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0" codeName="{B1BEFC71-4687-E4F5-767E-874F2C42665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lethaline/Documents/"/>
    </mc:Choice>
  </mc:AlternateContent>
  <xr:revisionPtr revIDLastSave="0" documentId="13_ncr:1_{B94CEDC9-60D7-B44D-BF58-F45E6EDDBF71}" xr6:coauthVersionLast="45" xr6:coauthVersionMax="45" xr10:uidLastSave="{00000000-0000-0000-0000-000000000000}"/>
  <bookViews>
    <workbookView xWindow="0" yWindow="0" windowWidth="33600" windowHeight="21000" activeTab="3" xr2:uid="{00000000-000D-0000-FFFF-FFFF00000000}"/>
  </bookViews>
  <sheets>
    <sheet name="Sheet1" sheetId="1" state="hidden" r:id="rId1"/>
    <sheet name="Sheet2" sheetId="2" state="hidden" r:id="rId2"/>
    <sheet name="Sheet3" sheetId="3" state="hidden" r:id="rId3"/>
    <sheet name="By Artifact" sheetId="7" r:id="rId4"/>
    <sheet name="Choice Identifier" sheetId="14" state="hidden" r:id="rId5"/>
    <sheet name="Choice Lists" sheetId="15" state="hidden" r:id="rId6"/>
    <sheet name="By Monster" sheetId="10" r:id="rId7"/>
    <sheet name="Favorites" sheetId="18" r:id="rId8"/>
    <sheet name="Included Monsters" sheetId="17" r:id="rId9"/>
    <sheet name="Change log" sheetId="13" state="hidden" r:id="rId10"/>
    <sheet name="By Monster (2)" sheetId="12" state="hidden" r:id="rId11"/>
    <sheet name="Mon" sheetId="11" state="hidden" r:id="rId12"/>
    <sheet name="data" sheetId="4" state="hidden" r:id="rId13"/>
    <sheet name="Flat stat lookup" sheetId="6" state="hidden" r:id="rId14"/>
    <sheet name="Ranking" sheetId="9" state="hidden" r:id="rId15"/>
    <sheet name="list of artifact attributes" sheetId="5" state="hidden" r:id="rId16"/>
    <sheet name="favorites worksheet" sheetId="19" state="hidden" r:id="rId17"/>
    <sheet name="List of elements and types +" sheetId="8" state="hidden" r:id="rId18"/>
  </sheets>
  <definedNames>
    <definedName name="_xlnm._FilterDatabase" localSheetId="3" hidden="1">'By Artifact'!$F$8:$P$8</definedName>
    <definedName name="_xlnm._FilterDatabase" localSheetId="6" hidden="1">'By Monster'!$B$5:$C$48</definedName>
    <definedName name="_xlnm._FilterDatabase" localSheetId="10" hidden="1">'By Monster (2)'!$B$1:$C$43</definedName>
    <definedName name="_xlnm._FilterDatabase" localSheetId="12" hidden="1">data!$B$1:$BN$570</definedName>
    <definedName name="_xlnm._FilterDatabase" localSheetId="16" hidden="1">'favorites worksheet'!$B$1:$T$570</definedName>
    <definedName name="_xlnm._FilterDatabase" localSheetId="8" hidden="1">'Included Monsters'!$C$2:$G$571</definedName>
    <definedName name="_xlnm._FilterDatabase" localSheetId="14" hidden="1">Ranking!$A$1:$N$549</definedName>
    <definedName name="_xlnm._FilterDatabase" localSheetId="0" hidden="1">Sheet1!$A$1:$I$1</definedName>
    <definedName name="_xlnm._FilterDatabase" localSheetId="2" hidden="1">Sheet3!$A$1:$K$5017</definedName>
    <definedName name="attributelookup">data!$N$2:$BN$570</definedName>
    <definedName name="attributetable">'list of artifact attributes'!$A$1:$B$44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3" i="14" l="1"/>
  <c r="F11" i="14"/>
  <c r="F9" i="14"/>
  <c r="F7" i="14"/>
  <c r="F5" i="14"/>
  <c r="F3" i="14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B201" i="19"/>
  <c r="B202" i="19"/>
  <c r="B203" i="19"/>
  <c r="B204" i="19"/>
  <c r="B205" i="19"/>
  <c r="B206" i="19"/>
  <c r="B207" i="19"/>
  <c r="B208" i="19"/>
  <c r="B209" i="19"/>
  <c r="B210" i="19"/>
  <c r="B211" i="19"/>
  <c r="B212" i="19"/>
  <c r="B213" i="19"/>
  <c r="B214" i="19"/>
  <c r="B215" i="19"/>
  <c r="B216" i="19"/>
  <c r="B217" i="19"/>
  <c r="B218" i="19"/>
  <c r="B219" i="19"/>
  <c r="B220" i="19"/>
  <c r="B221" i="19"/>
  <c r="B222" i="19"/>
  <c r="B223" i="19"/>
  <c r="B224" i="19"/>
  <c r="B225" i="19"/>
  <c r="B226" i="19"/>
  <c r="B227" i="19"/>
  <c r="B228" i="19"/>
  <c r="B229" i="19"/>
  <c r="B230" i="19"/>
  <c r="B231" i="19"/>
  <c r="B232" i="19"/>
  <c r="B233" i="19"/>
  <c r="B234" i="19"/>
  <c r="B235" i="19"/>
  <c r="B236" i="19"/>
  <c r="B237" i="19"/>
  <c r="B238" i="19"/>
  <c r="B239" i="19"/>
  <c r="B240" i="19"/>
  <c r="B241" i="19"/>
  <c r="B242" i="19"/>
  <c r="B243" i="19"/>
  <c r="B244" i="19"/>
  <c r="B245" i="19"/>
  <c r="B246" i="19"/>
  <c r="B247" i="19"/>
  <c r="B248" i="19"/>
  <c r="B249" i="19"/>
  <c r="B250" i="19"/>
  <c r="B251" i="19"/>
  <c r="B252" i="19"/>
  <c r="B253" i="19"/>
  <c r="B254" i="19"/>
  <c r="B255" i="19"/>
  <c r="B256" i="19"/>
  <c r="B257" i="19"/>
  <c r="B258" i="19"/>
  <c r="B259" i="19"/>
  <c r="B260" i="19"/>
  <c r="B261" i="19"/>
  <c r="B262" i="19"/>
  <c r="B263" i="19"/>
  <c r="B264" i="19"/>
  <c r="B265" i="19"/>
  <c r="B266" i="19"/>
  <c r="B267" i="19"/>
  <c r="B268" i="19"/>
  <c r="B269" i="19"/>
  <c r="B270" i="19"/>
  <c r="B271" i="19"/>
  <c r="B272" i="19"/>
  <c r="B273" i="19"/>
  <c r="B274" i="19"/>
  <c r="B275" i="19"/>
  <c r="B276" i="19"/>
  <c r="B277" i="19"/>
  <c r="B278" i="19"/>
  <c r="B279" i="19"/>
  <c r="B280" i="19"/>
  <c r="B281" i="19"/>
  <c r="B282" i="19"/>
  <c r="B283" i="19"/>
  <c r="B284" i="19"/>
  <c r="B285" i="19"/>
  <c r="B286" i="19"/>
  <c r="B287" i="19"/>
  <c r="B288" i="19"/>
  <c r="B289" i="19"/>
  <c r="B290" i="19"/>
  <c r="B291" i="19"/>
  <c r="B292" i="19"/>
  <c r="B293" i="19"/>
  <c r="B294" i="19"/>
  <c r="B295" i="19"/>
  <c r="B296" i="19"/>
  <c r="B297" i="19"/>
  <c r="B298" i="19"/>
  <c r="B299" i="19"/>
  <c r="B300" i="19"/>
  <c r="B301" i="19"/>
  <c r="B302" i="19"/>
  <c r="B303" i="19"/>
  <c r="B304" i="19"/>
  <c r="B305" i="19"/>
  <c r="B306" i="19"/>
  <c r="B307" i="19"/>
  <c r="B308" i="19"/>
  <c r="B309" i="19"/>
  <c r="B310" i="19"/>
  <c r="B311" i="19"/>
  <c r="B312" i="19"/>
  <c r="B313" i="19"/>
  <c r="B314" i="19"/>
  <c r="B315" i="19"/>
  <c r="B316" i="19"/>
  <c r="B317" i="19"/>
  <c r="B318" i="19"/>
  <c r="B319" i="19"/>
  <c r="B320" i="19"/>
  <c r="B321" i="19"/>
  <c r="B322" i="19"/>
  <c r="B323" i="19"/>
  <c r="B324" i="19"/>
  <c r="B325" i="19"/>
  <c r="B326" i="19"/>
  <c r="B327" i="19"/>
  <c r="B328" i="19"/>
  <c r="B329" i="19"/>
  <c r="B330" i="19"/>
  <c r="B331" i="19"/>
  <c r="B332" i="19"/>
  <c r="B333" i="19"/>
  <c r="B334" i="19"/>
  <c r="B335" i="19"/>
  <c r="B336" i="19"/>
  <c r="B337" i="19"/>
  <c r="B338" i="19"/>
  <c r="B339" i="19"/>
  <c r="B340" i="19"/>
  <c r="B341" i="19"/>
  <c r="B342" i="19"/>
  <c r="B343" i="19"/>
  <c r="B344" i="19"/>
  <c r="B345" i="19"/>
  <c r="B346" i="19"/>
  <c r="B347" i="19"/>
  <c r="B348" i="19"/>
  <c r="B349" i="19"/>
  <c r="B350" i="19"/>
  <c r="B351" i="19"/>
  <c r="B352" i="19"/>
  <c r="B353" i="19"/>
  <c r="B354" i="19"/>
  <c r="B355" i="19"/>
  <c r="B356" i="19"/>
  <c r="B357" i="19"/>
  <c r="B358" i="19"/>
  <c r="B359" i="19"/>
  <c r="B360" i="19"/>
  <c r="B361" i="19"/>
  <c r="B362" i="19"/>
  <c r="B363" i="19"/>
  <c r="B364" i="19"/>
  <c r="B365" i="19"/>
  <c r="B366" i="19"/>
  <c r="B367" i="19"/>
  <c r="B368" i="19"/>
  <c r="B369" i="19"/>
  <c r="B370" i="19"/>
  <c r="B371" i="19"/>
  <c r="B372" i="19"/>
  <c r="B373" i="19"/>
  <c r="B374" i="19"/>
  <c r="B375" i="19"/>
  <c r="B376" i="19"/>
  <c r="B377" i="19"/>
  <c r="B378" i="19"/>
  <c r="B379" i="19"/>
  <c r="B380" i="19"/>
  <c r="B381" i="19"/>
  <c r="B382" i="19"/>
  <c r="B383" i="19"/>
  <c r="B384" i="19"/>
  <c r="B385" i="19"/>
  <c r="B386" i="19"/>
  <c r="B387" i="19"/>
  <c r="B388" i="19"/>
  <c r="B389" i="19"/>
  <c r="B390" i="19"/>
  <c r="B391" i="19"/>
  <c r="B392" i="19"/>
  <c r="B393" i="19"/>
  <c r="B394" i="19"/>
  <c r="B395" i="19"/>
  <c r="B396" i="19"/>
  <c r="B397" i="19"/>
  <c r="B398" i="19"/>
  <c r="B399" i="19"/>
  <c r="B400" i="19"/>
  <c r="B401" i="19"/>
  <c r="B402" i="19"/>
  <c r="B403" i="19"/>
  <c r="B404" i="19"/>
  <c r="B405" i="19"/>
  <c r="B406" i="19"/>
  <c r="B407" i="19"/>
  <c r="B408" i="19"/>
  <c r="B409" i="19"/>
  <c r="B410" i="19"/>
  <c r="B411" i="19"/>
  <c r="B412" i="19"/>
  <c r="B413" i="19"/>
  <c r="B414" i="19"/>
  <c r="B415" i="19"/>
  <c r="B416" i="19"/>
  <c r="B417" i="19"/>
  <c r="B418" i="19"/>
  <c r="B419" i="19"/>
  <c r="B420" i="19"/>
  <c r="B421" i="19"/>
  <c r="B422" i="19"/>
  <c r="B423" i="19"/>
  <c r="B424" i="19"/>
  <c r="B425" i="19"/>
  <c r="B426" i="19"/>
  <c r="B427" i="19"/>
  <c r="B428" i="19"/>
  <c r="B429" i="19"/>
  <c r="B430" i="19"/>
  <c r="B431" i="19"/>
  <c r="B432" i="19"/>
  <c r="B433" i="19"/>
  <c r="B434" i="19"/>
  <c r="B435" i="19"/>
  <c r="B436" i="19"/>
  <c r="B437" i="19"/>
  <c r="B438" i="19"/>
  <c r="B439" i="19"/>
  <c r="B440" i="19"/>
  <c r="B441" i="19"/>
  <c r="B442" i="19"/>
  <c r="B443" i="19"/>
  <c r="B444" i="19"/>
  <c r="B445" i="19"/>
  <c r="B446" i="19"/>
  <c r="B447" i="19"/>
  <c r="B448" i="19"/>
  <c r="B449" i="19"/>
  <c r="B450" i="19"/>
  <c r="B451" i="19"/>
  <c r="B452" i="19"/>
  <c r="B453" i="19"/>
  <c r="B454" i="19"/>
  <c r="B455" i="19"/>
  <c r="B456" i="19"/>
  <c r="B457" i="19"/>
  <c r="B458" i="19"/>
  <c r="B459" i="19"/>
  <c r="B460" i="19"/>
  <c r="B461" i="19"/>
  <c r="B462" i="19"/>
  <c r="B463" i="19"/>
  <c r="B464" i="19"/>
  <c r="B465" i="19"/>
  <c r="B466" i="19"/>
  <c r="B467" i="19"/>
  <c r="B468" i="19"/>
  <c r="B469" i="19"/>
  <c r="B470" i="19"/>
  <c r="B471" i="19"/>
  <c r="B472" i="19"/>
  <c r="B473" i="19"/>
  <c r="B474" i="19"/>
  <c r="B475" i="19"/>
  <c r="B476" i="19"/>
  <c r="B477" i="19"/>
  <c r="B478" i="19"/>
  <c r="B479" i="19"/>
  <c r="B480" i="19"/>
  <c r="B481" i="19"/>
  <c r="B482" i="19"/>
  <c r="B483" i="19"/>
  <c r="B484" i="19"/>
  <c r="B485" i="19"/>
  <c r="B486" i="19"/>
  <c r="B487" i="19"/>
  <c r="B488" i="19"/>
  <c r="B489" i="19"/>
  <c r="B490" i="19"/>
  <c r="B491" i="19"/>
  <c r="B492" i="19"/>
  <c r="B493" i="19"/>
  <c r="B494" i="19"/>
  <c r="B495" i="19"/>
  <c r="B496" i="19"/>
  <c r="B497" i="19"/>
  <c r="B498" i="19"/>
  <c r="B499" i="19"/>
  <c r="B500" i="19"/>
  <c r="B501" i="19"/>
  <c r="B502" i="19"/>
  <c r="B503" i="19"/>
  <c r="B504" i="19"/>
  <c r="B505" i="19"/>
  <c r="B506" i="19"/>
  <c r="B507" i="19"/>
  <c r="B508" i="19"/>
  <c r="B509" i="19"/>
  <c r="B510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2" i="19"/>
  <c r="D2" i="19"/>
  <c r="E2" i="19"/>
  <c r="F2" i="19"/>
  <c r="G2" i="19"/>
  <c r="H2" i="19"/>
  <c r="I2" i="19"/>
  <c r="J2" i="19"/>
  <c r="K2" i="19"/>
  <c r="L2" i="19"/>
  <c r="M2" i="19"/>
  <c r="N2" i="19"/>
  <c r="O2" i="19"/>
  <c r="P2" i="19"/>
  <c r="Q2" i="19"/>
  <c r="R2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D128" i="19"/>
  <c r="E128" i="19"/>
  <c r="F128" i="19"/>
  <c r="G128" i="19"/>
  <c r="H128" i="19"/>
  <c r="I128" i="19"/>
  <c r="J128" i="19"/>
  <c r="K128" i="19"/>
  <c r="L128" i="19"/>
  <c r="M128" i="19"/>
  <c r="N128" i="19"/>
  <c r="O128" i="19"/>
  <c r="P128" i="19"/>
  <c r="Q128" i="19"/>
  <c r="R128" i="19"/>
  <c r="D129" i="19"/>
  <c r="E129" i="19"/>
  <c r="F129" i="19"/>
  <c r="G129" i="19"/>
  <c r="H129" i="19"/>
  <c r="I129" i="19"/>
  <c r="J129" i="19"/>
  <c r="K129" i="19"/>
  <c r="L129" i="19"/>
  <c r="M129" i="19"/>
  <c r="N129" i="19"/>
  <c r="O129" i="19"/>
  <c r="P129" i="19"/>
  <c r="Q129" i="19"/>
  <c r="R129" i="19"/>
  <c r="D130" i="19"/>
  <c r="E130" i="19"/>
  <c r="F130" i="19"/>
  <c r="G130" i="19"/>
  <c r="H130" i="19"/>
  <c r="I130" i="19"/>
  <c r="J130" i="19"/>
  <c r="K130" i="19"/>
  <c r="L130" i="19"/>
  <c r="M130" i="19"/>
  <c r="N130" i="19"/>
  <c r="O130" i="19"/>
  <c r="P130" i="19"/>
  <c r="Q130" i="19"/>
  <c r="R130" i="19"/>
  <c r="D131" i="19"/>
  <c r="E131" i="19"/>
  <c r="F131" i="19"/>
  <c r="G131" i="19"/>
  <c r="H131" i="19"/>
  <c r="I131" i="19"/>
  <c r="J131" i="19"/>
  <c r="K131" i="19"/>
  <c r="L131" i="19"/>
  <c r="M131" i="19"/>
  <c r="N131" i="19"/>
  <c r="O131" i="19"/>
  <c r="P131" i="19"/>
  <c r="Q131" i="19"/>
  <c r="R131" i="19"/>
  <c r="D132" i="19"/>
  <c r="E132" i="19"/>
  <c r="F132" i="19"/>
  <c r="G132" i="19"/>
  <c r="H132" i="19"/>
  <c r="I132" i="19"/>
  <c r="J132" i="19"/>
  <c r="K132" i="19"/>
  <c r="L132" i="19"/>
  <c r="M132" i="19"/>
  <c r="N132" i="19"/>
  <c r="O132" i="19"/>
  <c r="P132" i="19"/>
  <c r="Q132" i="19"/>
  <c r="R132" i="19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D134" i="19"/>
  <c r="E134" i="19"/>
  <c r="F134" i="19"/>
  <c r="G134" i="19"/>
  <c r="H134" i="19"/>
  <c r="I134" i="19"/>
  <c r="J134" i="19"/>
  <c r="K134" i="19"/>
  <c r="L134" i="19"/>
  <c r="M134" i="19"/>
  <c r="N134" i="19"/>
  <c r="O134" i="19"/>
  <c r="P134" i="19"/>
  <c r="Q134" i="19"/>
  <c r="R134" i="19"/>
  <c r="D135" i="19"/>
  <c r="E135" i="19"/>
  <c r="F135" i="19"/>
  <c r="G135" i="19"/>
  <c r="H135" i="19"/>
  <c r="I135" i="19"/>
  <c r="J135" i="19"/>
  <c r="K135" i="19"/>
  <c r="L135" i="19"/>
  <c r="M135" i="19"/>
  <c r="N135" i="19"/>
  <c r="O135" i="19"/>
  <c r="P135" i="19"/>
  <c r="Q135" i="19"/>
  <c r="R135" i="19"/>
  <c r="D136" i="19"/>
  <c r="E136" i="19"/>
  <c r="F136" i="19"/>
  <c r="G136" i="19"/>
  <c r="H136" i="19"/>
  <c r="I136" i="19"/>
  <c r="J136" i="19"/>
  <c r="K136" i="19"/>
  <c r="L136" i="19"/>
  <c r="M136" i="19"/>
  <c r="N136" i="19"/>
  <c r="O136" i="19"/>
  <c r="P136" i="19"/>
  <c r="Q136" i="19"/>
  <c r="R136" i="19"/>
  <c r="D137" i="19"/>
  <c r="E137" i="19"/>
  <c r="F137" i="19"/>
  <c r="G137" i="19"/>
  <c r="H137" i="19"/>
  <c r="I137" i="19"/>
  <c r="J137" i="19"/>
  <c r="K137" i="19"/>
  <c r="L137" i="19"/>
  <c r="M137" i="19"/>
  <c r="N137" i="19"/>
  <c r="O137" i="19"/>
  <c r="P137" i="19"/>
  <c r="Q137" i="19"/>
  <c r="R137" i="19"/>
  <c r="D138" i="19"/>
  <c r="E138" i="19"/>
  <c r="F138" i="19"/>
  <c r="G138" i="19"/>
  <c r="H138" i="19"/>
  <c r="I138" i="19"/>
  <c r="J138" i="19"/>
  <c r="K138" i="19"/>
  <c r="L138" i="19"/>
  <c r="M138" i="19"/>
  <c r="N138" i="19"/>
  <c r="O138" i="19"/>
  <c r="P138" i="19"/>
  <c r="Q138" i="19"/>
  <c r="R138" i="19"/>
  <c r="D139" i="19"/>
  <c r="E139" i="19"/>
  <c r="F139" i="19"/>
  <c r="G139" i="19"/>
  <c r="H139" i="19"/>
  <c r="I139" i="19"/>
  <c r="J139" i="19"/>
  <c r="K139" i="19"/>
  <c r="L139" i="19"/>
  <c r="M139" i="19"/>
  <c r="N139" i="19"/>
  <c r="O139" i="19"/>
  <c r="P139" i="19"/>
  <c r="Q139" i="19"/>
  <c r="R139" i="19"/>
  <c r="D140" i="19"/>
  <c r="E140" i="19"/>
  <c r="F140" i="19"/>
  <c r="G140" i="19"/>
  <c r="H140" i="19"/>
  <c r="I140" i="19"/>
  <c r="J140" i="19"/>
  <c r="K140" i="19"/>
  <c r="L140" i="19"/>
  <c r="M140" i="19"/>
  <c r="N140" i="19"/>
  <c r="O140" i="19"/>
  <c r="P140" i="19"/>
  <c r="Q140" i="19"/>
  <c r="R140" i="19"/>
  <c r="D141" i="19"/>
  <c r="E141" i="19"/>
  <c r="F141" i="19"/>
  <c r="G141" i="19"/>
  <c r="H141" i="19"/>
  <c r="I141" i="19"/>
  <c r="J141" i="19"/>
  <c r="K141" i="19"/>
  <c r="L141" i="19"/>
  <c r="M141" i="19"/>
  <c r="N141" i="19"/>
  <c r="O141" i="19"/>
  <c r="P141" i="19"/>
  <c r="Q141" i="19"/>
  <c r="R141" i="19"/>
  <c r="D142" i="19"/>
  <c r="E142" i="19"/>
  <c r="F142" i="19"/>
  <c r="G142" i="19"/>
  <c r="H142" i="19"/>
  <c r="I142" i="19"/>
  <c r="J142" i="19"/>
  <c r="K142" i="19"/>
  <c r="L142" i="19"/>
  <c r="M142" i="19"/>
  <c r="N142" i="19"/>
  <c r="O142" i="19"/>
  <c r="P142" i="19"/>
  <c r="Q142" i="19"/>
  <c r="R142" i="19"/>
  <c r="D143" i="19"/>
  <c r="E143" i="19"/>
  <c r="F143" i="19"/>
  <c r="G143" i="19"/>
  <c r="H143" i="19"/>
  <c r="I143" i="19"/>
  <c r="J143" i="19"/>
  <c r="K143" i="19"/>
  <c r="L143" i="19"/>
  <c r="M143" i="19"/>
  <c r="N143" i="19"/>
  <c r="O143" i="19"/>
  <c r="P143" i="19"/>
  <c r="Q143" i="19"/>
  <c r="R143" i="19"/>
  <c r="D144" i="19"/>
  <c r="E144" i="19"/>
  <c r="F144" i="19"/>
  <c r="G144" i="19"/>
  <c r="H144" i="19"/>
  <c r="I144" i="19"/>
  <c r="J144" i="19"/>
  <c r="K144" i="19"/>
  <c r="L144" i="19"/>
  <c r="M144" i="19"/>
  <c r="N144" i="19"/>
  <c r="O144" i="19"/>
  <c r="P144" i="19"/>
  <c r="Q144" i="19"/>
  <c r="R144" i="19"/>
  <c r="D145" i="19"/>
  <c r="E145" i="19"/>
  <c r="F145" i="19"/>
  <c r="G145" i="19"/>
  <c r="H145" i="19"/>
  <c r="I145" i="19"/>
  <c r="J145" i="19"/>
  <c r="K145" i="19"/>
  <c r="L145" i="19"/>
  <c r="M145" i="19"/>
  <c r="N145" i="19"/>
  <c r="O145" i="19"/>
  <c r="P145" i="19"/>
  <c r="Q145" i="19"/>
  <c r="R145" i="19"/>
  <c r="D146" i="19"/>
  <c r="E146" i="19"/>
  <c r="F146" i="19"/>
  <c r="G146" i="19"/>
  <c r="H146" i="19"/>
  <c r="I146" i="19"/>
  <c r="J146" i="19"/>
  <c r="K146" i="19"/>
  <c r="L146" i="19"/>
  <c r="M146" i="19"/>
  <c r="N146" i="19"/>
  <c r="O146" i="19"/>
  <c r="P146" i="19"/>
  <c r="Q146" i="19"/>
  <c r="R146" i="19"/>
  <c r="D147" i="19"/>
  <c r="E147" i="19"/>
  <c r="F147" i="19"/>
  <c r="G147" i="19"/>
  <c r="H147" i="19"/>
  <c r="I147" i="19"/>
  <c r="J147" i="19"/>
  <c r="K147" i="19"/>
  <c r="L147" i="19"/>
  <c r="M147" i="19"/>
  <c r="N147" i="19"/>
  <c r="O147" i="19"/>
  <c r="P147" i="19"/>
  <c r="Q147" i="19"/>
  <c r="R147" i="19"/>
  <c r="D148" i="19"/>
  <c r="E148" i="19"/>
  <c r="F148" i="19"/>
  <c r="G148" i="19"/>
  <c r="H148" i="19"/>
  <c r="I148" i="19"/>
  <c r="J148" i="19"/>
  <c r="K148" i="19"/>
  <c r="L148" i="19"/>
  <c r="M148" i="19"/>
  <c r="N148" i="19"/>
  <c r="O148" i="19"/>
  <c r="P148" i="19"/>
  <c r="Q148" i="19"/>
  <c r="R148" i="19"/>
  <c r="D149" i="19"/>
  <c r="E149" i="19"/>
  <c r="F149" i="19"/>
  <c r="G149" i="19"/>
  <c r="H149" i="19"/>
  <c r="I149" i="19"/>
  <c r="J149" i="19"/>
  <c r="K149" i="19"/>
  <c r="L149" i="19"/>
  <c r="M149" i="19"/>
  <c r="N149" i="19"/>
  <c r="O149" i="19"/>
  <c r="P149" i="19"/>
  <c r="Q149" i="19"/>
  <c r="R149" i="19"/>
  <c r="D150" i="19"/>
  <c r="E150" i="19"/>
  <c r="F150" i="19"/>
  <c r="G150" i="19"/>
  <c r="H150" i="19"/>
  <c r="I150" i="19"/>
  <c r="J150" i="19"/>
  <c r="K150" i="19"/>
  <c r="L150" i="19"/>
  <c r="M150" i="19"/>
  <c r="N150" i="19"/>
  <c r="O150" i="19"/>
  <c r="P150" i="19"/>
  <c r="Q150" i="19"/>
  <c r="R150" i="19"/>
  <c r="D151" i="19"/>
  <c r="E151" i="19"/>
  <c r="F151" i="19"/>
  <c r="G151" i="19"/>
  <c r="H151" i="19"/>
  <c r="I151" i="19"/>
  <c r="J151" i="19"/>
  <c r="K151" i="19"/>
  <c r="L151" i="19"/>
  <c r="M151" i="19"/>
  <c r="N151" i="19"/>
  <c r="O151" i="19"/>
  <c r="P151" i="19"/>
  <c r="Q151" i="19"/>
  <c r="R151" i="19"/>
  <c r="D152" i="19"/>
  <c r="E152" i="19"/>
  <c r="F152" i="19"/>
  <c r="G152" i="19"/>
  <c r="H152" i="19"/>
  <c r="I152" i="19"/>
  <c r="J152" i="19"/>
  <c r="K152" i="19"/>
  <c r="L152" i="19"/>
  <c r="M152" i="19"/>
  <c r="N152" i="19"/>
  <c r="O152" i="19"/>
  <c r="P152" i="19"/>
  <c r="Q152" i="19"/>
  <c r="R152" i="19"/>
  <c r="D153" i="19"/>
  <c r="E153" i="19"/>
  <c r="F153" i="19"/>
  <c r="G153" i="19"/>
  <c r="H153" i="19"/>
  <c r="I153" i="19"/>
  <c r="J153" i="19"/>
  <c r="K153" i="19"/>
  <c r="L153" i="19"/>
  <c r="M153" i="19"/>
  <c r="N153" i="19"/>
  <c r="O153" i="19"/>
  <c r="P153" i="19"/>
  <c r="Q153" i="19"/>
  <c r="R153" i="19"/>
  <c r="D154" i="19"/>
  <c r="E154" i="19"/>
  <c r="F154" i="19"/>
  <c r="G154" i="19"/>
  <c r="H154" i="19"/>
  <c r="I154" i="19"/>
  <c r="J154" i="19"/>
  <c r="K154" i="19"/>
  <c r="L154" i="19"/>
  <c r="M154" i="19"/>
  <c r="N154" i="19"/>
  <c r="O154" i="19"/>
  <c r="P154" i="19"/>
  <c r="Q154" i="19"/>
  <c r="R154" i="19"/>
  <c r="D155" i="19"/>
  <c r="E155" i="19"/>
  <c r="F155" i="19"/>
  <c r="G155" i="19"/>
  <c r="H155" i="19"/>
  <c r="I155" i="19"/>
  <c r="J155" i="19"/>
  <c r="K155" i="19"/>
  <c r="L155" i="19"/>
  <c r="M155" i="19"/>
  <c r="N155" i="19"/>
  <c r="O155" i="19"/>
  <c r="P155" i="19"/>
  <c r="Q155" i="19"/>
  <c r="R155" i="19"/>
  <c r="D156" i="19"/>
  <c r="E156" i="19"/>
  <c r="F156" i="19"/>
  <c r="G156" i="19"/>
  <c r="H156" i="19"/>
  <c r="I156" i="19"/>
  <c r="J156" i="19"/>
  <c r="K156" i="19"/>
  <c r="L156" i="19"/>
  <c r="M156" i="19"/>
  <c r="N156" i="19"/>
  <c r="O156" i="19"/>
  <c r="P156" i="19"/>
  <c r="Q156" i="19"/>
  <c r="R156" i="19"/>
  <c r="D157" i="19"/>
  <c r="E157" i="19"/>
  <c r="F157" i="19"/>
  <c r="G157" i="19"/>
  <c r="H157" i="19"/>
  <c r="I157" i="19"/>
  <c r="J157" i="19"/>
  <c r="K157" i="19"/>
  <c r="L157" i="19"/>
  <c r="M157" i="19"/>
  <c r="N157" i="19"/>
  <c r="O157" i="19"/>
  <c r="P157" i="19"/>
  <c r="Q157" i="19"/>
  <c r="R157" i="19"/>
  <c r="D158" i="19"/>
  <c r="E158" i="19"/>
  <c r="F158" i="19"/>
  <c r="G158" i="19"/>
  <c r="H158" i="19"/>
  <c r="I158" i="19"/>
  <c r="J158" i="19"/>
  <c r="K158" i="19"/>
  <c r="L158" i="19"/>
  <c r="M158" i="19"/>
  <c r="N158" i="19"/>
  <c r="O158" i="19"/>
  <c r="P158" i="19"/>
  <c r="Q158" i="19"/>
  <c r="R158" i="19"/>
  <c r="D159" i="19"/>
  <c r="E159" i="19"/>
  <c r="F159" i="19"/>
  <c r="G159" i="19"/>
  <c r="H159" i="19"/>
  <c r="I159" i="19"/>
  <c r="J159" i="19"/>
  <c r="K159" i="19"/>
  <c r="L159" i="19"/>
  <c r="M159" i="19"/>
  <c r="N159" i="19"/>
  <c r="O159" i="19"/>
  <c r="P159" i="19"/>
  <c r="Q159" i="19"/>
  <c r="R159" i="19"/>
  <c r="D160" i="19"/>
  <c r="E160" i="19"/>
  <c r="F160" i="19"/>
  <c r="G160" i="19"/>
  <c r="H160" i="19"/>
  <c r="I160" i="19"/>
  <c r="J160" i="19"/>
  <c r="K160" i="19"/>
  <c r="L160" i="19"/>
  <c r="M160" i="19"/>
  <c r="N160" i="19"/>
  <c r="O160" i="19"/>
  <c r="P160" i="19"/>
  <c r="Q160" i="19"/>
  <c r="R160" i="19"/>
  <c r="D161" i="19"/>
  <c r="E161" i="19"/>
  <c r="F161" i="19"/>
  <c r="G161" i="19"/>
  <c r="H161" i="19"/>
  <c r="I161" i="19"/>
  <c r="J161" i="19"/>
  <c r="K161" i="19"/>
  <c r="L161" i="19"/>
  <c r="M161" i="19"/>
  <c r="N161" i="19"/>
  <c r="O161" i="19"/>
  <c r="P161" i="19"/>
  <c r="Q161" i="19"/>
  <c r="R161" i="19"/>
  <c r="D162" i="19"/>
  <c r="E162" i="19"/>
  <c r="F162" i="19"/>
  <c r="G162" i="19"/>
  <c r="H162" i="19"/>
  <c r="I162" i="19"/>
  <c r="J162" i="19"/>
  <c r="K162" i="19"/>
  <c r="L162" i="19"/>
  <c r="M162" i="19"/>
  <c r="N162" i="19"/>
  <c r="O162" i="19"/>
  <c r="P162" i="19"/>
  <c r="Q162" i="19"/>
  <c r="R162" i="19"/>
  <c r="D163" i="19"/>
  <c r="E163" i="19"/>
  <c r="F163" i="19"/>
  <c r="G163" i="19"/>
  <c r="H163" i="19"/>
  <c r="I163" i="19"/>
  <c r="J163" i="19"/>
  <c r="K163" i="19"/>
  <c r="L163" i="19"/>
  <c r="M163" i="19"/>
  <c r="N163" i="19"/>
  <c r="O163" i="19"/>
  <c r="P163" i="19"/>
  <c r="Q163" i="19"/>
  <c r="R163" i="19"/>
  <c r="D164" i="19"/>
  <c r="E164" i="19"/>
  <c r="F164" i="19"/>
  <c r="G164" i="19"/>
  <c r="H164" i="19"/>
  <c r="I164" i="19"/>
  <c r="J164" i="19"/>
  <c r="K164" i="19"/>
  <c r="L164" i="19"/>
  <c r="M164" i="19"/>
  <c r="N164" i="19"/>
  <c r="O164" i="19"/>
  <c r="P164" i="19"/>
  <c r="Q164" i="19"/>
  <c r="R164" i="19"/>
  <c r="D165" i="19"/>
  <c r="E165" i="19"/>
  <c r="F165" i="19"/>
  <c r="G165" i="19"/>
  <c r="H165" i="19"/>
  <c r="I165" i="19"/>
  <c r="J165" i="19"/>
  <c r="K165" i="19"/>
  <c r="L165" i="19"/>
  <c r="M165" i="19"/>
  <c r="N165" i="19"/>
  <c r="O165" i="19"/>
  <c r="P165" i="19"/>
  <c r="Q165" i="19"/>
  <c r="R165" i="19"/>
  <c r="D166" i="19"/>
  <c r="E166" i="19"/>
  <c r="F166" i="19"/>
  <c r="G166" i="19"/>
  <c r="H166" i="19"/>
  <c r="I166" i="19"/>
  <c r="J166" i="19"/>
  <c r="K166" i="19"/>
  <c r="L166" i="19"/>
  <c r="M166" i="19"/>
  <c r="N166" i="19"/>
  <c r="O166" i="19"/>
  <c r="P166" i="19"/>
  <c r="Q166" i="19"/>
  <c r="R166" i="19"/>
  <c r="D167" i="19"/>
  <c r="E167" i="19"/>
  <c r="F167" i="19"/>
  <c r="G167" i="19"/>
  <c r="H167" i="19"/>
  <c r="I167" i="19"/>
  <c r="J167" i="19"/>
  <c r="K167" i="19"/>
  <c r="L167" i="19"/>
  <c r="M167" i="19"/>
  <c r="N167" i="19"/>
  <c r="O167" i="19"/>
  <c r="P167" i="19"/>
  <c r="Q167" i="19"/>
  <c r="R167" i="19"/>
  <c r="D168" i="19"/>
  <c r="E168" i="19"/>
  <c r="F168" i="19"/>
  <c r="G168" i="19"/>
  <c r="H168" i="19"/>
  <c r="I168" i="19"/>
  <c r="J168" i="19"/>
  <c r="K168" i="19"/>
  <c r="L168" i="19"/>
  <c r="M168" i="19"/>
  <c r="N168" i="19"/>
  <c r="O168" i="19"/>
  <c r="P168" i="19"/>
  <c r="Q168" i="19"/>
  <c r="R168" i="19"/>
  <c r="D169" i="19"/>
  <c r="E169" i="19"/>
  <c r="F169" i="19"/>
  <c r="G169" i="19"/>
  <c r="H169" i="19"/>
  <c r="I169" i="19"/>
  <c r="J169" i="19"/>
  <c r="K169" i="19"/>
  <c r="L169" i="19"/>
  <c r="M169" i="19"/>
  <c r="N169" i="19"/>
  <c r="O169" i="19"/>
  <c r="P169" i="19"/>
  <c r="Q169" i="19"/>
  <c r="R169" i="19"/>
  <c r="D170" i="19"/>
  <c r="E170" i="19"/>
  <c r="F170" i="19"/>
  <c r="G170" i="19"/>
  <c r="H170" i="19"/>
  <c r="I170" i="19"/>
  <c r="J170" i="19"/>
  <c r="K170" i="19"/>
  <c r="L170" i="19"/>
  <c r="M170" i="19"/>
  <c r="N170" i="19"/>
  <c r="O170" i="19"/>
  <c r="P170" i="19"/>
  <c r="Q170" i="19"/>
  <c r="R170" i="19"/>
  <c r="D171" i="19"/>
  <c r="E171" i="19"/>
  <c r="F171" i="19"/>
  <c r="G171" i="19"/>
  <c r="H171" i="19"/>
  <c r="I171" i="19"/>
  <c r="J171" i="19"/>
  <c r="K171" i="19"/>
  <c r="L171" i="19"/>
  <c r="M171" i="19"/>
  <c r="N171" i="19"/>
  <c r="O171" i="19"/>
  <c r="P171" i="19"/>
  <c r="Q171" i="19"/>
  <c r="R171" i="19"/>
  <c r="D172" i="19"/>
  <c r="E172" i="19"/>
  <c r="F172" i="19"/>
  <c r="G172" i="19"/>
  <c r="H172" i="19"/>
  <c r="I172" i="19"/>
  <c r="J172" i="19"/>
  <c r="K172" i="19"/>
  <c r="L172" i="19"/>
  <c r="M172" i="19"/>
  <c r="N172" i="19"/>
  <c r="O172" i="19"/>
  <c r="P172" i="19"/>
  <c r="Q172" i="19"/>
  <c r="R172" i="19"/>
  <c r="D173" i="19"/>
  <c r="E173" i="19"/>
  <c r="F173" i="19"/>
  <c r="G173" i="19"/>
  <c r="H173" i="19"/>
  <c r="I173" i="19"/>
  <c r="J173" i="19"/>
  <c r="K173" i="19"/>
  <c r="L173" i="19"/>
  <c r="M173" i="19"/>
  <c r="N173" i="19"/>
  <c r="O173" i="19"/>
  <c r="P173" i="19"/>
  <c r="Q173" i="19"/>
  <c r="R173" i="19"/>
  <c r="D174" i="19"/>
  <c r="E174" i="19"/>
  <c r="F174" i="19"/>
  <c r="G174" i="19"/>
  <c r="H174" i="19"/>
  <c r="I174" i="19"/>
  <c r="J174" i="19"/>
  <c r="K174" i="19"/>
  <c r="L174" i="19"/>
  <c r="M174" i="19"/>
  <c r="N174" i="19"/>
  <c r="O174" i="19"/>
  <c r="P174" i="19"/>
  <c r="Q174" i="19"/>
  <c r="R174" i="19"/>
  <c r="D175" i="19"/>
  <c r="E175" i="19"/>
  <c r="F175" i="19"/>
  <c r="G175" i="19"/>
  <c r="H175" i="19"/>
  <c r="I175" i="19"/>
  <c r="J175" i="19"/>
  <c r="K175" i="19"/>
  <c r="L175" i="19"/>
  <c r="M175" i="19"/>
  <c r="N175" i="19"/>
  <c r="O175" i="19"/>
  <c r="P175" i="19"/>
  <c r="Q175" i="19"/>
  <c r="R175" i="19"/>
  <c r="D176" i="19"/>
  <c r="E176" i="19"/>
  <c r="F176" i="19"/>
  <c r="G176" i="19"/>
  <c r="H176" i="19"/>
  <c r="I176" i="19"/>
  <c r="J176" i="19"/>
  <c r="K176" i="19"/>
  <c r="L176" i="19"/>
  <c r="M176" i="19"/>
  <c r="N176" i="19"/>
  <c r="O176" i="19"/>
  <c r="P176" i="19"/>
  <c r="Q176" i="19"/>
  <c r="R176" i="19"/>
  <c r="D177" i="19"/>
  <c r="E177" i="19"/>
  <c r="F177" i="19"/>
  <c r="G177" i="19"/>
  <c r="H177" i="19"/>
  <c r="I177" i="19"/>
  <c r="J177" i="19"/>
  <c r="K177" i="19"/>
  <c r="L177" i="19"/>
  <c r="M177" i="19"/>
  <c r="N177" i="19"/>
  <c r="O177" i="19"/>
  <c r="P177" i="19"/>
  <c r="Q177" i="19"/>
  <c r="R177" i="19"/>
  <c r="D178" i="19"/>
  <c r="E178" i="19"/>
  <c r="F178" i="19"/>
  <c r="G178" i="19"/>
  <c r="H178" i="19"/>
  <c r="I178" i="19"/>
  <c r="J178" i="19"/>
  <c r="K178" i="19"/>
  <c r="L178" i="19"/>
  <c r="M178" i="19"/>
  <c r="N178" i="19"/>
  <c r="O178" i="19"/>
  <c r="P178" i="19"/>
  <c r="Q178" i="19"/>
  <c r="R178" i="19"/>
  <c r="D179" i="19"/>
  <c r="E179" i="19"/>
  <c r="F179" i="19"/>
  <c r="G179" i="19"/>
  <c r="H179" i="19"/>
  <c r="I179" i="19"/>
  <c r="J179" i="19"/>
  <c r="K179" i="19"/>
  <c r="L179" i="19"/>
  <c r="M179" i="19"/>
  <c r="N179" i="19"/>
  <c r="O179" i="19"/>
  <c r="P179" i="19"/>
  <c r="Q179" i="19"/>
  <c r="R179" i="19"/>
  <c r="D180" i="19"/>
  <c r="E180" i="19"/>
  <c r="F180" i="19"/>
  <c r="G180" i="19"/>
  <c r="H180" i="19"/>
  <c r="I180" i="19"/>
  <c r="J180" i="19"/>
  <c r="K180" i="19"/>
  <c r="L180" i="19"/>
  <c r="M180" i="19"/>
  <c r="N180" i="19"/>
  <c r="O180" i="19"/>
  <c r="P180" i="19"/>
  <c r="Q180" i="19"/>
  <c r="R180" i="19"/>
  <c r="D181" i="19"/>
  <c r="E181" i="19"/>
  <c r="F181" i="19"/>
  <c r="G181" i="19"/>
  <c r="H181" i="19"/>
  <c r="I181" i="19"/>
  <c r="J181" i="19"/>
  <c r="K181" i="19"/>
  <c r="L181" i="19"/>
  <c r="M181" i="19"/>
  <c r="N181" i="19"/>
  <c r="O181" i="19"/>
  <c r="P181" i="19"/>
  <c r="Q181" i="19"/>
  <c r="R181" i="19"/>
  <c r="D182" i="19"/>
  <c r="E182" i="19"/>
  <c r="F182" i="19"/>
  <c r="G182" i="19"/>
  <c r="H182" i="19"/>
  <c r="I182" i="19"/>
  <c r="J182" i="19"/>
  <c r="K182" i="19"/>
  <c r="L182" i="19"/>
  <c r="M182" i="19"/>
  <c r="N182" i="19"/>
  <c r="O182" i="19"/>
  <c r="P182" i="19"/>
  <c r="Q182" i="19"/>
  <c r="R182" i="19"/>
  <c r="D183" i="19"/>
  <c r="E183" i="19"/>
  <c r="F183" i="19"/>
  <c r="G183" i="19"/>
  <c r="H183" i="19"/>
  <c r="I183" i="19"/>
  <c r="J183" i="19"/>
  <c r="K183" i="19"/>
  <c r="L183" i="19"/>
  <c r="M183" i="19"/>
  <c r="N183" i="19"/>
  <c r="O183" i="19"/>
  <c r="P183" i="19"/>
  <c r="Q183" i="19"/>
  <c r="R183" i="19"/>
  <c r="D184" i="19"/>
  <c r="E184" i="19"/>
  <c r="F184" i="19"/>
  <c r="G184" i="19"/>
  <c r="H184" i="19"/>
  <c r="I184" i="19"/>
  <c r="J184" i="19"/>
  <c r="K184" i="19"/>
  <c r="L184" i="19"/>
  <c r="M184" i="19"/>
  <c r="N184" i="19"/>
  <c r="O184" i="19"/>
  <c r="P184" i="19"/>
  <c r="Q184" i="19"/>
  <c r="R184" i="19"/>
  <c r="D185" i="19"/>
  <c r="E185" i="19"/>
  <c r="F185" i="19"/>
  <c r="G185" i="19"/>
  <c r="H185" i="19"/>
  <c r="I185" i="19"/>
  <c r="J185" i="19"/>
  <c r="K185" i="19"/>
  <c r="L185" i="19"/>
  <c r="M185" i="19"/>
  <c r="N185" i="19"/>
  <c r="O185" i="19"/>
  <c r="P185" i="19"/>
  <c r="Q185" i="19"/>
  <c r="R185" i="19"/>
  <c r="D186" i="19"/>
  <c r="E186" i="19"/>
  <c r="F186" i="19"/>
  <c r="G186" i="19"/>
  <c r="H186" i="19"/>
  <c r="I186" i="19"/>
  <c r="J186" i="19"/>
  <c r="K186" i="19"/>
  <c r="L186" i="19"/>
  <c r="M186" i="19"/>
  <c r="N186" i="19"/>
  <c r="O186" i="19"/>
  <c r="P186" i="19"/>
  <c r="Q186" i="19"/>
  <c r="R186" i="19"/>
  <c r="D187" i="19"/>
  <c r="E187" i="19"/>
  <c r="F187" i="19"/>
  <c r="G187" i="19"/>
  <c r="H187" i="19"/>
  <c r="I187" i="19"/>
  <c r="J187" i="19"/>
  <c r="K187" i="19"/>
  <c r="L187" i="19"/>
  <c r="M187" i="19"/>
  <c r="N187" i="19"/>
  <c r="O187" i="19"/>
  <c r="P187" i="19"/>
  <c r="Q187" i="19"/>
  <c r="R187" i="19"/>
  <c r="D188" i="19"/>
  <c r="E188" i="19"/>
  <c r="F188" i="19"/>
  <c r="G188" i="19"/>
  <c r="H188" i="19"/>
  <c r="I188" i="19"/>
  <c r="J188" i="19"/>
  <c r="K188" i="19"/>
  <c r="L188" i="19"/>
  <c r="M188" i="19"/>
  <c r="N188" i="19"/>
  <c r="O188" i="19"/>
  <c r="P188" i="19"/>
  <c r="Q188" i="19"/>
  <c r="R188" i="19"/>
  <c r="D189" i="19"/>
  <c r="E189" i="19"/>
  <c r="F189" i="19"/>
  <c r="G189" i="19"/>
  <c r="H189" i="19"/>
  <c r="I189" i="19"/>
  <c r="J189" i="19"/>
  <c r="K189" i="19"/>
  <c r="L189" i="19"/>
  <c r="M189" i="19"/>
  <c r="N189" i="19"/>
  <c r="O189" i="19"/>
  <c r="P189" i="19"/>
  <c r="Q189" i="19"/>
  <c r="R189" i="19"/>
  <c r="D190" i="19"/>
  <c r="E190" i="19"/>
  <c r="F190" i="19"/>
  <c r="G190" i="19"/>
  <c r="H190" i="19"/>
  <c r="I190" i="19"/>
  <c r="J190" i="19"/>
  <c r="K190" i="19"/>
  <c r="L190" i="19"/>
  <c r="M190" i="19"/>
  <c r="N190" i="19"/>
  <c r="O190" i="19"/>
  <c r="P190" i="19"/>
  <c r="Q190" i="19"/>
  <c r="R190" i="19"/>
  <c r="D191" i="19"/>
  <c r="E191" i="19"/>
  <c r="F191" i="19"/>
  <c r="G191" i="19"/>
  <c r="H191" i="19"/>
  <c r="I191" i="19"/>
  <c r="J191" i="19"/>
  <c r="K191" i="19"/>
  <c r="L191" i="19"/>
  <c r="M191" i="19"/>
  <c r="N191" i="19"/>
  <c r="O191" i="19"/>
  <c r="P191" i="19"/>
  <c r="Q191" i="19"/>
  <c r="R191" i="19"/>
  <c r="D192" i="19"/>
  <c r="E192" i="19"/>
  <c r="F192" i="19"/>
  <c r="G192" i="19"/>
  <c r="H192" i="19"/>
  <c r="I192" i="19"/>
  <c r="J192" i="19"/>
  <c r="K192" i="19"/>
  <c r="L192" i="19"/>
  <c r="M192" i="19"/>
  <c r="N192" i="19"/>
  <c r="O192" i="19"/>
  <c r="P192" i="19"/>
  <c r="Q192" i="19"/>
  <c r="R192" i="19"/>
  <c r="D193" i="19"/>
  <c r="E193" i="19"/>
  <c r="F193" i="19"/>
  <c r="G193" i="19"/>
  <c r="H193" i="19"/>
  <c r="I193" i="19"/>
  <c r="J193" i="19"/>
  <c r="K193" i="19"/>
  <c r="L193" i="19"/>
  <c r="M193" i="19"/>
  <c r="N193" i="19"/>
  <c r="O193" i="19"/>
  <c r="P193" i="19"/>
  <c r="Q193" i="19"/>
  <c r="R193" i="19"/>
  <c r="D194" i="19"/>
  <c r="E194" i="19"/>
  <c r="F194" i="19"/>
  <c r="G194" i="19"/>
  <c r="H194" i="19"/>
  <c r="I194" i="19"/>
  <c r="J194" i="19"/>
  <c r="K194" i="19"/>
  <c r="L194" i="19"/>
  <c r="M194" i="19"/>
  <c r="N194" i="19"/>
  <c r="O194" i="19"/>
  <c r="P194" i="19"/>
  <c r="Q194" i="19"/>
  <c r="R194" i="19"/>
  <c r="D195" i="19"/>
  <c r="E195" i="19"/>
  <c r="F195" i="19"/>
  <c r="G195" i="19"/>
  <c r="H195" i="19"/>
  <c r="I195" i="19"/>
  <c r="J195" i="19"/>
  <c r="K195" i="19"/>
  <c r="L195" i="19"/>
  <c r="M195" i="19"/>
  <c r="N195" i="19"/>
  <c r="O195" i="19"/>
  <c r="P195" i="19"/>
  <c r="Q195" i="19"/>
  <c r="R195" i="19"/>
  <c r="D196" i="19"/>
  <c r="E196" i="19"/>
  <c r="F196" i="19"/>
  <c r="G196" i="19"/>
  <c r="H196" i="19"/>
  <c r="I196" i="19"/>
  <c r="J196" i="19"/>
  <c r="K196" i="19"/>
  <c r="L196" i="19"/>
  <c r="M196" i="19"/>
  <c r="N196" i="19"/>
  <c r="O196" i="19"/>
  <c r="P196" i="19"/>
  <c r="Q196" i="19"/>
  <c r="R196" i="19"/>
  <c r="D197" i="19"/>
  <c r="E197" i="19"/>
  <c r="F197" i="19"/>
  <c r="G197" i="19"/>
  <c r="H197" i="19"/>
  <c r="I197" i="19"/>
  <c r="J197" i="19"/>
  <c r="K197" i="19"/>
  <c r="L197" i="19"/>
  <c r="M197" i="19"/>
  <c r="N197" i="19"/>
  <c r="O197" i="19"/>
  <c r="P197" i="19"/>
  <c r="Q197" i="19"/>
  <c r="R197" i="19"/>
  <c r="D198" i="19"/>
  <c r="E198" i="19"/>
  <c r="F198" i="19"/>
  <c r="G198" i="19"/>
  <c r="H198" i="19"/>
  <c r="I198" i="19"/>
  <c r="J198" i="19"/>
  <c r="K198" i="19"/>
  <c r="L198" i="19"/>
  <c r="M198" i="19"/>
  <c r="N198" i="19"/>
  <c r="O198" i="19"/>
  <c r="P198" i="19"/>
  <c r="Q198" i="19"/>
  <c r="R198" i="19"/>
  <c r="D199" i="19"/>
  <c r="E199" i="19"/>
  <c r="F199" i="19"/>
  <c r="G199" i="19"/>
  <c r="H199" i="19"/>
  <c r="I199" i="19"/>
  <c r="J199" i="19"/>
  <c r="K199" i="19"/>
  <c r="L199" i="19"/>
  <c r="M199" i="19"/>
  <c r="N199" i="19"/>
  <c r="O199" i="19"/>
  <c r="P199" i="19"/>
  <c r="Q199" i="19"/>
  <c r="R199" i="19"/>
  <c r="D200" i="19"/>
  <c r="E200" i="19"/>
  <c r="F200" i="19"/>
  <c r="G200" i="19"/>
  <c r="H200" i="19"/>
  <c r="I200" i="19"/>
  <c r="J200" i="19"/>
  <c r="K200" i="19"/>
  <c r="L200" i="19"/>
  <c r="M200" i="19"/>
  <c r="N200" i="19"/>
  <c r="O200" i="19"/>
  <c r="P200" i="19"/>
  <c r="Q200" i="19"/>
  <c r="R200" i="19"/>
  <c r="D201" i="19"/>
  <c r="E201" i="19"/>
  <c r="F201" i="19"/>
  <c r="G201" i="19"/>
  <c r="H201" i="19"/>
  <c r="I201" i="19"/>
  <c r="J201" i="19"/>
  <c r="K201" i="19"/>
  <c r="L201" i="19"/>
  <c r="M201" i="19"/>
  <c r="N201" i="19"/>
  <c r="O201" i="19"/>
  <c r="P201" i="19"/>
  <c r="Q201" i="19"/>
  <c r="R201" i="19"/>
  <c r="D202" i="19"/>
  <c r="E202" i="19"/>
  <c r="F202" i="19"/>
  <c r="G202" i="19"/>
  <c r="H202" i="19"/>
  <c r="I202" i="19"/>
  <c r="J202" i="19"/>
  <c r="K202" i="19"/>
  <c r="L202" i="19"/>
  <c r="M202" i="19"/>
  <c r="N202" i="19"/>
  <c r="O202" i="19"/>
  <c r="P202" i="19"/>
  <c r="Q202" i="19"/>
  <c r="R202" i="19"/>
  <c r="D203" i="19"/>
  <c r="E203" i="19"/>
  <c r="F203" i="19"/>
  <c r="G203" i="19"/>
  <c r="H203" i="19"/>
  <c r="I203" i="19"/>
  <c r="J203" i="19"/>
  <c r="K203" i="19"/>
  <c r="L203" i="19"/>
  <c r="M203" i="19"/>
  <c r="N203" i="19"/>
  <c r="O203" i="19"/>
  <c r="P203" i="19"/>
  <c r="Q203" i="19"/>
  <c r="R203" i="19"/>
  <c r="D204" i="19"/>
  <c r="E204" i="19"/>
  <c r="F204" i="19"/>
  <c r="G204" i="19"/>
  <c r="H204" i="19"/>
  <c r="I204" i="19"/>
  <c r="J204" i="19"/>
  <c r="K204" i="19"/>
  <c r="L204" i="19"/>
  <c r="M204" i="19"/>
  <c r="N204" i="19"/>
  <c r="O204" i="19"/>
  <c r="P204" i="19"/>
  <c r="Q204" i="19"/>
  <c r="R204" i="19"/>
  <c r="D205" i="19"/>
  <c r="E205" i="19"/>
  <c r="F205" i="19"/>
  <c r="G205" i="19"/>
  <c r="H205" i="19"/>
  <c r="I205" i="19"/>
  <c r="J205" i="19"/>
  <c r="K205" i="19"/>
  <c r="L205" i="19"/>
  <c r="M205" i="19"/>
  <c r="N205" i="19"/>
  <c r="O205" i="19"/>
  <c r="P205" i="19"/>
  <c r="Q205" i="19"/>
  <c r="R205" i="19"/>
  <c r="D206" i="19"/>
  <c r="E206" i="19"/>
  <c r="F206" i="19"/>
  <c r="G206" i="19"/>
  <c r="H206" i="19"/>
  <c r="I206" i="19"/>
  <c r="J206" i="19"/>
  <c r="K206" i="19"/>
  <c r="L206" i="19"/>
  <c r="M206" i="19"/>
  <c r="N206" i="19"/>
  <c r="O206" i="19"/>
  <c r="P206" i="19"/>
  <c r="Q206" i="19"/>
  <c r="R206" i="19"/>
  <c r="D207" i="19"/>
  <c r="E207" i="19"/>
  <c r="F207" i="19"/>
  <c r="G207" i="19"/>
  <c r="H207" i="19"/>
  <c r="I207" i="19"/>
  <c r="J207" i="19"/>
  <c r="K207" i="19"/>
  <c r="L207" i="19"/>
  <c r="M207" i="19"/>
  <c r="N207" i="19"/>
  <c r="O207" i="19"/>
  <c r="P207" i="19"/>
  <c r="Q207" i="19"/>
  <c r="R207" i="19"/>
  <c r="D208" i="19"/>
  <c r="E208" i="19"/>
  <c r="F208" i="19"/>
  <c r="G208" i="19"/>
  <c r="H208" i="19"/>
  <c r="I208" i="19"/>
  <c r="J208" i="19"/>
  <c r="K208" i="19"/>
  <c r="L208" i="19"/>
  <c r="M208" i="19"/>
  <c r="N208" i="19"/>
  <c r="O208" i="19"/>
  <c r="P208" i="19"/>
  <c r="Q208" i="19"/>
  <c r="R208" i="19"/>
  <c r="D209" i="19"/>
  <c r="E209" i="19"/>
  <c r="F209" i="19"/>
  <c r="G209" i="19"/>
  <c r="H209" i="19"/>
  <c r="I209" i="19"/>
  <c r="J209" i="19"/>
  <c r="K209" i="19"/>
  <c r="L209" i="19"/>
  <c r="M209" i="19"/>
  <c r="N209" i="19"/>
  <c r="O209" i="19"/>
  <c r="P209" i="19"/>
  <c r="Q209" i="19"/>
  <c r="R209" i="19"/>
  <c r="D210" i="19"/>
  <c r="E210" i="19"/>
  <c r="F210" i="19"/>
  <c r="G210" i="19"/>
  <c r="H210" i="19"/>
  <c r="I210" i="19"/>
  <c r="J210" i="19"/>
  <c r="K210" i="19"/>
  <c r="L210" i="19"/>
  <c r="M210" i="19"/>
  <c r="N210" i="19"/>
  <c r="O210" i="19"/>
  <c r="P210" i="19"/>
  <c r="Q210" i="19"/>
  <c r="R210" i="19"/>
  <c r="D211" i="19"/>
  <c r="E211" i="19"/>
  <c r="F211" i="19"/>
  <c r="G211" i="19"/>
  <c r="H211" i="19"/>
  <c r="I211" i="19"/>
  <c r="J211" i="19"/>
  <c r="K211" i="19"/>
  <c r="L211" i="19"/>
  <c r="M211" i="19"/>
  <c r="N211" i="19"/>
  <c r="O211" i="19"/>
  <c r="P211" i="19"/>
  <c r="Q211" i="19"/>
  <c r="R211" i="19"/>
  <c r="D212" i="19"/>
  <c r="E212" i="19"/>
  <c r="F212" i="19"/>
  <c r="G212" i="19"/>
  <c r="H212" i="19"/>
  <c r="I212" i="19"/>
  <c r="J212" i="19"/>
  <c r="K212" i="19"/>
  <c r="L212" i="19"/>
  <c r="M212" i="19"/>
  <c r="N212" i="19"/>
  <c r="O212" i="19"/>
  <c r="P212" i="19"/>
  <c r="Q212" i="19"/>
  <c r="R212" i="19"/>
  <c r="D213" i="19"/>
  <c r="E213" i="19"/>
  <c r="F213" i="19"/>
  <c r="G213" i="19"/>
  <c r="H213" i="19"/>
  <c r="I213" i="19"/>
  <c r="J213" i="19"/>
  <c r="K213" i="19"/>
  <c r="L213" i="19"/>
  <c r="M213" i="19"/>
  <c r="N213" i="19"/>
  <c r="O213" i="19"/>
  <c r="P213" i="19"/>
  <c r="Q213" i="19"/>
  <c r="R213" i="19"/>
  <c r="D214" i="19"/>
  <c r="E214" i="19"/>
  <c r="F214" i="19"/>
  <c r="G214" i="19"/>
  <c r="H214" i="19"/>
  <c r="I214" i="19"/>
  <c r="J214" i="19"/>
  <c r="K214" i="19"/>
  <c r="L214" i="19"/>
  <c r="M214" i="19"/>
  <c r="N214" i="19"/>
  <c r="O214" i="19"/>
  <c r="P214" i="19"/>
  <c r="Q214" i="19"/>
  <c r="R214" i="19"/>
  <c r="D215" i="19"/>
  <c r="E215" i="19"/>
  <c r="F215" i="19"/>
  <c r="G215" i="19"/>
  <c r="H215" i="19"/>
  <c r="I215" i="19"/>
  <c r="J215" i="19"/>
  <c r="K215" i="19"/>
  <c r="L215" i="19"/>
  <c r="M215" i="19"/>
  <c r="N215" i="19"/>
  <c r="O215" i="19"/>
  <c r="P215" i="19"/>
  <c r="Q215" i="19"/>
  <c r="R215" i="19"/>
  <c r="D216" i="19"/>
  <c r="E216" i="19"/>
  <c r="F216" i="19"/>
  <c r="G216" i="19"/>
  <c r="H216" i="19"/>
  <c r="I216" i="19"/>
  <c r="J216" i="19"/>
  <c r="K216" i="19"/>
  <c r="L216" i="19"/>
  <c r="M216" i="19"/>
  <c r="N216" i="19"/>
  <c r="O216" i="19"/>
  <c r="P216" i="19"/>
  <c r="Q216" i="19"/>
  <c r="R216" i="19"/>
  <c r="D217" i="19"/>
  <c r="E217" i="19"/>
  <c r="F217" i="19"/>
  <c r="G217" i="19"/>
  <c r="H217" i="19"/>
  <c r="I217" i="19"/>
  <c r="J217" i="19"/>
  <c r="K217" i="19"/>
  <c r="L217" i="19"/>
  <c r="M217" i="19"/>
  <c r="N217" i="19"/>
  <c r="O217" i="19"/>
  <c r="P217" i="19"/>
  <c r="Q217" i="19"/>
  <c r="R217" i="19"/>
  <c r="D218" i="19"/>
  <c r="E218" i="19"/>
  <c r="F218" i="19"/>
  <c r="G218" i="19"/>
  <c r="H218" i="19"/>
  <c r="I218" i="19"/>
  <c r="J218" i="19"/>
  <c r="K218" i="19"/>
  <c r="L218" i="19"/>
  <c r="M218" i="19"/>
  <c r="N218" i="19"/>
  <c r="O218" i="19"/>
  <c r="P218" i="19"/>
  <c r="Q218" i="19"/>
  <c r="R218" i="19"/>
  <c r="D219" i="19"/>
  <c r="E219" i="19"/>
  <c r="F219" i="19"/>
  <c r="G219" i="19"/>
  <c r="H219" i="19"/>
  <c r="I219" i="19"/>
  <c r="J219" i="19"/>
  <c r="K219" i="19"/>
  <c r="L219" i="19"/>
  <c r="M219" i="19"/>
  <c r="N219" i="19"/>
  <c r="O219" i="19"/>
  <c r="P219" i="19"/>
  <c r="Q219" i="19"/>
  <c r="R219" i="19"/>
  <c r="D220" i="19"/>
  <c r="E220" i="19"/>
  <c r="F220" i="19"/>
  <c r="G220" i="19"/>
  <c r="H220" i="19"/>
  <c r="I220" i="19"/>
  <c r="J220" i="19"/>
  <c r="K220" i="19"/>
  <c r="L220" i="19"/>
  <c r="M220" i="19"/>
  <c r="N220" i="19"/>
  <c r="O220" i="19"/>
  <c r="P220" i="19"/>
  <c r="Q220" i="19"/>
  <c r="R220" i="19"/>
  <c r="D221" i="19"/>
  <c r="E221" i="19"/>
  <c r="F221" i="19"/>
  <c r="G221" i="19"/>
  <c r="H221" i="19"/>
  <c r="I221" i="19"/>
  <c r="J221" i="19"/>
  <c r="K221" i="19"/>
  <c r="L221" i="19"/>
  <c r="M221" i="19"/>
  <c r="N221" i="19"/>
  <c r="O221" i="19"/>
  <c r="P221" i="19"/>
  <c r="Q221" i="19"/>
  <c r="R221" i="19"/>
  <c r="D222" i="19"/>
  <c r="E222" i="19"/>
  <c r="F222" i="19"/>
  <c r="G222" i="19"/>
  <c r="H222" i="19"/>
  <c r="I222" i="19"/>
  <c r="J222" i="19"/>
  <c r="K222" i="19"/>
  <c r="L222" i="19"/>
  <c r="M222" i="19"/>
  <c r="N222" i="19"/>
  <c r="O222" i="19"/>
  <c r="P222" i="19"/>
  <c r="Q222" i="19"/>
  <c r="R222" i="19"/>
  <c r="D223" i="19"/>
  <c r="E223" i="19"/>
  <c r="F223" i="19"/>
  <c r="G223" i="19"/>
  <c r="H223" i="19"/>
  <c r="I223" i="19"/>
  <c r="J223" i="19"/>
  <c r="K223" i="19"/>
  <c r="L223" i="19"/>
  <c r="M223" i="19"/>
  <c r="N223" i="19"/>
  <c r="O223" i="19"/>
  <c r="P223" i="19"/>
  <c r="Q223" i="19"/>
  <c r="R223" i="19"/>
  <c r="D224" i="19"/>
  <c r="E224" i="19"/>
  <c r="F224" i="19"/>
  <c r="G224" i="19"/>
  <c r="H224" i="19"/>
  <c r="I224" i="19"/>
  <c r="J224" i="19"/>
  <c r="K224" i="19"/>
  <c r="L224" i="19"/>
  <c r="M224" i="19"/>
  <c r="N224" i="19"/>
  <c r="O224" i="19"/>
  <c r="P224" i="19"/>
  <c r="Q224" i="19"/>
  <c r="R224" i="19"/>
  <c r="D225" i="19"/>
  <c r="E225" i="19"/>
  <c r="F225" i="19"/>
  <c r="G225" i="19"/>
  <c r="H225" i="19"/>
  <c r="I225" i="19"/>
  <c r="J225" i="19"/>
  <c r="K225" i="19"/>
  <c r="L225" i="19"/>
  <c r="M225" i="19"/>
  <c r="N225" i="19"/>
  <c r="O225" i="19"/>
  <c r="P225" i="19"/>
  <c r="Q225" i="19"/>
  <c r="R225" i="19"/>
  <c r="D226" i="19"/>
  <c r="E226" i="19"/>
  <c r="F226" i="19"/>
  <c r="G226" i="19"/>
  <c r="H226" i="19"/>
  <c r="I226" i="19"/>
  <c r="J226" i="19"/>
  <c r="K226" i="19"/>
  <c r="L226" i="19"/>
  <c r="M226" i="19"/>
  <c r="N226" i="19"/>
  <c r="O226" i="19"/>
  <c r="P226" i="19"/>
  <c r="Q226" i="19"/>
  <c r="R226" i="19"/>
  <c r="D227" i="19"/>
  <c r="E227" i="19"/>
  <c r="F227" i="19"/>
  <c r="G227" i="19"/>
  <c r="H227" i="19"/>
  <c r="I227" i="19"/>
  <c r="J227" i="19"/>
  <c r="K227" i="19"/>
  <c r="L227" i="19"/>
  <c r="M227" i="19"/>
  <c r="N227" i="19"/>
  <c r="O227" i="19"/>
  <c r="P227" i="19"/>
  <c r="Q227" i="19"/>
  <c r="R227" i="19"/>
  <c r="D228" i="19"/>
  <c r="E228" i="19"/>
  <c r="F228" i="19"/>
  <c r="G228" i="19"/>
  <c r="H228" i="19"/>
  <c r="I228" i="19"/>
  <c r="J228" i="19"/>
  <c r="K228" i="19"/>
  <c r="L228" i="19"/>
  <c r="M228" i="19"/>
  <c r="N228" i="19"/>
  <c r="O228" i="19"/>
  <c r="P228" i="19"/>
  <c r="Q228" i="19"/>
  <c r="R228" i="19"/>
  <c r="D229" i="19"/>
  <c r="E229" i="19"/>
  <c r="F229" i="19"/>
  <c r="G229" i="19"/>
  <c r="H229" i="19"/>
  <c r="I229" i="19"/>
  <c r="J229" i="19"/>
  <c r="K229" i="19"/>
  <c r="L229" i="19"/>
  <c r="M229" i="19"/>
  <c r="N229" i="19"/>
  <c r="O229" i="19"/>
  <c r="P229" i="19"/>
  <c r="Q229" i="19"/>
  <c r="R229" i="19"/>
  <c r="D230" i="19"/>
  <c r="E230" i="19"/>
  <c r="F230" i="19"/>
  <c r="G230" i="19"/>
  <c r="H230" i="19"/>
  <c r="I230" i="19"/>
  <c r="J230" i="19"/>
  <c r="K230" i="19"/>
  <c r="L230" i="19"/>
  <c r="M230" i="19"/>
  <c r="N230" i="19"/>
  <c r="O230" i="19"/>
  <c r="P230" i="19"/>
  <c r="Q230" i="19"/>
  <c r="R230" i="19"/>
  <c r="D231" i="19"/>
  <c r="E231" i="19"/>
  <c r="F231" i="19"/>
  <c r="G231" i="19"/>
  <c r="H231" i="19"/>
  <c r="I231" i="19"/>
  <c r="J231" i="19"/>
  <c r="K231" i="19"/>
  <c r="L231" i="19"/>
  <c r="M231" i="19"/>
  <c r="N231" i="19"/>
  <c r="O231" i="19"/>
  <c r="P231" i="19"/>
  <c r="Q231" i="19"/>
  <c r="R231" i="19"/>
  <c r="D232" i="19"/>
  <c r="E232" i="19"/>
  <c r="F232" i="19"/>
  <c r="G232" i="19"/>
  <c r="H232" i="19"/>
  <c r="I232" i="19"/>
  <c r="J232" i="19"/>
  <c r="K232" i="19"/>
  <c r="L232" i="19"/>
  <c r="M232" i="19"/>
  <c r="N232" i="19"/>
  <c r="O232" i="19"/>
  <c r="P232" i="19"/>
  <c r="Q232" i="19"/>
  <c r="R232" i="19"/>
  <c r="D233" i="19"/>
  <c r="E233" i="19"/>
  <c r="F233" i="19"/>
  <c r="G233" i="19"/>
  <c r="H233" i="19"/>
  <c r="I233" i="19"/>
  <c r="J233" i="19"/>
  <c r="K233" i="19"/>
  <c r="L233" i="19"/>
  <c r="M233" i="19"/>
  <c r="N233" i="19"/>
  <c r="O233" i="19"/>
  <c r="P233" i="19"/>
  <c r="Q233" i="19"/>
  <c r="R233" i="19"/>
  <c r="D234" i="19"/>
  <c r="E234" i="19"/>
  <c r="F234" i="19"/>
  <c r="G234" i="19"/>
  <c r="H234" i="19"/>
  <c r="I234" i="19"/>
  <c r="J234" i="19"/>
  <c r="K234" i="19"/>
  <c r="L234" i="19"/>
  <c r="M234" i="19"/>
  <c r="N234" i="19"/>
  <c r="O234" i="19"/>
  <c r="P234" i="19"/>
  <c r="Q234" i="19"/>
  <c r="R234" i="19"/>
  <c r="D235" i="19"/>
  <c r="E235" i="19"/>
  <c r="F235" i="19"/>
  <c r="G235" i="19"/>
  <c r="H235" i="19"/>
  <c r="I235" i="19"/>
  <c r="J235" i="19"/>
  <c r="K235" i="19"/>
  <c r="L235" i="19"/>
  <c r="M235" i="19"/>
  <c r="N235" i="19"/>
  <c r="O235" i="19"/>
  <c r="P235" i="19"/>
  <c r="Q235" i="19"/>
  <c r="R235" i="19"/>
  <c r="D236" i="19"/>
  <c r="E236" i="19"/>
  <c r="F236" i="19"/>
  <c r="G236" i="19"/>
  <c r="H236" i="19"/>
  <c r="I236" i="19"/>
  <c r="J236" i="19"/>
  <c r="K236" i="19"/>
  <c r="L236" i="19"/>
  <c r="M236" i="19"/>
  <c r="N236" i="19"/>
  <c r="O236" i="19"/>
  <c r="P236" i="19"/>
  <c r="Q236" i="19"/>
  <c r="R236" i="19"/>
  <c r="D237" i="19"/>
  <c r="E237" i="19"/>
  <c r="F237" i="19"/>
  <c r="G237" i="19"/>
  <c r="H237" i="19"/>
  <c r="I237" i="19"/>
  <c r="J237" i="19"/>
  <c r="K237" i="19"/>
  <c r="L237" i="19"/>
  <c r="M237" i="19"/>
  <c r="N237" i="19"/>
  <c r="O237" i="19"/>
  <c r="P237" i="19"/>
  <c r="Q237" i="19"/>
  <c r="R237" i="19"/>
  <c r="D238" i="19"/>
  <c r="E238" i="19"/>
  <c r="F238" i="19"/>
  <c r="G238" i="19"/>
  <c r="H238" i="19"/>
  <c r="I238" i="19"/>
  <c r="J238" i="19"/>
  <c r="K238" i="19"/>
  <c r="L238" i="19"/>
  <c r="M238" i="19"/>
  <c r="N238" i="19"/>
  <c r="O238" i="19"/>
  <c r="P238" i="19"/>
  <c r="Q238" i="19"/>
  <c r="R238" i="19"/>
  <c r="D239" i="19"/>
  <c r="E239" i="19"/>
  <c r="F239" i="19"/>
  <c r="G239" i="19"/>
  <c r="H239" i="19"/>
  <c r="I239" i="19"/>
  <c r="J239" i="19"/>
  <c r="K239" i="19"/>
  <c r="L239" i="19"/>
  <c r="M239" i="19"/>
  <c r="N239" i="19"/>
  <c r="O239" i="19"/>
  <c r="P239" i="19"/>
  <c r="Q239" i="19"/>
  <c r="R239" i="19"/>
  <c r="D240" i="19"/>
  <c r="E240" i="19"/>
  <c r="F240" i="19"/>
  <c r="G240" i="19"/>
  <c r="H240" i="19"/>
  <c r="I240" i="19"/>
  <c r="J240" i="19"/>
  <c r="K240" i="19"/>
  <c r="L240" i="19"/>
  <c r="M240" i="19"/>
  <c r="N240" i="19"/>
  <c r="O240" i="19"/>
  <c r="P240" i="19"/>
  <c r="Q240" i="19"/>
  <c r="R240" i="19"/>
  <c r="D241" i="19"/>
  <c r="E241" i="19"/>
  <c r="F241" i="19"/>
  <c r="G241" i="19"/>
  <c r="H241" i="19"/>
  <c r="I241" i="19"/>
  <c r="J241" i="19"/>
  <c r="K241" i="19"/>
  <c r="L241" i="19"/>
  <c r="M241" i="19"/>
  <c r="N241" i="19"/>
  <c r="O241" i="19"/>
  <c r="P241" i="19"/>
  <c r="Q241" i="19"/>
  <c r="R241" i="19"/>
  <c r="D242" i="19"/>
  <c r="E242" i="19"/>
  <c r="F242" i="19"/>
  <c r="G242" i="19"/>
  <c r="H242" i="19"/>
  <c r="I242" i="19"/>
  <c r="J242" i="19"/>
  <c r="K242" i="19"/>
  <c r="L242" i="19"/>
  <c r="M242" i="19"/>
  <c r="N242" i="19"/>
  <c r="O242" i="19"/>
  <c r="P242" i="19"/>
  <c r="Q242" i="19"/>
  <c r="R242" i="19"/>
  <c r="D243" i="19"/>
  <c r="E243" i="19"/>
  <c r="F243" i="19"/>
  <c r="G243" i="19"/>
  <c r="H243" i="19"/>
  <c r="I243" i="19"/>
  <c r="J243" i="19"/>
  <c r="K243" i="19"/>
  <c r="L243" i="19"/>
  <c r="M243" i="19"/>
  <c r="N243" i="19"/>
  <c r="O243" i="19"/>
  <c r="P243" i="19"/>
  <c r="Q243" i="19"/>
  <c r="R243" i="19"/>
  <c r="D244" i="19"/>
  <c r="E244" i="19"/>
  <c r="F244" i="19"/>
  <c r="G244" i="19"/>
  <c r="H244" i="19"/>
  <c r="I244" i="19"/>
  <c r="J244" i="19"/>
  <c r="K244" i="19"/>
  <c r="L244" i="19"/>
  <c r="M244" i="19"/>
  <c r="N244" i="19"/>
  <c r="O244" i="19"/>
  <c r="P244" i="19"/>
  <c r="Q244" i="19"/>
  <c r="R244" i="19"/>
  <c r="D245" i="19"/>
  <c r="E245" i="19"/>
  <c r="F245" i="19"/>
  <c r="G245" i="19"/>
  <c r="H245" i="19"/>
  <c r="I245" i="19"/>
  <c r="J245" i="19"/>
  <c r="K245" i="19"/>
  <c r="L245" i="19"/>
  <c r="M245" i="19"/>
  <c r="N245" i="19"/>
  <c r="O245" i="19"/>
  <c r="P245" i="19"/>
  <c r="Q245" i="19"/>
  <c r="R245" i="19"/>
  <c r="D246" i="19"/>
  <c r="E246" i="19"/>
  <c r="F246" i="19"/>
  <c r="G246" i="19"/>
  <c r="H246" i="19"/>
  <c r="I246" i="19"/>
  <c r="J246" i="19"/>
  <c r="K246" i="19"/>
  <c r="L246" i="19"/>
  <c r="M246" i="19"/>
  <c r="N246" i="19"/>
  <c r="O246" i="19"/>
  <c r="P246" i="19"/>
  <c r="Q246" i="19"/>
  <c r="R246" i="19"/>
  <c r="D247" i="19"/>
  <c r="E247" i="19"/>
  <c r="F247" i="19"/>
  <c r="G247" i="19"/>
  <c r="H247" i="19"/>
  <c r="I247" i="19"/>
  <c r="J247" i="19"/>
  <c r="K247" i="19"/>
  <c r="L247" i="19"/>
  <c r="M247" i="19"/>
  <c r="N247" i="19"/>
  <c r="O247" i="19"/>
  <c r="P247" i="19"/>
  <c r="Q247" i="19"/>
  <c r="R247" i="19"/>
  <c r="D248" i="19"/>
  <c r="E248" i="19"/>
  <c r="F248" i="19"/>
  <c r="G248" i="19"/>
  <c r="H248" i="19"/>
  <c r="I248" i="19"/>
  <c r="J248" i="19"/>
  <c r="K248" i="19"/>
  <c r="L248" i="19"/>
  <c r="M248" i="19"/>
  <c r="N248" i="19"/>
  <c r="O248" i="19"/>
  <c r="P248" i="19"/>
  <c r="Q248" i="19"/>
  <c r="R248" i="19"/>
  <c r="D249" i="19"/>
  <c r="E249" i="19"/>
  <c r="F249" i="19"/>
  <c r="G249" i="19"/>
  <c r="H249" i="19"/>
  <c r="I249" i="19"/>
  <c r="J249" i="19"/>
  <c r="K249" i="19"/>
  <c r="L249" i="19"/>
  <c r="M249" i="19"/>
  <c r="N249" i="19"/>
  <c r="O249" i="19"/>
  <c r="P249" i="19"/>
  <c r="Q249" i="19"/>
  <c r="R249" i="19"/>
  <c r="D250" i="19"/>
  <c r="E250" i="19"/>
  <c r="F250" i="19"/>
  <c r="G250" i="19"/>
  <c r="H250" i="19"/>
  <c r="I250" i="19"/>
  <c r="J250" i="19"/>
  <c r="K250" i="19"/>
  <c r="L250" i="19"/>
  <c r="M250" i="19"/>
  <c r="N250" i="19"/>
  <c r="O250" i="19"/>
  <c r="P250" i="19"/>
  <c r="Q250" i="19"/>
  <c r="R250" i="19"/>
  <c r="D251" i="19"/>
  <c r="E251" i="19"/>
  <c r="F251" i="19"/>
  <c r="G251" i="19"/>
  <c r="H251" i="19"/>
  <c r="I251" i="19"/>
  <c r="J251" i="19"/>
  <c r="K251" i="19"/>
  <c r="L251" i="19"/>
  <c r="M251" i="19"/>
  <c r="N251" i="19"/>
  <c r="O251" i="19"/>
  <c r="P251" i="19"/>
  <c r="Q251" i="19"/>
  <c r="R251" i="19"/>
  <c r="D252" i="19"/>
  <c r="E252" i="19"/>
  <c r="F252" i="19"/>
  <c r="G252" i="19"/>
  <c r="H252" i="19"/>
  <c r="I252" i="19"/>
  <c r="J252" i="19"/>
  <c r="K252" i="19"/>
  <c r="L252" i="19"/>
  <c r="M252" i="19"/>
  <c r="N252" i="19"/>
  <c r="O252" i="19"/>
  <c r="P252" i="19"/>
  <c r="Q252" i="19"/>
  <c r="R252" i="19"/>
  <c r="D253" i="19"/>
  <c r="E253" i="19"/>
  <c r="F253" i="19"/>
  <c r="G253" i="19"/>
  <c r="H253" i="19"/>
  <c r="I253" i="19"/>
  <c r="J253" i="19"/>
  <c r="K253" i="19"/>
  <c r="L253" i="19"/>
  <c r="M253" i="19"/>
  <c r="N253" i="19"/>
  <c r="O253" i="19"/>
  <c r="P253" i="19"/>
  <c r="Q253" i="19"/>
  <c r="R253" i="19"/>
  <c r="D254" i="19"/>
  <c r="E254" i="19"/>
  <c r="F254" i="19"/>
  <c r="G254" i="19"/>
  <c r="H254" i="19"/>
  <c r="I254" i="19"/>
  <c r="J254" i="19"/>
  <c r="K254" i="19"/>
  <c r="L254" i="19"/>
  <c r="M254" i="19"/>
  <c r="N254" i="19"/>
  <c r="O254" i="19"/>
  <c r="P254" i="19"/>
  <c r="Q254" i="19"/>
  <c r="R254" i="19"/>
  <c r="D255" i="19"/>
  <c r="E255" i="19"/>
  <c r="F255" i="19"/>
  <c r="G255" i="19"/>
  <c r="H255" i="19"/>
  <c r="I255" i="19"/>
  <c r="J255" i="19"/>
  <c r="K255" i="19"/>
  <c r="L255" i="19"/>
  <c r="M255" i="19"/>
  <c r="N255" i="19"/>
  <c r="O255" i="19"/>
  <c r="P255" i="19"/>
  <c r="Q255" i="19"/>
  <c r="R255" i="19"/>
  <c r="D256" i="19"/>
  <c r="E256" i="19"/>
  <c r="F256" i="19"/>
  <c r="G256" i="19"/>
  <c r="H256" i="19"/>
  <c r="I256" i="19"/>
  <c r="J256" i="19"/>
  <c r="K256" i="19"/>
  <c r="L256" i="19"/>
  <c r="M256" i="19"/>
  <c r="N256" i="19"/>
  <c r="O256" i="19"/>
  <c r="P256" i="19"/>
  <c r="Q256" i="19"/>
  <c r="R256" i="19"/>
  <c r="D257" i="19"/>
  <c r="E257" i="19"/>
  <c r="F257" i="19"/>
  <c r="G257" i="19"/>
  <c r="H257" i="19"/>
  <c r="I257" i="19"/>
  <c r="J257" i="19"/>
  <c r="K257" i="19"/>
  <c r="L257" i="19"/>
  <c r="M257" i="19"/>
  <c r="N257" i="19"/>
  <c r="O257" i="19"/>
  <c r="P257" i="19"/>
  <c r="Q257" i="19"/>
  <c r="R257" i="19"/>
  <c r="D258" i="19"/>
  <c r="E258" i="19"/>
  <c r="F258" i="19"/>
  <c r="G258" i="19"/>
  <c r="H258" i="19"/>
  <c r="I258" i="19"/>
  <c r="J258" i="19"/>
  <c r="K258" i="19"/>
  <c r="L258" i="19"/>
  <c r="M258" i="19"/>
  <c r="N258" i="19"/>
  <c r="O258" i="19"/>
  <c r="P258" i="19"/>
  <c r="Q258" i="19"/>
  <c r="R258" i="19"/>
  <c r="D259" i="19"/>
  <c r="E259" i="19"/>
  <c r="F259" i="19"/>
  <c r="G259" i="19"/>
  <c r="H259" i="19"/>
  <c r="I259" i="19"/>
  <c r="J259" i="19"/>
  <c r="K259" i="19"/>
  <c r="L259" i="19"/>
  <c r="M259" i="19"/>
  <c r="N259" i="19"/>
  <c r="O259" i="19"/>
  <c r="P259" i="19"/>
  <c r="Q259" i="19"/>
  <c r="R259" i="19"/>
  <c r="D260" i="19"/>
  <c r="E260" i="19"/>
  <c r="F260" i="19"/>
  <c r="G260" i="19"/>
  <c r="H260" i="19"/>
  <c r="I260" i="19"/>
  <c r="J260" i="19"/>
  <c r="K260" i="19"/>
  <c r="L260" i="19"/>
  <c r="M260" i="19"/>
  <c r="N260" i="19"/>
  <c r="O260" i="19"/>
  <c r="P260" i="19"/>
  <c r="Q260" i="19"/>
  <c r="R260" i="19"/>
  <c r="D261" i="19"/>
  <c r="E261" i="19"/>
  <c r="F261" i="19"/>
  <c r="G261" i="19"/>
  <c r="H261" i="19"/>
  <c r="I261" i="19"/>
  <c r="J261" i="19"/>
  <c r="K261" i="19"/>
  <c r="L261" i="19"/>
  <c r="M261" i="19"/>
  <c r="N261" i="19"/>
  <c r="O261" i="19"/>
  <c r="P261" i="19"/>
  <c r="Q261" i="19"/>
  <c r="R261" i="19"/>
  <c r="D262" i="19"/>
  <c r="E262" i="19"/>
  <c r="F262" i="19"/>
  <c r="G262" i="19"/>
  <c r="H262" i="19"/>
  <c r="I262" i="19"/>
  <c r="J262" i="19"/>
  <c r="K262" i="19"/>
  <c r="L262" i="19"/>
  <c r="M262" i="19"/>
  <c r="N262" i="19"/>
  <c r="O262" i="19"/>
  <c r="P262" i="19"/>
  <c r="Q262" i="19"/>
  <c r="R262" i="19"/>
  <c r="D263" i="19"/>
  <c r="E263" i="19"/>
  <c r="F263" i="19"/>
  <c r="G263" i="19"/>
  <c r="H263" i="19"/>
  <c r="I263" i="19"/>
  <c r="J263" i="19"/>
  <c r="K263" i="19"/>
  <c r="L263" i="19"/>
  <c r="M263" i="19"/>
  <c r="N263" i="19"/>
  <c r="O263" i="19"/>
  <c r="P263" i="19"/>
  <c r="Q263" i="19"/>
  <c r="R263" i="19"/>
  <c r="D264" i="19"/>
  <c r="E264" i="19"/>
  <c r="F264" i="19"/>
  <c r="G264" i="19"/>
  <c r="H264" i="19"/>
  <c r="I264" i="19"/>
  <c r="J264" i="19"/>
  <c r="K264" i="19"/>
  <c r="L264" i="19"/>
  <c r="M264" i="19"/>
  <c r="N264" i="19"/>
  <c r="O264" i="19"/>
  <c r="P264" i="19"/>
  <c r="Q264" i="19"/>
  <c r="R264" i="19"/>
  <c r="D265" i="19"/>
  <c r="E265" i="19"/>
  <c r="F265" i="19"/>
  <c r="G265" i="19"/>
  <c r="H265" i="19"/>
  <c r="I265" i="19"/>
  <c r="J265" i="19"/>
  <c r="K265" i="19"/>
  <c r="L265" i="19"/>
  <c r="M265" i="19"/>
  <c r="N265" i="19"/>
  <c r="O265" i="19"/>
  <c r="P265" i="19"/>
  <c r="Q265" i="19"/>
  <c r="R265" i="19"/>
  <c r="D266" i="19"/>
  <c r="E266" i="19"/>
  <c r="F266" i="19"/>
  <c r="G266" i="19"/>
  <c r="H266" i="19"/>
  <c r="I266" i="19"/>
  <c r="J266" i="19"/>
  <c r="K266" i="19"/>
  <c r="L266" i="19"/>
  <c r="M266" i="19"/>
  <c r="N266" i="19"/>
  <c r="O266" i="19"/>
  <c r="P266" i="19"/>
  <c r="Q266" i="19"/>
  <c r="R266" i="19"/>
  <c r="D267" i="19"/>
  <c r="E267" i="19"/>
  <c r="F267" i="19"/>
  <c r="G267" i="19"/>
  <c r="H267" i="19"/>
  <c r="I267" i="19"/>
  <c r="J267" i="19"/>
  <c r="K267" i="19"/>
  <c r="L267" i="19"/>
  <c r="M267" i="19"/>
  <c r="N267" i="19"/>
  <c r="O267" i="19"/>
  <c r="P267" i="19"/>
  <c r="Q267" i="19"/>
  <c r="R267" i="19"/>
  <c r="D268" i="19"/>
  <c r="E268" i="19"/>
  <c r="F268" i="19"/>
  <c r="G268" i="19"/>
  <c r="H268" i="19"/>
  <c r="I268" i="19"/>
  <c r="J268" i="19"/>
  <c r="K268" i="19"/>
  <c r="L268" i="19"/>
  <c r="M268" i="19"/>
  <c r="N268" i="19"/>
  <c r="O268" i="19"/>
  <c r="P268" i="19"/>
  <c r="Q268" i="19"/>
  <c r="R268" i="19"/>
  <c r="D269" i="19"/>
  <c r="E269" i="19"/>
  <c r="F269" i="19"/>
  <c r="G269" i="19"/>
  <c r="H269" i="19"/>
  <c r="I269" i="19"/>
  <c r="J269" i="19"/>
  <c r="K269" i="19"/>
  <c r="L269" i="19"/>
  <c r="M269" i="19"/>
  <c r="N269" i="19"/>
  <c r="O269" i="19"/>
  <c r="P269" i="19"/>
  <c r="Q269" i="19"/>
  <c r="R269" i="19"/>
  <c r="D270" i="19"/>
  <c r="E270" i="19"/>
  <c r="F270" i="19"/>
  <c r="G270" i="19"/>
  <c r="H270" i="19"/>
  <c r="I270" i="19"/>
  <c r="J270" i="19"/>
  <c r="K270" i="19"/>
  <c r="L270" i="19"/>
  <c r="M270" i="19"/>
  <c r="N270" i="19"/>
  <c r="O270" i="19"/>
  <c r="P270" i="19"/>
  <c r="Q270" i="19"/>
  <c r="R270" i="19"/>
  <c r="D271" i="19"/>
  <c r="E271" i="19"/>
  <c r="F271" i="19"/>
  <c r="G271" i="19"/>
  <c r="H271" i="19"/>
  <c r="I271" i="19"/>
  <c r="J271" i="19"/>
  <c r="K271" i="19"/>
  <c r="L271" i="19"/>
  <c r="M271" i="19"/>
  <c r="N271" i="19"/>
  <c r="O271" i="19"/>
  <c r="P271" i="19"/>
  <c r="Q271" i="19"/>
  <c r="R271" i="19"/>
  <c r="D272" i="19"/>
  <c r="E272" i="19"/>
  <c r="F272" i="19"/>
  <c r="G272" i="19"/>
  <c r="H272" i="19"/>
  <c r="I272" i="19"/>
  <c r="J272" i="19"/>
  <c r="K272" i="19"/>
  <c r="L272" i="19"/>
  <c r="M272" i="19"/>
  <c r="N272" i="19"/>
  <c r="O272" i="19"/>
  <c r="P272" i="19"/>
  <c r="Q272" i="19"/>
  <c r="R272" i="19"/>
  <c r="D273" i="19"/>
  <c r="E273" i="19"/>
  <c r="F273" i="19"/>
  <c r="G273" i="19"/>
  <c r="H273" i="19"/>
  <c r="I273" i="19"/>
  <c r="J273" i="19"/>
  <c r="K273" i="19"/>
  <c r="L273" i="19"/>
  <c r="M273" i="19"/>
  <c r="N273" i="19"/>
  <c r="O273" i="19"/>
  <c r="P273" i="19"/>
  <c r="Q273" i="19"/>
  <c r="R273" i="19"/>
  <c r="D274" i="19"/>
  <c r="E274" i="19"/>
  <c r="F274" i="19"/>
  <c r="G274" i="19"/>
  <c r="H274" i="19"/>
  <c r="I274" i="19"/>
  <c r="J274" i="19"/>
  <c r="K274" i="19"/>
  <c r="L274" i="19"/>
  <c r="M274" i="19"/>
  <c r="N274" i="19"/>
  <c r="O274" i="19"/>
  <c r="P274" i="19"/>
  <c r="Q274" i="19"/>
  <c r="R274" i="19"/>
  <c r="D275" i="19"/>
  <c r="E275" i="19"/>
  <c r="F275" i="19"/>
  <c r="G275" i="19"/>
  <c r="H275" i="19"/>
  <c r="I275" i="19"/>
  <c r="J275" i="19"/>
  <c r="K275" i="19"/>
  <c r="L275" i="19"/>
  <c r="M275" i="19"/>
  <c r="N275" i="19"/>
  <c r="O275" i="19"/>
  <c r="P275" i="19"/>
  <c r="Q275" i="19"/>
  <c r="R275" i="19"/>
  <c r="D276" i="19"/>
  <c r="E276" i="19"/>
  <c r="F276" i="19"/>
  <c r="G276" i="19"/>
  <c r="H276" i="19"/>
  <c r="I276" i="19"/>
  <c r="J276" i="19"/>
  <c r="K276" i="19"/>
  <c r="L276" i="19"/>
  <c r="M276" i="19"/>
  <c r="N276" i="19"/>
  <c r="O276" i="19"/>
  <c r="P276" i="19"/>
  <c r="Q276" i="19"/>
  <c r="R276" i="19"/>
  <c r="D277" i="19"/>
  <c r="E277" i="19"/>
  <c r="F277" i="19"/>
  <c r="G277" i="19"/>
  <c r="H277" i="19"/>
  <c r="I277" i="19"/>
  <c r="J277" i="19"/>
  <c r="K277" i="19"/>
  <c r="L277" i="19"/>
  <c r="M277" i="19"/>
  <c r="N277" i="19"/>
  <c r="O277" i="19"/>
  <c r="P277" i="19"/>
  <c r="Q277" i="19"/>
  <c r="R277" i="19"/>
  <c r="D278" i="19"/>
  <c r="E278" i="19"/>
  <c r="F278" i="19"/>
  <c r="G278" i="19"/>
  <c r="H278" i="19"/>
  <c r="I278" i="19"/>
  <c r="J278" i="19"/>
  <c r="K278" i="19"/>
  <c r="L278" i="19"/>
  <c r="M278" i="19"/>
  <c r="N278" i="19"/>
  <c r="O278" i="19"/>
  <c r="P278" i="19"/>
  <c r="Q278" i="19"/>
  <c r="R278" i="19"/>
  <c r="D279" i="19"/>
  <c r="E279" i="19"/>
  <c r="F279" i="19"/>
  <c r="G279" i="19"/>
  <c r="H279" i="19"/>
  <c r="I279" i="19"/>
  <c r="J279" i="19"/>
  <c r="K279" i="19"/>
  <c r="L279" i="19"/>
  <c r="M279" i="19"/>
  <c r="N279" i="19"/>
  <c r="O279" i="19"/>
  <c r="P279" i="19"/>
  <c r="Q279" i="19"/>
  <c r="R279" i="19"/>
  <c r="D280" i="19"/>
  <c r="E280" i="19"/>
  <c r="F280" i="19"/>
  <c r="G280" i="19"/>
  <c r="H280" i="19"/>
  <c r="I280" i="19"/>
  <c r="J280" i="19"/>
  <c r="K280" i="19"/>
  <c r="L280" i="19"/>
  <c r="M280" i="19"/>
  <c r="N280" i="19"/>
  <c r="O280" i="19"/>
  <c r="P280" i="19"/>
  <c r="Q280" i="19"/>
  <c r="R280" i="19"/>
  <c r="D281" i="19"/>
  <c r="E281" i="19"/>
  <c r="F281" i="19"/>
  <c r="G281" i="19"/>
  <c r="H281" i="19"/>
  <c r="I281" i="19"/>
  <c r="J281" i="19"/>
  <c r="K281" i="19"/>
  <c r="L281" i="19"/>
  <c r="M281" i="19"/>
  <c r="N281" i="19"/>
  <c r="O281" i="19"/>
  <c r="P281" i="19"/>
  <c r="Q281" i="19"/>
  <c r="R281" i="19"/>
  <c r="D282" i="19"/>
  <c r="E282" i="19"/>
  <c r="F282" i="19"/>
  <c r="G282" i="19"/>
  <c r="H282" i="19"/>
  <c r="I282" i="19"/>
  <c r="J282" i="19"/>
  <c r="K282" i="19"/>
  <c r="L282" i="19"/>
  <c r="M282" i="19"/>
  <c r="N282" i="19"/>
  <c r="O282" i="19"/>
  <c r="P282" i="19"/>
  <c r="Q282" i="19"/>
  <c r="R282" i="19"/>
  <c r="D283" i="19"/>
  <c r="E283" i="19"/>
  <c r="F283" i="19"/>
  <c r="G283" i="19"/>
  <c r="H283" i="19"/>
  <c r="I283" i="19"/>
  <c r="J283" i="19"/>
  <c r="K283" i="19"/>
  <c r="L283" i="19"/>
  <c r="M283" i="19"/>
  <c r="N283" i="19"/>
  <c r="O283" i="19"/>
  <c r="P283" i="19"/>
  <c r="Q283" i="19"/>
  <c r="R283" i="19"/>
  <c r="D284" i="19"/>
  <c r="E284" i="19"/>
  <c r="F284" i="19"/>
  <c r="G284" i="19"/>
  <c r="H284" i="19"/>
  <c r="I284" i="19"/>
  <c r="J284" i="19"/>
  <c r="K284" i="19"/>
  <c r="L284" i="19"/>
  <c r="M284" i="19"/>
  <c r="N284" i="19"/>
  <c r="O284" i="19"/>
  <c r="P284" i="19"/>
  <c r="Q284" i="19"/>
  <c r="R284" i="19"/>
  <c r="D285" i="19"/>
  <c r="E285" i="19"/>
  <c r="F285" i="19"/>
  <c r="G285" i="19"/>
  <c r="H285" i="19"/>
  <c r="I285" i="19"/>
  <c r="J285" i="19"/>
  <c r="K285" i="19"/>
  <c r="L285" i="19"/>
  <c r="M285" i="19"/>
  <c r="N285" i="19"/>
  <c r="O285" i="19"/>
  <c r="P285" i="19"/>
  <c r="Q285" i="19"/>
  <c r="R285" i="19"/>
  <c r="D286" i="19"/>
  <c r="E286" i="19"/>
  <c r="F286" i="19"/>
  <c r="G286" i="19"/>
  <c r="H286" i="19"/>
  <c r="I286" i="19"/>
  <c r="J286" i="19"/>
  <c r="K286" i="19"/>
  <c r="L286" i="19"/>
  <c r="M286" i="19"/>
  <c r="N286" i="19"/>
  <c r="O286" i="19"/>
  <c r="P286" i="19"/>
  <c r="Q286" i="19"/>
  <c r="R286" i="19"/>
  <c r="D287" i="19"/>
  <c r="E287" i="19"/>
  <c r="F287" i="19"/>
  <c r="G287" i="19"/>
  <c r="H287" i="19"/>
  <c r="I287" i="19"/>
  <c r="J287" i="19"/>
  <c r="K287" i="19"/>
  <c r="L287" i="19"/>
  <c r="M287" i="19"/>
  <c r="N287" i="19"/>
  <c r="O287" i="19"/>
  <c r="P287" i="19"/>
  <c r="Q287" i="19"/>
  <c r="R287" i="19"/>
  <c r="D288" i="19"/>
  <c r="E288" i="19"/>
  <c r="F288" i="19"/>
  <c r="G288" i="19"/>
  <c r="H288" i="19"/>
  <c r="I288" i="19"/>
  <c r="J288" i="19"/>
  <c r="K288" i="19"/>
  <c r="L288" i="19"/>
  <c r="M288" i="19"/>
  <c r="N288" i="19"/>
  <c r="O288" i="19"/>
  <c r="P288" i="19"/>
  <c r="Q288" i="19"/>
  <c r="R288" i="19"/>
  <c r="D289" i="19"/>
  <c r="E289" i="19"/>
  <c r="F289" i="19"/>
  <c r="G289" i="19"/>
  <c r="H289" i="19"/>
  <c r="I289" i="19"/>
  <c r="J289" i="19"/>
  <c r="K289" i="19"/>
  <c r="L289" i="19"/>
  <c r="M289" i="19"/>
  <c r="N289" i="19"/>
  <c r="O289" i="19"/>
  <c r="P289" i="19"/>
  <c r="Q289" i="19"/>
  <c r="R289" i="19"/>
  <c r="D290" i="19"/>
  <c r="E290" i="19"/>
  <c r="F290" i="19"/>
  <c r="G290" i="19"/>
  <c r="H290" i="19"/>
  <c r="I290" i="19"/>
  <c r="J290" i="19"/>
  <c r="K290" i="19"/>
  <c r="L290" i="19"/>
  <c r="M290" i="19"/>
  <c r="N290" i="19"/>
  <c r="O290" i="19"/>
  <c r="P290" i="19"/>
  <c r="Q290" i="19"/>
  <c r="R290" i="19"/>
  <c r="D291" i="19"/>
  <c r="E291" i="19"/>
  <c r="F291" i="19"/>
  <c r="G291" i="19"/>
  <c r="H291" i="19"/>
  <c r="I291" i="19"/>
  <c r="J291" i="19"/>
  <c r="K291" i="19"/>
  <c r="L291" i="19"/>
  <c r="M291" i="19"/>
  <c r="N291" i="19"/>
  <c r="O291" i="19"/>
  <c r="P291" i="19"/>
  <c r="Q291" i="19"/>
  <c r="R291" i="19"/>
  <c r="D292" i="19"/>
  <c r="E292" i="19"/>
  <c r="F292" i="19"/>
  <c r="G292" i="19"/>
  <c r="H292" i="19"/>
  <c r="I292" i="19"/>
  <c r="J292" i="19"/>
  <c r="K292" i="19"/>
  <c r="L292" i="19"/>
  <c r="M292" i="19"/>
  <c r="N292" i="19"/>
  <c r="O292" i="19"/>
  <c r="P292" i="19"/>
  <c r="Q292" i="19"/>
  <c r="R292" i="19"/>
  <c r="D293" i="19"/>
  <c r="E293" i="19"/>
  <c r="F293" i="19"/>
  <c r="G293" i="19"/>
  <c r="H293" i="19"/>
  <c r="I293" i="19"/>
  <c r="J293" i="19"/>
  <c r="K293" i="19"/>
  <c r="L293" i="19"/>
  <c r="M293" i="19"/>
  <c r="N293" i="19"/>
  <c r="O293" i="19"/>
  <c r="P293" i="19"/>
  <c r="Q293" i="19"/>
  <c r="R293" i="19"/>
  <c r="D294" i="19"/>
  <c r="E294" i="19"/>
  <c r="F294" i="19"/>
  <c r="G294" i="19"/>
  <c r="H294" i="19"/>
  <c r="I294" i="19"/>
  <c r="J294" i="19"/>
  <c r="K294" i="19"/>
  <c r="L294" i="19"/>
  <c r="M294" i="19"/>
  <c r="N294" i="19"/>
  <c r="O294" i="19"/>
  <c r="P294" i="19"/>
  <c r="Q294" i="19"/>
  <c r="R294" i="19"/>
  <c r="D295" i="19"/>
  <c r="E295" i="19"/>
  <c r="F295" i="19"/>
  <c r="G295" i="19"/>
  <c r="H295" i="19"/>
  <c r="I295" i="19"/>
  <c r="J295" i="19"/>
  <c r="K295" i="19"/>
  <c r="L295" i="19"/>
  <c r="M295" i="19"/>
  <c r="N295" i="19"/>
  <c r="O295" i="19"/>
  <c r="P295" i="19"/>
  <c r="Q295" i="19"/>
  <c r="R295" i="19"/>
  <c r="D296" i="19"/>
  <c r="E296" i="19"/>
  <c r="F296" i="19"/>
  <c r="G296" i="19"/>
  <c r="H296" i="19"/>
  <c r="I296" i="19"/>
  <c r="J296" i="19"/>
  <c r="K296" i="19"/>
  <c r="L296" i="19"/>
  <c r="M296" i="19"/>
  <c r="N296" i="19"/>
  <c r="O296" i="19"/>
  <c r="P296" i="19"/>
  <c r="Q296" i="19"/>
  <c r="R296" i="19"/>
  <c r="D297" i="19"/>
  <c r="E297" i="19"/>
  <c r="F297" i="19"/>
  <c r="G297" i="19"/>
  <c r="H297" i="19"/>
  <c r="I297" i="19"/>
  <c r="J297" i="19"/>
  <c r="K297" i="19"/>
  <c r="L297" i="19"/>
  <c r="M297" i="19"/>
  <c r="N297" i="19"/>
  <c r="O297" i="19"/>
  <c r="P297" i="19"/>
  <c r="Q297" i="19"/>
  <c r="R297" i="19"/>
  <c r="D298" i="19"/>
  <c r="E298" i="19"/>
  <c r="F298" i="19"/>
  <c r="G298" i="19"/>
  <c r="H298" i="19"/>
  <c r="I298" i="19"/>
  <c r="J298" i="19"/>
  <c r="K298" i="19"/>
  <c r="L298" i="19"/>
  <c r="M298" i="19"/>
  <c r="N298" i="19"/>
  <c r="O298" i="19"/>
  <c r="P298" i="19"/>
  <c r="Q298" i="19"/>
  <c r="R298" i="19"/>
  <c r="D299" i="19"/>
  <c r="E299" i="19"/>
  <c r="F299" i="19"/>
  <c r="G299" i="19"/>
  <c r="H299" i="19"/>
  <c r="I299" i="19"/>
  <c r="J299" i="19"/>
  <c r="K299" i="19"/>
  <c r="L299" i="19"/>
  <c r="M299" i="19"/>
  <c r="N299" i="19"/>
  <c r="O299" i="19"/>
  <c r="P299" i="19"/>
  <c r="Q299" i="19"/>
  <c r="R299" i="19"/>
  <c r="D300" i="19"/>
  <c r="E300" i="19"/>
  <c r="F300" i="19"/>
  <c r="G300" i="19"/>
  <c r="H300" i="19"/>
  <c r="I300" i="19"/>
  <c r="J300" i="19"/>
  <c r="K300" i="19"/>
  <c r="L300" i="19"/>
  <c r="M300" i="19"/>
  <c r="N300" i="19"/>
  <c r="O300" i="19"/>
  <c r="P300" i="19"/>
  <c r="Q300" i="19"/>
  <c r="R300" i="19"/>
  <c r="D301" i="19"/>
  <c r="E301" i="19"/>
  <c r="F301" i="19"/>
  <c r="G301" i="19"/>
  <c r="H301" i="19"/>
  <c r="I301" i="19"/>
  <c r="J301" i="19"/>
  <c r="K301" i="19"/>
  <c r="L301" i="19"/>
  <c r="M301" i="19"/>
  <c r="N301" i="19"/>
  <c r="O301" i="19"/>
  <c r="P301" i="19"/>
  <c r="Q301" i="19"/>
  <c r="R301" i="19"/>
  <c r="D302" i="19"/>
  <c r="E302" i="19"/>
  <c r="F302" i="19"/>
  <c r="G302" i="19"/>
  <c r="H302" i="19"/>
  <c r="I302" i="19"/>
  <c r="J302" i="19"/>
  <c r="K302" i="19"/>
  <c r="L302" i="19"/>
  <c r="M302" i="19"/>
  <c r="N302" i="19"/>
  <c r="O302" i="19"/>
  <c r="P302" i="19"/>
  <c r="Q302" i="19"/>
  <c r="R302" i="19"/>
  <c r="D303" i="19"/>
  <c r="E303" i="19"/>
  <c r="F303" i="19"/>
  <c r="G303" i="19"/>
  <c r="H303" i="19"/>
  <c r="I303" i="19"/>
  <c r="J303" i="19"/>
  <c r="K303" i="19"/>
  <c r="L303" i="19"/>
  <c r="M303" i="19"/>
  <c r="N303" i="19"/>
  <c r="O303" i="19"/>
  <c r="P303" i="19"/>
  <c r="Q303" i="19"/>
  <c r="R303" i="19"/>
  <c r="D304" i="19"/>
  <c r="E304" i="19"/>
  <c r="F304" i="19"/>
  <c r="G304" i="19"/>
  <c r="H304" i="19"/>
  <c r="I304" i="19"/>
  <c r="J304" i="19"/>
  <c r="K304" i="19"/>
  <c r="L304" i="19"/>
  <c r="M304" i="19"/>
  <c r="N304" i="19"/>
  <c r="O304" i="19"/>
  <c r="P304" i="19"/>
  <c r="Q304" i="19"/>
  <c r="R304" i="19"/>
  <c r="D305" i="19"/>
  <c r="E305" i="19"/>
  <c r="F305" i="19"/>
  <c r="G305" i="19"/>
  <c r="H305" i="19"/>
  <c r="I305" i="19"/>
  <c r="J305" i="19"/>
  <c r="K305" i="19"/>
  <c r="L305" i="19"/>
  <c r="M305" i="19"/>
  <c r="N305" i="19"/>
  <c r="O305" i="19"/>
  <c r="P305" i="19"/>
  <c r="Q305" i="19"/>
  <c r="R305" i="19"/>
  <c r="D306" i="19"/>
  <c r="E306" i="19"/>
  <c r="F306" i="19"/>
  <c r="G306" i="19"/>
  <c r="H306" i="19"/>
  <c r="I306" i="19"/>
  <c r="J306" i="19"/>
  <c r="K306" i="19"/>
  <c r="L306" i="19"/>
  <c r="M306" i="19"/>
  <c r="N306" i="19"/>
  <c r="O306" i="19"/>
  <c r="P306" i="19"/>
  <c r="Q306" i="19"/>
  <c r="R306" i="19"/>
  <c r="D307" i="19"/>
  <c r="E307" i="19"/>
  <c r="F307" i="19"/>
  <c r="G307" i="19"/>
  <c r="H307" i="19"/>
  <c r="I307" i="19"/>
  <c r="J307" i="19"/>
  <c r="K307" i="19"/>
  <c r="L307" i="19"/>
  <c r="M307" i="19"/>
  <c r="N307" i="19"/>
  <c r="O307" i="19"/>
  <c r="P307" i="19"/>
  <c r="Q307" i="19"/>
  <c r="R307" i="19"/>
  <c r="D308" i="19"/>
  <c r="E308" i="19"/>
  <c r="F308" i="19"/>
  <c r="G308" i="19"/>
  <c r="H308" i="19"/>
  <c r="I308" i="19"/>
  <c r="J308" i="19"/>
  <c r="K308" i="19"/>
  <c r="L308" i="19"/>
  <c r="M308" i="19"/>
  <c r="N308" i="19"/>
  <c r="O308" i="19"/>
  <c r="P308" i="19"/>
  <c r="Q308" i="19"/>
  <c r="R308" i="19"/>
  <c r="D309" i="19"/>
  <c r="E309" i="19"/>
  <c r="F309" i="19"/>
  <c r="G309" i="19"/>
  <c r="H309" i="19"/>
  <c r="I309" i="19"/>
  <c r="J309" i="19"/>
  <c r="K309" i="19"/>
  <c r="L309" i="19"/>
  <c r="M309" i="19"/>
  <c r="N309" i="19"/>
  <c r="O309" i="19"/>
  <c r="P309" i="19"/>
  <c r="Q309" i="19"/>
  <c r="R309" i="19"/>
  <c r="D310" i="19"/>
  <c r="E310" i="19"/>
  <c r="F310" i="19"/>
  <c r="G310" i="19"/>
  <c r="H310" i="19"/>
  <c r="I310" i="19"/>
  <c r="J310" i="19"/>
  <c r="K310" i="19"/>
  <c r="L310" i="19"/>
  <c r="M310" i="19"/>
  <c r="N310" i="19"/>
  <c r="O310" i="19"/>
  <c r="P310" i="19"/>
  <c r="Q310" i="19"/>
  <c r="R310" i="19"/>
  <c r="D311" i="19"/>
  <c r="E311" i="19"/>
  <c r="F311" i="19"/>
  <c r="G311" i="19"/>
  <c r="H311" i="19"/>
  <c r="I311" i="19"/>
  <c r="J311" i="19"/>
  <c r="K311" i="19"/>
  <c r="L311" i="19"/>
  <c r="M311" i="19"/>
  <c r="N311" i="19"/>
  <c r="O311" i="19"/>
  <c r="P311" i="19"/>
  <c r="Q311" i="19"/>
  <c r="R311" i="19"/>
  <c r="D312" i="19"/>
  <c r="E312" i="19"/>
  <c r="F312" i="19"/>
  <c r="G312" i="19"/>
  <c r="H312" i="19"/>
  <c r="I312" i="19"/>
  <c r="J312" i="19"/>
  <c r="K312" i="19"/>
  <c r="L312" i="19"/>
  <c r="M312" i="19"/>
  <c r="N312" i="19"/>
  <c r="O312" i="19"/>
  <c r="P312" i="19"/>
  <c r="Q312" i="19"/>
  <c r="R312" i="19"/>
  <c r="D313" i="19"/>
  <c r="E313" i="19"/>
  <c r="F313" i="19"/>
  <c r="G313" i="19"/>
  <c r="H313" i="19"/>
  <c r="I313" i="19"/>
  <c r="J313" i="19"/>
  <c r="K313" i="19"/>
  <c r="L313" i="19"/>
  <c r="M313" i="19"/>
  <c r="N313" i="19"/>
  <c r="O313" i="19"/>
  <c r="P313" i="19"/>
  <c r="Q313" i="19"/>
  <c r="R313" i="19"/>
  <c r="D314" i="19"/>
  <c r="E314" i="19"/>
  <c r="F314" i="19"/>
  <c r="G314" i="19"/>
  <c r="H314" i="19"/>
  <c r="I314" i="19"/>
  <c r="J314" i="19"/>
  <c r="K314" i="19"/>
  <c r="L314" i="19"/>
  <c r="M314" i="19"/>
  <c r="N314" i="19"/>
  <c r="O314" i="19"/>
  <c r="P314" i="19"/>
  <c r="Q314" i="19"/>
  <c r="R314" i="19"/>
  <c r="D315" i="19"/>
  <c r="E315" i="19"/>
  <c r="F315" i="19"/>
  <c r="G315" i="19"/>
  <c r="H315" i="19"/>
  <c r="I315" i="19"/>
  <c r="J315" i="19"/>
  <c r="K315" i="19"/>
  <c r="L315" i="19"/>
  <c r="M315" i="19"/>
  <c r="N315" i="19"/>
  <c r="O315" i="19"/>
  <c r="P315" i="19"/>
  <c r="Q315" i="19"/>
  <c r="R315" i="19"/>
  <c r="D316" i="19"/>
  <c r="E316" i="19"/>
  <c r="F316" i="19"/>
  <c r="G316" i="19"/>
  <c r="H316" i="19"/>
  <c r="I316" i="19"/>
  <c r="J316" i="19"/>
  <c r="K316" i="19"/>
  <c r="L316" i="19"/>
  <c r="M316" i="19"/>
  <c r="N316" i="19"/>
  <c r="O316" i="19"/>
  <c r="P316" i="19"/>
  <c r="Q316" i="19"/>
  <c r="R316" i="19"/>
  <c r="D317" i="19"/>
  <c r="E317" i="19"/>
  <c r="F317" i="19"/>
  <c r="G317" i="19"/>
  <c r="H317" i="19"/>
  <c r="I317" i="19"/>
  <c r="J317" i="19"/>
  <c r="K317" i="19"/>
  <c r="L317" i="19"/>
  <c r="M317" i="19"/>
  <c r="N317" i="19"/>
  <c r="O317" i="19"/>
  <c r="P317" i="19"/>
  <c r="Q317" i="19"/>
  <c r="R317" i="19"/>
  <c r="D318" i="19"/>
  <c r="E318" i="19"/>
  <c r="F318" i="19"/>
  <c r="G318" i="19"/>
  <c r="H318" i="19"/>
  <c r="I318" i="19"/>
  <c r="J318" i="19"/>
  <c r="K318" i="19"/>
  <c r="L318" i="19"/>
  <c r="M318" i="19"/>
  <c r="N318" i="19"/>
  <c r="O318" i="19"/>
  <c r="P318" i="19"/>
  <c r="Q318" i="19"/>
  <c r="R318" i="19"/>
  <c r="D319" i="19"/>
  <c r="E319" i="19"/>
  <c r="F319" i="19"/>
  <c r="G319" i="19"/>
  <c r="H319" i="19"/>
  <c r="I319" i="19"/>
  <c r="J319" i="19"/>
  <c r="K319" i="19"/>
  <c r="L319" i="19"/>
  <c r="M319" i="19"/>
  <c r="N319" i="19"/>
  <c r="O319" i="19"/>
  <c r="P319" i="19"/>
  <c r="Q319" i="19"/>
  <c r="R319" i="19"/>
  <c r="D320" i="19"/>
  <c r="E320" i="19"/>
  <c r="F320" i="19"/>
  <c r="G320" i="19"/>
  <c r="H320" i="19"/>
  <c r="I320" i="19"/>
  <c r="J320" i="19"/>
  <c r="K320" i="19"/>
  <c r="L320" i="19"/>
  <c r="M320" i="19"/>
  <c r="N320" i="19"/>
  <c r="O320" i="19"/>
  <c r="P320" i="19"/>
  <c r="Q320" i="19"/>
  <c r="R320" i="19"/>
  <c r="D321" i="19"/>
  <c r="E321" i="19"/>
  <c r="F321" i="19"/>
  <c r="G321" i="19"/>
  <c r="H321" i="19"/>
  <c r="I321" i="19"/>
  <c r="J321" i="19"/>
  <c r="K321" i="19"/>
  <c r="L321" i="19"/>
  <c r="M321" i="19"/>
  <c r="N321" i="19"/>
  <c r="O321" i="19"/>
  <c r="P321" i="19"/>
  <c r="Q321" i="19"/>
  <c r="R321" i="19"/>
  <c r="D322" i="19"/>
  <c r="E322" i="19"/>
  <c r="F322" i="19"/>
  <c r="G322" i="19"/>
  <c r="H322" i="19"/>
  <c r="I322" i="19"/>
  <c r="J322" i="19"/>
  <c r="K322" i="19"/>
  <c r="L322" i="19"/>
  <c r="M322" i="19"/>
  <c r="N322" i="19"/>
  <c r="O322" i="19"/>
  <c r="P322" i="19"/>
  <c r="Q322" i="19"/>
  <c r="R322" i="19"/>
  <c r="D323" i="19"/>
  <c r="E323" i="19"/>
  <c r="F323" i="19"/>
  <c r="G323" i="19"/>
  <c r="H323" i="19"/>
  <c r="I323" i="19"/>
  <c r="J323" i="19"/>
  <c r="K323" i="19"/>
  <c r="L323" i="19"/>
  <c r="M323" i="19"/>
  <c r="N323" i="19"/>
  <c r="O323" i="19"/>
  <c r="P323" i="19"/>
  <c r="Q323" i="19"/>
  <c r="R323" i="19"/>
  <c r="D324" i="19"/>
  <c r="E324" i="19"/>
  <c r="F324" i="19"/>
  <c r="G324" i="19"/>
  <c r="H324" i="19"/>
  <c r="I324" i="19"/>
  <c r="J324" i="19"/>
  <c r="K324" i="19"/>
  <c r="L324" i="19"/>
  <c r="M324" i="19"/>
  <c r="N324" i="19"/>
  <c r="O324" i="19"/>
  <c r="P324" i="19"/>
  <c r="Q324" i="19"/>
  <c r="R324" i="19"/>
  <c r="D325" i="19"/>
  <c r="E325" i="19"/>
  <c r="F325" i="19"/>
  <c r="G325" i="19"/>
  <c r="H325" i="19"/>
  <c r="I325" i="19"/>
  <c r="J325" i="19"/>
  <c r="K325" i="19"/>
  <c r="L325" i="19"/>
  <c r="M325" i="19"/>
  <c r="N325" i="19"/>
  <c r="O325" i="19"/>
  <c r="P325" i="19"/>
  <c r="Q325" i="19"/>
  <c r="R325" i="19"/>
  <c r="D326" i="19"/>
  <c r="E326" i="19"/>
  <c r="F326" i="19"/>
  <c r="G326" i="19"/>
  <c r="H326" i="19"/>
  <c r="I326" i="19"/>
  <c r="J326" i="19"/>
  <c r="K326" i="19"/>
  <c r="L326" i="19"/>
  <c r="M326" i="19"/>
  <c r="N326" i="19"/>
  <c r="O326" i="19"/>
  <c r="P326" i="19"/>
  <c r="Q326" i="19"/>
  <c r="R326" i="19"/>
  <c r="D327" i="19"/>
  <c r="E327" i="19"/>
  <c r="F327" i="19"/>
  <c r="G327" i="19"/>
  <c r="H327" i="19"/>
  <c r="I327" i="19"/>
  <c r="J327" i="19"/>
  <c r="K327" i="19"/>
  <c r="L327" i="19"/>
  <c r="M327" i="19"/>
  <c r="N327" i="19"/>
  <c r="O327" i="19"/>
  <c r="P327" i="19"/>
  <c r="Q327" i="19"/>
  <c r="R327" i="19"/>
  <c r="D328" i="19"/>
  <c r="E328" i="19"/>
  <c r="F328" i="19"/>
  <c r="G328" i="19"/>
  <c r="H328" i="19"/>
  <c r="I328" i="19"/>
  <c r="J328" i="19"/>
  <c r="K328" i="19"/>
  <c r="L328" i="19"/>
  <c r="M328" i="19"/>
  <c r="N328" i="19"/>
  <c r="O328" i="19"/>
  <c r="P328" i="19"/>
  <c r="Q328" i="19"/>
  <c r="R328" i="19"/>
  <c r="D329" i="19"/>
  <c r="E329" i="19"/>
  <c r="F329" i="19"/>
  <c r="G329" i="19"/>
  <c r="H329" i="19"/>
  <c r="I329" i="19"/>
  <c r="J329" i="19"/>
  <c r="K329" i="19"/>
  <c r="L329" i="19"/>
  <c r="M329" i="19"/>
  <c r="N329" i="19"/>
  <c r="O329" i="19"/>
  <c r="P329" i="19"/>
  <c r="Q329" i="19"/>
  <c r="R329" i="19"/>
  <c r="D330" i="19"/>
  <c r="E330" i="19"/>
  <c r="F330" i="19"/>
  <c r="G330" i="19"/>
  <c r="H330" i="19"/>
  <c r="I330" i="19"/>
  <c r="J330" i="19"/>
  <c r="K330" i="19"/>
  <c r="L330" i="19"/>
  <c r="M330" i="19"/>
  <c r="N330" i="19"/>
  <c r="O330" i="19"/>
  <c r="P330" i="19"/>
  <c r="Q330" i="19"/>
  <c r="R330" i="19"/>
  <c r="D331" i="19"/>
  <c r="E331" i="19"/>
  <c r="F331" i="19"/>
  <c r="G331" i="19"/>
  <c r="H331" i="19"/>
  <c r="I331" i="19"/>
  <c r="J331" i="19"/>
  <c r="K331" i="19"/>
  <c r="L331" i="19"/>
  <c r="M331" i="19"/>
  <c r="N331" i="19"/>
  <c r="O331" i="19"/>
  <c r="P331" i="19"/>
  <c r="Q331" i="19"/>
  <c r="R331" i="19"/>
  <c r="D332" i="19"/>
  <c r="E332" i="19"/>
  <c r="F332" i="19"/>
  <c r="G332" i="19"/>
  <c r="H332" i="19"/>
  <c r="I332" i="19"/>
  <c r="J332" i="19"/>
  <c r="K332" i="19"/>
  <c r="L332" i="19"/>
  <c r="M332" i="19"/>
  <c r="N332" i="19"/>
  <c r="O332" i="19"/>
  <c r="P332" i="19"/>
  <c r="Q332" i="19"/>
  <c r="R332" i="19"/>
  <c r="D333" i="19"/>
  <c r="E333" i="19"/>
  <c r="F333" i="19"/>
  <c r="G333" i="19"/>
  <c r="H333" i="19"/>
  <c r="I333" i="19"/>
  <c r="J333" i="19"/>
  <c r="K333" i="19"/>
  <c r="L333" i="19"/>
  <c r="M333" i="19"/>
  <c r="N333" i="19"/>
  <c r="O333" i="19"/>
  <c r="P333" i="19"/>
  <c r="Q333" i="19"/>
  <c r="R333" i="19"/>
  <c r="D334" i="19"/>
  <c r="E334" i="19"/>
  <c r="F334" i="19"/>
  <c r="G334" i="19"/>
  <c r="H334" i="19"/>
  <c r="I334" i="19"/>
  <c r="J334" i="19"/>
  <c r="K334" i="19"/>
  <c r="L334" i="19"/>
  <c r="M334" i="19"/>
  <c r="N334" i="19"/>
  <c r="O334" i="19"/>
  <c r="P334" i="19"/>
  <c r="Q334" i="19"/>
  <c r="R334" i="19"/>
  <c r="D335" i="19"/>
  <c r="E335" i="19"/>
  <c r="F335" i="19"/>
  <c r="G335" i="19"/>
  <c r="H335" i="19"/>
  <c r="I335" i="19"/>
  <c r="J335" i="19"/>
  <c r="K335" i="19"/>
  <c r="L335" i="19"/>
  <c r="M335" i="19"/>
  <c r="N335" i="19"/>
  <c r="O335" i="19"/>
  <c r="P335" i="19"/>
  <c r="Q335" i="19"/>
  <c r="R335" i="19"/>
  <c r="D336" i="19"/>
  <c r="E336" i="19"/>
  <c r="F336" i="19"/>
  <c r="G336" i="19"/>
  <c r="H336" i="19"/>
  <c r="I336" i="19"/>
  <c r="J336" i="19"/>
  <c r="K336" i="19"/>
  <c r="L336" i="19"/>
  <c r="M336" i="19"/>
  <c r="N336" i="19"/>
  <c r="O336" i="19"/>
  <c r="P336" i="19"/>
  <c r="Q336" i="19"/>
  <c r="R336" i="19"/>
  <c r="D337" i="19"/>
  <c r="E337" i="19"/>
  <c r="F337" i="19"/>
  <c r="G337" i="19"/>
  <c r="H337" i="19"/>
  <c r="I337" i="19"/>
  <c r="J337" i="19"/>
  <c r="K337" i="19"/>
  <c r="L337" i="19"/>
  <c r="M337" i="19"/>
  <c r="N337" i="19"/>
  <c r="O337" i="19"/>
  <c r="P337" i="19"/>
  <c r="Q337" i="19"/>
  <c r="R337" i="19"/>
  <c r="D338" i="19"/>
  <c r="E338" i="19"/>
  <c r="F338" i="19"/>
  <c r="G338" i="19"/>
  <c r="H338" i="19"/>
  <c r="I338" i="19"/>
  <c r="J338" i="19"/>
  <c r="K338" i="19"/>
  <c r="L338" i="19"/>
  <c r="M338" i="19"/>
  <c r="N338" i="19"/>
  <c r="O338" i="19"/>
  <c r="P338" i="19"/>
  <c r="Q338" i="19"/>
  <c r="R338" i="19"/>
  <c r="D339" i="19"/>
  <c r="E339" i="19"/>
  <c r="F339" i="19"/>
  <c r="G339" i="19"/>
  <c r="H339" i="19"/>
  <c r="I339" i="19"/>
  <c r="J339" i="19"/>
  <c r="K339" i="19"/>
  <c r="L339" i="19"/>
  <c r="M339" i="19"/>
  <c r="N339" i="19"/>
  <c r="O339" i="19"/>
  <c r="P339" i="19"/>
  <c r="Q339" i="19"/>
  <c r="R339" i="19"/>
  <c r="D340" i="19"/>
  <c r="E340" i="19"/>
  <c r="F340" i="19"/>
  <c r="G340" i="19"/>
  <c r="H340" i="19"/>
  <c r="I340" i="19"/>
  <c r="J340" i="19"/>
  <c r="K340" i="19"/>
  <c r="L340" i="19"/>
  <c r="M340" i="19"/>
  <c r="N340" i="19"/>
  <c r="O340" i="19"/>
  <c r="P340" i="19"/>
  <c r="Q340" i="19"/>
  <c r="R340" i="19"/>
  <c r="D341" i="19"/>
  <c r="E341" i="19"/>
  <c r="F341" i="19"/>
  <c r="G341" i="19"/>
  <c r="H341" i="19"/>
  <c r="I341" i="19"/>
  <c r="J341" i="19"/>
  <c r="K341" i="19"/>
  <c r="L341" i="19"/>
  <c r="M341" i="19"/>
  <c r="N341" i="19"/>
  <c r="O341" i="19"/>
  <c r="P341" i="19"/>
  <c r="Q341" i="19"/>
  <c r="R341" i="19"/>
  <c r="D342" i="19"/>
  <c r="E342" i="19"/>
  <c r="F342" i="19"/>
  <c r="G342" i="19"/>
  <c r="H342" i="19"/>
  <c r="I342" i="19"/>
  <c r="J342" i="19"/>
  <c r="K342" i="19"/>
  <c r="L342" i="19"/>
  <c r="M342" i="19"/>
  <c r="N342" i="19"/>
  <c r="O342" i="19"/>
  <c r="P342" i="19"/>
  <c r="Q342" i="19"/>
  <c r="R342" i="19"/>
  <c r="D343" i="19"/>
  <c r="E343" i="19"/>
  <c r="F343" i="19"/>
  <c r="G343" i="19"/>
  <c r="H343" i="19"/>
  <c r="I343" i="19"/>
  <c r="J343" i="19"/>
  <c r="K343" i="19"/>
  <c r="L343" i="19"/>
  <c r="M343" i="19"/>
  <c r="N343" i="19"/>
  <c r="O343" i="19"/>
  <c r="P343" i="19"/>
  <c r="Q343" i="19"/>
  <c r="R343" i="19"/>
  <c r="D344" i="19"/>
  <c r="E344" i="19"/>
  <c r="F344" i="19"/>
  <c r="G344" i="19"/>
  <c r="H344" i="19"/>
  <c r="I344" i="19"/>
  <c r="J344" i="19"/>
  <c r="K344" i="19"/>
  <c r="L344" i="19"/>
  <c r="M344" i="19"/>
  <c r="N344" i="19"/>
  <c r="O344" i="19"/>
  <c r="P344" i="19"/>
  <c r="Q344" i="19"/>
  <c r="R344" i="19"/>
  <c r="D345" i="19"/>
  <c r="E345" i="19"/>
  <c r="F345" i="19"/>
  <c r="G345" i="19"/>
  <c r="H345" i="19"/>
  <c r="I345" i="19"/>
  <c r="J345" i="19"/>
  <c r="K345" i="19"/>
  <c r="L345" i="19"/>
  <c r="M345" i="19"/>
  <c r="N345" i="19"/>
  <c r="O345" i="19"/>
  <c r="P345" i="19"/>
  <c r="Q345" i="19"/>
  <c r="R345" i="19"/>
  <c r="D346" i="19"/>
  <c r="E346" i="19"/>
  <c r="F346" i="19"/>
  <c r="G346" i="19"/>
  <c r="H346" i="19"/>
  <c r="I346" i="19"/>
  <c r="J346" i="19"/>
  <c r="K346" i="19"/>
  <c r="L346" i="19"/>
  <c r="M346" i="19"/>
  <c r="N346" i="19"/>
  <c r="O346" i="19"/>
  <c r="P346" i="19"/>
  <c r="Q346" i="19"/>
  <c r="R346" i="19"/>
  <c r="D347" i="19"/>
  <c r="E347" i="19"/>
  <c r="F347" i="19"/>
  <c r="G347" i="19"/>
  <c r="H347" i="19"/>
  <c r="I347" i="19"/>
  <c r="J347" i="19"/>
  <c r="K347" i="19"/>
  <c r="L347" i="19"/>
  <c r="M347" i="19"/>
  <c r="N347" i="19"/>
  <c r="O347" i="19"/>
  <c r="P347" i="19"/>
  <c r="Q347" i="19"/>
  <c r="R347" i="19"/>
  <c r="D348" i="19"/>
  <c r="E348" i="19"/>
  <c r="F348" i="19"/>
  <c r="G348" i="19"/>
  <c r="H348" i="19"/>
  <c r="I348" i="19"/>
  <c r="J348" i="19"/>
  <c r="K348" i="19"/>
  <c r="L348" i="19"/>
  <c r="M348" i="19"/>
  <c r="N348" i="19"/>
  <c r="O348" i="19"/>
  <c r="P348" i="19"/>
  <c r="Q348" i="19"/>
  <c r="R348" i="19"/>
  <c r="D349" i="19"/>
  <c r="E349" i="19"/>
  <c r="F349" i="19"/>
  <c r="G349" i="19"/>
  <c r="H349" i="19"/>
  <c r="I349" i="19"/>
  <c r="J349" i="19"/>
  <c r="K349" i="19"/>
  <c r="L349" i="19"/>
  <c r="M349" i="19"/>
  <c r="N349" i="19"/>
  <c r="O349" i="19"/>
  <c r="P349" i="19"/>
  <c r="Q349" i="19"/>
  <c r="R349" i="19"/>
  <c r="D350" i="19"/>
  <c r="E350" i="19"/>
  <c r="F350" i="19"/>
  <c r="G350" i="19"/>
  <c r="H350" i="19"/>
  <c r="I350" i="19"/>
  <c r="J350" i="19"/>
  <c r="K350" i="19"/>
  <c r="L350" i="19"/>
  <c r="M350" i="19"/>
  <c r="N350" i="19"/>
  <c r="O350" i="19"/>
  <c r="P350" i="19"/>
  <c r="Q350" i="19"/>
  <c r="R350" i="19"/>
  <c r="D351" i="19"/>
  <c r="E351" i="19"/>
  <c r="F351" i="19"/>
  <c r="G351" i="19"/>
  <c r="H351" i="19"/>
  <c r="I351" i="19"/>
  <c r="J351" i="19"/>
  <c r="K351" i="19"/>
  <c r="L351" i="19"/>
  <c r="M351" i="19"/>
  <c r="N351" i="19"/>
  <c r="O351" i="19"/>
  <c r="P351" i="19"/>
  <c r="Q351" i="19"/>
  <c r="R351" i="19"/>
  <c r="D352" i="19"/>
  <c r="E352" i="19"/>
  <c r="F352" i="19"/>
  <c r="G352" i="19"/>
  <c r="H352" i="19"/>
  <c r="I352" i="19"/>
  <c r="J352" i="19"/>
  <c r="K352" i="19"/>
  <c r="L352" i="19"/>
  <c r="M352" i="19"/>
  <c r="N352" i="19"/>
  <c r="O352" i="19"/>
  <c r="P352" i="19"/>
  <c r="Q352" i="19"/>
  <c r="R352" i="19"/>
  <c r="D353" i="19"/>
  <c r="E353" i="19"/>
  <c r="F353" i="19"/>
  <c r="G353" i="19"/>
  <c r="H353" i="19"/>
  <c r="I353" i="19"/>
  <c r="J353" i="19"/>
  <c r="K353" i="19"/>
  <c r="L353" i="19"/>
  <c r="M353" i="19"/>
  <c r="N353" i="19"/>
  <c r="O353" i="19"/>
  <c r="P353" i="19"/>
  <c r="Q353" i="19"/>
  <c r="R353" i="19"/>
  <c r="D354" i="19"/>
  <c r="E354" i="19"/>
  <c r="F354" i="19"/>
  <c r="G354" i="19"/>
  <c r="H354" i="19"/>
  <c r="I354" i="19"/>
  <c r="J354" i="19"/>
  <c r="K354" i="19"/>
  <c r="L354" i="19"/>
  <c r="M354" i="19"/>
  <c r="N354" i="19"/>
  <c r="O354" i="19"/>
  <c r="P354" i="19"/>
  <c r="Q354" i="19"/>
  <c r="R354" i="19"/>
  <c r="D355" i="19"/>
  <c r="E355" i="19"/>
  <c r="F355" i="19"/>
  <c r="G355" i="19"/>
  <c r="H355" i="19"/>
  <c r="I355" i="19"/>
  <c r="J355" i="19"/>
  <c r="K355" i="19"/>
  <c r="L355" i="19"/>
  <c r="M355" i="19"/>
  <c r="N355" i="19"/>
  <c r="O355" i="19"/>
  <c r="P355" i="19"/>
  <c r="Q355" i="19"/>
  <c r="R355" i="19"/>
  <c r="D356" i="19"/>
  <c r="E356" i="19"/>
  <c r="F356" i="19"/>
  <c r="G356" i="19"/>
  <c r="H356" i="19"/>
  <c r="I356" i="19"/>
  <c r="J356" i="19"/>
  <c r="K356" i="19"/>
  <c r="L356" i="19"/>
  <c r="M356" i="19"/>
  <c r="N356" i="19"/>
  <c r="O356" i="19"/>
  <c r="P356" i="19"/>
  <c r="Q356" i="19"/>
  <c r="R356" i="19"/>
  <c r="D357" i="19"/>
  <c r="E357" i="19"/>
  <c r="F357" i="19"/>
  <c r="G357" i="19"/>
  <c r="H357" i="19"/>
  <c r="I357" i="19"/>
  <c r="J357" i="19"/>
  <c r="K357" i="19"/>
  <c r="L357" i="19"/>
  <c r="M357" i="19"/>
  <c r="N357" i="19"/>
  <c r="O357" i="19"/>
  <c r="P357" i="19"/>
  <c r="Q357" i="19"/>
  <c r="R357" i="19"/>
  <c r="D358" i="19"/>
  <c r="E358" i="19"/>
  <c r="F358" i="19"/>
  <c r="G358" i="19"/>
  <c r="H358" i="19"/>
  <c r="I358" i="19"/>
  <c r="J358" i="19"/>
  <c r="K358" i="19"/>
  <c r="L358" i="19"/>
  <c r="M358" i="19"/>
  <c r="N358" i="19"/>
  <c r="O358" i="19"/>
  <c r="P358" i="19"/>
  <c r="Q358" i="19"/>
  <c r="R358" i="19"/>
  <c r="D359" i="19"/>
  <c r="E359" i="19"/>
  <c r="F359" i="19"/>
  <c r="G359" i="19"/>
  <c r="H359" i="19"/>
  <c r="I359" i="19"/>
  <c r="J359" i="19"/>
  <c r="K359" i="19"/>
  <c r="L359" i="19"/>
  <c r="M359" i="19"/>
  <c r="N359" i="19"/>
  <c r="O359" i="19"/>
  <c r="P359" i="19"/>
  <c r="Q359" i="19"/>
  <c r="R359" i="19"/>
  <c r="D360" i="19"/>
  <c r="E360" i="19"/>
  <c r="F360" i="19"/>
  <c r="G360" i="19"/>
  <c r="H360" i="19"/>
  <c r="I360" i="19"/>
  <c r="J360" i="19"/>
  <c r="K360" i="19"/>
  <c r="L360" i="19"/>
  <c r="M360" i="19"/>
  <c r="N360" i="19"/>
  <c r="O360" i="19"/>
  <c r="P360" i="19"/>
  <c r="Q360" i="19"/>
  <c r="R360" i="19"/>
  <c r="D361" i="19"/>
  <c r="E361" i="19"/>
  <c r="F361" i="19"/>
  <c r="G361" i="19"/>
  <c r="H361" i="19"/>
  <c r="I361" i="19"/>
  <c r="J361" i="19"/>
  <c r="K361" i="19"/>
  <c r="L361" i="19"/>
  <c r="M361" i="19"/>
  <c r="N361" i="19"/>
  <c r="O361" i="19"/>
  <c r="P361" i="19"/>
  <c r="Q361" i="19"/>
  <c r="R361" i="19"/>
  <c r="D362" i="19"/>
  <c r="E362" i="19"/>
  <c r="F362" i="19"/>
  <c r="G362" i="19"/>
  <c r="H362" i="19"/>
  <c r="I362" i="19"/>
  <c r="J362" i="19"/>
  <c r="K362" i="19"/>
  <c r="L362" i="19"/>
  <c r="M362" i="19"/>
  <c r="N362" i="19"/>
  <c r="O362" i="19"/>
  <c r="P362" i="19"/>
  <c r="Q362" i="19"/>
  <c r="R362" i="19"/>
  <c r="D363" i="19"/>
  <c r="E363" i="19"/>
  <c r="F363" i="19"/>
  <c r="G363" i="19"/>
  <c r="H363" i="19"/>
  <c r="I363" i="19"/>
  <c r="J363" i="19"/>
  <c r="K363" i="19"/>
  <c r="L363" i="19"/>
  <c r="M363" i="19"/>
  <c r="N363" i="19"/>
  <c r="O363" i="19"/>
  <c r="P363" i="19"/>
  <c r="Q363" i="19"/>
  <c r="R363" i="19"/>
  <c r="D364" i="19"/>
  <c r="E364" i="19"/>
  <c r="F364" i="19"/>
  <c r="G364" i="19"/>
  <c r="H364" i="19"/>
  <c r="I364" i="19"/>
  <c r="J364" i="19"/>
  <c r="K364" i="19"/>
  <c r="L364" i="19"/>
  <c r="M364" i="19"/>
  <c r="N364" i="19"/>
  <c r="O364" i="19"/>
  <c r="P364" i="19"/>
  <c r="Q364" i="19"/>
  <c r="R364" i="19"/>
  <c r="D365" i="19"/>
  <c r="E365" i="19"/>
  <c r="F365" i="19"/>
  <c r="G365" i="19"/>
  <c r="H365" i="19"/>
  <c r="I365" i="19"/>
  <c r="J365" i="19"/>
  <c r="K365" i="19"/>
  <c r="L365" i="19"/>
  <c r="M365" i="19"/>
  <c r="N365" i="19"/>
  <c r="O365" i="19"/>
  <c r="P365" i="19"/>
  <c r="Q365" i="19"/>
  <c r="R365" i="19"/>
  <c r="D366" i="19"/>
  <c r="E366" i="19"/>
  <c r="F366" i="19"/>
  <c r="G366" i="19"/>
  <c r="H366" i="19"/>
  <c r="I366" i="19"/>
  <c r="J366" i="19"/>
  <c r="K366" i="19"/>
  <c r="L366" i="19"/>
  <c r="M366" i="19"/>
  <c r="N366" i="19"/>
  <c r="O366" i="19"/>
  <c r="P366" i="19"/>
  <c r="Q366" i="19"/>
  <c r="R366" i="19"/>
  <c r="D367" i="19"/>
  <c r="E367" i="19"/>
  <c r="F367" i="19"/>
  <c r="G367" i="19"/>
  <c r="H367" i="19"/>
  <c r="I367" i="19"/>
  <c r="J367" i="19"/>
  <c r="K367" i="19"/>
  <c r="L367" i="19"/>
  <c r="M367" i="19"/>
  <c r="N367" i="19"/>
  <c r="O367" i="19"/>
  <c r="P367" i="19"/>
  <c r="Q367" i="19"/>
  <c r="R367" i="19"/>
  <c r="D368" i="19"/>
  <c r="E368" i="19"/>
  <c r="F368" i="19"/>
  <c r="G368" i="19"/>
  <c r="H368" i="19"/>
  <c r="I368" i="19"/>
  <c r="J368" i="19"/>
  <c r="K368" i="19"/>
  <c r="L368" i="19"/>
  <c r="M368" i="19"/>
  <c r="N368" i="19"/>
  <c r="O368" i="19"/>
  <c r="P368" i="19"/>
  <c r="Q368" i="19"/>
  <c r="R368" i="19"/>
  <c r="D369" i="19"/>
  <c r="E369" i="19"/>
  <c r="F369" i="19"/>
  <c r="G369" i="19"/>
  <c r="H369" i="19"/>
  <c r="I369" i="19"/>
  <c r="J369" i="19"/>
  <c r="K369" i="19"/>
  <c r="L369" i="19"/>
  <c r="M369" i="19"/>
  <c r="N369" i="19"/>
  <c r="O369" i="19"/>
  <c r="P369" i="19"/>
  <c r="Q369" i="19"/>
  <c r="R369" i="19"/>
  <c r="D370" i="19"/>
  <c r="E370" i="19"/>
  <c r="F370" i="19"/>
  <c r="G370" i="19"/>
  <c r="H370" i="19"/>
  <c r="I370" i="19"/>
  <c r="J370" i="19"/>
  <c r="K370" i="19"/>
  <c r="L370" i="19"/>
  <c r="M370" i="19"/>
  <c r="N370" i="19"/>
  <c r="O370" i="19"/>
  <c r="P370" i="19"/>
  <c r="Q370" i="19"/>
  <c r="R370" i="19"/>
  <c r="D371" i="19"/>
  <c r="E371" i="19"/>
  <c r="F371" i="19"/>
  <c r="G371" i="19"/>
  <c r="H371" i="19"/>
  <c r="I371" i="19"/>
  <c r="J371" i="19"/>
  <c r="K371" i="19"/>
  <c r="L371" i="19"/>
  <c r="M371" i="19"/>
  <c r="N371" i="19"/>
  <c r="O371" i="19"/>
  <c r="P371" i="19"/>
  <c r="Q371" i="19"/>
  <c r="R371" i="19"/>
  <c r="D372" i="19"/>
  <c r="E372" i="19"/>
  <c r="F372" i="19"/>
  <c r="G372" i="19"/>
  <c r="H372" i="19"/>
  <c r="I372" i="19"/>
  <c r="J372" i="19"/>
  <c r="K372" i="19"/>
  <c r="L372" i="19"/>
  <c r="M372" i="19"/>
  <c r="N372" i="19"/>
  <c r="O372" i="19"/>
  <c r="P372" i="19"/>
  <c r="Q372" i="19"/>
  <c r="R372" i="19"/>
  <c r="D373" i="19"/>
  <c r="E373" i="19"/>
  <c r="F373" i="19"/>
  <c r="G373" i="19"/>
  <c r="H373" i="19"/>
  <c r="I373" i="19"/>
  <c r="J373" i="19"/>
  <c r="K373" i="19"/>
  <c r="L373" i="19"/>
  <c r="M373" i="19"/>
  <c r="N373" i="19"/>
  <c r="O373" i="19"/>
  <c r="P373" i="19"/>
  <c r="Q373" i="19"/>
  <c r="R373" i="19"/>
  <c r="D374" i="19"/>
  <c r="E374" i="19"/>
  <c r="F374" i="19"/>
  <c r="G374" i="19"/>
  <c r="H374" i="19"/>
  <c r="I374" i="19"/>
  <c r="J374" i="19"/>
  <c r="K374" i="19"/>
  <c r="L374" i="19"/>
  <c r="M374" i="19"/>
  <c r="N374" i="19"/>
  <c r="O374" i="19"/>
  <c r="P374" i="19"/>
  <c r="Q374" i="19"/>
  <c r="R374" i="19"/>
  <c r="D375" i="19"/>
  <c r="E375" i="19"/>
  <c r="F375" i="19"/>
  <c r="G375" i="19"/>
  <c r="H375" i="19"/>
  <c r="I375" i="19"/>
  <c r="J375" i="19"/>
  <c r="K375" i="19"/>
  <c r="L375" i="19"/>
  <c r="M375" i="19"/>
  <c r="N375" i="19"/>
  <c r="O375" i="19"/>
  <c r="P375" i="19"/>
  <c r="Q375" i="19"/>
  <c r="R375" i="19"/>
  <c r="D376" i="19"/>
  <c r="E376" i="19"/>
  <c r="F376" i="19"/>
  <c r="G376" i="19"/>
  <c r="H376" i="19"/>
  <c r="I376" i="19"/>
  <c r="J376" i="19"/>
  <c r="K376" i="19"/>
  <c r="L376" i="19"/>
  <c r="M376" i="19"/>
  <c r="N376" i="19"/>
  <c r="O376" i="19"/>
  <c r="P376" i="19"/>
  <c r="Q376" i="19"/>
  <c r="R376" i="19"/>
  <c r="D377" i="19"/>
  <c r="E377" i="19"/>
  <c r="F377" i="19"/>
  <c r="G377" i="19"/>
  <c r="H377" i="19"/>
  <c r="I377" i="19"/>
  <c r="J377" i="19"/>
  <c r="K377" i="19"/>
  <c r="L377" i="19"/>
  <c r="M377" i="19"/>
  <c r="N377" i="19"/>
  <c r="O377" i="19"/>
  <c r="P377" i="19"/>
  <c r="Q377" i="19"/>
  <c r="R377" i="19"/>
  <c r="D378" i="19"/>
  <c r="E378" i="19"/>
  <c r="F378" i="19"/>
  <c r="G378" i="19"/>
  <c r="H378" i="19"/>
  <c r="I378" i="19"/>
  <c r="J378" i="19"/>
  <c r="K378" i="19"/>
  <c r="L378" i="19"/>
  <c r="M378" i="19"/>
  <c r="N378" i="19"/>
  <c r="O378" i="19"/>
  <c r="P378" i="19"/>
  <c r="Q378" i="19"/>
  <c r="R378" i="19"/>
  <c r="D379" i="19"/>
  <c r="E379" i="19"/>
  <c r="F379" i="19"/>
  <c r="G379" i="19"/>
  <c r="H379" i="19"/>
  <c r="I379" i="19"/>
  <c r="J379" i="19"/>
  <c r="K379" i="19"/>
  <c r="L379" i="19"/>
  <c r="M379" i="19"/>
  <c r="N379" i="19"/>
  <c r="O379" i="19"/>
  <c r="P379" i="19"/>
  <c r="Q379" i="19"/>
  <c r="R379" i="19"/>
  <c r="D380" i="19"/>
  <c r="E380" i="19"/>
  <c r="F380" i="19"/>
  <c r="G380" i="19"/>
  <c r="H380" i="19"/>
  <c r="I380" i="19"/>
  <c r="J380" i="19"/>
  <c r="K380" i="19"/>
  <c r="L380" i="19"/>
  <c r="M380" i="19"/>
  <c r="N380" i="19"/>
  <c r="O380" i="19"/>
  <c r="P380" i="19"/>
  <c r="Q380" i="19"/>
  <c r="R380" i="19"/>
  <c r="D381" i="19"/>
  <c r="E381" i="19"/>
  <c r="F381" i="19"/>
  <c r="G381" i="19"/>
  <c r="H381" i="19"/>
  <c r="I381" i="19"/>
  <c r="J381" i="19"/>
  <c r="K381" i="19"/>
  <c r="L381" i="19"/>
  <c r="M381" i="19"/>
  <c r="N381" i="19"/>
  <c r="O381" i="19"/>
  <c r="P381" i="19"/>
  <c r="Q381" i="19"/>
  <c r="R381" i="19"/>
  <c r="D382" i="19"/>
  <c r="E382" i="19"/>
  <c r="F382" i="19"/>
  <c r="G382" i="19"/>
  <c r="H382" i="19"/>
  <c r="I382" i="19"/>
  <c r="J382" i="19"/>
  <c r="K382" i="19"/>
  <c r="L382" i="19"/>
  <c r="M382" i="19"/>
  <c r="N382" i="19"/>
  <c r="O382" i="19"/>
  <c r="P382" i="19"/>
  <c r="Q382" i="19"/>
  <c r="R382" i="19"/>
  <c r="D383" i="19"/>
  <c r="E383" i="19"/>
  <c r="F383" i="19"/>
  <c r="G383" i="19"/>
  <c r="H383" i="19"/>
  <c r="I383" i="19"/>
  <c r="J383" i="19"/>
  <c r="K383" i="19"/>
  <c r="L383" i="19"/>
  <c r="M383" i="19"/>
  <c r="N383" i="19"/>
  <c r="O383" i="19"/>
  <c r="P383" i="19"/>
  <c r="Q383" i="19"/>
  <c r="R383" i="19"/>
  <c r="D384" i="19"/>
  <c r="E384" i="19"/>
  <c r="F384" i="19"/>
  <c r="G384" i="19"/>
  <c r="H384" i="19"/>
  <c r="I384" i="19"/>
  <c r="J384" i="19"/>
  <c r="K384" i="19"/>
  <c r="L384" i="19"/>
  <c r="M384" i="19"/>
  <c r="N384" i="19"/>
  <c r="O384" i="19"/>
  <c r="P384" i="19"/>
  <c r="Q384" i="19"/>
  <c r="R384" i="19"/>
  <c r="D385" i="19"/>
  <c r="E385" i="19"/>
  <c r="F385" i="19"/>
  <c r="G385" i="19"/>
  <c r="H385" i="19"/>
  <c r="I385" i="19"/>
  <c r="J385" i="19"/>
  <c r="K385" i="19"/>
  <c r="L385" i="19"/>
  <c r="M385" i="19"/>
  <c r="N385" i="19"/>
  <c r="O385" i="19"/>
  <c r="P385" i="19"/>
  <c r="Q385" i="19"/>
  <c r="R385" i="19"/>
  <c r="D386" i="19"/>
  <c r="E386" i="19"/>
  <c r="F386" i="19"/>
  <c r="G386" i="19"/>
  <c r="H386" i="19"/>
  <c r="I386" i="19"/>
  <c r="J386" i="19"/>
  <c r="K386" i="19"/>
  <c r="L386" i="19"/>
  <c r="M386" i="19"/>
  <c r="N386" i="19"/>
  <c r="O386" i="19"/>
  <c r="P386" i="19"/>
  <c r="Q386" i="19"/>
  <c r="R386" i="19"/>
  <c r="D387" i="19"/>
  <c r="E387" i="19"/>
  <c r="F387" i="19"/>
  <c r="G387" i="19"/>
  <c r="H387" i="19"/>
  <c r="I387" i="19"/>
  <c r="J387" i="19"/>
  <c r="K387" i="19"/>
  <c r="L387" i="19"/>
  <c r="M387" i="19"/>
  <c r="N387" i="19"/>
  <c r="O387" i="19"/>
  <c r="P387" i="19"/>
  <c r="Q387" i="19"/>
  <c r="R387" i="19"/>
  <c r="D388" i="19"/>
  <c r="E388" i="19"/>
  <c r="F388" i="19"/>
  <c r="G388" i="19"/>
  <c r="H388" i="19"/>
  <c r="I388" i="19"/>
  <c r="J388" i="19"/>
  <c r="K388" i="19"/>
  <c r="L388" i="19"/>
  <c r="M388" i="19"/>
  <c r="N388" i="19"/>
  <c r="O388" i="19"/>
  <c r="P388" i="19"/>
  <c r="Q388" i="19"/>
  <c r="R388" i="19"/>
  <c r="D389" i="19"/>
  <c r="E389" i="19"/>
  <c r="F389" i="19"/>
  <c r="G389" i="19"/>
  <c r="H389" i="19"/>
  <c r="I389" i="19"/>
  <c r="J389" i="19"/>
  <c r="K389" i="19"/>
  <c r="L389" i="19"/>
  <c r="M389" i="19"/>
  <c r="N389" i="19"/>
  <c r="O389" i="19"/>
  <c r="P389" i="19"/>
  <c r="Q389" i="19"/>
  <c r="R389" i="19"/>
  <c r="D390" i="19"/>
  <c r="E390" i="19"/>
  <c r="F390" i="19"/>
  <c r="G390" i="19"/>
  <c r="H390" i="19"/>
  <c r="I390" i="19"/>
  <c r="J390" i="19"/>
  <c r="K390" i="19"/>
  <c r="L390" i="19"/>
  <c r="M390" i="19"/>
  <c r="N390" i="19"/>
  <c r="O390" i="19"/>
  <c r="P390" i="19"/>
  <c r="Q390" i="19"/>
  <c r="R390" i="19"/>
  <c r="D391" i="19"/>
  <c r="E391" i="19"/>
  <c r="F391" i="19"/>
  <c r="G391" i="19"/>
  <c r="H391" i="19"/>
  <c r="I391" i="19"/>
  <c r="J391" i="19"/>
  <c r="K391" i="19"/>
  <c r="L391" i="19"/>
  <c r="M391" i="19"/>
  <c r="N391" i="19"/>
  <c r="O391" i="19"/>
  <c r="P391" i="19"/>
  <c r="Q391" i="19"/>
  <c r="R391" i="19"/>
  <c r="D392" i="19"/>
  <c r="E392" i="19"/>
  <c r="F392" i="19"/>
  <c r="G392" i="19"/>
  <c r="H392" i="19"/>
  <c r="I392" i="19"/>
  <c r="J392" i="19"/>
  <c r="K392" i="19"/>
  <c r="L392" i="19"/>
  <c r="M392" i="19"/>
  <c r="N392" i="19"/>
  <c r="O392" i="19"/>
  <c r="P392" i="19"/>
  <c r="Q392" i="19"/>
  <c r="R392" i="19"/>
  <c r="D393" i="19"/>
  <c r="E393" i="19"/>
  <c r="F393" i="19"/>
  <c r="G393" i="19"/>
  <c r="H393" i="19"/>
  <c r="I393" i="19"/>
  <c r="J393" i="19"/>
  <c r="K393" i="19"/>
  <c r="L393" i="19"/>
  <c r="M393" i="19"/>
  <c r="N393" i="19"/>
  <c r="O393" i="19"/>
  <c r="P393" i="19"/>
  <c r="Q393" i="19"/>
  <c r="R393" i="19"/>
  <c r="D394" i="19"/>
  <c r="E394" i="19"/>
  <c r="F394" i="19"/>
  <c r="G394" i="19"/>
  <c r="H394" i="19"/>
  <c r="I394" i="19"/>
  <c r="J394" i="19"/>
  <c r="K394" i="19"/>
  <c r="L394" i="19"/>
  <c r="M394" i="19"/>
  <c r="N394" i="19"/>
  <c r="O394" i="19"/>
  <c r="P394" i="19"/>
  <c r="Q394" i="19"/>
  <c r="R394" i="19"/>
  <c r="D395" i="19"/>
  <c r="E395" i="19"/>
  <c r="F395" i="19"/>
  <c r="G395" i="19"/>
  <c r="H395" i="19"/>
  <c r="I395" i="19"/>
  <c r="J395" i="19"/>
  <c r="K395" i="19"/>
  <c r="L395" i="19"/>
  <c r="M395" i="19"/>
  <c r="N395" i="19"/>
  <c r="O395" i="19"/>
  <c r="P395" i="19"/>
  <c r="Q395" i="19"/>
  <c r="R395" i="19"/>
  <c r="D396" i="19"/>
  <c r="E396" i="19"/>
  <c r="F396" i="19"/>
  <c r="G396" i="19"/>
  <c r="H396" i="19"/>
  <c r="I396" i="19"/>
  <c r="J396" i="19"/>
  <c r="K396" i="19"/>
  <c r="L396" i="19"/>
  <c r="M396" i="19"/>
  <c r="N396" i="19"/>
  <c r="O396" i="19"/>
  <c r="P396" i="19"/>
  <c r="Q396" i="19"/>
  <c r="R396" i="19"/>
  <c r="D397" i="19"/>
  <c r="E397" i="19"/>
  <c r="F397" i="19"/>
  <c r="G397" i="19"/>
  <c r="H397" i="19"/>
  <c r="I397" i="19"/>
  <c r="J397" i="19"/>
  <c r="K397" i="19"/>
  <c r="L397" i="19"/>
  <c r="M397" i="19"/>
  <c r="N397" i="19"/>
  <c r="O397" i="19"/>
  <c r="P397" i="19"/>
  <c r="Q397" i="19"/>
  <c r="R397" i="19"/>
  <c r="D398" i="19"/>
  <c r="E398" i="19"/>
  <c r="F398" i="19"/>
  <c r="G398" i="19"/>
  <c r="H398" i="19"/>
  <c r="I398" i="19"/>
  <c r="J398" i="19"/>
  <c r="K398" i="19"/>
  <c r="L398" i="19"/>
  <c r="M398" i="19"/>
  <c r="N398" i="19"/>
  <c r="O398" i="19"/>
  <c r="P398" i="19"/>
  <c r="Q398" i="19"/>
  <c r="R398" i="19"/>
  <c r="D399" i="19"/>
  <c r="E399" i="19"/>
  <c r="F399" i="19"/>
  <c r="G399" i="19"/>
  <c r="H399" i="19"/>
  <c r="I399" i="19"/>
  <c r="J399" i="19"/>
  <c r="K399" i="19"/>
  <c r="L399" i="19"/>
  <c r="M399" i="19"/>
  <c r="N399" i="19"/>
  <c r="O399" i="19"/>
  <c r="P399" i="19"/>
  <c r="Q399" i="19"/>
  <c r="R399" i="19"/>
  <c r="D400" i="19"/>
  <c r="E400" i="19"/>
  <c r="F400" i="19"/>
  <c r="G400" i="19"/>
  <c r="H400" i="19"/>
  <c r="I400" i="19"/>
  <c r="J400" i="19"/>
  <c r="K400" i="19"/>
  <c r="L400" i="19"/>
  <c r="M400" i="19"/>
  <c r="N400" i="19"/>
  <c r="O400" i="19"/>
  <c r="P400" i="19"/>
  <c r="Q400" i="19"/>
  <c r="R400" i="19"/>
  <c r="D401" i="19"/>
  <c r="E401" i="19"/>
  <c r="F401" i="19"/>
  <c r="G401" i="19"/>
  <c r="H401" i="19"/>
  <c r="I401" i="19"/>
  <c r="J401" i="19"/>
  <c r="K401" i="19"/>
  <c r="L401" i="19"/>
  <c r="M401" i="19"/>
  <c r="N401" i="19"/>
  <c r="O401" i="19"/>
  <c r="P401" i="19"/>
  <c r="Q401" i="19"/>
  <c r="R401" i="19"/>
  <c r="D402" i="19"/>
  <c r="E402" i="19"/>
  <c r="F402" i="19"/>
  <c r="G402" i="19"/>
  <c r="H402" i="19"/>
  <c r="I402" i="19"/>
  <c r="J402" i="19"/>
  <c r="K402" i="19"/>
  <c r="L402" i="19"/>
  <c r="M402" i="19"/>
  <c r="N402" i="19"/>
  <c r="O402" i="19"/>
  <c r="P402" i="19"/>
  <c r="Q402" i="19"/>
  <c r="R402" i="19"/>
  <c r="D403" i="19"/>
  <c r="E403" i="19"/>
  <c r="F403" i="19"/>
  <c r="G403" i="19"/>
  <c r="H403" i="19"/>
  <c r="I403" i="19"/>
  <c r="J403" i="19"/>
  <c r="K403" i="19"/>
  <c r="L403" i="19"/>
  <c r="M403" i="19"/>
  <c r="N403" i="19"/>
  <c r="O403" i="19"/>
  <c r="P403" i="19"/>
  <c r="Q403" i="19"/>
  <c r="R403" i="19"/>
  <c r="D404" i="19"/>
  <c r="E404" i="19"/>
  <c r="F404" i="19"/>
  <c r="G404" i="19"/>
  <c r="H404" i="19"/>
  <c r="I404" i="19"/>
  <c r="J404" i="19"/>
  <c r="K404" i="19"/>
  <c r="L404" i="19"/>
  <c r="M404" i="19"/>
  <c r="N404" i="19"/>
  <c r="O404" i="19"/>
  <c r="P404" i="19"/>
  <c r="Q404" i="19"/>
  <c r="R404" i="19"/>
  <c r="D405" i="19"/>
  <c r="E405" i="19"/>
  <c r="F405" i="19"/>
  <c r="G405" i="19"/>
  <c r="H405" i="19"/>
  <c r="I405" i="19"/>
  <c r="J405" i="19"/>
  <c r="K405" i="19"/>
  <c r="L405" i="19"/>
  <c r="M405" i="19"/>
  <c r="N405" i="19"/>
  <c r="O405" i="19"/>
  <c r="P405" i="19"/>
  <c r="Q405" i="19"/>
  <c r="R405" i="19"/>
  <c r="D406" i="19"/>
  <c r="E406" i="19"/>
  <c r="F406" i="19"/>
  <c r="G406" i="19"/>
  <c r="H406" i="19"/>
  <c r="I406" i="19"/>
  <c r="J406" i="19"/>
  <c r="K406" i="19"/>
  <c r="L406" i="19"/>
  <c r="M406" i="19"/>
  <c r="N406" i="19"/>
  <c r="O406" i="19"/>
  <c r="P406" i="19"/>
  <c r="Q406" i="19"/>
  <c r="R406" i="19"/>
  <c r="D407" i="19"/>
  <c r="E407" i="19"/>
  <c r="F407" i="19"/>
  <c r="G407" i="19"/>
  <c r="H407" i="19"/>
  <c r="I407" i="19"/>
  <c r="J407" i="19"/>
  <c r="K407" i="19"/>
  <c r="L407" i="19"/>
  <c r="M407" i="19"/>
  <c r="N407" i="19"/>
  <c r="O407" i="19"/>
  <c r="P407" i="19"/>
  <c r="Q407" i="19"/>
  <c r="R407" i="19"/>
  <c r="D408" i="19"/>
  <c r="E408" i="19"/>
  <c r="F408" i="19"/>
  <c r="G408" i="19"/>
  <c r="H408" i="19"/>
  <c r="I408" i="19"/>
  <c r="J408" i="19"/>
  <c r="K408" i="19"/>
  <c r="L408" i="19"/>
  <c r="M408" i="19"/>
  <c r="N408" i="19"/>
  <c r="O408" i="19"/>
  <c r="P408" i="19"/>
  <c r="Q408" i="19"/>
  <c r="R408" i="19"/>
  <c r="D409" i="19"/>
  <c r="E409" i="19"/>
  <c r="F409" i="19"/>
  <c r="G409" i="19"/>
  <c r="H409" i="19"/>
  <c r="I409" i="19"/>
  <c r="J409" i="19"/>
  <c r="K409" i="19"/>
  <c r="L409" i="19"/>
  <c r="M409" i="19"/>
  <c r="N409" i="19"/>
  <c r="O409" i="19"/>
  <c r="P409" i="19"/>
  <c r="Q409" i="19"/>
  <c r="R409" i="19"/>
  <c r="D410" i="19"/>
  <c r="E410" i="19"/>
  <c r="F410" i="19"/>
  <c r="G410" i="19"/>
  <c r="H410" i="19"/>
  <c r="I410" i="19"/>
  <c r="J410" i="19"/>
  <c r="K410" i="19"/>
  <c r="L410" i="19"/>
  <c r="M410" i="19"/>
  <c r="N410" i="19"/>
  <c r="O410" i="19"/>
  <c r="P410" i="19"/>
  <c r="Q410" i="19"/>
  <c r="R410" i="19"/>
  <c r="D411" i="19"/>
  <c r="E411" i="19"/>
  <c r="F411" i="19"/>
  <c r="G411" i="19"/>
  <c r="H411" i="19"/>
  <c r="I411" i="19"/>
  <c r="J411" i="19"/>
  <c r="K411" i="19"/>
  <c r="L411" i="19"/>
  <c r="M411" i="19"/>
  <c r="N411" i="19"/>
  <c r="O411" i="19"/>
  <c r="P411" i="19"/>
  <c r="Q411" i="19"/>
  <c r="R411" i="19"/>
  <c r="D412" i="19"/>
  <c r="E412" i="19"/>
  <c r="F412" i="19"/>
  <c r="G412" i="19"/>
  <c r="H412" i="19"/>
  <c r="I412" i="19"/>
  <c r="J412" i="19"/>
  <c r="K412" i="19"/>
  <c r="L412" i="19"/>
  <c r="M412" i="19"/>
  <c r="N412" i="19"/>
  <c r="O412" i="19"/>
  <c r="P412" i="19"/>
  <c r="Q412" i="19"/>
  <c r="R412" i="19"/>
  <c r="D413" i="19"/>
  <c r="E413" i="19"/>
  <c r="F413" i="19"/>
  <c r="G413" i="19"/>
  <c r="H413" i="19"/>
  <c r="I413" i="19"/>
  <c r="J413" i="19"/>
  <c r="K413" i="19"/>
  <c r="L413" i="19"/>
  <c r="M413" i="19"/>
  <c r="N413" i="19"/>
  <c r="O413" i="19"/>
  <c r="P413" i="19"/>
  <c r="Q413" i="19"/>
  <c r="R413" i="19"/>
  <c r="D414" i="19"/>
  <c r="E414" i="19"/>
  <c r="F414" i="19"/>
  <c r="G414" i="19"/>
  <c r="H414" i="19"/>
  <c r="I414" i="19"/>
  <c r="J414" i="19"/>
  <c r="K414" i="19"/>
  <c r="L414" i="19"/>
  <c r="M414" i="19"/>
  <c r="N414" i="19"/>
  <c r="O414" i="19"/>
  <c r="P414" i="19"/>
  <c r="Q414" i="19"/>
  <c r="R414" i="19"/>
  <c r="D415" i="19"/>
  <c r="E415" i="19"/>
  <c r="F415" i="19"/>
  <c r="G415" i="19"/>
  <c r="H415" i="19"/>
  <c r="I415" i="19"/>
  <c r="J415" i="19"/>
  <c r="K415" i="19"/>
  <c r="L415" i="19"/>
  <c r="M415" i="19"/>
  <c r="N415" i="19"/>
  <c r="O415" i="19"/>
  <c r="P415" i="19"/>
  <c r="Q415" i="19"/>
  <c r="R415" i="19"/>
  <c r="D416" i="19"/>
  <c r="E416" i="19"/>
  <c r="F416" i="19"/>
  <c r="G416" i="19"/>
  <c r="H416" i="19"/>
  <c r="I416" i="19"/>
  <c r="J416" i="19"/>
  <c r="K416" i="19"/>
  <c r="L416" i="19"/>
  <c r="M416" i="19"/>
  <c r="N416" i="19"/>
  <c r="O416" i="19"/>
  <c r="P416" i="19"/>
  <c r="Q416" i="19"/>
  <c r="R416" i="19"/>
  <c r="D417" i="19"/>
  <c r="E417" i="19"/>
  <c r="F417" i="19"/>
  <c r="G417" i="19"/>
  <c r="H417" i="19"/>
  <c r="I417" i="19"/>
  <c r="J417" i="19"/>
  <c r="K417" i="19"/>
  <c r="L417" i="19"/>
  <c r="M417" i="19"/>
  <c r="N417" i="19"/>
  <c r="O417" i="19"/>
  <c r="P417" i="19"/>
  <c r="Q417" i="19"/>
  <c r="R417" i="19"/>
  <c r="D418" i="19"/>
  <c r="E418" i="19"/>
  <c r="F418" i="19"/>
  <c r="G418" i="19"/>
  <c r="H418" i="19"/>
  <c r="I418" i="19"/>
  <c r="J418" i="19"/>
  <c r="K418" i="19"/>
  <c r="L418" i="19"/>
  <c r="M418" i="19"/>
  <c r="N418" i="19"/>
  <c r="O418" i="19"/>
  <c r="P418" i="19"/>
  <c r="Q418" i="19"/>
  <c r="R418" i="19"/>
  <c r="D419" i="19"/>
  <c r="E419" i="19"/>
  <c r="F419" i="19"/>
  <c r="G419" i="19"/>
  <c r="H419" i="19"/>
  <c r="I419" i="19"/>
  <c r="J419" i="19"/>
  <c r="K419" i="19"/>
  <c r="L419" i="19"/>
  <c r="M419" i="19"/>
  <c r="N419" i="19"/>
  <c r="O419" i="19"/>
  <c r="P419" i="19"/>
  <c r="Q419" i="19"/>
  <c r="R419" i="19"/>
  <c r="D420" i="19"/>
  <c r="E420" i="19"/>
  <c r="F420" i="19"/>
  <c r="G420" i="19"/>
  <c r="H420" i="19"/>
  <c r="I420" i="19"/>
  <c r="J420" i="19"/>
  <c r="K420" i="19"/>
  <c r="L420" i="19"/>
  <c r="M420" i="19"/>
  <c r="N420" i="19"/>
  <c r="O420" i="19"/>
  <c r="P420" i="19"/>
  <c r="Q420" i="19"/>
  <c r="R420" i="19"/>
  <c r="D421" i="19"/>
  <c r="E421" i="19"/>
  <c r="F421" i="19"/>
  <c r="G421" i="19"/>
  <c r="H421" i="19"/>
  <c r="I421" i="19"/>
  <c r="J421" i="19"/>
  <c r="K421" i="19"/>
  <c r="L421" i="19"/>
  <c r="M421" i="19"/>
  <c r="N421" i="19"/>
  <c r="O421" i="19"/>
  <c r="P421" i="19"/>
  <c r="Q421" i="19"/>
  <c r="R421" i="19"/>
  <c r="D422" i="19"/>
  <c r="E422" i="19"/>
  <c r="F422" i="19"/>
  <c r="G422" i="19"/>
  <c r="H422" i="19"/>
  <c r="I422" i="19"/>
  <c r="J422" i="19"/>
  <c r="K422" i="19"/>
  <c r="L422" i="19"/>
  <c r="M422" i="19"/>
  <c r="N422" i="19"/>
  <c r="O422" i="19"/>
  <c r="P422" i="19"/>
  <c r="Q422" i="19"/>
  <c r="R422" i="19"/>
  <c r="D423" i="19"/>
  <c r="E423" i="19"/>
  <c r="F423" i="19"/>
  <c r="G423" i="19"/>
  <c r="H423" i="19"/>
  <c r="I423" i="19"/>
  <c r="J423" i="19"/>
  <c r="K423" i="19"/>
  <c r="L423" i="19"/>
  <c r="M423" i="19"/>
  <c r="N423" i="19"/>
  <c r="O423" i="19"/>
  <c r="P423" i="19"/>
  <c r="Q423" i="19"/>
  <c r="R423" i="19"/>
  <c r="D424" i="19"/>
  <c r="E424" i="19"/>
  <c r="F424" i="19"/>
  <c r="G424" i="19"/>
  <c r="H424" i="19"/>
  <c r="I424" i="19"/>
  <c r="J424" i="19"/>
  <c r="K424" i="19"/>
  <c r="L424" i="19"/>
  <c r="M424" i="19"/>
  <c r="N424" i="19"/>
  <c r="O424" i="19"/>
  <c r="P424" i="19"/>
  <c r="Q424" i="19"/>
  <c r="R424" i="19"/>
  <c r="D425" i="19"/>
  <c r="E425" i="19"/>
  <c r="F425" i="19"/>
  <c r="G425" i="19"/>
  <c r="H425" i="19"/>
  <c r="I425" i="19"/>
  <c r="J425" i="19"/>
  <c r="K425" i="19"/>
  <c r="L425" i="19"/>
  <c r="M425" i="19"/>
  <c r="N425" i="19"/>
  <c r="O425" i="19"/>
  <c r="P425" i="19"/>
  <c r="Q425" i="19"/>
  <c r="R425" i="19"/>
  <c r="D426" i="19"/>
  <c r="E426" i="19"/>
  <c r="F426" i="19"/>
  <c r="G426" i="19"/>
  <c r="H426" i="19"/>
  <c r="I426" i="19"/>
  <c r="J426" i="19"/>
  <c r="K426" i="19"/>
  <c r="L426" i="19"/>
  <c r="M426" i="19"/>
  <c r="N426" i="19"/>
  <c r="O426" i="19"/>
  <c r="P426" i="19"/>
  <c r="Q426" i="19"/>
  <c r="R426" i="19"/>
  <c r="D427" i="19"/>
  <c r="E427" i="19"/>
  <c r="F427" i="19"/>
  <c r="G427" i="19"/>
  <c r="H427" i="19"/>
  <c r="I427" i="19"/>
  <c r="J427" i="19"/>
  <c r="K427" i="19"/>
  <c r="L427" i="19"/>
  <c r="M427" i="19"/>
  <c r="N427" i="19"/>
  <c r="O427" i="19"/>
  <c r="P427" i="19"/>
  <c r="Q427" i="19"/>
  <c r="R427" i="19"/>
  <c r="D428" i="19"/>
  <c r="E428" i="19"/>
  <c r="F428" i="19"/>
  <c r="G428" i="19"/>
  <c r="H428" i="19"/>
  <c r="I428" i="19"/>
  <c r="J428" i="19"/>
  <c r="K428" i="19"/>
  <c r="L428" i="19"/>
  <c r="M428" i="19"/>
  <c r="N428" i="19"/>
  <c r="O428" i="19"/>
  <c r="P428" i="19"/>
  <c r="Q428" i="19"/>
  <c r="R428" i="19"/>
  <c r="D429" i="19"/>
  <c r="E429" i="19"/>
  <c r="F429" i="19"/>
  <c r="G429" i="19"/>
  <c r="H429" i="19"/>
  <c r="I429" i="19"/>
  <c r="J429" i="19"/>
  <c r="K429" i="19"/>
  <c r="L429" i="19"/>
  <c r="M429" i="19"/>
  <c r="N429" i="19"/>
  <c r="O429" i="19"/>
  <c r="P429" i="19"/>
  <c r="Q429" i="19"/>
  <c r="R429" i="19"/>
  <c r="D430" i="19"/>
  <c r="E430" i="19"/>
  <c r="F430" i="19"/>
  <c r="G430" i="19"/>
  <c r="H430" i="19"/>
  <c r="I430" i="19"/>
  <c r="J430" i="19"/>
  <c r="K430" i="19"/>
  <c r="L430" i="19"/>
  <c r="M430" i="19"/>
  <c r="N430" i="19"/>
  <c r="O430" i="19"/>
  <c r="P430" i="19"/>
  <c r="Q430" i="19"/>
  <c r="R430" i="19"/>
  <c r="D431" i="19"/>
  <c r="E431" i="19"/>
  <c r="F431" i="19"/>
  <c r="G431" i="19"/>
  <c r="H431" i="19"/>
  <c r="I431" i="19"/>
  <c r="J431" i="19"/>
  <c r="K431" i="19"/>
  <c r="L431" i="19"/>
  <c r="M431" i="19"/>
  <c r="N431" i="19"/>
  <c r="O431" i="19"/>
  <c r="P431" i="19"/>
  <c r="Q431" i="19"/>
  <c r="R431" i="19"/>
  <c r="D432" i="19"/>
  <c r="E432" i="19"/>
  <c r="F432" i="19"/>
  <c r="G432" i="19"/>
  <c r="H432" i="19"/>
  <c r="I432" i="19"/>
  <c r="J432" i="19"/>
  <c r="K432" i="19"/>
  <c r="L432" i="19"/>
  <c r="M432" i="19"/>
  <c r="N432" i="19"/>
  <c r="O432" i="19"/>
  <c r="P432" i="19"/>
  <c r="Q432" i="19"/>
  <c r="R432" i="19"/>
  <c r="D433" i="19"/>
  <c r="E433" i="19"/>
  <c r="F433" i="19"/>
  <c r="G433" i="19"/>
  <c r="H433" i="19"/>
  <c r="I433" i="19"/>
  <c r="J433" i="19"/>
  <c r="K433" i="19"/>
  <c r="L433" i="19"/>
  <c r="M433" i="19"/>
  <c r="N433" i="19"/>
  <c r="O433" i="19"/>
  <c r="P433" i="19"/>
  <c r="Q433" i="19"/>
  <c r="R433" i="19"/>
  <c r="D434" i="19"/>
  <c r="E434" i="19"/>
  <c r="F434" i="19"/>
  <c r="G434" i="19"/>
  <c r="H434" i="19"/>
  <c r="I434" i="19"/>
  <c r="J434" i="19"/>
  <c r="K434" i="19"/>
  <c r="L434" i="19"/>
  <c r="M434" i="19"/>
  <c r="N434" i="19"/>
  <c r="O434" i="19"/>
  <c r="P434" i="19"/>
  <c r="Q434" i="19"/>
  <c r="R434" i="19"/>
  <c r="D435" i="19"/>
  <c r="E435" i="19"/>
  <c r="F435" i="19"/>
  <c r="G435" i="19"/>
  <c r="H435" i="19"/>
  <c r="I435" i="19"/>
  <c r="J435" i="19"/>
  <c r="K435" i="19"/>
  <c r="L435" i="19"/>
  <c r="M435" i="19"/>
  <c r="N435" i="19"/>
  <c r="O435" i="19"/>
  <c r="P435" i="19"/>
  <c r="Q435" i="19"/>
  <c r="R435" i="19"/>
  <c r="D436" i="19"/>
  <c r="E436" i="19"/>
  <c r="F436" i="19"/>
  <c r="G436" i="19"/>
  <c r="H436" i="19"/>
  <c r="I436" i="19"/>
  <c r="J436" i="19"/>
  <c r="K436" i="19"/>
  <c r="L436" i="19"/>
  <c r="M436" i="19"/>
  <c r="N436" i="19"/>
  <c r="O436" i="19"/>
  <c r="P436" i="19"/>
  <c r="Q436" i="19"/>
  <c r="R436" i="19"/>
  <c r="D437" i="19"/>
  <c r="E437" i="19"/>
  <c r="F437" i="19"/>
  <c r="G437" i="19"/>
  <c r="H437" i="19"/>
  <c r="I437" i="19"/>
  <c r="J437" i="19"/>
  <c r="K437" i="19"/>
  <c r="L437" i="19"/>
  <c r="M437" i="19"/>
  <c r="N437" i="19"/>
  <c r="O437" i="19"/>
  <c r="P437" i="19"/>
  <c r="Q437" i="19"/>
  <c r="R437" i="19"/>
  <c r="D438" i="19"/>
  <c r="E438" i="19"/>
  <c r="F438" i="19"/>
  <c r="G438" i="19"/>
  <c r="H438" i="19"/>
  <c r="I438" i="19"/>
  <c r="J438" i="19"/>
  <c r="K438" i="19"/>
  <c r="L438" i="19"/>
  <c r="M438" i="19"/>
  <c r="N438" i="19"/>
  <c r="O438" i="19"/>
  <c r="P438" i="19"/>
  <c r="Q438" i="19"/>
  <c r="R438" i="19"/>
  <c r="D439" i="19"/>
  <c r="E439" i="19"/>
  <c r="F439" i="19"/>
  <c r="G439" i="19"/>
  <c r="H439" i="19"/>
  <c r="I439" i="19"/>
  <c r="J439" i="19"/>
  <c r="K439" i="19"/>
  <c r="L439" i="19"/>
  <c r="M439" i="19"/>
  <c r="N439" i="19"/>
  <c r="O439" i="19"/>
  <c r="P439" i="19"/>
  <c r="Q439" i="19"/>
  <c r="R439" i="19"/>
  <c r="D440" i="19"/>
  <c r="E440" i="19"/>
  <c r="F440" i="19"/>
  <c r="G440" i="19"/>
  <c r="H440" i="19"/>
  <c r="I440" i="19"/>
  <c r="J440" i="19"/>
  <c r="K440" i="19"/>
  <c r="L440" i="19"/>
  <c r="M440" i="19"/>
  <c r="N440" i="19"/>
  <c r="O440" i="19"/>
  <c r="P440" i="19"/>
  <c r="Q440" i="19"/>
  <c r="R440" i="19"/>
  <c r="D441" i="19"/>
  <c r="E441" i="19"/>
  <c r="F441" i="19"/>
  <c r="G441" i="19"/>
  <c r="H441" i="19"/>
  <c r="I441" i="19"/>
  <c r="J441" i="19"/>
  <c r="K441" i="19"/>
  <c r="L441" i="19"/>
  <c r="M441" i="19"/>
  <c r="N441" i="19"/>
  <c r="O441" i="19"/>
  <c r="P441" i="19"/>
  <c r="Q441" i="19"/>
  <c r="R441" i="19"/>
  <c r="D442" i="19"/>
  <c r="E442" i="19"/>
  <c r="F442" i="19"/>
  <c r="G442" i="19"/>
  <c r="H442" i="19"/>
  <c r="I442" i="19"/>
  <c r="J442" i="19"/>
  <c r="K442" i="19"/>
  <c r="L442" i="19"/>
  <c r="M442" i="19"/>
  <c r="N442" i="19"/>
  <c r="O442" i="19"/>
  <c r="P442" i="19"/>
  <c r="Q442" i="19"/>
  <c r="R442" i="19"/>
  <c r="D443" i="19"/>
  <c r="E443" i="19"/>
  <c r="F443" i="19"/>
  <c r="G443" i="19"/>
  <c r="H443" i="19"/>
  <c r="I443" i="19"/>
  <c r="J443" i="19"/>
  <c r="K443" i="19"/>
  <c r="L443" i="19"/>
  <c r="M443" i="19"/>
  <c r="N443" i="19"/>
  <c r="O443" i="19"/>
  <c r="P443" i="19"/>
  <c r="Q443" i="19"/>
  <c r="R443" i="19"/>
  <c r="D444" i="19"/>
  <c r="E444" i="19"/>
  <c r="F444" i="19"/>
  <c r="G444" i="19"/>
  <c r="H444" i="19"/>
  <c r="I444" i="19"/>
  <c r="J444" i="19"/>
  <c r="K444" i="19"/>
  <c r="L444" i="19"/>
  <c r="M444" i="19"/>
  <c r="N444" i="19"/>
  <c r="O444" i="19"/>
  <c r="P444" i="19"/>
  <c r="Q444" i="19"/>
  <c r="R444" i="19"/>
  <c r="D445" i="19"/>
  <c r="E445" i="19"/>
  <c r="F445" i="19"/>
  <c r="G445" i="19"/>
  <c r="H445" i="19"/>
  <c r="I445" i="19"/>
  <c r="J445" i="19"/>
  <c r="K445" i="19"/>
  <c r="L445" i="19"/>
  <c r="M445" i="19"/>
  <c r="N445" i="19"/>
  <c r="O445" i="19"/>
  <c r="P445" i="19"/>
  <c r="Q445" i="19"/>
  <c r="R445" i="19"/>
  <c r="D446" i="19"/>
  <c r="E446" i="19"/>
  <c r="F446" i="19"/>
  <c r="G446" i="19"/>
  <c r="H446" i="19"/>
  <c r="I446" i="19"/>
  <c r="J446" i="19"/>
  <c r="K446" i="19"/>
  <c r="L446" i="19"/>
  <c r="M446" i="19"/>
  <c r="N446" i="19"/>
  <c r="O446" i="19"/>
  <c r="P446" i="19"/>
  <c r="Q446" i="19"/>
  <c r="R446" i="19"/>
  <c r="D447" i="19"/>
  <c r="E447" i="19"/>
  <c r="F447" i="19"/>
  <c r="G447" i="19"/>
  <c r="H447" i="19"/>
  <c r="I447" i="19"/>
  <c r="J447" i="19"/>
  <c r="K447" i="19"/>
  <c r="L447" i="19"/>
  <c r="M447" i="19"/>
  <c r="N447" i="19"/>
  <c r="O447" i="19"/>
  <c r="P447" i="19"/>
  <c r="Q447" i="19"/>
  <c r="R447" i="19"/>
  <c r="D448" i="19"/>
  <c r="E448" i="19"/>
  <c r="F448" i="19"/>
  <c r="G448" i="19"/>
  <c r="H448" i="19"/>
  <c r="I448" i="19"/>
  <c r="J448" i="19"/>
  <c r="K448" i="19"/>
  <c r="L448" i="19"/>
  <c r="M448" i="19"/>
  <c r="N448" i="19"/>
  <c r="O448" i="19"/>
  <c r="P448" i="19"/>
  <c r="Q448" i="19"/>
  <c r="R448" i="19"/>
  <c r="D449" i="19"/>
  <c r="E449" i="19"/>
  <c r="F449" i="19"/>
  <c r="G449" i="19"/>
  <c r="H449" i="19"/>
  <c r="I449" i="19"/>
  <c r="J449" i="19"/>
  <c r="K449" i="19"/>
  <c r="L449" i="19"/>
  <c r="M449" i="19"/>
  <c r="N449" i="19"/>
  <c r="O449" i="19"/>
  <c r="P449" i="19"/>
  <c r="Q449" i="19"/>
  <c r="R449" i="19"/>
  <c r="D450" i="19"/>
  <c r="E450" i="19"/>
  <c r="F450" i="19"/>
  <c r="G450" i="19"/>
  <c r="H450" i="19"/>
  <c r="I450" i="19"/>
  <c r="J450" i="19"/>
  <c r="K450" i="19"/>
  <c r="L450" i="19"/>
  <c r="M450" i="19"/>
  <c r="N450" i="19"/>
  <c r="O450" i="19"/>
  <c r="P450" i="19"/>
  <c r="Q450" i="19"/>
  <c r="R450" i="19"/>
  <c r="D451" i="19"/>
  <c r="E451" i="19"/>
  <c r="F451" i="19"/>
  <c r="G451" i="19"/>
  <c r="H451" i="19"/>
  <c r="I451" i="19"/>
  <c r="J451" i="19"/>
  <c r="K451" i="19"/>
  <c r="L451" i="19"/>
  <c r="M451" i="19"/>
  <c r="N451" i="19"/>
  <c r="O451" i="19"/>
  <c r="P451" i="19"/>
  <c r="Q451" i="19"/>
  <c r="R451" i="19"/>
  <c r="D452" i="19"/>
  <c r="E452" i="19"/>
  <c r="F452" i="19"/>
  <c r="G452" i="19"/>
  <c r="H452" i="19"/>
  <c r="I452" i="19"/>
  <c r="J452" i="19"/>
  <c r="K452" i="19"/>
  <c r="L452" i="19"/>
  <c r="M452" i="19"/>
  <c r="N452" i="19"/>
  <c r="O452" i="19"/>
  <c r="P452" i="19"/>
  <c r="Q452" i="19"/>
  <c r="R452" i="19"/>
  <c r="D453" i="19"/>
  <c r="E453" i="19"/>
  <c r="F453" i="19"/>
  <c r="G453" i="19"/>
  <c r="H453" i="19"/>
  <c r="I453" i="19"/>
  <c r="J453" i="19"/>
  <c r="K453" i="19"/>
  <c r="L453" i="19"/>
  <c r="M453" i="19"/>
  <c r="N453" i="19"/>
  <c r="O453" i="19"/>
  <c r="P453" i="19"/>
  <c r="Q453" i="19"/>
  <c r="R453" i="19"/>
  <c r="D454" i="19"/>
  <c r="E454" i="19"/>
  <c r="F454" i="19"/>
  <c r="G454" i="19"/>
  <c r="H454" i="19"/>
  <c r="I454" i="19"/>
  <c r="J454" i="19"/>
  <c r="K454" i="19"/>
  <c r="L454" i="19"/>
  <c r="M454" i="19"/>
  <c r="N454" i="19"/>
  <c r="O454" i="19"/>
  <c r="P454" i="19"/>
  <c r="Q454" i="19"/>
  <c r="R454" i="19"/>
  <c r="D455" i="19"/>
  <c r="E455" i="19"/>
  <c r="F455" i="19"/>
  <c r="G455" i="19"/>
  <c r="H455" i="19"/>
  <c r="I455" i="19"/>
  <c r="J455" i="19"/>
  <c r="K455" i="19"/>
  <c r="L455" i="19"/>
  <c r="M455" i="19"/>
  <c r="N455" i="19"/>
  <c r="O455" i="19"/>
  <c r="P455" i="19"/>
  <c r="Q455" i="19"/>
  <c r="R455" i="19"/>
  <c r="D456" i="19"/>
  <c r="E456" i="19"/>
  <c r="F456" i="19"/>
  <c r="G456" i="19"/>
  <c r="H456" i="19"/>
  <c r="I456" i="19"/>
  <c r="J456" i="19"/>
  <c r="K456" i="19"/>
  <c r="L456" i="19"/>
  <c r="M456" i="19"/>
  <c r="N456" i="19"/>
  <c r="O456" i="19"/>
  <c r="P456" i="19"/>
  <c r="Q456" i="19"/>
  <c r="R456" i="19"/>
  <c r="D457" i="19"/>
  <c r="E457" i="19"/>
  <c r="F457" i="19"/>
  <c r="G457" i="19"/>
  <c r="H457" i="19"/>
  <c r="I457" i="19"/>
  <c r="J457" i="19"/>
  <c r="K457" i="19"/>
  <c r="L457" i="19"/>
  <c r="M457" i="19"/>
  <c r="N457" i="19"/>
  <c r="O457" i="19"/>
  <c r="P457" i="19"/>
  <c r="Q457" i="19"/>
  <c r="R457" i="19"/>
  <c r="D458" i="19"/>
  <c r="E458" i="19"/>
  <c r="F458" i="19"/>
  <c r="G458" i="19"/>
  <c r="H458" i="19"/>
  <c r="I458" i="19"/>
  <c r="J458" i="19"/>
  <c r="K458" i="19"/>
  <c r="L458" i="19"/>
  <c r="M458" i="19"/>
  <c r="N458" i="19"/>
  <c r="O458" i="19"/>
  <c r="P458" i="19"/>
  <c r="Q458" i="19"/>
  <c r="R458" i="19"/>
  <c r="D459" i="19"/>
  <c r="E459" i="19"/>
  <c r="F459" i="19"/>
  <c r="G459" i="19"/>
  <c r="H459" i="19"/>
  <c r="I459" i="19"/>
  <c r="J459" i="19"/>
  <c r="K459" i="19"/>
  <c r="L459" i="19"/>
  <c r="M459" i="19"/>
  <c r="N459" i="19"/>
  <c r="O459" i="19"/>
  <c r="P459" i="19"/>
  <c r="Q459" i="19"/>
  <c r="R459" i="19"/>
  <c r="D460" i="19"/>
  <c r="E460" i="19"/>
  <c r="F460" i="19"/>
  <c r="G460" i="19"/>
  <c r="H460" i="19"/>
  <c r="I460" i="19"/>
  <c r="J460" i="19"/>
  <c r="K460" i="19"/>
  <c r="L460" i="19"/>
  <c r="M460" i="19"/>
  <c r="N460" i="19"/>
  <c r="O460" i="19"/>
  <c r="P460" i="19"/>
  <c r="Q460" i="19"/>
  <c r="R460" i="19"/>
  <c r="D461" i="19"/>
  <c r="E461" i="19"/>
  <c r="F461" i="19"/>
  <c r="G461" i="19"/>
  <c r="H461" i="19"/>
  <c r="I461" i="19"/>
  <c r="J461" i="19"/>
  <c r="K461" i="19"/>
  <c r="L461" i="19"/>
  <c r="M461" i="19"/>
  <c r="N461" i="19"/>
  <c r="O461" i="19"/>
  <c r="P461" i="19"/>
  <c r="Q461" i="19"/>
  <c r="R461" i="19"/>
  <c r="D462" i="19"/>
  <c r="E462" i="19"/>
  <c r="F462" i="19"/>
  <c r="G462" i="19"/>
  <c r="H462" i="19"/>
  <c r="I462" i="19"/>
  <c r="J462" i="19"/>
  <c r="K462" i="19"/>
  <c r="L462" i="19"/>
  <c r="M462" i="19"/>
  <c r="N462" i="19"/>
  <c r="O462" i="19"/>
  <c r="P462" i="19"/>
  <c r="Q462" i="19"/>
  <c r="R462" i="19"/>
  <c r="D463" i="19"/>
  <c r="E463" i="19"/>
  <c r="F463" i="19"/>
  <c r="G463" i="19"/>
  <c r="H463" i="19"/>
  <c r="I463" i="19"/>
  <c r="J463" i="19"/>
  <c r="K463" i="19"/>
  <c r="L463" i="19"/>
  <c r="M463" i="19"/>
  <c r="N463" i="19"/>
  <c r="O463" i="19"/>
  <c r="P463" i="19"/>
  <c r="Q463" i="19"/>
  <c r="R463" i="19"/>
  <c r="D464" i="19"/>
  <c r="E464" i="19"/>
  <c r="F464" i="19"/>
  <c r="G464" i="19"/>
  <c r="H464" i="19"/>
  <c r="I464" i="19"/>
  <c r="J464" i="19"/>
  <c r="K464" i="19"/>
  <c r="L464" i="19"/>
  <c r="M464" i="19"/>
  <c r="N464" i="19"/>
  <c r="O464" i="19"/>
  <c r="P464" i="19"/>
  <c r="Q464" i="19"/>
  <c r="R464" i="19"/>
  <c r="D465" i="19"/>
  <c r="E465" i="19"/>
  <c r="F465" i="19"/>
  <c r="G465" i="19"/>
  <c r="H465" i="19"/>
  <c r="I465" i="19"/>
  <c r="J465" i="19"/>
  <c r="K465" i="19"/>
  <c r="L465" i="19"/>
  <c r="M465" i="19"/>
  <c r="N465" i="19"/>
  <c r="O465" i="19"/>
  <c r="P465" i="19"/>
  <c r="Q465" i="19"/>
  <c r="R465" i="19"/>
  <c r="D466" i="19"/>
  <c r="E466" i="19"/>
  <c r="F466" i="19"/>
  <c r="G466" i="19"/>
  <c r="H466" i="19"/>
  <c r="I466" i="19"/>
  <c r="J466" i="19"/>
  <c r="K466" i="19"/>
  <c r="L466" i="19"/>
  <c r="M466" i="19"/>
  <c r="N466" i="19"/>
  <c r="O466" i="19"/>
  <c r="P466" i="19"/>
  <c r="Q466" i="19"/>
  <c r="R466" i="19"/>
  <c r="D467" i="19"/>
  <c r="E467" i="19"/>
  <c r="F467" i="19"/>
  <c r="G467" i="19"/>
  <c r="H467" i="19"/>
  <c r="I467" i="19"/>
  <c r="J467" i="19"/>
  <c r="K467" i="19"/>
  <c r="L467" i="19"/>
  <c r="M467" i="19"/>
  <c r="N467" i="19"/>
  <c r="O467" i="19"/>
  <c r="P467" i="19"/>
  <c r="Q467" i="19"/>
  <c r="R467" i="19"/>
  <c r="D468" i="19"/>
  <c r="E468" i="19"/>
  <c r="F468" i="19"/>
  <c r="G468" i="19"/>
  <c r="H468" i="19"/>
  <c r="I468" i="19"/>
  <c r="J468" i="19"/>
  <c r="K468" i="19"/>
  <c r="L468" i="19"/>
  <c r="M468" i="19"/>
  <c r="N468" i="19"/>
  <c r="O468" i="19"/>
  <c r="P468" i="19"/>
  <c r="Q468" i="19"/>
  <c r="R468" i="19"/>
  <c r="D469" i="19"/>
  <c r="E469" i="19"/>
  <c r="F469" i="19"/>
  <c r="G469" i="19"/>
  <c r="H469" i="19"/>
  <c r="I469" i="19"/>
  <c r="J469" i="19"/>
  <c r="K469" i="19"/>
  <c r="L469" i="19"/>
  <c r="M469" i="19"/>
  <c r="N469" i="19"/>
  <c r="O469" i="19"/>
  <c r="P469" i="19"/>
  <c r="Q469" i="19"/>
  <c r="R469" i="19"/>
  <c r="D470" i="19"/>
  <c r="E470" i="19"/>
  <c r="F470" i="19"/>
  <c r="G470" i="19"/>
  <c r="H470" i="19"/>
  <c r="I470" i="19"/>
  <c r="J470" i="19"/>
  <c r="K470" i="19"/>
  <c r="L470" i="19"/>
  <c r="M470" i="19"/>
  <c r="N470" i="19"/>
  <c r="O470" i="19"/>
  <c r="P470" i="19"/>
  <c r="Q470" i="19"/>
  <c r="R470" i="19"/>
  <c r="D471" i="19"/>
  <c r="E471" i="19"/>
  <c r="F471" i="19"/>
  <c r="G471" i="19"/>
  <c r="H471" i="19"/>
  <c r="I471" i="19"/>
  <c r="J471" i="19"/>
  <c r="K471" i="19"/>
  <c r="L471" i="19"/>
  <c r="M471" i="19"/>
  <c r="N471" i="19"/>
  <c r="O471" i="19"/>
  <c r="P471" i="19"/>
  <c r="Q471" i="19"/>
  <c r="R471" i="19"/>
  <c r="D472" i="19"/>
  <c r="E472" i="19"/>
  <c r="F472" i="19"/>
  <c r="G472" i="19"/>
  <c r="H472" i="19"/>
  <c r="I472" i="19"/>
  <c r="J472" i="19"/>
  <c r="K472" i="19"/>
  <c r="L472" i="19"/>
  <c r="M472" i="19"/>
  <c r="N472" i="19"/>
  <c r="O472" i="19"/>
  <c r="P472" i="19"/>
  <c r="Q472" i="19"/>
  <c r="R472" i="19"/>
  <c r="D473" i="19"/>
  <c r="E473" i="19"/>
  <c r="F473" i="19"/>
  <c r="G473" i="19"/>
  <c r="H473" i="19"/>
  <c r="I473" i="19"/>
  <c r="J473" i="19"/>
  <c r="K473" i="19"/>
  <c r="L473" i="19"/>
  <c r="M473" i="19"/>
  <c r="N473" i="19"/>
  <c r="O473" i="19"/>
  <c r="P473" i="19"/>
  <c r="Q473" i="19"/>
  <c r="R473" i="19"/>
  <c r="D474" i="19"/>
  <c r="E474" i="19"/>
  <c r="F474" i="19"/>
  <c r="G474" i="19"/>
  <c r="H474" i="19"/>
  <c r="I474" i="19"/>
  <c r="J474" i="19"/>
  <c r="K474" i="19"/>
  <c r="L474" i="19"/>
  <c r="M474" i="19"/>
  <c r="N474" i="19"/>
  <c r="O474" i="19"/>
  <c r="P474" i="19"/>
  <c r="Q474" i="19"/>
  <c r="R474" i="19"/>
  <c r="D475" i="19"/>
  <c r="E475" i="19"/>
  <c r="F475" i="19"/>
  <c r="G475" i="19"/>
  <c r="H475" i="19"/>
  <c r="I475" i="19"/>
  <c r="J475" i="19"/>
  <c r="K475" i="19"/>
  <c r="L475" i="19"/>
  <c r="M475" i="19"/>
  <c r="N475" i="19"/>
  <c r="O475" i="19"/>
  <c r="P475" i="19"/>
  <c r="Q475" i="19"/>
  <c r="R475" i="19"/>
  <c r="D476" i="19"/>
  <c r="E476" i="19"/>
  <c r="F476" i="19"/>
  <c r="G476" i="19"/>
  <c r="H476" i="19"/>
  <c r="I476" i="19"/>
  <c r="J476" i="19"/>
  <c r="K476" i="19"/>
  <c r="L476" i="19"/>
  <c r="M476" i="19"/>
  <c r="N476" i="19"/>
  <c r="O476" i="19"/>
  <c r="P476" i="19"/>
  <c r="Q476" i="19"/>
  <c r="R476" i="19"/>
  <c r="D477" i="19"/>
  <c r="E477" i="19"/>
  <c r="F477" i="19"/>
  <c r="G477" i="19"/>
  <c r="H477" i="19"/>
  <c r="I477" i="19"/>
  <c r="J477" i="19"/>
  <c r="K477" i="19"/>
  <c r="L477" i="19"/>
  <c r="M477" i="19"/>
  <c r="N477" i="19"/>
  <c r="O477" i="19"/>
  <c r="P477" i="19"/>
  <c r="Q477" i="19"/>
  <c r="R477" i="19"/>
  <c r="D478" i="19"/>
  <c r="E478" i="19"/>
  <c r="F478" i="19"/>
  <c r="G478" i="19"/>
  <c r="H478" i="19"/>
  <c r="I478" i="19"/>
  <c r="J478" i="19"/>
  <c r="K478" i="19"/>
  <c r="L478" i="19"/>
  <c r="M478" i="19"/>
  <c r="N478" i="19"/>
  <c r="O478" i="19"/>
  <c r="P478" i="19"/>
  <c r="Q478" i="19"/>
  <c r="R478" i="19"/>
  <c r="D479" i="19"/>
  <c r="E479" i="19"/>
  <c r="F479" i="19"/>
  <c r="G479" i="19"/>
  <c r="H479" i="19"/>
  <c r="I479" i="19"/>
  <c r="J479" i="19"/>
  <c r="K479" i="19"/>
  <c r="L479" i="19"/>
  <c r="M479" i="19"/>
  <c r="N479" i="19"/>
  <c r="O479" i="19"/>
  <c r="P479" i="19"/>
  <c r="Q479" i="19"/>
  <c r="R479" i="19"/>
  <c r="D480" i="19"/>
  <c r="E480" i="19"/>
  <c r="F480" i="19"/>
  <c r="G480" i="19"/>
  <c r="H480" i="19"/>
  <c r="I480" i="19"/>
  <c r="J480" i="19"/>
  <c r="K480" i="19"/>
  <c r="L480" i="19"/>
  <c r="M480" i="19"/>
  <c r="N480" i="19"/>
  <c r="O480" i="19"/>
  <c r="P480" i="19"/>
  <c r="Q480" i="19"/>
  <c r="R480" i="19"/>
  <c r="D481" i="19"/>
  <c r="E481" i="19"/>
  <c r="F481" i="19"/>
  <c r="G481" i="19"/>
  <c r="H481" i="19"/>
  <c r="I481" i="19"/>
  <c r="J481" i="19"/>
  <c r="K481" i="19"/>
  <c r="L481" i="19"/>
  <c r="M481" i="19"/>
  <c r="N481" i="19"/>
  <c r="O481" i="19"/>
  <c r="P481" i="19"/>
  <c r="Q481" i="19"/>
  <c r="R481" i="19"/>
  <c r="D482" i="19"/>
  <c r="E482" i="19"/>
  <c r="F482" i="19"/>
  <c r="G482" i="19"/>
  <c r="H482" i="19"/>
  <c r="I482" i="19"/>
  <c r="J482" i="19"/>
  <c r="K482" i="19"/>
  <c r="L482" i="19"/>
  <c r="M482" i="19"/>
  <c r="N482" i="19"/>
  <c r="O482" i="19"/>
  <c r="P482" i="19"/>
  <c r="Q482" i="19"/>
  <c r="R482" i="19"/>
  <c r="D483" i="19"/>
  <c r="E483" i="19"/>
  <c r="F483" i="19"/>
  <c r="G483" i="19"/>
  <c r="H483" i="19"/>
  <c r="I483" i="19"/>
  <c r="J483" i="19"/>
  <c r="K483" i="19"/>
  <c r="L483" i="19"/>
  <c r="M483" i="19"/>
  <c r="N483" i="19"/>
  <c r="O483" i="19"/>
  <c r="P483" i="19"/>
  <c r="Q483" i="19"/>
  <c r="R483" i="19"/>
  <c r="D484" i="19"/>
  <c r="E484" i="19"/>
  <c r="F484" i="19"/>
  <c r="G484" i="19"/>
  <c r="H484" i="19"/>
  <c r="I484" i="19"/>
  <c r="J484" i="19"/>
  <c r="K484" i="19"/>
  <c r="L484" i="19"/>
  <c r="M484" i="19"/>
  <c r="N484" i="19"/>
  <c r="O484" i="19"/>
  <c r="P484" i="19"/>
  <c r="Q484" i="19"/>
  <c r="R484" i="19"/>
  <c r="D485" i="19"/>
  <c r="E485" i="19"/>
  <c r="F485" i="19"/>
  <c r="G485" i="19"/>
  <c r="H485" i="19"/>
  <c r="I485" i="19"/>
  <c r="J485" i="19"/>
  <c r="K485" i="19"/>
  <c r="L485" i="19"/>
  <c r="M485" i="19"/>
  <c r="N485" i="19"/>
  <c r="O485" i="19"/>
  <c r="P485" i="19"/>
  <c r="Q485" i="19"/>
  <c r="R485" i="19"/>
  <c r="D486" i="19"/>
  <c r="E486" i="19"/>
  <c r="F486" i="19"/>
  <c r="G486" i="19"/>
  <c r="H486" i="19"/>
  <c r="I486" i="19"/>
  <c r="J486" i="19"/>
  <c r="K486" i="19"/>
  <c r="L486" i="19"/>
  <c r="M486" i="19"/>
  <c r="N486" i="19"/>
  <c r="O486" i="19"/>
  <c r="P486" i="19"/>
  <c r="Q486" i="19"/>
  <c r="R486" i="19"/>
  <c r="D487" i="19"/>
  <c r="E487" i="19"/>
  <c r="F487" i="19"/>
  <c r="G487" i="19"/>
  <c r="H487" i="19"/>
  <c r="I487" i="19"/>
  <c r="J487" i="19"/>
  <c r="K487" i="19"/>
  <c r="L487" i="19"/>
  <c r="M487" i="19"/>
  <c r="N487" i="19"/>
  <c r="O487" i="19"/>
  <c r="P487" i="19"/>
  <c r="Q487" i="19"/>
  <c r="R487" i="19"/>
  <c r="D488" i="19"/>
  <c r="E488" i="19"/>
  <c r="F488" i="19"/>
  <c r="G488" i="19"/>
  <c r="H488" i="19"/>
  <c r="I488" i="19"/>
  <c r="J488" i="19"/>
  <c r="K488" i="19"/>
  <c r="L488" i="19"/>
  <c r="M488" i="19"/>
  <c r="N488" i="19"/>
  <c r="O488" i="19"/>
  <c r="P488" i="19"/>
  <c r="Q488" i="19"/>
  <c r="R488" i="19"/>
  <c r="D489" i="19"/>
  <c r="E489" i="19"/>
  <c r="F489" i="19"/>
  <c r="G489" i="19"/>
  <c r="H489" i="19"/>
  <c r="I489" i="19"/>
  <c r="J489" i="19"/>
  <c r="K489" i="19"/>
  <c r="L489" i="19"/>
  <c r="M489" i="19"/>
  <c r="N489" i="19"/>
  <c r="O489" i="19"/>
  <c r="P489" i="19"/>
  <c r="Q489" i="19"/>
  <c r="R489" i="19"/>
  <c r="D490" i="19"/>
  <c r="E490" i="19"/>
  <c r="F490" i="19"/>
  <c r="G490" i="19"/>
  <c r="H490" i="19"/>
  <c r="I490" i="19"/>
  <c r="J490" i="19"/>
  <c r="K490" i="19"/>
  <c r="L490" i="19"/>
  <c r="M490" i="19"/>
  <c r="N490" i="19"/>
  <c r="O490" i="19"/>
  <c r="P490" i="19"/>
  <c r="Q490" i="19"/>
  <c r="R490" i="19"/>
  <c r="D491" i="19"/>
  <c r="E491" i="19"/>
  <c r="F491" i="19"/>
  <c r="G491" i="19"/>
  <c r="H491" i="19"/>
  <c r="I491" i="19"/>
  <c r="J491" i="19"/>
  <c r="K491" i="19"/>
  <c r="L491" i="19"/>
  <c r="M491" i="19"/>
  <c r="N491" i="19"/>
  <c r="O491" i="19"/>
  <c r="P491" i="19"/>
  <c r="Q491" i="19"/>
  <c r="R491" i="19"/>
  <c r="D492" i="19"/>
  <c r="E492" i="19"/>
  <c r="F492" i="19"/>
  <c r="G492" i="19"/>
  <c r="H492" i="19"/>
  <c r="I492" i="19"/>
  <c r="J492" i="19"/>
  <c r="K492" i="19"/>
  <c r="L492" i="19"/>
  <c r="M492" i="19"/>
  <c r="N492" i="19"/>
  <c r="O492" i="19"/>
  <c r="P492" i="19"/>
  <c r="Q492" i="19"/>
  <c r="R492" i="19"/>
  <c r="D493" i="19"/>
  <c r="E493" i="19"/>
  <c r="F493" i="19"/>
  <c r="G493" i="19"/>
  <c r="H493" i="19"/>
  <c r="I493" i="19"/>
  <c r="J493" i="19"/>
  <c r="K493" i="19"/>
  <c r="L493" i="19"/>
  <c r="M493" i="19"/>
  <c r="N493" i="19"/>
  <c r="O493" i="19"/>
  <c r="P493" i="19"/>
  <c r="Q493" i="19"/>
  <c r="R493" i="19"/>
  <c r="D494" i="19"/>
  <c r="E494" i="19"/>
  <c r="F494" i="19"/>
  <c r="G494" i="19"/>
  <c r="H494" i="19"/>
  <c r="I494" i="19"/>
  <c r="J494" i="19"/>
  <c r="K494" i="19"/>
  <c r="L494" i="19"/>
  <c r="M494" i="19"/>
  <c r="N494" i="19"/>
  <c r="O494" i="19"/>
  <c r="P494" i="19"/>
  <c r="Q494" i="19"/>
  <c r="R494" i="19"/>
  <c r="D495" i="19"/>
  <c r="E495" i="19"/>
  <c r="F495" i="19"/>
  <c r="G495" i="19"/>
  <c r="H495" i="19"/>
  <c r="I495" i="19"/>
  <c r="J495" i="19"/>
  <c r="K495" i="19"/>
  <c r="L495" i="19"/>
  <c r="M495" i="19"/>
  <c r="N495" i="19"/>
  <c r="O495" i="19"/>
  <c r="P495" i="19"/>
  <c r="Q495" i="19"/>
  <c r="R495" i="19"/>
  <c r="D496" i="19"/>
  <c r="E496" i="19"/>
  <c r="F496" i="19"/>
  <c r="G496" i="19"/>
  <c r="H496" i="19"/>
  <c r="I496" i="19"/>
  <c r="J496" i="19"/>
  <c r="K496" i="19"/>
  <c r="L496" i="19"/>
  <c r="M496" i="19"/>
  <c r="N496" i="19"/>
  <c r="O496" i="19"/>
  <c r="P496" i="19"/>
  <c r="Q496" i="19"/>
  <c r="R496" i="19"/>
  <c r="D497" i="19"/>
  <c r="E497" i="19"/>
  <c r="F497" i="19"/>
  <c r="G497" i="19"/>
  <c r="H497" i="19"/>
  <c r="I497" i="19"/>
  <c r="J497" i="19"/>
  <c r="K497" i="19"/>
  <c r="L497" i="19"/>
  <c r="M497" i="19"/>
  <c r="N497" i="19"/>
  <c r="O497" i="19"/>
  <c r="P497" i="19"/>
  <c r="Q497" i="19"/>
  <c r="R497" i="19"/>
  <c r="D498" i="19"/>
  <c r="E498" i="19"/>
  <c r="F498" i="19"/>
  <c r="G498" i="19"/>
  <c r="H498" i="19"/>
  <c r="I498" i="19"/>
  <c r="J498" i="19"/>
  <c r="K498" i="19"/>
  <c r="L498" i="19"/>
  <c r="M498" i="19"/>
  <c r="N498" i="19"/>
  <c r="O498" i="19"/>
  <c r="P498" i="19"/>
  <c r="Q498" i="19"/>
  <c r="R498" i="19"/>
  <c r="D499" i="19"/>
  <c r="E499" i="19"/>
  <c r="F499" i="19"/>
  <c r="G499" i="19"/>
  <c r="H499" i="19"/>
  <c r="I499" i="19"/>
  <c r="J499" i="19"/>
  <c r="K499" i="19"/>
  <c r="L499" i="19"/>
  <c r="M499" i="19"/>
  <c r="N499" i="19"/>
  <c r="O499" i="19"/>
  <c r="P499" i="19"/>
  <c r="Q499" i="19"/>
  <c r="R499" i="19"/>
  <c r="D500" i="19"/>
  <c r="E500" i="19"/>
  <c r="F500" i="19"/>
  <c r="G500" i="19"/>
  <c r="H500" i="19"/>
  <c r="I500" i="19"/>
  <c r="J500" i="19"/>
  <c r="K500" i="19"/>
  <c r="L500" i="19"/>
  <c r="M500" i="19"/>
  <c r="N500" i="19"/>
  <c r="O500" i="19"/>
  <c r="P500" i="19"/>
  <c r="Q500" i="19"/>
  <c r="R500" i="19"/>
  <c r="D501" i="19"/>
  <c r="E501" i="19"/>
  <c r="F501" i="19"/>
  <c r="G501" i="19"/>
  <c r="H501" i="19"/>
  <c r="I501" i="19"/>
  <c r="J501" i="19"/>
  <c r="K501" i="19"/>
  <c r="L501" i="19"/>
  <c r="M501" i="19"/>
  <c r="N501" i="19"/>
  <c r="O501" i="19"/>
  <c r="P501" i="19"/>
  <c r="Q501" i="19"/>
  <c r="R501" i="19"/>
  <c r="D502" i="19"/>
  <c r="E502" i="19"/>
  <c r="F502" i="19"/>
  <c r="G502" i="19"/>
  <c r="H502" i="19"/>
  <c r="I502" i="19"/>
  <c r="J502" i="19"/>
  <c r="K502" i="19"/>
  <c r="L502" i="19"/>
  <c r="M502" i="19"/>
  <c r="N502" i="19"/>
  <c r="O502" i="19"/>
  <c r="P502" i="19"/>
  <c r="Q502" i="19"/>
  <c r="R502" i="19"/>
  <c r="D503" i="19"/>
  <c r="E503" i="19"/>
  <c r="F503" i="19"/>
  <c r="G503" i="19"/>
  <c r="H503" i="19"/>
  <c r="I503" i="19"/>
  <c r="J503" i="19"/>
  <c r="K503" i="19"/>
  <c r="L503" i="19"/>
  <c r="M503" i="19"/>
  <c r="N503" i="19"/>
  <c r="O503" i="19"/>
  <c r="P503" i="19"/>
  <c r="Q503" i="19"/>
  <c r="R503" i="19"/>
  <c r="D504" i="19"/>
  <c r="E504" i="19"/>
  <c r="F504" i="19"/>
  <c r="G504" i="19"/>
  <c r="H504" i="19"/>
  <c r="I504" i="19"/>
  <c r="J504" i="19"/>
  <c r="K504" i="19"/>
  <c r="L504" i="19"/>
  <c r="M504" i="19"/>
  <c r="N504" i="19"/>
  <c r="O504" i="19"/>
  <c r="P504" i="19"/>
  <c r="Q504" i="19"/>
  <c r="R504" i="19"/>
  <c r="D505" i="19"/>
  <c r="E505" i="19"/>
  <c r="F505" i="19"/>
  <c r="G505" i="19"/>
  <c r="H505" i="19"/>
  <c r="I505" i="19"/>
  <c r="J505" i="19"/>
  <c r="K505" i="19"/>
  <c r="L505" i="19"/>
  <c r="M505" i="19"/>
  <c r="N505" i="19"/>
  <c r="O505" i="19"/>
  <c r="P505" i="19"/>
  <c r="Q505" i="19"/>
  <c r="R505" i="19"/>
  <c r="D506" i="19"/>
  <c r="E506" i="19"/>
  <c r="F506" i="19"/>
  <c r="G506" i="19"/>
  <c r="H506" i="19"/>
  <c r="I506" i="19"/>
  <c r="J506" i="19"/>
  <c r="K506" i="19"/>
  <c r="L506" i="19"/>
  <c r="M506" i="19"/>
  <c r="N506" i="19"/>
  <c r="O506" i="19"/>
  <c r="P506" i="19"/>
  <c r="Q506" i="19"/>
  <c r="R506" i="19"/>
  <c r="D507" i="19"/>
  <c r="E507" i="19"/>
  <c r="F507" i="19"/>
  <c r="G507" i="19"/>
  <c r="H507" i="19"/>
  <c r="I507" i="19"/>
  <c r="J507" i="19"/>
  <c r="K507" i="19"/>
  <c r="L507" i="19"/>
  <c r="M507" i="19"/>
  <c r="N507" i="19"/>
  <c r="O507" i="19"/>
  <c r="P507" i="19"/>
  <c r="Q507" i="19"/>
  <c r="R507" i="19"/>
  <c r="D508" i="19"/>
  <c r="E508" i="19"/>
  <c r="F508" i="19"/>
  <c r="G508" i="19"/>
  <c r="H508" i="19"/>
  <c r="I508" i="19"/>
  <c r="J508" i="19"/>
  <c r="K508" i="19"/>
  <c r="L508" i="19"/>
  <c r="M508" i="19"/>
  <c r="N508" i="19"/>
  <c r="O508" i="19"/>
  <c r="P508" i="19"/>
  <c r="Q508" i="19"/>
  <c r="R508" i="19"/>
  <c r="D509" i="19"/>
  <c r="E509" i="19"/>
  <c r="F509" i="19"/>
  <c r="G509" i="19"/>
  <c r="H509" i="19"/>
  <c r="I509" i="19"/>
  <c r="J509" i="19"/>
  <c r="K509" i="19"/>
  <c r="L509" i="19"/>
  <c r="M509" i="19"/>
  <c r="N509" i="19"/>
  <c r="O509" i="19"/>
  <c r="P509" i="19"/>
  <c r="Q509" i="19"/>
  <c r="R509" i="19"/>
  <c r="D510" i="19"/>
  <c r="E510" i="19"/>
  <c r="F510" i="19"/>
  <c r="G510" i="19"/>
  <c r="H510" i="19"/>
  <c r="I510" i="19"/>
  <c r="J510" i="19"/>
  <c r="K510" i="19"/>
  <c r="L510" i="19"/>
  <c r="M510" i="19"/>
  <c r="N510" i="19"/>
  <c r="O510" i="19"/>
  <c r="P510" i="19"/>
  <c r="Q510" i="19"/>
  <c r="R510" i="19"/>
  <c r="D511" i="19"/>
  <c r="E511" i="19"/>
  <c r="F511" i="19"/>
  <c r="G511" i="19"/>
  <c r="H511" i="19"/>
  <c r="I511" i="19"/>
  <c r="J511" i="19"/>
  <c r="K511" i="19"/>
  <c r="L511" i="19"/>
  <c r="M511" i="19"/>
  <c r="N511" i="19"/>
  <c r="O511" i="19"/>
  <c r="P511" i="19"/>
  <c r="Q511" i="19"/>
  <c r="R511" i="19"/>
  <c r="D512" i="19"/>
  <c r="E512" i="19"/>
  <c r="F512" i="19"/>
  <c r="G512" i="19"/>
  <c r="H512" i="19"/>
  <c r="I512" i="19"/>
  <c r="J512" i="19"/>
  <c r="K512" i="19"/>
  <c r="L512" i="19"/>
  <c r="M512" i="19"/>
  <c r="N512" i="19"/>
  <c r="O512" i="19"/>
  <c r="P512" i="19"/>
  <c r="Q512" i="19"/>
  <c r="R512" i="19"/>
  <c r="D513" i="19"/>
  <c r="E513" i="19"/>
  <c r="F513" i="19"/>
  <c r="G513" i="19"/>
  <c r="H513" i="19"/>
  <c r="I513" i="19"/>
  <c r="J513" i="19"/>
  <c r="K513" i="19"/>
  <c r="L513" i="19"/>
  <c r="M513" i="19"/>
  <c r="N513" i="19"/>
  <c r="O513" i="19"/>
  <c r="P513" i="19"/>
  <c r="Q513" i="19"/>
  <c r="R513" i="19"/>
  <c r="D514" i="19"/>
  <c r="E514" i="19"/>
  <c r="F514" i="19"/>
  <c r="G514" i="19"/>
  <c r="H514" i="19"/>
  <c r="I514" i="19"/>
  <c r="J514" i="19"/>
  <c r="K514" i="19"/>
  <c r="L514" i="19"/>
  <c r="M514" i="19"/>
  <c r="N514" i="19"/>
  <c r="O514" i="19"/>
  <c r="P514" i="19"/>
  <c r="Q514" i="19"/>
  <c r="R514" i="19"/>
  <c r="D515" i="19"/>
  <c r="E515" i="19"/>
  <c r="F515" i="19"/>
  <c r="G515" i="19"/>
  <c r="H515" i="19"/>
  <c r="I515" i="19"/>
  <c r="J515" i="19"/>
  <c r="K515" i="19"/>
  <c r="L515" i="19"/>
  <c r="M515" i="19"/>
  <c r="N515" i="19"/>
  <c r="O515" i="19"/>
  <c r="P515" i="19"/>
  <c r="Q515" i="19"/>
  <c r="R515" i="19"/>
  <c r="D516" i="19"/>
  <c r="E516" i="19"/>
  <c r="F516" i="19"/>
  <c r="G516" i="19"/>
  <c r="H516" i="19"/>
  <c r="I516" i="19"/>
  <c r="J516" i="19"/>
  <c r="K516" i="19"/>
  <c r="L516" i="19"/>
  <c r="M516" i="19"/>
  <c r="N516" i="19"/>
  <c r="O516" i="19"/>
  <c r="P516" i="19"/>
  <c r="Q516" i="19"/>
  <c r="R516" i="19"/>
  <c r="D517" i="19"/>
  <c r="E517" i="19"/>
  <c r="F517" i="19"/>
  <c r="G517" i="19"/>
  <c r="H517" i="19"/>
  <c r="I517" i="19"/>
  <c r="J517" i="19"/>
  <c r="K517" i="19"/>
  <c r="L517" i="19"/>
  <c r="M517" i="19"/>
  <c r="N517" i="19"/>
  <c r="O517" i="19"/>
  <c r="P517" i="19"/>
  <c r="Q517" i="19"/>
  <c r="R517" i="19"/>
  <c r="D518" i="19"/>
  <c r="E518" i="19"/>
  <c r="F518" i="19"/>
  <c r="G518" i="19"/>
  <c r="H518" i="19"/>
  <c r="I518" i="19"/>
  <c r="J518" i="19"/>
  <c r="K518" i="19"/>
  <c r="L518" i="19"/>
  <c r="M518" i="19"/>
  <c r="N518" i="19"/>
  <c r="O518" i="19"/>
  <c r="P518" i="19"/>
  <c r="Q518" i="19"/>
  <c r="R518" i="19"/>
  <c r="D519" i="19"/>
  <c r="E519" i="19"/>
  <c r="F519" i="19"/>
  <c r="G519" i="19"/>
  <c r="H519" i="19"/>
  <c r="I519" i="19"/>
  <c r="J519" i="19"/>
  <c r="K519" i="19"/>
  <c r="L519" i="19"/>
  <c r="M519" i="19"/>
  <c r="N519" i="19"/>
  <c r="O519" i="19"/>
  <c r="P519" i="19"/>
  <c r="Q519" i="19"/>
  <c r="R519" i="19"/>
  <c r="D520" i="19"/>
  <c r="E520" i="19"/>
  <c r="F520" i="19"/>
  <c r="G520" i="19"/>
  <c r="H520" i="19"/>
  <c r="I520" i="19"/>
  <c r="J520" i="19"/>
  <c r="K520" i="19"/>
  <c r="L520" i="19"/>
  <c r="M520" i="19"/>
  <c r="N520" i="19"/>
  <c r="O520" i="19"/>
  <c r="P520" i="19"/>
  <c r="Q520" i="19"/>
  <c r="R520" i="19"/>
  <c r="D521" i="19"/>
  <c r="E521" i="19"/>
  <c r="F521" i="19"/>
  <c r="G521" i="19"/>
  <c r="H521" i="19"/>
  <c r="I521" i="19"/>
  <c r="J521" i="19"/>
  <c r="K521" i="19"/>
  <c r="L521" i="19"/>
  <c r="M521" i="19"/>
  <c r="N521" i="19"/>
  <c r="O521" i="19"/>
  <c r="P521" i="19"/>
  <c r="Q521" i="19"/>
  <c r="R521" i="19"/>
  <c r="D522" i="19"/>
  <c r="E522" i="19"/>
  <c r="F522" i="19"/>
  <c r="G522" i="19"/>
  <c r="H522" i="19"/>
  <c r="I522" i="19"/>
  <c r="J522" i="19"/>
  <c r="K522" i="19"/>
  <c r="L522" i="19"/>
  <c r="M522" i="19"/>
  <c r="N522" i="19"/>
  <c r="O522" i="19"/>
  <c r="P522" i="19"/>
  <c r="Q522" i="19"/>
  <c r="R522" i="19"/>
  <c r="D523" i="19"/>
  <c r="E523" i="19"/>
  <c r="F523" i="19"/>
  <c r="G523" i="19"/>
  <c r="H523" i="19"/>
  <c r="I523" i="19"/>
  <c r="J523" i="19"/>
  <c r="K523" i="19"/>
  <c r="L523" i="19"/>
  <c r="M523" i="19"/>
  <c r="N523" i="19"/>
  <c r="O523" i="19"/>
  <c r="P523" i="19"/>
  <c r="Q523" i="19"/>
  <c r="R523" i="19"/>
  <c r="D524" i="19"/>
  <c r="E524" i="19"/>
  <c r="F524" i="19"/>
  <c r="G524" i="19"/>
  <c r="H524" i="19"/>
  <c r="I524" i="19"/>
  <c r="J524" i="19"/>
  <c r="K524" i="19"/>
  <c r="L524" i="19"/>
  <c r="M524" i="19"/>
  <c r="N524" i="19"/>
  <c r="O524" i="19"/>
  <c r="P524" i="19"/>
  <c r="Q524" i="19"/>
  <c r="R524" i="19"/>
  <c r="D525" i="19"/>
  <c r="E525" i="19"/>
  <c r="F525" i="19"/>
  <c r="G525" i="19"/>
  <c r="H525" i="19"/>
  <c r="I525" i="19"/>
  <c r="J525" i="19"/>
  <c r="K525" i="19"/>
  <c r="L525" i="19"/>
  <c r="M525" i="19"/>
  <c r="N525" i="19"/>
  <c r="O525" i="19"/>
  <c r="P525" i="19"/>
  <c r="Q525" i="19"/>
  <c r="R525" i="19"/>
  <c r="D526" i="19"/>
  <c r="E526" i="19"/>
  <c r="F526" i="19"/>
  <c r="G526" i="19"/>
  <c r="H526" i="19"/>
  <c r="I526" i="19"/>
  <c r="J526" i="19"/>
  <c r="K526" i="19"/>
  <c r="L526" i="19"/>
  <c r="M526" i="19"/>
  <c r="N526" i="19"/>
  <c r="O526" i="19"/>
  <c r="P526" i="19"/>
  <c r="Q526" i="19"/>
  <c r="R526" i="19"/>
  <c r="D527" i="19"/>
  <c r="E527" i="19"/>
  <c r="F527" i="19"/>
  <c r="G527" i="19"/>
  <c r="H527" i="19"/>
  <c r="I527" i="19"/>
  <c r="J527" i="19"/>
  <c r="K527" i="19"/>
  <c r="L527" i="19"/>
  <c r="M527" i="19"/>
  <c r="N527" i="19"/>
  <c r="O527" i="19"/>
  <c r="P527" i="19"/>
  <c r="Q527" i="19"/>
  <c r="R527" i="19"/>
  <c r="D528" i="19"/>
  <c r="E528" i="19"/>
  <c r="F528" i="19"/>
  <c r="G528" i="19"/>
  <c r="H528" i="19"/>
  <c r="I528" i="19"/>
  <c r="J528" i="19"/>
  <c r="K528" i="19"/>
  <c r="L528" i="19"/>
  <c r="M528" i="19"/>
  <c r="N528" i="19"/>
  <c r="O528" i="19"/>
  <c r="P528" i="19"/>
  <c r="Q528" i="19"/>
  <c r="R528" i="19"/>
  <c r="D529" i="19"/>
  <c r="E529" i="19"/>
  <c r="F529" i="19"/>
  <c r="G529" i="19"/>
  <c r="H529" i="19"/>
  <c r="I529" i="19"/>
  <c r="J529" i="19"/>
  <c r="K529" i="19"/>
  <c r="L529" i="19"/>
  <c r="M529" i="19"/>
  <c r="N529" i="19"/>
  <c r="O529" i="19"/>
  <c r="P529" i="19"/>
  <c r="Q529" i="19"/>
  <c r="R529" i="19"/>
  <c r="D530" i="19"/>
  <c r="E530" i="19"/>
  <c r="F530" i="19"/>
  <c r="G530" i="19"/>
  <c r="H530" i="19"/>
  <c r="I530" i="19"/>
  <c r="J530" i="19"/>
  <c r="K530" i="19"/>
  <c r="L530" i="19"/>
  <c r="M530" i="19"/>
  <c r="N530" i="19"/>
  <c r="O530" i="19"/>
  <c r="P530" i="19"/>
  <c r="Q530" i="19"/>
  <c r="R530" i="19"/>
  <c r="D531" i="19"/>
  <c r="E531" i="19"/>
  <c r="F531" i="19"/>
  <c r="G531" i="19"/>
  <c r="H531" i="19"/>
  <c r="I531" i="19"/>
  <c r="J531" i="19"/>
  <c r="K531" i="19"/>
  <c r="L531" i="19"/>
  <c r="M531" i="19"/>
  <c r="N531" i="19"/>
  <c r="O531" i="19"/>
  <c r="P531" i="19"/>
  <c r="Q531" i="19"/>
  <c r="R531" i="19"/>
  <c r="D532" i="19"/>
  <c r="E532" i="19"/>
  <c r="F532" i="19"/>
  <c r="G532" i="19"/>
  <c r="H532" i="19"/>
  <c r="I532" i="19"/>
  <c r="J532" i="19"/>
  <c r="K532" i="19"/>
  <c r="L532" i="19"/>
  <c r="M532" i="19"/>
  <c r="N532" i="19"/>
  <c r="O532" i="19"/>
  <c r="P532" i="19"/>
  <c r="Q532" i="19"/>
  <c r="R532" i="19"/>
  <c r="D533" i="19"/>
  <c r="E533" i="19"/>
  <c r="F533" i="19"/>
  <c r="G533" i="19"/>
  <c r="H533" i="19"/>
  <c r="I533" i="19"/>
  <c r="J533" i="19"/>
  <c r="K533" i="19"/>
  <c r="L533" i="19"/>
  <c r="M533" i="19"/>
  <c r="N533" i="19"/>
  <c r="O533" i="19"/>
  <c r="P533" i="19"/>
  <c r="Q533" i="19"/>
  <c r="R533" i="19"/>
  <c r="D534" i="19"/>
  <c r="E534" i="19"/>
  <c r="F534" i="19"/>
  <c r="G534" i="19"/>
  <c r="H534" i="19"/>
  <c r="I534" i="19"/>
  <c r="J534" i="19"/>
  <c r="K534" i="19"/>
  <c r="L534" i="19"/>
  <c r="M534" i="19"/>
  <c r="N534" i="19"/>
  <c r="O534" i="19"/>
  <c r="P534" i="19"/>
  <c r="Q534" i="19"/>
  <c r="R534" i="19"/>
  <c r="D535" i="19"/>
  <c r="E535" i="19"/>
  <c r="F535" i="19"/>
  <c r="G535" i="19"/>
  <c r="H535" i="19"/>
  <c r="I535" i="19"/>
  <c r="J535" i="19"/>
  <c r="K535" i="19"/>
  <c r="L535" i="19"/>
  <c r="M535" i="19"/>
  <c r="N535" i="19"/>
  <c r="O535" i="19"/>
  <c r="P535" i="19"/>
  <c r="Q535" i="19"/>
  <c r="R535" i="19"/>
  <c r="D536" i="19"/>
  <c r="E536" i="19"/>
  <c r="F536" i="19"/>
  <c r="G536" i="19"/>
  <c r="H536" i="19"/>
  <c r="I536" i="19"/>
  <c r="J536" i="19"/>
  <c r="K536" i="19"/>
  <c r="L536" i="19"/>
  <c r="M536" i="19"/>
  <c r="N536" i="19"/>
  <c r="O536" i="19"/>
  <c r="P536" i="19"/>
  <c r="Q536" i="19"/>
  <c r="R536" i="19"/>
  <c r="D537" i="19"/>
  <c r="E537" i="19"/>
  <c r="F537" i="19"/>
  <c r="G537" i="19"/>
  <c r="H537" i="19"/>
  <c r="I537" i="19"/>
  <c r="J537" i="19"/>
  <c r="K537" i="19"/>
  <c r="L537" i="19"/>
  <c r="M537" i="19"/>
  <c r="N537" i="19"/>
  <c r="O537" i="19"/>
  <c r="P537" i="19"/>
  <c r="Q537" i="19"/>
  <c r="R537" i="19"/>
  <c r="D538" i="19"/>
  <c r="E538" i="19"/>
  <c r="F538" i="19"/>
  <c r="G538" i="19"/>
  <c r="H538" i="19"/>
  <c r="I538" i="19"/>
  <c r="J538" i="19"/>
  <c r="K538" i="19"/>
  <c r="L538" i="19"/>
  <c r="M538" i="19"/>
  <c r="N538" i="19"/>
  <c r="O538" i="19"/>
  <c r="P538" i="19"/>
  <c r="Q538" i="19"/>
  <c r="R538" i="19"/>
  <c r="D539" i="19"/>
  <c r="E539" i="19"/>
  <c r="F539" i="19"/>
  <c r="G539" i="19"/>
  <c r="H539" i="19"/>
  <c r="I539" i="19"/>
  <c r="J539" i="19"/>
  <c r="K539" i="19"/>
  <c r="L539" i="19"/>
  <c r="M539" i="19"/>
  <c r="N539" i="19"/>
  <c r="O539" i="19"/>
  <c r="P539" i="19"/>
  <c r="Q539" i="19"/>
  <c r="R539" i="19"/>
  <c r="D540" i="19"/>
  <c r="E540" i="19"/>
  <c r="F540" i="19"/>
  <c r="G540" i="19"/>
  <c r="H540" i="19"/>
  <c r="I540" i="19"/>
  <c r="J540" i="19"/>
  <c r="K540" i="19"/>
  <c r="L540" i="19"/>
  <c r="M540" i="19"/>
  <c r="N540" i="19"/>
  <c r="O540" i="19"/>
  <c r="P540" i="19"/>
  <c r="Q540" i="19"/>
  <c r="R540" i="19"/>
  <c r="D541" i="19"/>
  <c r="E541" i="19"/>
  <c r="F541" i="19"/>
  <c r="G541" i="19"/>
  <c r="H541" i="19"/>
  <c r="I541" i="19"/>
  <c r="J541" i="19"/>
  <c r="K541" i="19"/>
  <c r="L541" i="19"/>
  <c r="M541" i="19"/>
  <c r="N541" i="19"/>
  <c r="O541" i="19"/>
  <c r="P541" i="19"/>
  <c r="Q541" i="19"/>
  <c r="R541" i="19"/>
  <c r="D542" i="19"/>
  <c r="E542" i="19"/>
  <c r="F542" i="19"/>
  <c r="G542" i="19"/>
  <c r="H542" i="19"/>
  <c r="I542" i="19"/>
  <c r="J542" i="19"/>
  <c r="K542" i="19"/>
  <c r="L542" i="19"/>
  <c r="M542" i="19"/>
  <c r="N542" i="19"/>
  <c r="O542" i="19"/>
  <c r="P542" i="19"/>
  <c r="Q542" i="19"/>
  <c r="R542" i="19"/>
  <c r="D543" i="19"/>
  <c r="E543" i="19"/>
  <c r="F543" i="19"/>
  <c r="G543" i="19"/>
  <c r="H543" i="19"/>
  <c r="I543" i="19"/>
  <c r="J543" i="19"/>
  <c r="K543" i="19"/>
  <c r="L543" i="19"/>
  <c r="M543" i="19"/>
  <c r="N543" i="19"/>
  <c r="O543" i="19"/>
  <c r="P543" i="19"/>
  <c r="Q543" i="19"/>
  <c r="R543" i="19"/>
  <c r="D544" i="19"/>
  <c r="E544" i="19"/>
  <c r="F544" i="19"/>
  <c r="G544" i="19"/>
  <c r="H544" i="19"/>
  <c r="I544" i="19"/>
  <c r="J544" i="19"/>
  <c r="K544" i="19"/>
  <c r="L544" i="19"/>
  <c r="M544" i="19"/>
  <c r="N544" i="19"/>
  <c r="O544" i="19"/>
  <c r="P544" i="19"/>
  <c r="Q544" i="19"/>
  <c r="R544" i="19"/>
  <c r="D545" i="19"/>
  <c r="E545" i="19"/>
  <c r="F545" i="19"/>
  <c r="G545" i="19"/>
  <c r="H545" i="19"/>
  <c r="I545" i="19"/>
  <c r="J545" i="19"/>
  <c r="K545" i="19"/>
  <c r="L545" i="19"/>
  <c r="M545" i="19"/>
  <c r="N545" i="19"/>
  <c r="O545" i="19"/>
  <c r="P545" i="19"/>
  <c r="Q545" i="19"/>
  <c r="R545" i="19"/>
  <c r="D546" i="19"/>
  <c r="E546" i="19"/>
  <c r="F546" i="19"/>
  <c r="G546" i="19"/>
  <c r="H546" i="19"/>
  <c r="I546" i="19"/>
  <c r="J546" i="19"/>
  <c r="K546" i="19"/>
  <c r="L546" i="19"/>
  <c r="M546" i="19"/>
  <c r="N546" i="19"/>
  <c r="O546" i="19"/>
  <c r="P546" i="19"/>
  <c r="Q546" i="19"/>
  <c r="R546" i="19"/>
  <c r="D547" i="19"/>
  <c r="E547" i="19"/>
  <c r="F547" i="19"/>
  <c r="G547" i="19"/>
  <c r="H547" i="19"/>
  <c r="I547" i="19"/>
  <c r="J547" i="19"/>
  <c r="K547" i="19"/>
  <c r="L547" i="19"/>
  <c r="M547" i="19"/>
  <c r="N547" i="19"/>
  <c r="O547" i="19"/>
  <c r="P547" i="19"/>
  <c r="Q547" i="19"/>
  <c r="R547" i="19"/>
  <c r="D548" i="19"/>
  <c r="E548" i="19"/>
  <c r="F548" i="19"/>
  <c r="G548" i="19"/>
  <c r="H548" i="19"/>
  <c r="I548" i="19"/>
  <c r="J548" i="19"/>
  <c r="K548" i="19"/>
  <c r="L548" i="19"/>
  <c r="M548" i="19"/>
  <c r="N548" i="19"/>
  <c r="O548" i="19"/>
  <c r="P548" i="19"/>
  <c r="Q548" i="19"/>
  <c r="R548" i="19"/>
  <c r="D549" i="19"/>
  <c r="E549" i="19"/>
  <c r="F549" i="19"/>
  <c r="G549" i="19"/>
  <c r="H549" i="19"/>
  <c r="I549" i="19"/>
  <c r="J549" i="19"/>
  <c r="K549" i="19"/>
  <c r="L549" i="19"/>
  <c r="M549" i="19"/>
  <c r="N549" i="19"/>
  <c r="O549" i="19"/>
  <c r="P549" i="19"/>
  <c r="Q549" i="19"/>
  <c r="R549" i="19"/>
  <c r="D550" i="19"/>
  <c r="E550" i="19"/>
  <c r="F550" i="19"/>
  <c r="G550" i="19"/>
  <c r="H550" i="19"/>
  <c r="I550" i="19"/>
  <c r="J550" i="19"/>
  <c r="K550" i="19"/>
  <c r="L550" i="19"/>
  <c r="M550" i="19"/>
  <c r="N550" i="19"/>
  <c r="O550" i="19"/>
  <c r="P550" i="19"/>
  <c r="Q550" i="19"/>
  <c r="R550" i="19"/>
  <c r="D551" i="19"/>
  <c r="E551" i="19"/>
  <c r="F551" i="19"/>
  <c r="G551" i="19"/>
  <c r="H551" i="19"/>
  <c r="I551" i="19"/>
  <c r="J551" i="19"/>
  <c r="K551" i="19"/>
  <c r="L551" i="19"/>
  <c r="M551" i="19"/>
  <c r="N551" i="19"/>
  <c r="O551" i="19"/>
  <c r="P551" i="19"/>
  <c r="Q551" i="19"/>
  <c r="R551" i="19"/>
  <c r="D552" i="19"/>
  <c r="E552" i="19"/>
  <c r="F552" i="19"/>
  <c r="G552" i="19"/>
  <c r="H552" i="19"/>
  <c r="I552" i="19"/>
  <c r="J552" i="19"/>
  <c r="K552" i="19"/>
  <c r="L552" i="19"/>
  <c r="M552" i="19"/>
  <c r="N552" i="19"/>
  <c r="O552" i="19"/>
  <c r="P552" i="19"/>
  <c r="Q552" i="19"/>
  <c r="R552" i="19"/>
  <c r="D553" i="19"/>
  <c r="E553" i="19"/>
  <c r="F553" i="19"/>
  <c r="G553" i="19"/>
  <c r="H553" i="19"/>
  <c r="I553" i="19"/>
  <c r="J553" i="19"/>
  <c r="K553" i="19"/>
  <c r="L553" i="19"/>
  <c r="M553" i="19"/>
  <c r="N553" i="19"/>
  <c r="O553" i="19"/>
  <c r="P553" i="19"/>
  <c r="Q553" i="19"/>
  <c r="R553" i="19"/>
  <c r="D554" i="19"/>
  <c r="E554" i="19"/>
  <c r="F554" i="19"/>
  <c r="G554" i="19"/>
  <c r="H554" i="19"/>
  <c r="I554" i="19"/>
  <c r="J554" i="19"/>
  <c r="K554" i="19"/>
  <c r="L554" i="19"/>
  <c r="M554" i="19"/>
  <c r="N554" i="19"/>
  <c r="O554" i="19"/>
  <c r="P554" i="19"/>
  <c r="Q554" i="19"/>
  <c r="R554" i="19"/>
  <c r="D555" i="19"/>
  <c r="E555" i="19"/>
  <c r="F555" i="19"/>
  <c r="G555" i="19"/>
  <c r="H555" i="19"/>
  <c r="I555" i="19"/>
  <c r="J555" i="19"/>
  <c r="K555" i="19"/>
  <c r="L555" i="19"/>
  <c r="M555" i="19"/>
  <c r="N555" i="19"/>
  <c r="O555" i="19"/>
  <c r="P555" i="19"/>
  <c r="Q555" i="19"/>
  <c r="R555" i="19"/>
  <c r="D556" i="19"/>
  <c r="E556" i="19"/>
  <c r="F556" i="19"/>
  <c r="G556" i="19"/>
  <c r="H556" i="19"/>
  <c r="I556" i="19"/>
  <c r="J556" i="19"/>
  <c r="K556" i="19"/>
  <c r="L556" i="19"/>
  <c r="M556" i="19"/>
  <c r="N556" i="19"/>
  <c r="O556" i="19"/>
  <c r="P556" i="19"/>
  <c r="Q556" i="19"/>
  <c r="R556" i="19"/>
  <c r="D557" i="19"/>
  <c r="E557" i="19"/>
  <c r="F557" i="19"/>
  <c r="G557" i="19"/>
  <c r="H557" i="19"/>
  <c r="I557" i="19"/>
  <c r="J557" i="19"/>
  <c r="K557" i="19"/>
  <c r="L557" i="19"/>
  <c r="M557" i="19"/>
  <c r="N557" i="19"/>
  <c r="O557" i="19"/>
  <c r="P557" i="19"/>
  <c r="Q557" i="19"/>
  <c r="R557" i="19"/>
  <c r="D558" i="19"/>
  <c r="E558" i="19"/>
  <c r="F558" i="19"/>
  <c r="G558" i="19"/>
  <c r="H558" i="19"/>
  <c r="I558" i="19"/>
  <c r="J558" i="19"/>
  <c r="K558" i="19"/>
  <c r="L558" i="19"/>
  <c r="M558" i="19"/>
  <c r="N558" i="19"/>
  <c r="O558" i="19"/>
  <c r="P558" i="19"/>
  <c r="Q558" i="19"/>
  <c r="R558" i="19"/>
  <c r="D559" i="19"/>
  <c r="E559" i="19"/>
  <c r="F559" i="19"/>
  <c r="G559" i="19"/>
  <c r="H559" i="19"/>
  <c r="I559" i="19"/>
  <c r="J559" i="19"/>
  <c r="K559" i="19"/>
  <c r="L559" i="19"/>
  <c r="M559" i="19"/>
  <c r="N559" i="19"/>
  <c r="O559" i="19"/>
  <c r="P559" i="19"/>
  <c r="Q559" i="19"/>
  <c r="R559" i="19"/>
  <c r="D560" i="19"/>
  <c r="E560" i="19"/>
  <c r="F560" i="19"/>
  <c r="G560" i="19"/>
  <c r="H560" i="19"/>
  <c r="I560" i="19"/>
  <c r="J560" i="19"/>
  <c r="K560" i="19"/>
  <c r="L560" i="19"/>
  <c r="M560" i="19"/>
  <c r="N560" i="19"/>
  <c r="O560" i="19"/>
  <c r="P560" i="19"/>
  <c r="Q560" i="19"/>
  <c r="R560" i="19"/>
  <c r="D561" i="19"/>
  <c r="E561" i="19"/>
  <c r="F561" i="19"/>
  <c r="G561" i="19"/>
  <c r="H561" i="19"/>
  <c r="I561" i="19"/>
  <c r="J561" i="19"/>
  <c r="K561" i="19"/>
  <c r="L561" i="19"/>
  <c r="M561" i="19"/>
  <c r="N561" i="19"/>
  <c r="O561" i="19"/>
  <c r="P561" i="19"/>
  <c r="Q561" i="19"/>
  <c r="R561" i="19"/>
  <c r="D562" i="19"/>
  <c r="E562" i="19"/>
  <c r="F562" i="19"/>
  <c r="G562" i="19"/>
  <c r="H562" i="19"/>
  <c r="I562" i="19"/>
  <c r="J562" i="19"/>
  <c r="K562" i="19"/>
  <c r="L562" i="19"/>
  <c r="M562" i="19"/>
  <c r="N562" i="19"/>
  <c r="O562" i="19"/>
  <c r="P562" i="19"/>
  <c r="Q562" i="19"/>
  <c r="R562" i="19"/>
  <c r="D563" i="19"/>
  <c r="E563" i="19"/>
  <c r="F563" i="19"/>
  <c r="G563" i="19"/>
  <c r="H563" i="19"/>
  <c r="I563" i="19"/>
  <c r="J563" i="19"/>
  <c r="K563" i="19"/>
  <c r="L563" i="19"/>
  <c r="M563" i="19"/>
  <c r="N563" i="19"/>
  <c r="O563" i="19"/>
  <c r="P563" i="19"/>
  <c r="Q563" i="19"/>
  <c r="R563" i="19"/>
  <c r="D564" i="19"/>
  <c r="E564" i="19"/>
  <c r="F564" i="19"/>
  <c r="G564" i="19"/>
  <c r="H564" i="19"/>
  <c r="I564" i="19"/>
  <c r="J564" i="19"/>
  <c r="K564" i="19"/>
  <c r="L564" i="19"/>
  <c r="M564" i="19"/>
  <c r="N564" i="19"/>
  <c r="O564" i="19"/>
  <c r="P564" i="19"/>
  <c r="Q564" i="19"/>
  <c r="R564" i="19"/>
  <c r="D565" i="19"/>
  <c r="E565" i="19"/>
  <c r="F565" i="19"/>
  <c r="G565" i="19"/>
  <c r="H565" i="19"/>
  <c r="I565" i="19"/>
  <c r="J565" i="19"/>
  <c r="K565" i="19"/>
  <c r="L565" i="19"/>
  <c r="M565" i="19"/>
  <c r="N565" i="19"/>
  <c r="O565" i="19"/>
  <c r="P565" i="19"/>
  <c r="Q565" i="19"/>
  <c r="R565" i="19"/>
  <c r="D566" i="19"/>
  <c r="E566" i="19"/>
  <c r="F566" i="19"/>
  <c r="G566" i="19"/>
  <c r="H566" i="19"/>
  <c r="I566" i="19"/>
  <c r="J566" i="19"/>
  <c r="K566" i="19"/>
  <c r="L566" i="19"/>
  <c r="M566" i="19"/>
  <c r="N566" i="19"/>
  <c r="O566" i="19"/>
  <c r="P566" i="19"/>
  <c r="Q566" i="19"/>
  <c r="R566" i="19"/>
  <c r="D567" i="19"/>
  <c r="E567" i="19"/>
  <c r="F567" i="19"/>
  <c r="G567" i="19"/>
  <c r="H567" i="19"/>
  <c r="I567" i="19"/>
  <c r="J567" i="19"/>
  <c r="K567" i="19"/>
  <c r="L567" i="19"/>
  <c r="M567" i="19"/>
  <c r="N567" i="19"/>
  <c r="O567" i="19"/>
  <c r="P567" i="19"/>
  <c r="Q567" i="19"/>
  <c r="R567" i="19"/>
  <c r="D568" i="19"/>
  <c r="E568" i="19"/>
  <c r="F568" i="19"/>
  <c r="G568" i="19"/>
  <c r="H568" i="19"/>
  <c r="I568" i="19"/>
  <c r="J568" i="19"/>
  <c r="K568" i="19"/>
  <c r="L568" i="19"/>
  <c r="M568" i="19"/>
  <c r="N568" i="19"/>
  <c r="O568" i="19"/>
  <c r="P568" i="19"/>
  <c r="Q568" i="19"/>
  <c r="R568" i="19"/>
  <c r="D569" i="19"/>
  <c r="E569" i="19"/>
  <c r="F569" i="19"/>
  <c r="G569" i="19"/>
  <c r="H569" i="19"/>
  <c r="I569" i="19"/>
  <c r="J569" i="19"/>
  <c r="K569" i="19"/>
  <c r="L569" i="19"/>
  <c r="M569" i="19"/>
  <c r="N569" i="19"/>
  <c r="O569" i="19"/>
  <c r="P569" i="19"/>
  <c r="Q569" i="19"/>
  <c r="R569" i="19"/>
  <c r="D570" i="19"/>
  <c r="E570" i="19"/>
  <c r="F570" i="19"/>
  <c r="G570" i="19"/>
  <c r="H570" i="19"/>
  <c r="I570" i="19"/>
  <c r="J570" i="19"/>
  <c r="K570" i="19"/>
  <c r="L570" i="19"/>
  <c r="M570" i="19"/>
  <c r="N570" i="19"/>
  <c r="O570" i="19"/>
  <c r="P570" i="19"/>
  <c r="Q570" i="19"/>
  <c r="R570" i="19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3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4" i="17"/>
  <c r="T558" i="19" l="1"/>
  <c r="T542" i="19"/>
  <c r="T534" i="19"/>
  <c r="T518" i="19"/>
  <c r="T511" i="19"/>
  <c r="T503" i="19"/>
  <c r="T495" i="19"/>
  <c r="T487" i="19"/>
  <c r="T479" i="19"/>
  <c r="T463" i="19"/>
  <c r="T455" i="19"/>
  <c r="T447" i="19"/>
  <c r="T566" i="19"/>
  <c r="T550" i="19"/>
  <c r="T536" i="19"/>
  <c r="T488" i="19"/>
  <c r="T561" i="19"/>
  <c r="T537" i="19"/>
  <c r="T529" i="19"/>
  <c r="T497" i="19"/>
  <c r="T530" i="19"/>
  <c r="T498" i="19"/>
  <c r="T450" i="19"/>
  <c r="T442" i="19"/>
  <c r="T426" i="19"/>
  <c r="T386" i="19"/>
  <c r="T563" i="19"/>
  <c r="T555" i="19"/>
  <c r="T547" i="19"/>
  <c r="T531" i="19"/>
  <c r="T515" i="19"/>
  <c r="T507" i="19"/>
  <c r="T491" i="19"/>
  <c r="T483" i="19"/>
  <c r="T467" i="19"/>
  <c r="T443" i="19"/>
  <c r="T427" i="19"/>
  <c r="T419" i="19"/>
  <c r="T403" i="19"/>
  <c r="T564" i="19"/>
  <c r="T556" i="19"/>
  <c r="T548" i="19"/>
  <c r="T540" i="19"/>
  <c r="T532" i="19"/>
  <c r="T524" i="19"/>
  <c r="T516" i="19"/>
  <c r="T508" i="19"/>
  <c r="T500" i="19"/>
  <c r="T492" i="19"/>
  <c r="T484" i="19"/>
  <c r="T476" i="19"/>
  <c r="T468" i="19"/>
  <c r="T460" i="19"/>
  <c r="T452" i="19"/>
  <c r="T444" i="19"/>
  <c r="T436" i="19"/>
  <c r="T428" i="19"/>
  <c r="T420" i="19"/>
  <c r="T552" i="19"/>
  <c r="T544" i="19"/>
  <c r="T520" i="19"/>
  <c r="T504" i="19"/>
  <c r="T480" i="19"/>
  <c r="T545" i="19"/>
  <c r="T521" i="19"/>
  <c r="T513" i="19"/>
  <c r="T505" i="19"/>
  <c r="T473" i="19"/>
  <c r="T465" i="19"/>
  <c r="T546" i="19"/>
  <c r="T538" i="19"/>
  <c r="T514" i="19"/>
  <c r="T506" i="19"/>
  <c r="T490" i="19"/>
  <c r="T458" i="19"/>
  <c r="T434" i="19"/>
  <c r="T394" i="19"/>
  <c r="T370" i="19"/>
  <c r="T565" i="19"/>
  <c r="T557" i="19"/>
  <c r="T549" i="19"/>
  <c r="T541" i="19"/>
  <c r="T533" i="19"/>
  <c r="T525" i="19"/>
  <c r="T517" i="19"/>
  <c r="T509" i="19"/>
  <c r="T501" i="19"/>
  <c r="T493" i="19"/>
  <c r="T485" i="19"/>
  <c r="T477" i="19"/>
  <c r="T469" i="19"/>
  <c r="T461" i="19"/>
  <c r="T453" i="19"/>
  <c r="T445" i="19"/>
  <c r="T437" i="19"/>
  <c r="T429" i="19"/>
  <c r="T421" i="19"/>
  <c r="T413" i="19"/>
  <c r="T405" i="19"/>
  <c r="T397" i="19"/>
  <c r="T389" i="19"/>
  <c r="T381" i="19"/>
  <c r="T373" i="19"/>
  <c r="T365" i="19"/>
  <c r="T357" i="19"/>
  <c r="T349" i="19"/>
  <c r="T510" i="19"/>
  <c r="T502" i="19"/>
  <c r="T494" i="19"/>
  <c r="T486" i="19"/>
  <c r="T478" i="19"/>
  <c r="T470" i="19"/>
  <c r="T462" i="19"/>
  <c r="T454" i="19"/>
  <c r="T446" i="19"/>
  <c r="T438" i="19"/>
  <c r="T430" i="19"/>
  <c r="T422" i="19"/>
  <c r="T414" i="19"/>
  <c r="T406" i="19"/>
  <c r="T398" i="19"/>
  <c r="T390" i="19"/>
  <c r="T382" i="19"/>
  <c r="T374" i="19"/>
  <c r="T366" i="19"/>
  <c r="T358" i="19"/>
  <c r="T350" i="19"/>
  <c r="T342" i="19"/>
  <c r="T334" i="19"/>
  <c r="T326" i="19"/>
  <c r="T318" i="19"/>
  <c r="T310" i="19"/>
  <c r="T302" i="19"/>
  <c r="T294" i="19"/>
  <c r="T286" i="19"/>
  <c r="T278" i="19"/>
  <c r="T270" i="19"/>
  <c r="T262" i="19"/>
  <c r="T254" i="19"/>
  <c r="T246" i="19"/>
  <c r="T238" i="19"/>
  <c r="T230" i="19"/>
  <c r="T222" i="19"/>
  <c r="T214" i="19"/>
  <c r="T206" i="19"/>
  <c r="T198" i="19"/>
  <c r="T190" i="19"/>
  <c r="T526" i="19"/>
  <c r="T535" i="19"/>
  <c r="T471" i="19"/>
  <c r="T439" i="19"/>
  <c r="T431" i="19"/>
  <c r="T423" i="19"/>
  <c r="T415" i="19"/>
  <c r="T407" i="19"/>
  <c r="T399" i="19"/>
  <c r="T391" i="19"/>
  <c r="T383" i="19"/>
  <c r="T375" i="19"/>
  <c r="T367" i="19"/>
  <c r="T359" i="19"/>
  <c r="T351" i="19"/>
  <c r="T343" i="19"/>
  <c r="T335" i="19"/>
  <c r="T327" i="19"/>
  <c r="T319" i="19"/>
  <c r="T311" i="19"/>
  <c r="T303" i="19"/>
  <c r="T295" i="19"/>
  <c r="T287" i="19"/>
  <c r="T279" i="19"/>
  <c r="T271" i="19"/>
  <c r="T263" i="19"/>
  <c r="T255" i="19"/>
  <c r="T247" i="19"/>
  <c r="T239" i="19"/>
  <c r="T231" i="19"/>
  <c r="T223" i="19"/>
  <c r="T215" i="19"/>
  <c r="T207" i="19"/>
  <c r="T199" i="19"/>
  <c r="T191" i="19"/>
  <c r="T183" i="19"/>
  <c r="T175" i="19"/>
  <c r="T167" i="19"/>
  <c r="T159" i="19"/>
  <c r="T154" i="19"/>
  <c r="T151" i="19"/>
  <c r="T146" i="19"/>
  <c r="T143" i="19"/>
  <c r="T138" i="19"/>
  <c r="T135" i="19"/>
  <c r="T130" i="19"/>
  <c r="T127" i="19"/>
  <c r="T122" i="19"/>
  <c r="T119" i="19"/>
  <c r="T114" i="19"/>
  <c r="T111" i="19"/>
  <c r="T106" i="19"/>
  <c r="T103" i="19"/>
  <c r="T98" i="19"/>
  <c r="T95" i="19"/>
  <c r="T90" i="19"/>
  <c r="T87" i="19"/>
  <c r="T82" i="19"/>
  <c r="T79" i="19"/>
  <c r="T74" i="19"/>
  <c r="T71" i="19"/>
  <c r="T66" i="19"/>
  <c r="T63" i="19"/>
  <c r="T58" i="19"/>
  <c r="T55" i="19"/>
  <c r="T559" i="19"/>
  <c r="T568" i="19"/>
  <c r="T464" i="19"/>
  <c r="T456" i="19"/>
  <c r="T448" i="19"/>
  <c r="T440" i="19"/>
  <c r="T432" i="19"/>
  <c r="T424" i="19"/>
  <c r="T416" i="19"/>
  <c r="T408" i="19"/>
  <c r="T400" i="19"/>
  <c r="T392" i="19"/>
  <c r="T384" i="19"/>
  <c r="T376" i="19"/>
  <c r="T368" i="19"/>
  <c r="T360" i="19"/>
  <c r="T352" i="19"/>
  <c r="T344" i="19"/>
  <c r="T336" i="19"/>
  <c r="T328" i="19"/>
  <c r="T320" i="19"/>
  <c r="T312" i="19"/>
  <c r="T304" i="19"/>
  <c r="T296" i="19"/>
  <c r="T288" i="19"/>
  <c r="T280" i="19"/>
  <c r="T272" i="19"/>
  <c r="T264" i="19"/>
  <c r="T256" i="19"/>
  <c r="T248" i="19"/>
  <c r="T240" i="19"/>
  <c r="T512" i="19"/>
  <c r="T567" i="19"/>
  <c r="T543" i="19"/>
  <c r="T527" i="19"/>
  <c r="T560" i="19"/>
  <c r="T528" i="19"/>
  <c r="T496" i="19"/>
  <c r="T472" i="19"/>
  <c r="T569" i="19"/>
  <c r="T489" i="19"/>
  <c r="T457" i="19"/>
  <c r="T449" i="19"/>
  <c r="T562" i="19"/>
  <c r="T554" i="19"/>
  <c r="T466" i="19"/>
  <c r="T410" i="19"/>
  <c r="T402" i="19"/>
  <c r="T378" i="19"/>
  <c r="T362" i="19"/>
  <c r="T354" i="19"/>
  <c r="T346" i="19"/>
  <c r="T338" i="19"/>
  <c r="T330" i="19"/>
  <c r="T322" i="19"/>
  <c r="T314" i="19"/>
  <c r="T306" i="19"/>
  <c r="T298" i="19"/>
  <c r="T290" i="19"/>
  <c r="T282" i="19"/>
  <c r="T274" i="19"/>
  <c r="T266" i="19"/>
  <c r="T258" i="19"/>
  <c r="T250" i="19"/>
  <c r="T242" i="19"/>
  <c r="T234" i="19"/>
  <c r="T226" i="19"/>
  <c r="T218" i="19"/>
  <c r="T210" i="19"/>
  <c r="T202" i="19"/>
  <c r="T194" i="19"/>
  <c r="T186" i="19"/>
  <c r="T178" i="19"/>
  <c r="T170" i="19"/>
  <c r="T162" i="19"/>
  <c r="T551" i="19"/>
  <c r="T519" i="19"/>
  <c r="T553" i="19"/>
  <c r="T481" i="19"/>
  <c r="T441" i="19"/>
  <c r="T570" i="19"/>
  <c r="T522" i="19"/>
  <c r="T482" i="19"/>
  <c r="T474" i="19"/>
  <c r="T418" i="19"/>
  <c r="T539" i="19"/>
  <c r="T523" i="19"/>
  <c r="T499" i="19"/>
  <c r="T475" i="19"/>
  <c r="T459" i="19"/>
  <c r="T451" i="19"/>
  <c r="T435" i="19"/>
  <c r="T411" i="19"/>
  <c r="T395" i="19"/>
  <c r="T387" i="19"/>
  <c r="T379" i="19"/>
  <c r="T371" i="19"/>
  <c r="T363" i="19"/>
  <c r="T355" i="19"/>
  <c r="T347" i="19"/>
  <c r="T339" i="19"/>
  <c r="T331" i="19"/>
  <c r="T323" i="19"/>
  <c r="T315" i="19"/>
  <c r="T307" i="19"/>
  <c r="T299" i="19"/>
  <c r="T291" i="19"/>
  <c r="T283" i="19"/>
  <c r="T275" i="19"/>
  <c r="T267" i="19"/>
  <c r="T259" i="19"/>
  <c r="T251" i="19"/>
  <c r="T243" i="19"/>
  <c r="T50" i="19"/>
  <c r="T47" i="19"/>
  <c r="T42" i="19"/>
  <c r="T39" i="19"/>
  <c r="T34" i="19"/>
  <c r="T31" i="19"/>
  <c r="T26" i="19"/>
  <c r="T23" i="19"/>
  <c r="T15" i="19"/>
  <c r="T7" i="19"/>
  <c r="T232" i="19"/>
  <c r="T224" i="19"/>
  <c r="T216" i="19"/>
  <c r="T208" i="19"/>
  <c r="T200" i="19"/>
  <c r="T192" i="19"/>
  <c r="T184" i="19"/>
  <c r="T176" i="19"/>
  <c r="T168" i="19"/>
  <c r="T160" i="19"/>
  <c r="T152" i="19"/>
  <c r="T144" i="19"/>
  <c r="T136" i="19"/>
  <c r="T128" i="19"/>
  <c r="T120" i="19"/>
  <c r="T112" i="19"/>
  <c r="T104" i="19"/>
  <c r="T96" i="19"/>
  <c r="T88" i="19"/>
  <c r="T80" i="19"/>
  <c r="T72" i="19"/>
  <c r="T64" i="19"/>
  <c r="T56" i="19"/>
  <c r="T48" i="19"/>
  <c r="T40" i="19"/>
  <c r="T32" i="19"/>
  <c r="T24" i="19"/>
  <c r="T16" i="19"/>
  <c r="T8" i="19"/>
  <c r="T433" i="19"/>
  <c r="T425" i="19"/>
  <c r="T417" i="19"/>
  <c r="T409" i="19"/>
  <c r="T401" i="19"/>
  <c r="T393" i="19"/>
  <c r="T385" i="19"/>
  <c r="T377" i="19"/>
  <c r="T369" i="19"/>
  <c r="T361" i="19"/>
  <c r="T353" i="19"/>
  <c r="T345" i="19"/>
  <c r="T337" i="19"/>
  <c r="T329" i="19"/>
  <c r="T321" i="19"/>
  <c r="T313" i="19"/>
  <c r="T305" i="19"/>
  <c r="T297" i="19"/>
  <c r="T289" i="19"/>
  <c r="T281" i="19"/>
  <c r="T273" i="19"/>
  <c r="T265" i="19"/>
  <c r="T257" i="19"/>
  <c r="T249" i="19"/>
  <c r="T241" i="19"/>
  <c r="T233" i="19"/>
  <c r="T225" i="19"/>
  <c r="T217" i="19"/>
  <c r="T209" i="19"/>
  <c r="T201" i="19"/>
  <c r="T193" i="19"/>
  <c r="T185" i="19"/>
  <c r="T177" i="19"/>
  <c r="T169" i="19"/>
  <c r="T161" i="19"/>
  <c r="T153" i="19"/>
  <c r="T145" i="19"/>
  <c r="T137" i="19"/>
  <c r="T129" i="19"/>
  <c r="T121" i="19"/>
  <c r="T113" i="19"/>
  <c r="T105" i="19"/>
  <c r="T97" i="19"/>
  <c r="T89" i="19"/>
  <c r="T81" i="19"/>
  <c r="T73" i="19"/>
  <c r="T65" i="19"/>
  <c r="T57" i="19"/>
  <c r="T49" i="19"/>
  <c r="T41" i="19"/>
  <c r="T33" i="19"/>
  <c r="T25" i="19"/>
  <c r="T17" i="19"/>
  <c r="T9" i="19"/>
  <c r="T2" i="19"/>
  <c r="T235" i="19"/>
  <c r="T227" i="19"/>
  <c r="T219" i="19"/>
  <c r="T211" i="19"/>
  <c r="T203" i="19"/>
  <c r="T195" i="19"/>
  <c r="T187" i="19"/>
  <c r="T179" i="19"/>
  <c r="T171" i="19"/>
  <c r="T163" i="19"/>
  <c r="T155" i="19"/>
  <c r="T147" i="19"/>
  <c r="T139" i="19"/>
  <c r="T131" i="19"/>
  <c r="T123" i="19"/>
  <c r="T115" i="19"/>
  <c r="T107" i="19"/>
  <c r="T99" i="19"/>
  <c r="T91" i="19"/>
  <c r="T83" i="19"/>
  <c r="T75" i="19"/>
  <c r="T67" i="19"/>
  <c r="T59" i="19"/>
  <c r="T51" i="19"/>
  <c r="T43" i="19"/>
  <c r="T35" i="19"/>
  <c r="T27" i="19"/>
  <c r="T19" i="19"/>
  <c r="T11" i="19"/>
  <c r="T3" i="19"/>
  <c r="T412" i="19"/>
  <c r="T404" i="19"/>
  <c r="T396" i="19"/>
  <c r="T388" i="19"/>
  <c r="T380" i="19"/>
  <c r="T372" i="19"/>
  <c r="T364" i="19"/>
  <c r="T356" i="19"/>
  <c r="T348" i="19"/>
  <c r="T340" i="19"/>
  <c r="T332" i="19"/>
  <c r="T324" i="19"/>
  <c r="T316" i="19"/>
  <c r="T308" i="19"/>
  <c r="T300" i="19"/>
  <c r="T292" i="19"/>
  <c r="T284" i="19"/>
  <c r="T276" i="19"/>
  <c r="T268" i="19"/>
  <c r="T260" i="19"/>
  <c r="T252" i="19"/>
  <c r="T244" i="19"/>
  <c r="T236" i="19"/>
  <c r="T228" i="19"/>
  <c r="T220" i="19"/>
  <c r="T212" i="19"/>
  <c r="T204" i="19"/>
  <c r="T196" i="19"/>
  <c r="T188" i="19"/>
  <c r="T180" i="19"/>
  <c r="T172" i="19"/>
  <c r="T164" i="19"/>
  <c r="T156" i="19"/>
  <c r="T148" i="19"/>
  <c r="T140" i="19"/>
  <c r="T132" i="19"/>
  <c r="T124" i="19"/>
  <c r="T116" i="19"/>
  <c r="T108" i="19"/>
  <c r="T100" i="19"/>
  <c r="T92" i="19"/>
  <c r="T84" i="19"/>
  <c r="T76" i="19"/>
  <c r="T68" i="19"/>
  <c r="T60" i="19"/>
  <c r="T52" i="19"/>
  <c r="T44" i="19"/>
  <c r="T36" i="19"/>
  <c r="T28" i="19"/>
  <c r="T20" i="19"/>
  <c r="T18" i="19"/>
  <c r="T12" i="19"/>
  <c r="T10" i="19"/>
  <c r="T4" i="19"/>
  <c r="T341" i="19"/>
  <c r="T333" i="19"/>
  <c r="T325" i="19"/>
  <c r="T317" i="19"/>
  <c r="T309" i="19"/>
  <c r="T301" i="19"/>
  <c r="T293" i="19"/>
  <c r="T285" i="19"/>
  <c r="T277" i="19"/>
  <c r="T269" i="19"/>
  <c r="T261" i="19"/>
  <c r="T253" i="19"/>
  <c r="T245" i="19"/>
  <c r="T237" i="19"/>
  <c r="T229" i="19"/>
  <c r="T221" i="19"/>
  <c r="T213" i="19"/>
  <c r="T205" i="19"/>
  <c r="T197" i="19"/>
  <c r="T189" i="19"/>
  <c r="T181" i="19"/>
  <c r="T173" i="19"/>
  <c r="T165" i="19"/>
  <c r="T157" i="19"/>
  <c r="T149" i="19"/>
  <c r="T141" i="19"/>
  <c r="T133" i="19"/>
  <c r="T125" i="19"/>
  <c r="T117" i="19"/>
  <c r="T109" i="19"/>
  <c r="T101" i="19"/>
  <c r="T93" i="19"/>
  <c r="T85" i="19"/>
  <c r="T77" i="19"/>
  <c r="T69" i="19"/>
  <c r="T61" i="19"/>
  <c r="T53" i="19"/>
  <c r="T45" i="19"/>
  <c r="T37" i="19"/>
  <c r="T29" i="19"/>
  <c r="T21" i="19"/>
  <c r="T13" i="19"/>
  <c r="T5" i="19"/>
  <c r="T182" i="19"/>
  <c r="T174" i="19"/>
  <c r="T166" i="19"/>
  <c r="T158" i="19"/>
  <c r="T150" i="19"/>
  <c r="T142" i="19"/>
  <c r="T134" i="19"/>
  <c r="T126" i="19"/>
  <c r="T118" i="19"/>
  <c r="T110" i="19"/>
  <c r="T102" i="19"/>
  <c r="T94" i="19"/>
  <c r="T86" i="19"/>
  <c r="T78" i="19"/>
  <c r="T70" i="19"/>
  <c r="T62" i="19"/>
  <c r="T54" i="19"/>
  <c r="T46" i="19"/>
  <c r="T38" i="19"/>
  <c r="T30" i="19"/>
  <c r="T22" i="19"/>
  <c r="T14" i="19"/>
  <c r="T6" i="19"/>
  <c r="N465" i="4"/>
  <c r="N466" i="4"/>
  <c r="N467" i="4"/>
  <c r="N468" i="4"/>
  <c r="N469" i="4"/>
  <c r="N329" i="4"/>
  <c r="N330" i="4"/>
  <c r="N331" i="4"/>
  <c r="N332" i="4"/>
  <c r="N333" i="4"/>
  <c r="N117" i="4"/>
  <c r="N118" i="4"/>
  <c r="N119" i="4"/>
  <c r="N120" i="4"/>
  <c r="N121" i="4"/>
  <c r="N298" i="4"/>
  <c r="N92" i="4"/>
  <c r="N93" i="4"/>
  <c r="N94" i="4"/>
  <c r="N95" i="4"/>
  <c r="N96" i="4"/>
  <c r="H1" i="4" l="1"/>
  <c r="G1" i="4"/>
  <c r="D466" i="4" l="1"/>
  <c r="C331" i="4"/>
  <c r="B331" i="4" s="1"/>
  <c r="C117" i="4"/>
  <c r="C121" i="4"/>
  <c r="C467" i="4"/>
  <c r="D331" i="4"/>
  <c r="D117" i="4"/>
  <c r="D121" i="4"/>
  <c r="D467" i="4"/>
  <c r="C332" i="4"/>
  <c r="C118" i="4"/>
  <c r="C468" i="4"/>
  <c r="D332" i="4"/>
  <c r="D118" i="4"/>
  <c r="D468" i="4"/>
  <c r="C329" i="4"/>
  <c r="C333" i="4"/>
  <c r="C119" i="4"/>
  <c r="C465" i="4"/>
  <c r="C469" i="4"/>
  <c r="D329" i="4"/>
  <c r="D333" i="4"/>
  <c r="D119" i="4"/>
  <c r="D469" i="4"/>
  <c r="C120" i="4"/>
  <c r="D120" i="4"/>
  <c r="D465" i="4"/>
  <c r="C466" i="4"/>
  <c r="D330" i="4"/>
  <c r="C330" i="4"/>
  <c r="C92" i="4"/>
  <c r="B92" i="4" s="1"/>
  <c r="C96" i="4"/>
  <c r="C298" i="4"/>
  <c r="D92" i="4"/>
  <c r="D96" i="4"/>
  <c r="D298" i="4"/>
  <c r="C93" i="4"/>
  <c r="D93" i="4"/>
  <c r="C94" i="4"/>
  <c r="C95" i="4"/>
  <c r="D94" i="4"/>
  <c r="D95" i="4"/>
  <c r="P8" i="7"/>
  <c r="O8" i="7"/>
  <c r="N8" i="7"/>
  <c r="F1" i="4"/>
  <c r="M8" i="7"/>
  <c r="E1" i="4"/>
  <c r="C8" i="4"/>
  <c r="C16" i="4"/>
  <c r="C24" i="4"/>
  <c r="C32" i="4"/>
  <c r="C40" i="4"/>
  <c r="C48" i="4"/>
  <c r="C56" i="4"/>
  <c r="C64" i="4"/>
  <c r="C72" i="4"/>
  <c r="C80" i="4"/>
  <c r="C88" i="4"/>
  <c r="C101" i="4"/>
  <c r="C109" i="4"/>
  <c r="C122" i="4"/>
  <c r="C130" i="4"/>
  <c r="C138" i="4"/>
  <c r="C146" i="4"/>
  <c r="C154" i="4"/>
  <c r="C162" i="4"/>
  <c r="C170" i="4"/>
  <c r="C178" i="4"/>
  <c r="C186" i="4"/>
  <c r="C194" i="4"/>
  <c r="C202" i="4"/>
  <c r="C210" i="4"/>
  <c r="C218" i="4"/>
  <c r="C226" i="4"/>
  <c r="C234" i="4"/>
  <c r="C242" i="4"/>
  <c r="C250" i="4"/>
  <c r="C258" i="4"/>
  <c r="C266" i="4"/>
  <c r="C274" i="4"/>
  <c r="C282" i="4"/>
  <c r="C290" i="4"/>
  <c r="C299" i="4"/>
  <c r="C307" i="4"/>
  <c r="C315" i="4"/>
  <c r="C323" i="4"/>
  <c r="C336" i="4"/>
  <c r="C344" i="4"/>
  <c r="C352" i="4"/>
  <c r="C360" i="4"/>
  <c r="C368" i="4"/>
  <c r="C376" i="4"/>
  <c r="C384" i="4"/>
  <c r="C392" i="4"/>
  <c r="C400" i="4"/>
  <c r="C408" i="4"/>
  <c r="C416" i="4"/>
  <c r="C424" i="4"/>
  <c r="C432" i="4"/>
  <c r="C440" i="4"/>
  <c r="C448" i="4"/>
  <c r="C456" i="4"/>
  <c r="C464" i="4"/>
  <c r="C477" i="4"/>
  <c r="C485" i="4"/>
  <c r="C493" i="4"/>
  <c r="C501" i="4"/>
  <c r="C509" i="4"/>
  <c r="C517" i="4"/>
  <c r="C525" i="4"/>
  <c r="C533" i="4"/>
  <c r="C541" i="4"/>
  <c r="C549" i="4"/>
  <c r="C557" i="4"/>
  <c r="C565" i="4"/>
  <c r="D4" i="4"/>
  <c r="D12" i="4"/>
  <c r="D20" i="4"/>
  <c r="D28" i="4"/>
  <c r="D36" i="4"/>
  <c r="D44" i="4"/>
  <c r="D52" i="4"/>
  <c r="D60" i="4"/>
  <c r="D68" i="4"/>
  <c r="D76" i="4"/>
  <c r="D84" i="4"/>
  <c r="D97" i="4"/>
  <c r="D105" i="4"/>
  <c r="D113" i="4"/>
  <c r="D126" i="4"/>
  <c r="D134" i="4"/>
  <c r="D142" i="4"/>
  <c r="C9" i="4"/>
  <c r="C17" i="4"/>
  <c r="C25" i="4"/>
  <c r="C33" i="4"/>
  <c r="C41" i="4"/>
  <c r="C49" i="4"/>
  <c r="C57" i="4"/>
  <c r="C65" i="4"/>
  <c r="C73" i="4"/>
  <c r="C81" i="4"/>
  <c r="C89" i="4"/>
  <c r="C102" i="4"/>
  <c r="C110" i="4"/>
  <c r="C123" i="4"/>
  <c r="C131" i="4"/>
  <c r="C139" i="4"/>
  <c r="C147" i="4"/>
  <c r="C155" i="4"/>
  <c r="C163" i="4"/>
  <c r="C171" i="4"/>
  <c r="C179" i="4"/>
  <c r="C187" i="4"/>
  <c r="C195" i="4"/>
  <c r="C203" i="4"/>
  <c r="C211" i="4"/>
  <c r="C219" i="4"/>
  <c r="C227" i="4"/>
  <c r="C235" i="4"/>
  <c r="C243" i="4"/>
  <c r="C251" i="4"/>
  <c r="C259" i="4"/>
  <c r="C267" i="4"/>
  <c r="C275" i="4"/>
  <c r="C283" i="4"/>
  <c r="C291" i="4"/>
  <c r="C300" i="4"/>
  <c r="C308" i="4"/>
  <c r="C316" i="4"/>
  <c r="C324" i="4"/>
  <c r="C337" i="4"/>
  <c r="C345" i="4"/>
  <c r="C353" i="4"/>
  <c r="C361" i="4"/>
  <c r="C369" i="4"/>
  <c r="C377" i="4"/>
  <c r="C385" i="4"/>
  <c r="C393" i="4"/>
  <c r="C401" i="4"/>
  <c r="C409" i="4"/>
  <c r="C417" i="4"/>
  <c r="C425" i="4"/>
  <c r="C433" i="4"/>
  <c r="C441" i="4"/>
  <c r="C449" i="4"/>
  <c r="C457" i="4"/>
  <c r="C470" i="4"/>
  <c r="C478" i="4"/>
  <c r="C486" i="4"/>
  <c r="C494" i="4"/>
  <c r="C502" i="4"/>
  <c r="C510" i="4"/>
  <c r="C518" i="4"/>
  <c r="C526" i="4"/>
  <c r="C534" i="4"/>
  <c r="C542" i="4"/>
  <c r="C550" i="4"/>
  <c r="C558" i="4"/>
  <c r="C566" i="4"/>
  <c r="D5" i="4"/>
  <c r="D13" i="4"/>
  <c r="D21" i="4"/>
  <c r="D29" i="4"/>
  <c r="D37" i="4"/>
  <c r="D45" i="4"/>
  <c r="D53" i="4"/>
  <c r="D61" i="4"/>
  <c r="D69" i="4"/>
  <c r="D77" i="4"/>
  <c r="D85" i="4"/>
  <c r="D98" i="4"/>
  <c r="D106" i="4"/>
  <c r="D114" i="4"/>
  <c r="D127" i="4"/>
  <c r="D135" i="4"/>
  <c r="C10" i="4"/>
  <c r="C18" i="4"/>
  <c r="C26" i="4"/>
  <c r="C34" i="4"/>
  <c r="C42" i="4"/>
  <c r="C50" i="4"/>
  <c r="C58" i="4"/>
  <c r="C66" i="4"/>
  <c r="C74" i="4"/>
  <c r="C82" i="4"/>
  <c r="C90" i="4"/>
  <c r="C103" i="4"/>
  <c r="C111" i="4"/>
  <c r="C124" i="4"/>
  <c r="C132" i="4"/>
  <c r="C140" i="4"/>
  <c r="C148" i="4"/>
  <c r="C156" i="4"/>
  <c r="C164" i="4"/>
  <c r="C172" i="4"/>
  <c r="C180" i="4"/>
  <c r="C188" i="4"/>
  <c r="C196" i="4"/>
  <c r="C204" i="4"/>
  <c r="C212" i="4"/>
  <c r="C220" i="4"/>
  <c r="C228" i="4"/>
  <c r="C236" i="4"/>
  <c r="C244" i="4"/>
  <c r="C252" i="4"/>
  <c r="C260" i="4"/>
  <c r="C268" i="4"/>
  <c r="C276" i="4"/>
  <c r="C284" i="4"/>
  <c r="C292" i="4"/>
  <c r="C301" i="4"/>
  <c r="C309" i="4"/>
  <c r="C317" i="4"/>
  <c r="C325" i="4"/>
  <c r="C338" i="4"/>
  <c r="C346" i="4"/>
  <c r="C354" i="4"/>
  <c r="C362" i="4"/>
  <c r="C370" i="4"/>
  <c r="C378" i="4"/>
  <c r="C386" i="4"/>
  <c r="C394" i="4"/>
  <c r="C402" i="4"/>
  <c r="C410" i="4"/>
  <c r="C418" i="4"/>
  <c r="C426" i="4"/>
  <c r="C434" i="4"/>
  <c r="C442" i="4"/>
  <c r="C450" i="4"/>
  <c r="C458" i="4"/>
  <c r="C471" i="4"/>
  <c r="C479" i="4"/>
  <c r="C487" i="4"/>
  <c r="C495" i="4"/>
  <c r="C503" i="4"/>
  <c r="C511" i="4"/>
  <c r="C519" i="4"/>
  <c r="C527" i="4"/>
  <c r="C535" i="4"/>
  <c r="C543" i="4"/>
  <c r="C551" i="4"/>
  <c r="C559" i="4"/>
  <c r="C567" i="4"/>
  <c r="D6" i="4"/>
  <c r="D14" i="4"/>
  <c r="D22" i="4"/>
  <c r="D30" i="4"/>
  <c r="D38" i="4"/>
  <c r="D46" i="4"/>
  <c r="D54" i="4"/>
  <c r="D62" i="4"/>
  <c r="D70" i="4"/>
  <c r="D78" i="4"/>
  <c r="D86" i="4"/>
  <c r="D99" i="4"/>
  <c r="D107" i="4"/>
  <c r="D115" i="4"/>
  <c r="C4" i="4"/>
  <c r="C12" i="4"/>
  <c r="C20" i="4"/>
  <c r="C28" i="4"/>
  <c r="C36" i="4"/>
  <c r="B36" i="4" s="1"/>
  <c r="C44" i="4"/>
  <c r="C52" i="4"/>
  <c r="C60" i="4"/>
  <c r="C68" i="4"/>
  <c r="C76" i="4"/>
  <c r="C84" i="4"/>
  <c r="C97" i="4"/>
  <c r="C105" i="4"/>
  <c r="B105" i="4" s="1"/>
  <c r="C113" i="4"/>
  <c r="C126" i="4"/>
  <c r="C134" i="4"/>
  <c r="C142" i="4"/>
  <c r="C150" i="4"/>
  <c r="C158" i="4"/>
  <c r="C166" i="4"/>
  <c r="C174" i="4"/>
  <c r="C182" i="4"/>
  <c r="C190" i="4"/>
  <c r="C198" i="4"/>
  <c r="C206" i="4"/>
  <c r="C214" i="4"/>
  <c r="C222" i="4"/>
  <c r="C230" i="4"/>
  <c r="C238" i="4"/>
  <c r="C246" i="4"/>
  <c r="C254" i="4"/>
  <c r="C262" i="4"/>
  <c r="C270" i="4"/>
  <c r="C278" i="4"/>
  <c r="C286" i="4"/>
  <c r="C294" i="4"/>
  <c r="C303" i="4"/>
  <c r="C311" i="4"/>
  <c r="C319" i="4"/>
  <c r="C327" i="4"/>
  <c r="C340" i="4"/>
  <c r="C348" i="4"/>
  <c r="C356" i="4"/>
  <c r="C364" i="4"/>
  <c r="C372" i="4"/>
  <c r="C380" i="4"/>
  <c r="C388" i="4"/>
  <c r="C396" i="4"/>
  <c r="C404" i="4"/>
  <c r="C412" i="4"/>
  <c r="C420" i="4"/>
  <c r="C428" i="4"/>
  <c r="C436" i="4"/>
  <c r="C444" i="4"/>
  <c r="C452" i="4"/>
  <c r="C460" i="4"/>
  <c r="C473" i="4"/>
  <c r="C481" i="4"/>
  <c r="C489" i="4"/>
  <c r="C497" i="4"/>
  <c r="C505" i="4"/>
  <c r="C513" i="4"/>
  <c r="C521" i="4"/>
  <c r="C529" i="4"/>
  <c r="C537" i="4"/>
  <c r="C545" i="4"/>
  <c r="C553" i="4"/>
  <c r="C561" i="4"/>
  <c r="C569" i="4"/>
  <c r="D8" i="4"/>
  <c r="D16" i="4"/>
  <c r="D24" i="4"/>
  <c r="D32" i="4"/>
  <c r="D40" i="4"/>
  <c r="D48" i="4"/>
  <c r="D56" i="4"/>
  <c r="D64" i="4"/>
  <c r="D72" i="4"/>
  <c r="D80" i="4"/>
  <c r="D88" i="4"/>
  <c r="D101" i="4"/>
  <c r="D109" i="4"/>
  <c r="D122" i="4"/>
  <c r="D130" i="4"/>
  <c r="D138" i="4"/>
  <c r="C5" i="4"/>
  <c r="C13" i="4"/>
  <c r="C21" i="4"/>
  <c r="C29" i="4"/>
  <c r="C37" i="4"/>
  <c r="C45" i="4"/>
  <c r="C53" i="4"/>
  <c r="C61" i="4"/>
  <c r="C69" i="4"/>
  <c r="C77" i="4"/>
  <c r="C85" i="4"/>
  <c r="C98" i="4"/>
  <c r="C106" i="4"/>
  <c r="C114" i="4"/>
  <c r="C127" i="4"/>
  <c r="C135" i="4"/>
  <c r="C143" i="4"/>
  <c r="C151" i="4"/>
  <c r="C159" i="4"/>
  <c r="C167" i="4"/>
  <c r="C175" i="4"/>
  <c r="C183" i="4"/>
  <c r="C191" i="4"/>
  <c r="C199" i="4"/>
  <c r="C207" i="4"/>
  <c r="C215" i="4"/>
  <c r="C223" i="4"/>
  <c r="C231" i="4"/>
  <c r="C239" i="4"/>
  <c r="C247" i="4"/>
  <c r="C255" i="4"/>
  <c r="C263" i="4"/>
  <c r="C271" i="4"/>
  <c r="C279" i="4"/>
  <c r="C287" i="4"/>
  <c r="C295" i="4"/>
  <c r="C304" i="4"/>
  <c r="C312" i="4"/>
  <c r="C320" i="4"/>
  <c r="C328" i="4"/>
  <c r="C341" i="4"/>
  <c r="C349" i="4"/>
  <c r="C357" i="4"/>
  <c r="C365" i="4"/>
  <c r="C373" i="4"/>
  <c r="C381" i="4"/>
  <c r="C389" i="4"/>
  <c r="C397" i="4"/>
  <c r="C405" i="4"/>
  <c r="C413" i="4"/>
  <c r="C421" i="4"/>
  <c r="C429" i="4"/>
  <c r="C437" i="4"/>
  <c r="C445" i="4"/>
  <c r="C453" i="4"/>
  <c r="C461" i="4"/>
  <c r="C474" i="4"/>
  <c r="C482" i="4"/>
  <c r="C490" i="4"/>
  <c r="C498" i="4"/>
  <c r="C506" i="4"/>
  <c r="C514" i="4"/>
  <c r="C522" i="4"/>
  <c r="C530" i="4"/>
  <c r="C538" i="4"/>
  <c r="C546" i="4"/>
  <c r="C554" i="4"/>
  <c r="C562" i="4"/>
  <c r="C570" i="4"/>
  <c r="D9" i="4"/>
  <c r="D17" i="4"/>
  <c r="D25" i="4"/>
  <c r="D33" i="4"/>
  <c r="D41" i="4"/>
  <c r="D49" i="4"/>
  <c r="D57" i="4"/>
  <c r="D65" i="4"/>
  <c r="D73" i="4"/>
  <c r="D81" i="4"/>
  <c r="D89" i="4"/>
  <c r="D102" i="4"/>
  <c r="D110" i="4"/>
  <c r="D123" i="4"/>
  <c r="D131" i="4"/>
  <c r="C14" i="4"/>
  <c r="C35" i="4"/>
  <c r="C55" i="4"/>
  <c r="C78" i="4"/>
  <c r="C104" i="4"/>
  <c r="C129" i="4"/>
  <c r="C152" i="4"/>
  <c r="C173" i="4"/>
  <c r="C193" i="4"/>
  <c r="C216" i="4"/>
  <c r="C237" i="4"/>
  <c r="C257" i="4"/>
  <c r="C280" i="4"/>
  <c r="C302" i="4"/>
  <c r="C322" i="4"/>
  <c r="C350" i="4"/>
  <c r="C371" i="4"/>
  <c r="C391" i="4"/>
  <c r="C414" i="4"/>
  <c r="C435" i="4"/>
  <c r="C455" i="4"/>
  <c r="C483" i="4"/>
  <c r="C504" i="4"/>
  <c r="C524" i="4"/>
  <c r="C547" i="4"/>
  <c r="C568" i="4"/>
  <c r="D19" i="4"/>
  <c r="D42" i="4"/>
  <c r="D63" i="4"/>
  <c r="D83" i="4"/>
  <c r="D111" i="4"/>
  <c r="D133" i="4"/>
  <c r="D145" i="4"/>
  <c r="D153" i="4"/>
  <c r="D161" i="4"/>
  <c r="D169" i="4"/>
  <c r="D177" i="4"/>
  <c r="D185" i="4"/>
  <c r="D193" i="4"/>
  <c r="D201" i="4"/>
  <c r="D209" i="4"/>
  <c r="D217" i="4"/>
  <c r="D225" i="4"/>
  <c r="D233" i="4"/>
  <c r="D241" i="4"/>
  <c r="D249" i="4"/>
  <c r="D257" i="4"/>
  <c r="D265" i="4"/>
  <c r="D273" i="4"/>
  <c r="D281" i="4"/>
  <c r="D289" i="4"/>
  <c r="D297" i="4"/>
  <c r="D306" i="4"/>
  <c r="D314" i="4"/>
  <c r="D322" i="4"/>
  <c r="D335" i="4"/>
  <c r="D343" i="4"/>
  <c r="D351" i="4"/>
  <c r="D359" i="4"/>
  <c r="D367" i="4"/>
  <c r="D375" i="4"/>
  <c r="D383" i="4"/>
  <c r="D391" i="4"/>
  <c r="D399" i="4"/>
  <c r="D407" i="4"/>
  <c r="D415" i="4"/>
  <c r="D423" i="4"/>
  <c r="D431" i="4"/>
  <c r="D439" i="4"/>
  <c r="D447" i="4"/>
  <c r="D455" i="4"/>
  <c r="D463" i="4"/>
  <c r="D476" i="4"/>
  <c r="D484" i="4"/>
  <c r="D492" i="4"/>
  <c r="D500" i="4"/>
  <c r="D508" i="4"/>
  <c r="D516" i="4"/>
  <c r="D524" i="4"/>
  <c r="D532" i="4"/>
  <c r="D540" i="4"/>
  <c r="D548" i="4"/>
  <c r="D556" i="4"/>
  <c r="D564" i="4"/>
  <c r="C15" i="4"/>
  <c r="C38" i="4"/>
  <c r="C59" i="4"/>
  <c r="C79" i="4"/>
  <c r="C107" i="4"/>
  <c r="C133" i="4"/>
  <c r="C153" i="4"/>
  <c r="C176" i="4"/>
  <c r="C197" i="4"/>
  <c r="C217" i="4"/>
  <c r="C240" i="4"/>
  <c r="C261" i="4"/>
  <c r="C281" i="4"/>
  <c r="C305" i="4"/>
  <c r="C326" i="4"/>
  <c r="C351" i="4"/>
  <c r="C374" i="4"/>
  <c r="C395" i="4"/>
  <c r="C415" i="4"/>
  <c r="C438" i="4"/>
  <c r="C459" i="4"/>
  <c r="C484" i="4"/>
  <c r="C507" i="4"/>
  <c r="C528" i="4"/>
  <c r="C548" i="4"/>
  <c r="B548" i="4" s="1"/>
  <c r="C2" i="4"/>
  <c r="D43" i="4"/>
  <c r="C19" i="4"/>
  <c r="C39" i="4"/>
  <c r="C62" i="4"/>
  <c r="C83" i="4"/>
  <c r="C108" i="4"/>
  <c r="C136" i="4"/>
  <c r="C157" i="4"/>
  <c r="C177" i="4"/>
  <c r="C200" i="4"/>
  <c r="C221" i="4"/>
  <c r="C241" i="4"/>
  <c r="C264" i="4"/>
  <c r="C285" i="4"/>
  <c r="C306" i="4"/>
  <c r="C334" i="4"/>
  <c r="C355" i="4"/>
  <c r="C375" i="4"/>
  <c r="C398" i="4"/>
  <c r="C419" i="4"/>
  <c r="C439" i="4"/>
  <c r="C462" i="4"/>
  <c r="C488" i="4"/>
  <c r="C508" i="4"/>
  <c r="C531" i="4"/>
  <c r="C552" i="4"/>
  <c r="D3" i="4"/>
  <c r="D26" i="4"/>
  <c r="C22" i="4"/>
  <c r="C43" i="4"/>
  <c r="C63" i="4"/>
  <c r="C86" i="4"/>
  <c r="C112" i="4"/>
  <c r="C137" i="4"/>
  <c r="C160" i="4"/>
  <c r="C181" i="4"/>
  <c r="C201" i="4"/>
  <c r="C224" i="4"/>
  <c r="C245" i="4"/>
  <c r="C265" i="4"/>
  <c r="C288" i="4"/>
  <c r="C310" i="4"/>
  <c r="C335" i="4"/>
  <c r="C358" i="4"/>
  <c r="C379" i="4"/>
  <c r="C399" i="4"/>
  <c r="C422" i="4"/>
  <c r="C443" i="4"/>
  <c r="C463" i="4"/>
  <c r="C491" i="4"/>
  <c r="C512" i="4"/>
  <c r="C532" i="4"/>
  <c r="C555" i="4"/>
  <c r="D7" i="4"/>
  <c r="D27" i="4"/>
  <c r="D50" i="4"/>
  <c r="D71" i="4"/>
  <c r="D91" i="4"/>
  <c r="D124" i="4"/>
  <c r="D139" i="4"/>
  <c r="D148" i="4"/>
  <c r="D156" i="4"/>
  <c r="D164" i="4"/>
  <c r="D172" i="4"/>
  <c r="D180" i="4"/>
  <c r="D188" i="4"/>
  <c r="D196" i="4"/>
  <c r="D204" i="4"/>
  <c r="D212" i="4"/>
  <c r="D220" i="4"/>
  <c r="D228" i="4"/>
  <c r="D236" i="4"/>
  <c r="D244" i="4"/>
  <c r="D252" i="4"/>
  <c r="D260" i="4"/>
  <c r="D268" i="4"/>
  <c r="D276" i="4"/>
  <c r="D284" i="4"/>
  <c r="D292" i="4"/>
  <c r="D301" i="4"/>
  <c r="D309" i="4"/>
  <c r="D317" i="4"/>
  <c r="D325" i="4"/>
  <c r="D338" i="4"/>
  <c r="D346" i="4"/>
  <c r="D354" i="4"/>
  <c r="D362" i="4"/>
  <c r="D370" i="4"/>
  <c r="D378" i="4"/>
  <c r="D386" i="4"/>
  <c r="D394" i="4"/>
  <c r="D402" i="4"/>
  <c r="D410" i="4"/>
  <c r="D418" i="4"/>
  <c r="D426" i="4"/>
  <c r="D434" i="4"/>
  <c r="D442" i="4"/>
  <c r="D450" i="4"/>
  <c r="D458" i="4"/>
  <c r="D471" i="4"/>
  <c r="D479" i="4"/>
  <c r="D487" i="4"/>
  <c r="D495" i="4"/>
  <c r="D503" i="4"/>
  <c r="D511" i="4"/>
  <c r="D519" i="4"/>
  <c r="D527" i="4"/>
  <c r="D535" i="4"/>
  <c r="D543" i="4"/>
  <c r="D551" i="4"/>
  <c r="D559" i="4"/>
  <c r="D567" i="4"/>
  <c r="C3" i="4"/>
  <c r="C23" i="4"/>
  <c r="C46" i="4"/>
  <c r="C67" i="4"/>
  <c r="C87" i="4"/>
  <c r="C115" i="4"/>
  <c r="B115" i="4" s="1"/>
  <c r="C141" i="4"/>
  <c r="C161" i="4"/>
  <c r="C184" i="4"/>
  <c r="C205" i="4"/>
  <c r="C225" i="4"/>
  <c r="C248" i="4"/>
  <c r="C269" i="4"/>
  <c r="C289" i="4"/>
  <c r="C313" i="4"/>
  <c r="C339" i="4"/>
  <c r="C359" i="4"/>
  <c r="C382" i="4"/>
  <c r="C403" i="4"/>
  <c r="C423" i="4"/>
  <c r="C446" i="4"/>
  <c r="C472" i="4"/>
  <c r="B472" i="4" s="1"/>
  <c r="C492" i="4"/>
  <c r="C515" i="4"/>
  <c r="C536" i="4"/>
  <c r="C556" i="4"/>
  <c r="D10" i="4"/>
  <c r="D31" i="4"/>
  <c r="D51" i="4"/>
  <c r="D74" i="4"/>
  <c r="D100" i="4"/>
  <c r="D125" i="4"/>
  <c r="D140" i="4"/>
  <c r="D149" i="4"/>
  <c r="D157" i="4"/>
  <c r="D165" i="4"/>
  <c r="D173" i="4"/>
  <c r="D181" i="4"/>
  <c r="D189" i="4"/>
  <c r="D197" i="4"/>
  <c r="D205" i="4"/>
  <c r="D213" i="4"/>
  <c r="D221" i="4"/>
  <c r="D229" i="4"/>
  <c r="D237" i="4"/>
  <c r="D245" i="4"/>
  <c r="D253" i="4"/>
  <c r="D261" i="4"/>
  <c r="D269" i="4"/>
  <c r="D277" i="4"/>
  <c r="D285" i="4"/>
  <c r="D293" i="4"/>
  <c r="D302" i="4"/>
  <c r="D310" i="4"/>
  <c r="D318" i="4"/>
  <c r="D326" i="4"/>
  <c r="D339" i="4"/>
  <c r="D347" i="4"/>
  <c r="D355" i="4"/>
  <c r="D363" i="4"/>
  <c r="D371" i="4"/>
  <c r="D379" i="4"/>
  <c r="D387" i="4"/>
  <c r="D395" i="4"/>
  <c r="D403" i="4"/>
  <c r="D411" i="4"/>
  <c r="D419" i="4"/>
  <c r="D427" i="4"/>
  <c r="D435" i="4"/>
  <c r="D443" i="4"/>
  <c r="D451" i="4"/>
  <c r="D459" i="4"/>
  <c r="D472" i="4"/>
  <c r="D480" i="4"/>
  <c r="D488" i="4"/>
  <c r="D496" i="4"/>
  <c r="D504" i="4"/>
  <c r="D512" i="4"/>
  <c r="D520" i="4"/>
  <c r="D528" i="4"/>
  <c r="D536" i="4"/>
  <c r="D544" i="4"/>
  <c r="D552" i="4"/>
  <c r="D560" i="4"/>
  <c r="D568" i="4"/>
  <c r="C6" i="4"/>
  <c r="C27" i="4"/>
  <c r="C47" i="4"/>
  <c r="C70" i="4"/>
  <c r="C91" i="4"/>
  <c r="C116" i="4"/>
  <c r="C144" i="4"/>
  <c r="C165" i="4"/>
  <c r="B165" i="4" s="1"/>
  <c r="C185" i="4"/>
  <c r="B185" i="4" s="1"/>
  <c r="C208" i="4"/>
  <c r="C229" i="4"/>
  <c r="C249" i="4"/>
  <c r="C272" i="4"/>
  <c r="C293" i="4"/>
  <c r="C314" i="4"/>
  <c r="C342" i="4"/>
  <c r="C363" i="4"/>
  <c r="B363" i="4" s="1"/>
  <c r="C383" i="4"/>
  <c r="C406" i="4"/>
  <c r="C427" i="4"/>
  <c r="C447" i="4"/>
  <c r="C475" i="4"/>
  <c r="C496" i="4"/>
  <c r="C516" i="4"/>
  <c r="B516" i="4" s="1"/>
  <c r="C539" i="4"/>
  <c r="C560" i="4"/>
  <c r="B560" i="4" s="1"/>
  <c r="D11" i="4"/>
  <c r="D34" i="4"/>
  <c r="D55" i="4"/>
  <c r="D75" i="4"/>
  <c r="D103" i="4"/>
  <c r="D128" i="4"/>
  <c r="D141" i="4"/>
  <c r="D150" i="4"/>
  <c r="D158" i="4"/>
  <c r="D166" i="4"/>
  <c r="D174" i="4"/>
  <c r="D182" i="4"/>
  <c r="D190" i="4"/>
  <c r="D198" i="4"/>
  <c r="D206" i="4"/>
  <c r="D214" i="4"/>
  <c r="D222" i="4"/>
  <c r="D230" i="4"/>
  <c r="D238" i="4"/>
  <c r="D246" i="4"/>
  <c r="D254" i="4"/>
  <c r="D262" i="4"/>
  <c r="D270" i="4"/>
  <c r="D278" i="4"/>
  <c r="D286" i="4"/>
  <c r="D294" i="4"/>
  <c r="D303" i="4"/>
  <c r="D311" i="4"/>
  <c r="D319" i="4"/>
  <c r="D327" i="4"/>
  <c r="D340" i="4"/>
  <c r="D348" i="4"/>
  <c r="D356" i="4"/>
  <c r="D364" i="4"/>
  <c r="D372" i="4"/>
  <c r="D380" i="4"/>
  <c r="D388" i="4"/>
  <c r="D396" i="4"/>
  <c r="D404" i="4"/>
  <c r="D412" i="4"/>
  <c r="D420" i="4"/>
  <c r="D428" i="4"/>
  <c r="D436" i="4"/>
  <c r="D444" i="4"/>
  <c r="D452" i="4"/>
  <c r="D460" i="4"/>
  <c r="D473" i="4"/>
  <c r="D481" i="4"/>
  <c r="D489" i="4"/>
  <c r="D497" i="4"/>
  <c r="D505" i="4"/>
  <c r="D513" i="4"/>
  <c r="D521" i="4"/>
  <c r="D529" i="4"/>
  <c r="D537" i="4"/>
  <c r="D545" i="4"/>
  <c r="D553" i="4"/>
  <c r="D561" i="4"/>
  <c r="D569" i="4"/>
  <c r="C7" i="4"/>
  <c r="C30" i="4"/>
  <c r="C51" i="4"/>
  <c r="C71" i="4"/>
  <c r="B71" i="4" s="1"/>
  <c r="C99" i="4"/>
  <c r="C125" i="4"/>
  <c r="C145" i="4"/>
  <c r="C168" i="4"/>
  <c r="C189" i="4"/>
  <c r="C209" i="4"/>
  <c r="C232" i="4"/>
  <c r="C253" i="4"/>
  <c r="B253" i="4" s="1"/>
  <c r="C273" i="4"/>
  <c r="C296" i="4"/>
  <c r="C318" i="4"/>
  <c r="C343" i="4"/>
  <c r="C366" i="4"/>
  <c r="C387" i="4"/>
  <c r="C407" i="4"/>
  <c r="C430" i="4"/>
  <c r="C451" i="4"/>
  <c r="B451" i="4" s="1"/>
  <c r="C476" i="4"/>
  <c r="C499" i="4"/>
  <c r="C520" i="4"/>
  <c r="C540" i="4"/>
  <c r="C563" i="4"/>
  <c r="D15" i="4"/>
  <c r="D35" i="4"/>
  <c r="D58" i="4"/>
  <c r="D79" i="4"/>
  <c r="D104" i="4"/>
  <c r="D129" i="4"/>
  <c r="D143" i="4"/>
  <c r="D151" i="4"/>
  <c r="D159" i="4"/>
  <c r="D167" i="4"/>
  <c r="D175" i="4"/>
  <c r="D183" i="4"/>
  <c r="D191" i="4"/>
  <c r="D199" i="4"/>
  <c r="D207" i="4"/>
  <c r="D215" i="4"/>
  <c r="D223" i="4"/>
  <c r="D231" i="4"/>
  <c r="D239" i="4"/>
  <c r="D247" i="4"/>
  <c r="D255" i="4"/>
  <c r="D263" i="4"/>
  <c r="D271" i="4"/>
  <c r="D279" i="4"/>
  <c r="D287" i="4"/>
  <c r="D295" i="4"/>
  <c r="D304" i="4"/>
  <c r="D312" i="4"/>
  <c r="D320" i="4"/>
  <c r="D328" i="4"/>
  <c r="D341" i="4"/>
  <c r="D349" i="4"/>
  <c r="D357" i="4"/>
  <c r="D365" i="4"/>
  <c r="D373" i="4"/>
  <c r="D381" i="4"/>
  <c r="D389" i="4"/>
  <c r="D397" i="4"/>
  <c r="D405" i="4"/>
  <c r="D413" i="4"/>
  <c r="D421" i="4"/>
  <c r="D429" i="4"/>
  <c r="D437" i="4"/>
  <c r="D445" i="4"/>
  <c r="D453" i="4"/>
  <c r="D461" i="4"/>
  <c r="D474" i="4"/>
  <c r="D482" i="4"/>
  <c r="D490" i="4"/>
  <c r="D498" i="4"/>
  <c r="D506" i="4"/>
  <c r="D514" i="4"/>
  <c r="D522" i="4"/>
  <c r="D530" i="4"/>
  <c r="D538" i="4"/>
  <c r="D546" i="4"/>
  <c r="D554" i="4"/>
  <c r="D562" i="4"/>
  <c r="D570" i="4"/>
  <c r="C100" i="4"/>
  <c r="D147" i="4"/>
  <c r="D256" i="4"/>
  <c r="D345" i="4"/>
  <c r="D432" i="4"/>
  <c r="D501" i="4"/>
  <c r="D392" i="4"/>
  <c r="D566" i="4"/>
  <c r="C128" i="4"/>
  <c r="C297" i="4"/>
  <c r="C480" i="4"/>
  <c r="D47" i="4"/>
  <c r="D112" i="4"/>
  <c r="D152" i="4"/>
  <c r="D171" i="4"/>
  <c r="D194" i="4"/>
  <c r="D216" i="4"/>
  <c r="D235" i="4"/>
  <c r="D258" i="4"/>
  <c r="D280" i="4"/>
  <c r="D300" i="4"/>
  <c r="D323" i="4"/>
  <c r="D433" i="4"/>
  <c r="D502" i="4"/>
  <c r="D526" i="4"/>
  <c r="C149" i="4"/>
  <c r="C321" i="4"/>
  <c r="C500" i="4"/>
  <c r="D59" i="4"/>
  <c r="D116" i="4"/>
  <c r="D154" i="4"/>
  <c r="D176" i="4"/>
  <c r="D195" i="4"/>
  <c r="D218" i="4"/>
  <c r="D240" i="4"/>
  <c r="D259" i="4"/>
  <c r="D282" i="4"/>
  <c r="D305" i="4"/>
  <c r="D324" i="4"/>
  <c r="D352" i="4"/>
  <c r="D374" i="4"/>
  <c r="D393" i="4"/>
  <c r="D416" i="4"/>
  <c r="D457" i="4"/>
  <c r="D2" i="4"/>
  <c r="C169" i="4"/>
  <c r="C347" i="4"/>
  <c r="C523" i="4"/>
  <c r="D66" i="4"/>
  <c r="D132" i="4"/>
  <c r="D155" i="4"/>
  <c r="D178" i="4"/>
  <c r="D200" i="4"/>
  <c r="D219" i="4"/>
  <c r="D242" i="4"/>
  <c r="D264" i="4"/>
  <c r="D283" i="4"/>
  <c r="D307" i="4"/>
  <c r="D334" i="4"/>
  <c r="D353" i="4"/>
  <c r="D376" i="4"/>
  <c r="D398" i="4"/>
  <c r="D417" i="4"/>
  <c r="D440" i="4"/>
  <c r="D462" i="4"/>
  <c r="D486" i="4"/>
  <c r="D509" i="4"/>
  <c r="D531" i="4"/>
  <c r="D550" i="4"/>
  <c r="C11" i="4"/>
  <c r="C192" i="4"/>
  <c r="C367" i="4"/>
  <c r="C544" i="4"/>
  <c r="D136" i="4"/>
  <c r="D160" i="4"/>
  <c r="D179" i="4"/>
  <c r="D202" i="4"/>
  <c r="D224" i="4"/>
  <c r="D243" i="4"/>
  <c r="D266" i="4"/>
  <c r="D288" i="4"/>
  <c r="D336" i="4"/>
  <c r="D358" i="4"/>
  <c r="D377" i="4"/>
  <c r="D422" i="4"/>
  <c r="D464" i="4"/>
  <c r="D491" i="4"/>
  <c r="D533" i="4"/>
  <c r="D350" i="4"/>
  <c r="D549" i="4"/>
  <c r="D67" i="4"/>
  <c r="D308" i="4"/>
  <c r="D400" i="4"/>
  <c r="D441" i="4"/>
  <c r="D510" i="4"/>
  <c r="D555" i="4"/>
  <c r="D456" i="4"/>
  <c r="D525" i="4"/>
  <c r="D485" i="4"/>
  <c r="C31" i="4"/>
  <c r="C213" i="4"/>
  <c r="C390" i="4"/>
  <c r="C564" i="4"/>
  <c r="B564" i="4" s="1"/>
  <c r="D82" i="4"/>
  <c r="D137" i="4"/>
  <c r="D162" i="4"/>
  <c r="D184" i="4"/>
  <c r="D203" i="4"/>
  <c r="D226" i="4"/>
  <c r="D248" i="4"/>
  <c r="D267" i="4"/>
  <c r="D290" i="4"/>
  <c r="D313" i="4"/>
  <c r="D337" i="4"/>
  <c r="D360" i="4"/>
  <c r="D382" i="4"/>
  <c r="D401" i="4"/>
  <c r="D424" i="4"/>
  <c r="D446" i="4"/>
  <c r="D470" i="4"/>
  <c r="D493" i="4"/>
  <c r="D515" i="4"/>
  <c r="D534" i="4"/>
  <c r="D557" i="4"/>
  <c r="C75" i="4"/>
  <c r="C431" i="4"/>
  <c r="D90" i="4"/>
  <c r="D168" i="4"/>
  <c r="D210" i="4"/>
  <c r="D251" i="4"/>
  <c r="D296" i="4"/>
  <c r="D344" i="4"/>
  <c r="D385" i="4"/>
  <c r="D430" i="4"/>
  <c r="D477" i="4"/>
  <c r="D518" i="4"/>
  <c r="D563" i="4"/>
  <c r="C277" i="4"/>
  <c r="D108" i="4"/>
  <c r="D192" i="4"/>
  <c r="D234" i="4"/>
  <c r="D299" i="4"/>
  <c r="D368" i="4"/>
  <c r="D409" i="4"/>
  <c r="D478" i="4"/>
  <c r="D542" i="4"/>
  <c r="D369" i="4"/>
  <c r="D547" i="4"/>
  <c r="D507" i="4"/>
  <c r="C54" i="4"/>
  <c r="C233" i="4"/>
  <c r="C411" i="4"/>
  <c r="D18" i="4"/>
  <c r="D87" i="4"/>
  <c r="D144" i="4"/>
  <c r="D163" i="4"/>
  <c r="D186" i="4"/>
  <c r="D208" i="4"/>
  <c r="D227" i="4"/>
  <c r="D250" i="4"/>
  <c r="D272" i="4"/>
  <c r="D291" i="4"/>
  <c r="D315" i="4"/>
  <c r="D342" i="4"/>
  <c r="D361" i="4"/>
  <c r="D384" i="4"/>
  <c r="D406" i="4"/>
  <c r="D425" i="4"/>
  <c r="D448" i="4"/>
  <c r="D475" i="4"/>
  <c r="D494" i="4"/>
  <c r="D517" i="4"/>
  <c r="D539" i="4"/>
  <c r="D558" i="4"/>
  <c r="C256" i="4"/>
  <c r="B256" i="4" s="1"/>
  <c r="D23" i="4"/>
  <c r="D146" i="4"/>
  <c r="D187" i="4"/>
  <c r="D232" i="4"/>
  <c r="D274" i="4"/>
  <c r="D316" i="4"/>
  <c r="D366" i="4"/>
  <c r="D408" i="4"/>
  <c r="D449" i="4"/>
  <c r="D499" i="4"/>
  <c r="D541" i="4"/>
  <c r="C454" i="4"/>
  <c r="D39" i="4"/>
  <c r="D170" i="4"/>
  <c r="D211" i="4"/>
  <c r="D275" i="4"/>
  <c r="D321" i="4"/>
  <c r="D390" i="4"/>
  <c r="D454" i="4"/>
  <c r="D523" i="4"/>
  <c r="D565" i="4"/>
  <c r="D414" i="4"/>
  <c r="D483" i="4"/>
  <c r="D438" i="4"/>
  <c r="N567" i="4"/>
  <c r="N569" i="4"/>
  <c r="N568" i="4"/>
  <c r="N566" i="4"/>
  <c r="N570" i="4"/>
  <c r="N563" i="4"/>
  <c r="N564" i="4"/>
  <c r="N561" i="4"/>
  <c r="N565" i="4"/>
  <c r="N562" i="4"/>
  <c r="N556" i="4"/>
  <c r="N558" i="4"/>
  <c r="N559" i="4"/>
  <c r="N560" i="4"/>
  <c r="N557" i="4"/>
  <c r="N555" i="4"/>
  <c r="N552" i="4"/>
  <c r="N554" i="4"/>
  <c r="N551" i="4"/>
  <c r="N553" i="4"/>
  <c r="N550" i="4"/>
  <c r="N547" i="4"/>
  <c r="N546" i="4"/>
  <c r="N545" i="4"/>
  <c r="N548" i="4"/>
  <c r="N549" i="4"/>
  <c r="N542" i="4"/>
  <c r="N541" i="4"/>
  <c r="N540" i="4"/>
  <c r="N544" i="4"/>
  <c r="N543" i="4"/>
  <c r="N536" i="4"/>
  <c r="N538" i="4"/>
  <c r="N537" i="4"/>
  <c r="N539" i="4"/>
  <c r="N535" i="4"/>
  <c r="N532" i="4"/>
  <c r="N531" i="4"/>
  <c r="N533" i="4"/>
  <c r="N534" i="4"/>
  <c r="N530" i="4"/>
  <c r="N526" i="4"/>
  <c r="N528" i="4"/>
  <c r="N527" i="4"/>
  <c r="N525" i="4"/>
  <c r="N529" i="4"/>
  <c r="N523" i="4"/>
  <c r="N520" i="4"/>
  <c r="N522" i="4"/>
  <c r="N521" i="4"/>
  <c r="N524" i="4"/>
  <c r="N515" i="4"/>
  <c r="N517" i="4"/>
  <c r="N518" i="4"/>
  <c r="N516" i="4"/>
  <c r="N519" i="4"/>
  <c r="N513" i="4"/>
  <c r="N514" i="4"/>
  <c r="N512" i="4"/>
  <c r="N511" i="4"/>
  <c r="N510" i="4"/>
  <c r="N509" i="4"/>
  <c r="N508" i="4"/>
  <c r="N506" i="4"/>
  <c r="N505" i="4"/>
  <c r="N507" i="4"/>
  <c r="N504" i="4"/>
  <c r="N503" i="4"/>
  <c r="N500" i="4"/>
  <c r="N501" i="4"/>
  <c r="N502" i="4"/>
  <c r="N495" i="4"/>
  <c r="N497" i="4"/>
  <c r="N499" i="4"/>
  <c r="N496" i="4"/>
  <c r="N498" i="4"/>
  <c r="N494" i="4"/>
  <c r="N493" i="4"/>
  <c r="N490" i="4"/>
  <c r="N492" i="4"/>
  <c r="N491" i="4"/>
  <c r="N486" i="4"/>
  <c r="N489" i="4"/>
  <c r="N485" i="4"/>
  <c r="N487" i="4"/>
  <c r="N488" i="4"/>
  <c r="N484" i="4"/>
  <c r="N483" i="4"/>
  <c r="N482" i="4"/>
  <c r="N481" i="4"/>
  <c r="N480" i="4"/>
  <c r="N476" i="4"/>
  <c r="N477" i="4"/>
  <c r="N479" i="4"/>
  <c r="N475" i="4"/>
  <c r="N478" i="4"/>
  <c r="N472" i="4"/>
  <c r="N473" i="4"/>
  <c r="N471" i="4"/>
  <c r="N474" i="4"/>
  <c r="N470" i="4"/>
  <c r="N464" i="4"/>
  <c r="N463" i="4"/>
  <c r="N461" i="4"/>
  <c r="N460" i="4"/>
  <c r="N462" i="4"/>
  <c r="N459" i="4"/>
  <c r="N455" i="4"/>
  <c r="N457" i="4"/>
  <c r="N456" i="4"/>
  <c r="N458" i="4"/>
  <c r="N452" i="4"/>
  <c r="N451" i="4"/>
  <c r="N450" i="4"/>
  <c r="N454" i="4"/>
  <c r="N453" i="4"/>
  <c r="N445" i="4"/>
  <c r="N449" i="4"/>
  <c r="N446" i="4"/>
  <c r="N447" i="4"/>
  <c r="N448" i="4"/>
  <c r="N442" i="4"/>
  <c r="N444" i="4"/>
  <c r="N441" i="4"/>
  <c r="N440" i="4"/>
  <c r="N443" i="4"/>
  <c r="N439" i="4"/>
  <c r="N437" i="4"/>
  <c r="N436" i="4"/>
  <c r="N435" i="4"/>
  <c r="N438" i="4"/>
  <c r="N434" i="4"/>
  <c r="N433" i="4"/>
  <c r="N430" i="4"/>
  <c r="N432" i="4"/>
  <c r="N431" i="4"/>
  <c r="N427" i="4"/>
  <c r="N429" i="4"/>
  <c r="N428" i="4"/>
  <c r="N426" i="4"/>
  <c r="N425" i="4"/>
  <c r="N422" i="4"/>
  <c r="N424" i="4"/>
  <c r="N420" i="4"/>
  <c r="N423" i="4"/>
  <c r="N421" i="4"/>
  <c r="N415" i="4"/>
  <c r="N417" i="4"/>
  <c r="N418" i="4"/>
  <c r="N419" i="4"/>
  <c r="N416" i="4"/>
  <c r="N413" i="4"/>
  <c r="N411" i="4"/>
  <c r="N410" i="4"/>
  <c r="N414" i="4"/>
  <c r="N412" i="4"/>
  <c r="N409" i="4"/>
  <c r="N408" i="4"/>
  <c r="N407" i="4"/>
  <c r="N406" i="4"/>
  <c r="N405" i="4"/>
  <c r="N401" i="4"/>
  <c r="N400" i="4"/>
  <c r="N402" i="4"/>
  <c r="N404" i="4"/>
  <c r="N403" i="4"/>
  <c r="N397" i="4"/>
  <c r="N398" i="4"/>
  <c r="N399" i="4"/>
  <c r="N396" i="4"/>
  <c r="N395" i="4"/>
  <c r="N390" i="4"/>
  <c r="N394" i="4"/>
  <c r="N391" i="4"/>
  <c r="N393" i="4"/>
  <c r="N392" i="4"/>
  <c r="N386" i="4"/>
  <c r="N388" i="4"/>
  <c r="N387" i="4"/>
  <c r="N389" i="4"/>
  <c r="N385" i="4"/>
  <c r="N384" i="4"/>
  <c r="N383" i="4"/>
  <c r="N380" i="4"/>
  <c r="N381" i="4"/>
  <c r="N382" i="4"/>
  <c r="N379" i="4"/>
  <c r="N377" i="4"/>
  <c r="N376" i="4"/>
  <c r="N378" i="4"/>
  <c r="N375" i="4"/>
  <c r="N371" i="4"/>
  <c r="N372" i="4"/>
  <c r="N373" i="4"/>
  <c r="N374" i="4"/>
  <c r="N370" i="4"/>
  <c r="N369" i="4"/>
  <c r="N367" i="4"/>
  <c r="N366" i="4"/>
  <c r="N365" i="4"/>
  <c r="N368" i="4"/>
  <c r="N361" i="4"/>
  <c r="N364" i="4"/>
  <c r="N362" i="4"/>
  <c r="N360" i="4"/>
  <c r="N363" i="4"/>
  <c r="N356" i="4"/>
  <c r="N359" i="4"/>
  <c r="N357" i="4"/>
  <c r="N358" i="4"/>
  <c r="N355" i="4"/>
  <c r="N354" i="4"/>
  <c r="N353" i="4"/>
  <c r="N352" i="4"/>
  <c r="N350" i="4"/>
  <c r="N351" i="4"/>
  <c r="N347" i="4"/>
  <c r="N348" i="4"/>
  <c r="N345" i="4"/>
  <c r="N349" i="4"/>
  <c r="N346" i="4"/>
  <c r="N342" i="4"/>
  <c r="N340" i="4"/>
  <c r="N339" i="4"/>
  <c r="N344" i="4"/>
  <c r="N343" i="4"/>
  <c r="N341" i="4"/>
  <c r="N338" i="4"/>
  <c r="N337" i="4"/>
  <c r="N335" i="4"/>
  <c r="N334" i="4"/>
  <c r="N336" i="4"/>
  <c r="N328" i="4"/>
  <c r="N327" i="4"/>
  <c r="N325" i="4"/>
  <c r="N326" i="4"/>
  <c r="N324" i="4"/>
  <c r="N319" i="4"/>
  <c r="N321" i="4"/>
  <c r="N322" i="4"/>
  <c r="N320" i="4"/>
  <c r="N323" i="4"/>
  <c r="N318" i="4"/>
  <c r="N315" i="4"/>
  <c r="N316" i="4"/>
  <c r="N314" i="4"/>
  <c r="N317" i="4"/>
  <c r="N309" i="4"/>
  <c r="N313" i="4"/>
  <c r="N312" i="4"/>
  <c r="N311" i="4"/>
  <c r="N310" i="4"/>
  <c r="N306" i="4"/>
  <c r="N308" i="4"/>
  <c r="N307" i="4"/>
  <c r="N305" i="4"/>
  <c r="N304" i="4"/>
  <c r="N302" i="4"/>
  <c r="N301" i="4"/>
  <c r="N300" i="4"/>
  <c r="N303" i="4"/>
  <c r="N299" i="4"/>
  <c r="N296" i="4"/>
  <c r="G296" i="4" s="1"/>
  <c r="N297" i="4"/>
  <c r="N293" i="4"/>
  <c r="N294" i="4"/>
  <c r="N295" i="4"/>
  <c r="N292" i="4"/>
  <c r="N288" i="4"/>
  <c r="N290" i="4"/>
  <c r="N291" i="4"/>
  <c r="N289" i="4"/>
  <c r="N286" i="4"/>
  <c r="N284" i="4"/>
  <c r="N283" i="4"/>
  <c r="N287" i="4"/>
  <c r="N285" i="4"/>
  <c r="N278" i="4"/>
  <c r="N281" i="4"/>
  <c r="N280" i="4"/>
  <c r="N282" i="4"/>
  <c r="N279" i="4"/>
  <c r="N276" i="4"/>
  <c r="N277" i="4"/>
  <c r="G277" i="4" s="1"/>
  <c r="N274" i="4"/>
  <c r="G274" i="4" s="1"/>
  <c r="N273" i="4"/>
  <c r="N275" i="4"/>
  <c r="N271" i="4"/>
  <c r="N269" i="4"/>
  <c r="N272" i="4"/>
  <c r="N270" i="4"/>
  <c r="N268" i="4"/>
  <c r="N263" i="4"/>
  <c r="N266" i="4"/>
  <c r="N264" i="4"/>
  <c r="N265" i="4"/>
  <c r="N267" i="4"/>
  <c r="H267" i="4" s="1"/>
  <c r="N259" i="4"/>
  <c r="N261" i="4"/>
  <c r="N262" i="4"/>
  <c r="N258" i="4"/>
  <c r="N260" i="4"/>
  <c r="N257" i="4"/>
  <c r="N255" i="4"/>
  <c r="N256" i="4"/>
  <c r="N254" i="4"/>
  <c r="N253" i="4"/>
  <c r="N252" i="4"/>
  <c r="N251" i="4"/>
  <c r="G251" i="4" s="1"/>
  <c r="N250" i="4"/>
  <c r="N249" i="4"/>
  <c r="N248" i="4"/>
  <c r="N246" i="4"/>
  <c r="N243" i="4"/>
  <c r="N247" i="4"/>
  <c r="N245" i="4"/>
  <c r="N244" i="4"/>
  <c r="N240" i="4"/>
  <c r="N238" i="4"/>
  <c r="N242" i="4"/>
  <c r="N239" i="4"/>
  <c r="N241" i="4"/>
  <c r="N236" i="4"/>
  <c r="N234" i="4"/>
  <c r="H234" i="4" s="1"/>
  <c r="N233" i="4"/>
  <c r="N237" i="4"/>
  <c r="N235" i="4"/>
  <c r="N231" i="4"/>
  <c r="N232" i="4"/>
  <c r="N229" i="4"/>
  <c r="N230" i="4"/>
  <c r="N228" i="4"/>
  <c r="N226" i="4"/>
  <c r="N225" i="4"/>
  <c r="N224" i="4"/>
  <c r="N227" i="4"/>
  <c r="G227" i="4" s="1"/>
  <c r="N223" i="4"/>
  <c r="N218" i="4"/>
  <c r="N222" i="4"/>
  <c r="N221" i="4"/>
  <c r="N220" i="4"/>
  <c r="N219" i="4"/>
  <c r="N216" i="4"/>
  <c r="N213" i="4"/>
  <c r="N217" i="4"/>
  <c r="H217" i="4" s="1"/>
  <c r="N215" i="4"/>
  <c r="N214" i="4"/>
  <c r="N209" i="4"/>
  <c r="N208" i="4"/>
  <c r="N210" i="4"/>
  <c r="N211" i="4"/>
  <c r="N212" i="4"/>
  <c r="N203" i="4"/>
  <c r="N206" i="4"/>
  <c r="N204" i="4"/>
  <c r="N207" i="4"/>
  <c r="N205" i="4"/>
  <c r="N202" i="4"/>
  <c r="N200" i="4"/>
  <c r="N198" i="4"/>
  <c r="N199" i="4"/>
  <c r="N201" i="4"/>
  <c r="N195" i="4"/>
  <c r="N194" i="4"/>
  <c r="N196" i="4"/>
  <c r="N193" i="4"/>
  <c r="N197" i="4"/>
  <c r="N192" i="4"/>
  <c r="N190" i="4"/>
  <c r="N189" i="4"/>
  <c r="N191" i="4"/>
  <c r="N188" i="4"/>
  <c r="N184" i="4"/>
  <c r="N187" i="4"/>
  <c r="N186" i="4"/>
  <c r="N183" i="4"/>
  <c r="N185" i="4"/>
  <c r="N179" i="4"/>
  <c r="N182" i="4"/>
  <c r="N181" i="4"/>
  <c r="N178" i="4"/>
  <c r="N180" i="4"/>
  <c r="N177" i="4"/>
  <c r="N173" i="4"/>
  <c r="N176" i="4"/>
  <c r="N175" i="4"/>
  <c r="N172" i="4"/>
  <c r="N174" i="4"/>
  <c r="N168" i="4"/>
  <c r="N170" i="4"/>
  <c r="N169" i="4"/>
  <c r="N167" i="4"/>
  <c r="N171" i="4"/>
  <c r="N163" i="4"/>
  <c r="N162" i="4"/>
  <c r="N164" i="4"/>
  <c r="N166" i="4"/>
  <c r="N165" i="4"/>
  <c r="N160" i="4"/>
  <c r="N159" i="4"/>
  <c r="N158" i="4"/>
  <c r="N161" i="4"/>
  <c r="N157" i="4"/>
  <c r="N155" i="4"/>
  <c r="N153" i="4"/>
  <c r="N156" i="4"/>
  <c r="N154" i="4"/>
  <c r="N152" i="4"/>
  <c r="N150" i="4"/>
  <c r="N148" i="4"/>
  <c r="N147" i="4"/>
  <c r="N151" i="4"/>
  <c r="N149" i="4"/>
  <c r="N143" i="4"/>
  <c r="N144" i="4"/>
  <c r="N142" i="4"/>
  <c r="N146" i="4"/>
  <c r="N145" i="4"/>
  <c r="N140" i="4"/>
  <c r="N137" i="4"/>
  <c r="N141" i="4"/>
  <c r="N138" i="4"/>
  <c r="N139" i="4"/>
  <c r="N135" i="4"/>
  <c r="N133" i="4"/>
  <c r="N134" i="4"/>
  <c r="N132" i="4"/>
  <c r="N136" i="4"/>
  <c r="N128" i="4"/>
  <c r="N129" i="4"/>
  <c r="N131" i="4"/>
  <c r="N130" i="4"/>
  <c r="N127" i="4"/>
  <c r="N124" i="4"/>
  <c r="N125" i="4"/>
  <c r="N126" i="4"/>
  <c r="N122" i="4"/>
  <c r="N123" i="4"/>
  <c r="N113" i="4"/>
  <c r="N112" i="4"/>
  <c r="N114" i="4"/>
  <c r="N116" i="4"/>
  <c r="N115" i="4"/>
  <c r="N111" i="4"/>
  <c r="N109" i="4"/>
  <c r="N110" i="4"/>
  <c r="N107" i="4"/>
  <c r="N108" i="4"/>
  <c r="N103" i="4"/>
  <c r="N106" i="4"/>
  <c r="N104" i="4"/>
  <c r="N102" i="4"/>
  <c r="N105" i="4"/>
  <c r="N99" i="4"/>
  <c r="N101" i="4"/>
  <c r="N100" i="4"/>
  <c r="N97" i="4"/>
  <c r="N98" i="4"/>
  <c r="N87" i="4"/>
  <c r="N90" i="4"/>
  <c r="N89" i="4"/>
  <c r="N88" i="4"/>
  <c r="N91" i="4"/>
  <c r="N86" i="4"/>
  <c r="N82" i="4"/>
  <c r="N85" i="4"/>
  <c r="N84" i="4"/>
  <c r="N83" i="4"/>
  <c r="N79" i="4"/>
  <c r="N81" i="4"/>
  <c r="N78" i="4"/>
  <c r="N80" i="4"/>
  <c r="N77" i="4"/>
  <c r="N74" i="4"/>
  <c r="N73" i="4"/>
  <c r="N72" i="4"/>
  <c r="N75" i="4"/>
  <c r="N76" i="4"/>
  <c r="N67" i="4"/>
  <c r="N71" i="4"/>
  <c r="N69" i="4"/>
  <c r="N68" i="4"/>
  <c r="N70" i="4"/>
  <c r="N64" i="4"/>
  <c r="N66" i="4"/>
  <c r="N65" i="4"/>
  <c r="N63" i="4"/>
  <c r="N62" i="4"/>
  <c r="N61" i="4"/>
  <c r="N60" i="4"/>
  <c r="N57" i="4"/>
  <c r="N59" i="4"/>
  <c r="N58" i="4"/>
  <c r="N55" i="4"/>
  <c r="N52" i="4"/>
  <c r="N54" i="4"/>
  <c r="N53" i="4"/>
  <c r="N56" i="4"/>
  <c r="N50" i="4"/>
  <c r="N47" i="4"/>
  <c r="N51" i="4"/>
  <c r="N48" i="4"/>
  <c r="N49" i="4"/>
  <c r="N46" i="4"/>
  <c r="N43" i="4"/>
  <c r="N42" i="4"/>
  <c r="N45" i="4"/>
  <c r="N44" i="4"/>
  <c r="N38" i="4"/>
  <c r="N39" i="4"/>
  <c r="N37" i="4"/>
  <c r="N41" i="4"/>
  <c r="N40" i="4"/>
  <c r="N35" i="4"/>
  <c r="N36" i="4"/>
  <c r="N34" i="4"/>
  <c r="N33" i="4"/>
  <c r="N32" i="4"/>
  <c r="N28" i="4"/>
  <c r="N27" i="4"/>
  <c r="N30" i="4"/>
  <c r="N31" i="4"/>
  <c r="N29" i="4"/>
  <c r="N26" i="4"/>
  <c r="N25" i="4"/>
  <c r="N24" i="4"/>
  <c r="N23" i="4"/>
  <c r="N22" i="4"/>
  <c r="N17" i="4"/>
  <c r="N18" i="4"/>
  <c r="N19" i="4"/>
  <c r="N21" i="4"/>
  <c r="N20" i="4"/>
  <c r="N14" i="4"/>
  <c r="N12" i="4"/>
  <c r="N13" i="4"/>
  <c r="N16" i="4"/>
  <c r="N15" i="4"/>
  <c r="N9" i="4"/>
  <c r="N11" i="4"/>
  <c r="N10" i="4"/>
  <c r="N8" i="4"/>
  <c r="N7" i="4"/>
  <c r="N4" i="4"/>
  <c r="N3" i="4"/>
  <c r="N5" i="4"/>
  <c r="N2" i="4"/>
  <c r="N6" i="4"/>
  <c r="H34" i="4" l="1"/>
  <c r="G34" i="4"/>
  <c r="H71" i="4"/>
  <c r="G71" i="4"/>
  <c r="G100" i="4"/>
  <c r="H100" i="4"/>
  <c r="H137" i="4"/>
  <c r="G137" i="4"/>
  <c r="H164" i="4"/>
  <c r="G164" i="4"/>
  <c r="H209" i="4"/>
  <c r="G209" i="4"/>
  <c r="H25" i="4"/>
  <c r="G25" i="4"/>
  <c r="H51" i="4"/>
  <c r="G51" i="4"/>
  <c r="G75" i="4"/>
  <c r="H75" i="4"/>
  <c r="H105" i="4"/>
  <c r="G105" i="4"/>
  <c r="G146" i="4"/>
  <c r="H146" i="4"/>
  <c r="H136" i="4"/>
  <c r="G136" i="4"/>
  <c r="G289" i="4"/>
  <c r="G300" i="4"/>
  <c r="G326" i="4"/>
  <c r="G339" i="4"/>
  <c r="G354" i="4"/>
  <c r="H365" i="4"/>
  <c r="G377" i="4"/>
  <c r="H402" i="4"/>
  <c r="G426" i="4"/>
  <c r="G437" i="4"/>
  <c r="G461" i="4"/>
  <c r="H476" i="4"/>
  <c r="G492" i="4"/>
  <c r="G519" i="4"/>
  <c r="H527" i="4"/>
  <c r="G553" i="4"/>
  <c r="H561" i="4"/>
  <c r="H197" i="4"/>
  <c r="G301" i="4"/>
  <c r="G340" i="4"/>
  <c r="G355" i="4"/>
  <c r="H366" i="4"/>
  <c r="G379" i="4"/>
  <c r="G393" i="4"/>
  <c r="G416" i="4"/>
  <c r="H439" i="4"/>
  <c r="G480" i="4"/>
  <c r="G490" i="4"/>
  <c r="H504" i="4"/>
  <c r="G516" i="4"/>
  <c r="G528" i="4"/>
  <c r="H543" i="4"/>
  <c r="H551" i="4"/>
  <c r="H564" i="4"/>
  <c r="G22" i="4"/>
  <c r="H22" i="4"/>
  <c r="G46" i="4"/>
  <c r="H46" i="4"/>
  <c r="H83" i="4"/>
  <c r="G83" i="4"/>
  <c r="H130" i="4"/>
  <c r="G130" i="4"/>
  <c r="H152" i="4"/>
  <c r="G152" i="4"/>
  <c r="H173" i="4"/>
  <c r="G173" i="4"/>
  <c r="G198" i="4"/>
  <c r="H198" i="4"/>
  <c r="H16" i="4"/>
  <c r="G16" i="4"/>
  <c r="H40" i="4"/>
  <c r="G40" i="4"/>
  <c r="G61" i="4"/>
  <c r="H61" i="4"/>
  <c r="G82" i="4"/>
  <c r="H82" i="4"/>
  <c r="H114" i="4"/>
  <c r="G114" i="4"/>
  <c r="H128" i="4"/>
  <c r="G128" i="4"/>
  <c r="H153" i="4"/>
  <c r="G153" i="4"/>
  <c r="H171" i="4"/>
  <c r="G171" i="4"/>
  <c r="H6" i="4"/>
  <c r="G6" i="4"/>
  <c r="G86" i="4"/>
  <c r="H86" i="4"/>
  <c r="G230" i="4"/>
  <c r="G219" i="4"/>
  <c r="H327" i="4"/>
  <c r="G342" i="4"/>
  <c r="G358" i="4"/>
  <c r="G367" i="4"/>
  <c r="H382" i="4"/>
  <c r="G401" i="4"/>
  <c r="G419" i="4"/>
  <c r="G429" i="4"/>
  <c r="G464" i="4"/>
  <c r="G481" i="4"/>
  <c r="H493" i="4"/>
  <c r="G518" i="4"/>
  <c r="H563" i="4"/>
  <c r="H26" i="4"/>
  <c r="G26" i="4"/>
  <c r="H41" i="4"/>
  <c r="G41" i="4"/>
  <c r="H72" i="4"/>
  <c r="G72" i="4"/>
  <c r="G112" i="4"/>
  <c r="H112" i="4"/>
  <c r="H142" i="4"/>
  <c r="G142" i="4"/>
  <c r="G155" i="4"/>
  <c r="H155" i="4"/>
  <c r="H167" i="4"/>
  <c r="G167" i="4"/>
  <c r="H181" i="4"/>
  <c r="G181" i="4"/>
  <c r="H192" i="4"/>
  <c r="G192" i="4"/>
  <c r="H207" i="4"/>
  <c r="G207" i="4"/>
  <c r="G213" i="4"/>
  <c r="H213" i="4"/>
  <c r="H228" i="4"/>
  <c r="G228" i="4"/>
  <c r="H242" i="4"/>
  <c r="G242" i="4"/>
  <c r="H252" i="4"/>
  <c r="G252" i="4"/>
  <c r="H265" i="4"/>
  <c r="G265" i="4"/>
  <c r="H37" i="4"/>
  <c r="G37" i="4"/>
  <c r="H276" i="4"/>
  <c r="H254" i="4"/>
  <c r="H394" i="4"/>
  <c r="G405" i="4"/>
  <c r="H418" i="4"/>
  <c r="G427" i="4"/>
  <c r="H440" i="4"/>
  <c r="H451" i="4"/>
  <c r="G482" i="4"/>
  <c r="G494" i="4"/>
  <c r="G505" i="4"/>
  <c r="G530" i="4"/>
  <c r="H540" i="4"/>
  <c r="G552" i="4"/>
  <c r="H570" i="4"/>
  <c r="G182" i="4"/>
  <c r="G291" i="4"/>
  <c r="H5" i="4"/>
  <c r="G5" i="4"/>
  <c r="H14" i="4"/>
  <c r="G14" i="4"/>
  <c r="G31" i="4"/>
  <c r="H31" i="4"/>
  <c r="H39" i="4"/>
  <c r="G39" i="4"/>
  <c r="G56" i="4"/>
  <c r="H56" i="4"/>
  <c r="H65" i="4"/>
  <c r="G65" i="4"/>
  <c r="H74" i="4"/>
  <c r="G74" i="4"/>
  <c r="H88" i="4"/>
  <c r="G88" i="4"/>
  <c r="H106" i="4"/>
  <c r="G106" i="4"/>
  <c r="H123" i="4"/>
  <c r="G123" i="4"/>
  <c r="H134" i="4"/>
  <c r="G134" i="4"/>
  <c r="H143" i="4"/>
  <c r="G143" i="4"/>
  <c r="H161" i="4"/>
  <c r="G161" i="4"/>
  <c r="H170" i="4"/>
  <c r="G170" i="4"/>
  <c r="G179" i="4"/>
  <c r="H179" i="4"/>
  <c r="G279" i="4"/>
  <c r="G336" i="4"/>
  <c r="H390" i="4"/>
  <c r="G406" i="4"/>
  <c r="G417" i="4"/>
  <c r="H441" i="4"/>
  <c r="G483" i="4"/>
  <c r="G498" i="4"/>
  <c r="H506" i="4"/>
  <c r="H515" i="4"/>
  <c r="G534" i="4"/>
  <c r="H541" i="4"/>
  <c r="H555" i="4"/>
  <c r="G566" i="4"/>
  <c r="H62" i="4"/>
  <c r="G62" i="4"/>
  <c r="H238" i="4"/>
  <c r="G229" i="4"/>
  <c r="G290" i="4"/>
  <c r="H3" i="4"/>
  <c r="G3" i="4"/>
  <c r="G30" i="4"/>
  <c r="H30" i="4"/>
  <c r="H38" i="4"/>
  <c r="G38" i="4"/>
  <c r="H53" i="4"/>
  <c r="G53" i="4"/>
  <c r="H66" i="4"/>
  <c r="G66" i="4"/>
  <c r="H77" i="4"/>
  <c r="G77" i="4"/>
  <c r="H89" i="4"/>
  <c r="G89" i="4"/>
  <c r="G103" i="4"/>
  <c r="H103" i="4"/>
  <c r="H122" i="4"/>
  <c r="G122" i="4"/>
  <c r="H133" i="4"/>
  <c r="G133" i="4"/>
  <c r="H149" i="4"/>
  <c r="G149" i="4"/>
  <c r="H158" i="4"/>
  <c r="G158" i="4"/>
  <c r="G168" i="4"/>
  <c r="H168" i="4"/>
  <c r="G185" i="4"/>
  <c r="H185" i="4"/>
  <c r="H196" i="4"/>
  <c r="G196" i="4"/>
  <c r="H203" i="4"/>
  <c r="G203" i="4"/>
  <c r="H220" i="4"/>
  <c r="G220" i="4"/>
  <c r="H232" i="4"/>
  <c r="G232" i="4"/>
  <c r="H244" i="4"/>
  <c r="G244" i="4"/>
  <c r="H256" i="4"/>
  <c r="G256" i="4"/>
  <c r="H263" i="4"/>
  <c r="G263" i="4"/>
  <c r="H282" i="4"/>
  <c r="G282" i="4"/>
  <c r="H288" i="4"/>
  <c r="G288" i="4"/>
  <c r="H304" i="4"/>
  <c r="G304" i="4"/>
  <c r="H316" i="4"/>
  <c r="G316" i="4"/>
  <c r="G328" i="4"/>
  <c r="H328" i="4"/>
  <c r="G346" i="4"/>
  <c r="H346" i="4"/>
  <c r="H357" i="4"/>
  <c r="G357" i="4"/>
  <c r="H4" i="4"/>
  <c r="G4" i="4"/>
  <c r="H27" i="4"/>
  <c r="G27" i="4"/>
  <c r="H54" i="4"/>
  <c r="G54" i="4"/>
  <c r="H80" i="4"/>
  <c r="G80" i="4"/>
  <c r="G126" i="4"/>
  <c r="H126" i="4"/>
  <c r="H151" i="4"/>
  <c r="G151" i="4"/>
  <c r="H174" i="4"/>
  <c r="G174" i="4"/>
  <c r="H194" i="4"/>
  <c r="G194" i="4"/>
  <c r="H268" i="4"/>
  <c r="G268" i="4"/>
  <c r="H281" i="4"/>
  <c r="G318" i="4"/>
  <c r="G356" i="4"/>
  <c r="H395" i="4"/>
  <c r="G444" i="4"/>
  <c r="G458" i="4"/>
  <c r="G471" i="4"/>
  <c r="G484" i="4"/>
  <c r="G508" i="4"/>
  <c r="H524" i="4"/>
  <c r="G533" i="4"/>
  <c r="G557" i="4"/>
  <c r="G568" i="4"/>
  <c r="F559" i="9"/>
  <c r="F567" i="9"/>
  <c r="F560" i="9"/>
  <c r="F555" i="9"/>
  <c r="F553" i="9"/>
  <c r="F568" i="9"/>
  <c r="F563" i="9"/>
  <c r="F561" i="9"/>
  <c r="F569" i="9"/>
  <c r="F562" i="9"/>
  <c r="F557" i="9"/>
  <c r="F558" i="9"/>
  <c r="F554" i="9"/>
  <c r="F570" i="9"/>
  <c r="F565" i="9"/>
  <c r="F552" i="9"/>
  <c r="F556" i="9"/>
  <c r="F551" i="9"/>
  <c r="F566" i="9"/>
  <c r="F550" i="9"/>
  <c r="F564" i="9"/>
  <c r="H120" i="4"/>
  <c r="H121" i="4"/>
  <c r="H468" i="4"/>
  <c r="H331" i="4"/>
  <c r="H333" i="4"/>
  <c r="H467" i="4"/>
  <c r="H330" i="4"/>
  <c r="H92" i="4"/>
  <c r="G121" i="4"/>
  <c r="G96" i="4"/>
  <c r="H329" i="4"/>
  <c r="H465" i="4"/>
  <c r="G117" i="4"/>
  <c r="H469" i="4"/>
  <c r="H544" i="4"/>
  <c r="G468" i="4"/>
  <c r="H466" i="4"/>
  <c r="H119" i="4"/>
  <c r="H93" i="4"/>
  <c r="G465" i="4"/>
  <c r="G500" i="4"/>
  <c r="H118" i="4"/>
  <c r="G118" i="4"/>
  <c r="G330" i="4"/>
  <c r="G466" i="4"/>
  <c r="G331" i="4"/>
  <c r="G93" i="4"/>
  <c r="G507" i="4"/>
  <c r="G2" i="4"/>
  <c r="H95" i="4"/>
  <c r="H94" i="4"/>
  <c r="G333" i="4"/>
  <c r="G298" i="4"/>
  <c r="G329" i="4"/>
  <c r="G92" i="4"/>
  <c r="G95" i="4"/>
  <c r="H117" i="4"/>
  <c r="H2" i="4"/>
  <c r="G119" i="4"/>
  <c r="G94" i="4"/>
  <c r="G332" i="4"/>
  <c r="G467" i="4"/>
  <c r="H332" i="4"/>
  <c r="H298" i="4"/>
  <c r="G544" i="4"/>
  <c r="G563" i="4"/>
  <c r="G469" i="4"/>
  <c r="H96" i="4"/>
  <c r="G120" i="4"/>
  <c r="H12" i="4"/>
  <c r="G12" i="4"/>
  <c r="H29" i="4"/>
  <c r="G29" i="4"/>
  <c r="G50" i="4"/>
  <c r="H50" i="4"/>
  <c r="H63" i="4"/>
  <c r="G63" i="4"/>
  <c r="H73" i="4"/>
  <c r="G73" i="4"/>
  <c r="G91" i="4"/>
  <c r="H91" i="4"/>
  <c r="G104" i="4"/>
  <c r="H104" i="4"/>
  <c r="H113" i="4"/>
  <c r="G113" i="4"/>
  <c r="H132" i="4"/>
  <c r="G132" i="4"/>
  <c r="H144" i="4"/>
  <c r="G144" i="4"/>
  <c r="H157" i="4"/>
  <c r="G157" i="4"/>
  <c r="G169" i="4"/>
  <c r="H169" i="4"/>
  <c r="G253" i="4"/>
  <c r="G240" i="4"/>
  <c r="G369" i="4"/>
  <c r="H21" i="4"/>
  <c r="G21" i="4"/>
  <c r="H44" i="4"/>
  <c r="G44" i="4"/>
  <c r="H64" i="4"/>
  <c r="G64" i="4"/>
  <c r="G90" i="4"/>
  <c r="H90" i="4"/>
  <c r="H108" i="4"/>
  <c r="G108" i="4"/>
  <c r="G135" i="4"/>
  <c r="H135" i="4"/>
  <c r="H159" i="4"/>
  <c r="G159" i="4"/>
  <c r="H183" i="4"/>
  <c r="G183" i="4"/>
  <c r="H212" i="4"/>
  <c r="G212" i="4"/>
  <c r="H221" i="4"/>
  <c r="G221" i="4"/>
  <c r="H231" i="4"/>
  <c r="G231" i="4"/>
  <c r="H245" i="4"/>
  <c r="G245" i="4"/>
  <c r="H255" i="4"/>
  <c r="G255" i="4"/>
  <c r="G280" i="4"/>
  <c r="H280" i="4"/>
  <c r="G292" i="4"/>
  <c r="H292" i="4"/>
  <c r="H305" i="4"/>
  <c r="G305" i="4"/>
  <c r="H315" i="4"/>
  <c r="G315" i="4"/>
  <c r="G270" i="4"/>
  <c r="G307" i="4"/>
  <c r="G345" i="4"/>
  <c r="G383" i="4"/>
  <c r="H432" i="4"/>
  <c r="G8" i="4"/>
  <c r="H8" i="4"/>
  <c r="H18" i="4"/>
  <c r="G18" i="4"/>
  <c r="H32" i="4"/>
  <c r="G32" i="4"/>
  <c r="H42" i="4"/>
  <c r="G42" i="4"/>
  <c r="H55" i="4"/>
  <c r="G55" i="4"/>
  <c r="G68" i="4"/>
  <c r="H68" i="4"/>
  <c r="H81" i="4"/>
  <c r="G81" i="4"/>
  <c r="H98" i="4"/>
  <c r="G98" i="4"/>
  <c r="H110" i="4"/>
  <c r="G110" i="4"/>
  <c r="H124" i="4"/>
  <c r="G124" i="4"/>
  <c r="H138" i="4"/>
  <c r="G138" i="4"/>
  <c r="H148" i="4"/>
  <c r="G148" i="4"/>
  <c r="H165" i="4"/>
  <c r="G165" i="4"/>
  <c r="H175" i="4"/>
  <c r="G175" i="4"/>
  <c r="H187" i="4"/>
  <c r="G187" i="4"/>
  <c r="G201" i="4"/>
  <c r="H201" i="4"/>
  <c r="H210" i="4"/>
  <c r="G210" i="4"/>
  <c r="G218" i="4"/>
  <c r="H218" i="4"/>
  <c r="H237" i="4"/>
  <c r="G237" i="4"/>
  <c r="H243" i="4"/>
  <c r="G243" i="4"/>
  <c r="H260" i="4"/>
  <c r="G260" i="4"/>
  <c r="H348" i="4"/>
  <c r="H373" i="4"/>
  <c r="H488" i="4"/>
  <c r="H499" i="4"/>
  <c r="H521" i="4"/>
  <c r="H549" i="4"/>
  <c r="H569" i="4"/>
  <c r="H13" i="4"/>
  <c r="G13" i="4"/>
  <c r="H47" i="4"/>
  <c r="G47" i="4"/>
  <c r="G102" i="4"/>
  <c r="H102" i="4"/>
  <c r="G216" i="4"/>
  <c r="G206" i="4"/>
  <c r="G302" i="4"/>
  <c r="H20" i="4"/>
  <c r="G20" i="4"/>
  <c r="G359" i="4"/>
  <c r="H7" i="4"/>
  <c r="G7" i="4"/>
  <c r="H19" i="4"/>
  <c r="G19" i="4"/>
  <c r="H28" i="4"/>
  <c r="G28" i="4"/>
  <c r="H45" i="4"/>
  <c r="G45" i="4"/>
  <c r="H52" i="4"/>
  <c r="G52" i="4"/>
  <c r="H70" i="4"/>
  <c r="G70" i="4"/>
  <c r="H78" i="4"/>
  <c r="G78" i="4"/>
  <c r="H87" i="4"/>
  <c r="G87" i="4"/>
  <c r="G107" i="4"/>
  <c r="H107" i="4"/>
  <c r="G125" i="4"/>
  <c r="H125" i="4"/>
  <c r="H139" i="4"/>
  <c r="G139" i="4"/>
  <c r="G147" i="4"/>
  <c r="H147" i="4"/>
  <c r="H160" i="4"/>
  <c r="G160" i="4"/>
  <c r="G172" i="4"/>
  <c r="H172" i="4"/>
  <c r="H186" i="4"/>
  <c r="G186" i="4"/>
  <c r="G195" i="4"/>
  <c r="H195" i="4"/>
  <c r="H211" i="4"/>
  <c r="G211" i="4"/>
  <c r="H222" i="4"/>
  <c r="G222" i="4"/>
  <c r="G235" i="4"/>
  <c r="H235" i="4"/>
  <c r="H247" i="4"/>
  <c r="G247" i="4"/>
  <c r="G257" i="4"/>
  <c r="H257" i="4"/>
  <c r="G295" i="4"/>
  <c r="H334" i="4"/>
  <c r="G374" i="4"/>
  <c r="G407" i="4"/>
  <c r="G294" i="4"/>
  <c r="H335" i="4"/>
  <c r="H363" i="4"/>
  <c r="H396" i="4"/>
  <c r="G10" i="4"/>
  <c r="H10" i="4"/>
  <c r="H17" i="4"/>
  <c r="G17" i="4"/>
  <c r="H33" i="4"/>
  <c r="G33" i="4"/>
  <c r="H43" i="4"/>
  <c r="G43" i="4"/>
  <c r="H58" i="4"/>
  <c r="G58" i="4"/>
  <c r="H69" i="4"/>
  <c r="G69" i="4"/>
  <c r="H79" i="4"/>
  <c r="G79" i="4"/>
  <c r="G97" i="4"/>
  <c r="H97" i="4"/>
  <c r="G109" i="4"/>
  <c r="H109" i="4"/>
  <c r="G127" i="4"/>
  <c r="H127" i="4"/>
  <c r="H141" i="4"/>
  <c r="G141" i="4"/>
  <c r="H150" i="4"/>
  <c r="G150" i="4"/>
  <c r="H166" i="4"/>
  <c r="G166" i="4"/>
  <c r="G176" i="4"/>
  <c r="H176" i="4"/>
  <c r="H184" i="4"/>
  <c r="G184" i="4"/>
  <c r="H199" i="4"/>
  <c r="G199" i="4"/>
  <c r="H208" i="4"/>
  <c r="G208" i="4"/>
  <c r="H223" i="4"/>
  <c r="G223" i="4"/>
  <c r="H233" i="4"/>
  <c r="G233" i="4"/>
  <c r="H246" i="4"/>
  <c r="G246" i="4"/>
  <c r="G258" i="4"/>
  <c r="H258" i="4"/>
  <c r="H269" i="4"/>
  <c r="G269" i="4"/>
  <c r="H285" i="4"/>
  <c r="G285" i="4"/>
  <c r="G293" i="4"/>
  <c r="H293" i="4"/>
  <c r="G306" i="4"/>
  <c r="H306" i="4"/>
  <c r="H320" i="4"/>
  <c r="G320" i="4"/>
  <c r="H337" i="4"/>
  <c r="G337" i="4"/>
  <c r="H347" i="4"/>
  <c r="G347" i="4"/>
  <c r="G360" i="4"/>
  <c r="H360" i="4"/>
  <c r="H372" i="4"/>
  <c r="G372" i="4"/>
  <c r="H385" i="4"/>
  <c r="G385" i="4"/>
  <c r="H457" i="4"/>
  <c r="H497" i="4"/>
  <c r="G559" i="4"/>
  <c r="H567" i="4"/>
  <c r="G248" i="4"/>
  <c r="G271" i="4"/>
  <c r="G287" i="4"/>
  <c r="H297" i="4"/>
  <c r="H310" i="4"/>
  <c r="H351" i="4"/>
  <c r="H362" i="4"/>
  <c r="H371" i="4"/>
  <c r="H398" i="4"/>
  <c r="H412" i="4"/>
  <c r="H420" i="4"/>
  <c r="G434" i="4"/>
  <c r="H495" i="4"/>
  <c r="G545" i="4"/>
  <c r="H558" i="4"/>
  <c r="H11" i="4"/>
  <c r="G11" i="4"/>
  <c r="H59" i="4"/>
  <c r="G59" i="4"/>
  <c r="G111" i="4"/>
  <c r="H111" i="4"/>
  <c r="H188" i="4"/>
  <c r="G188" i="4"/>
  <c r="G36" i="4"/>
  <c r="G67" i="4"/>
  <c r="G84" i="4"/>
  <c r="G162" i="4"/>
  <c r="H249" i="4"/>
  <c r="H321" i="4"/>
  <c r="G350" i="4"/>
  <c r="H364" i="4"/>
  <c r="H387" i="4"/>
  <c r="G414" i="4"/>
  <c r="G424" i="4"/>
  <c r="G446" i="4"/>
  <c r="H459" i="4"/>
  <c r="H489" i="4"/>
  <c r="H502" i="4"/>
  <c r="G512" i="4"/>
  <c r="H556" i="4"/>
  <c r="H49" i="4"/>
  <c r="H131" i="4"/>
  <c r="G140" i="4"/>
  <c r="G236" i="4"/>
  <c r="G311" i="4"/>
  <c r="G15" i="4"/>
  <c r="H15" i="4"/>
  <c r="H24" i="4"/>
  <c r="G24" i="4"/>
  <c r="H35" i="4"/>
  <c r="G35" i="4"/>
  <c r="H48" i="4"/>
  <c r="G48" i="4"/>
  <c r="G60" i="4"/>
  <c r="H60" i="4"/>
  <c r="H76" i="4"/>
  <c r="G76" i="4"/>
  <c r="H85" i="4"/>
  <c r="G85" i="4"/>
  <c r="H99" i="4"/>
  <c r="G99" i="4"/>
  <c r="H116" i="4"/>
  <c r="G116" i="4"/>
  <c r="H129" i="4"/>
  <c r="G129" i="4"/>
  <c r="H145" i="4"/>
  <c r="G145" i="4"/>
  <c r="H156" i="4"/>
  <c r="G156" i="4"/>
  <c r="H163" i="4"/>
  <c r="G163" i="4"/>
  <c r="H180" i="4"/>
  <c r="G180" i="4"/>
  <c r="G189" i="4"/>
  <c r="H189" i="4"/>
  <c r="G202" i="4"/>
  <c r="H202" i="4"/>
  <c r="G215" i="4"/>
  <c r="H215" i="4"/>
  <c r="H225" i="4"/>
  <c r="G225" i="4"/>
  <c r="H241" i="4"/>
  <c r="G241" i="4"/>
  <c r="H250" i="4"/>
  <c r="G250" i="4"/>
  <c r="H259" i="4"/>
  <c r="G259" i="4"/>
  <c r="H273" i="4"/>
  <c r="G273" i="4"/>
  <c r="H284" i="4"/>
  <c r="G284" i="4"/>
  <c r="G299" i="4"/>
  <c r="H299" i="4"/>
  <c r="G312" i="4"/>
  <c r="H312" i="4"/>
  <c r="H319" i="4"/>
  <c r="G319" i="4"/>
  <c r="H343" i="4"/>
  <c r="G343" i="4"/>
  <c r="G352" i="4"/>
  <c r="H352" i="4"/>
  <c r="G361" i="4"/>
  <c r="H361" i="4"/>
  <c r="G378" i="4"/>
  <c r="H388" i="4"/>
  <c r="G403" i="4"/>
  <c r="G410" i="4"/>
  <c r="H422" i="4"/>
  <c r="G435" i="4"/>
  <c r="G462" i="4"/>
  <c r="G486" i="4"/>
  <c r="G514" i="4"/>
  <c r="H537" i="4"/>
  <c r="G547" i="4"/>
  <c r="H286" i="4"/>
  <c r="H313" i="4"/>
  <c r="G324" i="4"/>
  <c r="G344" i="4"/>
  <c r="G368" i="4"/>
  <c r="G386" i="4"/>
  <c r="H404" i="4"/>
  <c r="G425" i="4"/>
  <c r="G436" i="4"/>
  <c r="G460" i="4"/>
  <c r="G491" i="4"/>
  <c r="H500" i="4"/>
  <c r="H513" i="4"/>
  <c r="G538" i="4"/>
  <c r="H550" i="4"/>
  <c r="H565" i="4"/>
  <c r="H272" i="4"/>
  <c r="H278" i="4"/>
  <c r="G308" i="4"/>
  <c r="G323" i="4"/>
  <c r="H384" i="4"/>
  <c r="H408" i="4"/>
  <c r="H421" i="4"/>
  <c r="G430" i="4"/>
  <c r="H442" i="4"/>
  <c r="H456" i="4"/>
  <c r="H473" i="4"/>
  <c r="H509" i="4"/>
  <c r="H531" i="4"/>
  <c r="H560" i="4"/>
  <c r="G457" i="4"/>
  <c r="G412" i="4"/>
  <c r="G267" i="4"/>
  <c r="G440" i="4"/>
  <c r="G388" i="4"/>
  <c r="G527" i="4"/>
  <c r="G373" i="4"/>
  <c r="G408" i="4"/>
  <c r="G489" i="4"/>
  <c r="G281" i="4"/>
  <c r="G371" i="4"/>
  <c r="G276" i="4"/>
  <c r="G197" i="4"/>
  <c r="G565" i="4"/>
  <c r="G402" i="4"/>
  <c r="H359" i="4"/>
  <c r="H462" i="4"/>
  <c r="H484" i="4"/>
  <c r="H492" i="4"/>
  <c r="H461" i="4"/>
  <c r="H301" i="4"/>
  <c r="H323" i="4"/>
  <c r="H294" i="4"/>
  <c r="H386" i="4"/>
  <c r="H444" i="4"/>
  <c r="H399" i="4"/>
  <c r="H409" i="4"/>
  <c r="H423" i="4"/>
  <c r="H433" i="4"/>
  <c r="G448" i="4"/>
  <c r="H472" i="4"/>
  <c r="H487" i="4"/>
  <c r="H510" i="4"/>
  <c r="H522" i="4"/>
  <c r="H532" i="4"/>
  <c r="G532" i="4"/>
  <c r="H548" i="4"/>
  <c r="G540" i="4"/>
  <c r="G510" i="4"/>
  <c r="G409" i="4"/>
  <c r="G396" i="4"/>
  <c r="G334" i="4"/>
  <c r="G313" i="4"/>
  <c r="G351" i="4"/>
  <c r="G506" i="4"/>
  <c r="G418" i="4"/>
  <c r="G362" i="4"/>
  <c r="G249" i="4"/>
  <c r="G560" i="4"/>
  <c r="G432" i="4"/>
  <c r="G421" i="4"/>
  <c r="H416" i="4"/>
  <c r="H248" i="4"/>
  <c r="H67" i="4"/>
  <c r="H483" i="4"/>
  <c r="H350" i="4"/>
  <c r="H460" i="4"/>
  <c r="H530" i="4"/>
  <c r="H227" i="4"/>
  <c r="H262" i="4"/>
  <c r="H322" i="4"/>
  <c r="H338" i="4"/>
  <c r="H389" i="4"/>
  <c r="G447" i="4"/>
  <c r="H447" i="4"/>
  <c r="H455" i="4"/>
  <c r="G455" i="4"/>
  <c r="H478" i="4"/>
  <c r="H485" i="4"/>
  <c r="H511" i="4"/>
  <c r="H520" i="4"/>
  <c r="H535" i="4"/>
  <c r="G472" i="4"/>
  <c r="G521" i="4"/>
  <c r="G382" i="4"/>
  <c r="G49" i="4"/>
  <c r="G131" i="4"/>
  <c r="G569" i="4"/>
  <c r="G504" i="4"/>
  <c r="G234" i="4"/>
  <c r="G404" i="4"/>
  <c r="G238" i="4"/>
  <c r="G513" i="4"/>
  <c r="G423" i="4"/>
  <c r="H512" i="4"/>
  <c r="H414" i="4"/>
  <c r="H545" i="4"/>
  <c r="H430" i="4"/>
  <c r="H528" i="4"/>
  <c r="H407" i="4"/>
  <c r="H340" i="4"/>
  <c r="H559" i="4"/>
  <c r="H253" i="4"/>
  <c r="H9" i="4"/>
  <c r="H23" i="4"/>
  <c r="H36" i="4"/>
  <c r="H57" i="4"/>
  <c r="H84" i="4"/>
  <c r="H101" i="4"/>
  <c r="H115" i="4"/>
  <c r="H154" i="4"/>
  <c r="H162" i="4"/>
  <c r="H177" i="4"/>
  <c r="H191" i="4"/>
  <c r="H200" i="4"/>
  <c r="H214" i="4"/>
  <c r="H224" i="4"/>
  <c r="H236" i="4"/>
  <c r="G261" i="4"/>
  <c r="H261" i="4"/>
  <c r="H275" i="4"/>
  <c r="H283" i="4"/>
  <c r="H341" i="4"/>
  <c r="H375" i="4"/>
  <c r="H397" i="4"/>
  <c r="G397" i="4"/>
  <c r="H438" i="4"/>
  <c r="H475" i="4"/>
  <c r="H523" i="4"/>
  <c r="G523" i="4"/>
  <c r="H539" i="4"/>
  <c r="H546" i="4"/>
  <c r="G214" i="4"/>
  <c r="G101" i="4"/>
  <c r="G366" i="4"/>
  <c r="G442" i="4"/>
  <c r="G364" i="4"/>
  <c r="G363" i="4"/>
  <c r="G499" i="4"/>
  <c r="G549" i="4"/>
  <c r="G564" i="4"/>
  <c r="G459" i="4"/>
  <c r="G522" i="4"/>
  <c r="G548" i="4"/>
  <c r="H271" i="4"/>
  <c r="H486" i="4"/>
  <c r="H289" i="4"/>
  <c r="H538" i="4"/>
  <c r="H378" i="4"/>
  <c r="H403" i="4"/>
  <c r="H410" i="4"/>
  <c r="H435" i="4"/>
  <c r="G449" i="4"/>
  <c r="H479" i="4"/>
  <c r="H501" i="4"/>
  <c r="H514" i="4"/>
  <c r="H529" i="4"/>
  <c r="G537" i="4"/>
  <c r="H547" i="4"/>
  <c r="H562" i="4"/>
  <c r="B332" i="4"/>
  <c r="G217" i="4"/>
  <c r="G57" i="4"/>
  <c r="G473" i="4"/>
  <c r="G479" i="4"/>
  <c r="G501" i="4"/>
  <c r="G335" i="4"/>
  <c r="G321" i="4"/>
  <c r="G558" i="4"/>
  <c r="G561" i="4"/>
  <c r="G485" i="4"/>
  <c r="H307" i="4"/>
  <c r="H367" i="4"/>
  <c r="H368" i="4"/>
  <c r="H354" i="4"/>
  <c r="H178" i="4"/>
  <c r="H190" i="4"/>
  <c r="G205" i="4"/>
  <c r="H226" i="4"/>
  <c r="H239" i="4"/>
  <c r="H251" i="4"/>
  <c r="H274" i="4"/>
  <c r="H303" i="4"/>
  <c r="H344" i="4"/>
  <c r="H353" i="4"/>
  <c r="H376" i="4"/>
  <c r="H411" i="4"/>
  <c r="H436" i="4"/>
  <c r="H445" i="4"/>
  <c r="H477" i="4"/>
  <c r="H491" i="4"/>
  <c r="H525" i="4"/>
  <c r="G191" i="4"/>
  <c r="G303" i="4"/>
  <c r="G550" i="4"/>
  <c r="G487" i="4"/>
  <c r="G286" i="4"/>
  <c r="G398" i="4"/>
  <c r="G567" i="4"/>
  <c r="G348" i="4"/>
  <c r="G439" i="4"/>
  <c r="G297" i="4"/>
  <c r="G399" i="4"/>
  <c r="G283" i="4"/>
  <c r="G190" i="4"/>
  <c r="H287" i="4"/>
  <c r="H425" i="4"/>
  <c r="H339" i="4"/>
  <c r="H482" i="4"/>
  <c r="H277" i="4"/>
  <c r="H300" i="4"/>
  <c r="H309" i="4"/>
  <c r="H326" i="4"/>
  <c r="G365" i="4"/>
  <c r="H377" i="4"/>
  <c r="H392" i="4"/>
  <c r="G413" i="4"/>
  <c r="H413" i="4"/>
  <c r="H426" i="4"/>
  <c r="H437" i="4"/>
  <c r="H453" i="4"/>
  <c r="G476" i="4"/>
  <c r="H503" i="4"/>
  <c r="H519" i="4"/>
  <c r="H536" i="4"/>
  <c r="H553" i="4"/>
  <c r="G488" i="4"/>
  <c r="G539" i="4"/>
  <c r="G497" i="4"/>
  <c r="G543" i="4"/>
  <c r="G338" i="4"/>
  <c r="G420" i="4"/>
  <c r="G456" i="4"/>
  <c r="G177" i="4"/>
  <c r="G445" i="4"/>
  <c r="G478" i="4"/>
  <c r="G115" i="4"/>
  <c r="G495" i="4"/>
  <c r="G327" i="4"/>
  <c r="G389" i="4"/>
  <c r="H424" i="4"/>
  <c r="H434" i="4"/>
  <c r="H308" i="4"/>
  <c r="H182" i="4"/>
  <c r="H204" i="4"/>
  <c r="H230" i="4"/>
  <c r="H264" i="4"/>
  <c r="H291" i="4"/>
  <c r="G317" i="4"/>
  <c r="H325" i="4"/>
  <c r="G325" i="4"/>
  <c r="H355" i="4"/>
  <c r="H379" i="4"/>
  <c r="H400" i="4"/>
  <c r="G428" i="4"/>
  <c r="G454" i="4"/>
  <c r="H454" i="4"/>
  <c r="H463" i="4"/>
  <c r="H480" i="4"/>
  <c r="H490" i="4"/>
  <c r="H516" i="4"/>
  <c r="B70" i="4"/>
  <c r="G562" i="4"/>
  <c r="G535" i="4"/>
  <c r="G463" i="4"/>
  <c r="G556" i="4"/>
  <c r="G493" i="4"/>
  <c r="G551" i="4"/>
  <c r="G511" i="4"/>
  <c r="G376" i="4"/>
  <c r="G520" i="4"/>
  <c r="G531" i="4"/>
  <c r="G411" i="4"/>
  <c r="H449" i="4"/>
  <c r="H296" i="4"/>
  <c r="H324" i="4"/>
  <c r="H140" i="4"/>
  <c r="H311" i="4"/>
  <c r="H193" i="4"/>
  <c r="H206" i="4"/>
  <c r="H219" i="4"/>
  <c r="H229" i="4"/>
  <c r="H240" i="4"/>
  <c r="G254" i="4"/>
  <c r="H266" i="4"/>
  <c r="H279" i="4"/>
  <c r="H290" i="4"/>
  <c r="H302" i="4"/>
  <c r="H314" i="4"/>
  <c r="H342" i="4"/>
  <c r="H358" i="4"/>
  <c r="H391" i="4"/>
  <c r="G391" i="4"/>
  <c r="H401" i="4"/>
  <c r="H429" i="4"/>
  <c r="H443" i="4"/>
  <c r="H450" i="4"/>
  <c r="H464" i="4"/>
  <c r="H481" i="4"/>
  <c r="H507" i="4"/>
  <c r="H518" i="4"/>
  <c r="H526" i="4"/>
  <c r="G526" i="4"/>
  <c r="G554" i="4"/>
  <c r="H554" i="4"/>
  <c r="G9" i="4"/>
  <c r="G264" i="4"/>
  <c r="G422" i="4"/>
  <c r="G322" i="4"/>
  <c r="G477" i="4"/>
  <c r="G226" i="4"/>
  <c r="G536" i="4"/>
  <c r="G433" i="4"/>
  <c r="G438" i="4"/>
  <c r="G266" i="4"/>
  <c r="G200" i="4"/>
  <c r="G502" i="4"/>
  <c r="G309" i="4"/>
  <c r="G272" i="4"/>
  <c r="G509" i="4"/>
  <c r="G193" i="4"/>
  <c r="H393" i="4"/>
  <c r="H369" i="4"/>
  <c r="G381" i="4"/>
  <c r="H381" i="4"/>
  <c r="H405" i="4"/>
  <c r="H427" i="4"/>
  <c r="G451" i="4"/>
  <c r="H470" i="4"/>
  <c r="H494" i="4"/>
  <c r="H505" i="4"/>
  <c r="H517" i="4"/>
  <c r="H552" i="4"/>
  <c r="G570" i="4"/>
  <c r="G390" i="4"/>
  <c r="G310" i="4"/>
  <c r="G503" i="4"/>
  <c r="G178" i="4"/>
  <c r="G400" i="4"/>
  <c r="G450" i="4"/>
  <c r="G224" i="4"/>
  <c r="G517" i="4"/>
  <c r="G541" i="4"/>
  <c r="G384" i="4"/>
  <c r="G275" i="4"/>
  <c r="G278" i="4"/>
  <c r="G204" i="4"/>
  <c r="H419" i="4"/>
  <c r="H216" i="4"/>
  <c r="H446" i="4"/>
  <c r="H448" i="4"/>
  <c r="H205" i="4"/>
  <c r="H336" i="4"/>
  <c r="H349" i="4"/>
  <c r="H370" i="4"/>
  <c r="G370" i="4"/>
  <c r="H380" i="4"/>
  <c r="H406" i="4"/>
  <c r="H417" i="4"/>
  <c r="H431" i="4"/>
  <c r="G441" i="4"/>
  <c r="H452" i="4"/>
  <c r="G452" i="4"/>
  <c r="G474" i="4"/>
  <c r="H474" i="4"/>
  <c r="H498" i="4"/>
  <c r="G515" i="4"/>
  <c r="H534" i="4"/>
  <c r="G555" i="4"/>
  <c r="H566" i="4"/>
  <c r="G349" i="4"/>
  <c r="G262" i="4"/>
  <c r="G154" i="4"/>
  <c r="G525" i="4"/>
  <c r="G387" i="4"/>
  <c r="G314" i="4"/>
  <c r="G375" i="4"/>
  <c r="G453" i="4"/>
  <c r="G239" i="4"/>
  <c r="G470" i="4"/>
  <c r="G529" i="4"/>
  <c r="G392" i="4"/>
  <c r="H345" i="4"/>
  <c r="H270" i="4"/>
  <c r="H295" i="4"/>
  <c r="H318" i="4"/>
  <c r="H356" i="4"/>
  <c r="H374" i="4"/>
  <c r="H383" i="4"/>
  <c r="H415" i="4"/>
  <c r="H458" i="4"/>
  <c r="H471" i="4"/>
  <c r="H496" i="4"/>
  <c r="G496" i="4"/>
  <c r="H508" i="4"/>
  <c r="G524" i="4"/>
  <c r="H533" i="4"/>
  <c r="H542" i="4"/>
  <c r="G542" i="4"/>
  <c r="H557" i="4"/>
  <c r="H568" i="4"/>
  <c r="G415" i="4"/>
  <c r="G475" i="4"/>
  <c r="G380" i="4"/>
  <c r="G395" i="4"/>
  <c r="G431" i="4"/>
  <c r="G394" i="4"/>
  <c r="G546" i="4"/>
  <c r="G23" i="4"/>
  <c r="G443" i="4"/>
  <c r="G341" i="4"/>
  <c r="G353" i="4"/>
  <c r="H317" i="4"/>
  <c r="H428" i="4"/>
  <c r="B205" i="4"/>
  <c r="B21" i="4"/>
  <c r="B121" i="4"/>
  <c r="B201" i="4"/>
  <c r="B524" i="4"/>
  <c r="B68" i="4"/>
  <c r="B189" i="4"/>
  <c r="B193" i="4"/>
  <c r="B106" i="4"/>
  <c r="B84" i="4"/>
  <c r="B556" i="4"/>
  <c r="B321" i="4"/>
  <c r="F344" i="4"/>
  <c r="F86" i="4"/>
  <c r="F439" i="4"/>
  <c r="F227" i="4"/>
  <c r="F489" i="4"/>
  <c r="F384" i="4"/>
  <c r="F523" i="4"/>
  <c r="F369" i="4"/>
  <c r="F55" i="4"/>
  <c r="F222" i="4"/>
  <c r="F265" i="4"/>
  <c r="F459" i="4"/>
  <c r="F205" i="4"/>
  <c r="F187" i="4"/>
  <c r="F42" i="4"/>
  <c r="F179" i="4"/>
  <c r="F502" i="4"/>
  <c r="F24" i="4"/>
  <c r="F391" i="4"/>
  <c r="F425" i="4"/>
  <c r="F225" i="4"/>
  <c r="F517" i="4"/>
  <c r="F360" i="4"/>
  <c r="F301" i="4"/>
  <c r="F547" i="4"/>
  <c r="F19" i="4"/>
  <c r="F493" i="4"/>
  <c r="F89" i="4"/>
  <c r="F378" i="4"/>
  <c r="F104" i="4"/>
  <c r="F337" i="4"/>
  <c r="F299" i="4"/>
  <c r="F134" i="4"/>
  <c r="F208" i="4"/>
  <c r="F432" i="4"/>
  <c r="F553" i="4"/>
  <c r="F494" i="4"/>
  <c r="F120" i="4"/>
  <c r="F7" i="4"/>
  <c r="F9" i="4"/>
  <c r="F41" i="4"/>
  <c r="F201" i="4"/>
  <c r="F315" i="4"/>
  <c r="F189" i="4"/>
  <c r="F522" i="4"/>
  <c r="F350" i="4"/>
  <c r="F61" i="4"/>
  <c r="F429" i="4"/>
  <c r="F47" i="4"/>
  <c r="F261" i="4"/>
  <c r="F136" i="4"/>
  <c r="F447" i="4"/>
  <c r="F139" i="4"/>
  <c r="F238" i="4"/>
  <c r="F353" i="4"/>
  <c r="F281" i="4"/>
  <c r="F95" i="4"/>
  <c r="F381" i="4"/>
  <c r="F441" i="4"/>
  <c r="F124" i="4"/>
  <c r="B124" i="4" s="1"/>
  <c r="F292" i="4"/>
  <c r="F129" i="4"/>
  <c r="F476" i="4"/>
  <c r="F72" i="4"/>
  <c r="F385" i="4"/>
  <c r="F115" i="4"/>
  <c r="F357" i="4"/>
  <c r="F399" i="4"/>
  <c r="F418" i="4"/>
  <c r="F529" i="4"/>
  <c r="F216" i="4"/>
  <c r="F153" i="4"/>
  <c r="F38" i="4"/>
  <c r="F133" i="4"/>
  <c r="F57" i="4"/>
  <c r="F478" i="4"/>
  <c r="F408" i="4"/>
  <c r="F186" i="4"/>
  <c r="F130" i="4"/>
  <c r="F347" i="4"/>
  <c r="F387" i="4"/>
  <c r="F5" i="4"/>
  <c r="F359" i="4"/>
  <c r="F212" i="4"/>
  <c r="F156" i="4"/>
  <c r="F516" i="4"/>
  <c r="F198" i="4"/>
  <c r="F163" i="4"/>
  <c r="F73" i="4"/>
  <c r="F295" i="4"/>
  <c r="F268" i="4"/>
  <c r="F77" i="4"/>
  <c r="F498" i="4"/>
  <c r="F76" i="4"/>
  <c r="F276" i="4"/>
  <c r="F20" i="4"/>
  <c r="F172" i="4"/>
  <c r="F43" i="4"/>
  <c r="F37" i="4"/>
  <c r="F410" i="4"/>
  <c r="F36" i="4"/>
  <c r="F358" i="4"/>
  <c r="F543" i="4"/>
  <c r="F436" i="4"/>
  <c r="F49" i="4"/>
  <c r="F379" i="4"/>
  <c r="F203" i="4"/>
  <c r="F18" i="4"/>
  <c r="F13" i="4"/>
  <c r="F291" i="4"/>
  <c r="F475" i="4"/>
  <c r="F92" i="4"/>
  <c r="F127" i="4"/>
  <c r="F245" i="4"/>
  <c r="F538" i="4"/>
  <c r="F70" i="4"/>
  <c r="F462" i="4"/>
  <c r="F326" i="4"/>
  <c r="F401" i="4"/>
  <c r="F510" i="4"/>
  <c r="F147" i="4"/>
  <c r="F477" i="4"/>
  <c r="F421" i="4"/>
  <c r="F279" i="4"/>
  <c r="F35" i="4"/>
  <c r="F308" i="4"/>
  <c r="F264" i="4"/>
  <c r="F512" i="4"/>
  <c r="F23" i="4"/>
  <c r="F214" i="4"/>
  <c r="F426" i="4"/>
  <c r="F62" i="4"/>
  <c r="F354" i="4"/>
  <c r="F487" i="4"/>
  <c r="F515" i="4"/>
  <c r="F17" i="4"/>
  <c r="F150" i="4"/>
  <c r="F167" i="4"/>
  <c r="F473" i="4"/>
  <c r="F114" i="4"/>
  <c r="F128" i="4"/>
  <c r="F204" i="4"/>
  <c r="F60" i="4"/>
  <c r="F211" i="4"/>
  <c r="F108" i="4"/>
  <c r="F240" i="4"/>
  <c r="B240" i="4" s="1"/>
  <c r="F266" i="4"/>
  <c r="F149" i="4"/>
  <c r="F79" i="4"/>
  <c r="F404" i="4"/>
  <c r="F217" i="4"/>
  <c r="F173" i="4"/>
  <c r="F52" i="4"/>
  <c r="F272" i="4"/>
  <c r="F75" i="4"/>
  <c r="F190" i="4"/>
  <c r="F375" i="4"/>
  <c r="F30" i="4"/>
  <c r="F552" i="4"/>
  <c r="F537" i="4"/>
  <c r="F372" i="4"/>
  <c r="F377" i="4"/>
  <c r="F322" i="4"/>
  <c r="F559" i="4"/>
  <c r="F506" i="4"/>
  <c r="F32" i="4"/>
  <c r="F383" i="4"/>
  <c r="F11" i="4"/>
  <c r="F246" i="4"/>
  <c r="F423" i="4"/>
  <c r="F248" i="4"/>
  <c r="F56" i="4"/>
  <c r="F78" i="4"/>
  <c r="F414" i="4"/>
  <c r="F363" i="4"/>
  <c r="F232" i="4"/>
  <c r="F82" i="4"/>
  <c r="F412" i="4"/>
  <c r="F448" i="4"/>
  <c r="F507" i="4"/>
  <c r="F118" i="4"/>
  <c r="F218" i="4"/>
  <c r="F532" i="4"/>
  <c r="B532" i="4" s="1"/>
  <c r="F296" i="4"/>
  <c r="F392" i="4"/>
  <c r="F31" i="4"/>
  <c r="F482" i="4"/>
  <c r="F6" i="4"/>
  <c r="F85" i="4"/>
  <c r="F504" i="4"/>
  <c r="F137" i="4"/>
  <c r="F300" i="4"/>
  <c r="F194" i="4"/>
  <c r="F533" i="4"/>
  <c r="F390" i="4"/>
  <c r="F267" i="4"/>
  <c r="F335" i="4"/>
  <c r="F91" i="4"/>
  <c r="F491" i="4"/>
  <c r="F569" i="4"/>
  <c r="F373" i="4"/>
  <c r="F286" i="4"/>
  <c r="F298" i="4"/>
  <c r="F361" i="4"/>
  <c r="B361" i="4" s="1"/>
  <c r="F223" i="4"/>
  <c r="F87" i="4"/>
  <c r="F430" i="4"/>
  <c r="F271" i="4"/>
  <c r="F508" i="4"/>
  <c r="F188" i="4"/>
  <c r="F464" i="4"/>
  <c r="F230" i="4"/>
  <c r="F455" i="4"/>
  <c r="F535" i="4"/>
  <c r="F488" i="4"/>
  <c r="F98" i="4"/>
  <c r="F228" i="4"/>
  <c r="F236" i="4"/>
  <c r="F58" i="4"/>
  <c r="F274" i="4"/>
  <c r="F53" i="4"/>
  <c r="F336" i="4"/>
  <c r="F495" i="4"/>
  <c r="F376" i="4"/>
  <c r="F191" i="4"/>
  <c r="F539" i="4"/>
  <c r="F171" i="4"/>
  <c r="F566" i="4"/>
  <c r="F520" i="4"/>
  <c r="F415" i="4"/>
  <c r="F470" i="4"/>
  <c r="F416" i="4"/>
  <c r="F40" i="4"/>
  <c r="F411" i="4"/>
  <c r="F328" i="4"/>
  <c r="F519" i="4"/>
  <c r="F465" i="4"/>
  <c r="F499" i="4"/>
  <c r="F492" i="4"/>
  <c r="F28" i="4"/>
  <c r="F116" i="4"/>
  <c r="F132" i="4"/>
  <c r="F534" i="4"/>
  <c r="F466" i="4"/>
  <c r="F536" i="4"/>
  <c r="F44" i="4"/>
  <c r="F338" i="4"/>
  <c r="B338" i="4" s="1"/>
  <c r="F564" i="4"/>
  <c r="F397" i="4"/>
  <c r="F50" i="4"/>
  <c r="F431" i="4"/>
  <c r="F122" i="4"/>
  <c r="F474" i="4"/>
  <c r="F242" i="4"/>
  <c r="F196" i="4"/>
  <c r="F145" i="4"/>
  <c r="F84" i="4"/>
  <c r="F314" i="4"/>
  <c r="F530" i="4"/>
  <c r="F471" i="4"/>
  <c r="F511" i="4"/>
  <c r="F428" i="4"/>
  <c r="F219" i="4"/>
  <c r="F285" i="4"/>
  <c r="F234" i="4"/>
  <c r="F221" i="4"/>
  <c r="F144" i="4"/>
  <c r="F262" i="4"/>
  <c r="F66" i="4"/>
  <c r="F141" i="4"/>
  <c r="F282" i="4"/>
  <c r="F111" i="4"/>
  <c r="F567" i="4"/>
  <c r="F549" i="4"/>
  <c r="F380" i="4"/>
  <c r="F546" i="4"/>
  <c r="F175" i="4"/>
  <c r="F481" i="4"/>
  <c r="F15" i="4"/>
  <c r="F438" i="4"/>
  <c r="F199" i="4"/>
  <c r="F456" i="4"/>
  <c r="F458" i="4"/>
  <c r="F501" i="4"/>
  <c r="F329" i="4"/>
  <c r="F563" i="4"/>
  <c r="F68" i="4"/>
  <c r="F331" i="4"/>
  <c r="F83" i="4"/>
  <c r="F312" i="4"/>
  <c r="F184" i="4"/>
  <c r="F309" i="4"/>
  <c r="F260" i="4"/>
  <c r="F169" i="4"/>
  <c r="F461" i="4"/>
  <c r="F339" i="4"/>
  <c r="F524" i="4"/>
  <c r="F303" i="4"/>
  <c r="F528" i="4"/>
  <c r="F270" i="4"/>
  <c r="F123" i="4"/>
  <c r="F388" i="4"/>
  <c r="F452" i="4"/>
  <c r="B452" i="4" s="1"/>
  <c r="F460" i="4"/>
  <c r="F371" i="4"/>
  <c r="F233" i="4"/>
  <c r="F140" i="4"/>
  <c r="F444" i="4"/>
  <c r="F235" i="4"/>
  <c r="F166" i="4"/>
  <c r="F509" i="4"/>
  <c r="F213" i="4"/>
  <c r="F505" i="4"/>
  <c r="F453" i="4"/>
  <c r="F293" i="4"/>
  <c r="F526" i="4"/>
  <c r="B526" i="4" s="1"/>
  <c r="F521" i="4"/>
  <c r="F433" i="4"/>
  <c r="F542" i="4"/>
  <c r="F419" i="4"/>
  <c r="F229" i="4"/>
  <c r="F16" i="4"/>
  <c r="F560" i="4"/>
  <c r="F565" i="4"/>
  <c r="F386" i="4"/>
  <c r="F3" i="4"/>
  <c r="B3" i="4" s="1"/>
  <c r="F496" i="4"/>
  <c r="F277" i="4"/>
  <c r="F71" i="4"/>
  <c r="F333" i="4"/>
  <c r="F349" i="4"/>
  <c r="F155" i="4"/>
  <c r="F280" i="4"/>
  <c r="F562" i="4"/>
  <c r="F343" i="4"/>
  <c r="F34" i="4"/>
  <c r="F48" i="4"/>
  <c r="F257" i="4"/>
  <c r="F368" i="4"/>
  <c r="F294" i="4"/>
  <c r="F96" i="4"/>
  <c r="F142" i="4"/>
  <c r="F207" i="4"/>
  <c r="F101" i="4"/>
  <c r="F138" i="4"/>
  <c r="F102" i="4"/>
  <c r="F273" i="4"/>
  <c r="F121" i="4"/>
  <c r="F100" i="4"/>
  <c r="F110" i="4"/>
  <c r="F185" i="4"/>
  <c r="F165" i="4"/>
  <c r="F479" i="4"/>
  <c r="F525" i="4"/>
  <c r="F306" i="4"/>
  <c r="F484" i="4"/>
  <c r="B484" i="4" s="1"/>
  <c r="F220" i="4"/>
  <c r="F106" i="4"/>
  <c r="F340" i="4"/>
  <c r="F239" i="4"/>
  <c r="F33" i="4"/>
  <c r="F545" i="4"/>
  <c r="F348" i="4"/>
  <c r="F467" i="4"/>
  <c r="F59" i="4"/>
  <c r="F440" i="4"/>
  <c r="F159" i="4"/>
  <c r="F469" i="4"/>
  <c r="F51" i="4"/>
  <c r="F342" i="4"/>
  <c r="F305" i="4"/>
  <c r="F442" i="4"/>
  <c r="F570" i="4"/>
  <c r="F197" i="4"/>
  <c r="F514" i="4"/>
  <c r="F362" i="4"/>
  <c r="F250" i="4"/>
  <c r="F437" i="4"/>
  <c r="F182" i="4"/>
  <c r="F99" i="4"/>
  <c r="F263" i="4"/>
  <c r="F113" i="4"/>
  <c r="F178" i="4"/>
  <c r="F407" i="4"/>
  <c r="F503" i="4"/>
  <c r="F283" i="4"/>
  <c r="F177" i="4"/>
  <c r="F548" i="4"/>
  <c r="F367" i="4"/>
  <c r="F463" i="4"/>
  <c r="F103" i="4"/>
  <c r="F405" i="4"/>
  <c r="F311" i="4"/>
  <c r="F251" i="4"/>
  <c r="F290" i="4"/>
  <c r="F64" i="4"/>
  <c r="F434" i="4"/>
  <c r="F497" i="4"/>
  <c r="F275" i="4"/>
  <c r="F26" i="4"/>
  <c r="F241" i="4"/>
  <c r="F81" i="4"/>
  <c r="F288" i="4"/>
  <c r="F93" i="4"/>
  <c r="F237" i="4"/>
  <c r="F316" i="4"/>
  <c r="F366" i="4"/>
  <c r="F341" i="4"/>
  <c r="F402" i="4"/>
  <c r="F39" i="4"/>
  <c r="F544" i="4"/>
  <c r="F500" i="4"/>
  <c r="F393" i="4"/>
  <c r="F168" i="4"/>
  <c r="F202" i="4"/>
  <c r="B202" i="4" s="1"/>
  <c r="F25" i="4"/>
  <c r="F94" i="4"/>
  <c r="F557" i="4"/>
  <c r="F244" i="4"/>
  <c r="F323" i="4"/>
  <c r="F174" i="4"/>
  <c r="F158" i="4"/>
  <c r="F558" i="4"/>
  <c r="F518" i="4"/>
  <c r="F424" i="4"/>
  <c r="F403" i="4"/>
  <c r="F449" i="4"/>
  <c r="F8" i="4"/>
  <c r="F154" i="4"/>
  <c r="F112" i="4"/>
  <c r="F396" i="4"/>
  <c r="F556" i="4"/>
  <c r="F320" i="4"/>
  <c r="F321" i="4"/>
  <c r="F4" i="4"/>
  <c r="F252" i="4"/>
  <c r="F176" i="4"/>
  <c r="F417" i="4"/>
  <c r="F284" i="4"/>
  <c r="F370" i="4"/>
  <c r="F105" i="4"/>
  <c r="F97" i="4"/>
  <c r="F253" i="4"/>
  <c r="F345" i="4"/>
  <c r="F446" i="4"/>
  <c r="F157" i="4"/>
  <c r="F12" i="4"/>
  <c r="F422" i="4"/>
  <c r="F162" i="4"/>
  <c r="F65" i="4"/>
  <c r="F304" i="4"/>
  <c r="F226" i="4"/>
  <c r="F351" i="4"/>
  <c r="F374" i="4"/>
  <c r="F302" i="4"/>
  <c r="F90" i="4"/>
  <c r="F450" i="4"/>
  <c r="F485" i="4"/>
  <c r="F10" i="4"/>
  <c r="F164" i="4"/>
  <c r="B164" i="4" s="1"/>
  <c r="F531" i="4"/>
  <c r="F209" i="4"/>
  <c r="F193" i="4"/>
  <c r="F131" i="4"/>
  <c r="F435" i="4"/>
  <c r="F46" i="4"/>
  <c r="F2" i="4"/>
  <c r="F258" i="4"/>
  <c r="F445" i="4"/>
  <c r="F22" i="4"/>
  <c r="F243" i="4"/>
  <c r="F256" i="4"/>
  <c r="F310" i="4"/>
  <c r="F413" i="4"/>
  <c r="F160" i="4"/>
  <c r="F313" i="4"/>
  <c r="F389" i="4"/>
  <c r="F468" i="4"/>
  <c r="F568" i="4"/>
  <c r="F427" i="4"/>
  <c r="F325" i="4"/>
  <c r="F206" i="4"/>
  <c r="F126" i="4"/>
  <c r="F406" i="4"/>
  <c r="F364" i="4"/>
  <c r="F143" i="4"/>
  <c r="F319" i="4"/>
  <c r="B319" i="4" s="1"/>
  <c r="F395" i="4"/>
  <c r="F289" i="4"/>
  <c r="F527" i="4"/>
  <c r="F67" i="4"/>
  <c r="F307" i="4"/>
  <c r="F490" i="4"/>
  <c r="F69" i="4"/>
  <c r="F332" i="4"/>
  <c r="F451" i="4"/>
  <c r="F195" i="4"/>
  <c r="F398" i="4"/>
  <c r="F318" i="4"/>
  <c r="F483" i="4"/>
  <c r="F259" i="4"/>
  <c r="F472" i="4"/>
  <c r="F183" i="4"/>
  <c r="F21" i="4"/>
  <c r="F210" i="4"/>
  <c r="F486" i="4"/>
  <c r="F346" i="4"/>
  <c r="F317" i="4"/>
  <c r="F355" i="4"/>
  <c r="F365" i="4"/>
  <c r="F215" i="4"/>
  <c r="F88" i="4"/>
  <c r="F200" i="4"/>
  <c r="F356" i="4"/>
  <c r="F151" i="4"/>
  <c r="F409" i="4"/>
  <c r="F287" i="4"/>
  <c r="F327" i="4"/>
  <c r="F400" i="4"/>
  <c r="F146" i="4"/>
  <c r="F541" i="4"/>
  <c r="F443" i="4"/>
  <c r="F161" i="4"/>
  <c r="F119" i="4"/>
  <c r="F14" i="4"/>
  <c r="F551" i="4"/>
  <c r="F27" i="4"/>
  <c r="F63" i="4"/>
  <c r="F550" i="4"/>
  <c r="F249" i="4"/>
  <c r="F297" i="4"/>
  <c r="F457" i="4"/>
  <c r="F54" i="4"/>
  <c r="F231" i="4"/>
  <c r="F29" i="4"/>
  <c r="F247" i="4"/>
  <c r="F45" i="4"/>
  <c r="F181" i="4"/>
  <c r="F148" i="4"/>
  <c r="F269" i="4"/>
  <c r="F554" i="4"/>
  <c r="F278" i="4"/>
  <c r="F109" i="4"/>
  <c r="F192" i="4"/>
  <c r="F74" i="4"/>
  <c r="F170" i="4"/>
  <c r="F334" i="4"/>
  <c r="F255" i="4"/>
  <c r="B255" i="4" s="1"/>
  <c r="F107" i="4"/>
  <c r="F330" i="4"/>
  <c r="F80" i="4"/>
  <c r="F352" i="4"/>
  <c r="F224" i="4"/>
  <c r="F513" i="4"/>
  <c r="F324" i="4"/>
  <c r="F561" i="4"/>
  <c r="F135" i="4"/>
  <c r="F382" i="4"/>
  <c r="F152" i="4"/>
  <c r="F125" i="4"/>
  <c r="F480" i="4"/>
  <c r="F420" i="4"/>
  <c r="F254" i="4"/>
  <c r="F555" i="4"/>
  <c r="F540" i="4"/>
  <c r="F117" i="4"/>
  <c r="F394" i="4"/>
  <c r="F180" i="4"/>
  <c r="F454" i="4"/>
  <c r="E523" i="4"/>
  <c r="E187" i="4"/>
  <c r="E222" i="4"/>
  <c r="E439" i="4"/>
  <c r="E55" i="4"/>
  <c r="E344" i="4"/>
  <c r="E384" i="4"/>
  <c r="E265" i="4"/>
  <c r="E205" i="4"/>
  <c r="E227" i="4"/>
  <c r="E459" i="4"/>
  <c r="E369" i="4"/>
  <c r="E489" i="4"/>
  <c r="E102" i="4"/>
  <c r="E132" i="4"/>
  <c r="E5" i="4"/>
  <c r="B5" i="4" s="1"/>
  <c r="E126" i="4"/>
  <c r="E100" i="4"/>
  <c r="B100" i="4" s="1"/>
  <c r="E466" i="4"/>
  <c r="B466" i="4" s="1"/>
  <c r="E110" i="4"/>
  <c r="E44" i="4"/>
  <c r="B44" i="4" s="1"/>
  <c r="E338" i="4"/>
  <c r="E202" i="4"/>
  <c r="E564" i="4"/>
  <c r="E212" i="4"/>
  <c r="E364" i="4"/>
  <c r="E516" i="4"/>
  <c r="E198" i="4"/>
  <c r="E73" i="4"/>
  <c r="E517" i="4"/>
  <c r="E525" i="4"/>
  <c r="E77" i="4"/>
  <c r="B77" i="4" s="1"/>
  <c r="E69" i="4"/>
  <c r="E306" i="4"/>
  <c r="E50" i="4"/>
  <c r="E498" i="4"/>
  <c r="E67" i="4"/>
  <c r="E248" i="4"/>
  <c r="E484" i="4"/>
  <c r="E122" i="4"/>
  <c r="E76" i="4"/>
  <c r="B76" i="4" s="1"/>
  <c r="E490" i="4"/>
  <c r="E158" i="4"/>
  <c r="E414" i="4"/>
  <c r="E317" i="4"/>
  <c r="E332" i="4"/>
  <c r="E474" i="4"/>
  <c r="E232" i="4"/>
  <c r="E196" i="4"/>
  <c r="E106" i="4"/>
  <c r="E84" i="4"/>
  <c r="E20" i="4"/>
  <c r="E74" i="4"/>
  <c r="E340" i="4"/>
  <c r="E412" i="4"/>
  <c r="E107" i="4"/>
  <c r="E154" i="4"/>
  <c r="E172" i="4"/>
  <c r="B172" i="4" s="1"/>
  <c r="E396" i="4"/>
  <c r="E386" i="4"/>
  <c r="E218" i="4"/>
  <c r="E208" i="4"/>
  <c r="E330" i="4"/>
  <c r="E511" i="4"/>
  <c r="E43" i="4"/>
  <c r="E33" i="4"/>
  <c r="E428" i="4"/>
  <c r="E37" i="4"/>
  <c r="B37" i="4" s="1"/>
  <c r="E14" i="4"/>
  <c r="E348" i="4"/>
  <c r="E36" i="4"/>
  <c r="E29" i="4"/>
  <c r="E59" i="4"/>
  <c r="E296" i="4"/>
  <c r="B296" i="4" s="1"/>
  <c r="E80" i="4"/>
  <c r="E440" i="4"/>
  <c r="E392" i="4"/>
  <c r="E358" i="4"/>
  <c r="E252" i="4"/>
  <c r="E144" i="4"/>
  <c r="E262" i="4"/>
  <c r="E352" i="4"/>
  <c r="E66" i="4"/>
  <c r="E146" i="4"/>
  <c r="E284" i="4"/>
  <c r="E111" i="4"/>
  <c r="E51" i="4"/>
  <c r="B51" i="4" s="1"/>
  <c r="E342" i="4"/>
  <c r="E436" i="4"/>
  <c r="E442" i="4"/>
  <c r="E49" i="4"/>
  <c r="E45" i="4"/>
  <c r="B45" i="4" s="1"/>
  <c r="E570" i="4"/>
  <c r="E513" i="4"/>
  <c r="E514" i="4"/>
  <c r="E362" i="4"/>
  <c r="E380" i="4"/>
  <c r="E86" i="4"/>
  <c r="E179" i="4"/>
  <c r="E425" i="4"/>
  <c r="E225" i="4"/>
  <c r="E213" i="4"/>
  <c r="E453" i="4"/>
  <c r="E433" i="4"/>
  <c r="E301" i="4"/>
  <c r="E229" i="4"/>
  <c r="B229" i="4" s="1"/>
  <c r="E493" i="4"/>
  <c r="E424" i="4"/>
  <c r="E449" i="4"/>
  <c r="E299" i="4"/>
  <c r="E201" i="4"/>
  <c r="E189" i="4"/>
  <c r="E429" i="4"/>
  <c r="E253" i="4"/>
  <c r="E261" i="4"/>
  <c r="E447" i="4"/>
  <c r="B447" i="4" s="1"/>
  <c r="E491" i="4"/>
  <c r="B491" i="4" s="1"/>
  <c r="E441" i="4"/>
  <c r="E257" i="4"/>
  <c r="E485" i="4"/>
  <c r="E223" i="4"/>
  <c r="E209" i="4"/>
  <c r="E499" i="4"/>
  <c r="E193" i="4"/>
  <c r="E207" i="4"/>
  <c r="E435" i="4"/>
  <c r="E217" i="4"/>
  <c r="E455" i="4"/>
  <c r="E445" i="4"/>
  <c r="E173" i="4"/>
  <c r="E243" i="4"/>
  <c r="E235" i="4"/>
  <c r="E495" i="4"/>
  <c r="E191" i="4"/>
  <c r="E249" i="4"/>
  <c r="E427" i="4"/>
  <c r="E457" i="4"/>
  <c r="E161" i="4"/>
  <c r="E211" i="4"/>
  <c r="E536" i="4"/>
  <c r="E143" i="4"/>
  <c r="B143" i="4" s="1"/>
  <c r="E165" i="4"/>
  <c r="E395" i="4"/>
  <c r="E397" i="4"/>
  <c r="E293" i="4"/>
  <c r="B293" i="4" s="1"/>
  <c r="E307" i="4"/>
  <c r="E530" i="4"/>
  <c r="E277" i="4"/>
  <c r="E159" i="4"/>
  <c r="E135" i="4"/>
  <c r="B135" i="4" s="1"/>
  <c r="E281" i="4"/>
  <c r="B281" i="4" s="1"/>
  <c r="E407" i="4"/>
  <c r="E401" i="4"/>
  <c r="E147" i="4"/>
  <c r="E309" i="4"/>
  <c r="E405" i="4"/>
  <c r="E171" i="4"/>
  <c r="E409" i="4"/>
  <c r="E528" i="4"/>
  <c r="E123" i="4"/>
  <c r="E117" i="4"/>
  <c r="E341" i="4"/>
  <c r="B341" i="4" s="1"/>
  <c r="E387" i="4"/>
  <c r="B387" i="4" s="1"/>
  <c r="E121" i="4"/>
  <c r="E534" i="4"/>
  <c r="E359" i="4"/>
  <c r="E319" i="4"/>
  <c r="E145" i="4"/>
  <c r="B145" i="4" s="1"/>
  <c r="E119" i="4"/>
  <c r="B119" i="4" s="1"/>
  <c r="E355" i="4"/>
  <c r="E545" i="4"/>
  <c r="E125" i="4"/>
  <c r="E141" i="4"/>
  <c r="E543" i="4"/>
  <c r="E567" i="4"/>
  <c r="E549" i="4"/>
  <c r="E379" i="4"/>
  <c r="E551" i="4"/>
  <c r="B551" i="4" s="1"/>
  <c r="E127" i="4"/>
  <c r="B127" i="4" s="1"/>
  <c r="E113" i="4"/>
  <c r="E561" i="4"/>
  <c r="E329" i="4"/>
  <c r="E267" i="4"/>
  <c r="E563" i="4"/>
  <c r="E365" i="4"/>
  <c r="E331" i="4"/>
  <c r="E271" i="4"/>
  <c r="B271" i="4" s="1"/>
  <c r="E555" i="4"/>
  <c r="E367" i="4"/>
  <c r="B367" i="4" s="1"/>
  <c r="E327" i="4"/>
  <c r="E339" i="4"/>
  <c r="E371" i="4"/>
  <c r="E19" i="4"/>
  <c r="E224" i="4"/>
  <c r="E42" i="4"/>
  <c r="E500" i="4"/>
  <c r="E30" i="4"/>
  <c r="E502" i="4"/>
  <c r="E206" i="4"/>
  <c r="E552" i="4"/>
  <c r="E24" i="4"/>
  <c r="B24" i="4" s="1"/>
  <c r="E537" i="4"/>
  <c r="E372" i="4"/>
  <c r="E406" i="4"/>
  <c r="E322" i="4"/>
  <c r="E25" i="4"/>
  <c r="E509" i="4"/>
  <c r="E156" i="4"/>
  <c r="E94" i="4"/>
  <c r="E505" i="4"/>
  <c r="B505" i="4" s="1"/>
  <c r="E506" i="4"/>
  <c r="E32" i="4"/>
  <c r="E244" i="4"/>
  <c r="E268" i="4"/>
  <c r="E527" i="4"/>
  <c r="E11" i="4"/>
  <c r="E246" i="4"/>
  <c r="E360" i="4"/>
  <c r="E521" i="4"/>
  <c r="E542" i="4"/>
  <c r="E56" i="4"/>
  <c r="E174" i="4"/>
  <c r="E419" i="4"/>
  <c r="E78" i="4"/>
  <c r="B78" i="4" s="1"/>
  <c r="E558" i="4"/>
  <c r="E16" i="4"/>
  <c r="E276" i="4"/>
  <c r="E518" i="4"/>
  <c r="E220" i="4"/>
  <c r="E242" i="4"/>
  <c r="E89" i="4"/>
  <c r="E378" i="4"/>
  <c r="E560" i="4"/>
  <c r="E82" i="4"/>
  <c r="B82" i="4" s="1"/>
  <c r="E104" i="4"/>
  <c r="E152" i="4"/>
  <c r="E314" i="4"/>
  <c r="B314" i="4" s="1"/>
  <c r="E8" i="4"/>
  <c r="E448" i="4"/>
  <c r="E507" i="4"/>
  <c r="E112" i="4"/>
  <c r="E118" i="4"/>
  <c r="E134" i="4"/>
  <c r="B134" i="4" s="1"/>
  <c r="E400" i="4"/>
  <c r="E3" i="4"/>
  <c r="E432" i="4"/>
  <c r="E556" i="4"/>
  <c r="E320" i="4"/>
  <c r="E496" i="4"/>
  <c r="B496" i="4" s="1"/>
  <c r="E410" i="4"/>
  <c r="E494" i="4"/>
  <c r="E71" i="4"/>
  <c r="E234" i="4"/>
  <c r="E120" i="4"/>
  <c r="E4" i="4"/>
  <c r="E7" i="4"/>
  <c r="E176" i="4"/>
  <c r="E31" i="4"/>
  <c r="B31" i="4" s="1"/>
  <c r="E9" i="4"/>
  <c r="E282" i="4"/>
  <c r="E41" i="4"/>
  <c r="E370" i="4"/>
  <c r="E482" i="4"/>
  <c r="B482" i="4" s="1"/>
  <c r="E315" i="4"/>
  <c r="E105" i="4"/>
  <c r="E6" i="4"/>
  <c r="B6" i="4" s="1"/>
  <c r="E522" i="4"/>
  <c r="E350" i="4"/>
  <c r="E85" i="4"/>
  <c r="B85" i="4" s="1"/>
  <c r="E61" i="4"/>
  <c r="E504" i="4"/>
  <c r="E97" i="4"/>
  <c r="B97" i="4" s="1"/>
  <c r="E250" i="4"/>
  <c r="E185" i="4"/>
  <c r="E479" i="4"/>
  <c r="B479" i="4" s="1"/>
  <c r="E431" i="4"/>
  <c r="B431" i="4" s="1"/>
  <c r="E239" i="4"/>
  <c r="E471" i="4"/>
  <c r="E170" i="4"/>
  <c r="E219" i="4"/>
  <c r="E467" i="4"/>
  <c r="B467" i="4" s="1"/>
  <c r="E451" i="4"/>
  <c r="E221" i="4"/>
  <c r="E247" i="4"/>
  <c r="E469" i="4"/>
  <c r="E305" i="4"/>
  <c r="E195" i="4"/>
  <c r="E197" i="4"/>
  <c r="E203" i="4"/>
  <c r="E181" i="4"/>
  <c r="E437" i="4"/>
  <c r="E175" i="4"/>
  <c r="E481" i="4"/>
  <c r="E475" i="4"/>
  <c r="E199" i="4"/>
  <c r="E263" i="4"/>
  <c r="E245" i="4"/>
  <c r="B245" i="4" s="1"/>
  <c r="E501" i="4"/>
  <c r="E538" i="4"/>
  <c r="E503" i="4"/>
  <c r="E177" i="4"/>
  <c r="E483" i="4"/>
  <c r="E477" i="4"/>
  <c r="E215" i="4"/>
  <c r="E255" i="4"/>
  <c r="E461" i="4"/>
  <c r="B461" i="4" s="1"/>
  <c r="E463" i="4"/>
  <c r="E259" i="4"/>
  <c r="E251" i="4"/>
  <c r="B251" i="4" s="1"/>
  <c r="E303" i="4"/>
  <c r="E497" i="4"/>
  <c r="E241" i="4"/>
  <c r="B241" i="4" s="1"/>
  <c r="E487" i="4"/>
  <c r="E233" i="4"/>
  <c r="B233" i="4" s="1"/>
  <c r="E237" i="4"/>
  <c r="E167" i="4"/>
  <c r="E183" i="4"/>
  <c r="E473" i="4"/>
  <c r="E297" i="4"/>
  <c r="B297" i="4" s="1"/>
  <c r="E465" i="4"/>
  <c r="E273" i="4"/>
  <c r="B273" i="4" s="1"/>
  <c r="E393" i="4"/>
  <c r="B393" i="4" s="1"/>
  <c r="E391" i="4"/>
  <c r="E168" i="4"/>
  <c r="E289" i="4"/>
  <c r="B289" i="4" s="1"/>
  <c r="E423" i="4"/>
  <c r="E403" i="4"/>
  <c r="B403" i="4" s="1"/>
  <c r="E532" i="4"/>
  <c r="E285" i="4"/>
  <c r="B285" i="4" s="1"/>
  <c r="E417" i="4"/>
  <c r="E155" i="4"/>
  <c r="E137" i="4"/>
  <c r="E157" i="4"/>
  <c r="E139" i="4"/>
  <c r="E149" i="4"/>
  <c r="E399" i="4"/>
  <c r="E153" i="4"/>
  <c r="B153" i="4" s="1"/>
  <c r="E2" i="4"/>
  <c r="B2" i="4" s="1"/>
  <c r="E133" i="4"/>
  <c r="E269" i="4"/>
  <c r="B269" i="4" s="1"/>
  <c r="E413" i="4"/>
  <c r="E415" i="4"/>
  <c r="E411" i="4"/>
  <c r="E151" i="4"/>
  <c r="E375" i="4"/>
  <c r="B375" i="4" s="1"/>
  <c r="E377" i="4"/>
  <c r="E559" i="4"/>
  <c r="E163" i="4"/>
  <c r="E557" i="4"/>
  <c r="E295" i="4"/>
  <c r="B295" i="4" s="1"/>
  <c r="E383" i="4"/>
  <c r="E526" i="4"/>
  <c r="E323" i="4"/>
  <c r="E547" i="4"/>
  <c r="B547" i="4" s="1"/>
  <c r="E363" i="4"/>
  <c r="E337" i="4"/>
  <c r="E565" i="4"/>
  <c r="E553" i="4"/>
  <c r="E321" i="4"/>
  <c r="E333" i="4"/>
  <c r="E349" i="4"/>
  <c r="E345" i="4"/>
  <c r="E291" i="4"/>
  <c r="E343" i="4"/>
  <c r="E335" i="4"/>
  <c r="E353" i="4"/>
  <c r="E569" i="4"/>
  <c r="E381" i="4"/>
  <c r="E280" i="4"/>
  <c r="B280" i="4" s="1"/>
  <c r="E446" i="4"/>
  <c r="B446" i="4" s="1"/>
  <c r="E533" i="4"/>
  <c r="E334" i="4"/>
  <c r="E444" i="4"/>
  <c r="E70" i="4"/>
  <c r="E373" i="4"/>
  <c r="E286" i="4"/>
  <c r="E385" i="4"/>
  <c r="E382" i="4"/>
  <c r="E492" i="4"/>
  <c r="E308" i="4"/>
  <c r="E408" i="4"/>
  <c r="E270" i="4"/>
  <c r="E376" i="4"/>
  <c r="E486" i="4"/>
  <c r="E93" i="4"/>
  <c r="E108" i="4"/>
  <c r="B108" i="4" s="1"/>
  <c r="E190" i="4"/>
  <c r="E328" i="4"/>
  <c r="E302" i="4"/>
  <c r="E274" i="4"/>
  <c r="E64" i="4"/>
  <c r="E426" i="4"/>
  <c r="B426" i="4" s="1"/>
  <c r="E81" i="4"/>
  <c r="E75" i="4"/>
  <c r="B75" i="4" s="1"/>
  <c r="E316" i="4"/>
  <c r="E325" i="4"/>
  <c r="E192" i="4"/>
  <c r="B192" i="4" s="1"/>
  <c r="E389" i="4"/>
  <c r="E520" i="4"/>
  <c r="B520" i="4" s="1"/>
  <c r="E519" i="4"/>
  <c r="E128" i="4"/>
  <c r="E138" i="4"/>
  <c r="E116" i="4"/>
  <c r="E438" i="4"/>
  <c r="E92" i="4"/>
  <c r="E458" i="4"/>
  <c r="E390" i="4"/>
  <c r="E48" i="4"/>
  <c r="E462" i="4"/>
  <c r="E476" i="4"/>
  <c r="E512" i="4"/>
  <c r="E22" i="4"/>
  <c r="E40" i="4"/>
  <c r="E562" i="4"/>
  <c r="E541" i="4"/>
  <c r="E99" i="4"/>
  <c r="E136" i="4"/>
  <c r="E420" i="4"/>
  <c r="E91" i="4"/>
  <c r="B91" i="4" s="1"/>
  <c r="E95" i="4"/>
  <c r="B95" i="4" s="1"/>
  <c r="E304" i="4"/>
  <c r="E368" i="4"/>
  <c r="E450" i="4"/>
  <c r="E326" i="4"/>
  <c r="E164" i="4"/>
  <c r="E83" i="4"/>
  <c r="B83" i="4" s="1"/>
  <c r="E312" i="4"/>
  <c r="E96" i="4"/>
  <c r="B96" i="4" s="1"/>
  <c r="E184" i="4"/>
  <c r="E79" i="4"/>
  <c r="E188" i="4"/>
  <c r="E169" i="4"/>
  <c r="B169" i="4" s="1"/>
  <c r="E357" i="4"/>
  <c r="E35" i="4"/>
  <c r="E418" i="4"/>
  <c r="E464" i="4"/>
  <c r="E230" i="4"/>
  <c r="E148" i="4"/>
  <c r="E258" i="4"/>
  <c r="E311" i="4"/>
  <c r="B311" i="4" s="1"/>
  <c r="E38" i="4"/>
  <c r="E236" i="4"/>
  <c r="E472" i="4"/>
  <c r="E256" i="4"/>
  <c r="E62" i="4"/>
  <c r="B62" i="4" s="1"/>
  <c r="E354" i="4"/>
  <c r="E18" i="4"/>
  <c r="E47" i="4"/>
  <c r="E15" i="4"/>
  <c r="E300" i="4"/>
  <c r="E238" i="4"/>
  <c r="B238" i="4" s="1"/>
  <c r="E65" i="4"/>
  <c r="E34" i="4"/>
  <c r="E226" i="4"/>
  <c r="E90" i="4"/>
  <c r="E508" i="4"/>
  <c r="B508" i="4" s="1"/>
  <c r="E260" i="4"/>
  <c r="E63" i="4"/>
  <c r="B63" i="4" s="1"/>
  <c r="E548" i="4"/>
  <c r="E404" i="4"/>
  <c r="E46" i="4"/>
  <c r="E488" i="4"/>
  <c r="E550" i="4"/>
  <c r="E160" i="4"/>
  <c r="B160" i="4" s="1"/>
  <c r="E288" i="4"/>
  <c r="B288" i="4" s="1"/>
  <c r="E566" i="4"/>
  <c r="E114" i="4"/>
  <c r="B114" i="4" s="1"/>
  <c r="E21" i="4"/>
  <c r="E544" i="4"/>
  <c r="E60" i="4"/>
  <c r="B60" i="4" s="1"/>
  <c r="E12" i="4"/>
  <c r="E162" i="4"/>
  <c r="E129" i="4"/>
  <c r="E361" i="4"/>
  <c r="E430" i="4"/>
  <c r="B430" i="4" s="1"/>
  <c r="E540" i="4"/>
  <c r="B540" i="4" s="1"/>
  <c r="E346" i="4"/>
  <c r="E568" i="4"/>
  <c r="E402" i="4"/>
  <c r="E266" i="4"/>
  <c r="B266" i="4" s="1"/>
  <c r="E290" i="4"/>
  <c r="E150" i="4"/>
  <c r="E336" i="4"/>
  <c r="E356" i="4"/>
  <c r="E546" i="4"/>
  <c r="E182" i="4"/>
  <c r="E124" i="4"/>
  <c r="E142" i="4"/>
  <c r="B142" i="4" s="1"/>
  <c r="E279" i="4"/>
  <c r="B279" i="4" s="1"/>
  <c r="E529" i="4"/>
  <c r="E52" i="4"/>
  <c r="B52" i="4" s="1"/>
  <c r="E53" i="4"/>
  <c r="B53" i="4" s="1"/>
  <c r="E478" i="4"/>
  <c r="E310" i="4"/>
  <c r="E287" i="4"/>
  <c r="E539" i="4"/>
  <c r="E130" i="4"/>
  <c r="E468" i="4"/>
  <c r="B468" i="4" s="1"/>
  <c r="E347" i="4"/>
  <c r="E17" i="4"/>
  <c r="E470" i="4"/>
  <c r="E366" i="4"/>
  <c r="E210" i="4"/>
  <c r="E140" i="4"/>
  <c r="E324" i="4"/>
  <c r="E398" i="4"/>
  <c r="E374" i="4"/>
  <c r="E283" i="4"/>
  <c r="E131" i="4"/>
  <c r="E23" i="4"/>
  <c r="B23" i="4" s="1"/>
  <c r="E231" i="4"/>
  <c r="B231" i="4" s="1"/>
  <c r="E204" i="4"/>
  <c r="E54" i="4"/>
  <c r="E26" i="4"/>
  <c r="E200" i="4"/>
  <c r="E275" i="4"/>
  <c r="E480" i="4"/>
  <c r="B480" i="4" s="1"/>
  <c r="E13" i="4"/>
  <c r="B13" i="4" s="1"/>
  <c r="E194" i="4"/>
  <c r="E422" i="4"/>
  <c r="E456" i="4"/>
  <c r="E178" i="4"/>
  <c r="E68" i="4"/>
  <c r="E292" i="4"/>
  <c r="E318" i="4"/>
  <c r="B318" i="4" s="1"/>
  <c r="E294" i="4"/>
  <c r="E298" i="4"/>
  <c r="B298" i="4" s="1"/>
  <c r="E27" i="4"/>
  <c r="B27" i="4" s="1"/>
  <c r="E87" i="4"/>
  <c r="E72" i="4"/>
  <c r="B72" i="4" s="1"/>
  <c r="E254" i="4"/>
  <c r="E531" i="4"/>
  <c r="E510" i="4"/>
  <c r="E115" i="4"/>
  <c r="E421" i="4"/>
  <c r="E88" i="4"/>
  <c r="E101" i="4"/>
  <c r="B101" i="4" s="1"/>
  <c r="E216" i="4"/>
  <c r="E103" i="4"/>
  <c r="E535" i="4"/>
  <c r="E264" i="4"/>
  <c r="B264" i="4" s="1"/>
  <c r="E28" i="4"/>
  <c r="B28" i="4" s="1"/>
  <c r="E58" i="4"/>
  <c r="E57" i="4"/>
  <c r="B57" i="4" s="1"/>
  <c r="E434" i="4"/>
  <c r="E313" i="4"/>
  <c r="E388" i="4"/>
  <c r="E186" i="4"/>
  <c r="E460" i="4"/>
  <c r="B460" i="4" s="1"/>
  <c r="E515" i="4"/>
  <c r="B515" i="4" s="1"/>
  <c r="E416" i="4"/>
  <c r="E394" i="4"/>
  <c r="B394" i="4" s="1"/>
  <c r="E180" i="4"/>
  <c r="E166" i="4"/>
  <c r="E351" i="4"/>
  <c r="B351" i="4" s="1"/>
  <c r="E10" i="4"/>
  <c r="E228" i="4"/>
  <c r="E214" i="4"/>
  <c r="E524" i="4"/>
  <c r="E554" i="4"/>
  <c r="E272" i="4"/>
  <c r="B272" i="4" s="1"/>
  <c r="E278" i="4"/>
  <c r="E109" i="4"/>
  <c r="E39" i="4"/>
  <c r="E240" i="4"/>
  <c r="E454" i="4"/>
  <c r="B454" i="4" s="1"/>
  <c r="E98" i="4"/>
  <c r="B98" i="4" s="1"/>
  <c r="E443" i="4"/>
  <c r="E452" i="4"/>
  <c r="B168" i="4"/>
  <c r="B310" i="4"/>
  <c r="B137" i="4"/>
  <c r="B552" i="4"/>
  <c r="B200" i="4"/>
  <c r="B261" i="4"/>
  <c r="B4" i="4"/>
  <c r="B382" i="4"/>
  <c r="B177" i="4"/>
  <c r="B47" i="4"/>
  <c r="B157" i="4"/>
  <c r="B217" i="4"/>
  <c r="B330" i="4"/>
  <c r="B555" i="4"/>
  <c r="B20" i="4"/>
  <c r="B12" i="4"/>
  <c r="B350" i="4"/>
  <c r="B562" i="4"/>
  <c r="B429" i="4"/>
  <c r="B167" i="4"/>
  <c r="B537" i="4"/>
  <c r="B473" i="4"/>
  <c r="B404" i="4"/>
  <c r="B340" i="4"/>
  <c r="B270" i="4"/>
  <c r="B206" i="4"/>
  <c r="B362" i="4"/>
  <c r="B292" i="4"/>
  <c r="B228" i="4"/>
  <c r="B90" i="4"/>
  <c r="B457" i="4"/>
  <c r="B324" i="4"/>
  <c r="B259" i="4"/>
  <c r="B195" i="4"/>
  <c r="B131" i="4"/>
  <c r="B565" i="4"/>
  <c r="B501" i="4"/>
  <c r="B432" i="4"/>
  <c r="B368" i="4"/>
  <c r="B299" i="4"/>
  <c r="B234" i="4"/>
  <c r="B170" i="4"/>
  <c r="B32" i="4"/>
  <c r="B329" i="4"/>
  <c r="B438" i="4"/>
  <c r="B79" i="4"/>
  <c r="B173" i="4"/>
  <c r="B498" i="4"/>
  <c r="B365" i="4"/>
  <c r="B277" i="4"/>
  <c r="B149" i="4"/>
  <c r="B499" i="4"/>
  <c r="B536" i="4"/>
  <c r="B359" i="4"/>
  <c r="B184" i="4"/>
  <c r="B463" i="4"/>
  <c r="B112" i="4"/>
  <c r="B531" i="4"/>
  <c r="B355" i="4"/>
  <c r="B415" i="4"/>
  <c r="B59" i="4"/>
  <c r="B504" i="4"/>
  <c r="B322" i="4"/>
  <c r="B152" i="4"/>
  <c r="B554" i="4"/>
  <c r="B490" i="4"/>
  <c r="B421" i="4"/>
  <c r="B357" i="4"/>
  <c r="B287" i="4"/>
  <c r="B223" i="4"/>
  <c r="B529" i="4"/>
  <c r="B396" i="4"/>
  <c r="B327" i="4"/>
  <c r="B262" i="4"/>
  <c r="B198" i="4"/>
  <c r="B487" i="4"/>
  <c r="B418" i="4"/>
  <c r="B354" i="4"/>
  <c r="B284" i="4"/>
  <c r="B220" i="4"/>
  <c r="B156" i="4"/>
  <c r="B18" i="4"/>
  <c r="B518" i="4"/>
  <c r="B449" i="4"/>
  <c r="B385" i="4"/>
  <c r="B316" i="4"/>
  <c r="B187" i="4"/>
  <c r="B123" i="4"/>
  <c r="B49" i="4"/>
  <c r="B557" i="4"/>
  <c r="B493" i="4"/>
  <c r="B424" i="4"/>
  <c r="B360" i="4"/>
  <c r="B290" i="4"/>
  <c r="B226" i="4"/>
  <c r="B162" i="4"/>
  <c r="B88" i="4"/>
  <c r="B443" i="4"/>
  <c r="B265" i="4"/>
  <c r="B334" i="4"/>
  <c r="B395" i="4"/>
  <c r="B483" i="4"/>
  <c r="B129" i="4"/>
  <c r="B546" i="4"/>
  <c r="B413" i="4"/>
  <c r="B349" i="4"/>
  <c r="B215" i="4"/>
  <c r="B151" i="4"/>
  <c r="B521" i="4"/>
  <c r="B254" i="4"/>
  <c r="B543" i="4"/>
  <c r="B410" i="4"/>
  <c r="B346" i="4"/>
  <c r="B212" i="4"/>
  <c r="B148" i="4"/>
  <c r="B74" i="4"/>
  <c r="B10" i="4"/>
  <c r="B510" i="4"/>
  <c r="B441" i="4"/>
  <c r="B377" i="4"/>
  <c r="B308" i="4"/>
  <c r="B243" i="4"/>
  <c r="B179" i="4"/>
  <c r="B110" i="4"/>
  <c r="B41" i="4"/>
  <c r="B549" i="4"/>
  <c r="B485" i="4"/>
  <c r="B416" i="4"/>
  <c r="B352" i="4"/>
  <c r="B282" i="4"/>
  <c r="B218" i="4"/>
  <c r="B154" i="4"/>
  <c r="B80" i="4"/>
  <c r="B16" i="4"/>
  <c r="B544" i="4"/>
  <c r="B406" i="4"/>
  <c r="B411" i="4"/>
  <c r="B523" i="4"/>
  <c r="B208" i="4"/>
  <c r="B492" i="4"/>
  <c r="B313" i="4"/>
  <c r="B141" i="4"/>
  <c r="B488" i="4"/>
  <c r="B136" i="4"/>
  <c r="B374" i="4"/>
  <c r="B197" i="4"/>
  <c r="B15" i="4"/>
  <c r="B104" i="4"/>
  <c r="B538" i="4"/>
  <c r="B474" i="4"/>
  <c r="B405" i="4"/>
  <c r="B207" i="4"/>
  <c r="B513" i="4"/>
  <c r="B444" i="4"/>
  <c r="B380" i="4"/>
  <c r="B246" i="4"/>
  <c r="B182" i="4"/>
  <c r="B535" i="4"/>
  <c r="B471" i="4"/>
  <c r="B402" i="4"/>
  <c r="B268" i="4"/>
  <c r="B204" i="4"/>
  <c r="B140" i="4"/>
  <c r="B66" i="4"/>
  <c r="B566" i="4"/>
  <c r="B502" i="4"/>
  <c r="B433" i="4"/>
  <c r="B369" i="4"/>
  <c r="B300" i="4"/>
  <c r="B235" i="4"/>
  <c r="B171" i="4"/>
  <c r="B102" i="4"/>
  <c r="B33" i="4"/>
  <c r="B541" i="4"/>
  <c r="B477" i="4"/>
  <c r="B408" i="4"/>
  <c r="B344" i="4"/>
  <c r="B274" i="4"/>
  <c r="K445" i="9" s="1"/>
  <c r="B210" i="4"/>
  <c r="B146" i="4"/>
  <c r="B8" i="4"/>
  <c r="B399" i="4"/>
  <c r="B224" i="4"/>
  <c r="B462" i="4"/>
  <c r="B528" i="4"/>
  <c r="B176" i="4"/>
  <c r="B435" i="4"/>
  <c r="B530" i="4"/>
  <c r="B397" i="4"/>
  <c r="B328" i="4"/>
  <c r="B263" i="4"/>
  <c r="B199" i="4"/>
  <c r="B569" i="4"/>
  <c r="B436" i="4"/>
  <c r="B372" i="4"/>
  <c r="B303" i="4"/>
  <c r="B174" i="4"/>
  <c r="B527" i="4"/>
  <c r="B458" i="4"/>
  <c r="B325" i="4"/>
  <c r="B260" i="4"/>
  <c r="B196" i="4"/>
  <c r="B132" i="4"/>
  <c r="B58" i="4"/>
  <c r="B558" i="4"/>
  <c r="B494" i="4"/>
  <c r="B425" i="4"/>
  <c r="B291" i="4"/>
  <c r="B227" i="4"/>
  <c r="B163" i="4"/>
  <c r="B89" i="4"/>
  <c r="B25" i="4"/>
  <c r="B533" i="4"/>
  <c r="B464" i="4"/>
  <c r="B400" i="4"/>
  <c r="B336" i="4"/>
  <c r="B138" i="4"/>
  <c r="B379" i="4"/>
  <c r="B507" i="4"/>
  <c r="B326" i="4"/>
  <c r="B414" i="4"/>
  <c r="B237" i="4"/>
  <c r="B55" i="4"/>
  <c r="B522" i="4"/>
  <c r="B453" i="4"/>
  <c r="B389" i="4"/>
  <c r="B320" i="4"/>
  <c r="B191" i="4"/>
  <c r="B561" i="4"/>
  <c r="B497" i="4"/>
  <c r="B428" i="4"/>
  <c r="B364" i="4"/>
  <c r="B294" i="4"/>
  <c r="B230" i="4"/>
  <c r="B166" i="4"/>
  <c r="B519" i="4"/>
  <c r="B450" i="4"/>
  <c r="B386" i="4"/>
  <c r="B317" i="4"/>
  <c r="B252" i="4"/>
  <c r="B188" i="4"/>
  <c r="B50" i="4"/>
  <c r="B550" i="4"/>
  <c r="B486" i="4"/>
  <c r="B417" i="4"/>
  <c r="B353" i="4"/>
  <c r="B283" i="4"/>
  <c r="B219" i="4"/>
  <c r="B155" i="4"/>
  <c r="B81" i="4"/>
  <c r="B17" i="4"/>
  <c r="B525" i="4"/>
  <c r="B456" i="4"/>
  <c r="B392" i="4"/>
  <c r="B323" i="4"/>
  <c r="B258" i="4"/>
  <c r="B194" i="4"/>
  <c r="B130" i="4"/>
  <c r="B56" i="4"/>
  <c r="B465" i="4"/>
  <c r="B232" i="4"/>
  <c r="B213" i="4"/>
  <c r="B563" i="4"/>
  <c r="B144" i="4"/>
  <c r="B423" i="4"/>
  <c r="B248" i="4"/>
  <c r="B67" i="4"/>
  <c r="B358" i="4"/>
  <c r="B181" i="4"/>
  <c r="B419" i="4"/>
  <c r="B305" i="4"/>
  <c r="B133" i="4"/>
  <c r="B568" i="4"/>
  <c r="B216" i="4"/>
  <c r="B35" i="4"/>
  <c r="B514" i="4"/>
  <c r="B445" i="4"/>
  <c r="B381" i="4"/>
  <c r="B312" i="4"/>
  <c r="B247" i="4"/>
  <c r="B183" i="4"/>
  <c r="B553" i="4"/>
  <c r="B489" i="4"/>
  <c r="B420" i="4"/>
  <c r="B356" i="4"/>
  <c r="B286" i="4"/>
  <c r="B222" i="4"/>
  <c r="B158" i="4"/>
  <c r="B511" i="4"/>
  <c r="B442" i="4"/>
  <c r="B378" i="4"/>
  <c r="B244" i="4"/>
  <c r="B180" i="4"/>
  <c r="B111" i="4"/>
  <c r="B42" i="4"/>
  <c r="B478" i="4"/>
  <c r="B345" i="4"/>
  <c r="B275" i="4"/>
  <c r="B211" i="4"/>
  <c r="B147" i="4"/>
  <c r="B73" i="4"/>
  <c r="B9" i="4"/>
  <c r="B517" i="4"/>
  <c r="B448" i="4"/>
  <c r="B384" i="4"/>
  <c r="B315" i="4"/>
  <c r="B250" i="4"/>
  <c r="K69" i="9" s="1"/>
  <c r="B186" i="4"/>
  <c r="B122" i="4"/>
  <c r="B48" i="4"/>
  <c r="B366" i="4"/>
  <c r="B7" i="4"/>
  <c r="B475" i="4"/>
  <c r="B116" i="4"/>
  <c r="B225" i="4"/>
  <c r="B512" i="4"/>
  <c r="B335" i="4"/>
  <c r="B398" i="4"/>
  <c r="B221" i="4"/>
  <c r="B39" i="4"/>
  <c r="B371" i="4"/>
  <c r="B570" i="4"/>
  <c r="B506" i="4"/>
  <c r="B437" i="4"/>
  <c r="B373" i="4"/>
  <c r="B304" i="4"/>
  <c r="B239" i="4"/>
  <c r="B175" i="4"/>
  <c r="B481" i="4"/>
  <c r="B412" i="4"/>
  <c r="B348" i="4"/>
  <c r="B214" i="4"/>
  <c r="B150" i="4"/>
  <c r="B567" i="4"/>
  <c r="B503" i="4"/>
  <c r="B434" i="4"/>
  <c r="B370" i="4"/>
  <c r="B301" i="4"/>
  <c r="B34" i="4"/>
  <c r="B534" i="4"/>
  <c r="B470" i="4"/>
  <c r="B401" i="4"/>
  <c r="B337" i="4"/>
  <c r="B267" i="4"/>
  <c r="B203" i="4"/>
  <c r="B139" i="4"/>
  <c r="B65" i="4"/>
  <c r="B440" i="4"/>
  <c r="B376" i="4"/>
  <c r="B307" i="4"/>
  <c r="B242" i="4"/>
  <c r="B178" i="4"/>
  <c r="B109" i="4"/>
  <c r="B40" i="4"/>
  <c r="B93" i="4"/>
  <c r="B120" i="4"/>
  <c r="F3" i="9"/>
  <c r="F11" i="9"/>
  <c r="F19" i="9"/>
  <c r="F27" i="9"/>
  <c r="F35" i="9"/>
  <c r="F43" i="9"/>
  <c r="F51" i="9"/>
  <c r="F59" i="9"/>
  <c r="F67" i="9"/>
  <c r="F75" i="9"/>
  <c r="F83" i="9"/>
  <c r="F91" i="9"/>
  <c r="F99" i="9"/>
  <c r="F107" i="9"/>
  <c r="F115" i="9"/>
  <c r="F123" i="9"/>
  <c r="F131" i="9"/>
  <c r="F139" i="9"/>
  <c r="F147" i="9"/>
  <c r="F155" i="9"/>
  <c r="F163" i="9"/>
  <c r="F171" i="9"/>
  <c r="F179" i="9"/>
  <c r="F4" i="9"/>
  <c r="F12" i="9"/>
  <c r="F20" i="9"/>
  <c r="F28" i="9"/>
  <c r="F36" i="9"/>
  <c r="F44" i="9"/>
  <c r="F52" i="9"/>
  <c r="F60" i="9"/>
  <c r="F68" i="9"/>
  <c r="F76" i="9"/>
  <c r="F84" i="9"/>
  <c r="F92" i="9"/>
  <c r="F100" i="9"/>
  <c r="F108" i="9"/>
  <c r="F116" i="9"/>
  <c r="F124" i="9"/>
  <c r="F132" i="9"/>
  <c r="F140" i="9"/>
  <c r="F148" i="9"/>
  <c r="F156" i="9"/>
  <c r="F164" i="9"/>
  <c r="F172" i="9"/>
  <c r="F180" i="9"/>
  <c r="F5" i="9"/>
  <c r="F13" i="9"/>
  <c r="F21" i="9"/>
  <c r="F29" i="9"/>
  <c r="F37" i="9"/>
  <c r="F45" i="9"/>
  <c r="F53" i="9"/>
  <c r="F61" i="9"/>
  <c r="F69" i="9"/>
  <c r="F77" i="9"/>
  <c r="F85" i="9"/>
  <c r="F93" i="9"/>
  <c r="F101" i="9"/>
  <c r="F109" i="9"/>
  <c r="F117" i="9"/>
  <c r="F125" i="9"/>
  <c r="F133" i="9"/>
  <c r="F141" i="9"/>
  <c r="F149" i="9"/>
  <c r="F157" i="9"/>
  <c r="F165" i="9"/>
  <c r="F173" i="9"/>
  <c r="F6" i="9"/>
  <c r="F14" i="9"/>
  <c r="F7" i="9"/>
  <c r="F15" i="9"/>
  <c r="F23" i="9"/>
  <c r="F31" i="9"/>
  <c r="F39" i="9"/>
  <c r="F47" i="9"/>
  <c r="F55" i="9"/>
  <c r="F63" i="9"/>
  <c r="F71" i="9"/>
  <c r="F79" i="9"/>
  <c r="F87" i="9"/>
  <c r="F95" i="9"/>
  <c r="F103" i="9"/>
  <c r="F111" i="9"/>
  <c r="F119" i="9"/>
  <c r="F127" i="9"/>
  <c r="F135" i="9"/>
  <c r="F143" i="9"/>
  <c r="F151" i="9"/>
  <c r="F159" i="9"/>
  <c r="F167" i="9"/>
  <c r="F175" i="9"/>
  <c r="F183" i="9"/>
  <c r="F191" i="9"/>
  <c r="F199" i="9"/>
  <c r="F207" i="9"/>
  <c r="F215" i="9"/>
  <c r="F223" i="9"/>
  <c r="F8" i="9"/>
  <c r="F16" i="9"/>
  <c r="F24" i="9"/>
  <c r="F32" i="9"/>
  <c r="F40" i="9"/>
  <c r="F48" i="9"/>
  <c r="F56" i="9"/>
  <c r="F64" i="9"/>
  <c r="F72" i="9"/>
  <c r="F80" i="9"/>
  <c r="F88" i="9"/>
  <c r="F96" i="9"/>
  <c r="F104" i="9"/>
  <c r="F112" i="9"/>
  <c r="F120" i="9"/>
  <c r="F128" i="9"/>
  <c r="F136" i="9"/>
  <c r="F144" i="9"/>
  <c r="F152" i="9"/>
  <c r="F160" i="9"/>
  <c r="F168" i="9"/>
  <c r="F176" i="9"/>
  <c r="F184" i="9"/>
  <c r="F192" i="9"/>
  <c r="F200" i="9"/>
  <c r="F208" i="9"/>
  <c r="F216" i="9"/>
  <c r="F224" i="9"/>
  <c r="F232" i="9"/>
  <c r="F240" i="9"/>
  <c r="F248" i="9"/>
  <c r="F256" i="9"/>
  <c r="F264" i="9"/>
  <c r="F272" i="9"/>
  <c r="F280" i="9"/>
  <c r="F288" i="9"/>
  <c r="F296" i="9"/>
  <c r="F304" i="9"/>
  <c r="F312" i="9"/>
  <c r="F320" i="9"/>
  <c r="F328" i="9"/>
  <c r="F336" i="9"/>
  <c r="F344" i="9"/>
  <c r="F352" i="9"/>
  <c r="F360" i="9"/>
  <c r="F368" i="9"/>
  <c r="F376" i="9"/>
  <c r="F384" i="9"/>
  <c r="F392" i="9"/>
  <c r="F400" i="9"/>
  <c r="F408" i="9"/>
  <c r="F416" i="9"/>
  <c r="F424" i="9"/>
  <c r="F432" i="9"/>
  <c r="F440" i="9"/>
  <c r="F448" i="9"/>
  <c r="F456" i="9"/>
  <c r="F464" i="9"/>
  <c r="F472" i="9"/>
  <c r="F480" i="9"/>
  <c r="F488" i="9"/>
  <c r="F496" i="9"/>
  <c r="F504" i="9"/>
  <c r="F512" i="9"/>
  <c r="F520" i="9"/>
  <c r="F528" i="9"/>
  <c r="F536" i="9"/>
  <c r="F17" i="9"/>
  <c r="F38" i="9"/>
  <c r="F58" i="9"/>
  <c r="F81" i="9"/>
  <c r="F102" i="9"/>
  <c r="F122" i="9"/>
  <c r="F145" i="9"/>
  <c r="F166" i="9"/>
  <c r="F185" i="9"/>
  <c r="F195" i="9"/>
  <c r="F205" i="9"/>
  <c r="F217" i="9"/>
  <c r="F227" i="9"/>
  <c r="F236" i="9"/>
  <c r="F245" i="9"/>
  <c r="F254" i="9"/>
  <c r="F263" i="9"/>
  <c r="F273" i="9"/>
  <c r="F282" i="9"/>
  <c r="F291" i="9"/>
  <c r="F300" i="9"/>
  <c r="F309" i="9"/>
  <c r="F318" i="9"/>
  <c r="F327" i="9"/>
  <c r="F337" i="9"/>
  <c r="F346" i="9"/>
  <c r="F355" i="9"/>
  <c r="F364" i="9"/>
  <c r="F373" i="9"/>
  <c r="F382" i="9"/>
  <c r="F391" i="9"/>
  <c r="F401" i="9"/>
  <c r="F410" i="9"/>
  <c r="F419" i="9"/>
  <c r="F428" i="9"/>
  <c r="F437" i="9"/>
  <c r="F446" i="9"/>
  <c r="F455" i="9"/>
  <c r="F465" i="9"/>
  <c r="F474" i="9"/>
  <c r="F483" i="9"/>
  <c r="F492" i="9"/>
  <c r="F501" i="9"/>
  <c r="F510" i="9"/>
  <c r="F519" i="9"/>
  <c r="F529" i="9"/>
  <c r="F538" i="9"/>
  <c r="F546" i="9"/>
  <c r="F511" i="9"/>
  <c r="F530" i="9"/>
  <c r="F547" i="9"/>
  <c r="F293" i="9"/>
  <c r="F321" i="9"/>
  <c r="F339" i="9"/>
  <c r="F357" i="9"/>
  <c r="F385" i="9"/>
  <c r="F403" i="9"/>
  <c r="F430" i="9"/>
  <c r="F449" i="9"/>
  <c r="F476" i="9"/>
  <c r="F503" i="9"/>
  <c r="F531" i="9"/>
  <c r="F46" i="9"/>
  <c r="F110" i="9"/>
  <c r="F188" i="9"/>
  <c r="F220" i="9"/>
  <c r="F249" i="9"/>
  <c r="F276" i="9"/>
  <c r="F303" i="9"/>
  <c r="F331" i="9"/>
  <c r="F367" i="9"/>
  <c r="F395" i="9"/>
  <c r="F422" i="9"/>
  <c r="F459" i="9"/>
  <c r="F495" i="9"/>
  <c r="F532" i="9"/>
  <c r="F18" i="9"/>
  <c r="F41" i="9"/>
  <c r="F62" i="9"/>
  <c r="F82" i="9"/>
  <c r="F105" i="9"/>
  <c r="F126" i="9"/>
  <c r="F146" i="9"/>
  <c r="F169" i="9"/>
  <c r="F186" i="9"/>
  <c r="F196" i="9"/>
  <c r="F206" i="9"/>
  <c r="F218" i="9"/>
  <c r="F228" i="9"/>
  <c r="F237" i="9"/>
  <c r="F246" i="9"/>
  <c r="F255" i="9"/>
  <c r="F265" i="9"/>
  <c r="F274" i="9"/>
  <c r="F283" i="9"/>
  <c r="F292" i="9"/>
  <c r="F301" i="9"/>
  <c r="F310" i="9"/>
  <c r="F319" i="9"/>
  <c r="F329" i="9"/>
  <c r="F338" i="9"/>
  <c r="F347" i="9"/>
  <c r="F356" i="9"/>
  <c r="F365" i="9"/>
  <c r="F374" i="9"/>
  <c r="F383" i="9"/>
  <c r="F393" i="9"/>
  <c r="F402" i="9"/>
  <c r="F411" i="9"/>
  <c r="F420" i="9"/>
  <c r="F429" i="9"/>
  <c r="F438" i="9"/>
  <c r="F447" i="9"/>
  <c r="F457" i="9"/>
  <c r="F466" i="9"/>
  <c r="F475" i="9"/>
  <c r="F484" i="9"/>
  <c r="F493" i="9"/>
  <c r="F502" i="9"/>
  <c r="F521" i="9"/>
  <c r="F539" i="9"/>
  <c r="F284" i="9"/>
  <c r="F302" i="9"/>
  <c r="F311" i="9"/>
  <c r="F330" i="9"/>
  <c r="F348" i="9"/>
  <c r="F366" i="9"/>
  <c r="F394" i="9"/>
  <c r="F412" i="9"/>
  <c r="F439" i="9"/>
  <c r="F467" i="9"/>
  <c r="F494" i="9"/>
  <c r="F522" i="9"/>
  <c r="F548" i="9"/>
  <c r="F25" i="9"/>
  <c r="F89" i="9"/>
  <c r="F174" i="9"/>
  <c r="F210" i="9"/>
  <c r="F239" i="9"/>
  <c r="F267" i="9"/>
  <c r="F294" i="9"/>
  <c r="F322" i="9"/>
  <c r="F349" i="9"/>
  <c r="F386" i="9"/>
  <c r="F413" i="9"/>
  <c r="F450" i="9"/>
  <c r="F477" i="9"/>
  <c r="F514" i="9"/>
  <c r="F549" i="9"/>
  <c r="F22" i="9"/>
  <c r="F42" i="9"/>
  <c r="F65" i="9"/>
  <c r="F86" i="9"/>
  <c r="F106" i="9"/>
  <c r="F129" i="9"/>
  <c r="F150" i="9"/>
  <c r="F170" i="9"/>
  <c r="F187" i="9"/>
  <c r="F197" i="9"/>
  <c r="F209" i="9"/>
  <c r="F219" i="9"/>
  <c r="F229" i="9"/>
  <c r="F238" i="9"/>
  <c r="F247" i="9"/>
  <c r="F257" i="9"/>
  <c r="F266" i="9"/>
  <c r="F275" i="9"/>
  <c r="F375" i="9"/>
  <c r="F421" i="9"/>
  <c r="F458" i="9"/>
  <c r="F485" i="9"/>
  <c r="F513" i="9"/>
  <c r="F540" i="9"/>
  <c r="F66" i="9"/>
  <c r="F130" i="9"/>
  <c r="F198" i="9"/>
  <c r="F230" i="9"/>
  <c r="F258" i="9"/>
  <c r="F285" i="9"/>
  <c r="F313" i="9"/>
  <c r="F340" i="9"/>
  <c r="F377" i="9"/>
  <c r="F404" i="9"/>
  <c r="F431" i="9"/>
  <c r="F468" i="9"/>
  <c r="F505" i="9"/>
  <c r="F541" i="9"/>
  <c r="F153" i="9"/>
  <c r="F358" i="9"/>
  <c r="F441" i="9"/>
  <c r="F486" i="9"/>
  <c r="F523" i="9"/>
  <c r="F30" i="9"/>
  <c r="F50" i="9"/>
  <c r="F73" i="9"/>
  <c r="F94" i="9"/>
  <c r="F114" i="9"/>
  <c r="F137" i="9"/>
  <c r="F158" i="9"/>
  <c r="F178" i="9"/>
  <c r="F190" i="9"/>
  <c r="F202" i="9"/>
  <c r="F212" i="9"/>
  <c r="F222" i="9"/>
  <c r="F233" i="9"/>
  <c r="F242" i="9"/>
  <c r="F251" i="9"/>
  <c r="F260" i="9"/>
  <c r="F269" i="9"/>
  <c r="F278" i="9"/>
  <c r="F287" i="9"/>
  <c r="F297" i="9"/>
  <c r="F306" i="9"/>
  <c r="F315" i="9"/>
  <c r="F324" i="9"/>
  <c r="F333" i="9"/>
  <c r="F342" i="9"/>
  <c r="F351" i="9"/>
  <c r="F361" i="9"/>
  <c r="F370" i="9"/>
  <c r="F379" i="9"/>
  <c r="F388" i="9"/>
  <c r="F397" i="9"/>
  <c r="F406" i="9"/>
  <c r="F415" i="9"/>
  <c r="F425" i="9"/>
  <c r="F434" i="9"/>
  <c r="F443" i="9"/>
  <c r="F452" i="9"/>
  <c r="F461" i="9"/>
  <c r="F470" i="9"/>
  <c r="F479" i="9"/>
  <c r="F489" i="9"/>
  <c r="F498" i="9"/>
  <c r="F507" i="9"/>
  <c r="F516" i="9"/>
  <c r="F525" i="9"/>
  <c r="F534" i="9"/>
  <c r="F543" i="9"/>
  <c r="F398" i="9"/>
  <c r="F426" i="9"/>
  <c r="F444" i="9"/>
  <c r="F462" i="9"/>
  <c r="F481" i="9"/>
  <c r="F499" i="9"/>
  <c r="F517" i="9"/>
  <c r="F535" i="9"/>
  <c r="F10" i="9"/>
  <c r="F78" i="9"/>
  <c r="F98" i="9"/>
  <c r="F142" i="9"/>
  <c r="F182" i="9"/>
  <c r="F204" i="9"/>
  <c r="F226" i="9"/>
  <c r="F244" i="9"/>
  <c r="F262" i="9"/>
  <c r="F281" i="9"/>
  <c r="F299" i="9"/>
  <c r="F317" i="9"/>
  <c r="F345" i="9"/>
  <c r="F363" i="9"/>
  <c r="F381" i="9"/>
  <c r="F399" i="9"/>
  <c r="F9" i="9"/>
  <c r="F33" i="9"/>
  <c r="F54" i="9"/>
  <c r="F74" i="9"/>
  <c r="F97" i="9"/>
  <c r="F118" i="9"/>
  <c r="F138" i="9"/>
  <c r="F161" i="9"/>
  <c r="F181" i="9"/>
  <c r="F193" i="9"/>
  <c r="F203" i="9"/>
  <c r="F213" i="9"/>
  <c r="F225" i="9"/>
  <c r="F234" i="9"/>
  <c r="F243" i="9"/>
  <c r="F252" i="9"/>
  <c r="F261" i="9"/>
  <c r="F270" i="9"/>
  <c r="F279" i="9"/>
  <c r="F289" i="9"/>
  <c r="F298" i="9"/>
  <c r="F307" i="9"/>
  <c r="F316" i="9"/>
  <c r="F325" i="9"/>
  <c r="F334" i="9"/>
  <c r="F343" i="9"/>
  <c r="F353" i="9"/>
  <c r="F362" i="9"/>
  <c r="F371" i="9"/>
  <c r="F380" i="9"/>
  <c r="F389" i="9"/>
  <c r="F407" i="9"/>
  <c r="F417" i="9"/>
  <c r="F435" i="9"/>
  <c r="F453" i="9"/>
  <c r="F471" i="9"/>
  <c r="F490" i="9"/>
  <c r="F508" i="9"/>
  <c r="F526" i="9"/>
  <c r="F544" i="9"/>
  <c r="F34" i="9"/>
  <c r="F57" i="9"/>
  <c r="F121" i="9"/>
  <c r="F162" i="9"/>
  <c r="F194" i="9"/>
  <c r="F214" i="9"/>
  <c r="F235" i="9"/>
  <c r="F253" i="9"/>
  <c r="F271" i="9"/>
  <c r="F290" i="9"/>
  <c r="F308" i="9"/>
  <c r="F326" i="9"/>
  <c r="F335" i="9"/>
  <c r="F354" i="9"/>
  <c r="F372" i="9"/>
  <c r="F390" i="9"/>
  <c r="F409" i="9"/>
  <c r="F418" i="9"/>
  <c r="F49" i="9"/>
  <c r="F201" i="9"/>
  <c r="F277" i="9"/>
  <c r="F350" i="9"/>
  <c r="F423" i="9"/>
  <c r="F460" i="9"/>
  <c r="F497" i="9"/>
  <c r="F533" i="9"/>
  <c r="F305" i="9"/>
  <c r="F473" i="9"/>
  <c r="F396" i="9"/>
  <c r="F518" i="9"/>
  <c r="F405" i="9"/>
  <c r="F189" i="9"/>
  <c r="F491" i="9"/>
  <c r="F70" i="9"/>
  <c r="F211" i="9"/>
  <c r="F286" i="9"/>
  <c r="F359" i="9"/>
  <c r="F427" i="9"/>
  <c r="F463" i="9"/>
  <c r="F500" i="9"/>
  <c r="F537" i="9"/>
  <c r="F542" i="9"/>
  <c r="F231" i="9"/>
  <c r="F436" i="9"/>
  <c r="F545" i="9"/>
  <c r="F177" i="9"/>
  <c r="F451" i="9"/>
  <c r="F26" i="9"/>
  <c r="F414" i="9"/>
  <c r="F90" i="9"/>
  <c r="F221" i="9"/>
  <c r="F295" i="9"/>
  <c r="F369" i="9"/>
  <c r="F433" i="9"/>
  <c r="F469" i="9"/>
  <c r="F506" i="9"/>
  <c r="F113" i="9"/>
  <c r="F378" i="9"/>
  <c r="F509" i="9"/>
  <c r="F445" i="9"/>
  <c r="F259" i="9"/>
  <c r="F487" i="9"/>
  <c r="F341" i="9"/>
  <c r="F527" i="9"/>
  <c r="F134" i="9"/>
  <c r="F241" i="9"/>
  <c r="F314" i="9"/>
  <c r="F387" i="9"/>
  <c r="F442" i="9"/>
  <c r="F478" i="9"/>
  <c r="F515" i="9"/>
  <c r="F2" i="9"/>
  <c r="F154" i="9"/>
  <c r="F250" i="9"/>
  <c r="F323" i="9"/>
  <c r="F482" i="9"/>
  <c r="F332" i="9"/>
  <c r="F524" i="9"/>
  <c r="F268" i="9"/>
  <c r="F454" i="9"/>
  <c r="C3" i="12"/>
  <c r="C34" i="12"/>
  <c r="C10" i="12"/>
  <c r="C40" i="12"/>
  <c r="C33" i="12"/>
  <c r="C25" i="12"/>
  <c r="C17" i="12"/>
  <c r="C9" i="12"/>
  <c r="C41" i="12"/>
  <c r="C32" i="12"/>
  <c r="C24" i="12"/>
  <c r="C16" i="12"/>
  <c r="C8" i="12"/>
  <c r="C39" i="12"/>
  <c r="C31" i="12"/>
  <c r="C23" i="12"/>
  <c r="C15" i="12"/>
  <c r="C7" i="12"/>
  <c r="C38" i="12"/>
  <c r="C30" i="12"/>
  <c r="C22" i="12"/>
  <c r="C14" i="12"/>
  <c r="C6" i="12"/>
  <c r="C18" i="12"/>
  <c r="C2" i="12"/>
  <c r="A2" i="12" s="1"/>
  <c r="B6" i="10" s="1"/>
  <c r="C37" i="12"/>
  <c r="C29" i="12"/>
  <c r="C21" i="12"/>
  <c r="C13" i="12"/>
  <c r="C5" i="12"/>
  <c r="C26" i="12"/>
  <c r="C43" i="12"/>
  <c r="C36" i="12"/>
  <c r="C28" i="12"/>
  <c r="C20" i="12"/>
  <c r="C12" i="12"/>
  <c r="C4" i="12"/>
  <c r="C42" i="12"/>
  <c r="C35" i="12"/>
  <c r="C27" i="12"/>
  <c r="C19" i="12"/>
  <c r="C11" i="12"/>
  <c r="B570" i="3"/>
  <c r="A570" i="3" s="1"/>
  <c r="C570" i="3"/>
  <c r="D570" i="3"/>
  <c r="F570" i="3"/>
  <c r="G570" i="3"/>
  <c r="H570" i="3"/>
  <c r="I570" i="3"/>
  <c r="J570" i="3"/>
  <c r="K570" i="3"/>
  <c r="B571" i="3"/>
  <c r="A571" i="3" s="1"/>
  <c r="C571" i="3"/>
  <c r="D571" i="3"/>
  <c r="F571" i="3"/>
  <c r="G571" i="3"/>
  <c r="H571" i="3"/>
  <c r="I571" i="3"/>
  <c r="J571" i="3"/>
  <c r="K571" i="3"/>
  <c r="B572" i="3"/>
  <c r="A572" i="3" s="1"/>
  <c r="C572" i="3"/>
  <c r="D572" i="3"/>
  <c r="F572" i="3"/>
  <c r="G572" i="3"/>
  <c r="H572" i="3"/>
  <c r="I572" i="3"/>
  <c r="J572" i="3"/>
  <c r="K572" i="3"/>
  <c r="B573" i="3"/>
  <c r="A573" i="3" s="1"/>
  <c r="C573" i="3"/>
  <c r="D573" i="3"/>
  <c r="F573" i="3"/>
  <c r="G573" i="3"/>
  <c r="H573" i="3"/>
  <c r="I573" i="3"/>
  <c r="J573" i="3"/>
  <c r="K573" i="3"/>
  <c r="B574" i="3"/>
  <c r="A574" i="3" s="1"/>
  <c r="C574" i="3"/>
  <c r="D574" i="3"/>
  <c r="F574" i="3"/>
  <c r="G574" i="3"/>
  <c r="H574" i="3"/>
  <c r="I574" i="3"/>
  <c r="J574" i="3"/>
  <c r="K574" i="3"/>
  <c r="B575" i="3"/>
  <c r="A575" i="3" s="1"/>
  <c r="C575" i="3"/>
  <c r="D575" i="3"/>
  <c r="F575" i="3"/>
  <c r="G575" i="3"/>
  <c r="H575" i="3"/>
  <c r="I575" i="3"/>
  <c r="J575" i="3"/>
  <c r="K575" i="3"/>
  <c r="A576" i="3"/>
  <c r="B576" i="3"/>
  <c r="C576" i="3"/>
  <c r="D576" i="3"/>
  <c r="F576" i="3"/>
  <c r="G576" i="3"/>
  <c r="H576" i="3"/>
  <c r="I576" i="3"/>
  <c r="J576" i="3"/>
  <c r="K576" i="3"/>
  <c r="B577" i="3"/>
  <c r="A577" i="3" s="1"/>
  <c r="C577" i="3"/>
  <c r="D577" i="3"/>
  <c r="F577" i="3"/>
  <c r="G577" i="3"/>
  <c r="H577" i="3"/>
  <c r="I577" i="3"/>
  <c r="J577" i="3"/>
  <c r="K577" i="3"/>
  <c r="B578" i="3"/>
  <c r="A578" i="3" s="1"/>
  <c r="C578" i="3"/>
  <c r="D578" i="3"/>
  <c r="F578" i="3"/>
  <c r="G578" i="3"/>
  <c r="H578" i="3"/>
  <c r="I578" i="3"/>
  <c r="J578" i="3"/>
  <c r="K578" i="3"/>
  <c r="B579" i="3"/>
  <c r="A579" i="3" s="1"/>
  <c r="C579" i="3"/>
  <c r="D579" i="3"/>
  <c r="F579" i="3"/>
  <c r="G579" i="3"/>
  <c r="H579" i="3"/>
  <c r="I579" i="3"/>
  <c r="J579" i="3"/>
  <c r="K579" i="3"/>
  <c r="B580" i="3"/>
  <c r="A580" i="3" s="1"/>
  <c r="C580" i="3"/>
  <c r="D580" i="3"/>
  <c r="F580" i="3"/>
  <c r="G580" i="3"/>
  <c r="H580" i="3"/>
  <c r="I580" i="3"/>
  <c r="J580" i="3"/>
  <c r="K580" i="3"/>
  <c r="B581" i="3"/>
  <c r="A581" i="3" s="1"/>
  <c r="C581" i="3"/>
  <c r="D581" i="3"/>
  <c r="F581" i="3"/>
  <c r="G581" i="3"/>
  <c r="H581" i="3"/>
  <c r="I581" i="3"/>
  <c r="J581" i="3"/>
  <c r="K581" i="3"/>
  <c r="B582" i="3"/>
  <c r="A582" i="3" s="1"/>
  <c r="C582" i="3"/>
  <c r="D582" i="3"/>
  <c r="F582" i="3"/>
  <c r="G582" i="3"/>
  <c r="H582" i="3"/>
  <c r="I582" i="3"/>
  <c r="J582" i="3"/>
  <c r="K582" i="3"/>
  <c r="B583" i="3"/>
  <c r="A583" i="3" s="1"/>
  <c r="C583" i="3"/>
  <c r="D583" i="3"/>
  <c r="F583" i="3"/>
  <c r="G583" i="3"/>
  <c r="H583" i="3"/>
  <c r="I583" i="3"/>
  <c r="J583" i="3"/>
  <c r="K583" i="3"/>
  <c r="A584" i="3"/>
  <c r="B584" i="3"/>
  <c r="C584" i="3"/>
  <c r="D584" i="3"/>
  <c r="F584" i="3"/>
  <c r="G584" i="3"/>
  <c r="H584" i="3"/>
  <c r="I584" i="3"/>
  <c r="J584" i="3"/>
  <c r="K584" i="3"/>
  <c r="B585" i="3"/>
  <c r="A585" i="3" s="1"/>
  <c r="C585" i="3"/>
  <c r="D585" i="3"/>
  <c r="F585" i="3"/>
  <c r="G585" i="3"/>
  <c r="H585" i="3"/>
  <c r="I585" i="3"/>
  <c r="J585" i="3"/>
  <c r="K585" i="3"/>
  <c r="B586" i="3"/>
  <c r="A586" i="3" s="1"/>
  <c r="C586" i="3"/>
  <c r="D586" i="3"/>
  <c r="F586" i="3"/>
  <c r="G586" i="3"/>
  <c r="H586" i="3"/>
  <c r="I586" i="3"/>
  <c r="J586" i="3"/>
  <c r="K586" i="3"/>
  <c r="B587" i="3"/>
  <c r="A587" i="3" s="1"/>
  <c r="C587" i="3"/>
  <c r="D587" i="3"/>
  <c r="F587" i="3"/>
  <c r="G587" i="3"/>
  <c r="H587" i="3"/>
  <c r="I587" i="3"/>
  <c r="J587" i="3"/>
  <c r="K587" i="3"/>
  <c r="B588" i="3"/>
  <c r="A588" i="3" s="1"/>
  <c r="C588" i="3"/>
  <c r="D588" i="3"/>
  <c r="F588" i="3"/>
  <c r="G588" i="3"/>
  <c r="H588" i="3"/>
  <c r="I588" i="3"/>
  <c r="J588" i="3"/>
  <c r="K588" i="3"/>
  <c r="B589" i="3"/>
  <c r="A589" i="3" s="1"/>
  <c r="C589" i="3"/>
  <c r="D589" i="3"/>
  <c r="F589" i="3"/>
  <c r="G589" i="3"/>
  <c r="H589" i="3"/>
  <c r="I589" i="3"/>
  <c r="J589" i="3"/>
  <c r="K589" i="3"/>
  <c r="B590" i="3"/>
  <c r="A590" i="3" s="1"/>
  <c r="C590" i="3"/>
  <c r="D590" i="3"/>
  <c r="F590" i="3"/>
  <c r="G590" i="3"/>
  <c r="H590" i="3"/>
  <c r="I590" i="3"/>
  <c r="J590" i="3"/>
  <c r="K590" i="3"/>
  <c r="B591" i="3"/>
  <c r="A591" i="3" s="1"/>
  <c r="C591" i="3"/>
  <c r="D591" i="3"/>
  <c r="F591" i="3"/>
  <c r="G591" i="3"/>
  <c r="H591" i="3"/>
  <c r="I591" i="3"/>
  <c r="J591" i="3"/>
  <c r="K591" i="3"/>
  <c r="B592" i="3"/>
  <c r="A592" i="3" s="1"/>
  <c r="C592" i="3"/>
  <c r="D592" i="3"/>
  <c r="F592" i="3"/>
  <c r="G592" i="3"/>
  <c r="H592" i="3"/>
  <c r="I592" i="3"/>
  <c r="J592" i="3"/>
  <c r="K592" i="3"/>
  <c r="B593" i="3"/>
  <c r="A593" i="3" s="1"/>
  <c r="C593" i="3"/>
  <c r="D593" i="3"/>
  <c r="F593" i="3"/>
  <c r="G593" i="3"/>
  <c r="H593" i="3"/>
  <c r="I593" i="3"/>
  <c r="J593" i="3"/>
  <c r="K593" i="3"/>
  <c r="B594" i="3"/>
  <c r="A594" i="3" s="1"/>
  <c r="C594" i="3"/>
  <c r="D594" i="3"/>
  <c r="F594" i="3"/>
  <c r="G594" i="3"/>
  <c r="H594" i="3"/>
  <c r="I594" i="3"/>
  <c r="J594" i="3"/>
  <c r="K594" i="3"/>
  <c r="B595" i="3"/>
  <c r="A595" i="3" s="1"/>
  <c r="C595" i="3"/>
  <c r="D595" i="3"/>
  <c r="F595" i="3"/>
  <c r="G595" i="3"/>
  <c r="H595" i="3"/>
  <c r="I595" i="3"/>
  <c r="J595" i="3"/>
  <c r="K595" i="3"/>
  <c r="B596" i="3"/>
  <c r="A596" i="3" s="1"/>
  <c r="C596" i="3"/>
  <c r="D596" i="3"/>
  <c r="F596" i="3"/>
  <c r="G596" i="3"/>
  <c r="H596" i="3"/>
  <c r="I596" i="3"/>
  <c r="J596" i="3"/>
  <c r="K596" i="3"/>
  <c r="B597" i="3"/>
  <c r="A597" i="3" s="1"/>
  <c r="C597" i="3"/>
  <c r="D597" i="3"/>
  <c r="F597" i="3"/>
  <c r="G597" i="3"/>
  <c r="H597" i="3"/>
  <c r="I597" i="3"/>
  <c r="J597" i="3"/>
  <c r="K597" i="3"/>
  <c r="B598" i="3"/>
  <c r="A598" i="3" s="1"/>
  <c r="C598" i="3"/>
  <c r="D598" i="3"/>
  <c r="F598" i="3"/>
  <c r="G598" i="3"/>
  <c r="H598" i="3"/>
  <c r="I598" i="3"/>
  <c r="J598" i="3"/>
  <c r="K598" i="3"/>
  <c r="B599" i="3"/>
  <c r="A599" i="3" s="1"/>
  <c r="C599" i="3"/>
  <c r="D599" i="3"/>
  <c r="F599" i="3"/>
  <c r="G599" i="3"/>
  <c r="H599" i="3"/>
  <c r="I599" i="3"/>
  <c r="J599" i="3"/>
  <c r="K599" i="3"/>
  <c r="B600" i="3"/>
  <c r="A600" i="3" s="1"/>
  <c r="C600" i="3"/>
  <c r="D600" i="3"/>
  <c r="F600" i="3"/>
  <c r="G600" i="3"/>
  <c r="H600" i="3"/>
  <c r="I600" i="3"/>
  <c r="J600" i="3"/>
  <c r="K600" i="3"/>
  <c r="B601" i="3"/>
  <c r="A601" i="3" s="1"/>
  <c r="C601" i="3"/>
  <c r="D601" i="3"/>
  <c r="F601" i="3"/>
  <c r="G601" i="3"/>
  <c r="H601" i="3"/>
  <c r="I601" i="3"/>
  <c r="J601" i="3"/>
  <c r="K601" i="3"/>
  <c r="B602" i="3"/>
  <c r="A602" i="3" s="1"/>
  <c r="C602" i="3"/>
  <c r="D602" i="3"/>
  <c r="F602" i="3"/>
  <c r="G602" i="3"/>
  <c r="H602" i="3"/>
  <c r="I602" i="3"/>
  <c r="J602" i="3"/>
  <c r="K602" i="3"/>
  <c r="B603" i="3"/>
  <c r="A603" i="3" s="1"/>
  <c r="C603" i="3"/>
  <c r="D603" i="3"/>
  <c r="F603" i="3"/>
  <c r="G603" i="3"/>
  <c r="H603" i="3"/>
  <c r="I603" i="3"/>
  <c r="J603" i="3"/>
  <c r="K603" i="3"/>
  <c r="B604" i="3"/>
  <c r="A604" i="3" s="1"/>
  <c r="C604" i="3"/>
  <c r="D604" i="3"/>
  <c r="F604" i="3"/>
  <c r="G604" i="3"/>
  <c r="H604" i="3"/>
  <c r="I604" i="3"/>
  <c r="J604" i="3"/>
  <c r="K604" i="3"/>
  <c r="B605" i="3"/>
  <c r="A605" i="3" s="1"/>
  <c r="C605" i="3"/>
  <c r="D605" i="3"/>
  <c r="F605" i="3"/>
  <c r="G605" i="3"/>
  <c r="H605" i="3"/>
  <c r="I605" i="3"/>
  <c r="J605" i="3"/>
  <c r="K605" i="3"/>
  <c r="B606" i="3"/>
  <c r="A606" i="3" s="1"/>
  <c r="C606" i="3"/>
  <c r="D606" i="3"/>
  <c r="F606" i="3"/>
  <c r="G606" i="3"/>
  <c r="H606" i="3"/>
  <c r="I606" i="3"/>
  <c r="J606" i="3"/>
  <c r="K606" i="3"/>
  <c r="B607" i="3"/>
  <c r="A607" i="3" s="1"/>
  <c r="C607" i="3"/>
  <c r="D607" i="3"/>
  <c r="F607" i="3"/>
  <c r="G607" i="3"/>
  <c r="H607" i="3"/>
  <c r="I607" i="3"/>
  <c r="J607" i="3"/>
  <c r="K607" i="3"/>
  <c r="B608" i="3"/>
  <c r="A608" i="3" s="1"/>
  <c r="C608" i="3"/>
  <c r="D608" i="3"/>
  <c r="F608" i="3"/>
  <c r="G608" i="3"/>
  <c r="H608" i="3"/>
  <c r="I608" i="3"/>
  <c r="J608" i="3"/>
  <c r="K608" i="3"/>
  <c r="B609" i="3"/>
  <c r="A609" i="3" s="1"/>
  <c r="C609" i="3"/>
  <c r="D609" i="3"/>
  <c r="F609" i="3"/>
  <c r="G609" i="3"/>
  <c r="H609" i="3"/>
  <c r="I609" i="3"/>
  <c r="J609" i="3"/>
  <c r="K609" i="3"/>
  <c r="B610" i="3"/>
  <c r="A610" i="3" s="1"/>
  <c r="C610" i="3"/>
  <c r="D610" i="3"/>
  <c r="F610" i="3"/>
  <c r="G610" i="3"/>
  <c r="H610" i="3"/>
  <c r="I610" i="3"/>
  <c r="J610" i="3"/>
  <c r="K610" i="3"/>
  <c r="B611" i="3"/>
  <c r="A611" i="3" s="1"/>
  <c r="C611" i="3"/>
  <c r="D611" i="3"/>
  <c r="F611" i="3"/>
  <c r="G611" i="3"/>
  <c r="H611" i="3"/>
  <c r="I611" i="3"/>
  <c r="J611" i="3"/>
  <c r="K611" i="3"/>
  <c r="B612" i="3"/>
  <c r="A612" i="3" s="1"/>
  <c r="C612" i="3"/>
  <c r="D612" i="3"/>
  <c r="F612" i="3"/>
  <c r="G612" i="3"/>
  <c r="H612" i="3"/>
  <c r="I612" i="3"/>
  <c r="J612" i="3"/>
  <c r="K612" i="3"/>
  <c r="B613" i="3"/>
  <c r="A613" i="3" s="1"/>
  <c r="C613" i="3"/>
  <c r="D613" i="3"/>
  <c r="F613" i="3"/>
  <c r="G613" i="3"/>
  <c r="H613" i="3"/>
  <c r="I613" i="3"/>
  <c r="J613" i="3"/>
  <c r="K613" i="3"/>
  <c r="B614" i="3"/>
  <c r="A614" i="3" s="1"/>
  <c r="C614" i="3"/>
  <c r="D614" i="3"/>
  <c r="F614" i="3"/>
  <c r="G614" i="3"/>
  <c r="H614" i="3"/>
  <c r="I614" i="3"/>
  <c r="J614" i="3"/>
  <c r="K614" i="3"/>
  <c r="B615" i="3"/>
  <c r="A615" i="3" s="1"/>
  <c r="C615" i="3"/>
  <c r="D615" i="3"/>
  <c r="F615" i="3"/>
  <c r="G615" i="3"/>
  <c r="H615" i="3"/>
  <c r="I615" i="3"/>
  <c r="J615" i="3"/>
  <c r="K615" i="3"/>
  <c r="B616" i="3"/>
  <c r="A616" i="3" s="1"/>
  <c r="C616" i="3"/>
  <c r="D616" i="3"/>
  <c r="F616" i="3"/>
  <c r="G616" i="3"/>
  <c r="H616" i="3"/>
  <c r="I616" i="3"/>
  <c r="J616" i="3"/>
  <c r="K616" i="3"/>
  <c r="B617" i="3"/>
  <c r="A617" i="3" s="1"/>
  <c r="C617" i="3"/>
  <c r="D617" i="3"/>
  <c r="F617" i="3"/>
  <c r="G617" i="3"/>
  <c r="H617" i="3"/>
  <c r="I617" i="3"/>
  <c r="J617" i="3"/>
  <c r="K617" i="3"/>
  <c r="B618" i="3"/>
  <c r="A618" i="3" s="1"/>
  <c r="C618" i="3"/>
  <c r="D618" i="3"/>
  <c r="F618" i="3"/>
  <c r="G618" i="3"/>
  <c r="H618" i="3"/>
  <c r="I618" i="3"/>
  <c r="J618" i="3"/>
  <c r="K618" i="3"/>
  <c r="B619" i="3"/>
  <c r="A619" i="3" s="1"/>
  <c r="C619" i="3"/>
  <c r="D619" i="3"/>
  <c r="F619" i="3"/>
  <c r="G619" i="3"/>
  <c r="H619" i="3"/>
  <c r="I619" i="3"/>
  <c r="J619" i="3"/>
  <c r="K619" i="3"/>
  <c r="B620" i="3"/>
  <c r="A620" i="3" s="1"/>
  <c r="C620" i="3"/>
  <c r="D620" i="3"/>
  <c r="F620" i="3"/>
  <c r="G620" i="3"/>
  <c r="H620" i="3"/>
  <c r="I620" i="3"/>
  <c r="J620" i="3"/>
  <c r="K620" i="3"/>
  <c r="B621" i="3"/>
  <c r="A621" i="3" s="1"/>
  <c r="C621" i="3"/>
  <c r="D621" i="3"/>
  <c r="F621" i="3"/>
  <c r="G621" i="3"/>
  <c r="H621" i="3"/>
  <c r="I621" i="3"/>
  <c r="J621" i="3"/>
  <c r="K621" i="3"/>
  <c r="B622" i="3"/>
  <c r="A622" i="3" s="1"/>
  <c r="C622" i="3"/>
  <c r="D622" i="3"/>
  <c r="F622" i="3"/>
  <c r="G622" i="3"/>
  <c r="H622" i="3"/>
  <c r="I622" i="3"/>
  <c r="J622" i="3"/>
  <c r="K622" i="3"/>
  <c r="B623" i="3"/>
  <c r="A623" i="3" s="1"/>
  <c r="C623" i="3"/>
  <c r="D623" i="3"/>
  <c r="F623" i="3"/>
  <c r="G623" i="3"/>
  <c r="H623" i="3"/>
  <c r="I623" i="3"/>
  <c r="J623" i="3"/>
  <c r="K623" i="3"/>
  <c r="B624" i="3"/>
  <c r="A624" i="3" s="1"/>
  <c r="C624" i="3"/>
  <c r="D624" i="3"/>
  <c r="F624" i="3"/>
  <c r="G624" i="3"/>
  <c r="H624" i="3"/>
  <c r="I624" i="3"/>
  <c r="J624" i="3"/>
  <c r="K624" i="3"/>
  <c r="B625" i="3"/>
  <c r="A625" i="3" s="1"/>
  <c r="C625" i="3"/>
  <c r="D625" i="3"/>
  <c r="F625" i="3"/>
  <c r="G625" i="3"/>
  <c r="H625" i="3"/>
  <c r="I625" i="3"/>
  <c r="J625" i="3"/>
  <c r="K625" i="3"/>
  <c r="B626" i="3"/>
  <c r="A626" i="3" s="1"/>
  <c r="C626" i="3"/>
  <c r="D626" i="3"/>
  <c r="F626" i="3"/>
  <c r="G626" i="3"/>
  <c r="H626" i="3"/>
  <c r="I626" i="3"/>
  <c r="J626" i="3"/>
  <c r="K626" i="3"/>
  <c r="B627" i="3"/>
  <c r="A627" i="3" s="1"/>
  <c r="C627" i="3"/>
  <c r="D627" i="3"/>
  <c r="F627" i="3"/>
  <c r="G627" i="3"/>
  <c r="H627" i="3"/>
  <c r="I627" i="3"/>
  <c r="J627" i="3"/>
  <c r="K627" i="3"/>
  <c r="B628" i="3"/>
  <c r="A628" i="3" s="1"/>
  <c r="C628" i="3"/>
  <c r="D628" i="3"/>
  <c r="F628" i="3"/>
  <c r="G628" i="3"/>
  <c r="H628" i="3"/>
  <c r="I628" i="3"/>
  <c r="J628" i="3"/>
  <c r="K628" i="3"/>
  <c r="B629" i="3"/>
  <c r="A629" i="3" s="1"/>
  <c r="C629" i="3"/>
  <c r="D629" i="3"/>
  <c r="F629" i="3"/>
  <c r="G629" i="3"/>
  <c r="H629" i="3"/>
  <c r="I629" i="3"/>
  <c r="J629" i="3"/>
  <c r="K629" i="3"/>
  <c r="B630" i="3"/>
  <c r="A630" i="3" s="1"/>
  <c r="C630" i="3"/>
  <c r="D630" i="3"/>
  <c r="F630" i="3"/>
  <c r="G630" i="3"/>
  <c r="H630" i="3"/>
  <c r="I630" i="3"/>
  <c r="J630" i="3"/>
  <c r="K630" i="3"/>
  <c r="B631" i="3"/>
  <c r="A631" i="3" s="1"/>
  <c r="C631" i="3"/>
  <c r="D631" i="3"/>
  <c r="F631" i="3"/>
  <c r="G631" i="3"/>
  <c r="H631" i="3"/>
  <c r="I631" i="3"/>
  <c r="J631" i="3"/>
  <c r="K631" i="3"/>
  <c r="B632" i="3"/>
  <c r="A632" i="3" s="1"/>
  <c r="C632" i="3"/>
  <c r="D632" i="3"/>
  <c r="F632" i="3"/>
  <c r="G632" i="3"/>
  <c r="H632" i="3"/>
  <c r="I632" i="3"/>
  <c r="J632" i="3"/>
  <c r="K632" i="3"/>
  <c r="B633" i="3"/>
  <c r="A633" i="3" s="1"/>
  <c r="C633" i="3"/>
  <c r="D633" i="3"/>
  <c r="F633" i="3"/>
  <c r="G633" i="3"/>
  <c r="H633" i="3"/>
  <c r="I633" i="3"/>
  <c r="J633" i="3"/>
  <c r="K633" i="3"/>
  <c r="B634" i="3"/>
  <c r="A634" i="3" s="1"/>
  <c r="C634" i="3"/>
  <c r="D634" i="3"/>
  <c r="F634" i="3"/>
  <c r="G634" i="3"/>
  <c r="H634" i="3"/>
  <c r="I634" i="3"/>
  <c r="J634" i="3"/>
  <c r="K634" i="3"/>
  <c r="B635" i="3"/>
  <c r="A635" i="3" s="1"/>
  <c r="C635" i="3"/>
  <c r="D635" i="3"/>
  <c r="F635" i="3"/>
  <c r="G635" i="3"/>
  <c r="H635" i="3"/>
  <c r="I635" i="3"/>
  <c r="J635" i="3"/>
  <c r="K635" i="3"/>
  <c r="B636" i="3"/>
  <c r="A636" i="3" s="1"/>
  <c r="C636" i="3"/>
  <c r="D636" i="3"/>
  <c r="F636" i="3"/>
  <c r="G636" i="3"/>
  <c r="H636" i="3"/>
  <c r="I636" i="3"/>
  <c r="J636" i="3"/>
  <c r="K636" i="3"/>
  <c r="B637" i="3"/>
  <c r="A637" i="3" s="1"/>
  <c r="C637" i="3"/>
  <c r="D637" i="3"/>
  <c r="F637" i="3"/>
  <c r="G637" i="3"/>
  <c r="H637" i="3"/>
  <c r="I637" i="3"/>
  <c r="J637" i="3"/>
  <c r="K637" i="3"/>
  <c r="B638" i="3"/>
  <c r="A638" i="3" s="1"/>
  <c r="C638" i="3"/>
  <c r="D638" i="3"/>
  <c r="F638" i="3"/>
  <c r="G638" i="3"/>
  <c r="H638" i="3"/>
  <c r="I638" i="3"/>
  <c r="J638" i="3"/>
  <c r="K638" i="3"/>
  <c r="B639" i="3"/>
  <c r="A639" i="3" s="1"/>
  <c r="C639" i="3"/>
  <c r="D639" i="3"/>
  <c r="F639" i="3"/>
  <c r="G639" i="3"/>
  <c r="H639" i="3"/>
  <c r="I639" i="3"/>
  <c r="J639" i="3"/>
  <c r="K639" i="3"/>
  <c r="B640" i="3"/>
  <c r="A640" i="3" s="1"/>
  <c r="C640" i="3"/>
  <c r="D640" i="3"/>
  <c r="F640" i="3"/>
  <c r="G640" i="3"/>
  <c r="H640" i="3"/>
  <c r="I640" i="3"/>
  <c r="J640" i="3"/>
  <c r="K640" i="3"/>
  <c r="B641" i="3"/>
  <c r="A641" i="3" s="1"/>
  <c r="C641" i="3"/>
  <c r="D641" i="3"/>
  <c r="F641" i="3"/>
  <c r="G641" i="3"/>
  <c r="H641" i="3"/>
  <c r="I641" i="3"/>
  <c r="J641" i="3"/>
  <c r="K641" i="3"/>
  <c r="B642" i="3"/>
  <c r="A642" i="3" s="1"/>
  <c r="C642" i="3"/>
  <c r="D642" i="3"/>
  <c r="F642" i="3"/>
  <c r="G642" i="3"/>
  <c r="H642" i="3"/>
  <c r="I642" i="3"/>
  <c r="J642" i="3"/>
  <c r="K642" i="3"/>
  <c r="B643" i="3"/>
  <c r="A643" i="3" s="1"/>
  <c r="C643" i="3"/>
  <c r="D643" i="3"/>
  <c r="F643" i="3"/>
  <c r="G643" i="3"/>
  <c r="H643" i="3"/>
  <c r="I643" i="3"/>
  <c r="J643" i="3"/>
  <c r="K643" i="3"/>
  <c r="B644" i="3"/>
  <c r="A644" i="3" s="1"/>
  <c r="C644" i="3"/>
  <c r="D644" i="3"/>
  <c r="F644" i="3"/>
  <c r="G644" i="3"/>
  <c r="H644" i="3"/>
  <c r="I644" i="3"/>
  <c r="J644" i="3"/>
  <c r="K644" i="3"/>
  <c r="B645" i="3"/>
  <c r="A645" i="3" s="1"/>
  <c r="C645" i="3"/>
  <c r="D645" i="3"/>
  <c r="F645" i="3"/>
  <c r="G645" i="3"/>
  <c r="H645" i="3"/>
  <c r="I645" i="3"/>
  <c r="J645" i="3"/>
  <c r="K645" i="3"/>
  <c r="B646" i="3"/>
  <c r="A646" i="3" s="1"/>
  <c r="C646" i="3"/>
  <c r="D646" i="3"/>
  <c r="F646" i="3"/>
  <c r="G646" i="3"/>
  <c r="H646" i="3"/>
  <c r="I646" i="3"/>
  <c r="J646" i="3"/>
  <c r="K646" i="3"/>
  <c r="B647" i="3"/>
  <c r="A647" i="3" s="1"/>
  <c r="C647" i="3"/>
  <c r="D647" i="3"/>
  <c r="F647" i="3"/>
  <c r="G647" i="3"/>
  <c r="H647" i="3"/>
  <c r="I647" i="3"/>
  <c r="J647" i="3"/>
  <c r="K647" i="3"/>
  <c r="B648" i="3"/>
  <c r="A648" i="3" s="1"/>
  <c r="C648" i="3"/>
  <c r="D648" i="3"/>
  <c r="F648" i="3"/>
  <c r="G648" i="3"/>
  <c r="H648" i="3"/>
  <c r="I648" i="3"/>
  <c r="J648" i="3"/>
  <c r="K648" i="3"/>
  <c r="B649" i="3"/>
  <c r="A649" i="3" s="1"/>
  <c r="C649" i="3"/>
  <c r="D649" i="3"/>
  <c r="F649" i="3"/>
  <c r="G649" i="3"/>
  <c r="H649" i="3"/>
  <c r="I649" i="3"/>
  <c r="J649" i="3"/>
  <c r="K649" i="3"/>
  <c r="B650" i="3"/>
  <c r="A650" i="3" s="1"/>
  <c r="C650" i="3"/>
  <c r="D650" i="3"/>
  <c r="F650" i="3"/>
  <c r="G650" i="3"/>
  <c r="H650" i="3"/>
  <c r="I650" i="3"/>
  <c r="J650" i="3"/>
  <c r="K650" i="3"/>
  <c r="B651" i="3"/>
  <c r="A651" i="3" s="1"/>
  <c r="C651" i="3"/>
  <c r="D651" i="3"/>
  <c r="F651" i="3"/>
  <c r="G651" i="3"/>
  <c r="H651" i="3"/>
  <c r="I651" i="3"/>
  <c r="J651" i="3"/>
  <c r="K651" i="3"/>
  <c r="B652" i="3"/>
  <c r="A652" i="3" s="1"/>
  <c r="C652" i="3"/>
  <c r="D652" i="3"/>
  <c r="F652" i="3"/>
  <c r="G652" i="3"/>
  <c r="H652" i="3"/>
  <c r="I652" i="3"/>
  <c r="J652" i="3"/>
  <c r="K652" i="3"/>
  <c r="B653" i="3"/>
  <c r="A653" i="3" s="1"/>
  <c r="C653" i="3"/>
  <c r="D653" i="3"/>
  <c r="F653" i="3"/>
  <c r="G653" i="3"/>
  <c r="H653" i="3"/>
  <c r="I653" i="3"/>
  <c r="J653" i="3"/>
  <c r="K653" i="3"/>
  <c r="B654" i="3"/>
  <c r="A654" i="3" s="1"/>
  <c r="C654" i="3"/>
  <c r="D654" i="3"/>
  <c r="F654" i="3"/>
  <c r="G654" i="3"/>
  <c r="H654" i="3"/>
  <c r="I654" i="3"/>
  <c r="J654" i="3"/>
  <c r="K654" i="3"/>
  <c r="B655" i="3"/>
  <c r="A655" i="3" s="1"/>
  <c r="C655" i="3"/>
  <c r="D655" i="3"/>
  <c r="F655" i="3"/>
  <c r="G655" i="3"/>
  <c r="H655" i="3"/>
  <c r="I655" i="3"/>
  <c r="J655" i="3"/>
  <c r="K655" i="3"/>
  <c r="B656" i="3"/>
  <c r="A656" i="3" s="1"/>
  <c r="C656" i="3"/>
  <c r="D656" i="3"/>
  <c r="F656" i="3"/>
  <c r="G656" i="3"/>
  <c r="H656" i="3"/>
  <c r="I656" i="3"/>
  <c r="J656" i="3"/>
  <c r="K656" i="3"/>
  <c r="B657" i="3"/>
  <c r="A657" i="3" s="1"/>
  <c r="C657" i="3"/>
  <c r="D657" i="3"/>
  <c r="F657" i="3"/>
  <c r="G657" i="3"/>
  <c r="H657" i="3"/>
  <c r="I657" i="3"/>
  <c r="J657" i="3"/>
  <c r="K657" i="3"/>
  <c r="B658" i="3"/>
  <c r="A658" i="3" s="1"/>
  <c r="C658" i="3"/>
  <c r="D658" i="3"/>
  <c r="F658" i="3"/>
  <c r="G658" i="3"/>
  <c r="H658" i="3"/>
  <c r="I658" i="3"/>
  <c r="J658" i="3"/>
  <c r="K658" i="3"/>
  <c r="B659" i="3"/>
  <c r="A659" i="3" s="1"/>
  <c r="C659" i="3"/>
  <c r="D659" i="3"/>
  <c r="F659" i="3"/>
  <c r="G659" i="3"/>
  <c r="H659" i="3"/>
  <c r="I659" i="3"/>
  <c r="J659" i="3"/>
  <c r="K659" i="3"/>
  <c r="B660" i="3"/>
  <c r="A660" i="3" s="1"/>
  <c r="C660" i="3"/>
  <c r="D660" i="3"/>
  <c r="F660" i="3"/>
  <c r="G660" i="3"/>
  <c r="H660" i="3"/>
  <c r="I660" i="3"/>
  <c r="J660" i="3"/>
  <c r="K660" i="3"/>
  <c r="B661" i="3"/>
  <c r="A661" i="3" s="1"/>
  <c r="C661" i="3"/>
  <c r="D661" i="3"/>
  <c r="F661" i="3"/>
  <c r="G661" i="3"/>
  <c r="H661" i="3"/>
  <c r="I661" i="3"/>
  <c r="J661" i="3"/>
  <c r="K661" i="3"/>
  <c r="B662" i="3"/>
  <c r="A662" i="3" s="1"/>
  <c r="C662" i="3"/>
  <c r="D662" i="3"/>
  <c r="F662" i="3"/>
  <c r="G662" i="3"/>
  <c r="H662" i="3"/>
  <c r="I662" i="3"/>
  <c r="J662" i="3"/>
  <c r="K662" i="3"/>
  <c r="B663" i="3"/>
  <c r="A663" i="3" s="1"/>
  <c r="C663" i="3"/>
  <c r="D663" i="3"/>
  <c r="F663" i="3"/>
  <c r="G663" i="3"/>
  <c r="H663" i="3"/>
  <c r="I663" i="3"/>
  <c r="J663" i="3"/>
  <c r="K663" i="3"/>
  <c r="B664" i="3"/>
  <c r="A664" i="3" s="1"/>
  <c r="C664" i="3"/>
  <c r="D664" i="3"/>
  <c r="F664" i="3"/>
  <c r="G664" i="3"/>
  <c r="H664" i="3"/>
  <c r="I664" i="3"/>
  <c r="J664" i="3"/>
  <c r="K664" i="3"/>
  <c r="B665" i="3"/>
  <c r="A665" i="3" s="1"/>
  <c r="C665" i="3"/>
  <c r="D665" i="3"/>
  <c r="F665" i="3"/>
  <c r="G665" i="3"/>
  <c r="H665" i="3"/>
  <c r="I665" i="3"/>
  <c r="J665" i="3"/>
  <c r="K665" i="3"/>
  <c r="B666" i="3"/>
  <c r="A666" i="3" s="1"/>
  <c r="C666" i="3"/>
  <c r="D666" i="3"/>
  <c r="F666" i="3"/>
  <c r="G666" i="3"/>
  <c r="H666" i="3"/>
  <c r="I666" i="3"/>
  <c r="J666" i="3"/>
  <c r="K666" i="3"/>
  <c r="B667" i="3"/>
  <c r="A667" i="3" s="1"/>
  <c r="C667" i="3"/>
  <c r="D667" i="3"/>
  <c r="F667" i="3"/>
  <c r="G667" i="3"/>
  <c r="H667" i="3"/>
  <c r="I667" i="3"/>
  <c r="J667" i="3"/>
  <c r="K667" i="3"/>
  <c r="B668" i="3"/>
  <c r="A668" i="3" s="1"/>
  <c r="C668" i="3"/>
  <c r="D668" i="3"/>
  <c r="F668" i="3"/>
  <c r="G668" i="3"/>
  <c r="H668" i="3"/>
  <c r="I668" i="3"/>
  <c r="J668" i="3"/>
  <c r="K668" i="3"/>
  <c r="B669" i="3"/>
  <c r="A669" i="3" s="1"/>
  <c r="C669" i="3"/>
  <c r="D669" i="3"/>
  <c r="F669" i="3"/>
  <c r="G669" i="3"/>
  <c r="H669" i="3"/>
  <c r="I669" i="3"/>
  <c r="J669" i="3"/>
  <c r="K669" i="3"/>
  <c r="B670" i="3"/>
  <c r="A670" i="3" s="1"/>
  <c r="C670" i="3"/>
  <c r="D670" i="3"/>
  <c r="F670" i="3"/>
  <c r="G670" i="3"/>
  <c r="H670" i="3"/>
  <c r="I670" i="3"/>
  <c r="J670" i="3"/>
  <c r="K670" i="3"/>
  <c r="B671" i="3"/>
  <c r="A671" i="3" s="1"/>
  <c r="C671" i="3"/>
  <c r="D671" i="3"/>
  <c r="F671" i="3"/>
  <c r="G671" i="3"/>
  <c r="H671" i="3"/>
  <c r="I671" i="3"/>
  <c r="J671" i="3"/>
  <c r="K671" i="3"/>
  <c r="B672" i="3"/>
  <c r="A672" i="3" s="1"/>
  <c r="C672" i="3"/>
  <c r="D672" i="3"/>
  <c r="F672" i="3"/>
  <c r="G672" i="3"/>
  <c r="H672" i="3"/>
  <c r="I672" i="3"/>
  <c r="J672" i="3"/>
  <c r="K672" i="3"/>
  <c r="B673" i="3"/>
  <c r="A673" i="3" s="1"/>
  <c r="C673" i="3"/>
  <c r="D673" i="3"/>
  <c r="F673" i="3"/>
  <c r="G673" i="3"/>
  <c r="H673" i="3"/>
  <c r="I673" i="3"/>
  <c r="J673" i="3"/>
  <c r="K673" i="3"/>
  <c r="B674" i="3"/>
  <c r="A674" i="3" s="1"/>
  <c r="C674" i="3"/>
  <c r="D674" i="3"/>
  <c r="F674" i="3"/>
  <c r="G674" i="3"/>
  <c r="H674" i="3"/>
  <c r="I674" i="3"/>
  <c r="J674" i="3"/>
  <c r="K674" i="3"/>
  <c r="B675" i="3"/>
  <c r="A675" i="3" s="1"/>
  <c r="C675" i="3"/>
  <c r="D675" i="3"/>
  <c r="F675" i="3"/>
  <c r="G675" i="3"/>
  <c r="H675" i="3"/>
  <c r="I675" i="3"/>
  <c r="J675" i="3"/>
  <c r="K675" i="3"/>
  <c r="B676" i="3"/>
  <c r="A676" i="3" s="1"/>
  <c r="C676" i="3"/>
  <c r="D676" i="3"/>
  <c r="F676" i="3"/>
  <c r="G676" i="3"/>
  <c r="H676" i="3"/>
  <c r="I676" i="3"/>
  <c r="J676" i="3"/>
  <c r="K676" i="3"/>
  <c r="B677" i="3"/>
  <c r="A677" i="3" s="1"/>
  <c r="C677" i="3"/>
  <c r="D677" i="3"/>
  <c r="F677" i="3"/>
  <c r="G677" i="3"/>
  <c r="H677" i="3"/>
  <c r="I677" i="3"/>
  <c r="J677" i="3"/>
  <c r="K677" i="3"/>
  <c r="B678" i="3"/>
  <c r="A678" i="3" s="1"/>
  <c r="C678" i="3"/>
  <c r="D678" i="3"/>
  <c r="F678" i="3"/>
  <c r="G678" i="3"/>
  <c r="H678" i="3"/>
  <c r="I678" i="3"/>
  <c r="J678" i="3"/>
  <c r="K678" i="3"/>
  <c r="B679" i="3"/>
  <c r="A679" i="3" s="1"/>
  <c r="C679" i="3"/>
  <c r="D679" i="3"/>
  <c r="F679" i="3"/>
  <c r="G679" i="3"/>
  <c r="H679" i="3"/>
  <c r="I679" i="3"/>
  <c r="J679" i="3"/>
  <c r="K679" i="3"/>
  <c r="B680" i="3"/>
  <c r="A680" i="3" s="1"/>
  <c r="C680" i="3"/>
  <c r="D680" i="3"/>
  <c r="F680" i="3"/>
  <c r="G680" i="3"/>
  <c r="H680" i="3"/>
  <c r="I680" i="3"/>
  <c r="J680" i="3"/>
  <c r="K680" i="3"/>
  <c r="B681" i="3"/>
  <c r="A681" i="3" s="1"/>
  <c r="C681" i="3"/>
  <c r="D681" i="3"/>
  <c r="F681" i="3"/>
  <c r="G681" i="3"/>
  <c r="H681" i="3"/>
  <c r="I681" i="3"/>
  <c r="J681" i="3"/>
  <c r="K681" i="3"/>
  <c r="B682" i="3"/>
  <c r="A682" i="3" s="1"/>
  <c r="C682" i="3"/>
  <c r="D682" i="3"/>
  <c r="F682" i="3"/>
  <c r="G682" i="3"/>
  <c r="H682" i="3"/>
  <c r="I682" i="3"/>
  <c r="J682" i="3"/>
  <c r="K682" i="3"/>
  <c r="B683" i="3"/>
  <c r="A683" i="3" s="1"/>
  <c r="C683" i="3"/>
  <c r="D683" i="3"/>
  <c r="F683" i="3"/>
  <c r="G683" i="3"/>
  <c r="H683" i="3"/>
  <c r="I683" i="3"/>
  <c r="J683" i="3"/>
  <c r="K683" i="3"/>
  <c r="B684" i="3"/>
  <c r="A684" i="3" s="1"/>
  <c r="C684" i="3"/>
  <c r="D684" i="3"/>
  <c r="F684" i="3"/>
  <c r="G684" i="3"/>
  <c r="H684" i="3"/>
  <c r="I684" i="3"/>
  <c r="J684" i="3"/>
  <c r="K684" i="3"/>
  <c r="B685" i="3"/>
  <c r="A685" i="3" s="1"/>
  <c r="C685" i="3"/>
  <c r="D685" i="3"/>
  <c r="F685" i="3"/>
  <c r="G685" i="3"/>
  <c r="H685" i="3"/>
  <c r="I685" i="3"/>
  <c r="J685" i="3"/>
  <c r="K685" i="3"/>
  <c r="B686" i="3"/>
  <c r="A686" i="3" s="1"/>
  <c r="C686" i="3"/>
  <c r="D686" i="3"/>
  <c r="F686" i="3"/>
  <c r="G686" i="3"/>
  <c r="H686" i="3"/>
  <c r="I686" i="3"/>
  <c r="J686" i="3"/>
  <c r="K686" i="3"/>
  <c r="B687" i="3"/>
  <c r="A687" i="3" s="1"/>
  <c r="C687" i="3"/>
  <c r="D687" i="3"/>
  <c r="F687" i="3"/>
  <c r="G687" i="3"/>
  <c r="H687" i="3"/>
  <c r="I687" i="3"/>
  <c r="J687" i="3"/>
  <c r="K687" i="3"/>
  <c r="B688" i="3"/>
  <c r="A688" i="3" s="1"/>
  <c r="C688" i="3"/>
  <c r="D688" i="3"/>
  <c r="F688" i="3"/>
  <c r="G688" i="3"/>
  <c r="H688" i="3"/>
  <c r="I688" i="3"/>
  <c r="J688" i="3"/>
  <c r="K688" i="3"/>
  <c r="B689" i="3"/>
  <c r="A689" i="3" s="1"/>
  <c r="C689" i="3"/>
  <c r="D689" i="3"/>
  <c r="F689" i="3"/>
  <c r="G689" i="3"/>
  <c r="H689" i="3"/>
  <c r="I689" i="3"/>
  <c r="J689" i="3"/>
  <c r="K689" i="3"/>
  <c r="B690" i="3"/>
  <c r="A690" i="3" s="1"/>
  <c r="C690" i="3"/>
  <c r="D690" i="3"/>
  <c r="F690" i="3"/>
  <c r="G690" i="3"/>
  <c r="H690" i="3"/>
  <c r="I690" i="3"/>
  <c r="J690" i="3"/>
  <c r="K690" i="3"/>
  <c r="B691" i="3"/>
  <c r="A691" i="3" s="1"/>
  <c r="C691" i="3"/>
  <c r="D691" i="3"/>
  <c r="F691" i="3"/>
  <c r="G691" i="3"/>
  <c r="H691" i="3"/>
  <c r="I691" i="3"/>
  <c r="J691" i="3"/>
  <c r="K691" i="3"/>
  <c r="B692" i="3"/>
  <c r="A692" i="3" s="1"/>
  <c r="C692" i="3"/>
  <c r="D692" i="3"/>
  <c r="F692" i="3"/>
  <c r="G692" i="3"/>
  <c r="H692" i="3"/>
  <c r="I692" i="3"/>
  <c r="J692" i="3"/>
  <c r="K692" i="3"/>
  <c r="B693" i="3"/>
  <c r="A693" i="3" s="1"/>
  <c r="C693" i="3"/>
  <c r="D693" i="3"/>
  <c r="F693" i="3"/>
  <c r="G693" i="3"/>
  <c r="H693" i="3"/>
  <c r="I693" i="3"/>
  <c r="J693" i="3"/>
  <c r="K693" i="3"/>
  <c r="B694" i="3"/>
  <c r="A694" i="3" s="1"/>
  <c r="C694" i="3"/>
  <c r="D694" i="3"/>
  <c r="F694" i="3"/>
  <c r="G694" i="3"/>
  <c r="H694" i="3"/>
  <c r="I694" i="3"/>
  <c r="J694" i="3"/>
  <c r="K694" i="3"/>
  <c r="B695" i="3"/>
  <c r="A695" i="3" s="1"/>
  <c r="C695" i="3"/>
  <c r="D695" i="3"/>
  <c r="F695" i="3"/>
  <c r="G695" i="3"/>
  <c r="H695" i="3"/>
  <c r="I695" i="3"/>
  <c r="J695" i="3"/>
  <c r="K695" i="3"/>
  <c r="B696" i="3"/>
  <c r="A696" i="3" s="1"/>
  <c r="C696" i="3"/>
  <c r="D696" i="3"/>
  <c r="F696" i="3"/>
  <c r="G696" i="3"/>
  <c r="H696" i="3"/>
  <c r="I696" i="3"/>
  <c r="J696" i="3"/>
  <c r="K696" i="3"/>
  <c r="B697" i="3"/>
  <c r="A697" i="3" s="1"/>
  <c r="C697" i="3"/>
  <c r="D697" i="3"/>
  <c r="F697" i="3"/>
  <c r="G697" i="3"/>
  <c r="H697" i="3"/>
  <c r="I697" i="3"/>
  <c r="J697" i="3"/>
  <c r="K697" i="3"/>
  <c r="B698" i="3"/>
  <c r="A698" i="3" s="1"/>
  <c r="C698" i="3"/>
  <c r="D698" i="3"/>
  <c r="F698" i="3"/>
  <c r="G698" i="3"/>
  <c r="H698" i="3"/>
  <c r="I698" i="3"/>
  <c r="J698" i="3"/>
  <c r="K698" i="3"/>
  <c r="B699" i="3"/>
  <c r="A699" i="3" s="1"/>
  <c r="C699" i="3"/>
  <c r="D699" i="3"/>
  <c r="F699" i="3"/>
  <c r="G699" i="3"/>
  <c r="H699" i="3"/>
  <c r="I699" i="3"/>
  <c r="J699" i="3"/>
  <c r="K699" i="3"/>
  <c r="B700" i="3"/>
  <c r="A700" i="3" s="1"/>
  <c r="C700" i="3"/>
  <c r="D700" i="3"/>
  <c r="F700" i="3"/>
  <c r="G700" i="3"/>
  <c r="H700" i="3"/>
  <c r="I700" i="3"/>
  <c r="J700" i="3"/>
  <c r="K700" i="3"/>
  <c r="B701" i="3"/>
  <c r="A701" i="3" s="1"/>
  <c r="C701" i="3"/>
  <c r="D701" i="3"/>
  <c r="F701" i="3"/>
  <c r="G701" i="3"/>
  <c r="H701" i="3"/>
  <c r="I701" i="3"/>
  <c r="J701" i="3"/>
  <c r="K701" i="3"/>
  <c r="B702" i="3"/>
  <c r="A702" i="3" s="1"/>
  <c r="C702" i="3"/>
  <c r="D702" i="3"/>
  <c r="F702" i="3"/>
  <c r="G702" i="3"/>
  <c r="H702" i="3"/>
  <c r="I702" i="3"/>
  <c r="J702" i="3"/>
  <c r="K702" i="3"/>
  <c r="B703" i="3"/>
  <c r="A703" i="3" s="1"/>
  <c r="C703" i="3"/>
  <c r="D703" i="3"/>
  <c r="F703" i="3"/>
  <c r="G703" i="3"/>
  <c r="H703" i="3"/>
  <c r="I703" i="3"/>
  <c r="J703" i="3"/>
  <c r="K703" i="3"/>
  <c r="B704" i="3"/>
  <c r="A704" i="3" s="1"/>
  <c r="C704" i="3"/>
  <c r="D704" i="3"/>
  <c r="F704" i="3"/>
  <c r="G704" i="3"/>
  <c r="H704" i="3"/>
  <c r="I704" i="3"/>
  <c r="J704" i="3"/>
  <c r="K704" i="3"/>
  <c r="B705" i="3"/>
  <c r="A705" i="3" s="1"/>
  <c r="C705" i="3"/>
  <c r="D705" i="3"/>
  <c r="F705" i="3"/>
  <c r="G705" i="3"/>
  <c r="H705" i="3"/>
  <c r="I705" i="3"/>
  <c r="J705" i="3"/>
  <c r="K705" i="3"/>
  <c r="B706" i="3"/>
  <c r="A706" i="3" s="1"/>
  <c r="C706" i="3"/>
  <c r="D706" i="3"/>
  <c r="F706" i="3"/>
  <c r="G706" i="3"/>
  <c r="H706" i="3"/>
  <c r="I706" i="3"/>
  <c r="J706" i="3"/>
  <c r="K706" i="3"/>
  <c r="B707" i="3"/>
  <c r="A707" i="3" s="1"/>
  <c r="C707" i="3"/>
  <c r="D707" i="3"/>
  <c r="F707" i="3"/>
  <c r="G707" i="3"/>
  <c r="H707" i="3"/>
  <c r="I707" i="3"/>
  <c r="J707" i="3"/>
  <c r="K707" i="3"/>
  <c r="B708" i="3"/>
  <c r="A708" i="3" s="1"/>
  <c r="C708" i="3"/>
  <c r="D708" i="3"/>
  <c r="F708" i="3"/>
  <c r="G708" i="3"/>
  <c r="H708" i="3"/>
  <c r="I708" i="3"/>
  <c r="J708" i="3"/>
  <c r="K708" i="3"/>
  <c r="B709" i="3"/>
  <c r="A709" i="3" s="1"/>
  <c r="C709" i="3"/>
  <c r="D709" i="3"/>
  <c r="F709" i="3"/>
  <c r="G709" i="3"/>
  <c r="H709" i="3"/>
  <c r="I709" i="3"/>
  <c r="J709" i="3"/>
  <c r="K709" i="3"/>
  <c r="B710" i="3"/>
  <c r="A710" i="3" s="1"/>
  <c r="C710" i="3"/>
  <c r="D710" i="3"/>
  <c r="F710" i="3"/>
  <c r="G710" i="3"/>
  <c r="H710" i="3"/>
  <c r="I710" i="3"/>
  <c r="J710" i="3"/>
  <c r="K710" i="3"/>
  <c r="B711" i="3"/>
  <c r="A711" i="3" s="1"/>
  <c r="C711" i="3"/>
  <c r="D711" i="3"/>
  <c r="F711" i="3"/>
  <c r="G711" i="3"/>
  <c r="H711" i="3"/>
  <c r="I711" i="3"/>
  <c r="J711" i="3"/>
  <c r="K711" i="3"/>
  <c r="B712" i="3"/>
  <c r="A712" i="3" s="1"/>
  <c r="C712" i="3"/>
  <c r="D712" i="3"/>
  <c r="F712" i="3"/>
  <c r="G712" i="3"/>
  <c r="H712" i="3"/>
  <c r="I712" i="3"/>
  <c r="J712" i="3"/>
  <c r="K712" i="3"/>
  <c r="B713" i="3"/>
  <c r="A713" i="3" s="1"/>
  <c r="C713" i="3"/>
  <c r="D713" i="3"/>
  <c r="F713" i="3"/>
  <c r="G713" i="3"/>
  <c r="H713" i="3"/>
  <c r="I713" i="3"/>
  <c r="J713" i="3"/>
  <c r="K713" i="3"/>
  <c r="B714" i="3"/>
  <c r="A714" i="3" s="1"/>
  <c r="C714" i="3"/>
  <c r="D714" i="3"/>
  <c r="F714" i="3"/>
  <c r="G714" i="3"/>
  <c r="H714" i="3"/>
  <c r="I714" i="3"/>
  <c r="J714" i="3"/>
  <c r="K714" i="3"/>
  <c r="B715" i="3"/>
  <c r="A715" i="3" s="1"/>
  <c r="C715" i="3"/>
  <c r="D715" i="3"/>
  <c r="F715" i="3"/>
  <c r="G715" i="3"/>
  <c r="H715" i="3"/>
  <c r="I715" i="3"/>
  <c r="J715" i="3"/>
  <c r="K715" i="3"/>
  <c r="B716" i="3"/>
  <c r="A716" i="3" s="1"/>
  <c r="C716" i="3"/>
  <c r="D716" i="3"/>
  <c r="F716" i="3"/>
  <c r="G716" i="3"/>
  <c r="H716" i="3"/>
  <c r="I716" i="3"/>
  <c r="J716" i="3"/>
  <c r="K716" i="3"/>
  <c r="B717" i="3"/>
  <c r="A717" i="3" s="1"/>
  <c r="C717" i="3"/>
  <c r="D717" i="3"/>
  <c r="F717" i="3"/>
  <c r="G717" i="3"/>
  <c r="H717" i="3"/>
  <c r="I717" i="3"/>
  <c r="J717" i="3"/>
  <c r="K717" i="3"/>
  <c r="B718" i="3"/>
  <c r="A718" i="3" s="1"/>
  <c r="C718" i="3"/>
  <c r="D718" i="3"/>
  <c r="F718" i="3"/>
  <c r="G718" i="3"/>
  <c r="H718" i="3"/>
  <c r="I718" i="3"/>
  <c r="J718" i="3"/>
  <c r="K718" i="3"/>
  <c r="B719" i="3"/>
  <c r="A719" i="3" s="1"/>
  <c r="C719" i="3"/>
  <c r="D719" i="3"/>
  <c r="F719" i="3"/>
  <c r="G719" i="3"/>
  <c r="H719" i="3"/>
  <c r="I719" i="3"/>
  <c r="J719" i="3"/>
  <c r="K719" i="3"/>
  <c r="B720" i="3"/>
  <c r="A720" i="3" s="1"/>
  <c r="C720" i="3"/>
  <c r="D720" i="3"/>
  <c r="F720" i="3"/>
  <c r="G720" i="3"/>
  <c r="H720" i="3"/>
  <c r="I720" i="3"/>
  <c r="J720" i="3"/>
  <c r="K720" i="3"/>
  <c r="B721" i="3"/>
  <c r="A721" i="3" s="1"/>
  <c r="C721" i="3"/>
  <c r="D721" i="3"/>
  <c r="F721" i="3"/>
  <c r="G721" i="3"/>
  <c r="H721" i="3"/>
  <c r="I721" i="3"/>
  <c r="J721" i="3"/>
  <c r="K721" i="3"/>
  <c r="B722" i="3"/>
  <c r="A722" i="3" s="1"/>
  <c r="C722" i="3"/>
  <c r="D722" i="3"/>
  <c r="F722" i="3"/>
  <c r="G722" i="3"/>
  <c r="H722" i="3"/>
  <c r="I722" i="3"/>
  <c r="J722" i="3"/>
  <c r="K722" i="3"/>
  <c r="B723" i="3"/>
  <c r="A723" i="3" s="1"/>
  <c r="C723" i="3"/>
  <c r="D723" i="3"/>
  <c r="F723" i="3"/>
  <c r="G723" i="3"/>
  <c r="H723" i="3"/>
  <c r="I723" i="3"/>
  <c r="J723" i="3"/>
  <c r="K723" i="3"/>
  <c r="B724" i="3"/>
  <c r="A724" i="3" s="1"/>
  <c r="C724" i="3"/>
  <c r="D724" i="3"/>
  <c r="F724" i="3"/>
  <c r="G724" i="3"/>
  <c r="H724" i="3"/>
  <c r="I724" i="3"/>
  <c r="J724" i="3"/>
  <c r="K724" i="3"/>
  <c r="B725" i="3"/>
  <c r="A725" i="3" s="1"/>
  <c r="C725" i="3"/>
  <c r="D725" i="3"/>
  <c r="F725" i="3"/>
  <c r="G725" i="3"/>
  <c r="H725" i="3"/>
  <c r="I725" i="3"/>
  <c r="J725" i="3"/>
  <c r="K725" i="3"/>
  <c r="B726" i="3"/>
  <c r="A726" i="3" s="1"/>
  <c r="C726" i="3"/>
  <c r="D726" i="3"/>
  <c r="F726" i="3"/>
  <c r="G726" i="3"/>
  <c r="H726" i="3"/>
  <c r="I726" i="3"/>
  <c r="J726" i="3"/>
  <c r="K726" i="3"/>
  <c r="B727" i="3"/>
  <c r="A727" i="3" s="1"/>
  <c r="C727" i="3"/>
  <c r="D727" i="3"/>
  <c r="F727" i="3"/>
  <c r="G727" i="3"/>
  <c r="H727" i="3"/>
  <c r="I727" i="3"/>
  <c r="J727" i="3"/>
  <c r="K727" i="3"/>
  <c r="B728" i="3"/>
  <c r="A728" i="3" s="1"/>
  <c r="C728" i="3"/>
  <c r="D728" i="3"/>
  <c r="F728" i="3"/>
  <c r="G728" i="3"/>
  <c r="H728" i="3"/>
  <c r="I728" i="3"/>
  <c r="J728" i="3"/>
  <c r="K728" i="3"/>
  <c r="B729" i="3"/>
  <c r="A729" i="3" s="1"/>
  <c r="C729" i="3"/>
  <c r="D729" i="3"/>
  <c r="F729" i="3"/>
  <c r="G729" i="3"/>
  <c r="H729" i="3"/>
  <c r="I729" i="3"/>
  <c r="J729" i="3"/>
  <c r="K729" i="3"/>
  <c r="B730" i="3"/>
  <c r="A730" i="3" s="1"/>
  <c r="C730" i="3"/>
  <c r="D730" i="3"/>
  <c r="F730" i="3"/>
  <c r="G730" i="3"/>
  <c r="H730" i="3"/>
  <c r="I730" i="3"/>
  <c r="J730" i="3"/>
  <c r="K730" i="3"/>
  <c r="B731" i="3"/>
  <c r="A731" i="3" s="1"/>
  <c r="C731" i="3"/>
  <c r="D731" i="3"/>
  <c r="F731" i="3"/>
  <c r="G731" i="3"/>
  <c r="H731" i="3"/>
  <c r="I731" i="3"/>
  <c r="J731" i="3"/>
  <c r="K731" i="3"/>
  <c r="B732" i="3"/>
  <c r="A732" i="3" s="1"/>
  <c r="C732" i="3"/>
  <c r="D732" i="3"/>
  <c r="F732" i="3"/>
  <c r="G732" i="3"/>
  <c r="H732" i="3"/>
  <c r="I732" i="3"/>
  <c r="J732" i="3"/>
  <c r="K732" i="3"/>
  <c r="B733" i="3"/>
  <c r="A733" i="3" s="1"/>
  <c r="C733" i="3"/>
  <c r="D733" i="3"/>
  <c r="F733" i="3"/>
  <c r="G733" i="3"/>
  <c r="H733" i="3"/>
  <c r="I733" i="3"/>
  <c r="J733" i="3"/>
  <c r="K733" i="3"/>
  <c r="B734" i="3"/>
  <c r="A734" i="3" s="1"/>
  <c r="C734" i="3"/>
  <c r="D734" i="3"/>
  <c r="F734" i="3"/>
  <c r="G734" i="3"/>
  <c r="H734" i="3"/>
  <c r="I734" i="3"/>
  <c r="J734" i="3"/>
  <c r="K734" i="3"/>
  <c r="B735" i="3"/>
  <c r="A735" i="3" s="1"/>
  <c r="C735" i="3"/>
  <c r="D735" i="3"/>
  <c r="F735" i="3"/>
  <c r="G735" i="3"/>
  <c r="H735" i="3"/>
  <c r="I735" i="3"/>
  <c r="J735" i="3"/>
  <c r="K735" i="3"/>
  <c r="B736" i="3"/>
  <c r="A736" i="3" s="1"/>
  <c r="C736" i="3"/>
  <c r="D736" i="3"/>
  <c r="F736" i="3"/>
  <c r="G736" i="3"/>
  <c r="H736" i="3"/>
  <c r="I736" i="3"/>
  <c r="J736" i="3"/>
  <c r="K736" i="3"/>
  <c r="B737" i="3"/>
  <c r="A737" i="3" s="1"/>
  <c r="C737" i="3"/>
  <c r="D737" i="3"/>
  <c r="F737" i="3"/>
  <c r="G737" i="3"/>
  <c r="H737" i="3"/>
  <c r="I737" i="3"/>
  <c r="J737" i="3"/>
  <c r="K737" i="3"/>
  <c r="B738" i="3"/>
  <c r="A738" i="3" s="1"/>
  <c r="C738" i="3"/>
  <c r="D738" i="3"/>
  <c r="F738" i="3"/>
  <c r="G738" i="3"/>
  <c r="H738" i="3"/>
  <c r="I738" i="3"/>
  <c r="J738" i="3"/>
  <c r="K738" i="3"/>
  <c r="B739" i="3"/>
  <c r="A739" i="3" s="1"/>
  <c r="C739" i="3"/>
  <c r="D739" i="3"/>
  <c r="F739" i="3"/>
  <c r="G739" i="3"/>
  <c r="H739" i="3"/>
  <c r="I739" i="3"/>
  <c r="J739" i="3"/>
  <c r="K739" i="3"/>
  <c r="B740" i="3"/>
  <c r="A740" i="3" s="1"/>
  <c r="C740" i="3"/>
  <c r="D740" i="3"/>
  <c r="F740" i="3"/>
  <c r="G740" i="3"/>
  <c r="H740" i="3"/>
  <c r="I740" i="3"/>
  <c r="J740" i="3"/>
  <c r="K740" i="3"/>
  <c r="B741" i="3"/>
  <c r="A741" i="3" s="1"/>
  <c r="C741" i="3"/>
  <c r="D741" i="3"/>
  <c r="F741" i="3"/>
  <c r="G741" i="3"/>
  <c r="H741" i="3"/>
  <c r="I741" i="3"/>
  <c r="J741" i="3"/>
  <c r="K741" i="3"/>
  <c r="B742" i="3"/>
  <c r="A742" i="3" s="1"/>
  <c r="C742" i="3"/>
  <c r="D742" i="3"/>
  <c r="F742" i="3"/>
  <c r="G742" i="3"/>
  <c r="H742" i="3"/>
  <c r="I742" i="3"/>
  <c r="J742" i="3"/>
  <c r="K742" i="3"/>
  <c r="B743" i="3"/>
  <c r="A743" i="3" s="1"/>
  <c r="C743" i="3"/>
  <c r="D743" i="3"/>
  <c r="F743" i="3"/>
  <c r="G743" i="3"/>
  <c r="H743" i="3"/>
  <c r="I743" i="3"/>
  <c r="J743" i="3"/>
  <c r="K743" i="3"/>
  <c r="B744" i="3"/>
  <c r="A744" i="3" s="1"/>
  <c r="C744" i="3"/>
  <c r="D744" i="3"/>
  <c r="F744" i="3"/>
  <c r="G744" i="3"/>
  <c r="H744" i="3"/>
  <c r="I744" i="3"/>
  <c r="J744" i="3"/>
  <c r="K744" i="3"/>
  <c r="B745" i="3"/>
  <c r="A745" i="3" s="1"/>
  <c r="C745" i="3"/>
  <c r="D745" i="3"/>
  <c r="F745" i="3"/>
  <c r="G745" i="3"/>
  <c r="H745" i="3"/>
  <c r="I745" i="3"/>
  <c r="J745" i="3"/>
  <c r="K745" i="3"/>
  <c r="B746" i="3"/>
  <c r="A746" i="3" s="1"/>
  <c r="C746" i="3"/>
  <c r="D746" i="3"/>
  <c r="F746" i="3"/>
  <c r="G746" i="3"/>
  <c r="H746" i="3"/>
  <c r="I746" i="3"/>
  <c r="J746" i="3"/>
  <c r="K746" i="3"/>
  <c r="B747" i="3"/>
  <c r="A747" i="3" s="1"/>
  <c r="C747" i="3"/>
  <c r="D747" i="3"/>
  <c r="F747" i="3"/>
  <c r="G747" i="3"/>
  <c r="H747" i="3"/>
  <c r="I747" i="3"/>
  <c r="J747" i="3"/>
  <c r="K747" i="3"/>
  <c r="B748" i="3"/>
  <c r="A748" i="3" s="1"/>
  <c r="C748" i="3"/>
  <c r="D748" i="3"/>
  <c r="F748" i="3"/>
  <c r="G748" i="3"/>
  <c r="H748" i="3"/>
  <c r="I748" i="3"/>
  <c r="J748" i="3"/>
  <c r="K748" i="3"/>
  <c r="B749" i="3"/>
  <c r="A749" i="3" s="1"/>
  <c r="C749" i="3"/>
  <c r="D749" i="3"/>
  <c r="F749" i="3"/>
  <c r="G749" i="3"/>
  <c r="H749" i="3"/>
  <c r="I749" i="3"/>
  <c r="J749" i="3"/>
  <c r="K749" i="3"/>
  <c r="B750" i="3"/>
  <c r="A750" i="3" s="1"/>
  <c r="C750" i="3"/>
  <c r="D750" i="3"/>
  <c r="F750" i="3"/>
  <c r="G750" i="3"/>
  <c r="H750" i="3"/>
  <c r="I750" i="3"/>
  <c r="J750" i="3"/>
  <c r="K750" i="3"/>
  <c r="B751" i="3"/>
  <c r="A751" i="3" s="1"/>
  <c r="C751" i="3"/>
  <c r="D751" i="3"/>
  <c r="F751" i="3"/>
  <c r="G751" i="3"/>
  <c r="H751" i="3"/>
  <c r="I751" i="3"/>
  <c r="J751" i="3"/>
  <c r="K751" i="3"/>
  <c r="B752" i="3"/>
  <c r="A752" i="3" s="1"/>
  <c r="C752" i="3"/>
  <c r="D752" i="3"/>
  <c r="F752" i="3"/>
  <c r="G752" i="3"/>
  <c r="H752" i="3"/>
  <c r="I752" i="3"/>
  <c r="J752" i="3"/>
  <c r="K752" i="3"/>
  <c r="B753" i="3"/>
  <c r="A753" i="3" s="1"/>
  <c r="C753" i="3"/>
  <c r="D753" i="3"/>
  <c r="F753" i="3"/>
  <c r="G753" i="3"/>
  <c r="H753" i="3"/>
  <c r="I753" i="3"/>
  <c r="J753" i="3"/>
  <c r="K753" i="3"/>
  <c r="B754" i="3"/>
  <c r="A754" i="3" s="1"/>
  <c r="C754" i="3"/>
  <c r="D754" i="3"/>
  <c r="F754" i="3"/>
  <c r="G754" i="3"/>
  <c r="H754" i="3"/>
  <c r="I754" i="3"/>
  <c r="J754" i="3"/>
  <c r="K754" i="3"/>
  <c r="B755" i="3"/>
  <c r="A755" i="3" s="1"/>
  <c r="C755" i="3"/>
  <c r="D755" i="3"/>
  <c r="F755" i="3"/>
  <c r="G755" i="3"/>
  <c r="H755" i="3"/>
  <c r="I755" i="3"/>
  <c r="J755" i="3"/>
  <c r="K755" i="3"/>
  <c r="B756" i="3"/>
  <c r="A756" i="3" s="1"/>
  <c r="C756" i="3"/>
  <c r="D756" i="3"/>
  <c r="F756" i="3"/>
  <c r="G756" i="3"/>
  <c r="H756" i="3"/>
  <c r="I756" i="3"/>
  <c r="J756" i="3"/>
  <c r="K756" i="3"/>
  <c r="B757" i="3"/>
  <c r="A757" i="3" s="1"/>
  <c r="C757" i="3"/>
  <c r="D757" i="3"/>
  <c r="F757" i="3"/>
  <c r="G757" i="3"/>
  <c r="H757" i="3"/>
  <c r="I757" i="3"/>
  <c r="J757" i="3"/>
  <c r="K757" i="3"/>
  <c r="B758" i="3"/>
  <c r="A758" i="3" s="1"/>
  <c r="C758" i="3"/>
  <c r="D758" i="3"/>
  <c r="F758" i="3"/>
  <c r="G758" i="3"/>
  <c r="H758" i="3"/>
  <c r="I758" i="3"/>
  <c r="J758" i="3"/>
  <c r="K758" i="3"/>
  <c r="B759" i="3"/>
  <c r="A759" i="3" s="1"/>
  <c r="C759" i="3"/>
  <c r="D759" i="3"/>
  <c r="F759" i="3"/>
  <c r="G759" i="3"/>
  <c r="H759" i="3"/>
  <c r="I759" i="3"/>
  <c r="J759" i="3"/>
  <c r="K759" i="3"/>
  <c r="B760" i="3"/>
  <c r="A760" i="3" s="1"/>
  <c r="C760" i="3"/>
  <c r="D760" i="3"/>
  <c r="F760" i="3"/>
  <c r="G760" i="3"/>
  <c r="H760" i="3"/>
  <c r="I760" i="3"/>
  <c r="J760" i="3"/>
  <c r="K760" i="3"/>
  <c r="B761" i="3"/>
  <c r="A761" i="3" s="1"/>
  <c r="C761" i="3"/>
  <c r="D761" i="3"/>
  <c r="F761" i="3"/>
  <c r="G761" i="3"/>
  <c r="H761" i="3"/>
  <c r="I761" i="3"/>
  <c r="J761" i="3"/>
  <c r="K761" i="3"/>
  <c r="B762" i="3"/>
  <c r="A762" i="3" s="1"/>
  <c r="C762" i="3"/>
  <c r="D762" i="3"/>
  <c r="F762" i="3"/>
  <c r="G762" i="3"/>
  <c r="H762" i="3"/>
  <c r="I762" i="3"/>
  <c r="J762" i="3"/>
  <c r="K762" i="3"/>
  <c r="B763" i="3"/>
  <c r="A763" i="3" s="1"/>
  <c r="C763" i="3"/>
  <c r="D763" i="3"/>
  <c r="F763" i="3"/>
  <c r="G763" i="3"/>
  <c r="H763" i="3"/>
  <c r="I763" i="3"/>
  <c r="J763" i="3"/>
  <c r="K763" i="3"/>
  <c r="B764" i="3"/>
  <c r="A764" i="3" s="1"/>
  <c r="C764" i="3"/>
  <c r="D764" i="3"/>
  <c r="F764" i="3"/>
  <c r="G764" i="3"/>
  <c r="H764" i="3"/>
  <c r="I764" i="3"/>
  <c r="J764" i="3"/>
  <c r="K764" i="3"/>
  <c r="B765" i="3"/>
  <c r="A765" i="3" s="1"/>
  <c r="C765" i="3"/>
  <c r="D765" i="3"/>
  <c r="F765" i="3"/>
  <c r="G765" i="3"/>
  <c r="H765" i="3"/>
  <c r="I765" i="3"/>
  <c r="J765" i="3"/>
  <c r="K765" i="3"/>
  <c r="B766" i="3"/>
  <c r="A766" i="3" s="1"/>
  <c r="C766" i="3"/>
  <c r="D766" i="3"/>
  <c r="F766" i="3"/>
  <c r="G766" i="3"/>
  <c r="H766" i="3"/>
  <c r="I766" i="3"/>
  <c r="J766" i="3"/>
  <c r="K766" i="3"/>
  <c r="B767" i="3"/>
  <c r="A767" i="3" s="1"/>
  <c r="C767" i="3"/>
  <c r="D767" i="3"/>
  <c r="F767" i="3"/>
  <c r="G767" i="3"/>
  <c r="H767" i="3"/>
  <c r="I767" i="3"/>
  <c r="J767" i="3"/>
  <c r="K767" i="3"/>
  <c r="B768" i="3"/>
  <c r="A768" i="3" s="1"/>
  <c r="C768" i="3"/>
  <c r="D768" i="3"/>
  <c r="F768" i="3"/>
  <c r="G768" i="3"/>
  <c r="H768" i="3"/>
  <c r="I768" i="3"/>
  <c r="J768" i="3"/>
  <c r="K768" i="3"/>
  <c r="B769" i="3"/>
  <c r="A769" i="3" s="1"/>
  <c r="C769" i="3"/>
  <c r="D769" i="3"/>
  <c r="F769" i="3"/>
  <c r="G769" i="3"/>
  <c r="H769" i="3"/>
  <c r="I769" i="3"/>
  <c r="J769" i="3"/>
  <c r="K769" i="3"/>
  <c r="B770" i="3"/>
  <c r="A770" i="3" s="1"/>
  <c r="C770" i="3"/>
  <c r="D770" i="3"/>
  <c r="F770" i="3"/>
  <c r="G770" i="3"/>
  <c r="H770" i="3"/>
  <c r="I770" i="3"/>
  <c r="J770" i="3"/>
  <c r="K770" i="3"/>
  <c r="B771" i="3"/>
  <c r="A771" i="3" s="1"/>
  <c r="C771" i="3"/>
  <c r="D771" i="3"/>
  <c r="F771" i="3"/>
  <c r="G771" i="3"/>
  <c r="H771" i="3"/>
  <c r="I771" i="3"/>
  <c r="J771" i="3"/>
  <c r="K771" i="3"/>
  <c r="B772" i="3"/>
  <c r="A772" i="3" s="1"/>
  <c r="C772" i="3"/>
  <c r="D772" i="3"/>
  <c r="F772" i="3"/>
  <c r="G772" i="3"/>
  <c r="H772" i="3"/>
  <c r="I772" i="3"/>
  <c r="J772" i="3"/>
  <c r="K772" i="3"/>
  <c r="B773" i="3"/>
  <c r="A773" i="3" s="1"/>
  <c r="C773" i="3"/>
  <c r="D773" i="3"/>
  <c r="F773" i="3"/>
  <c r="G773" i="3"/>
  <c r="H773" i="3"/>
  <c r="I773" i="3"/>
  <c r="J773" i="3"/>
  <c r="K773" i="3"/>
  <c r="B774" i="3"/>
  <c r="A774" i="3" s="1"/>
  <c r="C774" i="3"/>
  <c r="D774" i="3"/>
  <c r="F774" i="3"/>
  <c r="G774" i="3"/>
  <c r="H774" i="3"/>
  <c r="I774" i="3"/>
  <c r="J774" i="3"/>
  <c r="K774" i="3"/>
  <c r="B775" i="3"/>
  <c r="A775" i="3" s="1"/>
  <c r="C775" i="3"/>
  <c r="D775" i="3"/>
  <c r="F775" i="3"/>
  <c r="G775" i="3"/>
  <c r="H775" i="3"/>
  <c r="I775" i="3"/>
  <c r="J775" i="3"/>
  <c r="K775" i="3"/>
  <c r="B776" i="3"/>
  <c r="A776" i="3" s="1"/>
  <c r="C776" i="3"/>
  <c r="D776" i="3"/>
  <c r="F776" i="3"/>
  <c r="G776" i="3"/>
  <c r="H776" i="3"/>
  <c r="I776" i="3"/>
  <c r="J776" i="3"/>
  <c r="K776" i="3"/>
  <c r="B777" i="3"/>
  <c r="A777" i="3" s="1"/>
  <c r="C777" i="3"/>
  <c r="D777" i="3"/>
  <c r="F777" i="3"/>
  <c r="G777" i="3"/>
  <c r="H777" i="3"/>
  <c r="I777" i="3"/>
  <c r="J777" i="3"/>
  <c r="K777" i="3"/>
  <c r="B778" i="3"/>
  <c r="A778" i="3" s="1"/>
  <c r="C778" i="3"/>
  <c r="D778" i="3"/>
  <c r="F778" i="3"/>
  <c r="G778" i="3"/>
  <c r="H778" i="3"/>
  <c r="I778" i="3"/>
  <c r="J778" i="3"/>
  <c r="K778" i="3"/>
  <c r="B779" i="3"/>
  <c r="A779" i="3" s="1"/>
  <c r="C779" i="3"/>
  <c r="D779" i="3"/>
  <c r="F779" i="3"/>
  <c r="G779" i="3"/>
  <c r="H779" i="3"/>
  <c r="I779" i="3"/>
  <c r="J779" i="3"/>
  <c r="K779" i="3"/>
  <c r="B780" i="3"/>
  <c r="A780" i="3" s="1"/>
  <c r="C780" i="3"/>
  <c r="D780" i="3"/>
  <c r="F780" i="3"/>
  <c r="G780" i="3"/>
  <c r="H780" i="3"/>
  <c r="I780" i="3"/>
  <c r="J780" i="3"/>
  <c r="K780" i="3"/>
  <c r="B781" i="3"/>
  <c r="A781" i="3" s="1"/>
  <c r="C781" i="3"/>
  <c r="D781" i="3"/>
  <c r="F781" i="3"/>
  <c r="G781" i="3"/>
  <c r="H781" i="3"/>
  <c r="I781" i="3"/>
  <c r="J781" i="3"/>
  <c r="K781" i="3"/>
  <c r="B782" i="3"/>
  <c r="A782" i="3" s="1"/>
  <c r="C782" i="3"/>
  <c r="D782" i="3"/>
  <c r="F782" i="3"/>
  <c r="G782" i="3"/>
  <c r="H782" i="3"/>
  <c r="I782" i="3"/>
  <c r="J782" i="3"/>
  <c r="K782" i="3"/>
  <c r="B783" i="3"/>
  <c r="A783" i="3" s="1"/>
  <c r="C783" i="3"/>
  <c r="D783" i="3"/>
  <c r="F783" i="3"/>
  <c r="G783" i="3"/>
  <c r="H783" i="3"/>
  <c r="I783" i="3"/>
  <c r="J783" i="3"/>
  <c r="K783" i="3"/>
  <c r="B784" i="3"/>
  <c r="A784" i="3" s="1"/>
  <c r="C784" i="3"/>
  <c r="D784" i="3"/>
  <c r="F784" i="3"/>
  <c r="G784" i="3"/>
  <c r="H784" i="3"/>
  <c r="I784" i="3"/>
  <c r="J784" i="3"/>
  <c r="K784" i="3"/>
  <c r="B785" i="3"/>
  <c r="A785" i="3" s="1"/>
  <c r="C785" i="3"/>
  <c r="D785" i="3"/>
  <c r="F785" i="3"/>
  <c r="G785" i="3"/>
  <c r="H785" i="3"/>
  <c r="I785" i="3"/>
  <c r="J785" i="3"/>
  <c r="K785" i="3"/>
  <c r="B786" i="3"/>
  <c r="A786" i="3" s="1"/>
  <c r="C786" i="3"/>
  <c r="D786" i="3"/>
  <c r="F786" i="3"/>
  <c r="G786" i="3"/>
  <c r="H786" i="3"/>
  <c r="I786" i="3"/>
  <c r="J786" i="3"/>
  <c r="K786" i="3"/>
  <c r="B787" i="3"/>
  <c r="A787" i="3" s="1"/>
  <c r="C787" i="3"/>
  <c r="D787" i="3"/>
  <c r="F787" i="3"/>
  <c r="G787" i="3"/>
  <c r="H787" i="3"/>
  <c r="I787" i="3"/>
  <c r="J787" i="3"/>
  <c r="K787" i="3"/>
  <c r="B788" i="3"/>
  <c r="A788" i="3" s="1"/>
  <c r="C788" i="3"/>
  <c r="D788" i="3"/>
  <c r="F788" i="3"/>
  <c r="G788" i="3"/>
  <c r="H788" i="3"/>
  <c r="I788" i="3"/>
  <c r="J788" i="3"/>
  <c r="K788" i="3"/>
  <c r="B789" i="3"/>
  <c r="A789" i="3" s="1"/>
  <c r="C789" i="3"/>
  <c r="D789" i="3"/>
  <c r="F789" i="3"/>
  <c r="G789" i="3"/>
  <c r="H789" i="3"/>
  <c r="I789" i="3"/>
  <c r="J789" i="3"/>
  <c r="K789" i="3"/>
  <c r="B790" i="3"/>
  <c r="A790" i="3" s="1"/>
  <c r="C790" i="3"/>
  <c r="D790" i="3"/>
  <c r="F790" i="3"/>
  <c r="G790" i="3"/>
  <c r="H790" i="3"/>
  <c r="I790" i="3"/>
  <c r="J790" i="3"/>
  <c r="K790" i="3"/>
  <c r="B791" i="3"/>
  <c r="A791" i="3" s="1"/>
  <c r="C791" i="3"/>
  <c r="D791" i="3"/>
  <c r="F791" i="3"/>
  <c r="G791" i="3"/>
  <c r="H791" i="3"/>
  <c r="I791" i="3"/>
  <c r="J791" i="3"/>
  <c r="K791" i="3"/>
  <c r="B792" i="3"/>
  <c r="A792" i="3" s="1"/>
  <c r="C792" i="3"/>
  <c r="D792" i="3"/>
  <c r="F792" i="3"/>
  <c r="G792" i="3"/>
  <c r="H792" i="3"/>
  <c r="I792" i="3"/>
  <c r="J792" i="3"/>
  <c r="K792" i="3"/>
  <c r="B793" i="3"/>
  <c r="A793" i="3" s="1"/>
  <c r="C793" i="3"/>
  <c r="D793" i="3"/>
  <c r="F793" i="3"/>
  <c r="G793" i="3"/>
  <c r="H793" i="3"/>
  <c r="I793" i="3"/>
  <c r="J793" i="3"/>
  <c r="K793" i="3"/>
  <c r="A794" i="3"/>
  <c r="B794" i="3"/>
  <c r="C794" i="3"/>
  <c r="D794" i="3"/>
  <c r="F794" i="3"/>
  <c r="G794" i="3"/>
  <c r="H794" i="3"/>
  <c r="I794" i="3"/>
  <c r="J794" i="3"/>
  <c r="K794" i="3"/>
  <c r="B795" i="3"/>
  <c r="A795" i="3" s="1"/>
  <c r="C795" i="3"/>
  <c r="D795" i="3"/>
  <c r="F795" i="3"/>
  <c r="G795" i="3"/>
  <c r="H795" i="3"/>
  <c r="I795" i="3"/>
  <c r="J795" i="3"/>
  <c r="K795" i="3"/>
  <c r="B796" i="3"/>
  <c r="A796" i="3" s="1"/>
  <c r="C796" i="3"/>
  <c r="D796" i="3"/>
  <c r="F796" i="3"/>
  <c r="G796" i="3"/>
  <c r="H796" i="3"/>
  <c r="I796" i="3"/>
  <c r="J796" i="3"/>
  <c r="K796" i="3"/>
  <c r="B797" i="3"/>
  <c r="A797" i="3" s="1"/>
  <c r="C797" i="3"/>
  <c r="D797" i="3"/>
  <c r="F797" i="3"/>
  <c r="G797" i="3"/>
  <c r="H797" i="3"/>
  <c r="I797" i="3"/>
  <c r="J797" i="3"/>
  <c r="K797" i="3"/>
  <c r="B798" i="3"/>
  <c r="A798" i="3" s="1"/>
  <c r="C798" i="3"/>
  <c r="D798" i="3"/>
  <c r="F798" i="3"/>
  <c r="G798" i="3"/>
  <c r="H798" i="3"/>
  <c r="I798" i="3"/>
  <c r="J798" i="3"/>
  <c r="K798" i="3"/>
  <c r="B799" i="3"/>
  <c r="A799" i="3" s="1"/>
  <c r="C799" i="3"/>
  <c r="D799" i="3"/>
  <c r="F799" i="3"/>
  <c r="G799" i="3"/>
  <c r="H799" i="3"/>
  <c r="I799" i="3"/>
  <c r="J799" i="3"/>
  <c r="K799" i="3"/>
  <c r="B800" i="3"/>
  <c r="A800" i="3" s="1"/>
  <c r="C800" i="3"/>
  <c r="D800" i="3"/>
  <c r="F800" i="3"/>
  <c r="G800" i="3"/>
  <c r="H800" i="3"/>
  <c r="I800" i="3"/>
  <c r="J800" i="3"/>
  <c r="K800" i="3"/>
  <c r="B801" i="3"/>
  <c r="A801" i="3" s="1"/>
  <c r="C801" i="3"/>
  <c r="D801" i="3"/>
  <c r="F801" i="3"/>
  <c r="G801" i="3"/>
  <c r="H801" i="3"/>
  <c r="I801" i="3"/>
  <c r="J801" i="3"/>
  <c r="K801" i="3"/>
  <c r="B802" i="3"/>
  <c r="A802" i="3" s="1"/>
  <c r="C802" i="3"/>
  <c r="D802" i="3"/>
  <c r="F802" i="3"/>
  <c r="G802" i="3"/>
  <c r="H802" i="3"/>
  <c r="I802" i="3"/>
  <c r="J802" i="3"/>
  <c r="K802" i="3"/>
  <c r="B803" i="3"/>
  <c r="A803" i="3" s="1"/>
  <c r="C803" i="3"/>
  <c r="D803" i="3"/>
  <c r="F803" i="3"/>
  <c r="G803" i="3"/>
  <c r="H803" i="3"/>
  <c r="I803" i="3"/>
  <c r="J803" i="3"/>
  <c r="K803" i="3"/>
  <c r="B804" i="3"/>
  <c r="A804" i="3" s="1"/>
  <c r="C804" i="3"/>
  <c r="D804" i="3"/>
  <c r="F804" i="3"/>
  <c r="G804" i="3"/>
  <c r="H804" i="3"/>
  <c r="I804" i="3"/>
  <c r="J804" i="3"/>
  <c r="K804" i="3"/>
  <c r="B805" i="3"/>
  <c r="A805" i="3" s="1"/>
  <c r="C805" i="3"/>
  <c r="D805" i="3"/>
  <c r="F805" i="3"/>
  <c r="G805" i="3"/>
  <c r="H805" i="3"/>
  <c r="I805" i="3"/>
  <c r="J805" i="3"/>
  <c r="K805" i="3"/>
  <c r="B806" i="3"/>
  <c r="A806" i="3" s="1"/>
  <c r="C806" i="3"/>
  <c r="D806" i="3"/>
  <c r="F806" i="3"/>
  <c r="G806" i="3"/>
  <c r="H806" i="3"/>
  <c r="I806" i="3"/>
  <c r="J806" i="3"/>
  <c r="K806" i="3"/>
  <c r="B807" i="3"/>
  <c r="A807" i="3" s="1"/>
  <c r="C807" i="3"/>
  <c r="D807" i="3"/>
  <c r="F807" i="3"/>
  <c r="G807" i="3"/>
  <c r="H807" i="3"/>
  <c r="I807" i="3"/>
  <c r="J807" i="3"/>
  <c r="K807" i="3"/>
  <c r="B808" i="3"/>
  <c r="A808" i="3" s="1"/>
  <c r="C808" i="3"/>
  <c r="D808" i="3"/>
  <c r="F808" i="3"/>
  <c r="G808" i="3"/>
  <c r="H808" i="3"/>
  <c r="I808" i="3"/>
  <c r="J808" i="3"/>
  <c r="K808" i="3"/>
  <c r="B809" i="3"/>
  <c r="A809" i="3" s="1"/>
  <c r="C809" i="3"/>
  <c r="D809" i="3"/>
  <c r="F809" i="3"/>
  <c r="G809" i="3"/>
  <c r="H809" i="3"/>
  <c r="I809" i="3"/>
  <c r="J809" i="3"/>
  <c r="K809" i="3"/>
  <c r="B810" i="3"/>
  <c r="A810" i="3" s="1"/>
  <c r="C810" i="3"/>
  <c r="D810" i="3"/>
  <c r="F810" i="3"/>
  <c r="G810" i="3"/>
  <c r="H810" i="3"/>
  <c r="I810" i="3"/>
  <c r="J810" i="3"/>
  <c r="K810" i="3"/>
  <c r="B811" i="3"/>
  <c r="A811" i="3" s="1"/>
  <c r="C811" i="3"/>
  <c r="D811" i="3"/>
  <c r="F811" i="3"/>
  <c r="G811" i="3"/>
  <c r="H811" i="3"/>
  <c r="I811" i="3"/>
  <c r="J811" i="3"/>
  <c r="K811" i="3"/>
  <c r="B812" i="3"/>
  <c r="A812" i="3" s="1"/>
  <c r="C812" i="3"/>
  <c r="D812" i="3"/>
  <c r="F812" i="3"/>
  <c r="G812" i="3"/>
  <c r="H812" i="3"/>
  <c r="I812" i="3"/>
  <c r="J812" i="3"/>
  <c r="K812" i="3"/>
  <c r="B813" i="3"/>
  <c r="A813" i="3" s="1"/>
  <c r="C813" i="3"/>
  <c r="D813" i="3"/>
  <c r="F813" i="3"/>
  <c r="G813" i="3"/>
  <c r="H813" i="3"/>
  <c r="I813" i="3"/>
  <c r="J813" i="3"/>
  <c r="K813" i="3"/>
  <c r="B814" i="3"/>
  <c r="A814" i="3" s="1"/>
  <c r="C814" i="3"/>
  <c r="D814" i="3"/>
  <c r="F814" i="3"/>
  <c r="G814" i="3"/>
  <c r="H814" i="3"/>
  <c r="I814" i="3"/>
  <c r="J814" i="3"/>
  <c r="K814" i="3"/>
  <c r="B815" i="3"/>
  <c r="A815" i="3" s="1"/>
  <c r="C815" i="3"/>
  <c r="D815" i="3"/>
  <c r="F815" i="3"/>
  <c r="G815" i="3"/>
  <c r="H815" i="3"/>
  <c r="I815" i="3"/>
  <c r="J815" i="3"/>
  <c r="K815" i="3"/>
  <c r="B816" i="3"/>
  <c r="A816" i="3" s="1"/>
  <c r="C816" i="3"/>
  <c r="D816" i="3"/>
  <c r="F816" i="3"/>
  <c r="G816" i="3"/>
  <c r="H816" i="3"/>
  <c r="I816" i="3"/>
  <c r="J816" i="3"/>
  <c r="K816" i="3"/>
  <c r="B817" i="3"/>
  <c r="A817" i="3" s="1"/>
  <c r="C817" i="3"/>
  <c r="D817" i="3"/>
  <c r="F817" i="3"/>
  <c r="G817" i="3"/>
  <c r="H817" i="3"/>
  <c r="I817" i="3"/>
  <c r="J817" i="3"/>
  <c r="K817" i="3"/>
  <c r="A818" i="3"/>
  <c r="B818" i="3"/>
  <c r="C818" i="3"/>
  <c r="D818" i="3"/>
  <c r="F818" i="3"/>
  <c r="G818" i="3"/>
  <c r="H818" i="3"/>
  <c r="I818" i="3"/>
  <c r="J818" i="3"/>
  <c r="K818" i="3"/>
  <c r="B819" i="3"/>
  <c r="A819" i="3" s="1"/>
  <c r="C819" i="3"/>
  <c r="D819" i="3"/>
  <c r="F819" i="3"/>
  <c r="G819" i="3"/>
  <c r="H819" i="3"/>
  <c r="I819" i="3"/>
  <c r="J819" i="3"/>
  <c r="K819" i="3"/>
  <c r="B820" i="3"/>
  <c r="A820" i="3" s="1"/>
  <c r="C820" i="3"/>
  <c r="D820" i="3"/>
  <c r="F820" i="3"/>
  <c r="G820" i="3"/>
  <c r="H820" i="3"/>
  <c r="I820" i="3"/>
  <c r="J820" i="3"/>
  <c r="K820" i="3"/>
  <c r="B821" i="3"/>
  <c r="A821" i="3" s="1"/>
  <c r="C821" i="3"/>
  <c r="D821" i="3"/>
  <c r="F821" i="3"/>
  <c r="G821" i="3"/>
  <c r="H821" i="3"/>
  <c r="I821" i="3"/>
  <c r="J821" i="3"/>
  <c r="K821" i="3"/>
  <c r="B822" i="3"/>
  <c r="A822" i="3" s="1"/>
  <c r="C822" i="3"/>
  <c r="D822" i="3"/>
  <c r="F822" i="3"/>
  <c r="G822" i="3"/>
  <c r="H822" i="3"/>
  <c r="I822" i="3"/>
  <c r="J822" i="3"/>
  <c r="K822" i="3"/>
  <c r="B823" i="3"/>
  <c r="A823" i="3" s="1"/>
  <c r="C823" i="3"/>
  <c r="D823" i="3"/>
  <c r="F823" i="3"/>
  <c r="G823" i="3"/>
  <c r="H823" i="3"/>
  <c r="I823" i="3"/>
  <c r="J823" i="3"/>
  <c r="K823" i="3"/>
  <c r="B824" i="3"/>
  <c r="A824" i="3" s="1"/>
  <c r="C824" i="3"/>
  <c r="D824" i="3"/>
  <c r="F824" i="3"/>
  <c r="G824" i="3"/>
  <c r="H824" i="3"/>
  <c r="I824" i="3"/>
  <c r="J824" i="3"/>
  <c r="K824" i="3"/>
  <c r="B825" i="3"/>
  <c r="A825" i="3" s="1"/>
  <c r="C825" i="3"/>
  <c r="D825" i="3"/>
  <c r="F825" i="3"/>
  <c r="G825" i="3"/>
  <c r="H825" i="3"/>
  <c r="I825" i="3"/>
  <c r="J825" i="3"/>
  <c r="K825" i="3"/>
  <c r="B826" i="3"/>
  <c r="A826" i="3" s="1"/>
  <c r="C826" i="3"/>
  <c r="D826" i="3"/>
  <c r="F826" i="3"/>
  <c r="G826" i="3"/>
  <c r="H826" i="3"/>
  <c r="I826" i="3"/>
  <c r="J826" i="3"/>
  <c r="K826" i="3"/>
  <c r="B827" i="3"/>
  <c r="A827" i="3" s="1"/>
  <c r="C827" i="3"/>
  <c r="D827" i="3"/>
  <c r="F827" i="3"/>
  <c r="G827" i="3"/>
  <c r="H827" i="3"/>
  <c r="I827" i="3"/>
  <c r="J827" i="3"/>
  <c r="K827" i="3"/>
  <c r="B828" i="3"/>
  <c r="A828" i="3" s="1"/>
  <c r="C828" i="3"/>
  <c r="D828" i="3"/>
  <c r="F828" i="3"/>
  <c r="G828" i="3"/>
  <c r="H828" i="3"/>
  <c r="I828" i="3"/>
  <c r="J828" i="3"/>
  <c r="K828" i="3"/>
  <c r="B829" i="3"/>
  <c r="A829" i="3" s="1"/>
  <c r="C829" i="3"/>
  <c r="D829" i="3"/>
  <c r="F829" i="3"/>
  <c r="G829" i="3"/>
  <c r="H829" i="3"/>
  <c r="I829" i="3"/>
  <c r="J829" i="3"/>
  <c r="K829" i="3"/>
  <c r="B830" i="3"/>
  <c r="A830" i="3" s="1"/>
  <c r="C830" i="3"/>
  <c r="D830" i="3"/>
  <c r="F830" i="3"/>
  <c r="G830" i="3"/>
  <c r="H830" i="3"/>
  <c r="I830" i="3"/>
  <c r="J830" i="3"/>
  <c r="K830" i="3"/>
  <c r="B831" i="3"/>
  <c r="A831" i="3" s="1"/>
  <c r="C831" i="3"/>
  <c r="D831" i="3"/>
  <c r="F831" i="3"/>
  <c r="G831" i="3"/>
  <c r="H831" i="3"/>
  <c r="I831" i="3"/>
  <c r="J831" i="3"/>
  <c r="K831" i="3"/>
  <c r="B832" i="3"/>
  <c r="A832" i="3" s="1"/>
  <c r="C832" i="3"/>
  <c r="D832" i="3"/>
  <c r="F832" i="3"/>
  <c r="G832" i="3"/>
  <c r="H832" i="3"/>
  <c r="I832" i="3"/>
  <c r="J832" i="3"/>
  <c r="K832" i="3"/>
  <c r="B833" i="3"/>
  <c r="A833" i="3" s="1"/>
  <c r="C833" i="3"/>
  <c r="D833" i="3"/>
  <c r="F833" i="3"/>
  <c r="G833" i="3"/>
  <c r="H833" i="3"/>
  <c r="I833" i="3"/>
  <c r="J833" i="3"/>
  <c r="K833" i="3"/>
  <c r="B834" i="3"/>
  <c r="A834" i="3" s="1"/>
  <c r="C834" i="3"/>
  <c r="D834" i="3"/>
  <c r="F834" i="3"/>
  <c r="G834" i="3"/>
  <c r="H834" i="3"/>
  <c r="I834" i="3"/>
  <c r="J834" i="3"/>
  <c r="K834" i="3"/>
  <c r="B835" i="3"/>
  <c r="A835" i="3" s="1"/>
  <c r="C835" i="3"/>
  <c r="D835" i="3"/>
  <c r="F835" i="3"/>
  <c r="G835" i="3"/>
  <c r="H835" i="3"/>
  <c r="I835" i="3"/>
  <c r="J835" i="3"/>
  <c r="K835" i="3"/>
  <c r="B836" i="3"/>
  <c r="A836" i="3" s="1"/>
  <c r="C836" i="3"/>
  <c r="D836" i="3"/>
  <c r="F836" i="3"/>
  <c r="G836" i="3"/>
  <c r="H836" i="3"/>
  <c r="I836" i="3"/>
  <c r="J836" i="3"/>
  <c r="K836" i="3"/>
  <c r="B837" i="3"/>
  <c r="A837" i="3" s="1"/>
  <c r="C837" i="3"/>
  <c r="D837" i="3"/>
  <c r="F837" i="3"/>
  <c r="G837" i="3"/>
  <c r="H837" i="3"/>
  <c r="I837" i="3"/>
  <c r="J837" i="3"/>
  <c r="K837" i="3"/>
  <c r="B838" i="3"/>
  <c r="A838" i="3" s="1"/>
  <c r="C838" i="3"/>
  <c r="D838" i="3"/>
  <c r="F838" i="3"/>
  <c r="G838" i="3"/>
  <c r="H838" i="3"/>
  <c r="I838" i="3"/>
  <c r="J838" i="3"/>
  <c r="K838" i="3"/>
  <c r="B839" i="3"/>
  <c r="A839" i="3" s="1"/>
  <c r="C839" i="3"/>
  <c r="D839" i="3"/>
  <c r="F839" i="3"/>
  <c r="G839" i="3"/>
  <c r="H839" i="3"/>
  <c r="I839" i="3"/>
  <c r="J839" i="3"/>
  <c r="K839" i="3"/>
  <c r="B840" i="3"/>
  <c r="A840" i="3" s="1"/>
  <c r="C840" i="3"/>
  <c r="D840" i="3"/>
  <c r="F840" i="3"/>
  <c r="G840" i="3"/>
  <c r="H840" i="3"/>
  <c r="I840" i="3"/>
  <c r="J840" i="3"/>
  <c r="K840" i="3"/>
  <c r="B841" i="3"/>
  <c r="A841" i="3" s="1"/>
  <c r="C841" i="3"/>
  <c r="D841" i="3"/>
  <c r="F841" i="3"/>
  <c r="G841" i="3"/>
  <c r="H841" i="3"/>
  <c r="I841" i="3"/>
  <c r="J841" i="3"/>
  <c r="K841" i="3"/>
  <c r="A842" i="3"/>
  <c r="B842" i="3"/>
  <c r="C842" i="3"/>
  <c r="D842" i="3"/>
  <c r="F842" i="3"/>
  <c r="G842" i="3"/>
  <c r="H842" i="3"/>
  <c r="I842" i="3"/>
  <c r="J842" i="3"/>
  <c r="K842" i="3"/>
  <c r="B843" i="3"/>
  <c r="A843" i="3" s="1"/>
  <c r="C843" i="3"/>
  <c r="D843" i="3"/>
  <c r="F843" i="3"/>
  <c r="G843" i="3"/>
  <c r="H843" i="3"/>
  <c r="I843" i="3"/>
  <c r="J843" i="3"/>
  <c r="K843" i="3"/>
  <c r="B844" i="3"/>
  <c r="A844" i="3" s="1"/>
  <c r="C844" i="3"/>
  <c r="D844" i="3"/>
  <c r="F844" i="3"/>
  <c r="G844" i="3"/>
  <c r="H844" i="3"/>
  <c r="I844" i="3"/>
  <c r="J844" i="3"/>
  <c r="K844" i="3"/>
  <c r="B845" i="3"/>
  <c r="A845" i="3" s="1"/>
  <c r="C845" i="3"/>
  <c r="D845" i="3"/>
  <c r="F845" i="3"/>
  <c r="G845" i="3"/>
  <c r="H845" i="3"/>
  <c r="I845" i="3"/>
  <c r="J845" i="3"/>
  <c r="K845" i="3"/>
  <c r="B846" i="3"/>
  <c r="A846" i="3" s="1"/>
  <c r="C846" i="3"/>
  <c r="D846" i="3"/>
  <c r="F846" i="3"/>
  <c r="G846" i="3"/>
  <c r="H846" i="3"/>
  <c r="I846" i="3"/>
  <c r="J846" i="3"/>
  <c r="K846" i="3"/>
  <c r="B847" i="3"/>
  <c r="A847" i="3" s="1"/>
  <c r="C847" i="3"/>
  <c r="D847" i="3"/>
  <c r="F847" i="3"/>
  <c r="G847" i="3"/>
  <c r="H847" i="3"/>
  <c r="I847" i="3"/>
  <c r="J847" i="3"/>
  <c r="K847" i="3"/>
  <c r="B848" i="3"/>
  <c r="A848" i="3" s="1"/>
  <c r="C848" i="3"/>
  <c r="D848" i="3"/>
  <c r="F848" i="3"/>
  <c r="G848" i="3"/>
  <c r="H848" i="3"/>
  <c r="I848" i="3"/>
  <c r="J848" i="3"/>
  <c r="K848" i="3"/>
  <c r="B849" i="3"/>
  <c r="A849" i="3" s="1"/>
  <c r="C849" i="3"/>
  <c r="D849" i="3"/>
  <c r="F849" i="3"/>
  <c r="G849" i="3"/>
  <c r="H849" i="3"/>
  <c r="I849" i="3"/>
  <c r="J849" i="3"/>
  <c r="K849" i="3"/>
  <c r="A850" i="3"/>
  <c r="B850" i="3"/>
  <c r="C850" i="3"/>
  <c r="D850" i="3"/>
  <c r="F850" i="3"/>
  <c r="G850" i="3"/>
  <c r="H850" i="3"/>
  <c r="I850" i="3"/>
  <c r="J850" i="3"/>
  <c r="K850" i="3"/>
  <c r="B851" i="3"/>
  <c r="A851" i="3" s="1"/>
  <c r="C851" i="3"/>
  <c r="D851" i="3"/>
  <c r="F851" i="3"/>
  <c r="G851" i="3"/>
  <c r="H851" i="3"/>
  <c r="I851" i="3"/>
  <c r="J851" i="3"/>
  <c r="K851" i="3"/>
  <c r="B852" i="3"/>
  <c r="A852" i="3" s="1"/>
  <c r="C852" i="3"/>
  <c r="D852" i="3"/>
  <c r="F852" i="3"/>
  <c r="G852" i="3"/>
  <c r="H852" i="3"/>
  <c r="I852" i="3"/>
  <c r="J852" i="3"/>
  <c r="K852" i="3"/>
  <c r="B853" i="3"/>
  <c r="A853" i="3" s="1"/>
  <c r="C853" i="3"/>
  <c r="D853" i="3"/>
  <c r="F853" i="3"/>
  <c r="G853" i="3"/>
  <c r="H853" i="3"/>
  <c r="I853" i="3"/>
  <c r="J853" i="3"/>
  <c r="K853" i="3"/>
  <c r="B854" i="3"/>
  <c r="A854" i="3" s="1"/>
  <c r="C854" i="3"/>
  <c r="D854" i="3"/>
  <c r="F854" i="3"/>
  <c r="G854" i="3"/>
  <c r="H854" i="3"/>
  <c r="I854" i="3"/>
  <c r="J854" i="3"/>
  <c r="K854" i="3"/>
  <c r="B855" i="3"/>
  <c r="A855" i="3" s="1"/>
  <c r="C855" i="3"/>
  <c r="D855" i="3"/>
  <c r="F855" i="3"/>
  <c r="G855" i="3"/>
  <c r="H855" i="3"/>
  <c r="I855" i="3"/>
  <c r="J855" i="3"/>
  <c r="K855" i="3"/>
  <c r="B856" i="3"/>
  <c r="A856" i="3" s="1"/>
  <c r="C856" i="3"/>
  <c r="D856" i="3"/>
  <c r="F856" i="3"/>
  <c r="G856" i="3"/>
  <c r="H856" i="3"/>
  <c r="I856" i="3"/>
  <c r="J856" i="3"/>
  <c r="K856" i="3"/>
  <c r="B857" i="3"/>
  <c r="A857" i="3" s="1"/>
  <c r="C857" i="3"/>
  <c r="D857" i="3"/>
  <c r="F857" i="3"/>
  <c r="G857" i="3"/>
  <c r="H857" i="3"/>
  <c r="I857" i="3"/>
  <c r="J857" i="3"/>
  <c r="K857" i="3"/>
  <c r="A858" i="3"/>
  <c r="B858" i="3"/>
  <c r="C858" i="3"/>
  <c r="D858" i="3"/>
  <c r="F858" i="3"/>
  <c r="G858" i="3"/>
  <c r="H858" i="3"/>
  <c r="I858" i="3"/>
  <c r="J858" i="3"/>
  <c r="K858" i="3"/>
  <c r="B859" i="3"/>
  <c r="A859" i="3" s="1"/>
  <c r="C859" i="3"/>
  <c r="D859" i="3"/>
  <c r="F859" i="3"/>
  <c r="G859" i="3"/>
  <c r="H859" i="3"/>
  <c r="I859" i="3"/>
  <c r="J859" i="3"/>
  <c r="K859" i="3"/>
  <c r="A860" i="3"/>
  <c r="B860" i="3"/>
  <c r="C860" i="3"/>
  <c r="D860" i="3"/>
  <c r="F860" i="3"/>
  <c r="G860" i="3"/>
  <c r="H860" i="3"/>
  <c r="I860" i="3"/>
  <c r="J860" i="3"/>
  <c r="K860" i="3"/>
  <c r="B861" i="3"/>
  <c r="A861" i="3" s="1"/>
  <c r="C861" i="3"/>
  <c r="D861" i="3"/>
  <c r="F861" i="3"/>
  <c r="G861" i="3"/>
  <c r="H861" i="3"/>
  <c r="I861" i="3"/>
  <c r="J861" i="3"/>
  <c r="K861" i="3"/>
  <c r="B862" i="3"/>
  <c r="A862" i="3" s="1"/>
  <c r="C862" i="3"/>
  <c r="D862" i="3"/>
  <c r="F862" i="3"/>
  <c r="G862" i="3"/>
  <c r="H862" i="3"/>
  <c r="I862" i="3"/>
  <c r="J862" i="3"/>
  <c r="K862" i="3"/>
  <c r="B863" i="3"/>
  <c r="A863" i="3" s="1"/>
  <c r="C863" i="3"/>
  <c r="D863" i="3"/>
  <c r="F863" i="3"/>
  <c r="G863" i="3"/>
  <c r="H863" i="3"/>
  <c r="I863" i="3"/>
  <c r="J863" i="3"/>
  <c r="K863" i="3"/>
  <c r="B864" i="3"/>
  <c r="A864" i="3" s="1"/>
  <c r="C864" i="3"/>
  <c r="D864" i="3"/>
  <c r="F864" i="3"/>
  <c r="G864" i="3"/>
  <c r="H864" i="3"/>
  <c r="I864" i="3"/>
  <c r="J864" i="3"/>
  <c r="K864" i="3"/>
  <c r="B865" i="3"/>
  <c r="A865" i="3" s="1"/>
  <c r="C865" i="3"/>
  <c r="D865" i="3"/>
  <c r="F865" i="3"/>
  <c r="G865" i="3"/>
  <c r="H865" i="3"/>
  <c r="I865" i="3"/>
  <c r="J865" i="3"/>
  <c r="K865" i="3"/>
  <c r="B866" i="3"/>
  <c r="A866" i="3" s="1"/>
  <c r="C866" i="3"/>
  <c r="D866" i="3"/>
  <c r="F866" i="3"/>
  <c r="G866" i="3"/>
  <c r="H866" i="3"/>
  <c r="I866" i="3"/>
  <c r="J866" i="3"/>
  <c r="K866" i="3"/>
  <c r="B867" i="3"/>
  <c r="A867" i="3" s="1"/>
  <c r="C867" i="3"/>
  <c r="D867" i="3"/>
  <c r="F867" i="3"/>
  <c r="G867" i="3"/>
  <c r="H867" i="3"/>
  <c r="I867" i="3"/>
  <c r="J867" i="3"/>
  <c r="K867" i="3"/>
  <c r="B868" i="3"/>
  <c r="A868" i="3" s="1"/>
  <c r="C868" i="3"/>
  <c r="D868" i="3"/>
  <c r="F868" i="3"/>
  <c r="G868" i="3"/>
  <c r="H868" i="3"/>
  <c r="I868" i="3"/>
  <c r="J868" i="3"/>
  <c r="K868" i="3"/>
  <c r="B869" i="3"/>
  <c r="A869" i="3" s="1"/>
  <c r="C869" i="3"/>
  <c r="D869" i="3"/>
  <c r="F869" i="3"/>
  <c r="G869" i="3"/>
  <c r="H869" i="3"/>
  <c r="I869" i="3"/>
  <c r="J869" i="3"/>
  <c r="K869" i="3"/>
  <c r="B870" i="3"/>
  <c r="A870" i="3" s="1"/>
  <c r="C870" i="3"/>
  <c r="D870" i="3"/>
  <c r="F870" i="3"/>
  <c r="G870" i="3"/>
  <c r="H870" i="3"/>
  <c r="I870" i="3"/>
  <c r="J870" i="3"/>
  <c r="K870" i="3"/>
  <c r="B871" i="3"/>
  <c r="A871" i="3" s="1"/>
  <c r="C871" i="3"/>
  <c r="D871" i="3"/>
  <c r="F871" i="3"/>
  <c r="G871" i="3"/>
  <c r="H871" i="3"/>
  <c r="I871" i="3"/>
  <c r="J871" i="3"/>
  <c r="K871" i="3"/>
  <c r="B872" i="3"/>
  <c r="A872" i="3" s="1"/>
  <c r="C872" i="3"/>
  <c r="D872" i="3"/>
  <c r="F872" i="3"/>
  <c r="G872" i="3"/>
  <c r="H872" i="3"/>
  <c r="I872" i="3"/>
  <c r="J872" i="3"/>
  <c r="K872" i="3"/>
  <c r="B873" i="3"/>
  <c r="A873" i="3" s="1"/>
  <c r="C873" i="3"/>
  <c r="D873" i="3"/>
  <c r="F873" i="3"/>
  <c r="G873" i="3"/>
  <c r="H873" i="3"/>
  <c r="I873" i="3"/>
  <c r="J873" i="3"/>
  <c r="K873" i="3"/>
  <c r="B874" i="3"/>
  <c r="A874" i="3" s="1"/>
  <c r="C874" i="3"/>
  <c r="D874" i="3"/>
  <c r="F874" i="3"/>
  <c r="G874" i="3"/>
  <c r="H874" i="3"/>
  <c r="I874" i="3"/>
  <c r="J874" i="3"/>
  <c r="K874" i="3"/>
  <c r="B875" i="3"/>
  <c r="A875" i="3" s="1"/>
  <c r="C875" i="3"/>
  <c r="D875" i="3"/>
  <c r="F875" i="3"/>
  <c r="G875" i="3"/>
  <c r="H875" i="3"/>
  <c r="I875" i="3"/>
  <c r="J875" i="3"/>
  <c r="K875" i="3"/>
  <c r="B876" i="3"/>
  <c r="A876" i="3" s="1"/>
  <c r="C876" i="3"/>
  <c r="D876" i="3"/>
  <c r="F876" i="3"/>
  <c r="G876" i="3"/>
  <c r="H876" i="3"/>
  <c r="I876" i="3"/>
  <c r="J876" i="3"/>
  <c r="K876" i="3"/>
  <c r="B877" i="3"/>
  <c r="A877" i="3" s="1"/>
  <c r="C877" i="3"/>
  <c r="D877" i="3"/>
  <c r="F877" i="3"/>
  <c r="G877" i="3"/>
  <c r="H877" i="3"/>
  <c r="I877" i="3"/>
  <c r="J877" i="3"/>
  <c r="K877" i="3"/>
  <c r="B878" i="3"/>
  <c r="A878" i="3" s="1"/>
  <c r="C878" i="3"/>
  <c r="D878" i="3"/>
  <c r="F878" i="3"/>
  <c r="G878" i="3"/>
  <c r="H878" i="3"/>
  <c r="I878" i="3"/>
  <c r="J878" i="3"/>
  <c r="K878" i="3"/>
  <c r="B879" i="3"/>
  <c r="A879" i="3" s="1"/>
  <c r="C879" i="3"/>
  <c r="D879" i="3"/>
  <c r="F879" i="3"/>
  <c r="G879" i="3"/>
  <c r="H879" i="3"/>
  <c r="I879" i="3"/>
  <c r="J879" i="3"/>
  <c r="K879" i="3"/>
  <c r="B880" i="3"/>
  <c r="A880" i="3" s="1"/>
  <c r="C880" i="3"/>
  <c r="D880" i="3"/>
  <c r="F880" i="3"/>
  <c r="G880" i="3"/>
  <c r="H880" i="3"/>
  <c r="I880" i="3"/>
  <c r="J880" i="3"/>
  <c r="K880" i="3"/>
  <c r="B881" i="3"/>
  <c r="A881" i="3" s="1"/>
  <c r="C881" i="3"/>
  <c r="D881" i="3"/>
  <c r="F881" i="3"/>
  <c r="G881" i="3"/>
  <c r="H881" i="3"/>
  <c r="I881" i="3"/>
  <c r="J881" i="3"/>
  <c r="K881" i="3"/>
  <c r="B882" i="3"/>
  <c r="A882" i="3" s="1"/>
  <c r="C882" i="3"/>
  <c r="D882" i="3"/>
  <c r="F882" i="3"/>
  <c r="G882" i="3"/>
  <c r="H882" i="3"/>
  <c r="I882" i="3"/>
  <c r="J882" i="3"/>
  <c r="K882" i="3"/>
  <c r="B883" i="3"/>
  <c r="A883" i="3" s="1"/>
  <c r="C883" i="3"/>
  <c r="D883" i="3"/>
  <c r="F883" i="3"/>
  <c r="G883" i="3"/>
  <c r="H883" i="3"/>
  <c r="I883" i="3"/>
  <c r="J883" i="3"/>
  <c r="K883" i="3"/>
  <c r="B884" i="3"/>
  <c r="A884" i="3" s="1"/>
  <c r="C884" i="3"/>
  <c r="D884" i="3"/>
  <c r="F884" i="3"/>
  <c r="G884" i="3"/>
  <c r="H884" i="3"/>
  <c r="I884" i="3"/>
  <c r="J884" i="3"/>
  <c r="K884" i="3"/>
  <c r="B885" i="3"/>
  <c r="A885" i="3" s="1"/>
  <c r="C885" i="3"/>
  <c r="D885" i="3"/>
  <c r="F885" i="3"/>
  <c r="G885" i="3"/>
  <c r="H885" i="3"/>
  <c r="I885" i="3"/>
  <c r="J885" i="3"/>
  <c r="K885" i="3"/>
  <c r="B886" i="3"/>
  <c r="A886" i="3" s="1"/>
  <c r="C886" i="3"/>
  <c r="D886" i="3"/>
  <c r="F886" i="3"/>
  <c r="G886" i="3"/>
  <c r="H886" i="3"/>
  <c r="I886" i="3"/>
  <c r="J886" i="3"/>
  <c r="K886" i="3"/>
  <c r="B887" i="3"/>
  <c r="A887" i="3" s="1"/>
  <c r="C887" i="3"/>
  <c r="D887" i="3"/>
  <c r="F887" i="3"/>
  <c r="G887" i="3"/>
  <c r="H887" i="3"/>
  <c r="I887" i="3"/>
  <c r="J887" i="3"/>
  <c r="K887" i="3"/>
  <c r="B888" i="3"/>
  <c r="A888" i="3" s="1"/>
  <c r="C888" i="3"/>
  <c r="D888" i="3"/>
  <c r="F888" i="3"/>
  <c r="G888" i="3"/>
  <c r="H888" i="3"/>
  <c r="I888" i="3"/>
  <c r="J888" i="3"/>
  <c r="K888" i="3"/>
  <c r="B889" i="3"/>
  <c r="A889" i="3" s="1"/>
  <c r="C889" i="3"/>
  <c r="D889" i="3"/>
  <c r="F889" i="3"/>
  <c r="G889" i="3"/>
  <c r="H889" i="3"/>
  <c r="I889" i="3"/>
  <c r="J889" i="3"/>
  <c r="K889" i="3"/>
  <c r="B890" i="3"/>
  <c r="A890" i="3" s="1"/>
  <c r="C890" i="3"/>
  <c r="D890" i="3"/>
  <c r="F890" i="3"/>
  <c r="G890" i="3"/>
  <c r="H890" i="3"/>
  <c r="I890" i="3"/>
  <c r="J890" i="3"/>
  <c r="K890" i="3"/>
  <c r="B891" i="3"/>
  <c r="A891" i="3" s="1"/>
  <c r="C891" i="3"/>
  <c r="D891" i="3"/>
  <c r="F891" i="3"/>
  <c r="G891" i="3"/>
  <c r="H891" i="3"/>
  <c r="I891" i="3"/>
  <c r="J891" i="3"/>
  <c r="K891" i="3"/>
  <c r="A892" i="3"/>
  <c r="B892" i="3"/>
  <c r="C892" i="3"/>
  <c r="D892" i="3"/>
  <c r="F892" i="3"/>
  <c r="G892" i="3"/>
  <c r="H892" i="3"/>
  <c r="I892" i="3"/>
  <c r="J892" i="3"/>
  <c r="K892" i="3"/>
  <c r="B893" i="3"/>
  <c r="A893" i="3" s="1"/>
  <c r="C893" i="3"/>
  <c r="D893" i="3"/>
  <c r="F893" i="3"/>
  <c r="G893" i="3"/>
  <c r="H893" i="3"/>
  <c r="I893" i="3"/>
  <c r="J893" i="3"/>
  <c r="K893" i="3"/>
  <c r="B894" i="3"/>
  <c r="A894" i="3" s="1"/>
  <c r="C894" i="3"/>
  <c r="D894" i="3"/>
  <c r="F894" i="3"/>
  <c r="G894" i="3"/>
  <c r="H894" i="3"/>
  <c r="I894" i="3"/>
  <c r="J894" i="3"/>
  <c r="K894" i="3"/>
  <c r="B895" i="3"/>
  <c r="A895" i="3" s="1"/>
  <c r="C895" i="3"/>
  <c r="D895" i="3"/>
  <c r="F895" i="3"/>
  <c r="G895" i="3"/>
  <c r="H895" i="3"/>
  <c r="I895" i="3"/>
  <c r="J895" i="3"/>
  <c r="K895" i="3"/>
  <c r="B896" i="3"/>
  <c r="A896" i="3" s="1"/>
  <c r="C896" i="3"/>
  <c r="D896" i="3"/>
  <c r="F896" i="3"/>
  <c r="G896" i="3"/>
  <c r="H896" i="3"/>
  <c r="I896" i="3"/>
  <c r="J896" i="3"/>
  <c r="K896" i="3"/>
  <c r="B897" i="3"/>
  <c r="A897" i="3" s="1"/>
  <c r="C897" i="3"/>
  <c r="D897" i="3"/>
  <c r="F897" i="3"/>
  <c r="G897" i="3"/>
  <c r="H897" i="3"/>
  <c r="I897" i="3"/>
  <c r="J897" i="3"/>
  <c r="K897" i="3"/>
  <c r="B898" i="3"/>
  <c r="A898" i="3" s="1"/>
  <c r="C898" i="3"/>
  <c r="D898" i="3"/>
  <c r="F898" i="3"/>
  <c r="G898" i="3"/>
  <c r="H898" i="3"/>
  <c r="I898" i="3"/>
  <c r="J898" i="3"/>
  <c r="K898" i="3"/>
  <c r="B899" i="3"/>
  <c r="A899" i="3" s="1"/>
  <c r="C899" i="3"/>
  <c r="D899" i="3"/>
  <c r="F899" i="3"/>
  <c r="G899" i="3"/>
  <c r="H899" i="3"/>
  <c r="I899" i="3"/>
  <c r="J899" i="3"/>
  <c r="K899" i="3"/>
  <c r="B900" i="3"/>
  <c r="A900" i="3" s="1"/>
  <c r="C900" i="3"/>
  <c r="D900" i="3"/>
  <c r="F900" i="3"/>
  <c r="G900" i="3"/>
  <c r="H900" i="3"/>
  <c r="I900" i="3"/>
  <c r="J900" i="3"/>
  <c r="K900" i="3"/>
  <c r="B901" i="3"/>
  <c r="A901" i="3" s="1"/>
  <c r="C901" i="3"/>
  <c r="D901" i="3"/>
  <c r="F901" i="3"/>
  <c r="G901" i="3"/>
  <c r="H901" i="3"/>
  <c r="I901" i="3"/>
  <c r="J901" i="3"/>
  <c r="K901" i="3"/>
  <c r="A902" i="3"/>
  <c r="B902" i="3"/>
  <c r="C902" i="3"/>
  <c r="D902" i="3"/>
  <c r="F902" i="3"/>
  <c r="G902" i="3"/>
  <c r="H902" i="3"/>
  <c r="I902" i="3"/>
  <c r="J902" i="3"/>
  <c r="K902" i="3"/>
  <c r="B903" i="3"/>
  <c r="A903" i="3" s="1"/>
  <c r="C903" i="3"/>
  <c r="D903" i="3"/>
  <c r="F903" i="3"/>
  <c r="G903" i="3"/>
  <c r="H903" i="3"/>
  <c r="I903" i="3"/>
  <c r="J903" i="3"/>
  <c r="K903" i="3"/>
  <c r="B904" i="3"/>
  <c r="A904" i="3" s="1"/>
  <c r="C904" i="3"/>
  <c r="D904" i="3"/>
  <c r="F904" i="3"/>
  <c r="G904" i="3"/>
  <c r="H904" i="3"/>
  <c r="I904" i="3"/>
  <c r="J904" i="3"/>
  <c r="K904" i="3"/>
  <c r="A905" i="3"/>
  <c r="B905" i="3"/>
  <c r="C905" i="3"/>
  <c r="D905" i="3"/>
  <c r="F905" i="3"/>
  <c r="G905" i="3"/>
  <c r="H905" i="3"/>
  <c r="I905" i="3"/>
  <c r="J905" i="3"/>
  <c r="K905" i="3"/>
  <c r="B906" i="3"/>
  <c r="A906" i="3" s="1"/>
  <c r="C906" i="3"/>
  <c r="D906" i="3"/>
  <c r="F906" i="3"/>
  <c r="G906" i="3"/>
  <c r="H906" i="3"/>
  <c r="I906" i="3"/>
  <c r="J906" i="3"/>
  <c r="K906" i="3"/>
  <c r="B907" i="3"/>
  <c r="A907" i="3" s="1"/>
  <c r="C907" i="3"/>
  <c r="D907" i="3"/>
  <c r="F907" i="3"/>
  <c r="G907" i="3"/>
  <c r="H907" i="3"/>
  <c r="I907" i="3"/>
  <c r="J907" i="3"/>
  <c r="K907" i="3"/>
  <c r="B908" i="3"/>
  <c r="A908" i="3" s="1"/>
  <c r="C908" i="3"/>
  <c r="D908" i="3"/>
  <c r="F908" i="3"/>
  <c r="G908" i="3"/>
  <c r="H908" i="3"/>
  <c r="I908" i="3"/>
  <c r="J908" i="3"/>
  <c r="K908" i="3"/>
  <c r="B909" i="3"/>
  <c r="A909" i="3" s="1"/>
  <c r="C909" i="3"/>
  <c r="D909" i="3"/>
  <c r="F909" i="3"/>
  <c r="G909" i="3"/>
  <c r="H909" i="3"/>
  <c r="I909" i="3"/>
  <c r="J909" i="3"/>
  <c r="K909" i="3"/>
  <c r="A910" i="3"/>
  <c r="B910" i="3"/>
  <c r="C910" i="3"/>
  <c r="D910" i="3"/>
  <c r="F910" i="3"/>
  <c r="G910" i="3"/>
  <c r="H910" i="3"/>
  <c r="I910" i="3"/>
  <c r="J910" i="3"/>
  <c r="K910" i="3"/>
  <c r="B911" i="3"/>
  <c r="A911" i="3" s="1"/>
  <c r="C911" i="3"/>
  <c r="D911" i="3"/>
  <c r="F911" i="3"/>
  <c r="G911" i="3"/>
  <c r="H911" i="3"/>
  <c r="I911" i="3"/>
  <c r="J911" i="3"/>
  <c r="K911" i="3"/>
  <c r="B912" i="3"/>
  <c r="A912" i="3" s="1"/>
  <c r="C912" i="3"/>
  <c r="D912" i="3"/>
  <c r="F912" i="3"/>
  <c r="G912" i="3"/>
  <c r="H912" i="3"/>
  <c r="I912" i="3"/>
  <c r="J912" i="3"/>
  <c r="K912" i="3"/>
  <c r="B913" i="3"/>
  <c r="A913" i="3" s="1"/>
  <c r="C913" i="3"/>
  <c r="D913" i="3"/>
  <c r="F913" i="3"/>
  <c r="G913" i="3"/>
  <c r="H913" i="3"/>
  <c r="I913" i="3"/>
  <c r="J913" i="3"/>
  <c r="K913" i="3"/>
  <c r="B914" i="3"/>
  <c r="A914" i="3" s="1"/>
  <c r="C914" i="3"/>
  <c r="D914" i="3"/>
  <c r="F914" i="3"/>
  <c r="G914" i="3"/>
  <c r="H914" i="3"/>
  <c r="I914" i="3"/>
  <c r="J914" i="3"/>
  <c r="K914" i="3"/>
  <c r="B915" i="3"/>
  <c r="A915" i="3" s="1"/>
  <c r="C915" i="3"/>
  <c r="D915" i="3"/>
  <c r="F915" i="3"/>
  <c r="G915" i="3"/>
  <c r="H915" i="3"/>
  <c r="I915" i="3"/>
  <c r="J915" i="3"/>
  <c r="K915" i="3"/>
  <c r="B916" i="3"/>
  <c r="A916" i="3" s="1"/>
  <c r="C916" i="3"/>
  <c r="D916" i="3"/>
  <c r="F916" i="3"/>
  <c r="G916" i="3"/>
  <c r="H916" i="3"/>
  <c r="I916" i="3"/>
  <c r="J916" i="3"/>
  <c r="K916" i="3"/>
  <c r="B917" i="3"/>
  <c r="A917" i="3" s="1"/>
  <c r="C917" i="3"/>
  <c r="D917" i="3"/>
  <c r="F917" i="3"/>
  <c r="G917" i="3"/>
  <c r="H917" i="3"/>
  <c r="I917" i="3"/>
  <c r="J917" i="3"/>
  <c r="K917" i="3"/>
  <c r="B918" i="3"/>
  <c r="A918" i="3" s="1"/>
  <c r="C918" i="3"/>
  <c r="D918" i="3"/>
  <c r="F918" i="3"/>
  <c r="G918" i="3"/>
  <c r="H918" i="3"/>
  <c r="I918" i="3"/>
  <c r="J918" i="3"/>
  <c r="K918" i="3"/>
  <c r="B919" i="3"/>
  <c r="A919" i="3" s="1"/>
  <c r="C919" i="3"/>
  <c r="D919" i="3"/>
  <c r="F919" i="3"/>
  <c r="G919" i="3"/>
  <c r="H919" i="3"/>
  <c r="I919" i="3"/>
  <c r="J919" i="3"/>
  <c r="K919" i="3"/>
  <c r="B920" i="3"/>
  <c r="A920" i="3" s="1"/>
  <c r="C920" i="3"/>
  <c r="D920" i="3"/>
  <c r="F920" i="3"/>
  <c r="G920" i="3"/>
  <c r="H920" i="3"/>
  <c r="I920" i="3"/>
  <c r="J920" i="3"/>
  <c r="K920" i="3"/>
  <c r="B921" i="3"/>
  <c r="A921" i="3" s="1"/>
  <c r="C921" i="3"/>
  <c r="D921" i="3"/>
  <c r="F921" i="3"/>
  <c r="G921" i="3"/>
  <c r="H921" i="3"/>
  <c r="I921" i="3"/>
  <c r="J921" i="3"/>
  <c r="K921" i="3"/>
  <c r="B922" i="3"/>
  <c r="A922" i="3" s="1"/>
  <c r="C922" i="3"/>
  <c r="D922" i="3"/>
  <c r="F922" i="3"/>
  <c r="G922" i="3"/>
  <c r="H922" i="3"/>
  <c r="I922" i="3"/>
  <c r="J922" i="3"/>
  <c r="K922" i="3"/>
  <c r="A923" i="3"/>
  <c r="B923" i="3"/>
  <c r="C923" i="3"/>
  <c r="D923" i="3"/>
  <c r="F923" i="3"/>
  <c r="G923" i="3"/>
  <c r="H923" i="3"/>
  <c r="I923" i="3"/>
  <c r="J923" i="3"/>
  <c r="K923" i="3"/>
  <c r="B924" i="3"/>
  <c r="A924" i="3" s="1"/>
  <c r="C924" i="3"/>
  <c r="D924" i="3"/>
  <c r="F924" i="3"/>
  <c r="G924" i="3"/>
  <c r="H924" i="3"/>
  <c r="I924" i="3"/>
  <c r="J924" i="3"/>
  <c r="K924" i="3"/>
  <c r="B925" i="3"/>
  <c r="A925" i="3" s="1"/>
  <c r="C925" i="3"/>
  <c r="D925" i="3"/>
  <c r="F925" i="3"/>
  <c r="G925" i="3"/>
  <c r="H925" i="3"/>
  <c r="I925" i="3"/>
  <c r="J925" i="3"/>
  <c r="K925" i="3"/>
  <c r="B926" i="3"/>
  <c r="A926" i="3" s="1"/>
  <c r="C926" i="3"/>
  <c r="D926" i="3"/>
  <c r="F926" i="3"/>
  <c r="G926" i="3"/>
  <c r="H926" i="3"/>
  <c r="I926" i="3"/>
  <c r="J926" i="3"/>
  <c r="K926" i="3"/>
  <c r="B927" i="3"/>
  <c r="A927" i="3" s="1"/>
  <c r="C927" i="3"/>
  <c r="D927" i="3"/>
  <c r="F927" i="3"/>
  <c r="G927" i="3"/>
  <c r="H927" i="3"/>
  <c r="I927" i="3"/>
  <c r="J927" i="3"/>
  <c r="K927" i="3"/>
  <c r="B928" i="3"/>
  <c r="A928" i="3" s="1"/>
  <c r="C928" i="3"/>
  <c r="D928" i="3"/>
  <c r="F928" i="3"/>
  <c r="G928" i="3"/>
  <c r="H928" i="3"/>
  <c r="I928" i="3"/>
  <c r="J928" i="3"/>
  <c r="K928" i="3"/>
  <c r="B929" i="3"/>
  <c r="A929" i="3" s="1"/>
  <c r="C929" i="3"/>
  <c r="D929" i="3"/>
  <c r="F929" i="3"/>
  <c r="G929" i="3"/>
  <c r="H929" i="3"/>
  <c r="I929" i="3"/>
  <c r="J929" i="3"/>
  <c r="K929" i="3"/>
  <c r="B930" i="3"/>
  <c r="A930" i="3" s="1"/>
  <c r="C930" i="3"/>
  <c r="D930" i="3"/>
  <c r="F930" i="3"/>
  <c r="G930" i="3"/>
  <c r="H930" i="3"/>
  <c r="I930" i="3"/>
  <c r="J930" i="3"/>
  <c r="K930" i="3"/>
  <c r="B931" i="3"/>
  <c r="A931" i="3" s="1"/>
  <c r="C931" i="3"/>
  <c r="D931" i="3"/>
  <c r="F931" i="3"/>
  <c r="G931" i="3"/>
  <c r="H931" i="3"/>
  <c r="I931" i="3"/>
  <c r="J931" i="3"/>
  <c r="K931" i="3"/>
  <c r="B932" i="3"/>
  <c r="A932" i="3" s="1"/>
  <c r="C932" i="3"/>
  <c r="D932" i="3"/>
  <c r="F932" i="3"/>
  <c r="G932" i="3"/>
  <c r="H932" i="3"/>
  <c r="I932" i="3"/>
  <c r="J932" i="3"/>
  <c r="K932" i="3"/>
  <c r="B933" i="3"/>
  <c r="A933" i="3" s="1"/>
  <c r="C933" i="3"/>
  <c r="D933" i="3"/>
  <c r="F933" i="3"/>
  <c r="G933" i="3"/>
  <c r="H933" i="3"/>
  <c r="I933" i="3"/>
  <c r="J933" i="3"/>
  <c r="K933" i="3"/>
  <c r="B934" i="3"/>
  <c r="A934" i="3" s="1"/>
  <c r="C934" i="3"/>
  <c r="D934" i="3"/>
  <c r="F934" i="3"/>
  <c r="G934" i="3"/>
  <c r="H934" i="3"/>
  <c r="I934" i="3"/>
  <c r="J934" i="3"/>
  <c r="K934" i="3"/>
  <c r="A935" i="3"/>
  <c r="B935" i="3"/>
  <c r="C935" i="3"/>
  <c r="D935" i="3"/>
  <c r="F935" i="3"/>
  <c r="G935" i="3"/>
  <c r="H935" i="3"/>
  <c r="I935" i="3"/>
  <c r="J935" i="3"/>
  <c r="K935" i="3"/>
  <c r="B936" i="3"/>
  <c r="A936" i="3" s="1"/>
  <c r="C936" i="3"/>
  <c r="D936" i="3"/>
  <c r="F936" i="3"/>
  <c r="G936" i="3"/>
  <c r="H936" i="3"/>
  <c r="I936" i="3"/>
  <c r="J936" i="3"/>
  <c r="K936" i="3"/>
  <c r="B937" i="3"/>
  <c r="A937" i="3" s="1"/>
  <c r="C937" i="3"/>
  <c r="D937" i="3"/>
  <c r="F937" i="3"/>
  <c r="G937" i="3"/>
  <c r="H937" i="3"/>
  <c r="I937" i="3"/>
  <c r="J937" i="3"/>
  <c r="K937" i="3"/>
  <c r="B938" i="3"/>
  <c r="A938" i="3" s="1"/>
  <c r="C938" i="3"/>
  <c r="D938" i="3"/>
  <c r="F938" i="3"/>
  <c r="G938" i="3"/>
  <c r="H938" i="3"/>
  <c r="I938" i="3"/>
  <c r="J938" i="3"/>
  <c r="K938" i="3"/>
  <c r="A939" i="3"/>
  <c r="B939" i="3"/>
  <c r="C939" i="3"/>
  <c r="D939" i="3"/>
  <c r="F939" i="3"/>
  <c r="G939" i="3"/>
  <c r="H939" i="3"/>
  <c r="I939" i="3"/>
  <c r="J939" i="3"/>
  <c r="K939" i="3"/>
  <c r="A940" i="3"/>
  <c r="B940" i="3"/>
  <c r="C940" i="3"/>
  <c r="D940" i="3"/>
  <c r="F940" i="3"/>
  <c r="G940" i="3"/>
  <c r="H940" i="3"/>
  <c r="I940" i="3"/>
  <c r="J940" i="3"/>
  <c r="K940" i="3"/>
  <c r="B941" i="3"/>
  <c r="A941" i="3" s="1"/>
  <c r="C941" i="3"/>
  <c r="D941" i="3"/>
  <c r="F941" i="3"/>
  <c r="G941" i="3"/>
  <c r="H941" i="3"/>
  <c r="I941" i="3"/>
  <c r="J941" i="3"/>
  <c r="K941" i="3"/>
  <c r="B942" i="3"/>
  <c r="A942" i="3" s="1"/>
  <c r="C942" i="3"/>
  <c r="D942" i="3"/>
  <c r="F942" i="3"/>
  <c r="G942" i="3"/>
  <c r="H942" i="3"/>
  <c r="I942" i="3"/>
  <c r="J942" i="3"/>
  <c r="K942" i="3"/>
  <c r="B943" i="3"/>
  <c r="A943" i="3" s="1"/>
  <c r="C943" i="3"/>
  <c r="D943" i="3"/>
  <c r="F943" i="3"/>
  <c r="G943" i="3"/>
  <c r="H943" i="3"/>
  <c r="I943" i="3"/>
  <c r="J943" i="3"/>
  <c r="K943" i="3"/>
  <c r="A944" i="3"/>
  <c r="B944" i="3"/>
  <c r="C944" i="3"/>
  <c r="D944" i="3"/>
  <c r="F944" i="3"/>
  <c r="G944" i="3"/>
  <c r="H944" i="3"/>
  <c r="I944" i="3"/>
  <c r="J944" i="3"/>
  <c r="K944" i="3"/>
  <c r="B945" i="3"/>
  <c r="A945" i="3" s="1"/>
  <c r="C945" i="3"/>
  <c r="D945" i="3"/>
  <c r="F945" i="3"/>
  <c r="G945" i="3"/>
  <c r="H945" i="3"/>
  <c r="I945" i="3"/>
  <c r="J945" i="3"/>
  <c r="K945" i="3"/>
  <c r="B946" i="3"/>
  <c r="A946" i="3" s="1"/>
  <c r="C946" i="3"/>
  <c r="D946" i="3"/>
  <c r="F946" i="3"/>
  <c r="G946" i="3"/>
  <c r="H946" i="3"/>
  <c r="I946" i="3"/>
  <c r="J946" i="3"/>
  <c r="K946" i="3"/>
  <c r="A947" i="3"/>
  <c r="B947" i="3"/>
  <c r="C947" i="3"/>
  <c r="D947" i="3"/>
  <c r="F947" i="3"/>
  <c r="G947" i="3"/>
  <c r="H947" i="3"/>
  <c r="I947" i="3"/>
  <c r="J947" i="3"/>
  <c r="K947" i="3"/>
  <c r="B948" i="3"/>
  <c r="A948" i="3" s="1"/>
  <c r="C948" i="3"/>
  <c r="D948" i="3"/>
  <c r="F948" i="3"/>
  <c r="G948" i="3"/>
  <c r="H948" i="3"/>
  <c r="I948" i="3"/>
  <c r="J948" i="3"/>
  <c r="K948" i="3"/>
  <c r="B949" i="3"/>
  <c r="A949" i="3" s="1"/>
  <c r="C949" i="3"/>
  <c r="D949" i="3"/>
  <c r="F949" i="3"/>
  <c r="G949" i="3"/>
  <c r="H949" i="3"/>
  <c r="I949" i="3"/>
  <c r="J949" i="3"/>
  <c r="K949" i="3"/>
  <c r="B950" i="3"/>
  <c r="A950" i="3" s="1"/>
  <c r="C950" i="3"/>
  <c r="D950" i="3"/>
  <c r="F950" i="3"/>
  <c r="G950" i="3"/>
  <c r="H950" i="3"/>
  <c r="I950" i="3"/>
  <c r="J950" i="3"/>
  <c r="K950" i="3"/>
  <c r="B951" i="3"/>
  <c r="A951" i="3" s="1"/>
  <c r="C951" i="3"/>
  <c r="D951" i="3"/>
  <c r="F951" i="3"/>
  <c r="G951" i="3"/>
  <c r="H951" i="3"/>
  <c r="I951" i="3"/>
  <c r="J951" i="3"/>
  <c r="K951" i="3"/>
  <c r="B952" i="3"/>
  <c r="A952" i="3" s="1"/>
  <c r="C952" i="3"/>
  <c r="D952" i="3"/>
  <c r="F952" i="3"/>
  <c r="G952" i="3"/>
  <c r="H952" i="3"/>
  <c r="I952" i="3"/>
  <c r="J952" i="3"/>
  <c r="K952" i="3"/>
  <c r="B953" i="3"/>
  <c r="A953" i="3" s="1"/>
  <c r="C953" i="3"/>
  <c r="D953" i="3"/>
  <c r="F953" i="3"/>
  <c r="G953" i="3"/>
  <c r="H953" i="3"/>
  <c r="I953" i="3"/>
  <c r="J953" i="3"/>
  <c r="K953" i="3"/>
  <c r="A954" i="3"/>
  <c r="B954" i="3"/>
  <c r="C954" i="3"/>
  <c r="D954" i="3"/>
  <c r="F954" i="3"/>
  <c r="G954" i="3"/>
  <c r="H954" i="3"/>
  <c r="I954" i="3"/>
  <c r="J954" i="3"/>
  <c r="K954" i="3"/>
  <c r="B955" i="3"/>
  <c r="A955" i="3" s="1"/>
  <c r="C955" i="3"/>
  <c r="D955" i="3"/>
  <c r="F955" i="3"/>
  <c r="G955" i="3"/>
  <c r="H955" i="3"/>
  <c r="I955" i="3"/>
  <c r="J955" i="3"/>
  <c r="K955" i="3"/>
  <c r="B956" i="3"/>
  <c r="A956" i="3" s="1"/>
  <c r="C956" i="3"/>
  <c r="D956" i="3"/>
  <c r="F956" i="3"/>
  <c r="G956" i="3"/>
  <c r="H956" i="3"/>
  <c r="I956" i="3"/>
  <c r="J956" i="3"/>
  <c r="K956" i="3"/>
  <c r="B957" i="3"/>
  <c r="A957" i="3" s="1"/>
  <c r="C957" i="3"/>
  <c r="D957" i="3"/>
  <c r="F957" i="3"/>
  <c r="G957" i="3"/>
  <c r="H957" i="3"/>
  <c r="I957" i="3"/>
  <c r="J957" i="3"/>
  <c r="K957" i="3"/>
  <c r="B958" i="3"/>
  <c r="A958" i="3" s="1"/>
  <c r="C958" i="3"/>
  <c r="D958" i="3"/>
  <c r="F958" i="3"/>
  <c r="G958" i="3"/>
  <c r="H958" i="3"/>
  <c r="I958" i="3"/>
  <c r="J958" i="3"/>
  <c r="K958" i="3"/>
  <c r="A959" i="3"/>
  <c r="B959" i="3"/>
  <c r="C959" i="3"/>
  <c r="D959" i="3"/>
  <c r="F959" i="3"/>
  <c r="G959" i="3"/>
  <c r="H959" i="3"/>
  <c r="I959" i="3"/>
  <c r="J959" i="3"/>
  <c r="K959" i="3"/>
  <c r="B960" i="3"/>
  <c r="A960" i="3" s="1"/>
  <c r="C960" i="3"/>
  <c r="D960" i="3"/>
  <c r="F960" i="3"/>
  <c r="G960" i="3"/>
  <c r="H960" i="3"/>
  <c r="I960" i="3"/>
  <c r="J960" i="3"/>
  <c r="K960" i="3"/>
  <c r="B961" i="3"/>
  <c r="A961" i="3" s="1"/>
  <c r="C961" i="3"/>
  <c r="D961" i="3"/>
  <c r="F961" i="3"/>
  <c r="G961" i="3"/>
  <c r="H961" i="3"/>
  <c r="I961" i="3"/>
  <c r="J961" i="3"/>
  <c r="K961" i="3"/>
  <c r="B962" i="3"/>
  <c r="A962" i="3" s="1"/>
  <c r="C962" i="3"/>
  <c r="D962" i="3"/>
  <c r="F962" i="3"/>
  <c r="G962" i="3"/>
  <c r="H962" i="3"/>
  <c r="I962" i="3"/>
  <c r="J962" i="3"/>
  <c r="K962" i="3"/>
  <c r="B963" i="3"/>
  <c r="A963" i="3" s="1"/>
  <c r="C963" i="3"/>
  <c r="D963" i="3"/>
  <c r="F963" i="3"/>
  <c r="G963" i="3"/>
  <c r="H963" i="3"/>
  <c r="I963" i="3"/>
  <c r="J963" i="3"/>
  <c r="K963" i="3"/>
  <c r="B964" i="3"/>
  <c r="A964" i="3" s="1"/>
  <c r="C964" i="3"/>
  <c r="D964" i="3"/>
  <c r="F964" i="3"/>
  <c r="G964" i="3"/>
  <c r="H964" i="3"/>
  <c r="I964" i="3"/>
  <c r="J964" i="3"/>
  <c r="K964" i="3"/>
  <c r="B965" i="3"/>
  <c r="A965" i="3" s="1"/>
  <c r="C965" i="3"/>
  <c r="D965" i="3"/>
  <c r="F965" i="3"/>
  <c r="G965" i="3"/>
  <c r="H965" i="3"/>
  <c r="I965" i="3"/>
  <c r="J965" i="3"/>
  <c r="K965" i="3"/>
  <c r="B966" i="3"/>
  <c r="A966" i="3" s="1"/>
  <c r="C966" i="3"/>
  <c r="D966" i="3"/>
  <c r="F966" i="3"/>
  <c r="G966" i="3"/>
  <c r="H966" i="3"/>
  <c r="I966" i="3"/>
  <c r="J966" i="3"/>
  <c r="K966" i="3"/>
  <c r="B967" i="3"/>
  <c r="A967" i="3" s="1"/>
  <c r="C967" i="3"/>
  <c r="D967" i="3"/>
  <c r="F967" i="3"/>
  <c r="G967" i="3"/>
  <c r="H967" i="3"/>
  <c r="I967" i="3"/>
  <c r="J967" i="3"/>
  <c r="K967" i="3"/>
  <c r="A968" i="3"/>
  <c r="B968" i="3"/>
  <c r="C968" i="3"/>
  <c r="D968" i="3"/>
  <c r="F968" i="3"/>
  <c r="G968" i="3"/>
  <c r="H968" i="3"/>
  <c r="I968" i="3"/>
  <c r="J968" i="3"/>
  <c r="K968" i="3"/>
  <c r="B969" i="3"/>
  <c r="A969" i="3" s="1"/>
  <c r="C969" i="3"/>
  <c r="D969" i="3"/>
  <c r="F969" i="3"/>
  <c r="G969" i="3"/>
  <c r="H969" i="3"/>
  <c r="I969" i="3"/>
  <c r="J969" i="3"/>
  <c r="K969" i="3"/>
  <c r="B970" i="3"/>
  <c r="A970" i="3" s="1"/>
  <c r="C970" i="3"/>
  <c r="D970" i="3"/>
  <c r="F970" i="3"/>
  <c r="G970" i="3"/>
  <c r="H970" i="3"/>
  <c r="I970" i="3"/>
  <c r="J970" i="3"/>
  <c r="K970" i="3"/>
  <c r="A971" i="3"/>
  <c r="B971" i="3"/>
  <c r="C971" i="3"/>
  <c r="D971" i="3"/>
  <c r="F971" i="3"/>
  <c r="G971" i="3"/>
  <c r="H971" i="3"/>
  <c r="I971" i="3"/>
  <c r="J971" i="3"/>
  <c r="K971" i="3"/>
  <c r="B972" i="3"/>
  <c r="A972" i="3" s="1"/>
  <c r="C972" i="3"/>
  <c r="D972" i="3"/>
  <c r="F972" i="3"/>
  <c r="G972" i="3"/>
  <c r="H972" i="3"/>
  <c r="I972" i="3"/>
  <c r="J972" i="3"/>
  <c r="K972" i="3"/>
  <c r="B973" i="3"/>
  <c r="A973" i="3" s="1"/>
  <c r="C973" i="3"/>
  <c r="D973" i="3"/>
  <c r="F973" i="3"/>
  <c r="G973" i="3"/>
  <c r="H973" i="3"/>
  <c r="I973" i="3"/>
  <c r="J973" i="3"/>
  <c r="K973" i="3"/>
  <c r="B974" i="3"/>
  <c r="A974" i="3" s="1"/>
  <c r="C974" i="3"/>
  <c r="D974" i="3"/>
  <c r="F974" i="3"/>
  <c r="G974" i="3"/>
  <c r="H974" i="3"/>
  <c r="I974" i="3"/>
  <c r="J974" i="3"/>
  <c r="K974" i="3"/>
  <c r="B975" i="3"/>
  <c r="A975" i="3" s="1"/>
  <c r="C975" i="3"/>
  <c r="D975" i="3"/>
  <c r="F975" i="3"/>
  <c r="G975" i="3"/>
  <c r="H975" i="3"/>
  <c r="I975" i="3"/>
  <c r="J975" i="3"/>
  <c r="K975" i="3"/>
  <c r="B976" i="3"/>
  <c r="A976" i="3" s="1"/>
  <c r="C976" i="3"/>
  <c r="D976" i="3"/>
  <c r="F976" i="3"/>
  <c r="G976" i="3"/>
  <c r="H976" i="3"/>
  <c r="I976" i="3"/>
  <c r="J976" i="3"/>
  <c r="K976" i="3"/>
  <c r="B977" i="3"/>
  <c r="A977" i="3" s="1"/>
  <c r="C977" i="3"/>
  <c r="D977" i="3"/>
  <c r="F977" i="3"/>
  <c r="G977" i="3"/>
  <c r="H977" i="3"/>
  <c r="I977" i="3"/>
  <c r="J977" i="3"/>
  <c r="K977" i="3"/>
  <c r="B978" i="3"/>
  <c r="A978" i="3" s="1"/>
  <c r="C978" i="3"/>
  <c r="D978" i="3"/>
  <c r="F978" i="3"/>
  <c r="G978" i="3"/>
  <c r="H978" i="3"/>
  <c r="I978" i="3"/>
  <c r="J978" i="3"/>
  <c r="K978" i="3"/>
  <c r="B979" i="3"/>
  <c r="A979" i="3" s="1"/>
  <c r="C979" i="3"/>
  <c r="D979" i="3"/>
  <c r="F979" i="3"/>
  <c r="G979" i="3"/>
  <c r="H979" i="3"/>
  <c r="I979" i="3"/>
  <c r="J979" i="3"/>
  <c r="K979" i="3"/>
  <c r="B980" i="3"/>
  <c r="A980" i="3" s="1"/>
  <c r="C980" i="3"/>
  <c r="D980" i="3"/>
  <c r="F980" i="3"/>
  <c r="G980" i="3"/>
  <c r="H980" i="3"/>
  <c r="I980" i="3"/>
  <c r="J980" i="3"/>
  <c r="K980" i="3"/>
  <c r="B981" i="3"/>
  <c r="A981" i="3" s="1"/>
  <c r="C981" i="3"/>
  <c r="D981" i="3"/>
  <c r="F981" i="3"/>
  <c r="G981" i="3"/>
  <c r="H981" i="3"/>
  <c r="I981" i="3"/>
  <c r="J981" i="3"/>
  <c r="K981" i="3"/>
  <c r="B982" i="3"/>
  <c r="A982" i="3" s="1"/>
  <c r="C982" i="3"/>
  <c r="D982" i="3"/>
  <c r="F982" i="3"/>
  <c r="G982" i="3"/>
  <c r="H982" i="3"/>
  <c r="I982" i="3"/>
  <c r="J982" i="3"/>
  <c r="K982" i="3"/>
  <c r="B983" i="3"/>
  <c r="A983" i="3" s="1"/>
  <c r="C983" i="3"/>
  <c r="D983" i="3"/>
  <c r="F983" i="3"/>
  <c r="G983" i="3"/>
  <c r="H983" i="3"/>
  <c r="I983" i="3"/>
  <c r="J983" i="3"/>
  <c r="K983" i="3"/>
  <c r="B984" i="3"/>
  <c r="A984" i="3" s="1"/>
  <c r="C984" i="3"/>
  <c r="D984" i="3"/>
  <c r="F984" i="3"/>
  <c r="G984" i="3"/>
  <c r="H984" i="3"/>
  <c r="I984" i="3"/>
  <c r="J984" i="3"/>
  <c r="K984" i="3"/>
  <c r="B985" i="3"/>
  <c r="A985" i="3" s="1"/>
  <c r="C985" i="3"/>
  <c r="D985" i="3"/>
  <c r="F985" i="3"/>
  <c r="G985" i="3"/>
  <c r="H985" i="3"/>
  <c r="I985" i="3"/>
  <c r="J985" i="3"/>
  <c r="K985" i="3"/>
  <c r="B986" i="3"/>
  <c r="A986" i="3" s="1"/>
  <c r="C986" i="3"/>
  <c r="D986" i="3"/>
  <c r="F986" i="3"/>
  <c r="G986" i="3"/>
  <c r="H986" i="3"/>
  <c r="I986" i="3"/>
  <c r="J986" i="3"/>
  <c r="K986" i="3"/>
  <c r="B987" i="3"/>
  <c r="A987" i="3" s="1"/>
  <c r="C987" i="3"/>
  <c r="D987" i="3"/>
  <c r="F987" i="3"/>
  <c r="G987" i="3"/>
  <c r="H987" i="3"/>
  <c r="I987" i="3"/>
  <c r="J987" i="3"/>
  <c r="K987" i="3"/>
  <c r="A988" i="3"/>
  <c r="B988" i="3"/>
  <c r="C988" i="3"/>
  <c r="D988" i="3"/>
  <c r="F988" i="3"/>
  <c r="G988" i="3"/>
  <c r="H988" i="3"/>
  <c r="I988" i="3"/>
  <c r="J988" i="3"/>
  <c r="K988" i="3"/>
  <c r="B989" i="3"/>
  <c r="A989" i="3" s="1"/>
  <c r="C989" i="3"/>
  <c r="D989" i="3"/>
  <c r="F989" i="3"/>
  <c r="G989" i="3"/>
  <c r="H989" i="3"/>
  <c r="I989" i="3"/>
  <c r="J989" i="3"/>
  <c r="K989" i="3"/>
  <c r="A990" i="3"/>
  <c r="B990" i="3"/>
  <c r="C990" i="3"/>
  <c r="D990" i="3"/>
  <c r="F990" i="3"/>
  <c r="G990" i="3"/>
  <c r="H990" i="3"/>
  <c r="I990" i="3"/>
  <c r="J990" i="3"/>
  <c r="K990" i="3"/>
  <c r="B991" i="3"/>
  <c r="A991" i="3" s="1"/>
  <c r="C991" i="3"/>
  <c r="D991" i="3"/>
  <c r="F991" i="3"/>
  <c r="G991" i="3"/>
  <c r="H991" i="3"/>
  <c r="I991" i="3"/>
  <c r="J991" i="3"/>
  <c r="K991" i="3"/>
  <c r="A992" i="3"/>
  <c r="B992" i="3"/>
  <c r="C992" i="3"/>
  <c r="D992" i="3"/>
  <c r="F992" i="3"/>
  <c r="G992" i="3"/>
  <c r="H992" i="3"/>
  <c r="I992" i="3"/>
  <c r="J992" i="3"/>
  <c r="K992" i="3"/>
  <c r="B993" i="3"/>
  <c r="A993" i="3" s="1"/>
  <c r="C993" i="3"/>
  <c r="D993" i="3"/>
  <c r="F993" i="3"/>
  <c r="G993" i="3"/>
  <c r="H993" i="3"/>
  <c r="I993" i="3"/>
  <c r="J993" i="3"/>
  <c r="K993" i="3"/>
  <c r="B994" i="3"/>
  <c r="A994" i="3" s="1"/>
  <c r="C994" i="3"/>
  <c r="D994" i="3"/>
  <c r="F994" i="3"/>
  <c r="G994" i="3"/>
  <c r="H994" i="3"/>
  <c r="I994" i="3"/>
  <c r="J994" i="3"/>
  <c r="K994" i="3"/>
  <c r="B995" i="3"/>
  <c r="A995" i="3" s="1"/>
  <c r="C995" i="3"/>
  <c r="D995" i="3"/>
  <c r="F995" i="3"/>
  <c r="G995" i="3"/>
  <c r="H995" i="3"/>
  <c r="I995" i="3"/>
  <c r="J995" i="3"/>
  <c r="K995" i="3"/>
  <c r="B996" i="3"/>
  <c r="A996" i="3" s="1"/>
  <c r="C996" i="3"/>
  <c r="D996" i="3"/>
  <c r="F996" i="3"/>
  <c r="G996" i="3"/>
  <c r="H996" i="3"/>
  <c r="I996" i="3"/>
  <c r="J996" i="3"/>
  <c r="K996" i="3"/>
  <c r="B997" i="3"/>
  <c r="A997" i="3" s="1"/>
  <c r="C997" i="3"/>
  <c r="D997" i="3"/>
  <c r="F997" i="3"/>
  <c r="G997" i="3"/>
  <c r="H997" i="3"/>
  <c r="I997" i="3"/>
  <c r="J997" i="3"/>
  <c r="K997" i="3"/>
  <c r="B998" i="3"/>
  <c r="A998" i="3" s="1"/>
  <c r="C998" i="3"/>
  <c r="D998" i="3"/>
  <c r="F998" i="3"/>
  <c r="G998" i="3"/>
  <c r="H998" i="3"/>
  <c r="I998" i="3"/>
  <c r="J998" i="3"/>
  <c r="K998" i="3"/>
  <c r="B999" i="3"/>
  <c r="A999" i="3" s="1"/>
  <c r="C999" i="3"/>
  <c r="D999" i="3"/>
  <c r="F999" i="3"/>
  <c r="G999" i="3"/>
  <c r="H999" i="3"/>
  <c r="I999" i="3"/>
  <c r="J999" i="3"/>
  <c r="K999" i="3"/>
  <c r="A1000" i="3"/>
  <c r="B1000" i="3"/>
  <c r="C1000" i="3"/>
  <c r="D1000" i="3"/>
  <c r="F1000" i="3"/>
  <c r="G1000" i="3"/>
  <c r="H1000" i="3"/>
  <c r="I1000" i="3"/>
  <c r="J1000" i="3"/>
  <c r="K1000" i="3"/>
  <c r="B1001" i="3"/>
  <c r="A1001" i="3" s="1"/>
  <c r="C1001" i="3"/>
  <c r="D1001" i="3"/>
  <c r="F1001" i="3"/>
  <c r="G1001" i="3"/>
  <c r="H1001" i="3"/>
  <c r="I1001" i="3"/>
  <c r="J1001" i="3"/>
  <c r="K1001" i="3"/>
  <c r="B1002" i="3"/>
  <c r="A1002" i="3" s="1"/>
  <c r="C1002" i="3"/>
  <c r="D1002" i="3"/>
  <c r="F1002" i="3"/>
  <c r="G1002" i="3"/>
  <c r="H1002" i="3"/>
  <c r="I1002" i="3"/>
  <c r="J1002" i="3"/>
  <c r="K1002" i="3"/>
  <c r="B1003" i="3"/>
  <c r="A1003" i="3" s="1"/>
  <c r="C1003" i="3"/>
  <c r="D1003" i="3"/>
  <c r="F1003" i="3"/>
  <c r="G1003" i="3"/>
  <c r="H1003" i="3"/>
  <c r="I1003" i="3"/>
  <c r="J1003" i="3"/>
  <c r="K1003" i="3"/>
  <c r="A1004" i="3"/>
  <c r="B1004" i="3"/>
  <c r="C1004" i="3"/>
  <c r="D1004" i="3"/>
  <c r="F1004" i="3"/>
  <c r="G1004" i="3"/>
  <c r="H1004" i="3"/>
  <c r="I1004" i="3"/>
  <c r="J1004" i="3"/>
  <c r="K1004" i="3"/>
  <c r="B1005" i="3"/>
  <c r="A1005" i="3" s="1"/>
  <c r="C1005" i="3"/>
  <c r="D1005" i="3"/>
  <c r="F1005" i="3"/>
  <c r="G1005" i="3"/>
  <c r="H1005" i="3"/>
  <c r="I1005" i="3"/>
  <c r="J1005" i="3"/>
  <c r="K1005" i="3"/>
  <c r="B1006" i="3"/>
  <c r="A1006" i="3" s="1"/>
  <c r="C1006" i="3"/>
  <c r="D1006" i="3"/>
  <c r="F1006" i="3"/>
  <c r="G1006" i="3"/>
  <c r="H1006" i="3"/>
  <c r="I1006" i="3"/>
  <c r="J1006" i="3"/>
  <c r="K1006" i="3"/>
  <c r="B1007" i="3"/>
  <c r="A1007" i="3" s="1"/>
  <c r="C1007" i="3"/>
  <c r="D1007" i="3"/>
  <c r="F1007" i="3"/>
  <c r="G1007" i="3"/>
  <c r="H1007" i="3"/>
  <c r="I1007" i="3"/>
  <c r="J1007" i="3"/>
  <c r="K1007" i="3"/>
  <c r="A1008" i="3"/>
  <c r="B1008" i="3"/>
  <c r="C1008" i="3"/>
  <c r="D1008" i="3"/>
  <c r="F1008" i="3"/>
  <c r="G1008" i="3"/>
  <c r="H1008" i="3"/>
  <c r="I1008" i="3"/>
  <c r="J1008" i="3"/>
  <c r="K1008" i="3"/>
  <c r="B1009" i="3"/>
  <c r="A1009" i="3" s="1"/>
  <c r="C1009" i="3"/>
  <c r="D1009" i="3"/>
  <c r="F1009" i="3"/>
  <c r="G1009" i="3"/>
  <c r="H1009" i="3"/>
  <c r="I1009" i="3"/>
  <c r="J1009" i="3"/>
  <c r="K1009" i="3"/>
  <c r="B1010" i="3"/>
  <c r="A1010" i="3" s="1"/>
  <c r="C1010" i="3"/>
  <c r="D1010" i="3"/>
  <c r="F1010" i="3"/>
  <c r="G1010" i="3"/>
  <c r="H1010" i="3"/>
  <c r="I1010" i="3"/>
  <c r="J1010" i="3"/>
  <c r="K1010" i="3"/>
  <c r="B1011" i="3"/>
  <c r="A1011" i="3" s="1"/>
  <c r="C1011" i="3"/>
  <c r="D1011" i="3"/>
  <c r="F1011" i="3"/>
  <c r="G1011" i="3"/>
  <c r="H1011" i="3"/>
  <c r="I1011" i="3"/>
  <c r="J1011" i="3"/>
  <c r="K1011" i="3"/>
  <c r="B1012" i="3"/>
  <c r="A1012" i="3" s="1"/>
  <c r="C1012" i="3"/>
  <c r="D1012" i="3"/>
  <c r="F1012" i="3"/>
  <c r="G1012" i="3"/>
  <c r="H1012" i="3"/>
  <c r="I1012" i="3"/>
  <c r="J1012" i="3"/>
  <c r="K1012" i="3"/>
  <c r="B1013" i="3"/>
  <c r="A1013" i="3" s="1"/>
  <c r="C1013" i="3"/>
  <c r="D1013" i="3"/>
  <c r="F1013" i="3"/>
  <c r="G1013" i="3"/>
  <c r="H1013" i="3"/>
  <c r="I1013" i="3"/>
  <c r="J1013" i="3"/>
  <c r="K1013" i="3"/>
  <c r="B1014" i="3"/>
  <c r="A1014" i="3" s="1"/>
  <c r="C1014" i="3"/>
  <c r="D1014" i="3"/>
  <c r="F1014" i="3"/>
  <c r="G1014" i="3"/>
  <c r="H1014" i="3"/>
  <c r="I1014" i="3"/>
  <c r="J1014" i="3"/>
  <c r="K1014" i="3"/>
  <c r="B1015" i="3"/>
  <c r="A1015" i="3" s="1"/>
  <c r="C1015" i="3"/>
  <c r="D1015" i="3"/>
  <c r="F1015" i="3"/>
  <c r="G1015" i="3"/>
  <c r="H1015" i="3"/>
  <c r="I1015" i="3"/>
  <c r="J1015" i="3"/>
  <c r="K1015" i="3"/>
  <c r="B1016" i="3"/>
  <c r="A1016" i="3" s="1"/>
  <c r="C1016" i="3"/>
  <c r="D1016" i="3"/>
  <c r="F1016" i="3"/>
  <c r="G1016" i="3"/>
  <c r="H1016" i="3"/>
  <c r="I1016" i="3"/>
  <c r="J1016" i="3"/>
  <c r="K1016" i="3"/>
  <c r="B1017" i="3"/>
  <c r="A1017" i="3" s="1"/>
  <c r="C1017" i="3"/>
  <c r="D1017" i="3"/>
  <c r="F1017" i="3"/>
  <c r="G1017" i="3"/>
  <c r="H1017" i="3"/>
  <c r="I1017" i="3"/>
  <c r="J1017" i="3"/>
  <c r="K1017" i="3"/>
  <c r="A1018" i="3"/>
  <c r="B1018" i="3"/>
  <c r="C1018" i="3"/>
  <c r="D1018" i="3"/>
  <c r="F1018" i="3"/>
  <c r="G1018" i="3"/>
  <c r="H1018" i="3"/>
  <c r="I1018" i="3"/>
  <c r="J1018" i="3"/>
  <c r="K1018" i="3"/>
  <c r="B1019" i="3"/>
  <c r="A1019" i="3" s="1"/>
  <c r="C1019" i="3"/>
  <c r="D1019" i="3"/>
  <c r="F1019" i="3"/>
  <c r="G1019" i="3"/>
  <c r="H1019" i="3"/>
  <c r="I1019" i="3"/>
  <c r="J1019" i="3"/>
  <c r="K1019" i="3"/>
  <c r="B1020" i="3"/>
  <c r="A1020" i="3" s="1"/>
  <c r="C1020" i="3"/>
  <c r="D1020" i="3"/>
  <c r="F1020" i="3"/>
  <c r="G1020" i="3"/>
  <c r="H1020" i="3"/>
  <c r="I1020" i="3"/>
  <c r="J1020" i="3"/>
  <c r="K1020" i="3"/>
  <c r="B1021" i="3"/>
  <c r="A1021" i="3" s="1"/>
  <c r="C1021" i="3"/>
  <c r="D1021" i="3"/>
  <c r="F1021" i="3"/>
  <c r="G1021" i="3"/>
  <c r="H1021" i="3"/>
  <c r="I1021" i="3"/>
  <c r="J1021" i="3"/>
  <c r="K1021" i="3"/>
  <c r="B1022" i="3"/>
  <c r="A1022" i="3" s="1"/>
  <c r="C1022" i="3"/>
  <c r="D1022" i="3"/>
  <c r="F1022" i="3"/>
  <c r="G1022" i="3"/>
  <c r="H1022" i="3"/>
  <c r="I1022" i="3"/>
  <c r="J1022" i="3"/>
  <c r="K1022" i="3"/>
  <c r="B1023" i="3"/>
  <c r="A1023" i="3" s="1"/>
  <c r="C1023" i="3"/>
  <c r="D1023" i="3"/>
  <c r="F1023" i="3"/>
  <c r="G1023" i="3"/>
  <c r="H1023" i="3"/>
  <c r="I1023" i="3"/>
  <c r="J1023" i="3"/>
  <c r="K1023" i="3"/>
  <c r="B1024" i="3"/>
  <c r="A1024" i="3" s="1"/>
  <c r="C1024" i="3"/>
  <c r="D1024" i="3"/>
  <c r="F1024" i="3"/>
  <c r="G1024" i="3"/>
  <c r="H1024" i="3"/>
  <c r="I1024" i="3"/>
  <c r="J1024" i="3"/>
  <c r="K1024" i="3"/>
  <c r="B1025" i="3"/>
  <c r="A1025" i="3" s="1"/>
  <c r="C1025" i="3"/>
  <c r="D1025" i="3"/>
  <c r="F1025" i="3"/>
  <c r="G1025" i="3"/>
  <c r="H1025" i="3"/>
  <c r="I1025" i="3"/>
  <c r="J1025" i="3"/>
  <c r="K1025" i="3"/>
  <c r="B1026" i="3"/>
  <c r="A1026" i="3" s="1"/>
  <c r="C1026" i="3"/>
  <c r="D1026" i="3"/>
  <c r="F1026" i="3"/>
  <c r="G1026" i="3"/>
  <c r="H1026" i="3"/>
  <c r="I1026" i="3"/>
  <c r="J1026" i="3"/>
  <c r="K1026" i="3"/>
  <c r="B1027" i="3"/>
  <c r="A1027" i="3" s="1"/>
  <c r="C1027" i="3"/>
  <c r="D1027" i="3"/>
  <c r="F1027" i="3"/>
  <c r="G1027" i="3"/>
  <c r="H1027" i="3"/>
  <c r="I1027" i="3"/>
  <c r="J1027" i="3"/>
  <c r="K1027" i="3"/>
  <c r="A1028" i="3"/>
  <c r="B1028" i="3"/>
  <c r="C1028" i="3"/>
  <c r="D1028" i="3"/>
  <c r="F1028" i="3"/>
  <c r="G1028" i="3"/>
  <c r="H1028" i="3"/>
  <c r="I1028" i="3"/>
  <c r="J1028" i="3"/>
  <c r="K1028" i="3"/>
  <c r="B1029" i="3"/>
  <c r="A1029" i="3" s="1"/>
  <c r="C1029" i="3"/>
  <c r="D1029" i="3"/>
  <c r="F1029" i="3"/>
  <c r="G1029" i="3"/>
  <c r="H1029" i="3"/>
  <c r="I1029" i="3"/>
  <c r="J1029" i="3"/>
  <c r="K1029" i="3"/>
  <c r="B1030" i="3"/>
  <c r="A1030" i="3" s="1"/>
  <c r="C1030" i="3"/>
  <c r="D1030" i="3"/>
  <c r="F1030" i="3"/>
  <c r="G1030" i="3"/>
  <c r="H1030" i="3"/>
  <c r="I1030" i="3"/>
  <c r="J1030" i="3"/>
  <c r="K1030" i="3"/>
  <c r="A1031" i="3"/>
  <c r="B1031" i="3"/>
  <c r="C1031" i="3"/>
  <c r="D1031" i="3"/>
  <c r="F1031" i="3"/>
  <c r="G1031" i="3"/>
  <c r="H1031" i="3"/>
  <c r="I1031" i="3"/>
  <c r="J1031" i="3"/>
  <c r="K1031" i="3"/>
  <c r="B1032" i="3"/>
  <c r="A1032" i="3" s="1"/>
  <c r="C1032" i="3"/>
  <c r="D1032" i="3"/>
  <c r="F1032" i="3"/>
  <c r="G1032" i="3"/>
  <c r="H1032" i="3"/>
  <c r="I1032" i="3"/>
  <c r="J1032" i="3"/>
  <c r="K1032" i="3"/>
  <c r="B1033" i="3"/>
  <c r="A1033" i="3" s="1"/>
  <c r="C1033" i="3"/>
  <c r="D1033" i="3"/>
  <c r="F1033" i="3"/>
  <c r="G1033" i="3"/>
  <c r="H1033" i="3"/>
  <c r="I1033" i="3"/>
  <c r="J1033" i="3"/>
  <c r="K1033" i="3"/>
  <c r="B1034" i="3"/>
  <c r="A1034" i="3" s="1"/>
  <c r="C1034" i="3"/>
  <c r="D1034" i="3"/>
  <c r="F1034" i="3"/>
  <c r="G1034" i="3"/>
  <c r="H1034" i="3"/>
  <c r="I1034" i="3"/>
  <c r="J1034" i="3"/>
  <c r="K1034" i="3"/>
  <c r="B1035" i="3"/>
  <c r="A1035" i="3" s="1"/>
  <c r="C1035" i="3"/>
  <c r="D1035" i="3"/>
  <c r="F1035" i="3"/>
  <c r="G1035" i="3"/>
  <c r="H1035" i="3"/>
  <c r="I1035" i="3"/>
  <c r="J1035" i="3"/>
  <c r="K1035" i="3"/>
  <c r="B1036" i="3"/>
  <c r="A1036" i="3" s="1"/>
  <c r="C1036" i="3"/>
  <c r="D1036" i="3"/>
  <c r="F1036" i="3"/>
  <c r="G1036" i="3"/>
  <c r="H1036" i="3"/>
  <c r="I1036" i="3"/>
  <c r="J1036" i="3"/>
  <c r="K1036" i="3"/>
  <c r="B1037" i="3"/>
  <c r="A1037" i="3" s="1"/>
  <c r="C1037" i="3"/>
  <c r="D1037" i="3"/>
  <c r="F1037" i="3"/>
  <c r="G1037" i="3"/>
  <c r="H1037" i="3"/>
  <c r="I1037" i="3"/>
  <c r="J1037" i="3"/>
  <c r="K1037" i="3"/>
  <c r="A1038" i="3"/>
  <c r="B1038" i="3"/>
  <c r="C1038" i="3"/>
  <c r="D1038" i="3"/>
  <c r="F1038" i="3"/>
  <c r="G1038" i="3"/>
  <c r="H1038" i="3"/>
  <c r="I1038" i="3"/>
  <c r="J1038" i="3"/>
  <c r="K1038" i="3"/>
  <c r="B1039" i="3"/>
  <c r="A1039" i="3" s="1"/>
  <c r="C1039" i="3"/>
  <c r="D1039" i="3"/>
  <c r="F1039" i="3"/>
  <c r="G1039" i="3"/>
  <c r="H1039" i="3"/>
  <c r="I1039" i="3"/>
  <c r="J1039" i="3"/>
  <c r="K1039" i="3"/>
  <c r="B1040" i="3"/>
  <c r="A1040" i="3" s="1"/>
  <c r="C1040" i="3"/>
  <c r="D1040" i="3"/>
  <c r="F1040" i="3"/>
  <c r="G1040" i="3"/>
  <c r="H1040" i="3"/>
  <c r="I1040" i="3"/>
  <c r="J1040" i="3"/>
  <c r="K1040" i="3"/>
  <c r="B1041" i="3"/>
  <c r="A1041" i="3" s="1"/>
  <c r="C1041" i="3"/>
  <c r="D1041" i="3"/>
  <c r="F1041" i="3"/>
  <c r="G1041" i="3"/>
  <c r="H1041" i="3"/>
  <c r="I1041" i="3"/>
  <c r="J1041" i="3"/>
  <c r="K1041" i="3"/>
  <c r="A1042" i="3"/>
  <c r="B1042" i="3"/>
  <c r="C1042" i="3"/>
  <c r="D1042" i="3"/>
  <c r="F1042" i="3"/>
  <c r="G1042" i="3"/>
  <c r="H1042" i="3"/>
  <c r="I1042" i="3"/>
  <c r="J1042" i="3"/>
  <c r="K1042" i="3"/>
  <c r="B1043" i="3"/>
  <c r="A1043" i="3" s="1"/>
  <c r="C1043" i="3"/>
  <c r="D1043" i="3"/>
  <c r="F1043" i="3"/>
  <c r="G1043" i="3"/>
  <c r="H1043" i="3"/>
  <c r="I1043" i="3"/>
  <c r="J1043" i="3"/>
  <c r="K1043" i="3"/>
  <c r="B1044" i="3"/>
  <c r="A1044" i="3" s="1"/>
  <c r="C1044" i="3"/>
  <c r="D1044" i="3"/>
  <c r="F1044" i="3"/>
  <c r="G1044" i="3"/>
  <c r="H1044" i="3"/>
  <c r="I1044" i="3"/>
  <c r="J1044" i="3"/>
  <c r="K1044" i="3"/>
  <c r="B1045" i="3"/>
  <c r="A1045" i="3" s="1"/>
  <c r="C1045" i="3"/>
  <c r="D1045" i="3"/>
  <c r="F1045" i="3"/>
  <c r="G1045" i="3"/>
  <c r="H1045" i="3"/>
  <c r="I1045" i="3"/>
  <c r="J1045" i="3"/>
  <c r="K1045" i="3"/>
  <c r="B1046" i="3"/>
  <c r="A1046" i="3" s="1"/>
  <c r="C1046" i="3"/>
  <c r="D1046" i="3"/>
  <c r="F1046" i="3"/>
  <c r="G1046" i="3"/>
  <c r="H1046" i="3"/>
  <c r="I1046" i="3"/>
  <c r="J1046" i="3"/>
  <c r="K1046" i="3"/>
  <c r="B1047" i="3"/>
  <c r="A1047" i="3" s="1"/>
  <c r="C1047" i="3"/>
  <c r="D1047" i="3"/>
  <c r="F1047" i="3"/>
  <c r="G1047" i="3"/>
  <c r="H1047" i="3"/>
  <c r="I1047" i="3"/>
  <c r="J1047" i="3"/>
  <c r="K1047" i="3"/>
  <c r="B1048" i="3"/>
  <c r="A1048" i="3" s="1"/>
  <c r="C1048" i="3"/>
  <c r="D1048" i="3"/>
  <c r="F1048" i="3"/>
  <c r="G1048" i="3"/>
  <c r="H1048" i="3"/>
  <c r="I1048" i="3"/>
  <c r="J1048" i="3"/>
  <c r="K1048" i="3"/>
  <c r="B1049" i="3"/>
  <c r="A1049" i="3" s="1"/>
  <c r="C1049" i="3"/>
  <c r="D1049" i="3"/>
  <c r="F1049" i="3"/>
  <c r="G1049" i="3"/>
  <c r="H1049" i="3"/>
  <c r="I1049" i="3"/>
  <c r="J1049" i="3"/>
  <c r="K1049" i="3"/>
  <c r="B1050" i="3"/>
  <c r="A1050" i="3" s="1"/>
  <c r="C1050" i="3"/>
  <c r="D1050" i="3"/>
  <c r="F1050" i="3"/>
  <c r="G1050" i="3"/>
  <c r="H1050" i="3"/>
  <c r="I1050" i="3"/>
  <c r="J1050" i="3"/>
  <c r="K1050" i="3"/>
  <c r="A1051" i="3"/>
  <c r="B1051" i="3"/>
  <c r="C1051" i="3"/>
  <c r="D1051" i="3"/>
  <c r="F1051" i="3"/>
  <c r="G1051" i="3"/>
  <c r="H1051" i="3"/>
  <c r="I1051" i="3"/>
  <c r="J1051" i="3"/>
  <c r="K1051" i="3"/>
  <c r="B1052" i="3"/>
  <c r="A1052" i="3" s="1"/>
  <c r="C1052" i="3"/>
  <c r="D1052" i="3"/>
  <c r="F1052" i="3"/>
  <c r="G1052" i="3"/>
  <c r="H1052" i="3"/>
  <c r="I1052" i="3"/>
  <c r="J1052" i="3"/>
  <c r="K1052" i="3"/>
  <c r="B1053" i="3"/>
  <c r="A1053" i="3" s="1"/>
  <c r="C1053" i="3"/>
  <c r="D1053" i="3"/>
  <c r="F1053" i="3"/>
  <c r="G1053" i="3"/>
  <c r="H1053" i="3"/>
  <c r="I1053" i="3"/>
  <c r="J1053" i="3"/>
  <c r="K1053" i="3"/>
  <c r="B1054" i="3"/>
  <c r="A1054" i="3" s="1"/>
  <c r="C1054" i="3"/>
  <c r="D1054" i="3"/>
  <c r="F1054" i="3"/>
  <c r="G1054" i="3"/>
  <c r="H1054" i="3"/>
  <c r="I1054" i="3"/>
  <c r="J1054" i="3"/>
  <c r="K1054" i="3"/>
  <c r="B1055" i="3"/>
  <c r="A1055" i="3" s="1"/>
  <c r="C1055" i="3"/>
  <c r="D1055" i="3"/>
  <c r="F1055" i="3"/>
  <c r="G1055" i="3"/>
  <c r="H1055" i="3"/>
  <c r="I1055" i="3"/>
  <c r="J1055" i="3"/>
  <c r="K1055" i="3"/>
  <c r="B1056" i="3"/>
  <c r="A1056" i="3" s="1"/>
  <c r="C1056" i="3"/>
  <c r="D1056" i="3"/>
  <c r="F1056" i="3"/>
  <c r="G1056" i="3"/>
  <c r="H1056" i="3"/>
  <c r="I1056" i="3"/>
  <c r="J1056" i="3"/>
  <c r="K1056" i="3"/>
  <c r="B1057" i="3"/>
  <c r="A1057" i="3" s="1"/>
  <c r="C1057" i="3"/>
  <c r="D1057" i="3"/>
  <c r="F1057" i="3"/>
  <c r="G1057" i="3"/>
  <c r="H1057" i="3"/>
  <c r="I1057" i="3"/>
  <c r="J1057" i="3"/>
  <c r="K1057" i="3"/>
  <c r="B1058" i="3"/>
  <c r="A1058" i="3" s="1"/>
  <c r="C1058" i="3"/>
  <c r="D1058" i="3"/>
  <c r="F1058" i="3"/>
  <c r="G1058" i="3"/>
  <c r="H1058" i="3"/>
  <c r="I1058" i="3"/>
  <c r="J1058" i="3"/>
  <c r="K1058" i="3"/>
  <c r="B1059" i="3"/>
  <c r="A1059" i="3" s="1"/>
  <c r="C1059" i="3"/>
  <c r="D1059" i="3"/>
  <c r="F1059" i="3"/>
  <c r="G1059" i="3"/>
  <c r="H1059" i="3"/>
  <c r="I1059" i="3"/>
  <c r="J1059" i="3"/>
  <c r="K1059" i="3"/>
  <c r="B1060" i="3"/>
  <c r="A1060" i="3" s="1"/>
  <c r="C1060" i="3"/>
  <c r="D1060" i="3"/>
  <c r="F1060" i="3"/>
  <c r="G1060" i="3"/>
  <c r="H1060" i="3"/>
  <c r="I1060" i="3"/>
  <c r="J1060" i="3"/>
  <c r="K1060" i="3"/>
  <c r="B1061" i="3"/>
  <c r="A1061" i="3" s="1"/>
  <c r="C1061" i="3"/>
  <c r="D1061" i="3"/>
  <c r="F1061" i="3"/>
  <c r="G1061" i="3"/>
  <c r="H1061" i="3"/>
  <c r="I1061" i="3"/>
  <c r="J1061" i="3"/>
  <c r="K1061" i="3"/>
  <c r="B1062" i="3"/>
  <c r="A1062" i="3" s="1"/>
  <c r="C1062" i="3"/>
  <c r="D1062" i="3"/>
  <c r="F1062" i="3"/>
  <c r="G1062" i="3"/>
  <c r="H1062" i="3"/>
  <c r="I1062" i="3"/>
  <c r="J1062" i="3"/>
  <c r="K1062" i="3"/>
  <c r="B1063" i="3"/>
  <c r="A1063" i="3" s="1"/>
  <c r="C1063" i="3"/>
  <c r="D1063" i="3"/>
  <c r="F1063" i="3"/>
  <c r="G1063" i="3"/>
  <c r="H1063" i="3"/>
  <c r="I1063" i="3"/>
  <c r="J1063" i="3"/>
  <c r="K1063" i="3"/>
  <c r="B1064" i="3"/>
  <c r="A1064" i="3" s="1"/>
  <c r="C1064" i="3"/>
  <c r="D1064" i="3"/>
  <c r="F1064" i="3"/>
  <c r="G1064" i="3"/>
  <c r="H1064" i="3"/>
  <c r="I1064" i="3"/>
  <c r="J1064" i="3"/>
  <c r="K1064" i="3"/>
  <c r="B1065" i="3"/>
  <c r="A1065" i="3" s="1"/>
  <c r="C1065" i="3"/>
  <c r="D1065" i="3"/>
  <c r="F1065" i="3"/>
  <c r="G1065" i="3"/>
  <c r="H1065" i="3"/>
  <c r="I1065" i="3"/>
  <c r="J1065" i="3"/>
  <c r="K1065" i="3"/>
  <c r="B1066" i="3"/>
  <c r="A1066" i="3" s="1"/>
  <c r="C1066" i="3"/>
  <c r="D1066" i="3"/>
  <c r="F1066" i="3"/>
  <c r="G1066" i="3"/>
  <c r="H1066" i="3"/>
  <c r="I1066" i="3"/>
  <c r="J1066" i="3"/>
  <c r="K1066" i="3"/>
  <c r="B1067" i="3"/>
  <c r="A1067" i="3" s="1"/>
  <c r="C1067" i="3"/>
  <c r="D1067" i="3"/>
  <c r="F1067" i="3"/>
  <c r="G1067" i="3"/>
  <c r="H1067" i="3"/>
  <c r="I1067" i="3"/>
  <c r="J1067" i="3"/>
  <c r="K1067" i="3"/>
  <c r="B1068" i="3"/>
  <c r="A1068" i="3" s="1"/>
  <c r="C1068" i="3"/>
  <c r="D1068" i="3"/>
  <c r="F1068" i="3"/>
  <c r="G1068" i="3"/>
  <c r="H1068" i="3"/>
  <c r="I1068" i="3"/>
  <c r="J1068" i="3"/>
  <c r="K1068" i="3"/>
  <c r="B1069" i="3"/>
  <c r="A1069" i="3" s="1"/>
  <c r="C1069" i="3"/>
  <c r="D1069" i="3"/>
  <c r="F1069" i="3"/>
  <c r="G1069" i="3"/>
  <c r="H1069" i="3"/>
  <c r="I1069" i="3"/>
  <c r="J1069" i="3"/>
  <c r="K1069" i="3"/>
  <c r="B1070" i="3"/>
  <c r="A1070" i="3" s="1"/>
  <c r="C1070" i="3"/>
  <c r="D1070" i="3"/>
  <c r="F1070" i="3"/>
  <c r="G1070" i="3"/>
  <c r="H1070" i="3"/>
  <c r="I1070" i="3"/>
  <c r="J1070" i="3"/>
  <c r="K1070" i="3"/>
  <c r="B1071" i="3"/>
  <c r="A1071" i="3" s="1"/>
  <c r="C1071" i="3"/>
  <c r="D1071" i="3"/>
  <c r="F1071" i="3"/>
  <c r="G1071" i="3"/>
  <c r="H1071" i="3"/>
  <c r="I1071" i="3"/>
  <c r="J1071" i="3"/>
  <c r="K1071" i="3"/>
  <c r="B1072" i="3"/>
  <c r="A1072" i="3" s="1"/>
  <c r="C1072" i="3"/>
  <c r="D1072" i="3"/>
  <c r="F1072" i="3"/>
  <c r="G1072" i="3"/>
  <c r="H1072" i="3"/>
  <c r="I1072" i="3"/>
  <c r="J1072" i="3"/>
  <c r="K1072" i="3"/>
  <c r="B1073" i="3"/>
  <c r="A1073" i="3" s="1"/>
  <c r="C1073" i="3"/>
  <c r="D1073" i="3"/>
  <c r="F1073" i="3"/>
  <c r="G1073" i="3"/>
  <c r="H1073" i="3"/>
  <c r="I1073" i="3"/>
  <c r="J1073" i="3"/>
  <c r="K1073" i="3"/>
  <c r="A1074" i="3"/>
  <c r="B1074" i="3"/>
  <c r="C1074" i="3"/>
  <c r="D1074" i="3"/>
  <c r="F1074" i="3"/>
  <c r="G1074" i="3"/>
  <c r="H1074" i="3"/>
  <c r="I1074" i="3"/>
  <c r="J1074" i="3"/>
  <c r="K1074" i="3"/>
  <c r="B1075" i="3"/>
  <c r="A1075" i="3" s="1"/>
  <c r="C1075" i="3"/>
  <c r="D1075" i="3"/>
  <c r="F1075" i="3"/>
  <c r="G1075" i="3"/>
  <c r="H1075" i="3"/>
  <c r="I1075" i="3"/>
  <c r="J1075" i="3"/>
  <c r="K1075" i="3"/>
  <c r="B1076" i="3"/>
  <c r="A1076" i="3" s="1"/>
  <c r="C1076" i="3"/>
  <c r="D1076" i="3"/>
  <c r="F1076" i="3"/>
  <c r="G1076" i="3"/>
  <c r="H1076" i="3"/>
  <c r="I1076" i="3"/>
  <c r="J1076" i="3"/>
  <c r="K1076" i="3"/>
  <c r="B1077" i="3"/>
  <c r="A1077" i="3" s="1"/>
  <c r="C1077" i="3"/>
  <c r="D1077" i="3"/>
  <c r="F1077" i="3"/>
  <c r="G1077" i="3"/>
  <c r="H1077" i="3"/>
  <c r="I1077" i="3"/>
  <c r="J1077" i="3"/>
  <c r="K1077" i="3"/>
  <c r="B1078" i="3"/>
  <c r="A1078" i="3" s="1"/>
  <c r="C1078" i="3"/>
  <c r="D1078" i="3"/>
  <c r="F1078" i="3"/>
  <c r="G1078" i="3"/>
  <c r="H1078" i="3"/>
  <c r="I1078" i="3"/>
  <c r="J1078" i="3"/>
  <c r="K1078" i="3"/>
  <c r="B1079" i="3"/>
  <c r="A1079" i="3" s="1"/>
  <c r="C1079" i="3"/>
  <c r="D1079" i="3"/>
  <c r="F1079" i="3"/>
  <c r="G1079" i="3"/>
  <c r="H1079" i="3"/>
  <c r="I1079" i="3"/>
  <c r="J1079" i="3"/>
  <c r="K1079" i="3"/>
  <c r="B1080" i="3"/>
  <c r="A1080" i="3" s="1"/>
  <c r="C1080" i="3"/>
  <c r="D1080" i="3"/>
  <c r="F1080" i="3"/>
  <c r="G1080" i="3"/>
  <c r="H1080" i="3"/>
  <c r="I1080" i="3"/>
  <c r="J1080" i="3"/>
  <c r="K1080" i="3"/>
  <c r="B1081" i="3"/>
  <c r="A1081" i="3" s="1"/>
  <c r="C1081" i="3"/>
  <c r="D1081" i="3"/>
  <c r="F1081" i="3"/>
  <c r="G1081" i="3"/>
  <c r="H1081" i="3"/>
  <c r="I1081" i="3"/>
  <c r="J1081" i="3"/>
  <c r="K1081" i="3"/>
  <c r="B1082" i="3"/>
  <c r="A1082" i="3" s="1"/>
  <c r="C1082" i="3"/>
  <c r="D1082" i="3"/>
  <c r="F1082" i="3"/>
  <c r="G1082" i="3"/>
  <c r="H1082" i="3"/>
  <c r="I1082" i="3"/>
  <c r="J1082" i="3"/>
  <c r="K1082" i="3"/>
  <c r="B1083" i="3"/>
  <c r="A1083" i="3" s="1"/>
  <c r="C1083" i="3"/>
  <c r="D1083" i="3"/>
  <c r="F1083" i="3"/>
  <c r="G1083" i="3"/>
  <c r="H1083" i="3"/>
  <c r="I1083" i="3"/>
  <c r="J1083" i="3"/>
  <c r="K1083" i="3"/>
  <c r="B1084" i="3"/>
  <c r="A1084" i="3" s="1"/>
  <c r="C1084" i="3"/>
  <c r="D1084" i="3"/>
  <c r="F1084" i="3"/>
  <c r="G1084" i="3"/>
  <c r="H1084" i="3"/>
  <c r="I1084" i="3"/>
  <c r="J1084" i="3"/>
  <c r="K1084" i="3"/>
  <c r="B1085" i="3"/>
  <c r="A1085" i="3" s="1"/>
  <c r="C1085" i="3"/>
  <c r="D1085" i="3"/>
  <c r="F1085" i="3"/>
  <c r="G1085" i="3"/>
  <c r="H1085" i="3"/>
  <c r="I1085" i="3"/>
  <c r="J1085" i="3"/>
  <c r="K1085" i="3"/>
  <c r="A1086" i="3"/>
  <c r="B1086" i="3"/>
  <c r="C1086" i="3"/>
  <c r="D1086" i="3"/>
  <c r="F1086" i="3"/>
  <c r="G1086" i="3"/>
  <c r="H1086" i="3"/>
  <c r="I1086" i="3"/>
  <c r="J1086" i="3"/>
  <c r="K1086" i="3"/>
  <c r="B1087" i="3"/>
  <c r="A1087" i="3" s="1"/>
  <c r="C1087" i="3"/>
  <c r="D1087" i="3"/>
  <c r="F1087" i="3"/>
  <c r="G1087" i="3"/>
  <c r="H1087" i="3"/>
  <c r="I1087" i="3"/>
  <c r="J1087" i="3"/>
  <c r="K1087" i="3"/>
  <c r="B1088" i="3"/>
  <c r="A1088" i="3" s="1"/>
  <c r="C1088" i="3"/>
  <c r="D1088" i="3"/>
  <c r="F1088" i="3"/>
  <c r="G1088" i="3"/>
  <c r="H1088" i="3"/>
  <c r="I1088" i="3"/>
  <c r="J1088" i="3"/>
  <c r="K1088" i="3"/>
  <c r="B1089" i="3"/>
  <c r="A1089" i="3" s="1"/>
  <c r="C1089" i="3"/>
  <c r="D1089" i="3"/>
  <c r="F1089" i="3"/>
  <c r="G1089" i="3"/>
  <c r="H1089" i="3"/>
  <c r="I1089" i="3"/>
  <c r="J1089" i="3"/>
  <c r="K1089" i="3"/>
  <c r="B1090" i="3"/>
  <c r="A1090" i="3" s="1"/>
  <c r="C1090" i="3"/>
  <c r="D1090" i="3"/>
  <c r="F1090" i="3"/>
  <c r="G1090" i="3"/>
  <c r="H1090" i="3"/>
  <c r="I1090" i="3"/>
  <c r="J1090" i="3"/>
  <c r="K1090" i="3"/>
  <c r="A1091" i="3"/>
  <c r="B1091" i="3"/>
  <c r="C1091" i="3"/>
  <c r="D1091" i="3"/>
  <c r="F1091" i="3"/>
  <c r="G1091" i="3"/>
  <c r="H1091" i="3"/>
  <c r="I1091" i="3"/>
  <c r="J1091" i="3"/>
  <c r="K1091" i="3"/>
  <c r="B1092" i="3"/>
  <c r="A1092" i="3" s="1"/>
  <c r="C1092" i="3"/>
  <c r="D1092" i="3"/>
  <c r="F1092" i="3"/>
  <c r="G1092" i="3"/>
  <c r="H1092" i="3"/>
  <c r="I1092" i="3"/>
  <c r="J1092" i="3"/>
  <c r="K1092" i="3"/>
  <c r="B1093" i="3"/>
  <c r="A1093" i="3" s="1"/>
  <c r="C1093" i="3"/>
  <c r="D1093" i="3"/>
  <c r="F1093" i="3"/>
  <c r="G1093" i="3"/>
  <c r="H1093" i="3"/>
  <c r="I1093" i="3"/>
  <c r="J1093" i="3"/>
  <c r="K1093" i="3"/>
  <c r="B1094" i="3"/>
  <c r="A1094" i="3" s="1"/>
  <c r="C1094" i="3"/>
  <c r="D1094" i="3"/>
  <c r="F1094" i="3"/>
  <c r="G1094" i="3"/>
  <c r="H1094" i="3"/>
  <c r="I1094" i="3"/>
  <c r="J1094" i="3"/>
  <c r="K1094" i="3"/>
  <c r="A1095" i="3"/>
  <c r="B1095" i="3"/>
  <c r="C1095" i="3"/>
  <c r="D1095" i="3"/>
  <c r="F1095" i="3"/>
  <c r="G1095" i="3"/>
  <c r="H1095" i="3"/>
  <c r="I1095" i="3"/>
  <c r="J1095" i="3"/>
  <c r="K1095" i="3"/>
  <c r="B1096" i="3"/>
  <c r="A1096" i="3" s="1"/>
  <c r="C1096" i="3"/>
  <c r="D1096" i="3"/>
  <c r="F1096" i="3"/>
  <c r="G1096" i="3"/>
  <c r="H1096" i="3"/>
  <c r="I1096" i="3"/>
  <c r="J1096" i="3"/>
  <c r="K1096" i="3"/>
  <c r="B1097" i="3"/>
  <c r="A1097" i="3" s="1"/>
  <c r="C1097" i="3"/>
  <c r="D1097" i="3"/>
  <c r="F1097" i="3"/>
  <c r="G1097" i="3"/>
  <c r="H1097" i="3"/>
  <c r="I1097" i="3"/>
  <c r="J1097" i="3"/>
  <c r="K1097" i="3"/>
  <c r="B1098" i="3"/>
  <c r="A1098" i="3" s="1"/>
  <c r="C1098" i="3"/>
  <c r="D1098" i="3"/>
  <c r="F1098" i="3"/>
  <c r="G1098" i="3"/>
  <c r="H1098" i="3"/>
  <c r="I1098" i="3"/>
  <c r="J1098" i="3"/>
  <c r="K1098" i="3"/>
  <c r="B1099" i="3"/>
  <c r="A1099" i="3" s="1"/>
  <c r="C1099" i="3"/>
  <c r="D1099" i="3"/>
  <c r="F1099" i="3"/>
  <c r="G1099" i="3"/>
  <c r="H1099" i="3"/>
  <c r="I1099" i="3"/>
  <c r="J1099" i="3"/>
  <c r="K1099" i="3"/>
  <c r="A1100" i="3"/>
  <c r="B1100" i="3"/>
  <c r="C1100" i="3"/>
  <c r="D1100" i="3"/>
  <c r="F1100" i="3"/>
  <c r="G1100" i="3"/>
  <c r="H1100" i="3"/>
  <c r="I1100" i="3"/>
  <c r="J1100" i="3"/>
  <c r="K1100" i="3"/>
  <c r="B1101" i="3"/>
  <c r="A1101" i="3" s="1"/>
  <c r="C1101" i="3"/>
  <c r="D1101" i="3"/>
  <c r="F1101" i="3"/>
  <c r="G1101" i="3"/>
  <c r="H1101" i="3"/>
  <c r="I1101" i="3"/>
  <c r="J1101" i="3"/>
  <c r="K1101" i="3"/>
  <c r="B1102" i="3"/>
  <c r="A1102" i="3" s="1"/>
  <c r="C1102" i="3"/>
  <c r="D1102" i="3"/>
  <c r="F1102" i="3"/>
  <c r="G1102" i="3"/>
  <c r="H1102" i="3"/>
  <c r="I1102" i="3"/>
  <c r="J1102" i="3"/>
  <c r="K1102" i="3"/>
  <c r="B1103" i="3"/>
  <c r="A1103" i="3" s="1"/>
  <c r="C1103" i="3"/>
  <c r="D1103" i="3"/>
  <c r="F1103" i="3"/>
  <c r="G1103" i="3"/>
  <c r="H1103" i="3"/>
  <c r="I1103" i="3"/>
  <c r="J1103" i="3"/>
  <c r="K1103" i="3"/>
  <c r="B1104" i="3"/>
  <c r="A1104" i="3" s="1"/>
  <c r="C1104" i="3"/>
  <c r="D1104" i="3"/>
  <c r="F1104" i="3"/>
  <c r="G1104" i="3"/>
  <c r="H1104" i="3"/>
  <c r="I1104" i="3"/>
  <c r="J1104" i="3"/>
  <c r="K1104" i="3"/>
  <c r="B1105" i="3"/>
  <c r="A1105" i="3" s="1"/>
  <c r="C1105" i="3"/>
  <c r="D1105" i="3"/>
  <c r="F1105" i="3"/>
  <c r="G1105" i="3"/>
  <c r="H1105" i="3"/>
  <c r="I1105" i="3"/>
  <c r="J1105" i="3"/>
  <c r="K1105" i="3"/>
  <c r="B1106" i="3"/>
  <c r="A1106" i="3" s="1"/>
  <c r="C1106" i="3"/>
  <c r="D1106" i="3"/>
  <c r="F1106" i="3"/>
  <c r="G1106" i="3"/>
  <c r="H1106" i="3"/>
  <c r="I1106" i="3"/>
  <c r="J1106" i="3"/>
  <c r="K1106" i="3"/>
  <c r="A1107" i="3"/>
  <c r="B1107" i="3"/>
  <c r="C1107" i="3"/>
  <c r="D1107" i="3"/>
  <c r="F1107" i="3"/>
  <c r="G1107" i="3"/>
  <c r="H1107" i="3"/>
  <c r="I1107" i="3"/>
  <c r="J1107" i="3"/>
  <c r="K1107" i="3"/>
  <c r="B1108" i="3"/>
  <c r="A1108" i="3" s="1"/>
  <c r="C1108" i="3"/>
  <c r="D1108" i="3"/>
  <c r="F1108" i="3"/>
  <c r="G1108" i="3"/>
  <c r="H1108" i="3"/>
  <c r="I1108" i="3"/>
  <c r="J1108" i="3"/>
  <c r="K1108" i="3"/>
  <c r="B1109" i="3"/>
  <c r="A1109" i="3" s="1"/>
  <c r="C1109" i="3"/>
  <c r="D1109" i="3"/>
  <c r="F1109" i="3"/>
  <c r="G1109" i="3"/>
  <c r="H1109" i="3"/>
  <c r="I1109" i="3"/>
  <c r="J1109" i="3"/>
  <c r="K1109" i="3"/>
  <c r="B1110" i="3"/>
  <c r="A1110" i="3" s="1"/>
  <c r="C1110" i="3"/>
  <c r="D1110" i="3"/>
  <c r="F1110" i="3"/>
  <c r="G1110" i="3"/>
  <c r="H1110" i="3"/>
  <c r="I1110" i="3"/>
  <c r="J1110" i="3"/>
  <c r="K1110" i="3"/>
  <c r="B1111" i="3"/>
  <c r="A1111" i="3" s="1"/>
  <c r="C1111" i="3"/>
  <c r="D1111" i="3"/>
  <c r="F1111" i="3"/>
  <c r="G1111" i="3"/>
  <c r="H1111" i="3"/>
  <c r="I1111" i="3"/>
  <c r="J1111" i="3"/>
  <c r="K1111" i="3"/>
  <c r="B1112" i="3"/>
  <c r="A1112" i="3" s="1"/>
  <c r="C1112" i="3"/>
  <c r="D1112" i="3"/>
  <c r="F1112" i="3"/>
  <c r="G1112" i="3"/>
  <c r="H1112" i="3"/>
  <c r="I1112" i="3"/>
  <c r="J1112" i="3"/>
  <c r="K1112" i="3"/>
  <c r="B1113" i="3"/>
  <c r="A1113" i="3" s="1"/>
  <c r="C1113" i="3"/>
  <c r="D1113" i="3"/>
  <c r="F1113" i="3"/>
  <c r="G1113" i="3"/>
  <c r="H1113" i="3"/>
  <c r="I1113" i="3"/>
  <c r="J1113" i="3"/>
  <c r="K1113" i="3"/>
  <c r="B1114" i="3"/>
  <c r="A1114" i="3" s="1"/>
  <c r="C1114" i="3"/>
  <c r="D1114" i="3"/>
  <c r="F1114" i="3"/>
  <c r="G1114" i="3"/>
  <c r="H1114" i="3"/>
  <c r="I1114" i="3"/>
  <c r="J1114" i="3"/>
  <c r="K1114" i="3"/>
  <c r="B1115" i="3"/>
  <c r="A1115" i="3" s="1"/>
  <c r="C1115" i="3"/>
  <c r="D1115" i="3"/>
  <c r="F1115" i="3"/>
  <c r="G1115" i="3"/>
  <c r="H1115" i="3"/>
  <c r="I1115" i="3"/>
  <c r="J1115" i="3"/>
  <c r="K1115" i="3"/>
  <c r="B1116" i="3"/>
  <c r="A1116" i="3" s="1"/>
  <c r="C1116" i="3"/>
  <c r="D1116" i="3"/>
  <c r="F1116" i="3"/>
  <c r="G1116" i="3"/>
  <c r="H1116" i="3"/>
  <c r="I1116" i="3"/>
  <c r="J1116" i="3"/>
  <c r="K1116" i="3"/>
  <c r="B1117" i="3"/>
  <c r="A1117" i="3" s="1"/>
  <c r="C1117" i="3"/>
  <c r="D1117" i="3"/>
  <c r="F1117" i="3"/>
  <c r="G1117" i="3"/>
  <c r="H1117" i="3"/>
  <c r="I1117" i="3"/>
  <c r="J1117" i="3"/>
  <c r="K1117" i="3"/>
  <c r="B1118" i="3"/>
  <c r="A1118" i="3" s="1"/>
  <c r="C1118" i="3"/>
  <c r="D1118" i="3"/>
  <c r="F1118" i="3"/>
  <c r="G1118" i="3"/>
  <c r="H1118" i="3"/>
  <c r="I1118" i="3"/>
  <c r="J1118" i="3"/>
  <c r="K1118" i="3"/>
  <c r="B1119" i="3"/>
  <c r="A1119" i="3" s="1"/>
  <c r="C1119" i="3"/>
  <c r="D1119" i="3"/>
  <c r="F1119" i="3"/>
  <c r="G1119" i="3"/>
  <c r="H1119" i="3"/>
  <c r="I1119" i="3"/>
  <c r="J1119" i="3"/>
  <c r="K1119" i="3"/>
  <c r="A1120" i="3"/>
  <c r="B1120" i="3"/>
  <c r="C1120" i="3"/>
  <c r="D1120" i="3"/>
  <c r="F1120" i="3"/>
  <c r="G1120" i="3"/>
  <c r="H1120" i="3"/>
  <c r="I1120" i="3"/>
  <c r="J1120" i="3"/>
  <c r="K1120" i="3"/>
  <c r="B1121" i="3"/>
  <c r="A1121" i="3" s="1"/>
  <c r="C1121" i="3"/>
  <c r="D1121" i="3"/>
  <c r="F1121" i="3"/>
  <c r="G1121" i="3"/>
  <c r="H1121" i="3"/>
  <c r="I1121" i="3"/>
  <c r="J1121" i="3"/>
  <c r="K1121" i="3"/>
  <c r="B1122" i="3"/>
  <c r="A1122" i="3" s="1"/>
  <c r="C1122" i="3"/>
  <c r="D1122" i="3"/>
  <c r="F1122" i="3"/>
  <c r="G1122" i="3"/>
  <c r="H1122" i="3"/>
  <c r="I1122" i="3"/>
  <c r="J1122" i="3"/>
  <c r="K1122" i="3"/>
  <c r="B1123" i="3"/>
  <c r="A1123" i="3" s="1"/>
  <c r="C1123" i="3"/>
  <c r="D1123" i="3"/>
  <c r="F1123" i="3"/>
  <c r="G1123" i="3"/>
  <c r="H1123" i="3"/>
  <c r="I1123" i="3"/>
  <c r="J1123" i="3"/>
  <c r="K1123" i="3"/>
  <c r="B1124" i="3"/>
  <c r="A1124" i="3" s="1"/>
  <c r="C1124" i="3"/>
  <c r="D1124" i="3"/>
  <c r="F1124" i="3"/>
  <c r="G1124" i="3"/>
  <c r="H1124" i="3"/>
  <c r="I1124" i="3"/>
  <c r="J1124" i="3"/>
  <c r="K1124" i="3"/>
  <c r="B1125" i="3"/>
  <c r="A1125" i="3" s="1"/>
  <c r="C1125" i="3"/>
  <c r="D1125" i="3"/>
  <c r="F1125" i="3"/>
  <c r="G1125" i="3"/>
  <c r="H1125" i="3"/>
  <c r="I1125" i="3"/>
  <c r="J1125" i="3"/>
  <c r="K1125" i="3"/>
  <c r="B1126" i="3"/>
  <c r="A1126" i="3" s="1"/>
  <c r="C1126" i="3"/>
  <c r="D1126" i="3"/>
  <c r="F1126" i="3"/>
  <c r="G1126" i="3"/>
  <c r="H1126" i="3"/>
  <c r="I1126" i="3"/>
  <c r="J1126" i="3"/>
  <c r="K1126" i="3"/>
  <c r="B1127" i="3"/>
  <c r="A1127" i="3" s="1"/>
  <c r="C1127" i="3"/>
  <c r="D1127" i="3"/>
  <c r="F1127" i="3"/>
  <c r="G1127" i="3"/>
  <c r="H1127" i="3"/>
  <c r="I1127" i="3"/>
  <c r="J1127" i="3"/>
  <c r="K1127" i="3"/>
  <c r="B1128" i="3"/>
  <c r="A1128" i="3" s="1"/>
  <c r="C1128" i="3"/>
  <c r="D1128" i="3"/>
  <c r="F1128" i="3"/>
  <c r="G1128" i="3"/>
  <c r="H1128" i="3"/>
  <c r="I1128" i="3"/>
  <c r="J1128" i="3"/>
  <c r="K1128" i="3"/>
  <c r="B1129" i="3"/>
  <c r="A1129" i="3" s="1"/>
  <c r="C1129" i="3"/>
  <c r="D1129" i="3"/>
  <c r="F1129" i="3"/>
  <c r="G1129" i="3"/>
  <c r="H1129" i="3"/>
  <c r="I1129" i="3"/>
  <c r="J1129" i="3"/>
  <c r="K1129" i="3"/>
  <c r="A1130" i="3"/>
  <c r="B1130" i="3"/>
  <c r="C1130" i="3"/>
  <c r="D1130" i="3"/>
  <c r="F1130" i="3"/>
  <c r="G1130" i="3"/>
  <c r="H1130" i="3"/>
  <c r="I1130" i="3"/>
  <c r="J1130" i="3"/>
  <c r="K1130" i="3"/>
  <c r="B1131" i="3"/>
  <c r="A1131" i="3" s="1"/>
  <c r="C1131" i="3"/>
  <c r="D1131" i="3"/>
  <c r="F1131" i="3"/>
  <c r="G1131" i="3"/>
  <c r="H1131" i="3"/>
  <c r="I1131" i="3"/>
  <c r="J1131" i="3"/>
  <c r="K1131" i="3"/>
  <c r="B1132" i="3"/>
  <c r="A1132" i="3" s="1"/>
  <c r="C1132" i="3"/>
  <c r="D1132" i="3"/>
  <c r="F1132" i="3"/>
  <c r="G1132" i="3"/>
  <c r="H1132" i="3"/>
  <c r="I1132" i="3"/>
  <c r="J1132" i="3"/>
  <c r="K1132" i="3"/>
  <c r="B1133" i="3"/>
  <c r="A1133" i="3" s="1"/>
  <c r="C1133" i="3"/>
  <c r="D1133" i="3"/>
  <c r="F1133" i="3"/>
  <c r="G1133" i="3"/>
  <c r="H1133" i="3"/>
  <c r="I1133" i="3"/>
  <c r="J1133" i="3"/>
  <c r="K1133" i="3"/>
  <c r="A1134" i="3"/>
  <c r="B1134" i="3"/>
  <c r="C1134" i="3"/>
  <c r="D1134" i="3"/>
  <c r="F1134" i="3"/>
  <c r="G1134" i="3"/>
  <c r="H1134" i="3"/>
  <c r="I1134" i="3"/>
  <c r="J1134" i="3"/>
  <c r="K1134" i="3"/>
  <c r="A1135" i="3"/>
  <c r="B1135" i="3"/>
  <c r="C1135" i="3"/>
  <c r="D1135" i="3"/>
  <c r="F1135" i="3"/>
  <c r="G1135" i="3"/>
  <c r="H1135" i="3"/>
  <c r="I1135" i="3"/>
  <c r="J1135" i="3"/>
  <c r="K1135" i="3"/>
  <c r="A1136" i="3"/>
  <c r="B1136" i="3"/>
  <c r="C1136" i="3"/>
  <c r="D1136" i="3"/>
  <c r="F1136" i="3"/>
  <c r="G1136" i="3"/>
  <c r="H1136" i="3"/>
  <c r="I1136" i="3"/>
  <c r="J1136" i="3"/>
  <c r="K1136" i="3"/>
  <c r="B1137" i="3"/>
  <c r="A1137" i="3" s="1"/>
  <c r="C1137" i="3"/>
  <c r="D1137" i="3"/>
  <c r="F1137" i="3"/>
  <c r="G1137" i="3"/>
  <c r="H1137" i="3"/>
  <c r="I1137" i="3"/>
  <c r="J1137" i="3"/>
  <c r="K1137" i="3"/>
  <c r="B1138" i="3"/>
  <c r="A1138" i="3" s="1"/>
  <c r="C1138" i="3"/>
  <c r="D1138" i="3"/>
  <c r="F1138" i="3"/>
  <c r="G1138" i="3"/>
  <c r="H1138" i="3"/>
  <c r="I1138" i="3"/>
  <c r="J1138" i="3"/>
  <c r="K1138" i="3"/>
  <c r="A1139" i="3"/>
  <c r="B1139" i="3"/>
  <c r="C1139" i="3"/>
  <c r="D1139" i="3"/>
  <c r="F1139" i="3"/>
  <c r="G1139" i="3"/>
  <c r="H1139" i="3"/>
  <c r="I1139" i="3"/>
  <c r="J1139" i="3"/>
  <c r="K1139" i="3"/>
  <c r="B1140" i="3"/>
  <c r="A1140" i="3" s="1"/>
  <c r="C1140" i="3"/>
  <c r="D1140" i="3"/>
  <c r="F1140" i="3"/>
  <c r="G1140" i="3"/>
  <c r="H1140" i="3"/>
  <c r="I1140" i="3"/>
  <c r="J1140" i="3"/>
  <c r="K1140" i="3"/>
  <c r="B1141" i="3"/>
  <c r="A1141" i="3" s="1"/>
  <c r="C1141" i="3"/>
  <c r="D1141" i="3"/>
  <c r="F1141" i="3"/>
  <c r="G1141" i="3"/>
  <c r="H1141" i="3"/>
  <c r="I1141" i="3"/>
  <c r="J1141" i="3"/>
  <c r="K1141" i="3"/>
  <c r="A1142" i="3"/>
  <c r="B1142" i="3"/>
  <c r="C1142" i="3"/>
  <c r="D1142" i="3"/>
  <c r="F1142" i="3"/>
  <c r="G1142" i="3"/>
  <c r="H1142" i="3"/>
  <c r="I1142" i="3"/>
  <c r="J1142" i="3"/>
  <c r="K1142" i="3"/>
  <c r="B1143" i="3"/>
  <c r="A1143" i="3" s="1"/>
  <c r="C1143" i="3"/>
  <c r="D1143" i="3"/>
  <c r="F1143" i="3"/>
  <c r="G1143" i="3"/>
  <c r="H1143" i="3"/>
  <c r="I1143" i="3"/>
  <c r="J1143" i="3"/>
  <c r="K1143" i="3"/>
  <c r="B1144" i="3"/>
  <c r="A1144" i="3" s="1"/>
  <c r="C1144" i="3"/>
  <c r="D1144" i="3"/>
  <c r="F1144" i="3"/>
  <c r="G1144" i="3"/>
  <c r="H1144" i="3"/>
  <c r="I1144" i="3"/>
  <c r="J1144" i="3"/>
  <c r="K1144" i="3"/>
  <c r="B1145" i="3"/>
  <c r="A1145" i="3" s="1"/>
  <c r="C1145" i="3"/>
  <c r="D1145" i="3"/>
  <c r="F1145" i="3"/>
  <c r="G1145" i="3"/>
  <c r="H1145" i="3"/>
  <c r="I1145" i="3"/>
  <c r="J1145" i="3"/>
  <c r="K1145" i="3"/>
  <c r="B1146" i="3"/>
  <c r="A1146" i="3" s="1"/>
  <c r="C1146" i="3"/>
  <c r="D1146" i="3"/>
  <c r="F1146" i="3"/>
  <c r="G1146" i="3"/>
  <c r="H1146" i="3"/>
  <c r="I1146" i="3"/>
  <c r="J1146" i="3"/>
  <c r="K1146" i="3"/>
  <c r="B1147" i="3"/>
  <c r="A1147" i="3" s="1"/>
  <c r="C1147" i="3"/>
  <c r="D1147" i="3"/>
  <c r="F1147" i="3"/>
  <c r="G1147" i="3"/>
  <c r="H1147" i="3"/>
  <c r="I1147" i="3"/>
  <c r="J1147" i="3"/>
  <c r="K1147" i="3"/>
  <c r="B1148" i="3"/>
  <c r="A1148" i="3" s="1"/>
  <c r="C1148" i="3"/>
  <c r="D1148" i="3"/>
  <c r="F1148" i="3"/>
  <c r="G1148" i="3"/>
  <c r="H1148" i="3"/>
  <c r="I1148" i="3"/>
  <c r="J1148" i="3"/>
  <c r="K1148" i="3"/>
  <c r="B1149" i="3"/>
  <c r="A1149" i="3" s="1"/>
  <c r="C1149" i="3"/>
  <c r="D1149" i="3"/>
  <c r="F1149" i="3"/>
  <c r="G1149" i="3"/>
  <c r="H1149" i="3"/>
  <c r="I1149" i="3"/>
  <c r="J1149" i="3"/>
  <c r="K1149" i="3"/>
  <c r="B1150" i="3"/>
  <c r="A1150" i="3" s="1"/>
  <c r="C1150" i="3"/>
  <c r="D1150" i="3"/>
  <c r="F1150" i="3"/>
  <c r="G1150" i="3"/>
  <c r="H1150" i="3"/>
  <c r="I1150" i="3"/>
  <c r="J1150" i="3"/>
  <c r="K1150" i="3"/>
  <c r="B1151" i="3"/>
  <c r="A1151" i="3" s="1"/>
  <c r="C1151" i="3"/>
  <c r="D1151" i="3"/>
  <c r="F1151" i="3"/>
  <c r="G1151" i="3"/>
  <c r="H1151" i="3"/>
  <c r="I1151" i="3"/>
  <c r="J1151" i="3"/>
  <c r="K1151" i="3"/>
  <c r="B1152" i="3"/>
  <c r="A1152" i="3" s="1"/>
  <c r="C1152" i="3"/>
  <c r="D1152" i="3"/>
  <c r="F1152" i="3"/>
  <c r="G1152" i="3"/>
  <c r="H1152" i="3"/>
  <c r="I1152" i="3"/>
  <c r="J1152" i="3"/>
  <c r="K1152" i="3"/>
  <c r="B1153" i="3"/>
  <c r="A1153" i="3" s="1"/>
  <c r="C1153" i="3"/>
  <c r="D1153" i="3"/>
  <c r="F1153" i="3"/>
  <c r="G1153" i="3"/>
  <c r="H1153" i="3"/>
  <c r="I1153" i="3"/>
  <c r="J1153" i="3"/>
  <c r="K1153" i="3"/>
  <c r="B1154" i="3"/>
  <c r="A1154" i="3" s="1"/>
  <c r="C1154" i="3"/>
  <c r="D1154" i="3"/>
  <c r="F1154" i="3"/>
  <c r="G1154" i="3"/>
  <c r="H1154" i="3"/>
  <c r="I1154" i="3"/>
  <c r="J1154" i="3"/>
  <c r="K1154" i="3"/>
  <c r="B1155" i="3"/>
  <c r="A1155" i="3" s="1"/>
  <c r="C1155" i="3"/>
  <c r="D1155" i="3"/>
  <c r="F1155" i="3"/>
  <c r="G1155" i="3"/>
  <c r="H1155" i="3"/>
  <c r="I1155" i="3"/>
  <c r="J1155" i="3"/>
  <c r="K1155" i="3"/>
  <c r="A1156" i="3"/>
  <c r="B1156" i="3"/>
  <c r="C1156" i="3"/>
  <c r="D1156" i="3"/>
  <c r="F1156" i="3"/>
  <c r="G1156" i="3"/>
  <c r="H1156" i="3"/>
  <c r="I1156" i="3"/>
  <c r="J1156" i="3"/>
  <c r="K1156" i="3"/>
  <c r="B1157" i="3"/>
  <c r="A1157" i="3" s="1"/>
  <c r="C1157" i="3"/>
  <c r="D1157" i="3"/>
  <c r="F1157" i="3"/>
  <c r="G1157" i="3"/>
  <c r="H1157" i="3"/>
  <c r="I1157" i="3"/>
  <c r="J1157" i="3"/>
  <c r="K1157" i="3"/>
  <c r="A1158" i="3"/>
  <c r="B1158" i="3"/>
  <c r="C1158" i="3"/>
  <c r="D1158" i="3"/>
  <c r="F1158" i="3"/>
  <c r="G1158" i="3"/>
  <c r="H1158" i="3"/>
  <c r="I1158" i="3"/>
  <c r="J1158" i="3"/>
  <c r="K1158" i="3"/>
  <c r="A1159" i="3"/>
  <c r="B1159" i="3"/>
  <c r="C1159" i="3"/>
  <c r="D1159" i="3"/>
  <c r="F1159" i="3"/>
  <c r="G1159" i="3"/>
  <c r="H1159" i="3"/>
  <c r="I1159" i="3"/>
  <c r="J1159" i="3"/>
  <c r="K1159" i="3"/>
  <c r="B1160" i="3"/>
  <c r="A1160" i="3" s="1"/>
  <c r="C1160" i="3"/>
  <c r="D1160" i="3"/>
  <c r="F1160" i="3"/>
  <c r="G1160" i="3"/>
  <c r="H1160" i="3"/>
  <c r="I1160" i="3"/>
  <c r="J1160" i="3"/>
  <c r="K1160" i="3"/>
  <c r="B1161" i="3"/>
  <c r="A1161" i="3" s="1"/>
  <c r="C1161" i="3"/>
  <c r="D1161" i="3"/>
  <c r="F1161" i="3"/>
  <c r="G1161" i="3"/>
  <c r="H1161" i="3"/>
  <c r="I1161" i="3"/>
  <c r="J1161" i="3"/>
  <c r="K1161" i="3"/>
  <c r="B1162" i="3"/>
  <c r="A1162" i="3" s="1"/>
  <c r="C1162" i="3"/>
  <c r="D1162" i="3"/>
  <c r="F1162" i="3"/>
  <c r="G1162" i="3"/>
  <c r="H1162" i="3"/>
  <c r="I1162" i="3"/>
  <c r="J1162" i="3"/>
  <c r="K1162" i="3"/>
  <c r="B1163" i="3"/>
  <c r="A1163" i="3" s="1"/>
  <c r="C1163" i="3"/>
  <c r="D1163" i="3"/>
  <c r="F1163" i="3"/>
  <c r="G1163" i="3"/>
  <c r="H1163" i="3"/>
  <c r="I1163" i="3"/>
  <c r="J1163" i="3"/>
  <c r="K1163" i="3"/>
  <c r="B1164" i="3"/>
  <c r="A1164" i="3" s="1"/>
  <c r="C1164" i="3"/>
  <c r="D1164" i="3"/>
  <c r="F1164" i="3"/>
  <c r="G1164" i="3"/>
  <c r="H1164" i="3"/>
  <c r="I1164" i="3"/>
  <c r="J1164" i="3"/>
  <c r="K1164" i="3"/>
  <c r="B1165" i="3"/>
  <c r="A1165" i="3" s="1"/>
  <c r="C1165" i="3"/>
  <c r="D1165" i="3"/>
  <c r="F1165" i="3"/>
  <c r="G1165" i="3"/>
  <c r="H1165" i="3"/>
  <c r="I1165" i="3"/>
  <c r="J1165" i="3"/>
  <c r="K1165" i="3"/>
  <c r="B1166" i="3"/>
  <c r="A1166" i="3" s="1"/>
  <c r="C1166" i="3"/>
  <c r="D1166" i="3"/>
  <c r="F1166" i="3"/>
  <c r="G1166" i="3"/>
  <c r="H1166" i="3"/>
  <c r="I1166" i="3"/>
  <c r="J1166" i="3"/>
  <c r="K1166" i="3"/>
  <c r="A1167" i="3"/>
  <c r="B1167" i="3"/>
  <c r="C1167" i="3"/>
  <c r="D1167" i="3"/>
  <c r="F1167" i="3"/>
  <c r="G1167" i="3"/>
  <c r="H1167" i="3"/>
  <c r="I1167" i="3"/>
  <c r="J1167" i="3"/>
  <c r="K1167" i="3"/>
  <c r="A1168" i="3"/>
  <c r="B1168" i="3"/>
  <c r="C1168" i="3"/>
  <c r="D1168" i="3"/>
  <c r="F1168" i="3"/>
  <c r="G1168" i="3"/>
  <c r="H1168" i="3"/>
  <c r="I1168" i="3"/>
  <c r="J1168" i="3"/>
  <c r="K1168" i="3"/>
  <c r="B1169" i="3"/>
  <c r="A1169" i="3" s="1"/>
  <c r="C1169" i="3"/>
  <c r="D1169" i="3"/>
  <c r="F1169" i="3"/>
  <c r="G1169" i="3"/>
  <c r="H1169" i="3"/>
  <c r="I1169" i="3"/>
  <c r="J1169" i="3"/>
  <c r="K1169" i="3"/>
  <c r="B1170" i="3"/>
  <c r="A1170" i="3" s="1"/>
  <c r="C1170" i="3"/>
  <c r="D1170" i="3"/>
  <c r="F1170" i="3"/>
  <c r="G1170" i="3"/>
  <c r="H1170" i="3"/>
  <c r="I1170" i="3"/>
  <c r="J1170" i="3"/>
  <c r="K1170" i="3"/>
  <c r="B1171" i="3"/>
  <c r="A1171" i="3" s="1"/>
  <c r="C1171" i="3"/>
  <c r="D1171" i="3"/>
  <c r="F1171" i="3"/>
  <c r="G1171" i="3"/>
  <c r="H1171" i="3"/>
  <c r="I1171" i="3"/>
  <c r="J1171" i="3"/>
  <c r="K1171" i="3"/>
  <c r="B1172" i="3"/>
  <c r="A1172" i="3" s="1"/>
  <c r="C1172" i="3"/>
  <c r="D1172" i="3"/>
  <c r="F1172" i="3"/>
  <c r="G1172" i="3"/>
  <c r="H1172" i="3"/>
  <c r="I1172" i="3"/>
  <c r="J1172" i="3"/>
  <c r="K1172" i="3"/>
  <c r="B1173" i="3"/>
  <c r="A1173" i="3" s="1"/>
  <c r="C1173" i="3"/>
  <c r="D1173" i="3"/>
  <c r="F1173" i="3"/>
  <c r="G1173" i="3"/>
  <c r="H1173" i="3"/>
  <c r="I1173" i="3"/>
  <c r="J1173" i="3"/>
  <c r="K1173" i="3"/>
  <c r="B1174" i="3"/>
  <c r="A1174" i="3" s="1"/>
  <c r="C1174" i="3"/>
  <c r="D1174" i="3"/>
  <c r="F1174" i="3"/>
  <c r="G1174" i="3"/>
  <c r="H1174" i="3"/>
  <c r="I1174" i="3"/>
  <c r="J1174" i="3"/>
  <c r="K1174" i="3"/>
  <c r="A1175" i="3"/>
  <c r="B1175" i="3"/>
  <c r="C1175" i="3"/>
  <c r="D1175" i="3"/>
  <c r="F1175" i="3"/>
  <c r="G1175" i="3"/>
  <c r="H1175" i="3"/>
  <c r="I1175" i="3"/>
  <c r="J1175" i="3"/>
  <c r="K1175" i="3"/>
  <c r="B1176" i="3"/>
  <c r="A1176" i="3" s="1"/>
  <c r="C1176" i="3"/>
  <c r="D1176" i="3"/>
  <c r="F1176" i="3"/>
  <c r="G1176" i="3"/>
  <c r="H1176" i="3"/>
  <c r="I1176" i="3"/>
  <c r="J1176" i="3"/>
  <c r="K1176" i="3"/>
  <c r="B1177" i="3"/>
  <c r="A1177" i="3" s="1"/>
  <c r="C1177" i="3"/>
  <c r="D1177" i="3"/>
  <c r="F1177" i="3"/>
  <c r="G1177" i="3"/>
  <c r="H1177" i="3"/>
  <c r="I1177" i="3"/>
  <c r="J1177" i="3"/>
  <c r="K1177" i="3"/>
  <c r="B1178" i="3"/>
  <c r="A1178" i="3" s="1"/>
  <c r="C1178" i="3"/>
  <c r="D1178" i="3"/>
  <c r="F1178" i="3"/>
  <c r="G1178" i="3"/>
  <c r="H1178" i="3"/>
  <c r="I1178" i="3"/>
  <c r="J1178" i="3"/>
  <c r="K1178" i="3"/>
  <c r="B1179" i="3"/>
  <c r="A1179" i="3" s="1"/>
  <c r="C1179" i="3"/>
  <c r="D1179" i="3"/>
  <c r="F1179" i="3"/>
  <c r="G1179" i="3"/>
  <c r="H1179" i="3"/>
  <c r="I1179" i="3"/>
  <c r="J1179" i="3"/>
  <c r="K1179" i="3"/>
  <c r="A1180" i="3"/>
  <c r="B1180" i="3"/>
  <c r="C1180" i="3"/>
  <c r="D1180" i="3"/>
  <c r="F1180" i="3"/>
  <c r="G1180" i="3"/>
  <c r="H1180" i="3"/>
  <c r="I1180" i="3"/>
  <c r="J1180" i="3"/>
  <c r="K1180" i="3"/>
  <c r="B1181" i="3"/>
  <c r="A1181" i="3" s="1"/>
  <c r="C1181" i="3"/>
  <c r="D1181" i="3"/>
  <c r="F1181" i="3"/>
  <c r="G1181" i="3"/>
  <c r="H1181" i="3"/>
  <c r="I1181" i="3"/>
  <c r="J1181" i="3"/>
  <c r="K1181" i="3"/>
  <c r="B1182" i="3"/>
  <c r="A1182" i="3" s="1"/>
  <c r="C1182" i="3"/>
  <c r="D1182" i="3"/>
  <c r="F1182" i="3"/>
  <c r="G1182" i="3"/>
  <c r="H1182" i="3"/>
  <c r="I1182" i="3"/>
  <c r="J1182" i="3"/>
  <c r="K1182" i="3"/>
  <c r="B1183" i="3"/>
  <c r="A1183" i="3" s="1"/>
  <c r="C1183" i="3"/>
  <c r="D1183" i="3"/>
  <c r="F1183" i="3"/>
  <c r="G1183" i="3"/>
  <c r="H1183" i="3"/>
  <c r="I1183" i="3"/>
  <c r="J1183" i="3"/>
  <c r="K1183" i="3"/>
  <c r="B1184" i="3"/>
  <c r="A1184" i="3" s="1"/>
  <c r="C1184" i="3"/>
  <c r="D1184" i="3"/>
  <c r="F1184" i="3"/>
  <c r="G1184" i="3"/>
  <c r="H1184" i="3"/>
  <c r="I1184" i="3"/>
  <c r="J1184" i="3"/>
  <c r="K1184" i="3"/>
  <c r="B1185" i="3"/>
  <c r="A1185" i="3" s="1"/>
  <c r="C1185" i="3"/>
  <c r="D1185" i="3"/>
  <c r="F1185" i="3"/>
  <c r="G1185" i="3"/>
  <c r="H1185" i="3"/>
  <c r="I1185" i="3"/>
  <c r="J1185" i="3"/>
  <c r="K1185" i="3"/>
  <c r="B1186" i="3"/>
  <c r="A1186" i="3" s="1"/>
  <c r="C1186" i="3"/>
  <c r="D1186" i="3"/>
  <c r="F1186" i="3"/>
  <c r="G1186" i="3"/>
  <c r="H1186" i="3"/>
  <c r="I1186" i="3"/>
  <c r="J1186" i="3"/>
  <c r="K1186" i="3"/>
  <c r="B1187" i="3"/>
  <c r="A1187" i="3" s="1"/>
  <c r="C1187" i="3"/>
  <c r="D1187" i="3"/>
  <c r="F1187" i="3"/>
  <c r="G1187" i="3"/>
  <c r="H1187" i="3"/>
  <c r="I1187" i="3"/>
  <c r="J1187" i="3"/>
  <c r="K1187" i="3"/>
  <c r="A1188" i="3"/>
  <c r="B1188" i="3"/>
  <c r="C1188" i="3"/>
  <c r="D1188" i="3"/>
  <c r="F1188" i="3"/>
  <c r="G1188" i="3"/>
  <c r="H1188" i="3"/>
  <c r="I1188" i="3"/>
  <c r="J1188" i="3"/>
  <c r="K1188" i="3"/>
  <c r="B1189" i="3"/>
  <c r="A1189" i="3" s="1"/>
  <c r="C1189" i="3"/>
  <c r="D1189" i="3"/>
  <c r="F1189" i="3"/>
  <c r="G1189" i="3"/>
  <c r="H1189" i="3"/>
  <c r="I1189" i="3"/>
  <c r="J1189" i="3"/>
  <c r="K1189" i="3"/>
  <c r="A1190" i="3"/>
  <c r="B1190" i="3"/>
  <c r="C1190" i="3"/>
  <c r="D1190" i="3"/>
  <c r="F1190" i="3"/>
  <c r="G1190" i="3"/>
  <c r="H1190" i="3"/>
  <c r="I1190" i="3"/>
  <c r="J1190" i="3"/>
  <c r="K1190" i="3"/>
  <c r="B1191" i="3"/>
  <c r="A1191" i="3" s="1"/>
  <c r="C1191" i="3"/>
  <c r="D1191" i="3"/>
  <c r="F1191" i="3"/>
  <c r="G1191" i="3"/>
  <c r="H1191" i="3"/>
  <c r="I1191" i="3"/>
  <c r="J1191" i="3"/>
  <c r="K1191" i="3"/>
  <c r="B1192" i="3"/>
  <c r="A1192" i="3" s="1"/>
  <c r="C1192" i="3"/>
  <c r="D1192" i="3"/>
  <c r="F1192" i="3"/>
  <c r="G1192" i="3"/>
  <c r="H1192" i="3"/>
  <c r="I1192" i="3"/>
  <c r="J1192" i="3"/>
  <c r="K1192" i="3"/>
  <c r="B1193" i="3"/>
  <c r="A1193" i="3" s="1"/>
  <c r="C1193" i="3"/>
  <c r="D1193" i="3"/>
  <c r="F1193" i="3"/>
  <c r="G1193" i="3"/>
  <c r="H1193" i="3"/>
  <c r="I1193" i="3"/>
  <c r="J1193" i="3"/>
  <c r="K1193" i="3"/>
  <c r="B1194" i="3"/>
  <c r="A1194" i="3" s="1"/>
  <c r="C1194" i="3"/>
  <c r="D1194" i="3"/>
  <c r="F1194" i="3"/>
  <c r="G1194" i="3"/>
  <c r="H1194" i="3"/>
  <c r="I1194" i="3"/>
  <c r="J1194" i="3"/>
  <c r="K1194" i="3"/>
  <c r="B1195" i="3"/>
  <c r="A1195" i="3" s="1"/>
  <c r="C1195" i="3"/>
  <c r="D1195" i="3"/>
  <c r="F1195" i="3"/>
  <c r="G1195" i="3"/>
  <c r="H1195" i="3"/>
  <c r="I1195" i="3"/>
  <c r="J1195" i="3"/>
  <c r="K1195" i="3"/>
  <c r="B1196" i="3"/>
  <c r="A1196" i="3" s="1"/>
  <c r="C1196" i="3"/>
  <c r="D1196" i="3"/>
  <c r="F1196" i="3"/>
  <c r="G1196" i="3"/>
  <c r="H1196" i="3"/>
  <c r="I1196" i="3"/>
  <c r="J1196" i="3"/>
  <c r="K1196" i="3"/>
  <c r="B1197" i="3"/>
  <c r="A1197" i="3" s="1"/>
  <c r="C1197" i="3"/>
  <c r="D1197" i="3"/>
  <c r="F1197" i="3"/>
  <c r="G1197" i="3"/>
  <c r="H1197" i="3"/>
  <c r="I1197" i="3"/>
  <c r="J1197" i="3"/>
  <c r="K1197" i="3"/>
  <c r="B1198" i="3"/>
  <c r="A1198" i="3" s="1"/>
  <c r="C1198" i="3"/>
  <c r="D1198" i="3"/>
  <c r="F1198" i="3"/>
  <c r="G1198" i="3"/>
  <c r="H1198" i="3"/>
  <c r="I1198" i="3"/>
  <c r="J1198" i="3"/>
  <c r="K1198" i="3"/>
  <c r="B1199" i="3"/>
  <c r="A1199" i="3" s="1"/>
  <c r="C1199" i="3"/>
  <c r="D1199" i="3"/>
  <c r="F1199" i="3"/>
  <c r="G1199" i="3"/>
  <c r="H1199" i="3"/>
  <c r="I1199" i="3"/>
  <c r="J1199" i="3"/>
  <c r="K1199" i="3"/>
  <c r="B1200" i="3"/>
  <c r="A1200" i="3" s="1"/>
  <c r="C1200" i="3"/>
  <c r="D1200" i="3"/>
  <c r="F1200" i="3"/>
  <c r="G1200" i="3"/>
  <c r="H1200" i="3"/>
  <c r="I1200" i="3"/>
  <c r="J1200" i="3"/>
  <c r="K1200" i="3"/>
  <c r="B1201" i="3"/>
  <c r="A1201" i="3" s="1"/>
  <c r="C1201" i="3"/>
  <c r="D1201" i="3"/>
  <c r="F1201" i="3"/>
  <c r="G1201" i="3"/>
  <c r="H1201" i="3"/>
  <c r="I1201" i="3"/>
  <c r="J1201" i="3"/>
  <c r="K1201" i="3"/>
  <c r="A1202" i="3"/>
  <c r="B1202" i="3"/>
  <c r="C1202" i="3"/>
  <c r="D1202" i="3"/>
  <c r="F1202" i="3"/>
  <c r="G1202" i="3"/>
  <c r="H1202" i="3"/>
  <c r="I1202" i="3"/>
  <c r="J1202" i="3"/>
  <c r="K1202" i="3"/>
  <c r="B1203" i="3"/>
  <c r="A1203" i="3" s="1"/>
  <c r="C1203" i="3"/>
  <c r="D1203" i="3"/>
  <c r="F1203" i="3"/>
  <c r="G1203" i="3"/>
  <c r="H1203" i="3"/>
  <c r="I1203" i="3"/>
  <c r="J1203" i="3"/>
  <c r="K1203" i="3"/>
  <c r="B1204" i="3"/>
  <c r="A1204" i="3" s="1"/>
  <c r="C1204" i="3"/>
  <c r="D1204" i="3"/>
  <c r="F1204" i="3"/>
  <c r="G1204" i="3"/>
  <c r="H1204" i="3"/>
  <c r="I1204" i="3"/>
  <c r="J1204" i="3"/>
  <c r="K1204" i="3"/>
  <c r="B1205" i="3"/>
  <c r="A1205" i="3" s="1"/>
  <c r="C1205" i="3"/>
  <c r="D1205" i="3"/>
  <c r="F1205" i="3"/>
  <c r="G1205" i="3"/>
  <c r="H1205" i="3"/>
  <c r="I1205" i="3"/>
  <c r="J1205" i="3"/>
  <c r="K1205" i="3"/>
  <c r="B1206" i="3"/>
  <c r="A1206" i="3" s="1"/>
  <c r="C1206" i="3"/>
  <c r="D1206" i="3"/>
  <c r="F1206" i="3"/>
  <c r="G1206" i="3"/>
  <c r="H1206" i="3"/>
  <c r="I1206" i="3"/>
  <c r="J1206" i="3"/>
  <c r="K1206" i="3"/>
  <c r="B1207" i="3"/>
  <c r="A1207" i="3" s="1"/>
  <c r="C1207" i="3"/>
  <c r="D1207" i="3"/>
  <c r="F1207" i="3"/>
  <c r="G1207" i="3"/>
  <c r="H1207" i="3"/>
  <c r="I1207" i="3"/>
  <c r="J1207" i="3"/>
  <c r="K1207" i="3"/>
  <c r="B1208" i="3"/>
  <c r="A1208" i="3" s="1"/>
  <c r="C1208" i="3"/>
  <c r="D1208" i="3"/>
  <c r="F1208" i="3"/>
  <c r="G1208" i="3"/>
  <c r="H1208" i="3"/>
  <c r="I1208" i="3"/>
  <c r="J1208" i="3"/>
  <c r="K1208" i="3"/>
  <c r="B1209" i="3"/>
  <c r="A1209" i="3" s="1"/>
  <c r="C1209" i="3"/>
  <c r="D1209" i="3"/>
  <c r="F1209" i="3"/>
  <c r="G1209" i="3"/>
  <c r="H1209" i="3"/>
  <c r="I1209" i="3"/>
  <c r="J1209" i="3"/>
  <c r="K1209" i="3"/>
  <c r="B1210" i="3"/>
  <c r="A1210" i="3" s="1"/>
  <c r="C1210" i="3"/>
  <c r="D1210" i="3"/>
  <c r="F1210" i="3"/>
  <c r="G1210" i="3"/>
  <c r="H1210" i="3"/>
  <c r="I1210" i="3"/>
  <c r="J1210" i="3"/>
  <c r="K1210" i="3"/>
  <c r="B1211" i="3"/>
  <c r="A1211" i="3" s="1"/>
  <c r="C1211" i="3"/>
  <c r="D1211" i="3"/>
  <c r="F1211" i="3"/>
  <c r="G1211" i="3"/>
  <c r="H1211" i="3"/>
  <c r="I1211" i="3"/>
  <c r="J1211" i="3"/>
  <c r="K1211" i="3"/>
  <c r="B1212" i="3"/>
  <c r="A1212" i="3" s="1"/>
  <c r="C1212" i="3"/>
  <c r="D1212" i="3"/>
  <c r="F1212" i="3"/>
  <c r="G1212" i="3"/>
  <c r="H1212" i="3"/>
  <c r="I1212" i="3"/>
  <c r="J1212" i="3"/>
  <c r="K1212" i="3"/>
  <c r="B1213" i="3"/>
  <c r="A1213" i="3" s="1"/>
  <c r="C1213" i="3"/>
  <c r="D1213" i="3"/>
  <c r="F1213" i="3"/>
  <c r="G1213" i="3"/>
  <c r="H1213" i="3"/>
  <c r="I1213" i="3"/>
  <c r="J1213" i="3"/>
  <c r="K1213" i="3"/>
  <c r="B1214" i="3"/>
  <c r="A1214" i="3" s="1"/>
  <c r="C1214" i="3"/>
  <c r="D1214" i="3"/>
  <c r="F1214" i="3"/>
  <c r="G1214" i="3"/>
  <c r="H1214" i="3"/>
  <c r="I1214" i="3"/>
  <c r="J1214" i="3"/>
  <c r="K1214" i="3"/>
  <c r="B1215" i="3"/>
  <c r="A1215" i="3" s="1"/>
  <c r="C1215" i="3"/>
  <c r="D1215" i="3"/>
  <c r="F1215" i="3"/>
  <c r="G1215" i="3"/>
  <c r="H1215" i="3"/>
  <c r="I1215" i="3"/>
  <c r="J1215" i="3"/>
  <c r="K1215" i="3"/>
  <c r="B1216" i="3"/>
  <c r="A1216" i="3" s="1"/>
  <c r="C1216" i="3"/>
  <c r="D1216" i="3"/>
  <c r="F1216" i="3"/>
  <c r="G1216" i="3"/>
  <c r="H1216" i="3"/>
  <c r="I1216" i="3"/>
  <c r="J1216" i="3"/>
  <c r="K1216" i="3"/>
  <c r="B1217" i="3"/>
  <c r="A1217" i="3" s="1"/>
  <c r="C1217" i="3"/>
  <c r="D1217" i="3"/>
  <c r="F1217" i="3"/>
  <c r="G1217" i="3"/>
  <c r="H1217" i="3"/>
  <c r="I1217" i="3"/>
  <c r="J1217" i="3"/>
  <c r="K1217" i="3"/>
  <c r="B1218" i="3"/>
  <c r="A1218" i="3" s="1"/>
  <c r="C1218" i="3"/>
  <c r="D1218" i="3"/>
  <c r="F1218" i="3"/>
  <c r="G1218" i="3"/>
  <c r="H1218" i="3"/>
  <c r="I1218" i="3"/>
  <c r="J1218" i="3"/>
  <c r="K1218" i="3"/>
  <c r="B1219" i="3"/>
  <c r="A1219" i="3" s="1"/>
  <c r="C1219" i="3"/>
  <c r="D1219" i="3"/>
  <c r="F1219" i="3"/>
  <c r="G1219" i="3"/>
  <c r="H1219" i="3"/>
  <c r="I1219" i="3"/>
  <c r="J1219" i="3"/>
  <c r="K1219" i="3"/>
  <c r="B1220" i="3"/>
  <c r="A1220" i="3" s="1"/>
  <c r="C1220" i="3"/>
  <c r="D1220" i="3"/>
  <c r="F1220" i="3"/>
  <c r="G1220" i="3"/>
  <c r="H1220" i="3"/>
  <c r="I1220" i="3"/>
  <c r="J1220" i="3"/>
  <c r="K1220" i="3"/>
  <c r="B1221" i="3"/>
  <c r="A1221" i="3" s="1"/>
  <c r="C1221" i="3"/>
  <c r="D1221" i="3"/>
  <c r="F1221" i="3"/>
  <c r="G1221" i="3"/>
  <c r="H1221" i="3"/>
  <c r="I1221" i="3"/>
  <c r="J1221" i="3"/>
  <c r="K1221" i="3"/>
  <c r="B1222" i="3"/>
  <c r="A1222" i="3" s="1"/>
  <c r="C1222" i="3"/>
  <c r="D1222" i="3"/>
  <c r="F1222" i="3"/>
  <c r="G1222" i="3"/>
  <c r="H1222" i="3"/>
  <c r="I1222" i="3"/>
  <c r="J1222" i="3"/>
  <c r="K1222" i="3"/>
  <c r="A1223" i="3"/>
  <c r="B1223" i="3"/>
  <c r="C1223" i="3"/>
  <c r="D1223" i="3"/>
  <c r="F1223" i="3"/>
  <c r="G1223" i="3"/>
  <c r="H1223" i="3"/>
  <c r="I1223" i="3"/>
  <c r="J1223" i="3"/>
  <c r="K1223" i="3"/>
  <c r="B1224" i="3"/>
  <c r="A1224" i="3" s="1"/>
  <c r="C1224" i="3"/>
  <c r="D1224" i="3"/>
  <c r="F1224" i="3"/>
  <c r="G1224" i="3"/>
  <c r="H1224" i="3"/>
  <c r="I1224" i="3"/>
  <c r="J1224" i="3"/>
  <c r="K1224" i="3"/>
  <c r="B1225" i="3"/>
  <c r="A1225" i="3" s="1"/>
  <c r="C1225" i="3"/>
  <c r="D1225" i="3"/>
  <c r="F1225" i="3"/>
  <c r="G1225" i="3"/>
  <c r="H1225" i="3"/>
  <c r="I1225" i="3"/>
  <c r="J1225" i="3"/>
  <c r="K1225" i="3"/>
  <c r="B1226" i="3"/>
  <c r="A1226" i="3" s="1"/>
  <c r="C1226" i="3"/>
  <c r="D1226" i="3"/>
  <c r="F1226" i="3"/>
  <c r="G1226" i="3"/>
  <c r="H1226" i="3"/>
  <c r="I1226" i="3"/>
  <c r="J1226" i="3"/>
  <c r="K1226" i="3"/>
  <c r="B1227" i="3"/>
  <c r="A1227" i="3" s="1"/>
  <c r="C1227" i="3"/>
  <c r="D1227" i="3"/>
  <c r="F1227" i="3"/>
  <c r="G1227" i="3"/>
  <c r="H1227" i="3"/>
  <c r="I1227" i="3"/>
  <c r="J1227" i="3"/>
  <c r="K1227" i="3"/>
  <c r="B1228" i="3"/>
  <c r="A1228" i="3" s="1"/>
  <c r="C1228" i="3"/>
  <c r="D1228" i="3"/>
  <c r="F1228" i="3"/>
  <c r="G1228" i="3"/>
  <c r="H1228" i="3"/>
  <c r="I1228" i="3"/>
  <c r="J1228" i="3"/>
  <c r="K1228" i="3"/>
  <c r="B1229" i="3"/>
  <c r="A1229" i="3" s="1"/>
  <c r="C1229" i="3"/>
  <c r="D1229" i="3"/>
  <c r="F1229" i="3"/>
  <c r="G1229" i="3"/>
  <c r="H1229" i="3"/>
  <c r="I1229" i="3"/>
  <c r="J1229" i="3"/>
  <c r="K1229" i="3"/>
  <c r="B1230" i="3"/>
  <c r="A1230" i="3" s="1"/>
  <c r="C1230" i="3"/>
  <c r="D1230" i="3"/>
  <c r="F1230" i="3"/>
  <c r="G1230" i="3"/>
  <c r="H1230" i="3"/>
  <c r="I1230" i="3"/>
  <c r="J1230" i="3"/>
  <c r="K1230" i="3"/>
  <c r="B1231" i="3"/>
  <c r="A1231" i="3" s="1"/>
  <c r="C1231" i="3"/>
  <c r="D1231" i="3"/>
  <c r="F1231" i="3"/>
  <c r="G1231" i="3"/>
  <c r="H1231" i="3"/>
  <c r="I1231" i="3"/>
  <c r="J1231" i="3"/>
  <c r="K1231" i="3"/>
  <c r="B1232" i="3"/>
  <c r="A1232" i="3" s="1"/>
  <c r="C1232" i="3"/>
  <c r="D1232" i="3"/>
  <c r="F1232" i="3"/>
  <c r="G1232" i="3"/>
  <c r="H1232" i="3"/>
  <c r="I1232" i="3"/>
  <c r="J1232" i="3"/>
  <c r="K1232" i="3"/>
  <c r="B1233" i="3"/>
  <c r="A1233" i="3" s="1"/>
  <c r="C1233" i="3"/>
  <c r="D1233" i="3"/>
  <c r="F1233" i="3"/>
  <c r="G1233" i="3"/>
  <c r="H1233" i="3"/>
  <c r="I1233" i="3"/>
  <c r="J1233" i="3"/>
  <c r="K1233" i="3"/>
  <c r="B1234" i="3"/>
  <c r="A1234" i="3" s="1"/>
  <c r="C1234" i="3"/>
  <c r="D1234" i="3"/>
  <c r="F1234" i="3"/>
  <c r="G1234" i="3"/>
  <c r="H1234" i="3"/>
  <c r="I1234" i="3"/>
  <c r="J1234" i="3"/>
  <c r="K1234" i="3"/>
  <c r="B1235" i="3"/>
  <c r="A1235" i="3" s="1"/>
  <c r="C1235" i="3"/>
  <c r="D1235" i="3"/>
  <c r="F1235" i="3"/>
  <c r="G1235" i="3"/>
  <c r="H1235" i="3"/>
  <c r="I1235" i="3"/>
  <c r="J1235" i="3"/>
  <c r="K1235" i="3"/>
  <c r="B1236" i="3"/>
  <c r="A1236" i="3" s="1"/>
  <c r="C1236" i="3"/>
  <c r="D1236" i="3"/>
  <c r="F1236" i="3"/>
  <c r="G1236" i="3"/>
  <c r="H1236" i="3"/>
  <c r="I1236" i="3"/>
  <c r="J1236" i="3"/>
  <c r="K1236" i="3"/>
  <c r="B1237" i="3"/>
  <c r="A1237" i="3" s="1"/>
  <c r="C1237" i="3"/>
  <c r="D1237" i="3"/>
  <c r="F1237" i="3"/>
  <c r="G1237" i="3"/>
  <c r="H1237" i="3"/>
  <c r="I1237" i="3"/>
  <c r="J1237" i="3"/>
  <c r="K1237" i="3"/>
  <c r="B1238" i="3"/>
  <c r="A1238" i="3" s="1"/>
  <c r="C1238" i="3"/>
  <c r="D1238" i="3"/>
  <c r="F1238" i="3"/>
  <c r="G1238" i="3"/>
  <c r="H1238" i="3"/>
  <c r="I1238" i="3"/>
  <c r="J1238" i="3"/>
  <c r="K1238" i="3"/>
  <c r="B1239" i="3"/>
  <c r="A1239" i="3" s="1"/>
  <c r="C1239" i="3"/>
  <c r="D1239" i="3"/>
  <c r="F1239" i="3"/>
  <c r="G1239" i="3"/>
  <c r="H1239" i="3"/>
  <c r="I1239" i="3"/>
  <c r="J1239" i="3"/>
  <c r="K1239" i="3"/>
  <c r="B1240" i="3"/>
  <c r="A1240" i="3" s="1"/>
  <c r="C1240" i="3"/>
  <c r="D1240" i="3"/>
  <c r="F1240" i="3"/>
  <c r="G1240" i="3"/>
  <c r="H1240" i="3"/>
  <c r="I1240" i="3"/>
  <c r="J1240" i="3"/>
  <c r="K1240" i="3"/>
  <c r="B1241" i="3"/>
  <c r="A1241" i="3" s="1"/>
  <c r="C1241" i="3"/>
  <c r="D1241" i="3"/>
  <c r="F1241" i="3"/>
  <c r="G1241" i="3"/>
  <c r="H1241" i="3"/>
  <c r="I1241" i="3"/>
  <c r="J1241" i="3"/>
  <c r="K1241" i="3"/>
  <c r="B1242" i="3"/>
  <c r="A1242" i="3" s="1"/>
  <c r="C1242" i="3"/>
  <c r="D1242" i="3"/>
  <c r="F1242" i="3"/>
  <c r="G1242" i="3"/>
  <c r="H1242" i="3"/>
  <c r="I1242" i="3"/>
  <c r="J1242" i="3"/>
  <c r="K1242" i="3"/>
  <c r="A1243" i="3"/>
  <c r="B1243" i="3"/>
  <c r="C1243" i="3"/>
  <c r="D1243" i="3"/>
  <c r="F1243" i="3"/>
  <c r="G1243" i="3"/>
  <c r="H1243" i="3"/>
  <c r="I1243" i="3"/>
  <c r="J1243" i="3"/>
  <c r="K1243" i="3"/>
  <c r="B1244" i="3"/>
  <c r="A1244" i="3" s="1"/>
  <c r="C1244" i="3"/>
  <c r="D1244" i="3"/>
  <c r="F1244" i="3"/>
  <c r="G1244" i="3"/>
  <c r="H1244" i="3"/>
  <c r="I1244" i="3"/>
  <c r="J1244" i="3"/>
  <c r="K1244" i="3"/>
  <c r="B1245" i="3"/>
  <c r="A1245" i="3" s="1"/>
  <c r="C1245" i="3"/>
  <c r="D1245" i="3"/>
  <c r="F1245" i="3"/>
  <c r="G1245" i="3"/>
  <c r="H1245" i="3"/>
  <c r="I1245" i="3"/>
  <c r="J1245" i="3"/>
  <c r="K1245" i="3"/>
  <c r="B1246" i="3"/>
  <c r="A1246" i="3" s="1"/>
  <c r="C1246" i="3"/>
  <c r="D1246" i="3"/>
  <c r="F1246" i="3"/>
  <c r="G1246" i="3"/>
  <c r="H1246" i="3"/>
  <c r="I1246" i="3"/>
  <c r="J1246" i="3"/>
  <c r="K1246" i="3"/>
  <c r="A1247" i="3"/>
  <c r="B1247" i="3"/>
  <c r="C1247" i="3"/>
  <c r="D1247" i="3"/>
  <c r="F1247" i="3"/>
  <c r="G1247" i="3"/>
  <c r="H1247" i="3"/>
  <c r="I1247" i="3"/>
  <c r="J1247" i="3"/>
  <c r="K1247" i="3"/>
  <c r="B1248" i="3"/>
  <c r="A1248" i="3" s="1"/>
  <c r="C1248" i="3"/>
  <c r="D1248" i="3"/>
  <c r="F1248" i="3"/>
  <c r="G1248" i="3"/>
  <c r="H1248" i="3"/>
  <c r="I1248" i="3"/>
  <c r="J1248" i="3"/>
  <c r="K1248" i="3"/>
  <c r="B1249" i="3"/>
  <c r="A1249" i="3" s="1"/>
  <c r="C1249" i="3"/>
  <c r="D1249" i="3"/>
  <c r="F1249" i="3"/>
  <c r="G1249" i="3"/>
  <c r="H1249" i="3"/>
  <c r="I1249" i="3"/>
  <c r="J1249" i="3"/>
  <c r="K1249" i="3"/>
  <c r="B1250" i="3"/>
  <c r="A1250" i="3" s="1"/>
  <c r="C1250" i="3"/>
  <c r="D1250" i="3"/>
  <c r="F1250" i="3"/>
  <c r="G1250" i="3"/>
  <c r="H1250" i="3"/>
  <c r="I1250" i="3"/>
  <c r="J1250" i="3"/>
  <c r="K1250" i="3"/>
  <c r="B1251" i="3"/>
  <c r="A1251" i="3" s="1"/>
  <c r="C1251" i="3"/>
  <c r="D1251" i="3"/>
  <c r="F1251" i="3"/>
  <c r="G1251" i="3"/>
  <c r="H1251" i="3"/>
  <c r="I1251" i="3"/>
  <c r="J1251" i="3"/>
  <c r="K1251" i="3"/>
  <c r="B1252" i="3"/>
  <c r="A1252" i="3" s="1"/>
  <c r="C1252" i="3"/>
  <c r="D1252" i="3"/>
  <c r="F1252" i="3"/>
  <c r="G1252" i="3"/>
  <c r="H1252" i="3"/>
  <c r="I1252" i="3"/>
  <c r="J1252" i="3"/>
  <c r="K1252" i="3"/>
  <c r="B1253" i="3"/>
  <c r="A1253" i="3" s="1"/>
  <c r="C1253" i="3"/>
  <c r="D1253" i="3"/>
  <c r="F1253" i="3"/>
  <c r="G1253" i="3"/>
  <c r="H1253" i="3"/>
  <c r="I1253" i="3"/>
  <c r="J1253" i="3"/>
  <c r="K1253" i="3"/>
  <c r="B1254" i="3"/>
  <c r="A1254" i="3" s="1"/>
  <c r="C1254" i="3"/>
  <c r="D1254" i="3"/>
  <c r="F1254" i="3"/>
  <c r="G1254" i="3"/>
  <c r="H1254" i="3"/>
  <c r="I1254" i="3"/>
  <c r="J1254" i="3"/>
  <c r="K1254" i="3"/>
  <c r="A1255" i="3"/>
  <c r="B1255" i="3"/>
  <c r="C1255" i="3"/>
  <c r="D1255" i="3"/>
  <c r="F1255" i="3"/>
  <c r="G1255" i="3"/>
  <c r="H1255" i="3"/>
  <c r="I1255" i="3"/>
  <c r="J1255" i="3"/>
  <c r="K1255" i="3"/>
  <c r="B1256" i="3"/>
  <c r="A1256" i="3" s="1"/>
  <c r="C1256" i="3"/>
  <c r="D1256" i="3"/>
  <c r="F1256" i="3"/>
  <c r="G1256" i="3"/>
  <c r="H1256" i="3"/>
  <c r="I1256" i="3"/>
  <c r="J1256" i="3"/>
  <c r="K1256" i="3"/>
  <c r="B1257" i="3"/>
  <c r="A1257" i="3" s="1"/>
  <c r="C1257" i="3"/>
  <c r="D1257" i="3"/>
  <c r="F1257" i="3"/>
  <c r="G1257" i="3"/>
  <c r="H1257" i="3"/>
  <c r="I1257" i="3"/>
  <c r="J1257" i="3"/>
  <c r="K1257" i="3"/>
  <c r="B1258" i="3"/>
  <c r="A1258" i="3" s="1"/>
  <c r="C1258" i="3"/>
  <c r="D1258" i="3"/>
  <c r="F1258" i="3"/>
  <c r="G1258" i="3"/>
  <c r="H1258" i="3"/>
  <c r="I1258" i="3"/>
  <c r="J1258" i="3"/>
  <c r="K1258" i="3"/>
  <c r="B1259" i="3"/>
  <c r="A1259" i="3" s="1"/>
  <c r="C1259" i="3"/>
  <c r="D1259" i="3"/>
  <c r="F1259" i="3"/>
  <c r="G1259" i="3"/>
  <c r="H1259" i="3"/>
  <c r="I1259" i="3"/>
  <c r="J1259" i="3"/>
  <c r="K1259" i="3"/>
  <c r="B1260" i="3"/>
  <c r="A1260" i="3" s="1"/>
  <c r="C1260" i="3"/>
  <c r="D1260" i="3"/>
  <c r="F1260" i="3"/>
  <c r="G1260" i="3"/>
  <c r="H1260" i="3"/>
  <c r="I1260" i="3"/>
  <c r="J1260" i="3"/>
  <c r="K1260" i="3"/>
  <c r="B1261" i="3"/>
  <c r="A1261" i="3" s="1"/>
  <c r="C1261" i="3"/>
  <c r="D1261" i="3"/>
  <c r="F1261" i="3"/>
  <c r="G1261" i="3"/>
  <c r="H1261" i="3"/>
  <c r="I1261" i="3"/>
  <c r="J1261" i="3"/>
  <c r="K1261" i="3"/>
  <c r="B1262" i="3"/>
  <c r="A1262" i="3" s="1"/>
  <c r="C1262" i="3"/>
  <c r="D1262" i="3"/>
  <c r="F1262" i="3"/>
  <c r="G1262" i="3"/>
  <c r="H1262" i="3"/>
  <c r="I1262" i="3"/>
  <c r="J1262" i="3"/>
  <c r="K1262" i="3"/>
  <c r="B1263" i="3"/>
  <c r="A1263" i="3" s="1"/>
  <c r="C1263" i="3"/>
  <c r="D1263" i="3"/>
  <c r="F1263" i="3"/>
  <c r="G1263" i="3"/>
  <c r="H1263" i="3"/>
  <c r="I1263" i="3"/>
  <c r="J1263" i="3"/>
  <c r="K1263" i="3"/>
  <c r="B1264" i="3"/>
  <c r="A1264" i="3" s="1"/>
  <c r="C1264" i="3"/>
  <c r="D1264" i="3"/>
  <c r="F1264" i="3"/>
  <c r="G1264" i="3"/>
  <c r="H1264" i="3"/>
  <c r="I1264" i="3"/>
  <c r="J1264" i="3"/>
  <c r="K1264" i="3"/>
  <c r="B1265" i="3"/>
  <c r="A1265" i="3" s="1"/>
  <c r="C1265" i="3"/>
  <c r="D1265" i="3"/>
  <c r="F1265" i="3"/>
  <c r="G1265" i="3"/>
  <c r="H1265" i="3"/>
  <c r="I1265" i="3"/>
  <c r="J1265" i="3"/>
  <c r="K1265" i="3"/>
  <c r="B1266" i="3"/>
  <c r="A1266" i="3" s="1"/>
  <c r="C1266" i="3"/>
  <c r="D1266" i="3"/>
  <c r="F1266" i="3"/>
  <c r="G1266" i="3"/>
  <c r="H1266" i="3"/>
  <c r="I1266" i="3"/>
  <c r="J1266" i="3"/>
  <c r="K1266" i="3"/>
  <c r="B1267" i="3"/>
  <c r="A1267" i="3" s="1"/>
  <c r="C1267" i="3"/>
  <c r="D1267" i="3"/>
  <c r="F1267" i="3"/>
  <c r="G1267" i="3"/>
  <c r="H1267" i="3"/>
  <c r="I1267" i="3"/>
  <c r="J1267" i="3"/>
  <c r="K1267" i="3"/>
  <c r="B1268" i="3"/>
  <c r="A1268" i="3" s="1"/>
  <c r="C1268" i="3"/>
  <c r="D1268" i="3"/>
  <c r="F1268" i="3"/>
  <c r="G1268" i="3"/>
  <c r="H1268" i="3"/>
  <c r="I1268" i="3"/>
  <c r="J1268" i="3"/>
  <c r="K1268" i="3"/>
  <c r="B1269" i="3"/>
  <c r="A1269" i="3" s="1"/>
  <c r="C1269" i="3"/>
  <c r="D1269" i="3"/>
  <c r="F1269" i="3"/>
  <c r="G1269" i="3"/>
  <c r="H1269" i="3"/>
  <c r="I1269" i="3"/>
  <c r="J1269" i="3"/>
  <c r="K1269" i="3"/>
  <c r="B1270" i="3"/>
  <c r="A1270" i="3" s="1"/>
  <c r="C1270" i="3"/>
  <c r="D1270" i="3"/>
  <c r="F1270" i="3"/>
  <c r="G1270" i="3"/>
  <c r="H1270" i="3"/>
  <c r="I1270" i="3"/>
  <c r="J1270" i="3"/>
  <c r="K1270" i="3"/>
  <c r="B1271" i="3"/>
  <c r="A1271" i="3" s="1"/>
  <c r="C1271" i="3"/>
  <c r="D1271" i="3"/>
  <c r="F1271" i="3"/>
  <c r="G1271" i="3"/>
  <c r="H1271" i="3"/>
  <c r="I1271" i="3"/>
  <c r="J1271" i="3"/>
  <c r="K1271" i="3"/>
  <c r="B1272" i="3"/>
  <c r="A1272" i="3" s="1"/>
  <c r="C1272" i="3"/>
  <c r="D1272" i="3"/>
  <c r="F1272" i="3"/>
  <c r="G1272" i="3"/>
  <c r="H1272" i="3"/>
  <c r="I1272" i="3"/>
  <c r="J1272" i="3"/>
  <c r="K1272" i="3"/>
  <c r="B1273" i="3"/>
  <c r="A1273" i="3" s="1"/>
  <c r="C1273" i="3"/>
  <c r="D1273" i="3"/>
  <c r="F1273" i="3"/>
  <c r="G1273" i="3"/>
  <c r="H1273" i="3"/>
  <c r="I1273" i="3"/>
  <c r="J1273" i="3"/>
  <c r="K1273" i="3"/>
  <c r="A1274" i="3"/>
  <c r="B1274" i="3"/>
  <c r="C1274" i="3"/>
  <c r="D1274" i="3"/>
  <c r="F1274" i="3"/>
  <c r="G1274" i="3"/>
  <c r="H1274" i="3"/>
  <c r="I1274" i="3"/>
  <c r="J1274" i="3"/>
  <c r="K1274" i="3"/>
  <c r="B1275" i="3"/>
  <c r="A1275" i="3" s="1"/>
  <c r="C1275" i="3"/>
  <c r="D1275" i="3"/>
  <c r="F1275" i="3"/>
  <c r="G1275" i="3"/>
  <c r="H1275" i="3"/>
  <c r="I1275" i="3"/>
  <c r="J1275" i="3"/>
  <c r="K1275" i="3"/>
  <c r="B1276" i="3"/>
  <c r="A1276" i="3" s="1"/>
  <c r="C1276" i="3"/>
  <c r="D1276" i="3"/>
  <c r="F1276" i="3"/>
  <c r="G1276" i="3"/>
  <c r="H1276" i="3"/>
  <c r="I1276" i="3"/>
  <c r="J1276" i="3"/>
  <c r="K1276" i="3"/>
  <c r="B1277" i="3"/>
  <c r="A1277" i="3" s="1"/>
  <c r="C1277" i="3"/>
  <c r="D1277" i="3"/>
  <c r="F1277" i="3"/>
  <c r="G1277" i="3"/>
  <c r="H1277" i="3"/>
  <c r="I1277" i="3"/>
  <c r="J1277" i="3"/>
  <c r="K1277" i="3"/>
  <c r="B1278" i="3"/>
  <c r="A1278" i="3" s="1"/>
  <c r="C1278" i="3"/>
  <c r="D1278" i="3"/>
  <c r="F1278" i="3"/>
  <c r="G1278" i="3"/>
  <c r="H1278" i="3"/>
  <c r="I1278" i="3"/>
  <c r="J1278" i="3"/>
  <c r="K1278" i="3"/>
  <c r="A1279" i="3"/>
  <c r="B1279" i="3"/>
  <c r="C1279" i="3"/>
  <c r="D1279" i="3"/>
  <c r="F1279" i="3"/>
  <c r="G1279" i="3"/>
  <c r="H1279" i="3"/>
  <c r="I1279" i="3"/>
  <c r="J1279" i="3"/>
  <c r="K1279" i="3"/>
  <c r="B1280" i="3"/>
  <c r="A1280" i="3" s="1"/>
  <c r="C1280" i="3"/>
  <c r="D1280" i="3"/>
  <c r="F1280" i="3"/>
  <c r="G1280" i="3"/>
  <c r="H1280" i="3"/>
  <c r="I1280" i="3"/>
  <c r="J1280" i="3"/>
  <c r="K1280" i="3"/>
  <c r="B1281" i="3"/>
  <c r="A1281" i="3" s="1"/>
  <c r="C1281" i="3"/>
  <c r="D1281" i="3"/>
  <c r="F1281" i="3"/>
  <c r="G1281" i="3"/>
  <c r="H1281" i="3"/>
  <c r="I1281" i="3"/>
  <c r="J1281" i="3"/>
  <c r="K1281" i="3"/>
  <c r="B1282" i="3"/>
  <c r="A1282" i="3" s="1"/>
  <c r="C1282" i="3"/>
  <c r="D1282" i="3"/>
  <c r="F1282" i="3"/>
  <c r="G1282" i="3"/>
  <c r="H1282" i="3"/>
  <c r="I1282" i="3"/>
  <c r="J1282" i="3"/>
  <c r="K1282" i="3"/>
  <c r="B1283" i="3"/>
  <c r="A1283" i="3" s="1"/>
  <c r="C1283" i="3"/>
  <c r="D1283" i="3"/>
  <c r="F1283" i="3"/>
  <c r="G1283" i="3"/>
  <c r="H1283" i="3"/>
  <c r="I1283" i="3"/>
  <c r="J1283" i="3"/>
  <c r="K1283" i="3"/>
  <c r="B1284" i="3"/>
  <c r="A1284" i="3" s="1"/>
  <c r="C1284" i="3"/>
  <c r="D1284" i="3"/>
  <c r="F1284" i="3"/>
  <c r="G1284" i="3"/>
  <c r="H1284" i="3"/>
  <c r="I1284" i="3"/>
  <c r="J1284" i="3"/>
  <c r="K1284" i="3"/>
  <c r="B1285" i="3"/>
  <c r="A1285" i="3" s="1"/>
  <c r="C1285" i="3"/>
  <c r="D1285" i="3"/>
  <c r="F1285" i="3"/>
  <c r="G1285" i="3"/>
  <c r="H1285" i="3"/>
  <c r="I1285" i="3"/>
  <c r="J1285" i="3"/>
  <c r="K1285" i="3"/>
  <c r="A1286" i="3"/>
  <c r="B1286" i="3"/>
  <c r="C1286" i="3"/>
  <c r="D1286" i="3"/>
  <c r="F1286" i="3"/>
  <c r="G1286" i="3"/>
  <c r="H1286" i="3"/>
  <c r="I1286" i="3"/>
  <c r="J1286" i="3"/>
  <c r="K1286" i="3"/>
  <c r="B1287" i="3"/>
  <c r="A1287" i="3" s="1"/>
  <c r="C1287" i="3"/>
  <c r="D1287" i="3"/>
  <c r="F1287" i="3"/>
  <c r="G1287" i="3"/>
  <c r="H1287" i="3"/>
  <c r="I1287" i="3"/>
  <c r="J1287" i="3"/>
  <c r="K1287" i="3"/>
  <c r="A1288" i="3"/>
  <c r="B1288" i="3"/>
  <c r="C1288" i="3"/>
  <c r="D1288" i="3"/>
  <c r="F1288" i="3"/>
  <c r="G1288" i="3"/>
  <c r="H1288" i="3"/>
  <c r="I1288" i="3"/>
  <c r="J1288" i="3"/>
  <c r="K1288" i="3"/>
  <c r="B1289" i="3"/>
  <c r="A1289" i="3" s="1"/>
  <c r="C1289" i="3"/>
  <c r="D1289" i="3"/>
  <c r="F1289" i="3"/>
  <c r="G1289" i="3"/>
  <c r="H1289" i="3"/>
  <c r="I1289" i="3"/>
  <c r="J1289" i="3"/>
  <c r="K1289" i="3"/>
  <c r="B1290" i="3"/>
  <c r="A1290" i="3" s="1"/>
  <c r="C1290" i="3"/>
  <c r="D1290" i="3"/>
  <c r="F1290" i="3"/>
  <c r="G1290" i="3"/>
  <c r="H1290" i="3"/>
  <c r="I1290" i="3"/>
  <c r="J1290" i="3"/>
  <c r="K1290" i="3"/>
  <c r="B1291" i="3"/>
  <c r="A1291" i="3" s="1"/>
  <c r="C1291" i="3"/>
  <c r="D1291" i="3"/>
  <c r="F1291" i="3"/>
  <c r="G1291" i="3"/>
  <c r="H1291" i="3"/>
  <c r="I1291" i="3"/>
  <c r="J1291" i="3"/>
  <c r="K1291" i="3"/>
  <c r="B1292" i="3"/>
  <c r="A1292" i="3" s="1"/>
  <c r="C1292" i="3"/>
  <c r="D1292" i="3"/>
  <c r="F1292" i="3"/>
  <c r="G1292" i="3"/>
  <c r="H1292" i="3"/>
  <c r="I1292" i="3"/>
  <c r="J1292" i="3"/>
  <c r="K1292" i="3"/>
  <c r="B1293" i="3"/>
  <c r="A1293" i="3" s="1"/>
  <c r="C1293" i="3"/>
  <c r="D1293" i="3"/>
  <c r="F1293" i="3"/>
  <c r="G1293" i="3"/>
  <c r="H1293" i="3"/>
  <c r="I1293" i="3"/>
  <c r="J1293" i="3"/>
  <c r="K1293" i="3"/>
  <c r="A1294" i="3"/>
  <c r="B1294" i="3"/>
  <c r="C1294" i="3"/>
  <c r="D1294" i="3"/>
  <c r="F1294" i="3"/>
  <c r="G1294" i="3"/>
  <c r="H1294" i="3"/>
  <c r="I1294" i="3"/>
  <c r="J1294" i="3"/>
  <c r="K1294" i="3"/>
  <c r="A1295" i="3"/>
  <c r="B1295" i="3"/>
  <c r="C1295" i="3"/>
  <c r="D1295" i="3"/>
  <c r="F1295" i="3"/>
  <c r="G1295" i="3"/>
  <c r="H1295" i="3"/>
  <c r="I1295" i="3"/>
  <c r="J1295" i="3"/>
  <c r="K1295" i="3"/>
  <c r="B1296" i="3"/>
  <c r="A1296" i="3" s="1"/>
  <c r="C1296" i="3"/>
  <c r="D1296" i="3"/>
  <c r="F1296" i="3"/>
  <c r="G1296" i="3"/>
  <c r="H1296" i="3"/>
  <c r="I1296" i="3"/>
  <c r="J1296" i="3"/>
  <c r="K1296" i="3"/>
  <c r="B1297" i="3"/>
  <c r="A1297" i="3" s="1"/>
  <c r="C1297" i="3"/>
  <c r="D1297" i="3"/>
  <c r="F1297" i="3"/>
  <c r="G1297" i="3"/>
  <c r="H1297" i="3"/>
  <c r="I1297" i="3"/>
  <c r="J1297" i="3"/>
  <c r="K1297" i="3"/>
  <c r="B1298" i="3"/>
  <c r="A1298" i="3" s="1"/>
  <c r="C1298" i="3"/>
  <c r="D1298" i="3"/>
  <c r="F1298" i="3"/>
  <c r="G1298" i="3"/>
  <c r="H1298" i="3"/>
  <c r="I1298" i="3"/>
  <c r="J1298" i="3"/>
  <c r="K1298" i="3"/>
  <c r="B1299" i="3"/>
  <c r="A1299" i="3" s="1"/>
  <c r="C1299" i="3"/>
  <c r="D1299" i="3"/>
  <c r="F1299" i="3"/>
  <c r="G1299" i="3"/>
  <c r="H1299" i="3"/>
  <c r="I1299" i="3"/>
  <c r="J1299" i="3"/>
  <c r="K1299" i="3"/>
  <c r="B1300" i="3"/>
  <c r="A1300" i="3" s="1"/>
  <c r="C1300" i="3"/>
  <c r="D1300" i="3"/>
  <c r="F1300" i="3"/>
  <c r="G1300" i="3"/>
  <c r="H1300" i="3"/>
  <c r="I1300" i="3"/>
  <c r="J1300" i="3"/>
  <c r="K1300" i="3"/>
  <c r="B1301" i="3"/>
  <c r="A1301" i="3" s="1"/>
  <c r="C1301" i="3"/>
  <c r="D1301" i="3"/>
  <c r="F1301" i="3"/>
  <c r="G1301" i="3"/>
  <c r="H1301" i="3"/>
  <c r="I1301" i="3"/>
  <c r="J1301" i="3"/>
  <c r="K1301" i="3"/>
  <c r="B1302" i="3"/>
  <c r="A1302" i="3" s="1"/>
  <c r="C1302" i="3"/>
  <c r="D1302" i="3"/>
  <c r="F1302" i="3"/>
  <c r="G1302" i="3"/>
  <c r="H1302" i="3"/>
  <c r="I1302" i="3"/>
  <c r="J1302" i="3"/>
  <c r="K1302" i="3"/>
  <c r="A1303" i="3"/>
  <c r="B1303" i="3"/>
  <c r="C1303" i="3"/>
  <c r="D1303" i="3"/>
  <c r="F1303" i="3"/>
  <c r="G1303" i="3"/>
  <c r="H1303" i="3"/>
  <c r="I1303" i="3"/>
  <c r="J1303" i="3"/>
  <c r="K1303" i="3"/>
  <c r="A1304" i="3"/>
  <c r="B1304" i="3"/>
  <c r="C1304" i="3"/>
  <c r="D1304" i="3"/>
  <c r="F1304" i="3"/>
  <c r="G1304" i="3"/>
  <c r="H1304" i="3"/>
  <c r="I1304" i="3"/>
  <c r="J1304" i="3"/>
  <c r="K1304" i="3"/>
  <c r="B1305" i="3"/>
  <c r="A1305" i="3" s="1"/>
  <c r="C1305" i="3"/>
  <c r="D1305" i="3"/>
  <c r="F1305" i="3"/>
  <c r="G1305" i="3"/>
  <c r="H1305" i="3"/>
  <c r="I1305" i="3"/>
  <c r="J1305" i="3"/>
  <c r="K1305" i="3"/>
  <c r="B1306" i="3"/>
  <c r="A1306" i="3" s="1"/>
  <c r="C1306" i="3"/>
  <c r="D1306" i="3"/>
  <c r="F1306" i="3"/>
  <c r="G1306" i="3"/>
  <c r="H1306" i="3"/>
  <c r="I1306" i="3"/>
  <c r="J1306" i="3"/>
  <c r="K1306" i="3"/>
  <c r="B1307" i="3"/>
  <c r="A1307" i="3" s="1"/>
  <c r="C1307" i="3"/>
  <c r="D1307" i="3"/>
  <c r="F1307" i="3"/>
  <c r="G1307" i="3"/>
  <c r="H1307" i="3"/>
  <c r="I1307" i="3"/>
  <c r="J1307" i="3"/>
  <c r="K1307" i="3"/>
  <c r="A1308" i="3"/>
  <c r="B1308" i="3"/>
  <c r="C1308" i="3"/>
  <c r="D1308" i="3"/>
  <c r="F1308" i="3"/>
  <c r="G1308" i="3"/>
  <c r="H1308" i="3"/>
  <c r="I1308" i="3"/>
  <c r="J1308" i="3"/>
  <c r="K1308" i="3"/>
  <c r="B1309" i="3"/>
  <c r="A1309" i="3" s="1"/>
  <c r="C1309" i="3"/>
  <c r="D1309" i="3"/>
  <c r="F1309" i="3"/>
  <c r="G1309" i="3"/>
  <c r="H1309" i="3"/>
  <c r="I1309" i="3"/>
  <c r="J1309" i="3"/>
  <c r="K1309" i="3"/>
  <c r="B1310" i="3"/>
  <c r="A1310" i="3" s="1"/>
  <c r="C1310" i="3"/>
  <c r="D1310" i="3"/>
  <c r="F1310" i="3"/>
  <c r="G1310" i="3"/>
  <c r="H1310" i="3"/>
  <c r="I1310" i="3"/>
  <c r="J1310" i="3"/>
  <c r="K1310" i="3"/>
  <c r="B1311" i="3"/>
  <c r="A1311" i="3" s="1"/>
  <c r="C1311" i="3"/>
  <c r="D1311" i="3"/>
  <c r="F1311" i="3"/>
  <c r="G1311" i="3"/>
  <c r="H1311" i="3"/>
  <c r="I1311" i="3"/>
  <c r="J1311" i="3"/>
  <c r="K1311" i="3"/>
  <c r="B1312" i="3"/>
  <c r="A1312" i="3" s="1"/>
  <c r="C1312" i="3"/>
  <c r="D1312" i="3"/>
  <c r="F1312" i="3"/>
  <c r="G1312" i="3"/>
  <c r="H1312" i="3"/>
  <c r="I1312" i="3"/>
  <c r="J1312" i="3"/>
  <c r="K1312" i="3"/>
  <c r="B1313" i="3"/>
  <c r="A1313" i="3" s="1"/>
  <c r="C1313" i="3"/>
  <c r="D1313" i="3"/>
  <c r="F1313" i="3"/>
  <c r="G1313" i="3"/>
  <c r="H1313" i="3"/>
  <c r="I1313" i="3"/>
  <c r="J1313" i="3"/>
  <c r="K1313" i="3"/>
  <c r="B1314" i="3"/>
  <c r="A1314" i="3" s="1"/>
  <c r="C1314" i="3"/>
  <c r="D1314" i="3"/>
  <c r="F1314" i="3"/>
  <c r="G1314" i="3"/>
  <c r="H1314" i="3"/>
  <c r="I1314" i="3"/>
  <c r="J1314" i="3"/>
  <c r="K1314" i="3"/>
  <c r="B1315" i="3"/>
  <c r="A1315" i="3" s="1"/>
  <c r="C1315" i="3"/>
  <c r="D1315" i="3"/>
  <c r="F1315" i="3"/>
  <c r="G1315" i="3"/>
  <c r="H1315" i="3"/>
  <c r="I1315" i="3"/>
  <c r="J1315" i="3"/>
  <c r="K1315" i="3"/>
  <c r="B1316" i="3"/>
  <c r="A1316" i="3" s="1"/>
  <c r="C1316" i="3"/>
  <c r="D1316" i="3"/>
  <c r="F1316" i="3"/>
  <c r="G1316" i="3"/>
  <c r="H1316" i="3"/>
  <c r="I1316" i="3"/>
  <c r="J1316" i="3"/>
  <c r="K1316" i="3"/>
  <c r="B1317" i="3"/>
  <c r="A1317" i="3" s="1"/>
  <c r="C1317" i="3"/>
  <c r="D1317" i="3"/>
  <c r="F1317" i="3"/>
  <c r="G1317" i="3"/>
  <c r="H1317" i="3"/>
  <c r="I1317" i="3"/>
  <c r="J1317" i="3"/>
  <c r="K1317" i="3"/>
  <c r="A1318" i="3"/>
  <c r="B1318" i="3"/>
  <c r="C1318" i="3"/>
  <c r="D1318" i="3"/>
  <c r="F1318" i="3"/>
  <c r="G1318" i="3"/>
  <c r="H1318" i="3"/>
  <c r="I1318" i="3"/>
  <c r="J1318" i="3"/>
  <c r="K1318" i="3"/>
  <c r="B1319" i="3"/>
  <c r="A1319" i="3" s="1"/>
  <c r="C1319" i="3"/>
  <c r="D1319" i="3"/>
  <c r="F1319" i="3"/>
  <c r="G1319" i="3"/>
  <c r="H1319" i="3"/>
  <c r="I1319" i="3"/>
  <c r="J1319" i="3"/>
  <c r="K1319" i="3"/>
  <c r="B1320" i="3"/>
  <c r="A1320" i="3" s="1"/>
  <c r="C1320" i="3"/>
  <c r="D1320" i="3"/>
  <c r="F1320" i="3"/>
  <c r="G1320" i="3"/>
  <c r="H1320" i="3"/>
  <c r="I1320" i="3"/>
  <c r="J1320" i="3"/>
  <c r="K1320" i="3"/>
  <c r="B1321" i="3"/>
  <c r="A1321" i="3" s="1"/>
  <c r="C1321" i="3"/>
  <c r="D1321" i="3"/>
  <c r="F1321" i="3"/>
  <c r="G1321" i="3"/>
  <c r="H1321" i="3"/>
  <c r="I1321" i="3"/>
  <c r="J1321" i="3"/>
  <c r="K1321" i="3"/>
  <c r="A1322" i="3"/>
  <c r="B1322" i="3"/>
  <c r="C1322" i="3"/>
  <c r="D1322" i="3"/>
  <c r="F1322" i="3"/>
  <c r="G1322" i="3"/>
  <c r="H1322" i="3"/>
  <c r="I1322" i="3"/>
  <c r="J1322" i="3"/>
  <c r="K1322" i="3"/>
  <c r="B1323" i="3"/>
  <c r="A1323" i="3" s="1"/>
  <c r="C1323" i="3"/>
  <c r="D1323" i="3"/>
  <c r="F1323" i="3"/>
  <c r="G1323" i="3"/>
  <c r="H1323" i="3"/>
  <c r="I1323" i="3"/>
  <c r="J1323" i="3"/>
  <c r="K1323" i="3"/>
  <c r="B1324" i="3"/>
  <c r="A1324" i="3" s="1"/>
  <c r="C1324" i="3"/>
  <c r="D1324" i="3"/>
  <c r="F1324" i="3"/>
  <c r="G1324" i="3"/>
  <c r="H1324" i="3"/>
  <c r="I1324" i="3"/>
  <c r="J1324" i="3"/>
  <c r="K1324" i="3"/>
  <c r="B1325" i="3"/>
  <c r="A1325" i="3" s="1"/>
  <c r="C1325" i="3"/>
  <c r="D1325" i="3"/>
  <c r="F1325" i="3"/>
  <c r="G1325" i="3"/>
  <c r="H1325" i="3"/>
  <c r="I1325" i="3"/>
  <c r="J1325" i="3"/>
  <c r="K1325" i="3"/>
  <c r="B1326" i="3"/>
  <c r="A1326" i="3" s="1"/>
  <c r="C1326" i="3"/>
  <c r="D1326" i="3"/>
  <c r="F1326" i="3"/>
  <c r="G1326" i="3"/>
  <c r="H1326" i="3"/>
  <c r="I1326" i="3"/>
  <c r="J1326" i="3"/>
  <c r="K1326" i="3"/>
  <c r="A1327" i="3"/>
  <c r="B1327" i="3"/>
  <c r="C1327" i="3"/>
  <c r="D1327" i="3"/>
  <c r="F1327" i="3"/>
  <c r="G1327" i="3"/>
  <c r="H1327" i="3"/>
  <c r="I1327" i="3"/>
  <c r="J1327" i="3"/>
  <c r="K1327" i="3"/>
  <c r="A1328" i="3"/>
  <c r="B1328" i="3"/>
  <c r="C1328" i="3"/>
  <c r="D1328" i="3"/>
  <c r="F1328" i="3"/>
  <c r="G1328" i="3"/>
  <c r="H1328" i="3"/>
  <c r="I1328" i="3"/>
  <c r="J1328" i="3"/>
  <c r="K1328" i="3"/>
  <c r="B1329" i="3"/>
  <c r="A1329" i="3" s="1"/>
  <c r="C1329" i="3"/>
  <c r="D1329" i="3"/>
  <c r="F1329" i="3"/>
  <c r="G1329" i="3"/>
  <c r="H1329" i="3"/>
  <c r="I1329" i="3"/>
  <c r="J1329" i="3"/>
  <c r="K1329" i="3"/>
  <c r="A1330" i="3"/>
  <c r="B1330" i="3"/>
  <c r="C1330" i="3"/>
  <c r="D1330" i="3"/>
  <c r="F1330" i="3"/>
  <c r="G1330" i="3"/>
  <c r="H1330" i="3"/>
  <c r="I1330" i="3"/>
  <c r="J1330" i="3"/>
  <c r="K1330" i="3"/>
  <c r="B1331" i="3"/>
  <c r="A1331" i="3" s="1"/>
  <c r="C1331" i="3"/>
  <c r="D1331" i="3"/>
  <c r="F1331" i="3"/>
  <c r="G1331" i="3"/>
  <c r="H1331" i="3"/>
  <c r="I1331" i="3"/>
  <c r="J1331" i="3"/>
  <c r="K1331" i="3"/>
  <c r="B1332" i="3"/>
  <c r="A1332" i="3" s="1"/>
  <c r="C1332" i="3"/>
  <c r="D1332" i="3"/>
  <c r="F1332" i="3"/>
  <c r="G1332" i="3"/>
  <c r="H1332" i="3"/>
  <c r="I1332" i="3"/>
  <c r="J1332" i="3"/>
  <c r="K1332" i="3"/>
  <c r="B1333" i="3"/>
  <c r="A1333" i="3" s="1"/>
  <c r="C1333" i="3"/>
  <c r="D1333" i="3"/>
  <c r="F1333" i="3"/>
  <c r="G1333" i="3"/>
  <c r="H1333" i="3"/>
  <c r="I1333" i="3"/>
  <c r="J1333" i="3"/>
  <c r="K1333" i="3"/>
  <c r="B1334" i="3"/>
  <c r="A1334" i="3" s="1"/>
  <c r="C1334" i="3"/>
  <c r="D1334" i="3"/>
  <c r="F1334" i="3"/>
  <c r="G1334" i="3"/>
  <c r="H1334" i="3"/>
  <c r="I1334" i="3"/>
  <c r="J1334" i="3"/>
  <c r="K1334" i="3"/>
  <c r="B1335" i="3"/>
  <c r="A1335" i="3" s="1"/>
  <c r="C1335" i="3"/>
  <c r="D1335" i="3"/>
  <c r="F1335" i="3"/>
  <c r="G1335" i="3"/>
  <c r="H1335" i="3"/>
  <c r="I1335" i="3"/>
  <c r="J1335" i="3"/>
  <c r="K1335" i="3"/>
  <c r="B1336" i="3"/>
  <c r="A1336" i="3" s="1"/>
  <c r="C1336" i="3"/>
  <c r="D1336" i="3"/>
  <c r="F1336" i="3"/>
  <c r="G1336" i="3"/>
  <c r="H1336" i="3"/>
  <c r="I1336" i="3"/>
  <c r="J1336" i="3"/>
  <c r="K1336" i="3"/>
  <c r="B1337" i="3"/>
  <c r="A1337" i="3" s="1"/>
  <c r="C1337" i="3"/>
  <c r="D1337" i="3"/>
  <c r="F1337" i="3"/>
  <c r="G1337" i="3"/>
  <c r="H1337" i="3"/>
  <c r="I1337" i="3"/>
  <c r="J1337" i="3"/>
  <c r="K1337" i="3"/>
  <c r="B1338" i="3"/>
  <c r="A1338" i="3" s="1"/>
  <c r="C1338" i="3"/>
  <c r="D1338" i="3"/>
  <c r="F1338" i="3"/>
  <c r="G1338" i="3"/>
  <c r="H1338" i="3"/>
  <c r="I1338" i="3"/>
  <c r="J1338" i="3"/>
  <c r="K1338" i="3"/>
  <c r="A1339" i="3"/>
  <c r="B1339" i="3"/>
  <c r="C1339" i="3"/>
  <c r="D1339" i="3"/>
  <c r="F1339" i="3"/>
  <c r="G1339" i="3"/>
  <c r="H1339" i="3"/>
  <c r="I1339" i="3"/>
  <c r="J1339" i="3"/>
  <c r="K1339" i="3"/>
  <c r="B1340" i="3"/>
  <c r="A1340" i="3" s="1"/>
  <c r="C1340" i="3"/>
  <c r="D1340" i="3"/>
  <c r="F1340" i="3"/>
  <c r="G1340" i="3"/>
  <c r="H1340" i="3"/>
  <c r="I1340" i="3"/>
  <c r="J1340" i="3"/>
  <c r="K1340" i="3"/>
  <c r="B1341" i="3"/>
  <c r="A1341" i="3" s="1"/>
  <c r="C1341" i="3"/>
  <c r="D1341" i="3"/>
  <c r="F1341" i="3"/>
  <c r="G1341" i="3"/>
  <c r="H1341" i="3"/>
  <c r="I1341" i="3"/>
  <c r="J1341" i="3"/>
  <c r="K1341" i="3"/>
  <c r="B1342" i="3"/>
  <c r="A1342" i="3" s="1"/>
  <c r="C1342" i="3"/>
  <c r="D1342" i="3"/>
  <c r="F1342" i="3"/>
  <c r="G1342" i="3"/>
  <c r="H1342" i="3"/>
  <c r="I1342" i="3"/>
  <c r="J1342" i="3"/>
  <c r="K1342" i="3"/>
  <c r="B1343" i="3"/>
  <c r="A1343" i="3" s="1"/>
  <c r="C1343" i="3"/>
  <c r="D1343" i="3"/>
  <c r="F1343" i="3"/>
  <c r="G1343" i="3"/>
  <c r="H1343" i="3"/>
  <c r="I1343" i="3"/>
  <c r="J1343" i="3"/>
  <c r="K1343" i="3"/>
  <c r="A1344" i="3"/>
  <c r="B1344" i="3"/>
  <c r="C1344" i="3"/>
  <c r="D1344" i="3"/>
  <c r="F1344" i="3"/>
  <c r="G1344" i="3"/>
  <c r="H1344" i="3"/>
  <c r="I1344" i="3"/>
  <c r="J1344" i="3"/>
  <c r="K1344" i="3"/>
  <c r="B1345" i="3"/>
  <c r="A1345" i="3" s="1"/>
  <c r="C1345" i="3"/>
  <c r="D1345" i="3"/>
  <c r="F1345" i="3"/>
  <c r="G1345" i="3"/>
  <c r="H1345" i="3"/>
  <c r="I1345" i="3"/>
  <c r="J1345" i="3"/>
  <c r="K1345" i="3"/>
  <c r="B1346" i="3"/>
  <c r="A1346" i="3" s="1"/>
  <c r="C1346" i="3"/>
  <c r="D1346" i="3"/>
  <c r="F1346" i="3"/>
  <c r="G1346" i="3"/>
  <c r="H1346" i="3"/>
  <c r="I1346" i="3"/>
  <c r="J1346" i="3"/>
  <c r="K1346" i="3"/>
  <c r="B1347" i="3"/>
  <c r="A1347" i="3" s="1"/>
  <c r="C1347" i="3"/>
  <c r="D1347" i="3"/>
  <c r="F1347" i="3"/>
  <c r="G1347" i="3"/>
  <c r="H1347" i="3"/>
  <c r="I1347" i="3"/>
  <c r="J1347" i="3"/>
  <c r="K1347" i="3"/>
  <c r="B1348" i="3"/>
  <c r="A1348" i="3" s="1"/>
  <c r="C1348" i="3"/>
  <c r="D1348" i="3"/>
  <c r="F1348" i="3"/>
  <c r="G1348" i="3"/>
  <c r="H1348" i="3"/>
  <c r="I1348" i="3"/>
  <c r="J1348" i="3"/>
  <c r="K1348" i="3"/>
  <c r="B1349" i="3"/>
  <c r="A1349" i="3" s="1"/>
  <c r="C1349" i="3"/>
  <c r="D1349" i="3"/>
  <c r="F1349" i="3"/>
  <c r="G1349" i="3"/>
  <c r="H1349" i="3"/>
  <c r="I1349" i="3"/>
  <c r="J1349" i="3"/>
  <c r="K1349" i="3"/>
  <c r="B1350" i="3"/>
  <c r="A1350" i="3" s="1"/>
  <c r="C1350" i="3"/>
  <c r="D1350" i="3"/>
  <c r="F1350" i="3"/>
  <c r="G1350" i="3"/>
  <c r="H1350" i="3"/>
  <c r="I1350" i="3"/>
  <c r="J1350" i="3"/>
  <c r="K1350" i="3"/>
  <c r="A1351" i="3"/>
  <c r="B1351" i="3"/>
  <c r="C1351" i="3"/>
  <c r="D1351" i="3"/>
  <c r="F1351" i="3"/>
  <c r="G1351" i="3"/>
  <c r="H1351" i="3"/>
  <c r="I1351" i="3"/>
  <c r="J1351" i="3"/>
  <c r="K1351" i="3"/>
  <c r="B1352" i="3"/>
  <c r="A1352" i="3" s="1"/>
  <c r="C1352" i="3"/>
  <c r="D1352" i="3"/>
  <c r="F1352" i="3"/>
  <c r="G1352" i="3"/>
  <c r="H1352" i="3"/>
  <c r="I1352" i="3"/>
  <c r="J1352" i="3"/>
  <c r="K1352" i="3"/>
  <c r="B1353" i="3"/>
  <c r="A1353" i="3" s="1"/>
  <c r="C1353" i="3"/>
  <c r="D1353" i="3"/>
  <c r="F1353" i="3"/>
  <c r="G1353" i="3"/>
  <c r="H1353" i="3"/>
  <c r="I1353" i="3"/>
  <c r="J1353" i="3"/>
  <c r="K1353" i="3"/>
  <c r="B1354" i="3"/>
  <c r="A1354" i="3" s="1"/>
  <c r="C1354" i="3"/>
  <c r="D1354" i="3"/>
  <c r="F1354" i="3"/>
  <c r="G1354" i="3"/>
  <c r="H1354" i="3"/>
  <c r="I1354" i="3"/>
  <c r="J1354" i="3"/>
  <c r="K1354" i="3"/>
  <c r="B1355" i="3"/>
  <c r="A1355" i="3" s="1"/>
  <c r="C1355" i="3"/>
  <c r="D1355" i="3"/>
  <c r="F1355" i="3"/>
  <c r="G1355" i="3"/>
  <c r="H1355" i="3"/>
  <c r="I1355" i="3"/>
  <c r="J1355" i="3"/>
  <c r="K1355" i="3"/>
  <c r="B1356" i="3"/>
  <c r="A1356" i="3" s="1"/>
  <c r="C1356" i="3"/>
  <c r="D1356" i="3"/>
  <c r="F1356" i="3"/>
  <c r="G1356" i="3"/>
  <c r="H1356" i="3"/>
  <c r="I1356" i="3"/>
  <c r="J1356" i="3"/>
  <c r="K1356" i="3"/>
  <c r="B1357" i="3"/>
  <c r="A1357" i="3" s="1"/>
  <c r="C1357" i="3"/>
  <c r="D1357" i="3"/>
  <c r="F1357" i="3"/>
  <c r="G1357" i="3"/>
  <c r="H1357" i="3"/>
  <c r="I1357" i="3"/>
  <c r="J1357" i="3"/>
  <c r="K1357" i="3"/>
  <c r="B1358" i="3"/>
  <c r="A1358" i="3" s="1"/>
  <c r="C1358" i="3"/>
  <c r="D1358" i="3"/>
  <c r="F1358" i="3"/>
  <c r="G1358" i="3"/>
  <c r="H1358" i="3"/>
  <c r="I1358" i="3"/>
  <c r="J1358" i="3"/>
  <c r="K1358" i="3"/>
  <c r="B1359" i="3"/>
  <c r="A1359" i="3" s="1"/>
  <c r="C1359" i="3"/>
  <c r="D1359" i="3"/>
  <c r="F1359" i="3"/>
  <c r="G1359" i="3"/>
  <c r="H1359" i="3"/>
  <c r="I1359" i="3"/>
  <c r="J1359" i="3"/>
  <c r="K1359" i="3"/>
  <c r="B1360" i="3"/>
  <c r="A1360" i="3" s="1"/>
  <c r="C1360" i="3"/>
  <c r="D1360" i="3"/>
  <c r="F1360" i="3"/>
  <c r="G1360" i="3"/>
  <c r="H1360" i="3"/>
  <c r="I1360" i="3"/>
  <c r="J1360" i="3"/>
  <c r="K1360" i="3"/>
  <c r="B1361" i="3"/>
  <c r="A1361" i="3" s="1"/>
  <c r="C1361" i="3"/>
  <c r="D1361" i="3"/>
  <c r="F1361" i="3"/>
  <c r="G1361" i="3"/>
  <c r="H1361" i="3"/>
  <c r="I1361" i="3"/>
  <c r="J1361" i="3"/>
  <c r="K1361" i="3"/>
  <c r="B1362" i="3"/>
  <c r="A1362" i="3" s="1"/>
  <c r="C1362" i="3"/>
  <c r="D1362" i="3"/>
  <c r="F1362" i="3"/>
  <c r="G1362" i="3"/>
  <c r="H1362" i="3"/>
  <c r="I1362" i="3"/>
  <c r="J1362" i="3"/>
  <c r="K1362" i="3"/>
  <c r="A1363" i="3"/>
  <c r="B1363" i="3"/>
  <c r="C1363" i="3"/>
  <c r="D1363" i="3"/>
  <c r="F1363" i="3"/>
  <c r="G1363" i="3"/>
  <c r="H1363" i="3"/>
  <c r="I1363" i="3"/>
  <c r="J1363" i="3"/>
  <c r="K1363" i="3"/>
  <c r="B1364" i="3"/>
  <c r="A1364" i="3" s="1"/>
  <c r="C1364" i="3"/>
  <c r="D1364" i="3"/>
  <c r="F1364" i="3"/>
  <c r="G1364" i="3"/>
  <c r="H1364" i="3"/>
  <c r="I1364" i="3"/>
  <c r="J1364" i="3"/>
  <c r="K1364" i="3"/>
  <c r="B1365" i="3"/>
  <c r="A1365" i="3" s="1"/>
  <c r="C1365" i="3"/>
  <c r="D1365" i="3"/>
  <c r="F1365" i="3"/>
  <c r="G1365" i="3"/>
  <c r="H1365" i="3"/>
  <c r="I1365" i="3"/>
  <c r="J1365" i="3"/>
  <c r="K1365" i="3"/>
  <c r="B1366" i="3"/>
  <c r="A1366" i="3" s="1"/>
  <c r="C1366" i="3"/>
  <c r="D1366" i="3"/>
  <c r="F1366" i="3"/>
  <c r="G1366" i="3"/>
  <c r="H1366" i="3"/>
  <c r="I1366" i="3"/>
  <c r="J1366" i="3"/>
  <c r="K1366" i="3"/>
  <c r="B1367" i="3"/>
  <c r="A1367" i="3" s="1"/>
  <c r="C1367" i="3"/>
  <c r="D1367" i="3"/>
  <c r="F1367" i="3"/>
  <c r="G1367" i="3"/>
  <c r="H1367" i="3"/>
  <c r="I1367" i="3"/>
  <c r="J1367" i="3"/>
  <c r="K1367" i="3"/>
  <c r="A1368" i="3"/>
  <c r="B1368" i="3"/>
  <c r="C1368" i="3"/>
  <c r="D1368" i="3"/>
  <c r="F1368" i="3"/>
  <c r="G1368" i="3"/>
  <c r="H1368" i="3"/>
  <c r="I1368" i="3"/>
  <c r="J1368" i="3"/>
  <c r="K1368" i="3"/>
  <c r="B1369" i="3"/>
  <c r="A1369" i="3" s="1"/>
  <c r="C1369" i="3"/>
  <c r="D1369" i="3"/>
  <c r="F1369" i="3"/>
  <c r="G1369" i="3"/>
  <c r="H1369" i="3"/>
  <c r="I1369" i="3"/>
  <c r="J1369" i="3"/>
  <c r="K1369" i="3"/>
  <c r="B1370" i="3"/>
  <c r="A1370" i="3" s="1"/>
  <c r="C1370" i="3"/>
  <c r="D1370" i="3"/>
  <c r="F1370" i="3"/>
  <c r="G1370" i="3"/>
  <c r="H1370" i="3"/>
  <c r="I1370" i="3"/>
  <c r="J1370" i="3"/>
  <c r="K1370" i="3"/>
  <c r="B1371" i="3"/>
  <c r="A1371" i="3" s="1"/>
  <c r="C1371" i="3"/>
  <c r="D1371" i="3"/>
  <c r="F1371" i="3"/>
  <c r="G1371" i="3"/>
  <c r="H1371" i="3"/>
  <c r="I1371" i="3"/>
  <c r="J1371" i="3"/>
  <c r="K1371" i="3"/>
  <c r="B1372" i="3"/>
  <c r="A1372" i="3" s="1"/>
  <c r="C1372" i="3"/>
  <c r="D1372" i="3"/>
  <c r="F1372" i="3"/>
  <c r="G1372" i="3"/>
  <c r="H1372" i="3"/>
  <c r="I1372" i="3"/>
  <c r="J1372" i="3"/>
  <c r="K1372" i="3"/>
  <c r="B1373" i="3"/>
  <c r="A1373" i="3" s="1"/>
  <c r="C1373" i="3"/>
  <c r="D1373" i="3"/>
  <c r="F1373" i="3"/>
  <c r="G1373" i="3"/>
  <c r="H1373" i="3"/>
  <c r="I1373" i="3"/>
  <c r="J1373" i="3"/>
  <c r="K1373" i="3"/>
  <c r="B1374" i="3"/>
  <c r="A1374" i="3" s="1"/>
  <c r="C1374" i="3"/>
  <c r="D1374" i="3"/>
  <c r="F1374" i="3"/>
  <c r="G1374" i="3"/>
  <c r="H1374" i="3"/>
  <c r="I1374" i="3"/>
  <c r="J1374" i="3"/>
  <c r="K1374" i="3"/>
  <c r="A1375" i="3"/>
  <c r="B1375" i="3"/>
  <c r="C1375" i="3"/>
  <c r="D1375" i="3"/>
  <c r="F1375" i="3"/>
  <c r="G1375" i="3"/>
  <c r="H1375" i="3"/>
  <c r="I1375" i="3"/>
  <c r="J1375" i="3"/>
  <c r="K1375" i="3"/>
  <c r="B1376" i="3"/>
  <c r="A1376" i="3" s="1"/>
  <c r="C1376" i="3"/>
  <c r="D1376" i="3"/>
  <c r="F1376" i="3"/>
  <c r="G1376" i="3"/>
  <c r="H1376" i="3"/>
  <c r="I1376" i="3"/>
  <c r="J1376" i="3"/>
  <c r="K1376" i="3"/>
  <c r="B1377" i="3"/>
  <c r="A1377" i="3" s="1"/>
  <c r="C1377" i="3"/>
  <c r="D1377" i="3"/>
  <c r="F1377" i="3"/>
  <c r="G1377" i="3"/>
  <c r="H1377" i="3"/>
  <c r="I1377" i="3"/>
  <c r="J1377" i="3"/>
  <c r="K1377" i="3"/>
  <c r="B1378" i="3"/>
  <c r="A1378" i="3" s="1"/>
  <c r="C1378" i="3"/>
  <c r="D1378" i="3"/>
  <c r="F1378" i="3"/>
  <c r="G1378" i="3"/>
  <c r="H1378" i="3"/>
  <c r="I1378" i="3"/>
  <c r="J1378" i="3"/>
  <c r="K1378" i="3"/>
  <c r="B1379" i="3"/>
  <c r="A1379" i="3" s="1"/>
  <c r="C1379" i="3"/>
  <c r="D1379" i="3"/>
  <c r="F1379" i="3"/>
  <c r="G1379" i="3"/>
  <c r="H1379" i="3"/>
  <c r="I1379" i="3"/>
  <c r="J1379" i="3"/>
  <c r="K1379" i="3"/>
  <c r="B1380" i="3"/>
  <c r="A1380" i="3" s="1"/>
  <c r="C1380" i="3"/>
  <c r="D1380" i="3"/>
  <c r="F1380" i="3"/>
  <c r="G1380" i="3"/>
  <c r="H1380" i="3"/>
  <c r="I1380" i="3"/>
  <c r="J1380" i="3"/>
  <c r="K1380" i="3"/>
  <c r="B1381" i="3"/>
  <c r="A1381" i="3" s="1"/>
  <c r="C1381" i="3"/>
  <c r="D1381" i="3"/>
  <c r="F1381" i="3"/>
  <c r="G1381" i="3"/>
  <c r="H1381" i="3"/>
  <c r="I1381" i="3"/>
  <c r="J1381" i="3"/>
  <c r="K1381" i="3"/>
  <c r="B1382" i="3"/>
  <c r="A1382" i="3" s="1"/>
  <c r="C1382" i="3"/>
  <c r="D1382" i="3"/>
  <c r="F1382" i="3"/>
  <c r="G1382" i="3"/>
  <c r="H1382" i="3"/>
  <c r="I1382" i="3"/>
  <c r="J1382" i="3"/>
  <c r="K1382" i="3"/>
  <c r="A1383" i="3"/>
  <c r="B1383" i="3"/>
  <c r="C1383" i="3"/>
  <c r="D1383" i="3"/>
  <c r="F1383" i="3"/>
  <c r="G1383" i="3"/>
  <c r="H1383" i="3"/>
  <c r="I1383" i="3"/>
  <c r="J1383" i="3"/>
  <c r="K1383" i="3"/>
  <c r="B1384" i="3"/>
  <c r="A1384" i="3" s="1"/>
  <c r="C1384" i="3"/>
  <c r="D1384" i="3"/>
  <c r="F1384" i="3"/>
  <c r="G1384" i="3"/>
  <c r="H1384" i="3"/>
  <c r="I1384" i="3"/>
  <c r="J1384" i="3"/>
  <c r="K1384" i="3"/>
  <c r="B1385" i="3"/>
  <c r="A1385" i="3" s="1"/>
  <c r="C1385" i="3"/>
  <c r="D1385" i="3"/>
  <c r="F1385" i="3"/>
  <c r="G1385" i="3"/>
  <c r="H1385" i="3"/>
  <c r="I1385" i="3"/>
  <c r="J1385" i="3"/>
  <c r="K1385" i="3"/>
  <c r="A1386" i="3"/>
  <c r="B1386" i="3"/>
  <c r="C1386" i="3"/>
  <c r="D1386" i="3"/>
  <c r="F1386" i="3"/>
  <c r="G1386" i="3"/>
  <c r="H1386" i="3"/>
  <c r="I1386" i="3"/>
  <c r="J1386" i="3"/>
  <c r="K1386" i="3"/>
  <c r="B1387" i="3"/>
  <c r="A1387" i="3" s="1"/>
  <c r="C1387" i="3"/>
  <c r="D1387" i="3"/>
  <c r="F1387" i="3"/>
  <c r="G1387" i="3"/>
  <c r="H1387" i="3"/>
  <c r="I1387" i="3"/>
  <c r="J1387" i="3"/>
  <c r="K1387" i="3"/>
  <c r="B1388" i="3"/>
  <c r="A1388" i="3" s="1"/>
  <c r="C1388" i="3"/>
  <c r="D1388" i="3"/>
  <c r="F1388" i="3"/>
  <c r="G1388" i="3"/>
  <c r="H1388" i="3"/>
  <c r="I1388" i="3"/>
  <c r="J1388" i="3"/>
  <c r="K1388" i="3"/>
  <c r="B1389" i="3"/>
  <c r="A1389" i="3" s="1"/>
  <c r="C1389" i="3"/>
  <c r="D1389" i="3"/>
  <c r="F1389" i="3"/>
  <c r="G1389" i="3"/>
  <c r="H1389" i="3"/>
  <c r="I1389" i="3"/>
  <c r="J1389" i="3"/>
  <c r="K1389" i="3"/>
  <c r="B1390" i="3"/>
  <c r="A1390" i="3" s="1"/>
  <c r="C1390" i="3"/>
  <c r="D1390" i="3"/>
  <c r="F1390" i="3"/>
  <c r="G1390" i="3"/>
  <c r="H1390" i="3"/>
  <c r="I1390" i="3"/>
  <c r="J1390" i="3"/>
  <c r="K1390" i="3"/>
  <c r="A1391" i="3"/>
  <c r="B1391" i="3"/>
  <c r="C1391" i="3"/>
  <c r="D1391" i="3"/>
  <c r="F1391" i="3"/>
  <c r="G1391" i="3"/>
  <c r="H1391" i="3"/>
  <c r="I1391" i="3"/>
  <c r="J1391" i="3"/>
  <c r="K1391" i="3"/>
  <c r="B1392" i="3"/>
  <c r="A1392" i="3" s="1"/>
  <c r="C1392" i="3"/>
  <c r="D1392" i="3"/>
  <c r="F1392" i="3"/>
  <c r="G1392" i="3"/>
  <c r="H1392" i="3"/>
  <c r="I1392" i="3"/>
  <c r="J1392" i="3"/>
  <c r="K1392" i="3"/>
  <c r="B1393" i="3"/>
  <c r="A1393" i="3" s="1"/>
  <c r="C1393" i="3"/>
  <c r="D1393" i="3"/>
  <c r="F1393" i="3"/>
  <c r="G1393" i="3"/>
  <c r="H1393" i="3"/>
  <c r="I1393" i="3"/>
  <c r="J1393" i="3"/>
  <c r="K1393" i="3"/>
  <c r="B1394" i="3"/>
  <c r="A1394" i="3" s="1"/>
  <c r="C1394" i="3"/>
  <c r="D1394" i="3"/>
  <c r="F1394" i="3"/>
  <c r="G1394" i="3"/>
  <c r="H1394" i="3"/>
  <c r="I1394" i="3"/>
  <c r="J1394" i="3"/>
  <c r="K1394" i="3"/>
  <c r="B1395" i="3"/>
  <c r="A1395" i="3" s="1"/>
  <c r="C1395" i="3"/>
  <c r="D1395" i="3"/>
  <c r="F1395" i="3"/>
  <c r="G1395" i="3"/>
  <c r="H1395" i="3"/>
  <c r="I1395" i="3"/>
  <c r="J1395" i="3"/>
  <c r="K1395" i="3"/>
  <c r="B1396" i="3"/>
  <c r="A1396" i="3" s="1"/>
  <c r="C1396" i="3"/>
  <c r="D1396" i="3"/>
  <c r="F1396" i="3"/>
  <c r="G1396" i="3"/>
  <c r="H1396" i="3"/>
  <c r="I1396" i="3"/>
  <c r="J1396" i="3"/>
  <c r="K1396" i="3"/>
  <c r="B1397" i="3"/>
  <c r="A1397" i="3" s="1"/>
  <c r="C1397" i="3"/>
  <c r="D1397" i="3"/>
  <c r="F1397" i="3"/>
  <c r="G1397" i="3"/>
  <c r="H1397" i="3"/>
  <c r="I1397" i="3"/>
  <c r="J1397" i="3"/>
  <c r="K1397" i="3"/>
  <c r="B1398" i="3"/>
  <c r="A1398" i="3" s="1"/>
  <c r="C1398" i="3"/>
  <c r="D1398" i="3"/>
  <c r="F1398" i="3"/>
  <c r="G1398" i="3"/>
  <c r="H1398" i="3"/>
  <c r="I1398" i="3"/>
  <c r="J1398" i="3"/>
  <c r="K1398" i="3"/>
  <c r="B1399" i="3"/>
  <c r="A1399" i="3" s="1"/>
  <c r="C1399" i="3"/>
  <c r="D1399" i="3"/>
  <c r="F1399" i="3"/>
  <c r="G1399" i="3"/>
  <c r="H1399" i="3"/>
  <c r="I1399" i="3"/>
  <c r="J1399" i="3"/>
  <c r="K1399" i="3"/>
  <c r="B1400" i="3"/>
  <c r="A1400" i="3" s="1"/>
  <c r="C1400" i="3"/>
  <c r="D1400" i="3"/>
  <c r="F1400" i="3"/>
  <c r="G1400" i="3"/>
  <c r="H1400" i="3"/>
  <c r="I1400" i="3"/>
  <c r="J1400" i="3"/>
  <c r="K1400" i="3"/>
  <c r="B1401" i="3"/>
  <c r="A1401" i="3" s="1"/>
  <c r="C1401" i="3"/>
  <c r="D1401" i="3"/>
  <c r="F1401" i="3"/>
  <c r="G1401" i="3"/>
  <c r="H1401" i="3"/>
  <c r="I1401" i="3"/>
  <c r="J1401" i="3"/>
  <c r="K1401" i="3"/>
  <c r="B1402" i="3"/>
  <c r="A1402" i="3" s="1"/>
  <c r="C1402" i="3"/>
  <c r="D1402" i="3"/>
  <c r="F1402" i="3"/>
  <c r="G1402" i="3"/>
  <c r="H1402" i="3"/>
  <c r="I1402" i="3"/>
  <c r="J1402" i="3"/>
  <c r="K1402" i="3"/>
  <c r="A1403" i="3"/>
  <c r="B1403" i="3"/>
  <c r="C1403" i="3"/>
  <c r="D1403" i="3"/>
  <c r="F1403" i="3"/>
  <c r="G1403" i="3"/>
  <c r="H1403" i="3"/>
  <c r="I1403" i="3"/>
  <c r="J1403" i="3"/>
  <c r="K1403" i="3"/>
  <c r="B1404" i="3"/>
  <c r="A1404" i="3" s="1"/>
  <c r="C1404" i="3"/>
  <c r="D1404" i="3"/>
  <c r="F1404" i="3"/>
  <c r="G1404" i="3"/>
  <c r="H1404" i="3"/>
  <c r="I1404" i="3"/>
  <c r="J1404" i="3"/>
  <c r="K1404" i="3"/>
  <c r="B1405" i="3"/>
  <c r="A1405" i="3" s="1"/>
  <c r="C1405" i="3"/>
  <c r="D1405" i="3"/>
  <c r="F1405" i="3"/>
  <c r="G1405" i="3"/>
  <c r="H1405" i="3"/>
  <c r="I1405" i="3"/>
  <c r="J1405" i="3"/>
  <c r="K1405" i="3"/>
  <c r="B1406" i="3"/>
  <c r="A1406" i="3" s="1"/>
  <c r="C1406" i="3"/>
  <c r="D1406" i="3"/>
  <c r="F1406" i="3"/>
  <c r="G1406" i="3"/>
  <c r="H1406" i="3"/>
  <c r="I1406" i="3"/>
  <c r="J1406" i="3"/>
  <c r="K1406" i="3"/>
  <c r="B1407" i="3"/>
  <c r="A1407" i="3" s="1"/>
  <c r="C1407" i="3"/>
  <c r="D1407" i="3"/>
  <c r="F1407" i="3"/>
  <c r="G1407" i="3"/>
  <c r="H1407" i="3"/>
  <c r="I1407" i="3"/>
  <c r="J1407" i="3"/>
  <c r="K1407" i="3"/>
  <c r="B1408" i="3"/>
  <c r="A1408" i="3" s="1"/>
  <c r="C1408" i="3"/>
  <c r="D1408" i="3"/>
  <c r="F1408" i="3"/>
  <c r="G1408" i="3"/>
  <c r="H1408" i="3"/>
  <c r="I1408" i="3"/>
  <c r="J1408" i="3"/>
  <c r="K1408" i="3"/>
  <c r="B1409" i="3"/>
  <c r="A1409" i="3" s="1"/>
  <c r="C1409" i="3"/>
  <c r="D1409" i="3"/>
  <c r="F1409" i="3"/>
  <c r="G1409" i="3"/>
  <c r="H1409" i="3"/>
  <c r="I1409" i="3"/>
  <c r="J1409" i="3"/>
  <c r="K1409" i="3"/>
  <c r="B1410" i="3"/>
  <c r="A1410" i="3" s="1"/>
  <c r="C1410" i="3"/>
  <c r="D1410" i="3"/>
  <c r="F1410" i="3"/>
  <c r="G1410" i="3"/>
  <c r="H1410" i="3"/>
  <c r="I1410" i="3"/>
  <c r="J1410" i="3"/>
  <c r="K1410" i="3"/>
  <c r="B1411" i="3"/>
  <c r="A1411" i="3" s="1"/>
  <c r="C1411" i="3"/>
  <c r="D1411" i="3"/>
  <c r="F1411" i="3"/>
  <c r="G1411" i="3"/>
  <c r="H1411" i="3"/>
  <c r="I1411" i="3"/>
  <c r="J1411" i="3"/>
  <c r="K1411" i="3"/>
  <c r="B1412" i="3"/>
  <c r="A1412" i="3" s="1"/>
  <c r="C1412" i="3"/>
  <c r="D1412" i="3"/>
  <c r="F1412" i="3"/>
  <c r="G1412" i="3"/>
  <c r="H1412" i="3"/>
  <c r="I1412" i="3"/>
  <c r="J1412" i="3"/>
  <c r="K1412" i="3"/>
  <c r="B1413" i="3"/>
  <c r="A1413" i="3" s="1"/>
  <c r="C1413" i="3"/>
  <c r="D1413" i="3"/>
  <c r="F1413" i="3"/>
  <c r="G1413" i="3"/>
  <c r="H1413" i="3"/>
  <c r="I1413" i="3"/>
  <c r="J1413" i="3"/>
  <c r="K1413" i="3"/>
  <c r="B1414" i="3"/>
  <c r="A1414" i="3" s="1"/>
  <c r="C1414" i="3"/>
  <c r="D1414" i="3"/>
  <c r="F1414" i="3"/>
  <c r="G1414" i="3"/>
  <c r="H1414" i="3"/>
  <c r="I1414" i="3"/>
  <c r="J1414" i="3"/>
  <c r="K1414" i="3"/>
  <c r="B1415" i="3"/>
  <c r="A1415" i="3" s="1"/>
  <c r="C1415" i="3"/>
  <c r="D1415" i="3"/>
  <c r="F1415" i="3"/>
  <c r="G1415" i="3"/>
  <c r="H1415" i="3"/>
  <c r="I1415" i="3"/>
  <c r="J1415" i="3"/>
  <c r="K1415" i="3"/>
  <c r="B1416" i="3"/>
  <c r="A1416" i="3" s="1"/>
  <c r="C1416" i="3"/>
  <c r="D1416" i="3"/>
  <c r="F1416" i="3"/>
  <c r="G1416" i="3"/>
  <c r="H1416" i="3"/>
  <c r="I1416" i="3"/>
  <c r="J1416" i="3"/>
  <c r="K1416" i="3"/>
  <c r="B1417" i="3"/>
  <c r="A1417" i="3" s="1"/>
  <c r="C1417" i="3"/>
  <c r="D1417" i="3"/>
  <c r="F1417" i="3"/>
  <c r="G1417" i="3"/>
  <c r="H1417" i="3"/>
  <c r="I1417" i="3"/>
  <c r="J1417" i="3"/>
  <c r="K1417" i="3"/>
  <c r="B1418" i="3"/>
  <c r="A1418" i="3" s="1"/>
  <c r="C1418" i="3"/>
  <c r="D1418" i="3"/>
  <c r="F1418" i="3"/>
  <c r="G1418" i="3"/>
  <c r="H1418" i="3"/>
  <c r="I1418" i="3"/>
  <c r="J1418" i="3"/>
  <c r="K1418" i="3"/>
  <c r="B1419" i="3"/>
  <c r="A1419" i="3" s="1"/>
  <c r="C1419" i="3"/>
  <c r="D1419" i="3"/>
  <c r="F1419" i="3"/>
  <c r="G1419" i="3"/>
  <c r="H1419" i="3"/>
  <c r="I1419" i="3"/>
  <c r="J1419" i="3"/>
  <c r="K1419" i="3"/>
  <c r="B1420" i="3"/>
  <c r="A1420" i="3" s="1"/>
  <c r="C1420" i="3"/>
  <c r="D1420" i="3"/>
  <c r="F1420" i="3"/>
  <c r="G1420" i="3"/>
  <c r="H1420" i="3"/>
  <c r="I1420" i="3"/>
  <c r="J1420" i="3"/>
  <c r="K1420" i="3"/>
  <c r="B1421" i="3"/>
  <c r="A1421" i="3" s="1"/>
  <c r="C1421" i="3"/>
  <c r="D1421" i="3"/>
  <c r="F1421" i="3"/>
  <c r="G1421" i="3"/>
  <c r="H1421" i="3"/>
  <c r="I1421" i="3"/>
  <c r="J1421" i="3"/>
  <c r="K1421" i="3"/>
  <c r="B1422" i="3"/>
  <c r="A1422" i="3" s="1"/>
  <c r="C1422" i="3"/>
  <c r="D1422" i="3"/>
  <c r="F1422" i="3"/>
  <c r="G1422" i="3"/>
  <c r="H1422" i="3"/>
  <c r="I1422" i="3"/>
  <c r="J1422" i="3"/>
  <c r="K1422" i="3"/>
  <c r="B1423" i="3"/>
  <c r="A1423" i="3" s="1"/>
  <c r="C1423" i="3"/>
  <c r="D1423" i="3"/>
  <c r="F1423" i="3"/>
  <c r="G1423" i="3"/>
  <c r="H1423" i="3"/>
  <c r="I1423" i="3"/>
  <c r="J1423" i="3"/>
  <c r="K1423" i="3"/>
  <c r="B1424" i="3"/>
  <c r="A1424" i="3" s="1"/>
  <c r="C1424" i="3"/>
  <c r="D1424" i="3"/>
  <c r="F1424" i="3"/>
  <c r="G1424" i="3"/>
  <c r="H1424" i="3"/>
  <c r="I1424" i="3"/>
  <c r="J1424" i="3"/>
  <c r="K1424" i="3"/>
  <c r="B1425" i="3"/>
  <c r="A1425" i="3" s="1"/>
  <c r="C1425" i="3"/>
  <c r="D1425" i="3"/>
  <c r="F1425" i="3"/>
  <c r="G1425" i="3"/>
  <c r="H1425" i="3"/>
  <c r="I1425" i="3"/>
  <c r="J1425" i="3"/>
  <c r="K1425" i="3"/>
  <c r="B1426" i="3"/>
  <c r="A1426" i="3" s="1"/>
  <c r="C1426" i="3"/>
  <c r="D1426" i="3"/>
  <c r="F1426" i="3"/>
  <c r="G1426" i="3"/>
  <c r="H1426" i="3"/>
  <c r="I1426" i="3"/>
  <c r="J1426" i="3"/>
  <c r="K1426" i="3"/>
  <c r="B1427" i="3"/>
  <c r="A1427" i="3" s="1"/>
  <c r="C1427" i="3"/>
  <c r="D1427" i="3"/>
  <c r="F1427" i="3"/>
  <c r="G1427" i="3"/>
  <c r="H1427" i="3"/>
  <c r="I1427" i="3"/>
  <c r="J1427" i="3"/>
  <c r="K1427" i="3"/>
  <c r="B1428" i="3"/>
  <c r="A1428" i="3" s="1"/>
  <c r="C1428" i="3"/>
  <c r="D1428" i="3"/>
  <c r="F1428" i="3"/>
  <c r="G1428" i="3"/>
  <c r="H1428" i="3"/>
  <c r="I1428" i="3"/>
  <c r="J1428" i="3"/>
  <c r="K1428" i="3"/>
  <c r="B1429" i="3"/>
  <c r="A1429" i="3" s="1"/>
  <c r="C1429" i="3"/>
  <c r="D1429" i="3"/>
  <c r="F1429" i="3"/>
  <c r="G1429" i="3"/>
  <c r="H1429" i="3"/>
  <c r="I1429" i="3"/>
  <c r="J1429" i="3"/>
  <c r="K1429" i="3"/>
  <c r="B1430" i="3"/>
  <c r="A1430" i="3" s="1"/>
  <c r="C1430" i="3"/>
  <c r="D1430" i="3"/>
  <c r="F1430" i="3"/>
  <c r="G1430" i="3"/>
  <c r="H1430" i="3"/>
  <c r="I1430" i="3"/>
  <c r="J1430" i="3"/>
  <c r="K1430" i="3"/>
  <c r="A1431" i="3"/>
  <c r="B1431" i="3"/>
  <c r="C1431" i="3"/>
  <c r="D1431" i="3"/>
  <c r="F1431" i="3"/>
  <c r="G1431" i="3"/>
  <c r="H1431" i="3"/>
  <c r="I1431" i="3"/>
  <c r="J1431" i="3"/>
  <c r="K1431" i="3"/>
  <c r="B1432" i="3"/>
  <c r="A1432" i="3" s="1"/>
  <c r="C1432" i="3"/>
  <c r="D1432" i="3"/>
  <c r="F1432" i="3"/>
  <c r="G1432" i="3"/>
  <c r="H1432" i="3"/>
  <c r="I1432" i="3"/>
  <c r="J1432" i="3"/>
  <c r="K1432" i="3"/>
  <c r="B1433" i="3"/>
  <c r="A1433" i="3" s="1"/>
  <c r="C1433" i="3"/>
  <c r="D1433" i="3"/>
  <c r="F1433" i="3"/>
  <c r="G1433" i="3"/>
  <c r="H1433" i="3"/>
  <c r="I1433" i="3"/>
  <c r="J1433" i="3"/>
  <c r="K1433" i="3"/>
  <c r="B1434" i="3"/>
  <c r="A1434" i="3" s="1"/>
  <c r="C1434" i="3"/>
  <c r="D1434" i="3"/>
  <c r="F1434" i="3"/>
  <c r="G1434" i="3"/>
  <c r="H1434" i="3"/>
  <c r="I1434" i="3"/>
  <c r="J1434" i="3"/>
  <c r="K1434" i="3"/>
  <c r="B1435" i="3"/>
  <c r="A1435" i="3" s="1"/>
  <c r="C1435" i="3"/>
  <c r="D1435" i="3"/>
  <c r="F1435" i="3"/>
  <c r="G1435" i="3"/>
  <c r="H1435" i="3"/>
  <c r="I1435" i="3"/>
  <c r="J1435" i="3"/>
  <c r="K1435" i="3"/>
  <c r="B1436" i="3"/>
  <c r="A1436" i="3" s="1"/>
  <c r="C1436" i="3"/>
  <c r="D1436" i="3"/>
  <c r="F1436" i="3"/>
  <c r="G1436" i="3"/>
  <c r="H1436" i="3"/>
  <c r="I1436" i="3"/>
  <c r="J1436" i="3"/>
  <c r="K1436" i="3"/>
  <c r="B1437" i="3"/>
  <c r="A1437" i="3" s="1"/>
  <c r="C1437" i="3"/>
  <c r="D1437" i="3"/>
  <c r="F1437" i="3"/>
  <c r="G1437" i="3"/>
  <c r="H1437" i="3"/>
  <c r="I1437" i="3"/>
  <c r="J1437" i="3"/>
  <c r="K1437" i="3"/>
  <c r="B1438" i="3"/>
  <c r="A1438" i="3" s="1"/>
  <c r="C1438" i="3"/>
  <c r="D1438" i="3"/>
  <c r="F1438" i="3"/>
  <c r="G1438" i="3"/>
  <c r="H1438" i="3"/>
  <c r="I1438" i="3"/>
  <c r="J1438" i="3"/>
  <c r="K1438" i="3"/>
  <c r="B1439" i="3"/>
  <c r="A1439" i="3" s="1"/>
  <c r="C1439" i="3"/>
  <c r="D1439" i="3"/>
  <c r="F1439" i="3"/>
  <c r="G1439" i="3"/>
  <c r="H1439" i="3"/>
  <c r="I1439" i="3"/>
  <c r="J1439" i="3"/>
  <c r="K1439" i="3"/>
  <c r="B1440" i="3"/>
  <c r="A1440" i="3" s="1"/>
  <c r="C1440" i="3"/>
  <c r="D1440" i="3"/>
  <c r="F1440" i="3"/>
  <c r="G1440" i="3"/>
  <c r="H1440" i="3"/>
  <c r="I1440" i="3"/>
  <c r="J1440" i="3"/>
  <c r="K1440" i="3"/>
  <c r="B1441" i="3"/>
  <c r="A1441" i="3" s="1"/>
  <c r="C1441" i="3"/>
  <c r="D1441" i="3"/>
  <c r="F1441" i="3"/>
  <c r="G1441" i="3"/>
  <c r="H1441" i="3"/>
  <c r="I1441" i="3"/>
  <c r="J1441" i="3"/>
  <c r="K1441" i="3"/>
  <c r="B1442" i="3"/>
  <c r="A1442" i="3" s="1"/>
  <c r="C1442" i="3"/>
  <c r="D1442" i="3"/>
  <c r="F1442" i="3"/>
  <c r="G1442" i="3"/>
  <c r="H1442" i="3"/>
  <c r="I1442" i="3"/>
  <c r="J1442" i="3"/>
  <c r="K1442" i="3"/>
  <c r="B1443" i="3"/>
  <c r="A1443" i="3" s="1"/>
  <c r="C1443" i="3"/>
  <c r="D1443" i="3"/>
  <c r="F1443" i="3"/>
  <c r="G1443" i="3"/>
  <c r="H1443" i="3"/>
  <c r="I1443" i="3"/>
  <c r="J1443" i="3"/>
  <c r="K1443" i="3"/>
  <c r="B1444" i="3"/>
  <c r="A1444" i="3" s="1"/>
  <c r="C1444" i="3"/>
  <c r="D1444" i="3"/>
  <c r="F1444" i="3"/>
  <c r="G1444" i="3"/>
  <c r="H1444" i="3"/>
  <c r="I1444" i="3"/>
  <c r="J1444" i="3"/>
  <c r="K1444" i="3"/>
  <c r="B1445" i="3"/>
  <c r="A1445" i="3" s="1"/>
  <c r="C1445" i="3"/>
  <c r="D1445" i="3"/>
  <c r="F1445" i="3"/>
  <c r="G1445" i="3"/>
  <c r="H1445" i="3"/>
  <c r="I1445" i="3"/>
  <c r="J1445" i="3"/>
  <c r="K1445" i="3"/>
  <c r="B1446" i="3"/>
  <c r="A1446" i="3" s="1"/>
  <c r="C1446" i="3"/>
  <c r="D1446" i="3"/>
  <c r="F1446" i="3"/>
  <c r="G1446" i="3"/>
  <c r="H1446" i="3"/>
  <c r="I1446" i="3"/>
  <c r="J1446" i="3"/>
  <c r="K1446" i="3"/>
  <c r="B1447" i="3"/>
  <c r="A1447" i="3" s="1"/>
  <c r="C1447" i="3"/>
  <c r="D1447" i="3"/>
  <c r="F1447" i="3"/>
  <c r="G1447" i="3"/>
  <c r="H1447" i="3"/>
  <c r="I1447" i="3"/>
  <c r="J1447" i="3"/>
  <c r="K1447" i="3"/>
  <c r="B1448" i="3"/>
  <c r="A1448" i="3" s="1"/>
  <c r="C1448" i="3"/>
  <c r="D1448" i="3"/>
  <c r="F1448" i="3"/>
  <c r="G1448" i="3"/>
  <c r="H1448" i="3"/>
  <c r="I1448" i="3"/>
  <c r="J1448" i="3"/>
  <c r="K1448" i="3"/>
  <c r="B1449" i="3"/>
  <c r="A1449" i="3" s="1"/>
  <c r="C1449" i="3"/>
  <c r="D1449" i="3"/>
  <c r="F1449" i="3"/>
  <c r="G1449" i="3"/>
  <c r="H1449" i="3"/>
  <c r="I1449" i="3"/>
  <c r="J1449" i="3"/>
  <c r="K1449" i="3"/>
  <c r="B1450" i="3"/>
  <c r="A1450" i="3" s="1"/>
  <c r="C1450" i="3"/>
  <c r="D1450" i="3"/>
  <c r="F1450" i="3"/>
  <c r="G1450" i="3"/>
  <c r="H1450" i="3"/>
  <c r="I1450" i="3"/>
  <c r="J1450" i="3"/>
  <c r="K1450" i="3"/>
  <c r="A1451" i="3"/>
  <c r="B1451" i="3"/>
  <c r="C1451" i="3"/>
  <c r="D1451" i="3"/>
  <c r="F1451" i="3"/>
  <c r="G1451" i="3"/>
  <c r="H1451" i="3"/>
  <c r="I1451" i="3"/>
  <c r="J1451" i="3"/>
  <c r="K1451" i="3"/>
  <c r="B1452" i="3"/>
  <c r="A1452" i="3" s="1"/>
  <c r="C1452" i="3"/>
  <c r="D1452" i="3"/>
  <c r="F1452" i="3"/>
  <c r="G1452" i="3"/>
  <c r="H1452" i="3"/>
  <c r="I1452" i="3"/>
  <c r="J1452" i="3"/>
  <c r="K1452" i="3"/>
  <c r="B1453" i="3"/>
  <c r="A1453" i="3" s="1"/>
  <c r="C1453" i="3"/>
  <c r="D1453" i="3"/>
  <c r="F1453" i="3"/>
  <c r="G1453" i="3"/>
  <c r="H1453" i="3"/>
  <c r="I1453" i="3"/>
  <c r="J1453" i="3"/>
  <c r="K1453" i="3"/>
  <c r="B1454" i="3"/>
  <c r="A1454" i="3" s="1"/>
  <c r="C1454" i="3"/>
  <c r="D1454" i="3"/>
  <c r="F1454" i="3"/>
  <c r="G1454" i="3"/>
  <c r="H1454" i="3"/>
  <c r="I1454" i="3"/>
  <c r="J1454" i="3"/>
  <c r="K1454" i="3"/>
  <c r="B1455" i="3"/>
  <c r="A1455" i="3" s="1"/>
  <c r="C1455" i="3"/>
  <c r="D1455" i="3"/>
  <c r="F1455" i="3"/>
  <c r="G1455" i="3"/>
  <c r="H1455" i="3"/>
  <c r="I1455" i="3"/>
  <c r="J1455" i="3"/>
  <c r="K1455" i="3"/>
  <c r="B1456" i="3"/>
  <c r="A1456" i="3" s="1"/>
  <c r="C1456" i="3"/>
  <c r="D1456" i="3"/>
  <c r="F1456" i="3"/>
  <c r="G1456" i="3"/>
  <c r="H1456" i="3"/>
  <c r="I1456" i="3"/>
  <c r="J1456" i="3"/>
  <c r="K1456" i="3"/>
  <c r="B1457" i="3"/>
  <c r="A1457" i="3" s="1"/>
  <c r="C1457" i="3"/>
  <c r="D1457" i="3"/>
  <c r="F1457" i="3"/>
  <c r="G1457" i="3"/>
  <c r="H1457" i="3"/>
  <c r="I1457" i="3"/>
  <c r="J1457" i="3"/>
  <c r="K1457" i="3"/>
  <c r="B1458" i="3"/>
  <c r="A1458" i="3" s="1"/>
  <c r="C1458" i="3"/>
  <c r="D1458" i="3"/>
  <c r="F1458" i="3"/>
  <c r="G1458" i="3"/>
  <c r="H1458" i="3"/>
  <c r="I1458" i="3"/>
  <c r="J1458" i="3"/>
  <c r="K1458" i="3"/>
  <c r="A1459" i="3"/>
  <c r="B1459" i="3"/>
  <c r="C1459" i="3"/>
  <c r="D1459" i="3"/>
  <c r="F1459" i="3"/>
  <c r="G1459" i="3"/>
  <c r="H1459" i="3"/>
  <c r="I1459" i="3"/>
  <c r="J1459" i="3"/>
  <c r="K1459" i="3"/>
  <c r="B1460" i="3"/>
  <c r="A1460" i="3" s="1"/>
  <c r="C1460" i="3"/>
  <c r="D1460" i="3"/>
  <c r="F1460" i="3"/>
  <c r="G1460" i="3"/>
  <c r="H1460" i="3"/>
  <c r="I1460" i="3"/>
  <c r="J1460" i="3"/>
  <c r="K1460" i="3"/>
  <c r="B1461" i="3"/>
  <c r="A1461" i="3" s="1"/>
  <c r="C1461" i="3"/>
  <c r="D1461" i="3"/>
  <c r="F1461" i="3"/>
  <c r="G1461" i="3"/>
  <c r="H1461" i="3"/>
  <c r="I1461" i="3"/>
  <c r="J1461" i="3"/>
  <c r="K1461" i="3"/>
  <c r="B1462" i="3"/>
  <c r="A1462" i="3" s="1"/>
  <c r="C1462" i="3"/>
  <c r="D1462" i="3"/>
  <c r="F1462" i="3"/>
  <c r="G1462" i="3"/>
  <c r="H1462" i="3"/>
  <c r="I1462" i="3"/>
  <c r="J1462" i="3"/>
  <c r="K1462" i="3"/>
  <c r="B1463" i="3"/>
  <c r="A1463" i="3" s="1"/>
  <c r="C1463" i="3"/>
  <c r="D1463" i="3"/>
  <c r="F1463" i="3"/>
  <c r="G1463" i="3"/>
  <c r="H1463" i="3"/>
  <c r="I1463" i="3"/>
  <c r="J1463" i="3"/>
  <c r="K1463" i="3"/>
  <c r="B1464" i="3"/>
  <c r="A1464" i="3" s="1"/>
  <c r="C1464" i="3"/>
  <c r="D1464" i="3"/>
  <c r="F1464" i="3"/>
  <c r="G1464" i="3"/>
  <c r="H1464" i="3"/>
  <c r="I1464" i="3"/>
  <c r="J1464" i="3"/>
  <c r="K1464" i="3"/>
  <c r="B1465" i="3"/>
  <c r="A1465" i="3" s="1"/>
  <c r="C1465" i="3"/>
  <c r="D1465" i="3"/>
  <c r="F1465" i="3"/>
  <c r="G1465" i="3"/>
  <c r="H1465" i="3"/>
  <c r="I1465" i="3"/>
  <c r="J1465" i="3"/>
  <c r="K1465" i="3"/>
  <c r="B1466" i="3"/>
  <c r="A1466" i="3" s="1"/>
  <c r="C1466" i="3"/>
  <c r="D1466" i="3"/>
  <c r="F1466" i="3"/>
  <c r="G1466" i="3"/>
  <c r="H1466" i="3"/>
  <c r="I1466" i="3"/>
  <c r="J1466" i="3"/>
  <c r="K1466" i="3"/>
  <c r="B1467" i="3"/>
  <c r="A1467" i="3" s="1"/>
  <c r="C1467" i="3"/>
  <c r="D1467" i="3"/>
  <c r="F1467" i="3"/>
  <c r="G1467" i="3"/>
  <c r="H1467" i="3"/>
  <c r="I1467" i="3"/>
  <c r="J1467" i="3"/>
  <c r="K1467" i="3"/>
  <c r="B1468" i="3"/>
  <c r="A1468" i="3" s="1"/>
  <c r="C1468" i="3"/>
  <c r="D1468" i="3"/>
  <c r="F1468" i="3"/>
  <c r="G1468" i="3"/>
  <c r="H1468" i="3"/>
  <c r="I1468" i="3"/>
  <c r="J1468" i="3"/>
  <c r="K1468" i="3"/>
  <c r="B1469" i="3"/>
  <c r="A1469" i="3" s="1"/>
  <c r="C1469" i="3"/>
  <c r="D1469" i="3"/>
  <c r="F1469" i="3"/>
  <c r="G1469" i="3"/>
  <c r="H1469" i="3"/>
  <c r="I1469" i="3"/>
  <c r="J1469" i="3"/>
  <c r="K1469" i="3"/>
  <c r="B1470" i="3"/>
  <c r="A1470" i="3" s="1"/>
  <c r="C1470" i="3"/>
  <c r="D1470" i="3"/>
  <c r="F1470" i="3"/>
  <c r="G1470" i="3"/>
  <c r="H1470" i="3"/>
  <c r="I1470" i="3"/>
  <c r="J1470" i="3"/>
  <c r="K1470" i="3"/>
  <c r="B1471" i="3"/>
  <c r="A1471" i="3" s="1"/>
  <c r="C1471" i="3"/>
  <c r="D1471" i="3"/>
  <c r="F1471" i="3"/>
  <c r="G1471" i="3"/>
  <c r="H1471" i="3"/>
  <c r="I1471" i="3"/>
  <c r="J1471" i="3"/>
  <c r="K1471" i="3"/>
  <c r="A1472" i="3"/>
  <c r="B1472" i="3"/>
  <c r="C1472" i="3"/>
  <c r="D1472" i="3"/>
  <c r="F1472" i="3"/>
  <c r="G1472" i="3"/>
  <c r="H1472" i="3"/>
  <c r="I1472" i="3"/>
  <c r="J1472" i="3"/>
  <c r="K1472" i="3"/>
  <c r="B1473" i="3"/>
  <c r="A1473" i="3" s="1"/>
  <c r="C1473" i="3"/>
  <c r="D1473" i="3"/>
  <c r="F1473" i="3"/>
  <c r="G1473" i="3"/>
  <c r="H1473" i="3"/>
  <c r="I1473" i="3"/>
  <c r="J1473" i="3"/>
  <c r="K1473" i="3"/>
  <c r="B1474" i="3"/>
  <c r="A1474" i="3" s="1"/>
  <c r="C1474" i="3"/>
  <c r="D1474" i="3"/>
  <c r="F1474" i="3"/>
  <c r="G1474" i="3"/>
  <c r="H1474" i="3"/>
  <c r="I1474" i="3"/>
  <c r="J1474" i="3"/>
  <c r="K1474" i="3"/>
  <c r="B1475" i="3"/>
  <c r="A1475" i="3" s="1"/>
  <c r="C1475" i="3"/>
  <c r="D1475" i="3"/>
  <c r="F1475" i="3"/>
  <c r="G1475" i="3"/>
  <c r="H1475" i="3"/>
  <c r="I1475" i="3"/>
  <c r="J1475" i="3"/>
  <c r="K1475" i="3"/>
  <c r="B1476" i="3"/>
  <c r="A1476" i="3" s="1"/>
  <c r="C1476" i="3"/>
  <c r="D1476" i="3"/>
  <c r="F1476" i="3"/>
  <c r="G1476" i="3"/>
  <c r="H1476" i="3"/>
  <c r="I1476" i="3"/>
  <c r="J1476" i="3"/>
  <c r="K1476" i="3"/>
  <c r="B1477" i="3"/>
  <c r="A1477" i="3" s="1"/>
  <c r="C1477" i="3"/>
  <c r="D1477" i="3"/>
  <c r="F1477" i="3"/>
  <c r="G1477" i="3"/>
  <c r="H1477" i="3"/>
  <c r="I1477" i="3"/>
  <c r="J1477" i="3"/>
  <c r="K1477" i="3"/>
  <c r="B1478" i="3"/>
  <c r="A1478" i="3" s="1"/>
  <c r="C1478" i="3"/>
  <c r="D1478" i="3"/>
  <c r="F1478" i="3"/>
  <c r="G1478" i="3"/>
  <c r="H1478" i="3"/>
  <c r="I1478" i="3"/>
  <c r="J1478" i="3"/>
  <c r="K1478" i="3"/>
  <c r="A1479" i="3"/>
  <c r="B1479" i="3"/>
  <c r="C1479" i="3"/>
  <c r="D1479" i="3"/>
  <c r="F1479" i="3"/>
  <c r="G1479" i="3"/>
  <c r="H1479" i="3"/>
  <c r="I1479" i="3"/>
  <c r="J1479" i="3"/>
  <c r="K1479" i="3"/>
  <c r="B1480" i="3"/>
  <c r="A1480" i="3" s="1"/>
  <c r="C1480" i="3"/>
  <c r="D1480" i="3"/>
  <c r="F1480" i="3"/>
  <c r="G1480" i="3"/>
  <c r="H1480" i="3"/>
  <c r="I1480" i="3"/>
  <c r="J1480" i="3"/>
  <c r="K1480" i="3"/>
  <c r="B1481" i="3"/>
  <c r="A1481" i="3" s="1"/>
  <c r="C1481" i="3"/>
  <c r="D1481" i="3"/>
  <c r="F1481" i="3"/>
  <c r="G1481" i="3"/>
  <c r="H1481" i="3"/>
  <c r="I1481" i="3"/>
  <c r="J1481" i="3"/>
  <c r="K1481" i="3"/>
  <c r="B1482" i="3"/>
  <c r="A1482" i="3" s="1"/>
  <c r="C1482" i="3"/>
  <c r="D1482" i="3"/>
  <c r="F1482" i="3"/>
  <c r="G1482" i="3"/>
  <c r="H1482" i="3"/>
  <c r="I1482" i="3"/>
  <c r="J1482" i="3"/>
  <c r="K1482" i="3"/>
  <c r="B1483" i="3"/>
  <c r="A1483" i="3" s="1"/>
  <c r="C1483" i="3"/>
  <c r="D1483" i="3"/>
  <c r="F1483" i="3"/>
  <c r="G1483" i="3"/>
  <c r="H1483" i="3"/>
  <c r="I1483" i="3"/>
  <c r="J1483" i="3"/>
  <c r="K1483" i="3"/>
  <c r="B1484" i="3"/>
  <c r="A1484" i="3" s="1"/>
  <c r="C1484" i="3"/>
  <c r="D1484" i="3"/>
  <c r="F1484" i="3"/>
  <c r="G1484" i="3"/>
  <c r="H1484" i="3"/>
  <c r="I1484" i="3"/>
  <c r="J1484" i="3"/>
  <c r="K1484" i="3"/>
  <c r="B1485" i="3"/>
  <c r="A1485" i="3" s="1"/>
  <c r="C1485" i="3"/>
  <c r="D1485" i="3"/>
  <c r="F1485" i="3"/>
  <c r="G1485" i="3"/>
  <c r="H1485" i="3"/>
  <c r="I1485" i="3"/>
  <c r="J1485" i="3"/>
  <c r="K1485" i="3"/>
  <c r="B1486" i="3"/>
  <c r="A1486" i="3" s="1"/>
  <c r="C1486" i="3"/>
  <c r="D1486" i="3"/>
  <c r="F1486" i="3"/>
  <c r="G1486" i="3"/>
  <c r="H1486" i="3"/>
  <c r="I1486" i="3"/>
  <c r="J1486" i="3"/>
  <c r="K1486" i="3"/>
  <c r="A1487" i="3"/>
  <c r="B1487" i="3"/>
  <c r="C1487" i="3"/>
  <c r="D1487" i="3"/>
  <c r="F1487" i="3"/>
  <c r="G1487" i="3"/>
  <c r="H1487" i="3"/>
  <c r="I1487" i="3"/>
  <c r="J1487" i="3"/>
  <c r="K1487" i="3"/>
  <c r="A1488" i="3"/>
  <c r="B1488" i="3"/>
  <c r="C1488" i="3"/>
  <c r="D1488" i="3"/>
  <c r="F1488" i="3"/>
  <c r="G1488" i="3"/>
  <c r="H1488" i="3"/>
  <c r="I1488" i="3"/>
  <c r="J1488" i="3"/>
  <c r="K1488" i="3"/>
  <c r="B1489" i="3"/>
  <c r="A1489" i="3" s="1"/>
  <c r="C1489" i="3"/>
  <c r="D1489" i="3"/>
  <c r="F1489" i="3"/>
  <c r="G1489" i="3"/>
  <c r="H1489" i="3"/>
  <c r="I1489" i="3"/>
  <c r="J1489" i="3"/>
  <c r="K1489" i="3"/>
  <c r="B1490" i="3"/>
  <c r="A1490" i="3" s="1"/>
  <c r="C1490" i="3"/>
  <c r="D1490" i="3"/>
  <c r="F1490" i="3"/>
  <c r="G1490" i="3"/>
  <c r="H1490" i="3"/>
  <c r="I1490" i="3"/>
  <c r="J1490" i="3"/>
  <c r="K1490" i="3"/>
  <c r="B1491" i="3"/>
  <c r="A1491" i="3" s="1"/>
  <c r="C1491" i="3"/>
  <c r="D1491" i="3"/>
  <c r="F1491" i="3"/>
  <c r="G1491" i="3"/>
  <c r="H1491" i="3"/>
  <c r="I1491" i="3"/>
  <c r="J1491" i="3"/>
  <c r="K1491" i="3"/>
  <c r="A1492" i="3"/>
  <c r="B1492" i="3"/>
  <c r="C1492" i="3"/>
  <c r="D1492" i="3"/>
  <c r="F1492" i="3"/>
  <c r="G1492" i="3"/>
  <c r="H1492" i="3"/>
  <c r="I1492" i="3"/>
  <c r="J1492" i="3"/>
  <c r="K1492" i="3"/>
  <c r="B1493" i="3"/>
  <c r="A1493" i="3" s="1"/>
  <c r="C1493" i="3"/>
  <c r="D1493" i="3"/>
  <c r="F1493" i="3"/>
  <c r="G1493" i="3"/>
  <c r="H1493" i="3"/>
  <c r="I1493" i="3"/>
  <c r="J1493" i="3"/>
  <c r="K1493" i="3"/>
  <c r="B1494" i="3"/>
  <c r="A1494" i="3" s="1"/>
  <c r="C1494" i="3"/>
  <c r="D1494" i="3"/>
  <c r="F1494" i="3"/>
  <c r="G1494" i="3"/>
  <c r="H1494" i="3"/>
  <c r="I1494" i="3"/>
  <c r="J1494" i="3"/>
  <c r="K1494" i="3"/>
  <c r="A1495" i="3"/>
  <c r="B1495" i="3"/>
  <c r="C1495" i="3"/>
  <c r="D1495" i="3"/>
  <c r="F1495" i="3"/>
  <c r="G1495" i="3"/>
  <c r="H1495" i="3"/>
  <c r="I1495" i="3"/>
  <c r="J1495" i="3"/>
  <c r="K1495" i="3"/>
  <c r="B1496" i="3"/>
  <c r="A1496" i="3" s="1"/>
  <c r="C1496" i="3"/>
  <c r="D1496" i="3"/>
  <c r="F1496" i="3"/>
  <c r="G1496" i="3"/>
  <c r="H1496" i="3"/>
  <c r="I1496" i="3"/>
  <c r="J1496" i="3"/>
  <c r="K1496" i="3"/>
  <c r="B1497" i="3"/>
  <c r="A1497" i="3" s="1"/>
  <c r="C1497" i="3"/>
  <c r="D1497" i="3"/>
  <c r="F1497" i="3"/>
  <c r="G1497" i="3"/>
  <c r="H1497" i="3"/>
  <c r="I1497" i="3"/>
  <c r="J1497" i="3"/>
  <c r="K1497" i="3"/>
  <c r="B1498" i="3"/>
  <c r="A1498" i="3" s="1"/>
  <c r="C1498" i="3"/>
  <c r="D1498" i="3"/>
  <c r="F1498" i="3"/>
  <c r="G1498" i="3"/>
  <c r="H1498" i="3"/>
  <c r="I1498" i="3"/>
  <c r="J1498" i="3"/>
  <c r="K1498" i="3"/>
  <c r="B1499" i="3"/>
  <c r="A1499" i="3" s="1"/>
  <c r="C1499" i="3"/>
  <c r="D1499" i="3"/>
  <c r="F1499" i="3"/>
  <c r="G1499" i="3"/>
  <c r="H1499" i="3"/>
  <c r="I1499" i="3"/>
  <c r="J1499" i="3"/>
  <c r="K1499" i="3"/>
  <c r="B1500" i="3"/>
  <c r="A1500" i="3" s="1"/>
  <c r="C1500" i="3"/>
  <c r="D1500" i="3"/>
  <c r="F1500" i="3"/>
  <c r="G1500" i="3"/>
  <c r="H1500" i="3"/>
  <c r="I1500" i="3"/>
  <c r="J1500" i="3"/>
  <c r="K1500" i="3"/>
  <c r="B1501" i="3"/>
  <c r="A1501" i="3" s="1"/>
  <c r="C1501" i="3"/>
  <c r="D1501" i="3"/>
  <c r="F1501" i="3"/>
  <c r="G1501" i="3"/>
  <c r="H1501" i="3"/>
  <c r="I1501" i="3"/>
  <c r="J1501" i="3"/>
  <c r="K1501" i="3"/>
  <c r="B1502" i="3"/>
  <c r="A1502" i="3" s="1"/>
  <c r="C1502" i="3"/>
  <c r="D1502" i="3"/>
  <c r="F1502" i="3"/>
  <c r="G1502" i="3"/>
  <c r="H1502" i="3"/>
  <c r="I1502" i="3"/>
  <c r="J1502" i="3"/>
  <c r="K1502" i="3"/>
  <c r="B1503" i="3"/>
  <c r="A1503" i="3" s="1"/>
  <c r="C1503" i="3"/>
  <c r="D1503" i="3"/>
  <c r="F1503" i="3"/>
  <c r="G1503" i="3"/>
  <c r="H1503" i="3"/>
  <c r="I1503" i="3"/>
  <c r="J1503" i="3"/>
  <c r="K1503" i="3"/>
  <c r="B1504" i="3"/>
  <c r="A1504" i="3" s="1"/>
  <c r="C1504" i="3"/>
  <c r="D1504" i="3"/>
  <c r="F1504" i="3"/>
  <c r="G1504" i="3"/>
  <c r="H1504" i="3"/>
  <c r="I1504" i="3"/>
  <c r="J1504" i="3"/>
  <c r="K1504" i="3"/>
  <c r="B1505" i="3"/>
  <c r="A1505" i="3" s="1"/>
  <c r="C1505" i="3"/>
  <c r="D1505" i="3"/>
  <c r="F1505" i="3"/>
  <c r="G1505" i="3"/>
  <c r="H1505" i="3"/>
  <c r="I1505" i="3"/>
  <c r="J1505" i="3"/>
  <c r="K1505" i="3"/>
  <c r="B1506" i="3"/>
  <c r="A1506" i="3" s="1"/>
  <c r="C1506" i="3"/>
  <c r="D1506" i="3"/>
  <c r="F1506" i="3"/>
  <c r="G1506" i="3"/>
  <c r="H1506" i="3"/>
  <c r="I1506" i="3"/>
  <c r="J1506" i="3"/>
  <c r="K1506" i="3"/>
  <c r="A1507" i="3"/>
  <c r="B1507" i="3"/>
  <c r="C1507" i="3"/>
  <c r="D1507" i="3"/>
  <c r="F1507" i="3"/>
  <c r="G1507" i="3"/>
  <c r="H1507" i="3"/>
  <c r="I1507" i="3"/>
  <c r="J1507" i="3"/>
  <c r="K1507" i="3"/>
  <c r="B1508" i="3"/>
  <c r="A1508" i="3" s="1"/>
  <c r="C1508" i="3"/>
  <c r="D1508" i="3"/>
  <c r="F1508" i="3"/>
  <c r="G1508" i="3"/>
  <c r="H1508" i="3"/>
  <c r="I1508" i="3"/>
  <c r="J1508" i="3"/>
  <c r="K1508" i="3"/>
  <c r="B1509" i="3"/>
  <c r="A1509" i="3" s="1"/>
  <c r="C1509" i="3"/>
  <c r="D1509" i="3"/>
  <c r="F1509" i="3"/>
  <c r="G1509" i="3"/>
  <c r="H1509" i="3"/>
  <c r="I1509" i="3"/>
  <c r="J1509" i="3"/>
  <c r="K1509" i="3"/>
  <c r="B1510" i="3"/>
  <c r="A1510" i="3" s="1"/>
  <c r="C1510" i="3"/>
  <c r="D1510" i="3"/>
  <c r="F1510" i="3"/>
  <c r="G1510" i="3"/>
  <c r="H1510" i="3"/>
  <c r="I1510" i="3"/>
  <c r="J1510" i="3"/>
  <c r="K1510" i="3"/>
  <c r="A1511" i="3"/>
  <c r="B1511" i="3"/>
  <c r="C1511" i="3"/>
  <c r="D1511" i="3"/>
  <c r="F1511" i="3"/>
  <c r="G1511" i="3"/>
  <c r="H1511" i="3"/>
  <c r="I1511" i="3"/>
  <c r="J1511" i="3"/>
  <c r="K1511" i="3"/>
  <c r="B1512" i="3"/>
  <c r="A1512" i="3" s="1"/>
  <c r="C1512" i="3"/>
  <c r="D1512" i="3"/>
  <c r="F1512" i="3"/>
  <c r="G1512" i="3"/>
  <c r="H1512" i="3"/>
  <c r="I1512" i="3"/>
  <c r="J1512" i="3"/>
  <c r="K1512" i="3"/>
  <c r="B1513" i="3"/>
  <c r="A1513" i="3" s="1"/>
  <c r="C1513" i="3"/>
  <c r="D1513" i="3"/>
  <c r="F1513" i="3"/>
  <c r="G1513" i="3"/>
  <c r="H1513" i="3"/>
  <c r="I1513" i="3"/>
  <c r="J1513" i="3"/>
  <c r="K1513" i="3"/>
  <c r="B1514" i="3"/>
  <c r="A1514" i="3" s="1"/>
  <c r="C1514" i="3"/>
  <c r="D1514" i="3"/>
  <c r="F1514" i="3"/>
  <c r="G1514" i="3"/>
  <c r="H1514" i="3"/>
  <c r="I1514" i="3"/>
  <c r="J1514" i="3"/>
  <c r="K1514" i="3"/>
  <c r="B1515" i="3"/>
  <c r="A1515" i="3" s="1"/>
  <c r="C1515" i="3"/>
  <c r="D1515" i="3"/>
  <c r="F1515" i="3"/>
  <c r="G1515" i="3"/>
  <c r="H1515" i="3"/>
  <c r="I1515" i="3"/>
  <c r="J1515" i="3"/>
  <c r="K1515" i="3"/>
  <c r="B1516" i="3"/>
  <c r="A1516" i="3" s="1"/>
  <c r="C1516" i="3"/>
  <c r="D1516" i="3"/>
  <c r="F1516" i="3"/>
  <c r="G1516" i="3"/>
  <c r="H1516" i="3"/>
  <c r="I1516" i="3"/>
  <c r="J1516" i="3"/>
  <c r="K1516" i="3"/>
  <c r="B1517" i="3"/>
  <c r="A1517" i="3" s="1"/>
  <c r="C1517" i="3"/>
  <c r="D1517" i="3"/>
  <c r="F1517" i="3"/>
  <c r="G1517" i="3"/>
  <c r="H1517" i="3"/>
  <c r="I1517" i="3"/>
  <c r="J1517" i="3"/>
  <c r="K1517" i="3"/>
  <c r="B1518" i="3"/>
  <c r="A1518" i="3" s="1"/>
  <c r="C1518" i="3"/>
  <c r="D1518" i="3"/>
  <c r="F1518" i="3"/>
  <c r="G1518" i="3"/>
  <c r="H1518" i="3"/>
  <c r="I1518" i="3"/>
  <c r="J1518" i="3"/>
  <c r="K1518" i="3"/>
  <c r="A1519" i="3"/>
  <c r="B1519" i="3"/>
  <c r="C1519" i="3"/>
  <c r="D1519" i="3"/>
  <c r="F1519" i="3"/>
  <c r="G1519" i="3"/>
  <c r="H1519" i="3"/>
  <c r="I1519" i="3"/>
  <c r="J1519" i="3"/>
  <c r="K1519" i="3"/>
  <c r="A1520" i="3"/>
  <c r="B1520" i="3"/>
  <c r="C1520" i="3"/>
  <c r="D1520" i="3"/>
  <c r="F1520" i="3"/>
  <c r="G1520" i="3"/>
  <c r="H1520" i="3"/>
  <c r="I1520" i="3"/>
  <c r="J1520" i="3"/>
  <c r="K1520" i="3"/>
  <c r="B1521" i="3"/>
  <c r="A1521" i="3" s="1"/>
  <c r="C1521" i="3"/>
  <c r="D1521" i="3"/>
  <c r="F1521" i="3"/>
  <c r="G1521" i="3"/>
  <c r="H1521" i="3"/>
  <c r="I1521" i="3"/>
  <c r="J1521" i="3"/>
  <c r="K1521" i="3"/>
  <c r="B1522" i="3"/>
  <c r="A1522" i="3" s="1"/>
  <c r="C1522" i="3"/>
  <c r="D1522" i="3"/>
  <c r="F1522" i="3"/>
  <c r="G1522" i="3"/>
  <c r="H1522" i="3"/>
  <c r="I1522" i="3"/>
  <c r="J1522" i="3"/>
  <c r="K1522" i="3"/>
  <c r="B1523" i="3"/>
  <c r="A1523" i="3" s="1"/>
  <c r="C1523" i="3"/>
  <c r="D1523" i="3"/>
  <c r="F1523" i="3"/>
  <c r="G1523" i="3"/>
  <c r="H1523" i="3"/>
  <c r="I1523" i="3"/>
  <c r="J1523" i="3"/>
  <c r="K1523" i="3"/>
  <c r="A1524" i="3"/>
  <c r="B1524" i="3"/>
  <c r="C1524" i="3"/>
  <c r="D1524" i="3"/>
  <c r="F1524" i="3"/>
  <c r="G1524" i="3"/>
  <c r="H1524" i="3"/>
  <c r="I1524" i="3"/>
  <c r="J1524" i="3"/>
  <c r="K1524" i="3"/>
  <c r="B1525" i="3"/>
  <c r="A1525" i="3" s="1"/>
  <c r="C1525" i="3"/>
  <c r="D1525" i="3"/>
  <c r="F1525" i="3"/>
  <c r="G1525" i="3"/>
  <c r="H1525" i="3"/>
  <c r="I1525" i="3"/>
  <c r="J1525" i="3"/>
  <c r="K1525" i="3"/>
  <c r="B1526" i="3"/>
  <c r="A1526" i="3" s="1"/>
  <c r="C1526" i="3"/>
  <c r="D1526" i="3"/>
  <c r="F1526" i="3"/>
  <c r="G1526" i="3"/>
  <c r="H1526" i="3"/>
  <c r="I1526" i="3"/>
  <c r="J1526" i="3"/>
  <c r="K1526" i="3"/>
  <c r="B1527" i="3"/>
  <c r="A1527" i="3" s="1"/>
  <c r="C1527" i="3"/>
  <c r="D1527" i="3"/>
  <c r="F1527" i="3"/>
  <c r="G1527" i="3"/>
  <c r="H1527" i="3"/>
  <c r="I1527" i="3"/>
  <c r="J1527" i="3"/>
  <c r="K1527" i="3"/>
  <c r="B1528" i="3"/>
  <c r="A1528" i="3" s="1"/>
  <c r="C1528" i="3"/>
  <c r="D1528" i="3"/>
  <c r="F1528" i="3"/>
  <c r="G1528" i="3"/>
  <c r="H1528" i="3"/>
  <c r="I1528" i="3"/>
  <c r="J1528" i="3"/>
  <c r="K1528" i="3"/>
  <c r="B1529" i="3"/>
  <c r="A1529" i="3" s="1"/>
  <c r="C1529" i="3"/>
  <c r="D1529" i="3"/>
  <c r="F1529" i="3"/>
  <c r="G1529" i="3"/>
  <c r="H1529" i="3"/>
  <c r="I1529" i="3"/>
  <c r="J1529" i="3"/>
  <c r="K1529" i="3"/>
  <c r="B1530" i="3"/>
  <c r="A1530" i="3" s="1"/>
  <c r="C1530" i="3"/>
  <c r="D1530" i="3"/>
  <c r="F1530" i="3"/>
  <c r="G1530" i="3"/>
  <c r="H1530" i="3"/>
  <c r="I1530" i="3"/>
  <c r="J1530" i="3"/>
  <c r="K1530" i="3"/>
  <c r="B1531" i="3"/>
  <c r="A1531" i="3" s="1"/>
  <c r="C1531" i="3"/>
  <c r="D1531" i="3"/>
  <c r="F1531" i="3"/>
  <c r="G1531" i="3"/>
  <c r="H1531" i="3"/>
  <c r="I1531" i="3"/>
  <c r="J1531" i="3"/>
  <c r="K1531" i="3"/>
  <c r="B1532" i="3"/>
  <c r="A1532" i="3" s="1"/>
  <c r="C1532" i="3"/>
  <c r="D1532" i="3"/>
  <c r="F1532" i="3"/>
  <c r="G1532" i="3"/>
  <c r="H1532" i="3"/>
  <c r="I1532" i="3"/>
  <c r="J1532" i="3"/>
  <c r="K1532" i="3"/>
  <c r="B1533" i="3"/>
  <c r="A1533" i="3" s="1"/>
  <c r="C1533" i="3"/>
  <c r="D1533" i="3"/>
  <c r="F1533" i="3"/>
  <c r="G1533" i="3"/>
  <c r="H1533" i="3"/>
  <c r="I1533" i="3"/>
  <c r="J1533" i="3"/>
  <c r="K1533" i="3"/>
  <c r="B1534" i="3"/>
  <c r="A1534" i="3" s="1"/>
  <c r="C1534" i="3"/>
  <c r="D1534" i="3"/>
  <c r="F1534" i="3"/>
  <c r="G1534" i="3"/>
  <c r="H1534" i="3"/>
  <c r="I1534" i="3"/>
  <c r="J1534" i="3"/>
  <c r="K1534" i="3"/>
  <c r="B1535" i="3"/>
  <c r="A1535" i="3" s="1"/>
  <c r="C1535" i="3"/>
  <c r="D1535" i="3"/>
  <c r="F1535" i="3"/>
  <c r="G1535" i="3"/>
  <c r="H1535" i="3"/>
  <c r="I1535" i="3"/>
  <c r="J1535" i="3"/>
  <c r="K1535" i="3"/>
  <c r="B1536" i="3"/>
  <c r="A1536" i="3" s="1"/>
  <c r="C1536" i="3"/>
  <c r="D1536" i="3"/>
  <c r="F1536" i="3"/>
  <c r="G1536" i="3"/>
  <c r="H1536" i="3"/>
  <c r="I1536" i="3"/>
  <c r="J1536" i="3"/>
  <c r="K1536" i="3"/>
  <c r="B1537" i="3"/>
  <c r="A1537" i="3" s="1"/>
  <c r="C1537" i="3"/>
  <c r="D1537" i="3"/>
  <c r="F1537" i="3"/>
  <c r="G1537" i="3"/>
  <c r="H1537" i="3"/>
  <c r="I1537" i="3"/>
  <c r="J1537" i="3"/>
  <c r="K1537" i="3"/>
  <c r="B1538" i="3"/>
  <c r="A1538" i="3" s="1"/>
  <c r="C1538" i="3"/>
  <c r="D1538" i="3"/>
  <c r="F1538" i="3"/>
  <c r="G1538" i="3"/>
  <c r="H1538" i="3"/>
  <c r="I1538" i="3"/>
  <c r="J1538" i="3"/>
  <c r="K1538" i="3"/>
  <c r="B1539" i="3"/>
  <c r="A1539" i="3" s="1"/>
  <c r="C1539" i="3"/>
  <c r="D1539" i="3"/>
  <c r="F1539" i="3"/>
  <c r="G1539" i="3"/>
  <c r="H1539" i="3"/>
  <c r="I1539" i="3"/>
  <c r="J1539" i="3"/>
  <c r="K1539" i="3"/>
  <c r="B1540" i="3"/>
  <c r="A1540" i="3" s="1"/>
  <c r="C1540" i="3"/>
  <c r="D1540" i="3"/>
  <c r="F1540" i="3"/>
  <c r="G1540" i="3"/>
  <c r="H1540" i="3"/>
  <c r="I1540" i="3"/>
  <c r="J1540" i="3"/>
  <c r="K1540" i="3"/>
  <c r="B1541" i="3"/>
  <c r="A1541" i="3" s="1"/>
  <c r="C1541" i="3"/>
  <c r="D1541" i="3"/>
  <c r="F1541" i="3"/>
  <c r="G1541" i="3"/>
  <c r="H1541" i="3"/>
  <c r="I1541" i="3"/>
  <c r="J1541" i="3"/>
  <c r="K1541" i="3"/>
  <c r="B1542" i="3"/>
  <c r="A1542" i="3" s="1"/>
  <c r="C1542" i="3"/>
  <c r="D1542" i="3"/>
  <c r="F1542" i="3"/>
  <c r="G1542" i="3"/>
  <c r="H1542" i="3"/>
  <c r="I1542" i="3"/>
  <c r="J1542" i="3"/>
  <c r="K1542" i="3"/>
  <c r="B1543" i="3"/>
  <c r="A1543" i="3" s="1"/>
  <c r="C1543" i="3"/>
  <c r="D1543" i="3"/>
  <c r="F1543" i="3"/>
  <c r="G1543" i="3"/>
  <c r="H1543" i="3"/>
  <c r="I1543" i="3"/>
  <c r="J1543" i="3"/>
  <c r="K1543" i="3"/>
  <c r="B1544" i="3"/>
  <c r="A1544" i="3" s="1"/>
  <c r="C1544" i="3"/>
  <c r="D1544" i="3"/>
  <c r="F1544" i="3"/>
  <c r="G1544" i="3"/>
  <c r="H1544" i="3"/>
  <c r="I1544" i="3"/>
  <c r="J1544" i="3"/>
  <c r="K1544" i="3"/>
  <c r="B1545" i="3"/>
  <c r="A1545" i="3" s="1"/>
  <c r="C1545" i="3"/>
  <c r="D1545" i="3"/>
  <c r="F1545" i="3"/>
  <c r="G1545" i="3"/>
  <c r="H1545" i="3"/>
  <c r="I1545" i="3"/>
  <c r="J1545" i="3"/>
  <c r="K1545" i="3"/>
  <c r="B1546" i="3"/>
  <c r="A1546" i="3" s="1"/>
  <c r="C1546" i="3"/>
  <c r="D1546" i="3"/>
  <c r="F1546" i="3"/>
  <c r="G1546" i="3"/>
  <c r="H1546" i="3"/>
  <c r="I1546" i="3"/>
  <c r="J1546" i="3"/>
  <c r="K1546" i="3"/>
  <c r="B1547" i="3"/>
  <c r="A1547" i="3" s="1"/>
  <c r="C1547" i="3"/>
  <c r="D1547" i="3"/>
  <c r="F1547" i="3"/>
  <c r="G1547" i="3"/>
  <c r="H1547" i="3"/>
  <c r="I1547" i="3"/>
  <c r="J1547" i="3"/>
  <c r="K1547" i="3"/>
  <c r="B1548" i="3"/>
  <c r="A1548" i="3" s="1"/>
  <c r="C1548" i="3"/>
  <c r="D1548" i="3"/>
  <c r="F1548" i="3"/>
  <c r="G1548" i="3"/>
  <c r="H1548" i="3"/>
  <c r="I1548" i="3"/>
  <c r="J1548" i="3"/>
  <c r="K1548" i="3"/>
  <c r="B1549" i="3"/>
  <c r="A1549" i="3" s="1"/>
  <c r="C1549" i="3"/>
  <c r="D1549" i="3"/>
  <c r="F1549" i="3"/>
  <c r="G1549" i="3"/>
  <c r="H1549" i="3"/>
  <c r="I1549" i="3"/>
  <c r="J1549" i="3"/>
  <c r="K1549" i="3"/>
  <c r="B1550" i="3"/>
  <c r="A1550" i="3" s="1"/>
  <c r="C1550" i="3"/>
  <c r="D1550" i="3"/>
  <c r="F1550" i="3"/>
  <c r="G1550" i="3"/>
  <c r="H1550" i="3"/>
  <c r="I1550" i="3"/>
  <c r="J1550" i="3"/>
  <c r="K1550" i="3"/>
  <c r="B1551" i="3"/>
  <c r="A1551" i="3" s="1"/>
  <c r="C1551" i="3"/>
  <c r="D1551" i="3"/>
  <c r="F1551" i="3"/>
  <c r="G1551" i="3"/>
  <c r="H1551" i="3"/>
  <c r="I1551" i="3"/>
  <c r="J1551" i="3"/>
  <c r="K1551" i="3"/>
  <c r="B1552" i="3"/>
  <c r="A1552" i="3" s="1"/>
  <c r="C1552" i="3"/>
  <c r="D1552" i="3"/>
  <c r="F1552" i="3"/>
  <c r="G1552" i="3"/>
  <c r="H1552" i="3"/>
  <c r="I1552" i="3"/>
  <c r="J1552" i="3"/>
  <c r="K1552" i="3"/>
  <c r="B1553" i="3"/>
  <c r="A1553" i="3" s="1"/>
  <c r="C1553" i="3"/>
  <c r="D1553" i="3"/>
  <c r="F1553" i="3"/>
  <c r="G1553" i="3"/>
  <c r="H1553" i="3"/>
  <c r="I1553" i="3"/>
  <c r="J1553" i="3"/>
  <c r="K1553" i="3"/>
  <c r="B1554" i="3"/>
  <c r="A1554" i="3" s="1"/>
  <c r="C1554" i="3"/>
  <c r="D1554" i="3"/>
  <c r="F1554" i="3"/>
  <c r="G1554" i="3"/>
  <c r="H1554" i="3"/>
  <c r="I1554" i="3"/>
  <c r="J1554" i="3"/>
  <c r="K1554" i="3"/>
  <c r="B1555" i="3"/>
  <c r="A1555" i="3" s="1"/>
  <c r="C1555" i="3"/>
  <c r="D1555" i="3"/>
  <c r="F1555" i="3"/>
  <c r="G1555" i="3"/>
  <c r="H1555" i="3"/>
  <c r="I1555" i="3"/>
  <c r="J1555" i="3"/>
  <c r="K1555" i="3"/>
  <c r="B1556" i="3"/>
  <c r="A1556" i="3" s="1"/>
  <c r="C1556" i="3"/>
  <c r="D1556" i="3"/>
  <c r="F1556" i="3"/>
  <c r="G1556" i="3"/>
  <c r="H1556" i="3"/>
  <c r="I1556" i="3"/>
  <c r="J1556" i="3"/>
  <c r="K1556" i="3"/>
  <c r="B1557" i="3"/>
  <c r="A1557" i="3" s="1"/>
  <c r="C1557" i="3"/>
  <c r="D1557" i="3"/>
  <c r="F1557" i="3"/>
  <c r="G1557" i="3"/>
  <c r="H1557" i="3"/>
  <c r="I1557" i="3"/>
  <c r="J1557" i="3"/>
  <c r="K1557" i="3"/>
  <c r="B1558" i="3"/>
  <c r="A1558" i="3" s="1"/>
  <c r="C1558" i="3"/>
  <c r="D1558" i="3"/>
  <c r="F1558" i="3"/>
  <c r="G1558" i="3"/>
  <c r="H1558" i="3"/>
  <c r="I1558" i="3"/>
  <c r="J1558" i="3"/>
  <c r="K1558" i="3"/>
  <c r="B1559" i="3"/>
  <c r="A1559" i="3" s="1"/>
  <c r="C1559" i="3"/>
  <c r="D1559" i="3"/>
  <c r="F1559" i="3"/>
  <c r="G1559" i="3"/>
  <c r="H1559" i="3"/>
  <c r="I1559" i="3"/>
  <c r="J1559" i="3"/>
  <c r="K1559" i="3"/>
  <c r="A1560" i="3"/>
  <c r="B1560" i="3"/>
  <c r="C1560" i="3"/>
  <c r="D1560" i="3"/>
  <c r="F1560" i="3"/>
  <c r="G1560" i="3"/>
  <c r="H1560" i="3"/>
  <c r="I1560" i="3"/>
  <c r="J1560" i="3"/>
  <c r="K1560" i="3"/>
  <c r="B1561" i="3"/>
  <c r="A1561" i="3" s="1"/>
  <c r="C1561" i="3"/>
  <c r="D1561" i="3"/>
  <c r="F1561" i="3"/>
  <c r="G1561" i="3"/>
  <c r="H1561" i="3"/>
  <c r="I1561" i="3"/>
  <c r="J1561" i="3"/>
  <c r="K1561" i="3"/>
  <c r="B1562" i="3"/>
  <c r="A1562" i="3" s="1"/>
  <c r="C1562" i="3"/>
  <c r="D1562" i="3"/>
  <c r="F1562" i="3"/>
  <c r="G1562" i="3"/>
  <c r="H1562" i="3"/>
  <c r="I1562" i="3"/>
  <c r="J1562" i="3"/>
  <c r="K1562" i="3"/>
  <c r="B1563" i="3"/>
  <c r="A1563" i="3" s="1"/>
  <c r="C1563" i="3"/>
  <c r="D1563" i="3"/>
  <c r="F1563" i="3"/>
  <c r="G1563" i="3"/>
  <c r="H1563" i="3"/>
  <c r="I1563" i="3"/>
  <c r="J1563" i="3"/>
  <c r="K1563" i="3"/>
  <c r="B1564" i="3"/>
  <c r="A1564" i="3" s="1"/>
  <c r="C1564" i="3"/>
  <c r="D1564" i="3"/>
  <c r="F1564" i="3"/>
  <c r="G1564" i="3"/>
  <c r="H1564" i="3"/>
  <c r="I1564" i="3"/>
  <c r="J1564" i="3"/>
  <c r="K1564" i="3"/>
  <c r="B1565" i="3"/>
  <c r="A1565" i="3" s="1"/>
  <c r="C1565" i="3"/>
  <c r="D1565" i="3"/>
  <c r="F1565" i="3"/>
  <c r="G1565" i="3"/>
  <c r="H1565" i="3"/>
  <c r="I1565" i="3"/>
  <c r="J1565" i="3"/>
  <c r="K1565" i="3"/>
  <c r="B1566" i="3"/>
  <c r="A1566" i="3" s="1"/>
  <c r="C1566" i="3"/>
  <c r="D1566" i="3"/>
  <c r="F1566" i="3"/>
  <c r="G1566" i="3"/>
  <c r="H1566" i="3"/>
  <c r="I1566" i="3"/>
  <c r="J1566" i="3"/>
  <c r="K1566" i="3"/>
  <c r="B1567" i="3"/>
  <c r="A1567" i="3" s="1"/>
  <c r="C1567" i="3"/>
  <c r="D1567" i="3"/>
  <c r="F1567" i="3"/>
  <c r="G1567" i="3"/>
  <c r="H1567" i="3"/>
  <c r="I1567" i="3"/>
  <c r="J1567" i="3"/>
  <c r="K1567" i="3"/>
  <c r="A1568" i="3"/>
  <c r="B1568" i="3"/>
  <c r="C1568" i="3"/>
  <c r="D1568" i="3"/>
  <c r="F1568" i="3"/>
  <c r="G1568" i="3"/>
  <c r="H1568" i="3"/>
  <c r="I1568" i="3"/>
  <c r="J1568" i="3"/>
  <c r="K1568" i="3"/>
  <c r="B1569" i="3"/>
  <c r="A1569" i="3" s="1"/>
  <c r="C1569" i="3"/>
  <c r="D1569" i="3"/>
  <c r="F1569" i="3"/>
  <c r="G1569" i="3"/>
  <c r="H1569" i="3"/>
  <c r="I1569" i="3"/>
  <c r="J1569" i="3"/>
  <c r="K1569" i="3"/>
  <c r="B1570" i="3"/>
  <c r="A1570" i="3" s="1"/>
  <c r="C1570" i="3"/>
  <c r="D1570" i="3"/>
  <c r="F1570" i="3"/>
  <c r="G1570" i="3"/>
  <c r="H1570" i="3"/>
  <c r="I1570" i="3"/>
  <c r="J1570" i="3"/>
  <c r="K1570" i="3"/>
  <c r="A1571" i="3"/>
  <c r="B1571" i="3"/>
  <c r="C1571" i="3"/>
  <c r="D1571" i="3"/>
  <c r="F1571" i="3"/>
  <c r="G1571" i="3"/>
  <c r="H1571" i="3"/>
  <c r="I1571" i="3"/>
  <c r="J1571" i="3"/>
  <c r="K1571" i="3"/>
  <c r="B1572" i="3"/>
  <c r="A1572" i="3" s="1"/>
  <c r="C1572" i="3"/>
  <c r="D1572" i="3"/>
  <c r="F1572" i="3"/>
  <c r="G1572" i="3"/>
  <c r="H1572" i="3"/>
  <c r="I1572" i="3"/>
  <c r="J1572" i="3"/>
  <c r="K1572" i="3"/>
  <c r="B1573" i="3"/>
  <c r="A1573" i="3" s="1"/>
  <c r="C1573" i="3"/>
  <c r="D1573" i="3"/>
  <c r="F1573" i="3"/>
  <c r="G1573" i="3"/>
  <c r="H1573" i="3"/>
  <c r="I1573" i="3"/>
  <c r="J1573" i="3"/>
  <c r="K1573" i="3"/>
  <c r="B1574" i="3"/>
  <c r="A1574" i="3" s="1"/>
  <c r="C1574" i="3"/>
  <c r="D1574" i="3"/>
  <c r="F1574" i="3"/>
  <c r="G1574" i="3"/>
  <c r="H1574" i="3"/>
  <c r="I1574" i="3"/>
  <c r="J1574" i="3"/>
  <c r="K1574" i="3"/>
  <c r="A1575" i="3"/>
  <c r="B1575" i="3"/>
  <c r="C1575" i="3"/>
  <c r="D1575" i="3"/>
  <c r="F1575" i="3"/>
  <c r="G1575" i="3"/>
  <c r="H1575" i="3"/>
  <c r="I1575" i="3"/>
  <c r="J1575" i="3"/>
  <c r="K1575" i="3"/>
  <c r="B1576" i="3"/>
  <c r="A1576" i="3" s="1"/>
  <c r="C1576" i="3"/>
  <c r="D1576" i="3"/>
  <c r="F1576" i="3"/>
  <c r="G1576" i="3"/>
  <c r="H1576" i="3"/>
  <c r="I1576" i="3"/>
  <c r="J1576" i="3"/>
  <c r="K1576" i="3"/>
  <c r="B1577" i="3"/>
  <c r="A1577" i="3" s="1"/>
  <c r="C1577" i="3"/>
  <c r="D1577" i="3"/>
  <c r="F1577" i="3"/>
  <c r="G1577" i="3"/>
  <c r="H1577" i="3"/>
  <c r="I1577" i="3"/>
  <c r="J1577" i="3"/>
  <c r="K1577" i="3"/>
  <c r="B1578" i="3"/>
  <c r="A1578" i="3" s="1"/>
  <c r="C1578" i="3"/>
  <c r="D1578" i="3"/>
  <c r="F1578" i="3"/>
  <c r="G1578" i="3"/>
  <c r="H1578" i="3"/>
  <c r="I1578" i="3"/>
  <c r="J1578" i="3"/>
  <c r="K1578" i="3"/>
  <c r="B1579" i="3"/>
  <c r="A1579" i="3" s="1"/>
  <c r="C1579" i="3"/>
  <c r="D1579" i="3"/>
  <c r="F1579" i="3"/>
  <c r="G1579" i="3"/>
  <c r="H1579" i="3"/>
  <c r="I1579" i="3"/>
  <c r="J1579" i="3"/>
  <c r="K1579" i="3"/>
  <c r="B1580" i="3"/>
  <c r="A1580" i="3" s="1"/>
  <c r="C1580" i="3"/>
  <c r="D1580" i="3"/>
  <c r="F1580" i="3"/>
  <c r="G1580" i="3"/>
  <c r="H1580" i="3"/>
  <c r="I1580" i="3"/>
  <c r="J1580" i="3"/>
  <c r="K1580" i="3"/>
  <c r="B1581" i="3"/>
  <c r="A1581" i="3" s="1"/>
  <c r="C1581" i="3"/>
  <c r="D1581" i="3"/>
  <c r="F1581" i="3"/>
  <c r="G1581" i="3"/>
  <c r="H1581" i="3"/>
  <c r="I1581" i="3"/>
  <c r="J1581" i="3"/>
  <c r="K1581" i="3"/>
  <c r="B1582" i="3"/>
  <c r="A1582" i="3" s="1"/>
  <c r="C1582" i="3"/>
  <c r="D1582" i="3"/>
  <c r="F1582" i="3"/>
  <c r="G1582" i="3"/>
  <c r="H1582" i="3"/>
  <c r="I1582" i="3"/>
  <c r="J1582" i="3"/>
  <c r="K1582" i="3"/>
  <c r="B1583" i="3"/>
  <c r="A1583" i="3" s="1"/>
  <c r="C1583" i="3"/>
  <c r="D1583" i="3"/>
  <c r="F1583" i="3"/>
  <c r="G1583" i="3"/>
  <c r="H1583" i="3"/>
  <c r="I1583" i="3"/>
  <c r="J1583" i="3"/>
  <c r="K1583" i="3"/>
  <c r="A1584" i="3"/>
  <c r="B1584" i="3"/>
  <c r="C1584" i="3"/>
  <c r="D1584" i="3"/>
  <c r="F1584" i="3"/>
  <c r="G1584" i="3"/>
  <c r="H1584" i="3"/>
  <c r="I1584" i="3"/>
  <c r="J1584" i="3"/>
  <c r="K1584" i="3"/>
  <c r="B1585" i="3"/>
  <c r="A1585" i="3" s="1"/>
  <c r="C1585" i="3"/>
  <c r="D1585" i="3"/>
  <c r="F1585" i="3"/>
  <c r="G1585" i="3"/>
  <c r="H1585" i="3"/>
  <c r="I1585" i="3"/>
  <c r="J1585" i="3"/>
  <c r="K1585" i="3"/>
  <c r="B1586" i="3"/>
  <c r="A1586" i="3" s="1"/>
  <c r="C1586" i="3"/>
  <c r="D1586" i="3"/>
  <c r="F1586" i="3"/>
  <c r="G1586" i="3"/>
  <c r="H1586" i="3"/>
  <c r="I1586" i="3"/>
  <c r="J1586" i="3"/>
  <c r="K1586" i="3"/>
  <c r="B1587" i="3"/>
  <c r="A1587" i="3" s="1"/>
  <c r="C1587" i="3"/>
  <c r="D1587" i="3"/>
  <c r="F1587" i="3"/>
  <c r="G1587" i="3"/>
  <c r="H1587" i="3"/>
  <c r="I1587" i="3"/>
  <c r="J1587" i="3"/>
  <c r="K1587" i="3"/>
  <c r="B1588" i="3"/>
  <c r="A1588" i="3" s="1"/>
  <c r="C1588" i="3"/>
  <c r="D1588" i="3"/>
  <c r="F1588" i="3"/>
  <c r="G1588" i="3"/>
  <c r="H1588" i="3"/>
  <c r="I1588" i="3"/>
  <c r="J1588" i="3"/>
  <c r="K1588" i="3"/>
  <c r="B1589" i="3"/>
  <c r="A1589" i="3" s="1"/>
  <c r="C1589" i="3"/>
  <c r="D1589" i="3"/>
  <c r="F1589" i="3"/>
  <c r="G1589" i="3"/>
  <c r="H1589" i="3"/>
  <c r="I1589" i="3"/>
  <c r="J1589" i="3"/>
  <c r="K1589" i="3"/>
  <c r="B1590" i="3"/>
  <c r="A1590" i="3" s="1"/>
  <c r="C1590" i="3"/>
  <c r="D1590" i="3"/>
  <c r="F1590" i="3"/>
  <c r="G1590" i="3"/>
  <c r="H1590" i="3"/>
  <c r="I1590" i="3"/>
  <c r="J1590" i="3"/>
  <c r="K1590" i="3"/>
  <c r="A1591" i="3"/>
  <c r="B1591" i="3"/>
  <c r="C1591" i="3"/>
  <c r="D1591" i="3"/>
  <c r="F1591" i="3"/>
  <c r="G1591" i="3"/>
  <c r="H1591" i="3"/>
  <c r="I1591" i="3"/>
  <c r="J1591" i="3"/>
  <c r="K1591" i="3"/>
  <c r="B1592" i="3"/>
  <c r="A1592" i="3" s="1"/>
  <c r="C1592" i="3"/>
  <c r="D1592" i="3"/>
  <c r="F1592" i="3"/>
  <c r="G1592" i="3"/>
  <c r="H1592" i="3"/>
  <c r="I1592" i="3"/>
  <c r="J1592" i="3"/>
  <c r="K1592" i="3"/>
  <c r="B1593" i="3"/>
  <c r="A1593" i="3" s="1"/>
  <c r="C1593" i="3"/>
  <c r="D1593" i="3"/>
  <c r="F1593" i="3"/>
  <c r="G1593" i="3"/>
  <c r="H1593" i="3"/>
  <c r="I1593" i="3"/>
  <c r="J1593" i="3"/>
  <c r="K1593" i="3"/>
  <c r="B1594" i="3"/>
  <c r="A1594" i="3" s="1"/>
  <c r="C1594" i="3"/>
  <c r="D1594" i="3"/>
  <c r="F1594" i="3"/>
  <c r="G1594" i="3"/>
  <c r="H1594" i="3"/>
  <c r="I1594" i="3"/>
  <c r="J1594" i="3"/>
  <c r="K1594" i="3"/>
  <c r="B1595" i="3"/>
  <c r="A1595" i="3" s="1"/>
  <c r="C1595" i="3"/>
  <c r="D1595" i="3"/>
  <c r="F1595" i="3"/>
  <c r="G1595" i="3"/>
  <c r="H1595" i="3"/>
  <c r="I1595" i="3"/>
  <c r="J1595" i="3"/>
  <c r="K1595" i="3"/>
  <c r="B1596" i="3"/>
  <c r="A1596" i="3" s="1"/>
  <c r="C1596" i="3"/>
  <c r="D1596" i="3"/>
  <c r="F1596" i="3"/>
  <c r="G1596" i="3"/>
  <c r="H1596" i="3"/>
  <c r="I1596" i="3"/>
  <c r="J1596" i="3"/>
  <c r="K1596" i="3"/>
  <c r="B1597" i="3"/>
  <c r="A1597" i="3" s="1"/>
  <c r="C1597" i="3"/>
  <c r="D1597" i="3"/>
  <c r="F1597" i="3"/>
  <c r="G1597" i="3"/>
  <c r="H1597" i="3"/>
  <c r="I1597" i="3"/>
  <c r="J1597" i="3"/>
  <c r="K1597" i="3"/>
  <c r="B1598" i="3"/>
  <c r="A1598" i="3" s="1"/>
  <c r="C1598" i="3"/>
  <c r="D1598" i="3"/>
  <c r="F1598" i="3"/>
  <c r="G1598" i="3"/>
  <c r="H1598" i="3"/>
  <c r="I1598" i="3"/>
  <c r="J1598" i="3"/>
  <c r="K1598" i="3"/>
  <c r="B1599" i="3"/>
  <c r="A1599" i="3" s="1"/>
  <c r="C1599" i="3"/>
  <c r="D1599" i="3"/>
  <c r="F1599" i="3"/>
  <c r="G1599" i="3"/>
  <c r="H1599" i="3"/>
  <c r="I1599" i="3"/>
  <c r="J1599" i="3"/>
  <c r="K1599" i="3"/>
  <c r="B1600" i="3"/>
  <c r="A1600" i="3" s="1"/>
  <c r="C1600" i="3"/>
  <c r="D1600" i="3"/>
  <c r="F1600" i="3"/>
  <c r="G1600" i="3"/>
  <c r="H1600" i="3"/>
  <c r="I1600" i="3"/>
  <c r="J1600" i="3"/>
  <c r="K1600" i="3"/>
  <c r="B1601" i="3"/>
  <c r="A1601" i="3" s="1"/>
  <c r="C1601" i="3"/>
  <c r="D1601" i="3"/>
  <c r="F1601" i="3"/>
  <c r="G1601" i="3"/>
  <c r="H1601" i="3"/>
  <c r="I1601" i="3"/>
  <c r="J1601" i="3"/>
  <c r="K1601" i="3"/>
  <c r="B1602" i="3"/>
  <c r="A1602" i="3" s="1"/>
  <c r="C1602" i="3"/>
  <c r="D1602" i="3"/>
  <c r="F1602" i="3"/>
  <c r="G1602" i="3"/>
  <c r="H1602" i="3"/>
  <c r="I1602" i="3"/>
  <c r="J1602" i="3"/>
  <c r="K1602" i="3"/>
  <c r="B1603" i="3"/>
  <c r="A1603" i="3" s="1"/>
  <c r="C1603" i="3"/>
  <c r="D1603" i="3"/>
  <c r="F1603" i="3"/>
  <c r="G1603" i="3"/>
  <c r="H1603" i="3"/>
  <c r="I1603" i="3"/>
  <c r="J1603" i="3"/>
  <c r="K1603" i="3"/>
  <c r="B1604" i="3"/>
  <c r="A1604" i="3" s="1"/>
  <c r="C1604" i="3"/>
  <c r="D1604" i="3"/>
  <c r="F1604" i="3"/>
  <c r="G1604" i="3"/>
  <c r="H1604" i="3"/>
  <c r="I1604" i="3"/>
  <c r="J1604" i="3"/>
  <c r="K1604" i="3"/>
  <c r="B1605" i="3"/>
  <c r="A1605" i="3" s="1"/>
  <c r="C1605" i="3"/>
  <c r="D1605" i="3"/>
  <c r="F1605" i="3"/>
  <c r="G1605" i="3"/>
  <c r="H1605" i="3"/>
  <c r="I1605" i="3"/>
  <c r="J1605" i="3"/>
  <c r="K1605" i="3"/>
  <c r="B1606" i="3"/>
  <c r="A1606" i="3" s="1"/>
  <c r="C1606" i="3"/>
  <c r="D1606" i="3"/>
  <c r="F1606" i="3"/>
  <c r="G1606" i="3"/>
  <c r="H1606" i="3"/>
  <c r="I1606" i="3"/>
  <c r="J1606" i="3"/>
  <c r="K1606" i="3"/>
  <c r="B1607" i="3"/>
  <c r="A1607" i="3" s="1"/>
  <c r="C1607" i="3"/>
  <c r="D1607" i="3"/>
  <c r="F1607" i="3"/>
  <c r="G1607" i="3"/>
  <c r="H1607" i="3"/>
  <c r="I1607" i="3"/>
  <c r="J1607" i="3"/>
  <c r="K1607" i="3"/>
  <c r="A1608" i="3"/>
  <c r="B1608" i="3"/>
  <c r="C1608" i="3"/>
  <c r="D1608" i="3"/>
  <c r="F1608" i="3"/>
  <c r="G1608" i="3"/>
  <c r="H1608" i="3"/>
  <c r="I1608" i="3"/>
  <c r="J1608" i="3"/>
  <c r="K1608" i="3"/>
  <c r="B1609" i="3"/>
  <c r="A1609" i="3" s="1"/>
  <c r="C1609" i="3"/>
  <c r="D1609" i="3"/>
  <c r="F1609" i="3"/>
  <c r="G1609" i="3"/>
  <c r="H1609" i="3"/>
  <c r="I1609" i="3"/>
  <c r="J1609" i="3"/>
  <c r="K1609" i="3"/>
  <c r="B1610" i="3"/>
  <c r="A1610" i="3" s="1"/>
  <c r="C1610" i="3"/>
  <c r="D1610" i="3"/>
  <c r="F1610" i="3"/>
  <c r="G1610" i="3"/>
  <c r="H1610" i="3"/>
  <c r="I1610" i="3"/>
  <c r="J1610" i="3"/>
  <c r="K1610" i="3"/>
  <c r="B1611" i="3"/>
  <c r="A1611" i="3" s="1"/>
  <c r="C1611" i="3"/>
  <c r="D1611" i="3"/>
  <c r="F1611" i="3"/>
  <c r="G1611" i="3"/>
  <c r="H1611" i="3"/>
  <c r="I1611" i="3"/>
  <c r="J1611" i="3"/>
  <c r="K1611" i="3"/>
  <c r="B1612" i="3"/>
  <c r="A1612" i="3" s="1"/>
  <c r="C1612" i="3"/>
  <c r="D1612" i="3"/>
  <c r="F1612" i="3"/>
  <c r="G1612" i="3"/>
  <c r="H1612" i="3"/>
  <c r="I1612" i="3"/>
  <c r="J1612" i="3"/>
  <c r="K1612" i="3"/>
  <c r="B1613" i="3"/>
  <c r="A1613" i="3" s="1"/>
  <c r="C1613" i="3"/>
  <c r="D1613" i="3"/>
  <c r="F1613" i="3"/>
  <c r="G1613" i="3"/>
  <c r="H1613" i="3"/>
  <c r="I1613" i="3"/>
  <c r="J1613" i="3"/>
  <c r="K1613" i="3"/>
  <c r="B1614" i="3"/>
  <c r="A1614" i="3" s="1"/>
  <c r="C1614" i="3"/>
  <c r="D1614" i="3"/>
  <c r="F1614" i="3"/>
  <c r="G1614" i="3"/>
  <c r="H1614" i="3"/>
  <c r="I1614" i="3"/>
  <c r="J1614" i="3"/>
  <c r="K1614" i="3"/>
  <c r="B1615" i="3"/>
  <c r="A1615" i="3" s="1"/>
  <c r="C1615" i="3"/>
  <c r="D1615" i="3"/>
  <c r="F1615" i="3"/>
  <c r="G1615" i="3"/>
  <c r="H1615" i="3"/>
  <c r="I1615" i="3"/>
  <c r="J1615" i="3"/>
  <c r="K1615" i="3"/>
  <c r="B1616" i="3"/>
  <c r="A1616" i="3" s="1"/>
  <c r="C1616" i="3"/>
  <c r="D1616" i="3"/>
  <c r="F1616" i="3"/>
  <c r="G1616" i="3"/>
  <c r="H1616" i="3"/>
  <c r="I1616" i="3"/>
  <c r="J1616" i="3"/>
  <c r="K1616" i="3"/>
  <c r="B1617" i="3"/>
  <c r="A1617" i="3" s="1"/>
  <c r="C1617" i="3"/>
  <c r="D1617" i="3"/>
  <c r="F1617" i="3"/>
  <c r="G1617" i="3"/>
  <c r="H1617" i="3"/>
  <c r="I1617" i="3"/>
  <c r="J1617" i="3"/>
  <c r="K1617" i="3"/>
  <c r="B1618" i="3"/>
  <c r="A1618" i="3" s="1"/>
  <c r="C1618" i="3"/>
  <c r="D1618" i="3"/>
  <c r="F1618" i="3"/>
  <c r="G1618" i="3"/>
  <c r="H1618" i="3"/>
  <c r="I1618" i="3"/>
  <c r="J1618" i="3"/>
  <c r="K1618" i="3"/>
  <c r="B1619" i="3"/>
  <c r="A1619" i="3" s="1"/>
  <c r="C1619" i="3"/>
  <c r="D1619" i="3"/>
  <c r="F1619" i="3"/>
  <c r="G1619" i="3"/>
  <c r="H1619" i="3"/>
  <c r="I1619" i="3"/>
  <c r="J1619" i="3"/>
  <c r="K1619" i="3"/>
  <c r="B1620" i="3"/>
  <c r="A1620" i="3" s="1"/>
  <c r="C1620" i="3"/>
  <c r="D1620" i="3"/>
  <c r="F1620" i="3"/>
  <c r="G1620" i="3"/>
  <c r="H1620" i="3"/>
  <c r="I1620" i="3"/>
  <c r="J1620" i="3"/>
  <c r="K1620" i="3"/>
  <c r="B1621" i="3"/>
  <c r="A1621" i="3" s="1"/>
  <c r="C1621" i="3"/>
  <c r="D1621" i="3"/>
  <c r="F1621" i="3"/>
  <c r="G1621" i="3"/>
  <c r="H1621" i="3"/>
  <c r="I1621" i="3"/>
  <c r="J1621" i="3"/>
  <c r="K1621" i="3"/>
  <c r="B1622" i="3"/>
  <c r="A1622" i="3" s="1"/>
  <c r="C1622" i="3"/>
  <c r="D1622" i="3"/>
  <c r="F1622" i="3"/>
  <c r="G1622" i="3"/>
  <c r="H1622" i="3"/>
  <c r="I1622" i="3"/>
  <c r="J1622" i="3"/>
  <c r="K1622" i="3"/>
  <c r="B1623" i="3"/>
  <c r="A1623" i="3" s="1"/>
  <c r="C1623" i="3"/>
  <c r="D1623" i="3"/>
  <c r="F1623" i="3"/>
  <c r="G1623" i="3"/>
  <c r="H1623" i="3"/>
  <c r="I1623" i="3"/>
  <c r="J1623" i="3"/>
  <c r="K1623" i="3"/>
  <c r="B1624" i="3"/>
  <c r="A1624" i="3" s="1"/>
  <c r="C1624" i="3"/>
  <c r="D1624" i="3"/>
  <c r="F1624" i="3"/>
  <c r="G1624" i="3"/>
  <c r="H1624" i="3"/>
  <c r="I1624" i="3"/>
  <c r="J1624" i="3"/>
  <c r="K1624" i="3"/>
  <c r="B1625" i="3"/>
  <c r="A1625" i="3" s="1"/>
  <c r="C1625" i="3"/>
  <c r="D1625" i="3"/>
  <c r="F1625" i="3"/>
  <c r="G1625" i="3"/>
  <c r="H1625" i="3"/>
  <c r="I1625" i="3"/>
  <c r="J1625" i="3"/>
  <c r="K1625" i="3"/>
  <c r="B1626" i="3"/>
  <c r="A1626" i="3" s="1"/>
  <c r="C1626" i="3"/>
  <c r="D1626" i="3"/>
  <c r="F1626" i="3"/>
  <c r="G1626" i="3"/>
  <c r="H1626" i="3"/>
  <c r="I1626" i="3"/>
  <c r="J1626" i="3"/>
  <c r="K1626" i="3"/>
  <c r="B1627" i="3"/>
  <c r="A1627" i="3" s="1"/>
  <c r="C1627" i="3"/>
  <c r="D1627" i="3"/>
  <c r="F1627" i="3"/>
  <c r="G1627" i="3"/>
  <c r="H1627" i="3"/>
  <c r="I1627" i="3"/>
  <c r="J1627" i="3"/>
  <c r="K1627" i="3"/>
  <c r="B1628" i="3"/>
  <c r="A1628" i="3" s="1"/>
  <c r="C1628" i="3"/>
  <c r="D1628" i="3"/>
  <c r="F1628" i="3"/>
  <c r="G1628" i="3"/>
  <c r="H1628" i="3"/>
  <c r="I1628" i="3"/>
  <c r="J1628" i="3"/>
  <c r="K1628" i="3"/>
  <c r="B1629" i="3"/>
  <c r="A1629" i="3" s="1"/>
  <c r="C1629" i="3"/>
  <c r="D1629" i="3"/>
  <c r="F1629" i="3"/>
  <c r="G1629" i="3"/>
  <c r="H1629" i="3"/>
  <c r="I1629" i="3"/>
  <c r="J1629" i="3"/>
  <c r="K1629" i="3"/>
  <c r="B1630" i="3"/>
  <c r="A1630" i="3" s="1"/>
  <c r="C1630" i="3"/>
  <c r="D1630" i="3"/>
  <c r="F1630" i="3"/>
  <c r="G1630" i="3"/>
  <c r="H1630" i="3"/>
  <c r="I1630" i="3"/>
  <c r="J1630" i="3"/>
  <c r="K1630" i="3"/>
  <c r="B1631" i="3"/>
  <c r="A1631" i="3" s="1"/>
  <c r="C1631" i="3"/>
  <c r="D1631" i="3"/>
  <c r="F1631" i="3"/>
  <c r="G1631" i="3"/>
  <c r="H1631" i="3"/>
  <c r="I1631" i="3"/>
  <c r="J1631" i="3"/>
  <c r="K1631" i="3"/>
  <c r="B1632" i="3"/>
  <c r="A1632" i="3" s="1"/>
  <c r="C1632" i="3"/>
  <c r="D1632" i="3"/>
  <c r="F1632" i="3"/>
  <c r="G1632" i="3"/>
  <c r="H1632" i="3"/>
  <c r="I1632" i="3"/>
  <c r="J1632" i="3"/>
  <c r="K1632" i="3"/>
  <c r="B1633" i="3"/>
  <c r="A1633" i="3" s="1"/>
  <c r="C1633" i="3"/>
  <c r="D1633" i="3"/>
  <c r="F1633" i="3"/>
  <c r="G1633" i="3"/>
  <c r="H1633" i="3"/>
  <c r="I1633" i="3"/>
  <c r="J1633" i="3"/>
  <c r="K1633" i="3"/>
  <c r="B1634" i="3"/>
  <c r="A1634" i="3" s="1"/>
  <c r="C1634" i="3"/>
  <c r="D1634" i="3"/>
  <c r="F1634" i="3"/>
  <c r="G1634" i="3"/>
  <c r="H1634" i="3"/>
  <c r="I1634" i="3"/>
  <c r="J1634" i="3"/>
  <c r="K1634" i="3"/>
  <c r="B1635" i="3"/>
  <c r="A1635" i="3" s="1"/>
  <c r="C1635" i="3"/>
  <c r="D1635" i="3"/>
  <c r="F1635" i="3"/>
  <c r="G1635" i="3"/>
  <c r="H1635" i="3"/>
  <c r="I1635" i="3"/>
  <c r="J1635" i="3"/>
  <c r="K1635" i="3"/>
  <c r="B1636" i="3"/>
  <c r="A1636" i="3" s="1"/>
  <c r="C1636" i="3"/>
  <c r="D1636" i="3"/>
  <c r="F1636" i="3"/>
  <c r="G1636" i="3"/>
  <c r="H1636" i="3"/>
  <c r="I1636" i="3"/>
  <c r="J1636" i="3"/>
  <c r="K1636" i="3"/>
  <c r="B1637" i="3"/>
  <c r="A1637" i="3" s="1"/>
  <c r="C1637" i="3"/>
  <c r="D1637" i="3"/>
  <c r="F1637" i="3"/>
  <c r="G1637" i="3"/>
  <c r="H1637" i="3"/>
  <c r="I1637" i="3"/>
  <c r="J1637" i="3"/>
  <c r="K1637" i="3"/>
  <c r="B1638" i="3"/>
  <c r="A1638" i="3" s="1"/>
  <c r="C1638" i="3"/>
  <c r="D1638" i="3"/>
  <c r="F1638" i="3"/>
  <c r="G1638" i="3"/>
  <c r="H1638" i="3"/>
  <c r="I1638" i="3"/>
  <c r="J1638" i="3"/>
  <c r="K1638" i="3"/>
  <c r="A1639" i="3"/>
  <c r="B1639" i="3"/>
  <c r="C1639" i="3"/>
  <c r="D1639" i="3"/>
  <c r="F1639" i="3"/>
  <c r="G1639" i="3"/>
  <c r="H1639" i="3"/>
  <c r="I1639" i="3"/>
  <c r="J1639" i="3"/>
  <c r="K1639" i="3"/>
  <c r="A1640" i="3"/>
  <c r="B1640" i="3"/>
  <c r="C1640" i="3"/>
  <c r="D1640" i="3"/>
  <c r="F1640" i="3"/>
  <c r="G1640" i="3"/>
  <c r="H1640" i="3"/>
  <c r="I1640" i="3"/>
  <c r="J1640" i="3"/>
  <c r="K1640" i="3"/>
  <c r="B1641" i="3"/>
  <c r="A1641" i="3" s="1"/>
  <c r="C1641" i="3"/>
  <c r="D1641" i="3"/>
  <c r="F1641" i="3"/>
  <c r="G1641" i="3"/>
  <c r="H1641" i="3"/>
  <c r="I1641" i="3"/>
  <c r="J1641" i="3"/>
  <c r="K1641" i="3"/>
  <c r="B1642" i="3"/>
  <c r="A1642" i="3" s="1"/>
  <c r="C1642" i="3"/>
  <c r="D1642" i="3"/>
  <c r="F1642" i="3"/>
  <c r="G1642" i="3"/>
  <c r="H1642" i="3"/>
  <c r="I1642" i="3"/>
  <c r="J1642" i="3"/>
  <c r="K1642" i="3"/>
  <c r="B1643" i="3"/>
  <c r="A1643" i="3" s="1"/>
  <c r="C1643" i="3"/>
  <c r="D1643" i="3"/>
  <c r="F1643" i="3"/>
  <c r="G1643" i="3"/>
  <c r="H1643" i="3"/>
  <c r="I1643" i="3"/>
  <c r="J1643" i="3"/>
  <c r="K1643" i="3"/>
  <c r="B1644" i="3"/>
  <c r="A1644" i="3" s="1"/>
  <c r="C1644" i="3"/>
  <c r="D1644" i="3"/>
  <c r="F1644" i="3"/>
  <c r="G1644" i="3"/>
  <c r="H1644" i="3"/>
  <c r="I1644" i="3"/>
  <c r="J1644" i="3"/>
  <c r="K1644" i="3"/>
  <c r="B1645" i="3"/>
  <c r="A1645" i="3" s="1"/>
  <c r="C1645" i="3"/>
  <c r="D1645" i="3"/>
  <c r="F1645" i="3"/>
  <c r="G1645" i="3"/>
  <c r="H1645" i="3"/>
  <c r="I1645" i="3"/>
  <c r="J1645" i="3"/>
  <c r="K1645" i="3"/>
  <c r="B1646" i="3"/>
  <c r="A1646" i="3" s="1"/>
  <c r="C1646" i="3"/>
  <c r="D1646" i="3"/>
  <c r="F1646" i="3"/>
  <c r="G1646" i="3"/>
  <c r="H1646" i="3"/>
  <c r="I1646" i="3"/>
  <c r="J1646" i="3"/>
  <c r="K1646" i="3"/>
  <c r="B1647" i="3"/>
  <c r="A1647" i="3" s="1"/>
  <c r="C1647" i="3"/>
  <c r="D1647" i="3"/>
  <c r="F1647" i="3"/>
  <c r="G1647" i="3"/>
  <c r="H1647" i="3"/>
  <c r="I1647" i="3"/>
  <c r="J1647" i="3"/>
  <c r="K1647" i="3"/>
  <c r="B1648" i="3"/>
  <c r="A1648" i="3" s="1"/>
  <c r="C1648" i="3"/>
  <c r="D1648" i="3"/>
  <c r="F1648" i="3"/>
  <c r="G1648" i="3"/>
  <c r="H1648" i="3"/>
  <c r="I1648" i="3"/>
  <c r="J1648" i="3"/>
  <c r="K1648" i="3"/>
  <c r="B1649" i="3"/>
  <c r="A1649" i="3" s="1"/>
  <c r="C1649" i="3"/>
  <c r="D1649" i="3"/>
  <c r="F1649" i="3"/>
  <c r="G1649" i="3"/>
  <c r="H1649" i="3"/>
  <c r="I1649" i="3"/>
  <c r="J1649" i="3"/>
  <c r="K1649" i="3"/>
  <c r="B1650" i="3"/>
  <c r="A1650" i="3" s="1"/>
  <c r="C1650" i="3"/>
  <c r="D1650" i="3"/>
  <c r="F1650" i="3"/>
  <c r="G1650" i="3"/>
  <c r="H1650" i="3"/>
  <c r="I1650" i="3"/>
  <c r="J1650" i="3"/>
  <c r="K1650" i="3"/>
  <c r="B1651" i="3"/>
  <c r="A1651" i="3" s="1"/>
  <c r="C1651" i="3"/>
  <c r="D1651" i="3"/>
  <c r="F1651" i="3"/>
  <c r="G1651" i="3"/>
  <c r="H1651" i="3"/>
  <c r="I1651" i="3"/>
  <c r="J1651" i="3"/>
  <c r="K1651" i="3"/>
  <c r="B1652" i="3"/>
  <c r="A1652" i="3" s="1"/>
  <c r="C1652" i="3"/>
  <c r="D1652" i="3"/>
  <c r="F1652" i="3"/>
  <c r="G1652" i="3"/>
  <c r="H1652" i="3"/>
  <c r="I1652" i="3"/>
  <c r="J1652" i="3"/>
  <c r="K1652" i="3"/>
  <c r="B1653" i="3"/>
  <c r="A1653" i="3" s="1"/>
  <c r="C1653" i="3"/>
  <c r="D1653" i="3"/>
  <c r="F1653" i="3"/>
  <c r="G1653" i="3"/>
  <c r="H1653" i="3"/>
  <c r="I1653" i="3"/>
  <c r="J1653" i="3"/>
  <c r="K1653" i="3"/>
  <c r="B1654" i="3"/>
  <c r="A1654" i="3" s="1"/>
  <c r="C1654" i="3"/>
  <c r="D1654" i="3"/>
  <c r="F1654" i="3"/>
  <c r="G1654" i="3"/>
  <c r="H1654" i="3"/>
  <c r="I1654" i="3"/>
  <c r="J1654" i="3"/>
  <c r="K1654" i="3"/>
  <c r="B1655" i="3"/>
  <c r="A1655" i="3" s="1"/>
  <c r="C1655" i="3"/>
  <c r="D1655" i="3"/>
  <c r="F1655" i="3"/>
  <c r="G1655" i="3"/>
  <c r="H1655" i="3"/>
  <c r="I1655" i="3"/>
  <c r="J1655" i="3"/>
  <c r="K1655" i="3"/>
  <c r="B1656" i="3"/>
  <c r="A1656" i="3" s="1"/>
  <c r="C1656" i="3"/>
  <c r="D1656" i="3"/>
  <c r="F1656" i="3"/>
  <c r="G1656" i="3"/>
  <c r="H1656" i="3"/>
  <c r="I1656" i="3"/>
  <c r="J1656" i="3"/>
  <c r="K1656" i="3"/>
  <c r="A1657" i="3"/>
  <c r="B1657" i="3"/>
  <c r="C1657" i="3"/>
  <c r="D1657" i="3"/>
  <c r="F1657" i="3"/>
  <c r="G1657" i="3"/>
  <c r="H1657" i="3"/>
  <c r="I1657" i="3"/>
  <c r="J1657" i="3"/>
  <c r="K1657" i="3"/>
  <c r="B1658" i="3"/>
  <c r="A1658" i="3" s="1"/>
  <c r="C1658" i="3"/>
  <c r="D1658" i="3"/>
  <c r="F1658" i="3"/>
  <c r="G1658" i="3"/>
  <c r="H1658" i="3"/>
  <c r="I1658" i="3"/>
  <c r="J1658" i="3"/>
  <c r="K1658" i="3"/>
  <c r="B1659" i="3"/>
  <c r="A1659" i="3" s="1"/>
  <c r="C1659" i="3"/>
  <c r="D1659" i="3"/>
  <c r="F1659" i="3"/>
  <c r="G1659" i="3"/>
  <c r="H1659" i="3"/>
  <c r="I1659" i="3"/>
  <c r="J1659" i="3"/>
  <c r="K1659" i="3"/>
  <c r="B1660" i="3"/>
  <c r="A1660" i="3" s="1"/>
  <c r="C1660" i="3"/>
  <c r="D1660" i="3"/>
  <c r="F1660" i="3"/>
  <c r="G1660" i="3"/>
  <c r="H1660" i="3"/>
  <c r="I1660" i="3"/>
  <c r="J1660" i="3"/>
  <c r="K1660" i="3"/>
  <c r="B1661" i="3"/>
  <c r="A1661" i="3" s="1"/>
  <c r="C1661" i="3"/>
  <c r="D1661" i="3"/>
  <c r="F1661" i="3"/>
  <c r="G1661" i="3"/>
  <c r="H1661" i="3"/>
  <c r="I1661" i="3"/>
  <c r="J1661" i="3"/>
  <c r="K1661" i="3"/>
  <c r="B1662" i="3"/>
  <c r="A1662" i="3" s="1"/>
  <c r="C1662" i="3"/>
  <c r="D1662" i="3"/>
  <c r="F1662" i="3"/>
  <c r="G1662" i="3"/>
  <c r="H1662" i="3"/>
  <c r="I1662" i="3"/>
  <c r="J1662" i="3"/>
  <c r="K1662" i="3"/>
  <c r="B1663" i="3"/>
  <c r="A1663" i="3" s="1"/>
  <c r="C1663" i="3"/>
  <c r="D1663" i="3"/>
  <c r="F1663" i="3"/>
  <c r="G1663" i="3"/>
  <c r="H1663" i="3"/>
  <c r="I1663" i="3"/>
  <c r="J1663" i="3"/>
  <c r="K1663" i="3"/>
  <c r="B1664" i="3"/>
  <c r="A1664" i="3" s="1"/>
  <c r="C1664" i="3"/>
  <c r="D1664" i="3"/>
  <c r="F1664" i="3"/>
  <c r="G1664" i="3"/>
  <c r="H1664" i="3"/>
  <c r="I1664" i="3"/>
  <c r="J1664" i="3"/>
  <c r="K1664" i="3"/>
  <c r="B1665" i="3"/>
  <c r="A1665" i="3" s="1"/>
  <c r="C1665" i="3"/>
  <c r="D1665" i="3"/>
  <c r="F1665" i="3"/>
  <c r="G1665" i="3"/>
  <c r="H1665" i="3"/>
  <c r="I1665" i="3"/>
  <c r="J1665" i="3"/>
  <c r="K1665" i="3"/>
  <c r="B1666" i="3"/>
  <c r="A1666" i="3" s="1"/>
  <c r="C1666" i="3"/>
  <c r="D1666" i="3"/>
  <c r="F1666" i="3"/>
  <c r="G1666" i="3"/>
  <c r="H1666" i="3"/>
  <c r="I1666" i="3"/>
  <c r="J1666" i="3"/>
  <c r="K1666" i="3"/>
  <c r="B1667" i="3"/>
  <c r="A1667" i="3" s="1"/>
  <c r="C1667" i="3"/>
  <c r="D1667" i="3"/>
  <c r="F1667" i="3"/>
  <c r="G1667" i="3"/>
  <c r="H1667" i="3"/>
  <c r="I1667" i="3"/>
  <c r="J1667" i="3"/>
  <c r="K1667" i="3"/>
  <c r="B1668" i="3"/>
  <c r="A1668" i="3" s="1"/>
  <c r="C1668" i="3"/>
  <c r="D1668" i="3"/>
  <c r="F1668" i="3"/>
  <c r="G1668" i="3"/>
  <c r="H1668" i="3"/>
  <c r="I1668" i="3"/>
  <c r="J1668" i="3"/>
  <c r="K1668" i="3"/>
  <c r="B1669" i="3"/>
  <c r="A1669" i="3" s="1"/>
  <c r="C1669" i="3"/>
  <c r="D1669" i="3"/>
  <c r="F1669" i="3"/>
  <c r="G1669" i="3"/>
  <c r="H1669" i="3"/>
  <c r="I1669" i="3"/>
  <c r="J1669" i="3"/>
  <c r="K1669" i="3"/>
  <c r="B1670" i="3"/>
  <c r="A1670" i="3" s="1"/>
  <c r="C1670" i="3"/>
  <c r="D1670" i="3"/>
  <c r="F1670" i="3"/>
  <c r="G1670" i="3"/>
  <c r="H1670" i="3"/>
  <c r="I1670" i="3"/>
  <c r="J1670" i="3"/>
  <c r="K1670" i="3"/>
  <c r="A1671" i="3"/>
  <c r="B1671" i="3"/>
  <c r="C1671" i="3"/>
  <c r="D1671" i="3"/>
  <c r="F1671" i="3"/>
  <c r="G1671" i="3"/>
  <c r="H1671" i="3"/>
  <c r="I1671" i="3"/>
  <c r="J1671" i="3"/>
  <c r="K1671" i="3"/>
  <c r="B1672" i="3"/>
  <c r="A1672" i="3" s="1"/>
  <c r="C1672" i="3"/>
  <c r="D1672" i="3"/>
  <c r="F1672" i="3"/>
  <c r="G1672" i="3"/>
  <c r="H1672" i="3"/>
  <c r="I1672" i="3"/>
  <c r="J1672" i="3"/>
  <c r="K1672" i="3"/>
  <c r="B1673" i="3"/>
  <c r="A1673" i="3" s="1"/>
  <c r="C1673" i="3"/>
  <c r="D1673" i="3"/>
  <c r="F1673" i="3"/>
  <c r="G1673" i="3"/>
  <c r="H1673" i="3"/>
  <c r="I1673" i="3"/>
  <c r="J1673" i="3"/>
  <c r="K1673" i="3"/>
  <c r="B1674" i="3"/>
  <c r="A1674" i="3" s="1"/>
  <c r="C1674" i="3"/>
  <c r="D1674" i="3"/>
  <c r="F1674" i="3"/>
  <c r="G1674" i="3"/>
  <c r="H1674" i="3"/>
  <c r="I1674" i="3"/>
  <c r="J1674" i="3"/>
  <c r="K1674" i="3"/>
  <c r="B1675" i="3"/>
  <c r="A1675" i="3" s="1"/>
  <c r="C1675" i="3"/>
  <c r="D1675" i="3"/>
  <c r="F1675" i="3"/>
  <c r="G1675" i="3"/>
  <c r="H1675" i="3"/>
  <c r="I1675" i="3"/>
  <c r="J1675" i="3"/>
  <c r="K1675" i="3"/>
  <c r="A1676" i="3"/>
  <c r="B1676" i="3"/>
  <c r="C1676" i="3"/>
  <c r="D1676" i="3"/>
  <c r="F1676" i="3"/>
  <c r="G1676" i="3"/>
  <c r="H1676" i="3"/>
  <c r="I1676" i="3"/>
  <c r="J1676" i="3"/>
  <c r="K1676" i="3"/>
  <c r="B1677" i="3"/>
  <c r="A1677" i="3" s="1"/>
  <c r="C1677" i="3"/>
  <c r="D1677" i="3"/>
  <c r="F1677" i="3"/>
  <c r="G1677" i="3"/>
  <c r="H1677" i="3"/>
  <c r="I1677" i="3"/>
  <c r="J1677" i="3"/>
  <c r="K1677" i="3"/>
  <c r="B1678" i="3"/>
  <c r="A1678" i="3" s="1"/>
  <c r="C1678" i="3"/>
  <c r="D1678" i="3"/>
  <c r="F1678" i="3"/>
  <c r="G1678" i="3"/>
  <c r="H1678" i="3"/>
  <c r="I1678" i="3"/>
  <c r="J1678" i="3"/>
  <c r="K1678" i="3"/>
  <c r="B1679" i="3"/>
  <c r="A1679" i="3" s="1"/>
  <c r="C1679" i="3"/>
  <c r="D1679" i="3"/>
  <c r="F1679" i="3"/>
  <c r="G1679" i="3"/>
  <c r="H1679" i="3"/>
  <c r="I1679" i="3"/>
  <c r="J1679" i="3"/>
  <c r="K1679" i="3"/>
  <c r="B1680" i="3"/>
  <c r="A1680" i="3" s="1"/>
  <c r="C1680" i="3"/>
  <c r="D1680" i="3"/>
  <c r="F1680" i="3"/>
  <c r="G1680" i="3"/>
  <c r="H1680" i="3"/>
  <c r="I1680" i="3"/>
  <c r="J1680" i="3"/>
  <c r="K1680" i="3"/>
  <c r="B1681" i="3"/>
  <c r="A1681" i="3" s="1"/>
  <c r="C1681" i="3"/>
  <c r="D1681" i="3"/>
  <c r="F1681" i="3"/>
  <c r="G1681" i="3"/>
  <c r="H1681" i="3"/>
  <c r="I1681" i="3"/>
  <c r="J1681" i="3"/>
  <c r="K1681" i="3"/>
  <c r="B1682" i="3"/>
  <c r="A1682" i="3" s="1"/>
  <c r="C1682" i="3"/>
  <c r="D1682" i="3"/>
  <c r="F1682" i="3"/>
  <c r="G1682" i="3"/>
  <c r="H1682" i="3"/>
  <c r="I1682" i="3"/>
  <c r="J1682" i="3"/>
  <c r="K1682" i="3"/>
  <c r="B1683" i="3"/>
  <c r="A1683" i="3" s="1"/>
  <c r="C1683" i="3"/>
  <c r="D1683" i="3"/>
  <c r="F1683" i="3"/>
  <c r="G1683" i="3"/>
  <c r="H1683" i="3"/>
  <c r="I1683" i="3"/>
  <c r="J1683" i="3"/>
  <c r="K1683" i="3"/>
  <c r="B1684" i="3"/>
  <c r="A1684" i="3" s="1"/>
  <c r="C1684" i="3"/>
  <c r="D1684" i="3"/>
  <c r="F1684" i="3"/>
  <c r="G1684" i="3"/>
  <c r="H1684" i="3"/>
  <c r="I1684" i="3"/>
  <c r="J1684" i="3"/>
  <c r="K1684" i="3"/>
  <c r="B1685" i="3"/>
  <c r="A1685" i="3" s="1"/>
  <c r="C1685" i="3"/>
  <c r="D1685" i="3"/>
  <c r="F1685" i="3"/>
  <c r="G1685" i="3"/>
  <c r="H1685" i="3"/>
  <c r="I1685" i="3"/>
  <c r="J1685" i="3"/>
  <c r="K1685" i="3"/>
  <c r="B1686" i="3"/>
  <c r="A1686" i="3" s="1"/>
  <c r="C1686" i="3"/>
  <c r="D1686" i="3"/>
  <c r="F1686" i="3"/>
  <c r="G1686" i="3"/>
  <c r="H1686" i="3"/>
  <c r="I1686" i="3"/>
  <c r="J1686" i="3"/>
  <c r="K1686" i="3"/>
  <c r="B1687" i="3"/>
  <c r="A1687" i="3" s="1"/>
  <c r="C1687" i="3"/>
  <c r="D1687" i="3"/>
  <c r="F1687" i="3"/>
  <c r="G1687" i="3"/>
  <c r="H1687" i="3"/>
  <c r="I1687" i="3"/>
  <c r="J1687" i="3"/>
  <c r="K1687" i="3"/>
  <c r="B1688" i="3"/>
  <c r="A1688" i="3" s="1"/>
  <c r="C1688" i="3"/>
  <c r="D1688" i="3"/>
  <c r="F1688" i="3"/>
  <c r="G1688" i="3"/>
  <c r="H1688" i="3"/>
  <c r="I1688" i="3"/>
  <c r="J1688" i="3"/>
  <c r="K1688" i="3"/>
  <c r="B1689" i="3"/>
  <c r="A1689" i="3" s="1"/>
  <c r="C1689" i="3"/>
  <c r="D1689" i="3"/>
  <c r="F1689" i="3"/>
  <c r="G1689" i="3"/>
  <c r="H1689" i="3"/>
  <c r="I1689" i="3"/>
  <c r="J1689" i="3"/>
  <c r="K1689" i="3"/>
  <c r="B1690" i="3"/>
  <c r="A1690" i="3" s="1"/>
  <c r="C1690" i="3"/>
  <c r="D1690" i="3"/>
  <c r="F1690" i="3"/>
  <c r="G1690" i="3"/>
  <c r="H1690" i="3"/>
  <c r="I1690" i="3"/>
  <c r="J1690" i="3"/>
  <c r="K1690" i="3"/>
  <c r="B1691" i="3"/>
  <c r="A1691" i="3" s="1"/>
  <c r="C1691" i="3"/>
  <c r="D1691" i="3"/>
  <c r="F1691" i="3"/>
  <c r="G1691" i="3"/>
  <c r="H1691" i="3"/>
  <c r="I1691" i="3"/>
  <c r="J1691" i="3"/>
  <c r="K1691" i="3"/>
  <c r="B1692" i="3"/>
  <c r="A1692" i="3" s="1"/>
  <c r="C1692" i="3"/>
  <c r="D1692" i="3"/>
  <c r="F1692" i="3"/>
  <c r="G1692" i="3"/>
  <c r="H1692" i="3"/>
  <c r="I1692" i="3"/>
  <c r="J1692" i="3"/>
  <c r="K1692" i="3"/>
  <c r="B1693" i="3"/>
  <c r="A1693" i="3" s="1"/>
  <c r="C1693" i="3"/>
  <c r="D1693" i="3"/>
  <c r="F1693" i="3"/>
  <c r="G1693" i="3"/>
  <c r="H1693" i="3"/>
  <c r="I1693" i="3"/>
  <c r="J1693" i="3"/>
  <c r="K1693" i="3"/>
  <c r="B1694" i="3"/>
  <c r="A1694" i="3" s="1"/>
  <c r="C1694" i="3"/>
  <c r="D1694" i="3"/>
  <c r="F1694" i="3"/>
  <c r="G1694" i="3"/>
  <c r="H1694" i="3"/>
  <c r="I1694" i="3"/>
  <c r="J1694" i="3"/>
  <c r="K1694" i="3"/>
  <c r="B1695" i="3"/>
  <c r="A1695" i="3" s="1"/>
  <c r="C1695" i="3"/>
  <c r="D1695" i="3"/>
  <c r="F1695" i="3"/>
  <c r="G1695" i="3"/>
  <c r="H1695" i="3"/>
  <c r="I1695" i="3"/>
  <c r="J1695" i="3"/>
  <c r="K1695" i="3"/>
  <c r="B1696" i="3"/>
  <c r="A1696" i="3" s="1"/>
  <c r="C1696" i="3"/>
  <c r="D1696" i="3"/>
  <c r="F1696" i="3"/>
  <c r="G1696" i="3"/>
  <c r="H1696" i="3"/>
  <c r="I1696" i="3"/>
  <c r="J1696" i="3"/>
  <c r="K1696" i="3"/>
  <c r="B1697" i="3"/>
  <c r="A1697" i="3" s="1"/>
  <c r="C1697" i="3"/>
  <c r="D1697" i="3"/>
  <c r="F1697" i="3"/>
  <c r="G1697" i="3"/>
  <c r="H1697" i="3"/>
  <c r="I1697" i="3"/>
  <c r="J1697" i="3"/>
  <c r="K1697" i="3"/>
  <c r="A1698" i="3"/>
  <c r="B1698" i="3"/>
  <c r="C1698" i="3"/>
  <c r="D1698" i="3"/>
  <c r="F1698" i="3"/>
  <c r="G1698" i="3"/>
  <c r="H1698" i="3"/>
  <c r="I1698" i="3"/>
  <c r="J1698" i="3"/>
  <c r="K1698" i="3"/>
  <c r="B1699" i="3"/>
  <c r="A1699" i="3" s="1"/>
  <c r="C1699" i="3"/>
  <c r="D1699" i="3"/>
  <c r="F1699" i="3"/>
  <c r="G1699" i="3"/>
  <c r="H1699" i="3"/>
  <c r="I1699" i="3"/>
  <c r="J1699" i="3"/>
  <c r="K1699" i="3"/>
  <c r="B1700" i="3"/>
  <c r="A1700" i="3" s="1"/>
  <c r="C1700" i="3"/>
  <c r="D1700" i="3"/>
  <c r="F1700" i="3"/>
  <c r="G1700" i="3"/>
  <c r="H1700" i="3"/>
  <c r="I1700" i="3"/>
  <c r="J1700" i="3"/>
  <c r="K1700" i="3"/>
  <c r="B1701" i="3"/>
  <c r="A1701" i="3" s="1"/>
  <c r="C1701" i="3"/>
  <c r="D1701" i="3"/>
  <c r="F1701" i="3"/>
  <c r="G1701" i="3"/>
  <c r="H1701" i="3"/>
  <c r="I1701" i="3"/>
  <c r="J1701" i="3"/>
  <c r="K1701" i="3"/>
  <c r="B1702" i="3"/>
  <c r="A1702" i="3" s="1"/>
  <c r="C1702" i="3"/>
  <c r="D1702" i="3"/>
  <c r="F1702" i="3"/>
  <c r="G1702" i="3"/>
  <c r="H1702" i="3"/>
  <c r="I1702" i="3"/>
  <c r="J1702" i="3"/>
  <c r="K1702" i="3"/>
  <c r="B1703" i="3"/>
  <c r="A1703" i="3" s="1"/>
  <c r="C1703" i="3"/>
  <c r="D1703" i="3"/>
  <c r="F1703" i="3"/>
  <c r="G1703" i="3"/>
  <c r="H1703" i="3"/>
  <c r="I1703" i="3"/>
  <c r="J1703" i="3"/>
  <c r="K1703" i="3"/>
  <c r="B1704" i="3"/>
  <c r="A1704" i="3" s="1"/>
  <c r="C1704" i="3"/>
  <c r="D1704" i="3"/>
  <c r="F1704" i="3"/>
  <c r="G1704" i="3"/>
  <c r="H1704" i="3"/>
  <c r="I1704" i="3"/>
  <c r="J1704" i="3"/>
  <c r="K1704" i="3"/>
  <c r="B1705" i="3"/>
  <c r="A1705" i="3" s="1"/>
  <c r="C1705" i="3"/>
  <c r="D1705" i="3"/>
  <c r="F1705" i="3"/>
  <c r="G1705" i="3"/>
  <c r="H1705" i="3"/>
  <c r="I1705" i="3"/>
  <c r="J1705" i="3"/>
  <c r="K1705" i="3"/>
  <c r="B1706" i="3"/>
  <c r="A1706" i="3" s="1"/>
  <c r="C1706" i="3"/>
  <c r="D1706" i="3"/>
  <c r="F1706" i="3"/>
  <c r="G1706" i="3"/>
  <c r="H1706" i="3"/>
  <c r="I1706" i="3"/>
  <c r="J1706" i="3"/>
  <c r="K1706" i="3"/>
  <c r="B1707" i="3"/>
  <c r="A1707" i="3" s="1"/>
  <c r="C1707" i="3"/>
  <c r="D1707" i="3"/>
  <c r="F1707" i="3"/>
  <c r="G1707" i="3"/>
  <c r="H1707" i="3"/>
  <c r="I1707" i="3"/>
  <c r="J1707" i="3"/>
  <c r="K1707" i="3"/>
  <c r="B1708" i="3"/>
  <c r="A1708" i="3" s="1"/>
  <c r="C1708" i="3"/>
  <c r="D1708" i="3"/>
  <c r="F1708" i="3"/>
  <c r="G1708" i="3"/>
  <c r="H1708" i="3"/>
  <c r="I1708" i="3"/>
  <c r="J1708" i="3"/>
  <c r="K1708" i="3"/>
  <c r="B1709" i="3"/>
  <c r="A1709" i="3" s="1"/>
  <c r="C1709" i="3"/>
  <c r="D1709" i="3"/>
  <c r="F1709" i="3"/>
  <c r="G1709" i="3"/>
  <c r="H1709" i="3"/>
  <c r="I1709" i="3"/>
  <c r="J1709" i="3"/>
  <c r="K1709" i="3"/>
  <c r="B1710" i="3"/>
  <c r="A1710" i="3" s="1"/>
  <c r="C1710" i="3"/>
  <c r="D1710" i="3"/>
  <c r="F1710" i="3"/>
  <c r="G1710" i="3"/>
  <c r="H1710" i="3"/>
  <c r="I1710" i="3"/>
  <c r="J1710" i="3"/>
  <c r="K1710" i="3"/>
  <c r="B1711" i="3"/>
  <c r="A1711" i="3" s="1"/>
  <c r="C1711" i="3"/>
  <c r="D1711" i="3"/>
  <c r="F1711" i="3"/>
  <c r="G1711" i="3"/>
  <c r="H1711" i="3"/>
  <c r="I1711" i="3"/>
  <c r="J1711" i="3"/>
  <c r="K1711" i="3"/>
  <c r="B1712" i="3"/>
  <c r="A1712" i="3" s="1"/>
  <c r="C1712" i="3"/>
  <c r="D1712" i="3"/>
  <c r="F1712" i="3"/>
  <c r="G1712" i="3"/>
  <c r="H1712" i="3"/>
  <c r="I1712" i="3"/>
  <c r="J1712" i="3"/>
  <c r="K1712" i="3"/>
  <c r="B1713" i="3"/>
  <c r="A1713" i="3" s="1"/>
  <c r="C1713" i="3"/>
  <c r="D1713" i="3"/>
  <c r="F1713" i="3"/>
  <c r="G1713" i="3"/>
  <c r="H1713" i="3"/>
  <c r="I1713" i="3"/>
  <c r="J1713" i="3"/>
  <c r="K1713" i="3"/>
  <c r="A1714" i="3"/>
  <c r="B1714" i="3"/>
  <c r="C1714" i="3"/>
  <c r="D1714" i="3"/>
  <c r="F1714" i="3"/>
  <c r="G1714" i="3"/>
  <c r="H1714" i="3"/>
  <c r="I1714" i="3"/>
  <c r="J1714" i="3"/>
  <c r="K1714" i="3"/>
  <c r="B1715" i="3"/>
  <c r="A1715" i="3" s="1"/>
  <c r="C1715" i="3"/>
  <c r="D1715" i="3"/>
  <c r="F1715" i="3"/>
  <c r="G1715" i="3"/>
  <c r="H1715" i="3"/>
  <c r="I1715" i="3"/>
  <c r="J1715" i="3"/>
  <c r="K1715" i="3"/>
  <c r="B1716" i="3"/>
  <c r="A1716" i="3" s="1"/>
  <c r="C1716" i="3"/>
  <c r="D1716" i="3"/>
  <c r="F1716" i="3"/>
  <c r="G1716" i="3"/>
  <c r="H1716" i="3"/>
  <c r="I1716" i="3"/>
  <c r="J1716" i="3"/>
  <c r="K1716" i="3"/>
  <c r="B1717" i="3"/>
  <c r="A1717" i="3" s="1"/>
  <c r="C1717" i="3"/>
  <c r="D1717" i="3"/>
  <c r="F1717" i="3"/>
  <c r="G1717" i="3"/>
  <c r="H1717" i="3"/>
  <c r="I1717" i="3"/>
  <c r="J1717" i="3"/>
  <c r="K1717" i="3"/>
  <c r="B1718" i="3"/>
  <c r="A1718" i="3" s="1"/>
  <c r="C1718" i="3"/>
  <c r="D1718" i="3"/>
  <c r="F1718" i="3"/>
  <c r="G1718" i="3"/>
  <c r="H1718" i="3"/>
  <c r="I1718" i="3"/>
  <c r="J1718" i="3"/>
  <c r="K1718" i="3"/>
  <c r="B1719" i="3"/>
  <c r="A1719" i="3" s="1"/>
  <c r="C1719" i="3"/>
  <c r="D1719" i="3"/>
  <c r="F1719" i="3"/>
  <c r="G1719" i="3"/>
  <c r="H1719" i="3"/>
  <c r="I1719" i="3"/>
  <c r="J1719" i="3"/>
  <c r="K1719" i="3"/>
  <c r="B1720" i="3"/>
  <c r="A1720" i="3" s="1"/>
  <c r="C1720" i="3"/>
  <c r="D1720" i="3"/>
  <c r="F1720" i="3"/>
  <c r="G1720" i="3"/>
  <c r="H1720" i="3"/>
  <c r="I1720" i="3"/>
  <c r="J1720" i="3"/>
  <c r="K1720" i="3"/>
  <c r="B1721" i="3"/>
  <c r="A1721" i="3" s="1"/>
  <c r="C1721" i="3"/>
  <c r="D1721" i="3"/>
  <c r="F1721" i="3"/>
  <c r="G1721" i="3"/>
  <c r="H1721" i="3"/>
  <c r="I1721" i="3"/>
  <c r="J1721" i="3"/>
  <c r="K1721" i="3"/>
  <c r="B1722" i="3"/>
  <c r="A1722" i="3" s="1"/>
  <c r="C1722" i="3"/>
  <c r="D1722" i="3"/>
  <c r="F1722" i="3"/>
  <c r="G1722" i="3"/>
  <c r="H1722" i="3"/>
  <c r="I1722" i="3"/>
  <c r="J1722" i="3"/>
  <c r="K1722" i="3"/>
  <c r="B1723" i="3"/>
  <c r="A1723" i="3" s="1"/>
  <c r="C1723" i="3"/>
  <c r="D1723" i="3"/>
  <c r="F1723" i="3"/>
  <c r="G1723" i="3"/>
  <c r="H1723" i="3"/>
  <c r="I1723" i="3"/>
  <c r="J1723" i="3"/>
  <c r="K1723" i="3"/>
  <c r="B1724" i="3"/>
  <c r="A1724" i="3" s="1"/>
  <c r="C1724" i="3"/>
  <c r="D1724" i="3"/>
  <c r="F1724" i="3"/>
  <c r="G1724" i="3"/>
  <c r="H1724" i="3"/>
  <c r="I1724" i="3"/>
  <c r="J1724" i="3"/>
  <c r="K1724" i="3"/>
  <c r="B1725" i="3"/>
  <c r="A1725" i="3" s="1"/>
  <c r="C1725" i="3"/>
  <c r="D1725" i="3"/>
  <c r="F1725" i="3"/>
  <c r="G1725" i="3"/>
  <c r="H1725" i="3"/>
  <c r="I1725" i="3"/>
  <c r="J1725" i="3"/>
  <c r="K1725" i="3"/>
  <c r="B1726" i="3"/>
  <c r="A1726" i="3" s="1"/>
  <c r="C1726" i="3"/>
  <c r="D1726" i="3"/>
  <c r="F1726" i="3"/>
  <c r="G1726" i="3"/>
  <c r="H1726" i="3"/>
  <c r="I1726" i="3"/>
  <c r="J1726" i="3"/>
  <c r="K1726" i="3"/>
  <c r="B1727" i="3"/>
  <c r="A1727" i="3" s="1"/>
  <c r="C1727" i="3"/>
  <c r="D1727" i="3"/>
  <c r="F1727" i="3"/>
  <c r="G1727" i="3"/>
  <c r="H1727" i="3"/>
  <c r="I1727" i="3"/>
  <c r="J1727" i="3"/>
  <c r="K1727" i="3"/>
  <c r="B1728" i="3"/>
  <c r="A1728" i="3" s="1"/>
  <c r="C1728" i="3"/>
  <c r="D1728" i="3"/>
  <c r="F1728" i="3"/>
  <c r="G1728" i="3"/>
  <c r="H1728" i="3"/>
  <c r="I1728" i="3"/>
  <c r="J1728" i="3"/>
  <c r="K1728" i="3"/>
  <c r="B1729" i="3"/>
  <c r="A1729" i="3" s="1"/>
  <c r="C1729" i="3"/>
  <c r="D1729" i="3"/>
  <c r="F1729" i="3"/>
  <c r="G1729" i="3"/>
  <c r="H1729" i="3"/>
  <c r="I1729" i="3"/>
  <c r="J1729" i="3"/>
  <c r="K1729" i="3"/>
  <c r="B1730" i="3"/>
  <c r="A1730" i="3" s="1"/>
  <c r="C1730" i="3"/>
  <c r="D1730" i="3"/>
  <c r="F1730" i="3"/>
  <c r="G1730" i="3"/>
  <c r="H1730" i="3"/>
  <c r="I1730" i="3"/>
  <c r="J1730" i="3"/>
  <c r="K1730" i="3"/>
  <c r="B1731" i="3"/>
  <c r="A1731" i="3" s="1"/>
  <c r="C1731" i="3"/>
  <c r="D1731" i="3"/>
  <c r="F1731" i="3"/>
  <c r="G1731" i="3"/>
  <c r="H1731" i="3"/>
  <c r="I1731" i="3"/>
  <c r="J1731" i="3"/>
  <c r="K1731" i="3"/>
  <c r="B1732" i="3"/>
  <c r="A1732" i="3" s="1"/>
  <c r="C1732" i="3"/>
  <c r="D1732" i="3"/>
  <c r="F1732" i="3"/>
  <c r="G1732" i="3"/>
  <c r="H1732" i="3"/>
  <c r="I1732" i="3"/>
  <c r="J1732" i="3"/>
  <c r="K1732" i="3"/>
  <c r="B1733" i="3"/>
  <c r="A1733" i="3" s="1"/>
  <c r="C1733" i="3"/>
  <c r="D1733" i="3"/>
  <c r="F1733" i="3"/>
  <c r="G1733" i="3"/>
  <c r="H1733" i="3"/>
  <c r="I1733" i="3"/>
  <c r="J1733" i="3"/>
  <c r="K1733" i="3"/>
  <c r="B1734" i="3"/>
  <c r="A1734" i="3" s="1"/>
  <c r="C1734" i="3"/>
  <c r="D1734" i="3"/>
  <c r="F1734" i="3"/>
  <c r="G1734" i="3"/>
  <c r="H1734" i="3"/>
  <c r="I1734" i="3"/>
  <c r="J1734" i="3"/>
  <c r="K1734" i="3"/>
  <c r="B1735" i="3"/>
  <c r="A1735" i="3" s="1"/>
  <c r="C1735" i="3"/>
  <c r="D1735" i="3"/>
  <c r="F1735" i="3"/>
  <c r="G1735" i="3"/>
  <c r="H1735" i="3"/>
  <c r="I1735" i="3"/>
  <c r="J1735" i="3"/>
  <c r="K1735" i="3"/>
  <c r="A1736" i="3"/>
  <c r="B1736" i="3"/>
  <c r="C1736" i="3"/>
  <c r="D1736" i="3"/>
  <c r="F1736" i="3"/>
  <c r="G1736" i="3"/>
  <c r="H1736" i="3"/>
  <c r="I1736" i="3"/>
  <c r="J1736" i="3"/>
  <c r="K1736" i="3"/>
  <c r="B1737" i="3"/>
  <c r="A1737" i="3" s="1"/>
  <c r="C1737" i="3"/>
  <c r="D1737" i="3"/>
  <c r="F1737" i="3"/>
  <c r="G1737" i="3"/>
  <c r="H1737" i="3"/>
  <c r="I1737" i="3"/>
  <c r="J1737" i="3"/>
  <c r="K1737" i="3"/>
  <c r="A1738" i="3"/>
  <c r="B1738" i="3"/>
  <c r="C1738" i="3"/>
  <c r="D1738" i="3"/>
  <c r="F1738" i="3"/>
  <c r="G1738" i="3"/>
  <c r="H1738" i="3"/>
  <c r="I1738" i="3"/>
  <c r="J1738" i="3"/>
  <c r="K1738" i="3"/>
  <c r="B1739" i="3"/>
  <c r="A1739" i="3" s="1"/>
  <c r="C1739" i="3"/>
  <c r="D1739" i="3"/>
  <c r="F1739" i="3"/>
  <c r="G1739" i="3"/>
  <c r="H1739" i="3"/>
  <c r="I1739" i="3"/>
  <c r="J1739" i="3"/>
  <c r="K1739" i="3"/>
  <c r="B1740" i="3"/>
  <c r="A1740" i="3" s="1"/>
  <c r="C1740" i="3"/>
  <c r="D1740" i="3"/>
  <c r="F1740" i="3"/>
  <c r="G1740" i="3"/>
  <c r="H1740" i="3"/>
  <c r="I1740" i="3"/>
  <c r="J1740" i="3"/>
  <c r="K1740" i="3"/>
  <c r="B1741" i="3"/>
  <c r="A1741" i="3" s="1"/>
  <c r="C1741" i="3"/>
  <c r="D1741" i="3"/>
  <c r="F1741" i="3"/>
  <c r="G1741" i="3"/>
  <c r="H1741" i="3"/>
  <c r="I1741" i="3"/>
  <c r="J1741" i="3"/>
  <c r="K1741" i="3"/>
  <c r="B1742" i="3"/>
  <c r="A1742" i="3" s="1"/>
  <c r="C1742" i="3"/>
  <c r="D1742" i="3"/>
  <c r="F1742" i="3"/>
  <c r="G1742" i="3"/>
  <c r="H1742" i="3"/>
  <c r="I1742" i="3"/>
  <c r="J1742" i="3"/>
  <c r="K1742" i="3"/>
  <c r="B1743" i="3"/>
  <c r="A1743" i="3" s="1"/>
  <c r="C1743" i="3"/>
  <c r="D1743" i="3"/>
  <c r="F1743" i="3"/>
  <c r="G1743" i="3"/>
  <c r="H1743" i="3"/>
  <c r="I1743" i="3"/>
  <c r="J1743" i="3"/>
  <c r="K1743" i="3"/>
  <c r="B1744" i="3"/>
  <c r="A1744" i="3" s="1"/>
  <c r="C1744" i="3"/>
  <c r="D1744" i="3"/>
  <c r="F1744" i="3"/>
  <c r="G1744" i="3"/>
  <c r="H1744" i="3"/>
  <c r="I1744" i="3"/>
  <c r="J1744" i="3"/>
  <c r="K1744" i="3"/>
  <c r="A1745" i="3"/>
  <c r="B1745" i="3"/>
  <c r="C1745" i="3"/>
  <c r="D1745" i="3"/>
  <c r="F1745" i="3"/>
  <c r="G1745" i="3"/>
  <c r="H1745" i="3"/>
  <c r="I1745" i="3"/>
  <c r="J1745" i="3"/>
  <c r="K1745" i="3"/>
  <c r="B1746" i="3"/>
  <c r="A1746" i="3" s="1"/>
  <c r="C1746" i="3"/>
  <c r="D1746" i="3"/>
  <c r="F1746" i="3"/>
  <c r="G1746" i="3"/>
  <c r="H1746" i="3"/>
  <c r="I1746" i="3"/>
  <c r="J1746" i="3"/>
  <c r="K1746" i="3"/>
  <c r="B1747" i="3"/>
  <c r="A1747" i="3" s="1"/>
  <c r="C1747" i="3"/>
  <c r="D1747" i="3"/>
  <c r="F1747" i="3"/>
  <c r="G1747" i="3"/>
  <c r="H1747" i="3"/>
  <c r="I1747" i="3"/>
  <c r="J1747" i="3"/>
  <c r="K1747" i="3"/>
  <c r="B1748" i="3"/>
  <c r="A1748" i="3" s="1"/>
  <c r="C1748" i="3"/>
  <c r="D1748" i="3"/>
  <c r="F1748" i="3"/>
  <c r="G1748" i="3"/>
  <c r="H1748" i="3"/>
  <c r="I1748" i="3"/>
  <c r="J1748" i="3"/>
  <c r="K1748" i="3"/>
  <c r="B1749" i="3"/>
  <c r="A1749" i="3" s="1"/>
  <c r="C1749" i="3"/>
  <c r="D1749" i="3"/>
  <c r="F1749" i="3"/>
  <c r="G1749" i="3"/>
  <c r="H1749" i="3"/>
  <c r="I1749" i="3"/>
  <c r="J1749" i="3"/>
  <c r="K1749" i="3"/>
  <c r="A1750" i="3"/>
  <c r="B1750" i="3"/>
  <c r="C1750" i="3"/>
  <c r="D1750" i="3"/>
  <c r="F1750" i="3"/>
  <c r="G1750" i="3"/>
  <c r="H1750" i="3"/>
  <c r="I1750" i="3"/>
  <c r="J1750" i="3"/>
  <c r="K1750" i="3"/>
  <c r="B1751" i="3"/>
  <c r="A1751" i="3" s="1"/>
  <c r="C1751" i="3"/>
  <c r="D1751" i="3"/>
  <c r="F1751" i="3"/>
  <c r="G1751" i="3"/>
  <c r="H1751" i="3"/>
  <c r="I1751" i="3"/>
  <c r="J1751" i="3"/>
  <c r="K1751" i="3"/>
  <c r="A1752" i="3"/>
  <c r="B1752" i="3"/>
  <c r="C1752" i="3"/>
  <c r="D1752" i="3"/>
  <c r="F1752" i="3"/>
  <c r="G1752" i="3"/>
  <c r="H1752" i="3"/>
  <c r="I1752" i="3"/>
  <c r="J1752" i="3"/>
  <c r="K1752" i="3"/>
  <c r="A1753" i="3"/>
  <c r="B1753" i="3"/>
  <c r="C1753" i="3"/>
  <c r="D1753" i="3"/>
  <c r="F1753" i="3"/>
  <c r="G1753" i="3"/>
  <c r="H1753" i="3"/>
  <c r="I1753" i="3"/>
  <c r="J1753" i="3"/>
  <c r="K1753" i="3"/>
  <c r="B1754" i="3"/>
  <c r="A1754" i="3" s="1"/>
  <c r="C1754" i="3"/>
  <c r="D1754" i="3"/>
  <c r="F1754" i="3"/>
  <c r="G1754" i="3"/>
  <c r="H1754" i="3"/>
  <c r="I1754" i="3"/>
  <c r="J1754" i="3"/>
  <c r="K1754" i="3"/>
  <c r="B1755" i="3"/>
  <c r="A1755" i="3" s="1"/>
  <c r="C1755" i="3"/>
  <c r="D1755" i="3"/>
  <c r="F1755" i="3"/>
  <c r="G1755" i="3"/>
  <c r="H1755" i="3"/>
  <c r="I1755" i="3"/>
  <c r="J1755" i="3"/>
  <c r="K1755" i="3"/>
  <c r="A1756" i="3"/>
  <c r="B1756" i="3"/>
  <c r="C1756" i="3"/>
  <c r="D1756" i="3"/>
  <c r="F1756" i="3"/>
  <c r="G1756" i="3"/>
  <c r="H1756" i="3"/>
  <c r="I1756" i="3"/>
  <c r="J1756" i="3"/>
  <c r="K1756" i="3"/>
  <c r="B1757" i="3"/>
  <c r="A1757" i="3" s="1"/>
  <c r="C1757" i="3"/>
  <c r="D1757" i="3"/>
  <c r="F1757" i="3"/>
  <c r="G1757" i="3"/>
  <c r="H1757" i="3"/>
  <c r="I1757" i="3"/>
  <c r="J1757" i="3"/>
  <c r="K1757" i="3"/>
  <c r="B1758" i="3"/>
  <c r="A1758" i="3" s="1"/>
  <c r="C1758" i="3"/>
  <c r="D1758" i="3"/>
  <c r="F1758" i="3"/>
  <c r="G1758" i="3"/>
  <c r="H1758" i="3"/>
  <c r="I1758" i="3"/>
  <c r="J1758" i="3"/>
  <c r="K1758" i="3"/>
  <c r="B1759" i="3"/>
  <c r="A1759" i="3" s="1"/>
  <c r="C1759" i="3"/>
  <c r="D1759" i="3"/>
  <c r="F1759" i="3"/>
  <c r="G1759" i="3"/>
  <c r="H1759" i="3"/>
  <c r="I1759" i="3"/>
  <c r="J1759" i="3"/>
  <c r="K1759" i="3"/>
  <c r="B1760" i="3"/>
  <c r="A1760" i="3" s="1"/>
  <c r="C1760" i="3"/>
  <c r="D1760" i="3"/>
  <c r="F1760" i="3"/>
  <c r="G1760" i="3"/>
  <c r="H1760" i="3"/>
  <c r="I1760" i="3"/>
  <c r="J1760" i="3"/>
  <c r="K1760" i="3"/>
  <c r="B1761" i="3"/>
  <c r="A1761" i="3" s="1"/>
  <c r="C1761" i="3"/>
  <c r="D1761" i="3"/>
  <c r="F1761" i="3"/>
  <c r="G1761" i="3"/>
  <c r="H1761" i="3"/>
  <c r="I1761" i="3"/>
  <c r="J1761" i="3"/>
  <c r="K1761" i="3"/>
  <c r="B1762" i="3"/>
  <c r="A1762" i="3" s="1"/>
  <c r="C1762" i="3"/>
  <c r="D1762" i="3"/>
  <c r="F1762" i="3"/>
  <c r="G1762" i="3"/>
  <c r="H1762" i="3"/>
  <c r="I1762" i="3"/>
  <c r="J1762" i="3"/>
  <c r="K1762" i="3"/>
  <c r="B1763" i="3"/>
  <c r="A1763" i="3" s="1"/>
  <c r="C1763" i="3"/>
  <c r="D1763" i="3"/>
  <c r="F1763" i="3"/>
  <c r="G1763" i="3"/>
  <c r="H1763" i="3"/>
  <c r="I1763" i="3"/>
  <c r="J1763" i="3"/>
  <c r="K1763" i="3"/>
  <c r="B1764" i="3"/>
  <c r="A1764" i="3" s="1"/>
  <c r="C1764" i="3"/>
  <c r="D1764" i="3"/>
  <c r="F1764" i="3"/>
  <c r="G1764" i="3"/>
  <c r="H1764" i="3"/>
  <c r="I1764" i="3"/>
  <c r="J1764" i="3"/>
  <c r="K1764" i="3"/>
  <c r="A1765" i="3"/>
  <c r="B1765" i="3"/>
  <c r="C1765" i="3"/>
  <c r="D1765" i="3"/>
  <c r="F1765" i="3"/>
  <c r="G1765" i="3"/>
  <c r="H1765" i="3"/>
  <c r="I1765" i="3"/>
  <c r="J1765" i="3"/>
  <c r="K1765" i="3"/>
  <c r="B1766" i="3"/>
  <c r="A1766" i="3" s="1"/>
  <c r="C1766" i="3"/>
  <c r="D1766" i="3"/>
  <c r="F1766" i="3"/>
  <c r="G1766" i="3"/>
  <c r="H1766" i="3"/>
  <c r="I1766" i="3"/>
  <c r="J1766" i="3"/>
  <c r="K1766" i="3"/>
  <c r="B1767" i="3"/>
  <c r="A1767" i="3" s="1"/>
  <c r="C1767" i="3"/>
  <c r="D1767" i="3"/>
  <c r="F1767" i="3"/>
  <c r="G1767" i="3"/>
  <c r="H1767" i="3"/>
  <c r="I1767" i="3"/>
  <c r="J1767" i="3"/>
  <c r="K1767" i="3"/>
  <c r="A1768" i="3"/>
  <c r="B1768" i="3"/>
  <c r="C1768" i="3"/>
  <c r="D1768" i="3"/>
  <c r="F1768" i="3"/>
  <c r="G1768" i="3"/>
  <c r="H1768" i="3"/>
  <c r="I1768" i="3"/>
  <c r="J1768" i="3"/>
  <c r="K1768" i="3"/>
  <c r="B1769" i="3"/>
  <c r="A1769" i="3" s="1"/>
  <c r="C1769" i="3"/>
  <c r="D1769" i="3"/>
  <c r="F1769" i="3"/>
  <c r="G1769" i="3"/>
  <c r="H1769" i="3"/>
  <c r="I1769" i="3"/>
  <c r="J1769" i="3"/>
  <c r="K1769" i="3"/>
  <c r="B1770" i="3"/>
  <c r="A1770" i="3" s="1"/>
  <c r="C1770" i="3"/>
  <c r="D1770" i="3"/>
  <c r="F1770" i="3"/>
  <c r="G1770" i="3"/>
  <c r="H1770" i="3"/>
  <c r="I1770" i="3"/>
  <c r="J1770" i="3"/>
  <c r="K1770" i="3"/>
  <c r="B1771" i="3"/>
  <c r="A1771" i="3" s="1"/>
  <c r="C1771" i="3"/>
  <c r="D1771" i="3"/>
  <c r="F1771" i="3"/>
  <c r="G1771" i="3"/>
  <c r="H1771" i="3"/>
  <c r="I1771" i="3"/>
  <c r="J1771" i="3"/>
  <c r="K1771" i="3"/>
  <c r="B1772" i="3"/>
  <c r="A1772" i="3" s="1"/>
  <c r="C1772" i="3"/>
  <c r="D1772" i="3"/>
  <c r="F1772" i="3"/>
  <c r="G1772" i="3"/>
  <c r="H1772" i="3"/>
  <c r="I1772" i="3"/>
  <c r="J1772" i="3"/>
  <c r="K1772" i="3"/>
  <c r="B1773" i="3"/>
  <c r="A1773" i="3" s="1"/>
  <c r="C1773" i="3"/>
  <c r="D1773" i="3"/>
  <c r="F1773" i="3"/>
  <c r="G1773" i="3"/>
  <c r="H1773" i="3"/>
  <c r="I1773" i="3"/>
  <c r="J1773" i="3"/>
  <c r="K1773" i="3"/>
  <c r="A1774" i="3"/>
  <c r="B1774" i="3"/>
  <c r="C1774" i="3"/>
  <c r="D1774" i="3"/>
  <c r="F1774" i="3"/>
  <c r="G1774" i="3"/>
  <c r="H1774" i="3"/>
  <c r="I1774" i="3"/>
  <c r="J1774" i="3"/>
  <c r="K1774" i="3"/>
  <c r="B1775" i="3"/>
  <c r="A1775" i="3" s="1"/>
  <c r="C1775" i="3"/>
  <c r="D1775" i="3"/>
  <c r="F1775" i="3"/>
  <c r="G1775" i="3"/>
  <c r="H1775" i="3"/>
  <c r="I1775" i="3"/>
  <c r="J1775" i="3"/>
  <c r="K1775" i="3"/>
  <c r="B1776" i="3"/>
  <c r="A1776" i="3" s="1"/>
  <c r="C1776" i="3"/>
  <c r="D1776" i="3"/>
  <c r="F1776" i="3"/>
  <c r="G1776" i="3"/>
  <c r="H1776" i="3"/>
  <c r="I1776" i="3"/>
  <c r="J1776" i="3"/>
  <c r="K1776" i="3"/>
  <c r="A1777" i="3"/>
  <c r="B1777" i="3"/>
  <c r="C1777" i="3"/>
  <c r="D1777" i="3"/>
  <c r="F1777" i="3"/>
  <c r="G1777" i="3"/>
  <c r="H1777" i="3"/>
  <c r="I1777" i="3"/>
  <c r="J1777" i="3"/>
  <c r="K1777" i="3"/>
  <c r="B1778" i="3"/>
  <c r="A1778" i="3" s="1"/>
  <c r="C1778" i="3"/>
  <c r="D1778" i="3"/>
  <c r="F1778" i="3"/>
  <c r="G1778" i="3"/>
  <c r="H1778" i="3"/>
  <c r="I1778" i="3"/>
  <c r="J1778" i="3"/>
  <c r="K1778" i="3"/>
  <c r="B1779" i="3"/>
  <c r="A1779" i="3" s="1"/>
  <c r="C1779" i="3"/>
  <c r="D1779" i="3"/>
  <c r="F1779" i="3"/>
  <c r="G1779" i="3"/>
  <c r="H1779" i="3"/>
  <c r="I1779" i="3"/>
  <c r="J1779" i="3"/>
  <c r="K1779" i="3"/>
  <c r="B1780" i="3"/>
  <c r="A1780" i="3" s="1"/>
  <c r="C1780" i="3"/>
  <c r="D1780" i="3"/>
  <c r="F1780" i="3"/>
  <c r="G1780" i="3"/>
  <c r="H1780" i="3"/>
  <c r="I1780" i="3"/>
  <c r="J1780" i="3"/>
  <c r="K1780" i="3"/>
  <c r="B1781" i="3"/>
  <c r="A1781" i="3" s="1"/>
  <c r="C1781" i="3"/>
  <c r="D1781" i="3"/>
  <c r="F1781" i="3"/>
  <c r="G1781" i="3"/>
  <c r="H1781" i="3"/>
  <c r="I1781" i="3"/>
  <c r="J1781" i="3"/>
  <c r="K1781" i="3"/>
  <c r="B1782" i="3"/>
  <c r="A1782" i="3" s="1"/>
  <c r="C1782" i="3"/>
  <c r="D1782" i="3"/>
  <c r="F1782" i="3"/>
  <c r="G1782" i="3"/>
  <c r="H1782" i="3"/>
  <c r="I1782" i="3"/>
  <c r="J1782" i="3"/>
  <c r="K1782" i="3"/>
  <c r="B1783" i="3"/>
  <c r="A1783" i="3" s="1"/>
  <c r="C1783" i="3"/>
  <c r="D1783" i="3"/>
  <c r="F1783" i="3"/>
  <c r="G1783" i="3"/>
  <c r="H1783" i="3"/>
  <c r="I1783" i="3"/>
  <c r="J1783" i="3"/>
  <c r="K1783" i="3"/>
  <c r="B1784" i="3"/>
  <c r="A1784" i="3" s="1"/>
  <c r="C1784" i="3"/>
  <c r="D1784" i="3"/>
  <c r="F1784" i="3"/>
  <c r="G1784" i="3"/>
  <c r="H1784" i="3"/>
  <c r="I1784" i="3"/>
  <c r="J1784" i="3"/>
  <c r="K1784" i="3"/>
  <c r="B1785" i="3"/>
  <c r="A1785" i="3" s="1"/>
  <c r="C1785" i="3"/>
  <c r="D1785" i="3"/>
  <c r="F1785" i="3"/>
  <c r="G1785" i="3"/>
  <c r="H1785" i="3"/>
  <c r="I1785" i="3"/>
  <c r="J1785" i="3"/>
  <c r="K1785" i="3"/>
  <c r="A1786" i="3"/>
  <c r="B1786" i="3"/>
  <c r="C1786" i="3"/>
  <c r="D1786" i="3"/>
  <c r="F1786" i="3"/>
  <c r="G1786" i="3"/>
  <c r="H1786" i="3"/>
  <c r="I1786" i="3"/>
  <c r="J1786" i="3"/>
  <c r="K1786" i="3"/>
  <c r="B1787" i="3"/>
  <c r="A1787" i="3" s="1"/>
  <c r="C1787" i="3"/>
  <c r="D1787" i="3"/>
  <c r="F1787" i="3"/>
  <c r="G1787" i="3"/>
  <c r="H1787" i="3"/>
  <c r="I1787" i="3"/>
  <c r="J1787" i="3"/>
  <c r="K1787" i="3"/>
  <c r="A1788" i="3"/>
  <c r="B1788" i="3"/>
  <c r="C1788" i="3"/>
  <c r="D1788" i="3"/>
  <c r="F1788" i="3"/>
  <c r="G1788" i="3"/>
  <c r="H1788" i="3"/>
  <c r="I1788" i="3"/>
  <c r="J1788" i="3"/>
  <c r="K1788" i="3"/>
  <c r="B1789" i="3"/>
  <c r="A1789" i="3" s="1"/>
  <c r="C1789" i="3"/>
  <c r="D1789" i="3"/>
  <c r="F1789" i="3"/>
  <c r="G1789" i="3"/>
  <c r="H1789" i="3"/>
  <c r="I1789" i="3"/>
  <c r="J1789" i="3"/>
  <c r="K1789" i="3"/>
  <c r="B1790" i="3"/>
  <c r="A1790" i="3" s="1"/>
  <c r="C1790" i="3"/>
  <c r="D1790" i="3"/>
  <c r="F1790" i="3"/>
  <c r="G1790" i="3"/>
  <c r="H1790" i="3"/>
  <c r="I1790" i="3"/>
  <c r="J1790" i="3"/>
  <c r="K1790" i="3"/>
  <c r="B1791" i="3"/>
  <c r="A1791" i="3" s="1"/>
  <c r="C1791" i="3"/>
  <c r="D1791" i="3"/>
  <c r="F1791" i="3"/>
  <c r="G1791" i="3"/>
  <c r="H1791" i="3"/>
  <c r="I1791" i="3"/>
  <c r="J1791" i="3"/>
  <c r="K1791" i="3"/>
  <c r="B1792" i="3"/>
  <c r="A1792" i="3" s="1"/>
  <c r="C1792" i="3"/>
  <c r="D1792" i="3"/>
  <c r="F1792" i="3"/>
  <c r="G1792" i="3"/>
  <c r="H1792" i="3"/>
  <c r="I1792" i="3"/>
  <c r="J1792" i="3"/>
  <c r="K1792" i="3"/>
  <c r="B1793" i="3"/>
  <c r="A1793" i="3" s="1"/>
  <c r="C1793" i="3"/>
  <c r="D1793" i="3"/>
  <c r="F1793" i="3"/>
  <c r="G1793" i="3"/>
  <c r="H1793" i="3"/>
  <c r="I1793" i="3"/>
  <c r="J1793" i="3"/>
  <c r="K1793" i="3"/>
  <c r="B1794" i="3"/>
  <c r="A1794" i="3" s="1"/>
  <c r="C1794" i="3"/>
  <c r="D1794" i="3"/>
  <c r="F1794" i="3"/>
  <c r="G1794" i="3"/>
  <c r="H1794" i="3"/>
  <c r="I1794" i="3"/>
  <c r="J1794" i="3"/>
  <c r="K1794" i="3"/>
  <c r="B1795" i="3"/>
  <c r="A1795" i="3" s="1"/>
  <c r="C1795" i="3"/>
  <c r="D1795" i="3"/>
  <c r="F1795" i="3"/>
  <c r="G1795" i="3"/>
  <c r="H1795" i="3"/>
  <c r="I1795" i="3"/>
  <c r="J1795" i="3"/>
  <c r="K1795" i="3"/>
  <c r="B1796" i="3"/>
  <c r="A1796" i="3" s="1"/>
  <c r="C1796" i="3"/>
  <c r="D1796" i="3"/>
  <c r="F1796" i="3"/>
  <c r="G1796" i="3"/>
  <c r="H1796" i="3"/>
  <c r="I1796" i="3"/>
  <c r="J1796" i="3"/>
  <c r="K1796" i="3"/>
  <c r="A1797" i="3"/>
  <c r="B1797" i="3"/>
  <c r="C1797" i="3"/>
  <c r="D1797" i="3"/>
  <c r="F1797" i="3"/>
  <c r="G1797" i="3"/>
  <c r="H1797" i="3"/>
  <c r="I1797" i="3"/>
  <c r="J1797" i="3"/>
  <c r="K1797" i="3"/>
  <c r="B1798" i="3"/>
  <c r="A1798" i="3" s="1"/>
  <c r="C1798" i="3"/>
  <c r="D1798" i="3"/>
  <c r="F1798" i="3"/>
  <c r="G1798" i="3"/>
  <c r="H1798" i="3"/>
  <c r="I1798" i="3"/>
  <c r="J1798" i="3"/>
  <c r="K1798" i="3"/>
  <c r="B1799" i="3"/>
  <c r="A1799" i="3" s="1"/>
  <c r="C1799" i="3"/>
  <c r="D1799" i="3"/>
  <c r="F1799" i="3"/>
  <c r="G1799" i="3"/>
  <c r="H1799" i="3"/>
  <c r="I1799" i="3"/>
  <c r="J1799" i="3"/>
  <c r="K1799" i="3"/>
  <c r="B1800" i="3"/>
  <c r="A1800" i="3" s="1"/>
  <c r="C1800" i="3"/>
  <c r="D1800" i="3"/>
  <c r="F1800" i="3"/>
  <c r="G1800" i="3"/>
  <c r="H1800" i="3"/>
  <c r="I1800" i="3"/>
  <c r="J1800" i="3"/>
  <c r="K1800" i="3"/>
  <c r="B1801" i="3"/>
  <c r="A1801" i="3" s="1"/>
  <c r="C1801" i="3"/>
  <c r="D1801" i="3"/>
  <c r="F1801" i="3"/>
  <c r="G1801" i="3"/>
  <c r="H1801" i="3"/>
  <c r="I1801" i="3"/>
  <c r="J1801" i="3"/>
  <c r="K1801" i="3"/>
  <c r="B1802" i="3"/>
  <c r="A1802" i="3" s="1"/>
  <c r="C1802" i="3"/>
  <c r="D1802" i="3"/>
  <c r="F1802" i="3"/>
  <c r="G1802" i="3"/>
  <c r="H1802" i="3"/>
  <c r="I1802" i="3"/>
  <c r="J1802" i="3"/>
  <c r="K1802" i="3"/>
  <c r="B1803" i="3"/>
  <c r="A1803" i="3" s="1"/>
  <c r="C1803" i="3"/>
  <c r="D1803" i="3"/>
  <c r="F1803" i="3"/>
  <c r="G1803" i="3"/>
  <c r="H1803" i="3"/>
  <c r="I1803" i="3"/>
  <c r="J1803" i="3"/>
  <c r="K1803" i="3"/>
  <c r="B1804" i="3"/>
  <c r="A1804" i="3" s="1"/>
  <c r="C1804" i="3"/>
  <c r="D1804" i="3"/>
  <c r="F1804" i="3"/>
  <c r="G1804" i="3"/>
  <c r="H1804" i="3"/>
  <c r="I1804" i="3"/>
  <c r="J1804" i="3"/>
  <c r="K1804" i="3"/>
  <c r="B1805" i="3"/>
  <c r="A1805" i="3" s="1"/>
  <c r="C1805" i="3"/>
  <c r="D1805" i="3"/>
  <c r="F1805" i="3"/>
  <c r="G1805" i="3"/>
  <c r="H1805" i="3"/>
  <c r="I1805" i="3"/>
  <c r="J1805" i="3"/>
  <c r="K1805" i="3"/>
  <c r="B1806" i="3"/>
  <c r="A1806" i="3" s="1"/>
  <c r="C1806" i="3"/>
  <c r="D1806" i="3"/>
  <c r="F1806" i="3"/>
  <c r="G1806" i="3"/>
  <c r="H1806" i="3"/>
  <c r="I1806" i="3"/>
  <c r="J1806" i="3"/>
  <c r="K1806" i="3"/>
  <c r="B1807" i="3"/>
  <c r="A1807" i="3" s="1"/>
  <c r="C1807" i="3"/>
  <c r="D1807" i="3"/>
  <c r="F1807" i="3"/>
  <c r="G1807" i="3"/>
  <c r="H1807" i="3"/>
  <c r="I1807" i="3"/>
  <c r="J1807" i="3"/>
  <c r="K1807" i="3"/>
  <c r="B1808" i="3"/>
  <c r="A1808" i="3" s="1"/>
  <c r="C1808" i="3"/>
  <c r="D1808" i="3"/>
  <c r="F1808" i="3"/>
  <c r="G1808" i="3"/>
  <c r="H1808" i="3"/>
  <c r="I1808" i="3"/>
  <c r="J1808" i="3"/>
  <c r="K1808" i="3"/>
  <c r="A1809" i="3"/>
  <c r="B1809" i="3"/>
  <c r="C1809" i="3"/>
  <c r="D1809" i="3"/>
  <c r="F1809" i="3"/>
  <c r="G1809" i="3"/>
  <c r="H1809" i="3"/>
  <c r="I1809" i="3"/>
  <c r="J1809" i="3"/>
  <c r="K1809" i="3"/>
  <c r="A1810" i="3"/>
  <c r="B1810" i="3"/>
  <c r="C1810" i="3"/>
  <c r="D1810" i="3"/>
  <c r="F1810" i="3"/>
  <c r="G1810" i="3"/>
  <c r="H1810" i="3"/>
  <c r="I1810" i="3"/>
  <c r="J1810" i="3"/>
  <c r="K1810" i="3"/>
  <c r="B1811" i="3"/>
  <c r="A1811" i="3" s="1"/>
  <c r="C1811" i="3"/>
  <c r="D1811" i="3"/>
  <c r="F1811" i="3"/>
  <c r="G1811" i="3"/>
  <c r="H1811" i="3"/>
  <c r="I1811" i="3"/>
  <c r="J1811" i="3"/>
  <c r="K1811" i="3"/>
  <c r="B1812" i="3"/>
  <c r="A1812" i="3" s="1"/>
  <c r="C1812" i="3"/>
  <c r="D1812" i="3"/>
  <c r="F1812" i="3"/>
  <c r="G1812" i="3"/>
  <c r="H1812" i="3"/>
  <c r="I1812" i="3"/>
  <c r="J1812" i="3"/>
  <c r="K1812" i="3"/>
  <c r="B1813" i="3"/>
  <c r="A1813" i="3" s="1"/>
  <c r="C1813" i="3"/>
  <c r="D1813" i="3"/>
  <c r="F1813" i="3"/>
  <c r="G1813" i="3"/>
  <c r="H1813" i="3"/>
  <c r="I1813" i="3"/>
  <c r="J1813" i="3"/>
  <c r="K1813" i="3"/>
  <c r="B1814" i="3"/>
  <c r="A1814" i="3" s="1"/>
  <c r="C1814" i="3"/>
  <c r="D1814" i="3"/>
  <c r="F1814" i="3"/>
  <c r="G1814" i="3"/>
  <c r="H1814" i="3"/>
  <c r="I1814" i="3"/>
  <c r="J1814" i="3"/>
  <c r="K1814" i="3"/>
  <c r="B1815" i="3"/>
  <c r="A1815" i="3" s="1"/>
  <c r="C1815" i="3"/>
  <c r="D1815" i="3"/>
  <c r="F1815" i="3"/>
  <c r="G1815" i="3"/>
  <c r="H1815" i="3"/>
  <c r="I1815" i="3"/>
  <c r="J1815" i="3"/>
  <c r="K1815" i="3"/>
  <c r="B1816" i="3"/>
  <c r="A1816" i="3" s="1"/>
  <c r="C1816" i="3"/>
  <c r="D1816" i="3"/>
  <c r="F1816" i="3"/>
  <c r="G1816" i="3"/>
  <c r="H1816" i="3"/>
  <c r="I1816" i="3"/>
  <c r="J1816" i="3"/>
  <c r="K1816" i="3"/>
  <c r="B1817" i="3"/>
  <c r="A1817" i="3" s="1"/>
  <c r="C1817" i="3"/>
  <c r="D1817" i="3"/>
  <c r="F1817" i="3"/>
  <c r="G1817" i="3"/>
  <c r="H1817" i="3"/>
  <c r="I1817" i="3"/>
  <c r="J1817" i="3"/>
  <c r="K1817" i="3"/>
  <c r="B1818" i="3"/>
  <c r="A1818" i="3" s="1"/>
  <c r="C1818" i="3"/>
  <c r="D1818" i="3"/>
  <c r="F1818" i="3"/>
  <c r="G1818" i="3"/>
  <c r="H1818" i="3"/>
  <c r="I1818" i="3"/>
  <c r="J1818" i="3"/>
  <c r="K1818" i="3"/>
  <c r="B1819" i="3"/>
  <c r="A1819" i="3" s="1"/>
  <c r="C1819" i="3"/>
  <c r="D1819" i="3"/>
  <c r="F1819" i="3"/>
  <c r="G1819" i="3"/>
  <c r="H1819" i="3"/>
  <c r="I1819" i="3"/>
  <c r="J1819" i="3"/>
  <c r="K1819" i="3"/>
  <c r="B1820" i="3"/>
  <c r="A1820" i="3" s="1"/>
  <c r="C1820" i="3"/>
  <c r="D1820" i="3"/>
  <c r="F1820" i="3"/>
  <c r="G1820" i="3"/>
  <c r="H1820" i="3"/>
  <c r="I1820" i="3"/>
  <c r="J1820" i="3"/>
  <c r="K1820" i="3"/>
  <c r="B1821" i="3"/>
  <c r="A1821" i="3" s="1"/>
  <c r="C1821" i="3"/>
  <c r="D1821" i="3"/>
  <c r="F1821" i="3"/>
  <c r="G1821" i="3"/>
  <c r="H1821" i="3"/>
  <c r="I1821" i="3"/>
  <c r="J1821" i="3"/>
  <c r="K1821" i="3"/>
  <c r="B1822" i="3"/>
  <c r="A1822" i="3" s="1"/>
  <c r="C1822" i="3"/>
  <c r="D1822" i="3"/>
  <c r="F1822" i="3"/>
  <c r="G1822" i="3"/>
  <c r="H1822" i="3"/>
  <c r="I1822" i="3"/>
  <c r="J1822" i="3"/>
  <c r="K1822" i="3"/>
  <c r="B1823" i="3"/>
  <c r="A1823" i="3" s="1"/>
  <c r="C1823" i="3"/>
  <c r="D1823" i="3"/>
  <c r="F1823" i="3"/>
  <c r="G1823" i="3"/>
  <c r="H1823" i="3"/>
  <c r="I1823" i="3"/>
  <c r="J1823" i="3"/>
  <c r="K1823" i="3"/>
  <c r="B1824" i="3"/>
  <c r="A1824" i="3" s="1"/>
  <c r="C1824" i="3"/>
  <c r="D1824" i="3"/>
  <c r="F1824" i="3"/>
  <c r="G1824" i="3"/>
  <c r="H1824" i="3"/>
  <c r="I1824" i="3"/>
  <c r="J1824" i="3"/>
  <c r="K1824" i="3"/>
  <c r="B1825" i="3"/>
  <c r="A1825" i="3" s="1"/>
  <c r="C1825" i="3"/>
  <c r="D1825" i="3"/>
  <c r="F1825" i="3"/>
  <c r="G1825" i="3"/>
  <c r="H1825" i="3"/>
  <c r="I1825" i="3"/>
  <c r="J1825" i="3"/>
  <c r="K1825" i="3"/>
  <c r="A1826" i="3"/>
  <c r="B1826" i="3"/>
  <c r="C1826" i="3"/>
  <c r="D1826" i="3"/>
  <c r="F1826" i="3"/>
  <c r="G1826" i="3"/>
  <c r="H1826" i="3"/>
  <c r="I1826" i="3"/>
  <c r="J1826" i="3"/>
  <c r="K1826" i="3"/>
  <c r="B1827" i="3"/>
  <c r="A1827" i="3" s="1"/>
  <c r="C1827" i="3"/>
  <c r="D1827" i="3"/>
  <c r="F1827" i="3"/>
  <c r="G1827" i="3"/>
  <c r="H1827" i="3"/>
  <c r="I1827" i="3"/>
  <c r="J1827" i="3"/>
  <c r="K1827" i="3"/>
  <c r="B1828" i="3"/>
  <c r="A1828" i="3" s="1"/>
  <c r="C1828" i="3"/>
  <c r="D1828" i="3"/>
  <c r="F1828" i="3"/>
  <c r="G1828" i="3"/>
  <c r="H1828" i="3"/>
  <c r="I1828" i="3"/>
  <c r="J1828" i="3"/>
  <c r="K1828" i="3"/>
  <c r="B1829" i="3"/>
  <c r="A1829" i="3" s="1"/>
  <c r="C1829" i="3"/>
  <c r="D1829" i="3"/>
  <c r="F1829" i="3"/>
  <c r="G1829" i="3"/>
  <c r="H1829" i="3"/>
  <c r="I1829" i="3"/>
  <c r="J1829" i="3"/>
  <c r="K1829" i="3"/>
  <c r="A1830" i="3"/>
  <c r="B1830" i="3"/>
  <c r="C1830" i="3"/>
  <c r="D1830" i="3"/>
  <c r="F1830" i="3"/>
  <c r="G1830" i="3"/>
  <c r="H1830" i="3"/>
  <c r="I1830" i="3"/>
  <c r="J1830" i="3"/>
  <c r="K1830" i="3"/>
  <c r="B1831" i="3"/>
  <c r="A1831" i="3" s="1"/>
  <c r="C1831" i="3"/>
  <c r="D1831" i="3"/>
  <c r="F1831" i="3"/>
  <c r="G1831" i="3"/>
  <c r="H1831" i="3"/>
  <c r="I1831" i="3"/>
  <c r="J1831" i="3"/>
  <c r="K1831" i="3"/>
  <c r="B1832" i="3"/>
  <c r="A1832" i="3" s="1"/>
  <c r="C1832" i="3"/>
  <c r="D1832" i="3"/>
  <c r="F1832" i="3"/>
  <c r="G1832" i="3"/>
  <c r="H1832" i="3"/>
  <c r="I1832" i="3"/>
  <c r="J1832" i="3"/>
  <c r="K1832" i="3"/>
  <c r="B1833" i="3"/>
  <c r="A1833" i="3" s="1"/>
  <c r="C1833" i="3"/>
  <c r="D1833" i="3"/>
  <c r="F1833" i="3"/>
  <c r="G1833" i="3"/>
  <c r="H1833" i="3"/>
  <c r="I1833" i="3"/>
  <c r="J1833" i="3"/>
  <c r="K1833" i="3"/>
  <c r="B1834" i="3"/>
  <c r="A1834" i="3" s="1"/>
  <c r="C1834" i="3"/>
  <c r="D1834" i="3"/>
  <c r="F1834" i="3"/>
  <c r="G1834" i="3"/>
  <c r="H1834" i="3"/>
  <c r="I1834" i="3"/>
  <c r="J1834" i="3"/>
  <c r="K1834" i="3"/>
  <c r="B1835" i="3"/>
  <c r="A1835" i="3" s="1"/>
  <c r="C1835" i="3"/>
  <c r="D1835" i="3"/>
  <c r="F1835" i="3"/>
  <c r="G1835" i="3"/>
  <c r="H1835" i="3"/>
  <c r="I1835" i="3"/>
  <c r="J1835" i="3"/>
  <c r="K1835" i="3"/>
  <c r="B1836" i="3"/>
  <c r="A1836" i="3" s="1"/>
  <c r="C1836" i="3"/>
  <c r="D1836" i="3"/>
  <c r="F1836" i="3"/>
  <c r="G1836" i="3"/>
  <c r="H1836" i="3"/>
  <c r="I1836" i="3"/>
  <c r="J1836" i="3"/>
  <c r="K1836" i="3"/>
  <c r="B1837" i="3"/>
  <c r="A1837" i="3" s="1"/>
  <c r="C1837" i="3"/>
  <c r="D1837" i="3"/>
  <c r="F1837" i="3"/>
  <c r="G1837" i="3"/>
  <c r="H1837" i="3"/>
  <c r="I1837" i="3"/>
  <c r="J1837" i="3"/>
  <c r="K1837" i="3"/>
  <c r="B1838" i="3"/>
  <c r="A1838" i="3" s="1"/>
  <c r="C1838" i="3"/>
  <c r="D1838" i="3"/>
  <c r="F1838" i="3"/>
  <c r="G1838" i="3"/>
  <c r="H1838" i="3"/>
  <c r="I1838" i="3"/>
  <c r="J1838" i="3"/>
  <c r="K1838" i="3"/>
  <c r="B1839" i="3"/>
  <c r="A1839" i="3" s="1"/>
  <c r="C1839" i="3"/>
  <c r="D1839" i="3"/>
  <c r="F1839" i="3"/>
  <c r="G1839" i="3"/>
  <c r="H1839" i="3"/>
  <c r="I1839" i="3"/>
  <c r="J1839" i="3"/>
  <c r="K1839" i="3"/>
  <c r="B1840" i="3"/>
  <c r="A1840" i="3" s="1"/>
  <c r="C1840" i="3"/>
  <c r="D1840" i="3"/>
  <c r="F1840" i="3"/>
  <c r="G1840" i="3"/>
  <c r="H1840" i="3"/>
  <c r="I1840" i="3"/>
  <c r="J1840" i="3"/>
  <c r="K1840" i="3"/>
  <c r="B1841" i="3"/>
  <c r="A1841" i="3" s="1"/>
  <c r="C1841" i="3"/>
  <c r="D1841" i="3"/>
  <c r="F1841" i="3"/>
  <c r="G1841" i="3"/>
  <c r="H1841" i="3"/>
  <c r="I1841" i="3"/>
  <c r="J1841" i="3"/>
  <c r="K1841" i="3"/>
  <c r="B1842" i="3"/>
  <c r="A1842" i="3" s="1"/>
  <c r="C1842" i="3"/>
  <c r="D1842" i="3"/>
  <c r="F1842" i="3"/>
  <c r="G1842" i="3"/>
  <c r="H1842" i="3"/>
  <c r="I1842" i="3"/>
  <c r="J1842" i="3"/>
  <c r="K1842" i="3"/>
  <c r="B1843" i="3"/>
  <c r="A1843" i="3" s="1"/>
  <c r="C1843" i="3"/>
  <c r="D1843" i="3"/>
  <c r="F1843" i="3"/>
  <c r="G1843" i="3"/>
  <c r="H1843" i="3"/>
  <c r="I1843" i="3"/>
  <c r="J1843" i="3"/>
  <c r="K1843" i="3"/>
  <c r="B1844" i="3"/>
  <c r="A1844" i="3" s="1"/>
  <c r="C1844" i="3"/>
  <c r="D1844" i="3"/>
  <c r="F1844" i="3"/>
  <c r="G1844" i="3"/>
  <c r="H1844" i="3"/>
  <c r="I1844" i="3"/>
  <c r="J1844" i="3"/>
  <c r="K1844" i="3"/>
  <c r="B1845" i="3"/>
  <c r="A1845" i="3" s="1"/>
  <c r="C1845" i="3"/>
  <c r="D1845" i="3"/>
  <c r="F1845" i="3"/>
  <c r="G1845" i="3"/>
  <c r="H1845" i="3"/>
  <c r="I1845" i="3"/>
  <c r="J1845" i="3"/>
  <c r="K1845" i="3"/>
  <c r="B1846" i="3"/>
  <c r="A1846" i="3" s="1"/>
  <c r="C1846" i="3"/>
  <c r="D1846" i="3"/>
  <c r="F1846" i="3"/>
  <c r="G1846" i="3"/>
  <c r="H1846" i="3"/>
  <c r="I1846" i="3"/>
  <c r="J1846" i="3"/>
  <c r="K1846" i="3"/>
  <c r="B1847" i="3"/>
  <c r="A1847" i="3" s="1"/>
  <c r="C1847" i="3"/>
  <c r="D1847" i="3"/>
  <c r="F1847" i="3"/>
  <c r="G1847" i="3"/>
  <c r="H1847" i="3"/>
  <c r="I1847" i="3"/>
  <c r="J1847" i="3"/>
  <c r="K1847" i="3"/>
  <c r="B1848" i="3"/>
  <c r="A1848" i="3" s="1"/>
  <c r="C1848" i="3"/>
  <c r="D1848" i="3"/>
  <c r="F1848" i="3"/>
  <c r="G1848" i="3"/>
  <c r="H1848" i="3"/>
  <c r="I1848" i="3"/>
  <c r="J1848" i="3"/>
  <c r="K1848" i="3"/>
  <c r="B1849" i="3"/>
  <c r="A1849" i="3" s="1"/>
  <c r="C1849" i="3"/>
  <c r="D1849" i="3"/>
  <c r="F1849" i="3"/>
  <c r="G1849" i="3"/>
  <c r="H1849" i="3"/>
  <c r="I1849" i="3"/>
  <c r="J1849" i="3"/>
  <c r="K1849" i="3"/>
  <c r="B1850" i="3"/>
  <c r="A1850" i="3" s="1"/>
  <c r="C1850" i="3"/>
  <c r="D1850" i="3"/>
  <c r="F1850" i="3"/>
  <c r="G1850" i="3"/>
  <c r="H1850" i="3"/>
  <c r="I1850" i="3"/>
  <c r="J1850" i="3"/>
  <c r="K1850" i="3"/>
  <c r="B1851" i="3"/>
  <c r="A1851" i="3" s="1"/>
  <c r="C1851" i="3"/>
  <c r="D1851" i="3"/>
  <c r="F1851" i="3"/>
  <c r="G1851" i="3"/>
  <c r="H1851" i="3"/>
  <c r="I1851" i="3"/>
  <c r="J1851" i="3"/>
  <c r="K1851" i="3"/>
  <c r="B1852" i="3"/>
  <c r="A1852" i="3" s="1"/>
  <c r="C1852" i="3"/>
  <c r="D1852" i="3"/>
  <c r="F1852" i="3"/>
  <c r="G1852" i="3"/>
  <c r="H1852" i="3"/>
  <c r="I1852" i="3"/>
  <c r="J1852" i="3"/>
  <c r="K1852" i="3"/>
  <c r="B1853" i="3"/>
  <c r="A1853" i="3" s="1"/>
  <c r="C1853" i="3"/>
  <c r="D1853" i="3"/>
  <c r="F1853" i="3"/>
  <c r="G1853" i="3"/>
  <c r="H1853" i="3"/>
  <c r="I1853" i="3"/>
  <c r="J1853" i="3"/>
  <c r="K1853" i="3"/>
  <c r="A1854" i="3"/>
  <c r="B1854" i="3"/>
  <c r="C1854" i="3"/>
  <c r="D1854" i="3"/>
  <c r="F1854" i="3"/>
  <c r="G1854" i="3"/>
  <c r="H1854" i="3"/>
  <c r="I1854" i="3"/>
  <c r="J1854" i="3"/>
  <c r="K1854" i="3"/>
  <c r="B1855" i="3"/>
  <c r="A1855" i="3" s="1"/>
  <c r="C1855" i="3"/>
  <c r="D1855" i="3"/>
  <c r="F1855" i="3"/>
  <c r="G1855" i="3"/>
  <c r="H1855" i="3"/>
  <c r="I1855" i="3"/>
  <c r="J1855" i="3"/>
  <c r="K1855" i="3"/>
  <c r="B1856" i="3"/>
  <c r="A1856" i="3" s="1"/>
  <c r="C1856" i="3"/>
  <c r="D1856" i="3"/>
  <c r="F1856" i="3"/>
  <c r="G1856" i="3"/>
  <c r="H1856" i="3"/>
  <c r="I1856" i="3"/>
  <c r="J1856" i="3"/>
  <c r="K1856" i="3"/>
  <c r="B1857" i="3"/>
  <c r="A1857" i="3" s="1"/>
  <c r="C1857" i="3"/>
  <c r="D1857" i="3"/>
  <c r="F1857" i="3"/>
  <c r="G1857" i="3"/>
  <c r="H1857" i="3"/>
  <c r="I1857" i="3"/>
  <c r="J1857" i="3"/>
  <c r="K1857" i="3"/>
  <c r="B1858" i="3"/>
  <c r="A1858" i="3" s="1"/>
  <c r="C1858" i="3"/>
  <c r="D1858" i="3"/>
  <c r="F1858" i="3"/>
  <c r="G1858" i="3"/>
  <c r="H1858" i="3"/>
  <c r="I1858" i="3"/>
  <c r="J1858" i="3"/>
  <c r="K1858" i="3"/>
  <c r="B1859" i="3"/>
  <c r="A1859" i="3" s="1"/>
  <c r="C1859" i="3"/>
  <c r="D1859" i="3"/>
  <c r="F1859" i="3"/>
  <c r="G1859" i="3"/>
  <c r="H1859" i="3"/>
  <c r="I1859" i="3"/>
  <c r="J1859" i="3"/>
  <c r="K1859" i="3"/>
  <c r="B1860" i="3"/>
  <c r="A1860" i="3" s="1"/>
  <c r="C1860" i="3"/>
  <c r="D1860" i="3"/>
  <c r="F1860" i="3"/>
  <c r="G1860" i="3"/>
  <c r="H1860" i="3"/>
  <c r="I1860" i="3"/>
  <c r="J1860" i="3"/>
  <c r="K1860" i="3"/>
  <c r="B1861" i="3"/>
  <c r="A1861" i="3" s="1"/>
  <c r="C1861" i="3"/>
  <c r="D1861" i="3"/>
  <c r="F1861" i="3"/>
  <c r="G1861" i="3"/>
  <c r="H1861" i="3"/>
  <c r="I1861" i="3"/>
  <c r="J1861" i="3"/>
  <c r="K1861" i="3"/>
  <c r="B1862" i="3"/>
  <c r="A1862" i="3" s="1"/>
  <c r="C1862" i="3"/>
  <c r="D1862" i="3"/>
  <c r="F1862" i="3"/>
  <c r="G1862" i="3"/>
  <c r="H1862" i="3"/>
  <c r="I1862" i="3"/>
  <c r="J1862" i="3"/>
  <c r="K1862" i="3"/>
  <c r="B1863" i="3"/>
  <c r="A1863" i="3" s="1"/>
  <c r="C1863" i="3"/>
  <c r="D1863" i="3"/>
  <c r="F1863" i="3"/>
  <c r="G1863" i="3"/>
  <c r="H1863" i="3"/>
  <c r="I1863" i="3"/>
  <c r="J1863" i="3"/>
  <c r="K1863" i="3"/>
  <c r="B1864" i="3"/>
  <c r="A1864" i="3" s="1"/>
  <c r="C1864" i="3"/>
  <c r="D1864" i="3"/>
  <c r="F1864" i="3"/>
  <c r="G1864" i="3"/>
  <c r="H1864" i="3"/>
  <c r="I1864" i="3"/>
  <c r="J1864" i="3"/>
  <c r="K1864" i="3"/>
  <c r="B1865" i="3"/>
  <c r="A1865" i="3" s="1"/>
  <c r="C1865" i="3"/>
  <c r="D1865" i="3"/>
  <c r="F1865" i="3"/>
  <c r="G1865" i="3"/>
  <c r="H1865" i="3"/>
  <c r="I1865" i="3"/>
  <c r="J1865" i="3"/>
  <c r="K1865" i="3"/>
  <c r="B1866" i="3"/>
  <c r="A1866" i="3" s="1"/>
  <c r="C1866" i="3"/>
  <c r="D1866" i="3"/>
  <c r="F1866" i="3"/>
  <c r="G1866" i="3"/>
  <c r="H1866" i="3"/>
  <c r="I1866" i="3"/>
  <c r="J1866" i="3"/>
  <c r="K1866" i="3"/>
  <c r="B1867" i="3"/>
  <c r="A1867" i="3" s="1"/>
  <c r="C1867" i="3"/>
  <c r="D1867" i="3"/>
  <c r="F1867" i="3"/>
  <c r="G1867" i="3"/>
  <c r="H1867" i="3"/>
  <c r="I1867" i="3"/>
  <c r="J1867" i="3"/>
  <c r="K1867" i="3"/>
  <c r="B1868" i="3"/>
  <c r="A1868" i="3" s="1"/>
  <c r="C1868" i="3"/>
  <c r="D1868" i="3"/>
  <c r="F1868" i="3"/>
  <c r="G1868" i="3"/>
  <c r="H1868" i="3"/>
  <c r="I1868" i="3"/>
  <c r="J1868" i="3"/>
  <c r="K1868" i="3"/>
  <c r="B1869" i="3"/>
  <c r="A1869" i="3" s="1"/>
  <c r="C1869" i="3"/>
  <c r="D1869" i="3"/>
  <c r="F1869" i="3"/>
  <c r="G1869" i="3"/>
  <c r="H1869" i="3"/>
  <c r="I1869" i="3"/>
  <c r="J1869" i="3"/>
  <c r="K1869" i="3"/>
  <c r="B1870" i="3"/>
  <c r="A1870" i="3" s="1"/>
  <c r="C1870" i="3"/>
  <c r="D1870" i="3"/>
  <c r="F1870" i="3"/>
  <c r="G1870" i="3"/>
  <c r="H1870" i="3"/>
  <c r="I1870" i="3"/>
  <c r="J1870" i="3"/>
  <c r="K1870" i="3"/>
  <c r="B1871" i="3"/>
  <c r="A1871" i="3" s="1"/>
  <c r="C1871" i="3"/>
  <c r="D1871" i="3"/>
  <c r="F1871" i="3"/>
  <c r="G1871" i="3"/>
  <c r="H1871" i="3"/>
  <c r="I1871" i="3"/>
  <c r="J1871" i="3"/>
  <c r="K1871" i="3"/>
  <c r="B1872" i="3"/>
  <c r="A1872" i="3" s="1"/>
  <c r="C1872" i="3"/>
  <c r="D1872" i="3"/>
  <c r="F1872" i="3"/>
  <c r="G1872" i="3"/>
  <c r="H1872" i="3"/>
  <c r="I1872" i="3"/>
  <c r="J1872" i="3"/>
  <c r="K1872" i="3"/>
  <c r="A1873" i="3"/>
  <c r="B1873" i="3"/>
  <c r="C1873" i="3"/>
  <c r="D1873" i="3"/>
  <c r="F1873" i="3"/>
  <c r="G1873" i="3"/>
  <c r="H1873" i="3"/>
  <c r="I1873" i="3"/>
  <c r="J1873" i="3"/>
  <c r="K1873" i="3"/>
  <c r="B1874" i="3"/>
  <c r="A1874" i="3" s="1"/>
  <c r="C1874" i="3"/>
  <c r="D1874" i="3"/>
  <c r="F1874" i="3"/>
  <c r="G1874" i="3"/>
  <c r="H1874" i="3"/>
  <c r="I1874" i="3"/>
  <c r="J1874" i="3"/>
  <c r="K1874" i="3"/>
  <c r="B1875" i="3"/>
  <c r="A1875" i="3" s="1"/>
  <c r="C1875" i="3"/>
  <c r="D1875" i="3"/>
  <c r="F1875" i="3"/>
  <c r="G1875" i="3"/>
  <c r="H1875" i="3"/>
  <c r="I1875" i="3"/>
  <c r="J1875" i="3"/>
  <c r="K1875" i="3"/>
  <c r="B1876" i="3"/>
  <c r="A1876" i="3" s="1"/>
  <c r="C1876" i="3"/>
  <c r="D1876" i="3"/>
  <c r="F1876" i="3"/>
  <c r="G1876" i="3"/>
  <c r="H1876" i="3"/>
  <c r="I1876" i="3"/>
  <c r="J1876" i="3"/>
  <c r="K1876" i="3"/>
  <c r="B1877" i="3"/>
  <c r="A1877" i="3" s="1"/>
  <c r="C1877" i="3"/>
  <c r="D1877" i="3"/>
  <c r="F1877" i="3"/>
  <c r="G1877" i="3"/>
  <c r="H1877" i="3"/>
  <c r="I1877" i="3"/>
  <c r="J1877" i="3"/>
  <c r="K1877" i="3"/>
  <c r="B1878" i="3"/>
  <c r="A1878" i="3" s="1"/>
  <c r="C1878" i="3"/>
  <c r="D1878" i="3"/>
  <c r="F1878" i="3"/>
  <c r="G1878" i="3"/>
  <c r="H1878" i="3"/>
  <c r="I1878" i="3"/>
  <c r="J1878" i="3"/>
  <c r="K1878" i="3"/>
  <c r="B1879" i="3"/>
  <c r="A1879" i="3" s="1"/>
  <c r="C1879" i="3"/>
  <c r="D1879" i="3"/>
  <c r="F1879" i="3"/>
  <c r="G1879" i="3"/>
  <c r="H1879" i="3"/>
  <c r="I1879" i="3"/>
  <c r="J1879" i="3"/>
  <c r="K1879" i="3"/>
  <c r="B1880" i="3"/>
  <c r="A1880" i="3" s="1"/>
  <c r="C1880" i="3"/>
  <c r="D1880" i="3"/>
  <c r="F1880" i="3"/>
  <c r="G1880" i="3"/>
  <c r="H1880" i="3"/>
  <c r="I1880" i="3"/>
  <c r="J1880" i="3"/>
  <c r="K1880" i="3"/>
  <c r="B1881" i="3"/>
  <c r="A1881" i="3" s="1"/>
  <c r="C1881" i="3"/>
  <c r="D1881" i="3"/>
  <c r="F1881" i="3"/>
  <c r="G1881" i="3"/>
  <c r="H1881" i="3"/>
  <c r="I1881" i="3"/>
  <c r="J1881" i="3"/>
  <c r="K1881" i="3"/>
  <c r="B1882" i="3"/>
  <c r="A1882" i="3" s="1"/>
  <c r="C1882" i="3"/>
  <c r="D1882" i="3"/>
  <c r="F1882" i="3"/>
  <c r="G1882" i="3"/>
  <c r="H1882" i="3"/>
  <c r="I1882" i="3"/>
  <c r="J1882" i="3"/>
  <c r="K1882" i="3"/>
  <c r="B1883" i="3"/>
  <c r="A1883" i="3" s="1"/>
  <c r="C1883" i="3"/>
  <c r="D1883" i="3"/>
  <c r="F1883" i="3"/>
  <c r="G1883" i="3"/>
  <c r="H1883" i="3"/>
  <c r="I1883" i="3"/>
  <c r="J1883" i="3"/>
  <c r="K1883" i="3"/>
  <c r="B1884" i="3"/>
  <c r="A1884" i="3" s="1"/>
  <c r="C1884" i="3"/>
  <c r="D1884" i="3"/>
  <c r="F1884" i="3"/>
  <c r="G1884" i="3"/>
  <c r="H1884" i="3"/>
  <c r="I1884" i="3"/>
  <c r="J1884" i="3"/>
  <c r="K1884" i="3"/>
  <c r="B1885" i="3"/>
  <c r="A1885" i="3" s="1"/>
  <c r="C1885" i="3"/>
  <c r="D1885" i="3"/>
  <c r="F1885" i="3"/>
  <c r="G1885" i="3"/>
  <c r="H1885" i="3"/>
  <c r="I1885" i="3"/>
  <c r="J1885" i="3"/>
  <c r="K1885" i="3"/>
  <c r="B1886" i="3"/>
  <c r="A1886" i="3" s="1"/>
  <c r="C1886" i="3"/>
  <c r="D1886" i="3"/>
  <c r="F1886" i="3"/>
  <c r="G1886" i="3"/>
  <c r="H1886" i="3"/>
  <c r="I1886" i="3"/>
  <c r="J1886" i="3"/>
  <c r="K1886" i="3"/>
  <c r="B1887" i="3"/>
  <c r="A1887" i="3" s="1"/>
  <c r="C1887" i="3"/>
  <c r="D1887" i="3"/>
  <c r="F1887" i="3"/>
  <c r="G1887" i="3"/>
  <c r="H1887" i="3"/>
  <c r="I1887" i="3"/>
  <c r="J1887" i="3"/>
  <c r="K1887" i="3"/>
  <c r="B1888" i="3"/>
  <c r="A1888" i="3" s="1"/>
  <c r="C1888" i="3"/>
  <c r="D1888" i="3"/>
  <c r="F1888" i="3"/>
  <c r="G1888" i="3"/>
  <c r="H1888" i="3"/>
  <c r="I1888" i="3"/>
  <c r="J1888" i="3"/>
  <c r="K1888" i="3"/>
  <c r="B1889" i="3"/>
  <c r="A1889" i="3" s="1"/>
  <c r="C1889" i="3"/>
  <c r="D1889" i="3"/>
  <c r="F1889" i="3"/>
  <c r="G1889" i="3"/>
  <c r="H1889" i="3"/>
  <c r="I1889" i="3"/>
  <c r="J1889" i="3"/>
  <c r="K1889" i="3"/>
  <c r="B1890" i="3"/>
  <c r="A1890" i="3" s="1"/>
  <c r="C1890" i="3"/>
  <c r="D1890" i="3"/>
  <c r="F1890" i="3"/>
  <c r="G1890" i="3"/>
  <c r="H1890" i="3"/>
  <c r="I1890" i="3"/>
  <c r="J1890" i="3"/>
  <c r="K1890" i="3"/>
  <c r="B1891" i="3"/>
  <c r="A1891" i="3" s="1"/>
  <c r="C1891" i="3"/>
  <c r="D1891" i="3"/>
  <c r="F1891" i="3"/>
  <c r="G1891" i="3"/>
  <c r="H1891" i="3"/>
  <c r="I1891" i="3"/>
  <c r="J1891" i="3"/>
  <c r="K1891" i="3"/>
  <c r="B1892" i="3"/>
  <c r="A1892" i="3" s="1"/>
  <c r="C1892" i="3"/>
  <c r="D1892" i="3"/>
  <c r="F1892" i="3"/>
  <c r="G1892" i="3"/>
  <c r="H1892" i="3"/>
  <c r="I1892" i="3"/>
  <c r="J1892" i="3"/>
  <c r="K1892" i="3"/>
  <c r="B1893" i="3"/>
  <c r="A1893" i="3" s="1"/>
  <c r="C1893" i="3"/>
  <c r="D1893" i="3"/>
  <c r="F1893" i="3"/>
  <c r="G1893" i="3"/>
  <c r="H1893" i="3"/>
  <c r="I1893" i="3"/>
  <c r="J1893" i="3"/>
  <c r="K1893" i="3"/>
  <c r="B1894" i="3"/>
  <c r="A1894" i="3" s="1"/>
  <c r="C1894" i="3"/>
  <c r="D1894" i="3"/>
  <c r="F1894" i="3"/>
  <c r="G1894" i="3"/>
  <c r="H1894" i="3"/>
  <c r="I1894" i="3"/>
  <c r="J1894" i="3"/>
  <c r="K1894" i="3"/>
  <c r="B1895" i="3"/>
  <c r="A1895" i="3" s="1"/>
  <c r="C1895" i="3"/>
  <c r="D1895" i="3"/>
  <c r="F1895" i="3"/>
  <c r="G1895" i="3"/>
  <c r="H1895" i="3"/>
  <c r="I1895" i="3"/>
  <c r="J1895" i="3"/>
  <c r="K1895" i="3"/>
  <c r="B1896" i="3"/>
  <c r="A1896" i="3" s="1"/>
  <c r="C1896" i="3"/>
  <c r="D1896" i="3"/>
  <c r="F1896" i="3"/>
  <c r="G1896" i="3"/>
  <c r="H1896" i="3"/>
  <c r="I1896" i="3"/>
  <c r="J1896" i="3"/>
  <c r="K1896" i="3"/>
  <c r="B1897" i="3"/>
  <c r="A1897" i="3" s="1"/>
  <c r="C1897" i="3"/>
  <c r="D1897" i="3"/>
  <c r="F1897" i="3"/>
  <c r="G1897" i="3"/>
  <c r="H1897" i="3"/>
  <c r="I1897" i="3"/>
  <c r="J1897" i="3"/>
  <c r="K1897" i="3"/>
  <c r="A1898" i="3"/>
  <c r="B1898" i="3"/>
  <c r="C1898" i="3"/>
  <c r="D1898" i="3"/>
  <c r="F1898" i="3"/>
  <c r="G1898" i="3"/>
  <c r="H1898" i="3"/>
  <c r="I1898" i="3"/>
  <c r="J1898" i="3"/>
  <c r="K1898" i="3"/>
  <c r="B1899" i="3"/>
  <c r="A1899" i="3" s="1"/>
  <c r="C1899" i="3"/>
  <c r="D1899" i="3"/>
  <c r="F1899" i="3"/>
  <c r="G1899" i="3"/>
  <c r="H1899" i="3"/>
  <c r="I1899" i="3"/>
  <c r="J1899" i="3"/>
  <c r="K1899" i="3"/>
  <c r="B1900" i="3"/>
  <c r="A1900" i="3" s="1"/>
  <c r="C1900" i="3"/>
  <c r="D1900" i="3"/>
  <c r="F1900" i="3"/>
  <c r="G1900" i="3"/>
  <c r="H1900" i="3"/>
  <c r="I1900" i="3"/>
  <c r="J1900" i="3"/>
  <c r="K1900" i="3"/>
  <c r="B1901" i="3"/>
  <c r="A1901" i="3" s="1"/>
  <c r="C1901" i="3"/>
  <c r="D1901" i="3"/>
  <c r="F1901" i="3"/>
  <c r="G1901" i="3"/>
  <c r="H1901" i="3"/>
  <c r="I1901" i="3"/>
  <c r="J1901" i="3"/>
  <c r="K1901" i="3"/>
  <c r="B1902" i="3"/>
  <c r="A1902" i="3" s="1"/>
  <c r="C1902" i="3"/>
  <c r="D1902" i="3"/>
  <c r="F1902" i="3"/>
  <c r="G1902" i="3"/>
  <c r="H1902" i="3"/>
  <c r="I1902" i="3"/>
  <c r="J1902" i="3"/>
  <c r="K1902" i="3"/>
  <c r="B1903" i="3"/>
  <c r="A1903" i="3" s="1"/>
  <c r="C1903" i="3"/>
  <c r="D1903" i="3"/>
  <c r="F1903" i="3"/>
  <c r="G1903" i="3"/>
  <c r="H1903" i="3"/>
  <c r="I1903" i="3"/>
  <c r="J1903" i="3"/>
  <c r="K1903" i="3"/>
  <c r="B1904" i="3"/>
  <c r="A1904" i="3" s="1"/>
  <c r="C1904" i="3"/>
  <c r="D1904" i="3"/>
  <c r="F1904" i="3"/>
  <c r="G1904" i="3"/>
  <c r="H1904" i="3"/>
  <c r="I1904" i="3"/>
  <c r="J1904" i="3"/>
  <c r="K1904" i="3"/>
  <c r="B1905" i="3"/>
  <c r="A1905" i="3" s="1"/>
  <c r="C1905" i="3"/>
  <c r="D1905" i="3"/>
  <c r="F1905" i="3"/>
  <c r="G1905" i="3"/>
  <c r="H1905" i="3"/>
  <c r="I1905" i="3"/>
  <c r="J1905" i="3"/>
  <c r="K1905" i="3"/>
  <c r="B1906" i="3"/>
  <c r="A1906" i="3" s="1"/>
  <c r="C1906" i="3"/>
  <c r="D1906" i="3"/>
  <c r="F1906" i="3"/>
  <c r="G1906" i="3"/>
  <c r="H1906" i="3"/>
  <c r="I1906" i="3"/>
  <c r="J1906" i="3"/>
  <c r="K1906" i="3"/>
  <c r="B1907" i="3"/>
  <c r="A1907" i="3" s="1"/>
  <c r="C1907" i="3"/>
  <c r="D1907" i="3"/>
  <c r="F1907" i="3"/>
  <c r="G1907" i="3"/>
  <c r="H1907" i="3"/>
  <c r="I1907" i="3"/>
  <c r="J1907" i="3"/>
  <c r="K1907" i="3"/>
  <c r="B1908" i="3"/>
  <c r="A1908" i="3" s="1"/>
  <c r="C1908" i="3"/>
  <c r="D1908" i="3"/>
  <c r="F1908" i="3"/>
  <c r="G1908" i="3"/>
  <c r="H1908" i="3"/>
  <c r="I1908" i="3"/>
  <c r="J1908" i="3"/>
  <c r="K1908" i="3"/>
  <c r="B1909" i="3"/>
  <c r="A1909" i="3" s="1"/>
  <c r="C1909" i="3"/>
  <c r="D1909" i="3"/>
  <c r="F1909" i="3"/>
  <c r="G1909" i="3"/>
  <c r="H1909" i="3"/>
  <c r="I1909" i="3"/>
  <c r="J1909" i="3"/>
  <c r="K1909" i="3"/>
  <c r="B1910" i="3"/>
  <c r="A1910" i="3" s="1"/>
  <c r="C1910" i="3"/>
  <c r="D1910" i="3"/>
  <c r="F1910" i="3"/>
  <c r="G1910" i="3"/>
  <c r="H1910" i="3"/>
  <c r="I1910" i="3"/>
  <c r="J1910" i="3"/>
  <c r="K1910" i="3"/>
  <c r="B1911" i="3"/>
  <c r="A1911" i="3" s="1"/>
  <c r="C1911" i="3"/>
  <c r="D1911" i="3"/>
  <c r="F1911" i="3"/>
  <c r="G1911" i="3"/>
  <c r="H1911" i="3"/>
  <c r="I1911" i="3"/>
  <c r="J1911" i="3"/>
  <c r="K1911" i="3"/>
  <c r="B1912" i="3"/>
  <c r="A1912" i="3" s="1"/>
  <c r="C1912" i="3"/>
  <c r="D1912" i="3"/>
  <c r="F1912" i="3"/>
  <c r="G1912" i="3"/>
  <c r="H1912" i="3"/>
  <c r="I1912" i="3"/>
  <c r="J1912" i="3"/>
  <c r="K1912" i="3"/>
  <c r="B1913" i="3"/>
  <c r="A1913" i="3" s="1"/>
  <c r="C1913" i="3"/>
  <c r="D1913" i="3"/>
  <c r="F1913" i="3"/>
  <c r="G1913" i="3"/>
  <c r="H1913" i="3"/>
  <c r="I1913" i="3"/>
  <c r="J1913" i="3"/>
  <c r="K1913" i="3"/>
  <c r="B1914" i="3"/>
  <c r="A1914" i="3" s="1"/>
  <c r="C1914" i="3"/>
  <c r="D1914" i="3"/>
  <c r="F1914" i="3"/>
  <c r="G1914" i="3"/>
  <c r="H1914" i="3"/>
  <c r="I1914" i="3"/>
  <c r="J1914" i="3"/>
  <c r="K1914" i="3"/>
  <c r="B1915" i="3"/>
  <c r="A1915" i="3" s="1"/>
  <c r="C1915" i="3"/>
  <c r="D1915" i="3"/>
  <c r="F1915" i="3"/>
  <c r="G1915" i="3"/>
  <c r="H1915" i="3"/>
  <c r="I1915" i="3"/>
  <c r="J1915" i="3"/>
  <c r="K1915" i="3"/>
  <c r="B1916" i="3"/>
  <c r="A1916" i="3" s="1"/>
  <c r="C1916" i="3"/>
  <c r="D1916" i="3"/>
  <c r="F1916" i="3"/>
  <c r="G1916" i="3"/>
  <c r="H1916" i="3"/>
  <c r="I1916" i="3"/>
  <c r="J1916" i="3"/>
  <c r="K1916" i="3"/>
  <c r="B1917" i="3"/>
  <c r="A1917" i="3" s="1"/>
  <c r="C1917" i="3"/>
  <c r="D1917" i="3"/>
  <c r="F1917" i="3"/>
  <c r="G1917" i="3"/>
  <c r="H1917" i="3"/>
  <c r="I1917" i="3"/>
  <c r="J1917" i="3"/>
  <c r="K1917" i="3"/>
  <c r="B1918" i="3"/>
  <c r="A1918" i="3" s="1"/>
  <c r="C1918" i="3"/>
  <c r="D1918" i="3"/>
  <c r="F1918" i="3"/>
  <c r="G1918" i="3"/>
  <c r="H1918" i="3"/>
  <c r="I1918" i="3"/>
  <c r="J1918" i="3"/>
  <c r="K1918" i="3"/>
  <c r="B1919" i="3"/>
  <c r="A1919" i="3" s="1"/>
  <c r="C1919" i="3"/>
  <c r="D1919" i="3"/>
  <c r="F1919" i="3"/>
  <c r="G1919" i="3"/>
  <c r="H1919" i="3"/>
  <c r="I1919" i="3"/>
  <c r="J1919" i="3"/>
  <c r="K1919" i="3"/>
  <c r="B1920" i="3"/>
  <c r="A1920" i="3" s="1"/>
  <c r="C1920" i="3"/>
  <c r="D1920" i="3"/>
  <c r="F1920" i="3"/>
  <c r="G1920" i="3"/>
  <c r="H1920" i="3"/>
  <c r="I1920" i="3"/>
  <c r="J1920" i="3"/>
  <c r="K1920" i="3"/>
  <c r="B1921" i="3"/>
  <c r="A1921" i="3" s="1"/>
  <c r="C1921" i="3"/>
  <c r="D1921" i="3"/>
  <c r="F1921" i="3"/>
  <c r="G1921" i="3"/>
  <c r="H1921" i="3"/>
  <c r="I1921" i="3"/>
  <c r="J1921" i="3"/>
  <c r="K1921" i="3"/>
  <c r="B1922" i="3"/>
  <c r="A1922" i="3" s="1"/>
  <c r="C1922" i="3"/>
  <c r="D1922" i="3"/>
  <c r="F1922" i="3"/>
  <c r="G1922" i="3"/>
  <c r="H1922" i="3"/>
  <c r="I1922" i="3"/>
  <c r="J1922" i="3"/>
  <c r="K1922" i="3"/>
  <c r="B1923" i="3"/>
  <c r="A1923" i="3" s="1"/>
  <c r="C1923" i="3"/>
  <c r="D1923" i="3"/>
  <c r="F1923" i="3"/>
  <c r="G1923" i="3"/>
  <c r="H1923" i="3"/>
  <c r="I1923" i="3"/>
  <c r="J1923" i="3"/>
  <c r="K1923" i="3"/>
  <c r="B1924" i="3"/>
  <c r="A1924" i="3" s="1"/>
  <c r="C1924" i="3"/>
  <c r="D1924" i="3"/>
  <c r="F1924" i="3"/>
  <c r="G1924" i="3"/>
  <c r="H1924" i="3"/>
  <c r="I1924" i="3"/>
  <c r="J1924" i="3"/>
  <c r="K1924" i="3"/>
  <c r="B1925" i="3"/>
  <c r="A1925" i="3" s="1"/>
  <c r="C1925" i="3"/>
  <c r="D1925" i="3"/>
  <c r="F1925" i="3"/>
  <c r="G1925" i="3"/>
  <c r="H1925" i="3"/>
  <c r="I1925" i="3"/>
  <c r="J1925" i="3"/>
  <c r="K1925" i="3"/>
  <c r="B1926" i="3"/>
  <c r="A1926" i="3" s="1"/>
  <c r="C1926" i="3"/>
  <c r="D1926" i="3"/>
  <c r="F1926" i="3"/>
  <c r="G1926" i="3"/>
  <c r="H1926" i="3"/>
  <c r="I1926" i="3"/>
  <c r="J1926" i="3"/>
  <c r="K1926" i="3"/>
  <c r="B1927" i="3"/>
  <c r="A1927" i="3" s="1"/>
  <c r="C1927" i="3"/>
  <c r="D1927" i="3"/>
  <c r="F1927" i="3"/>
  <c r="G1927" i="3"/>
  <c r="H1927" i="3"/>
  <c r="I1927" i="3"/>
  <c r="J1927" i="3"/>
  <c r="K1927" i="3"/>
  <c r="B1928" i="3"/>
  <c r="A1928" i="3" s="1"/>
  <c r="C1928" i="3"/>
  <c r="D1928" i="3"/>
  <c r="F1928" i="3"/>
  <c r="G1928" i="3"/>
  <c r="H1928" i="3"/>
  <c r="I1928" i="3"/>
  <c r="J1928" i="3"/>
  <c r="K1928" i="3"/>
  <c r="B1929" i="3"/>
  <c r="A1929" i="3" s="1"/>
  <c r="C1929" i="3"/>
  <c r="D1929" i="3"/>
  <c r="F1929" i="3"/>
  <c r="G1929" i="3"/>
  <c r="H1929" i="3"/>
  <c r="I1929" i="3"/>
  <c r="J1929" i="3"/>
  <c r="K1929" i="3"/>
  <c r="B1930" i="3"/>
  <c r="A1930" i="3" s="1"/>
  <c r="C1930" i="3"/>
  <c r="D1930" i="3"/>
  <c r="F1930" i="3"/>
  <c r="G1930" i="3"/>
  <c r="H1930" i="3"/>
  <c r="I1930" i="3"/>
  <c r="J1930" i="3"/>
  <c r="K1930" i="3"/>
  <c r="B1931" i="3"/>
  <c r="A1931" i="3" s="1"/>
  <c r="C1931" i="3"/>
  <c r="D1931" i="3"/>
  <c r="F1931" i="3"/>
  <c r="G1931" i="3"/>
  <c r="H1931" i="3"/>
  <c r="I1931" i="3"/>
  <c r="J1931" i="3"/>
  <c r="K1931" i="3"/>
  <c r="B1932" i="3"/>
  <c r="A1932" i="3" s="1"/>
  <c r="C1932" i="3"/>
  <c r="D1932" i="3"/>
  <c r="F1932" i="3"/>
  <c r="G1932" i="3"/>
  <c r="H1932" i="3"/>
  <c r="I1932" i="3"/>
  <c r="J1932" i="3"/>
  <c r="K1932" i="3"/>
  <c r="B1933" i="3"/>
  <c r="A1933" i="3" s="1"/>
  <c r="C1933" i="3"/>
  <c r="D1933" i="3"/>
  <c r="F1933" i="3"/>
  <c r="G1933" i="3"/>
  <c r="H1933" i="3"/>
  <c r="I1933" i="3"/>
  <c r="J1933" i="3"/>
  <c r="K1933" i="3"/>
  <c r="B1934" i="3"/>
  <c r="A1934" i="3" s="1"/>
  <c r="C1934" i="3"/>
  <c r="D1934" i="3"/>
  <c r="F1934" i="3"/>
  <c r="G1934" i="3"/>
  <c r="H1934" i="3"/>
  <c r="I1934" i="3"/>
  <c r="J1934" i="3"/>
  <c r="K1934" i="3"/>
  <c r="B1935" i="3"/>
  <c r="A1935" i="3" s="1"/>
  <c r="C1935" i="3"/>
  <c r="D1935" i="3"/>
  <c r="F1935" i="3"/>
  <c r="G1935" i="3"/>
  <c r="H1935" i="3"/>
  <c r="I1935" i="3"/>
  <c r="J1935" i="3"/>
  <c r="K1935" i="3"/>
  <c r="B1936" i="3"/>
  <c r="A1936" i="3" s="1"/>
  <c r="C1936" i="3"/>
  <c r="D1936" i="3"/>
  <c r="F1936" i="3"/>
  <c r="G1936" i="3"/>
  <c r="H1936" i="3"/>
  <c r="I1936" i="3"/>
  <c r="J1936" i="3"/>
  <c r="K1936" i="3"/>
  <c r="B1937" i="3"/>
  <c r="A1937" i="3" s="1"/>
  <c r="C1937" i="3"/>
  <c r="D1937" i="3"/>
  <c r="F1937" i="3"/>
  <c r="G1937" i="3"/>
  <c r="H1937" i="3"/>
  <c r="I1937" i="3"/>
  <c r="J1937" i="3"/>
  <c r="K1937" i="3"/>
  <c r="A1938" i="3"/>
  <c r="B1938" i="3"/>
  <c r="C1938" i="3"/>
  <c r="D1938" i="3"/>
  <c r="F1938" i="3"/>
  <c r="G1938" i="3"/>
  <c r="H1938" i="3"/>
  <c r="I1938" i="3"/>
  <c r="J1938" i="3"/>
  <c r="K1938" i="3"/>
  <c r="B1939" i="3"/>
  <c r="A1939" i="3" s="1"/>
  <c r="C1939" i="3"/>
  <c r="D1939" i="3"/>
  <c r="F1939" i="3"/>
  <c r="G1939" i="3"/>
  <c r="H1939" i="3"/>
  <c r="I1939" i="3"/>
  <c r="J1939" i="3"/>
  <c r="K1939" i="3"/>
  <c r="B1940" i="3"/>
  <c r="A1940" i="3" s="1"/>
  <c r="C1940" i="3"/>
  <c r="D1940" i="3"/>
  <c r="F1940" i="3"/>
  <c r="G1940" i="3"/>
  <c r="H1940" i="3"/>
  <c r="I1940" i="3"/>
  <c r="J1940" i="3"/>
  <c r="K1940" i="3"/>
  <c r="B1941" i="3"/>
  <c r="A1941" i="3" s="1"/>
  <c r="C1941" i="3"/>
  <c r="D1941" i="3"/>
  <c r="F1941" i="3"/>
  <c r="G1941" i="3"/>
  <c r="H1941" i="3"/>
  <c r="I1941" i="3"/>
  <c r="J1941" i="3"/>
  <c r="K1941" i="3"/>
  <c r="B1942" i="3"/>
  <c r="A1942" i="3" s="1"/>
  <c r="C1942" i="3"/>
  <c r="D1942" i="3"/>
  <c r="F1942" i="3"/>
  <c r="G1942" i="3"/>
  <c r="H1942" i="3"/>
  <c r="I1942" i="3"/>
  <c r="J1942" i="3"/>
  <c r="K1942" i="3"/>
  <c r="B1943" i="3"/>
  <c r="A1943" i="3" s="1"/>
  <c r="C1943" i="3"/>
  <c r="D1943" i="3"/>
  <c r="F1943" i="3"/>
  <c r="G1943" i="3"/>
  <c r="H1943" i="3"/>
  <c r="I1943" i="3"/>
  <c r="J1943" i="3"/>
  <c r="K1943" i="3"/>
  <c r="B1944" i="3"/>
  <c r="A1944" i="3" s="1"/>
  <c r="C1944" i="3"/>
  <c r="D1944" i="3"/>
  <c r="F1944" i="3"/>
  <c r="G1944" i="3"/>
  <c r="H1944" i="3"/>
  <c r="I1944" i="3"/>
  <c r="J1944" i="3"/>
  <c r="K1944" i="3"/>
  <c r="B1945" i="3"/>
  <c r="A1945" i="3" s="1"/>
  <c r="C1945" i="3"/>
  <c r="D1945" i="3"/>
  <c r="F1945" i="3"/>
  <c r="G1945" i="3"/>
  <c r="H1945" i="3"/>
  <c r="I1945" i="3"/>
  <c r="J1945" i="3"/>
  <c r="K1945" i="3"/>
  <c r="B1946" i="3"/>
  <c r="A1946" i="3" s="1"/>
  <c r="C1946" i="3"/>
  <c r="D1946" i="3"/>
  <c r="F1946" i="3"/>
  <c r="G1946" i="3"/>
  <c r="H1946" i="3"/>
  <c r="I1946" i="3"/>
  <c r="J1946" i="3"/>
  <c r="K1946" i="3"/>
  <c r="B1947" i="3"/>
  <c r="A1947" i="3" s="1"/>
  <c r="C1947" i="3"/>
  <c r="D1947" i="3"/>
  <c r="F1947" i="3"/>
  <c r="G1947" i="3"/>
  <c r="H1947" i="3"/>
  <c r="I1947" i="3"/>
  <c r="J1947" i="3"/>
  <c r="K1947" i="3"/>
  <c r="B1948" i="3"/>
  <c r="A1948" i="3" s="1"/>
  <c r="C1948" i="3"/>
  <c r="D1948" i="3"/>
  <c r="F1948" i="3"/>
  <c r="G1948" i="3"/>
  <c r="H1948" i="3"/>
  <c r="I1948" i="3"/>
  <c r="J1948" i="3"/>
  <c r="K1948" i="3"/>
  <c r="B1949" i="3"/>
  <c r="A1949" i="3" s="1"/>
  <c r="C1949" i="3"/>
  <c r="D1949" i="3"/>
  <c r="F1949" i="3"/>
  <c r="G1949" i="3"/>
  <c r="H1949" i="3"/>
  <c r="I1949" i="3"/>
  <c r="J1949" i="3"/>
  <c r="K1949" i="3"/>
  <c r="B1950" i="3"/>
  <c r="A1950" i="3" s="1"/>
  <c r="C1950" i="3"/>
  <c r="D1950" i="3"/>
  <c r="F1950" i="3"/>
  <c r="G1950" i="3"/>
  <c r="H1950" i="3"/>
  <c r="I1950" i="3"/>
  <c r="J1950" i="3"/>
  <c r="K1950" i="3"/>
  <c r="B1951" i="3"/>
  <c r="A1951" i="3" s="1"/>
  <c r="C1951" i="3"/>
  <c r="D1951" i="3"/>
  <c r="F1951" i="3"/>
  <c r="G1951" i="3"/>
  <c r="H1951" i="3"/>
  <c r="I1951" i="3"/>
  <c r="J1951" i="3"/>
  <c r="K1951" i="3"/>
  <c r="B1952" i="3"/>
  <c r="A1952" i="3" s="1"/>
  <c r="C1952" i="3"/>
  <c r="D1952" i="3"/>
  <c r="F1952" i="3"/>
  <c r="G1952" i="3"/>
  <c r="H1952" i="3"/>
  <c r="I1952" i="3"/>
  <c r="J1952" i="3"/>
  <c r="K1952" i="3"/>
  <c r="B1953" i="3"/>
  <c r="A1953" i="3" s="1"/>
  <c r="C1953" i="3"/>
  <c r="D1953" i="3"/>
  <c r="F1953" i="3"/>
  <c r="G1953" i="3"/>
  <c r="H1953" i="3"/>
  <c r="I1953" i="3"/>
  <c r="J1953" i="3"/>
  <c r="K1953" i="3"/>
  <c r="B1954" i="3"/>
  <c r="A1954" i="3" s="1"/>
  <c r="C1954" i="3"/>
  <c r="D1954" i="3"/>
  <c r="F1954" i="3"/>
  <c r="G1954" i="3"/>
  <c r="H1954" i="3"/>
  <c r="I1954" i="3"/>
  <c r="J1954" i="3"/>
  <c r="K1954" i="3"/>
  <c r="B1955" i="3"/>
  <c r="A1955" i="3" s="1"/>
  <c r="C1955" i="3"/>
  <c r="D1955" i="3"/>
  <c r="F1955" i="3"/>
  <c r="G1955" i="3"/>
  <c r="H1955" i="3"/>
  <c r="I1955" i="3"/>
  <c r="J1955" i="3"/>
  <c r="K1955" i="3"/>
  <c r="B1956" i="3"/>
  <c r="A1956" i="3" s="1"/>
  <c r="C1956" i="3"/>
  <c r="D1956" i="3"/>
  <c r="F1956" i="3"/>
  <c r="G1956" i="3"/>
  <c r="H1956" i="3"/>
  <c r="I1956" i="3"/>
  <c r="J1956" i="3"/>
  <c r="K1956" i="3"/>
  <c r="B1957" i="3"/>
  <c r="A1957" i="3" s="1"/>
  <c r="C1957" i="3"/>
  <c r="D1957" i="3"/>
  <c r="F1957" i="3"/>
  <c r="G1957" i="3"/>
  <c r="H1957" i="3"/>
  <c r="I1957" i="3"/>
  <c r="J1957" i="3"/>
  <c r="K1957" i="3"/>
  <c r="B1958" i="3"/>
  <c r="A1958" i="3" s="1"/>
  <c r="C1958" i="3"/>
  <c r="D1958" i="3"/>
  <c r="F1958" i="3"/>
  <c r="G1958" i="3"/>
  <c r="H1958" i="3"/>
  <c r="I1958" i="3"/>
  <c r="J1958" i="3"/>
  <c r="K1958" i="3"/>
  <c r="B1959" i="3"/>
  <c r="A1959" i="3" s="1"/>
  <c r="C1959" i="3"/>
  <c r="D1959" i="3"/>
  <c r="F1959" i="3"/>
  <c r="G1959" i="3"/>
  <c r="H1959" i="3"/>
  <c r="I1959" i="3"/>
  <c r="J1959" i="3"/>
  <c r="K1959" i="3"/>
  <c r="B1960" i="3"/>
  <c r="A1960" i="3" s="1"/>
  <c r="C1960" i="3"/>
  <c r="D1960" i="3"/>
  <c r="F1960" i="3"/>
  <c r="G1960" i="3"/>
  <c r="H1960" i="3"/>
  <c r="I1960" i="3"/>
  <c r="J1960" i="3"/>
  <c r="K1960" i="3"/>
  <c r="B1961" i="3"/>
  <c r="A1961" i="3" s="1"/>
  <c r="C1961" i="3"/>
  <c r="D1961" i="3"/>
  <c r="F1961" i="3"/>
  <c r="G1961" i="3"/>
  <c r="H1961" i="3"/>
  <c r="I1961" i="3"/>
  <c r="J1961" i="3"/>
  <c r="K1961" i="3"/>
  <c r="B1962" i="3"/>
  <c r="A1962" i="3" s="1"/>
  <c r="C1962" i="3"/>
  <c r="D1962" i="3"/>
  <c r="F1962" i="3"/>
  <c r="G1962" i="3"/>
  <c r="H1962" i="3"/>
  <c r="I1962" i="3"/>
  <c r="J1962" i="3"/>
  <c r="K1962" i="3"/>
  <c r="B1963" i="3"/>
  <c r="A1963" i="3" s="1"/>
  <c r="C1963" i="3"/>
  <c r="D1963" i="3"/>
  <c r="F1963" i="3"/>
  <c r="G1963" i="3"/>
  <c r="H1963" i="3"/>
  <c r="I1963" i="3"/>
  <c r="J1963" i="3"/>
  <c r="K1963" i="3"/>
  <c r="B1964" i="3"/>
  <c r="A1964" i="3" s="1"/>
  <c r="C1964" i="3"/>
  <c r="D1964" i="3"/>
  <c r="F1964" i="3"/>
  <c r="G1964" i="3"/>
  <c r="H1964" i="3"/>
  <c r="I1964" i="3"/>
  <c r="J1964" i="3"/>
  <c r="K1964" i="3"/>
  <c r="B1965" i="3"/>
  <c r="A1965" i="3" s="1"/>
  <c r="C1965" i="3"/>
  <c r="D1965" i="3"/>
  <c r="F1965" i="3"/>
  <c r="G1965" i="3"/>
  <c r="H1965" i="3"/>
  <c r="I1965" i="3"/>
  <c r="J1965" i="3"/>
  <c r="K1965" i="3"/>
  <c r="B1966" i="3"/>
  <c r="A1966" i="3" s="1"/>
  <c r="C1966" i="3"/>
  <c r="D1966" i="3"/>
  <c r="F1966" i="3"/>
  <c r="G1966" i="3"/>
  <c r="H1966" i="3"/>
  <c r="I1966" i="3"/>
  <c r="J1966" i="3"/>
  <c r="K1966" i="3"/>
  <c r="B1967" i="3"/>
  <c r="A1967" i="3" s="1"/>
  <c r="C1967" i="3"/>
  <c r="D1967" i="3"/>
  <c r="F1967" i="3"/>
  <c r="G1967" i="3"/>
  <c r="H1967" i="3"/>
  <c r="I1967" i="3"/>
  <c r="J1967" i="3"/>
  <c r="K1967" i="3"/>
  <c r="B1968" i="3"/>
  <c r="A1968" i="3" s="1"/>
  <c r="C1968" i="3"/>
  <c r="D1968" i="3"/>
  <c r="F1968" i="3"/>
  <c r="G1968" i="3"/>
  <c r="H1968" i="3"/>
  <c r="I1968" i="3"/>
  <c r="J1968" i="3"/>
  <c r="K1968" i="3"/>
  <c r="B1969" i="3"/>
  <c r="A1969" i="3" s="1"/>
  <c r="C1969" i="3"/>
  <c r="D1969" i="3"/>
  <c r="F1969" i="3"/>
  <c r="G1969" i="3"/>
  <c r="H1969" i="3"/>
  <c r="I1969" i="3"/>
  <c r="J1969" i="3"/>
  <c r="K1969" i="3"/>
  <c r="B1970" i="3"/>
  <c r="A1970" i="3" s="1"/>
  <c r="C1970" i="3"/>
  <c r="D1970" i="3"/>
  <c r="F1970" i="3"/>
  <c r="G1970" i="3"/>
  <c r="H1970" i="3"/>
  <c r="I1970" i="3"/>
  <c r="J1970" i="3"/>
  <c r="K1970" i="3"/>
  <c r="A1971" i="3"/>
  <c r="B1971" i="3"/>
  <c r="C1971" i="3"/>
  <c r="D1971" i="3"/>
  <c r="F1971" i="3"/>
  <c r="G1971" i="3"/>
  <c r="H1971" i="3"/>
  <c r="I1971" i="3"/>
  <c r="J1971" i="3"/>
  <c r="K1971" i="3"/>
  <c r="B1972" i="3"/>
  <c r="A1972" i="3" s="1"/>
  <c r="C1972" i="3"/>
  <c r="D1972" i="3"/>
  <c r="F1972" i="3"/>
  <c r="G1972" i="3"/>
  <c r="H1972" i="3"/>
  <c r="I1972" i="3"/>
  <c r="J1972" i="3"/>
  <c r="K1972" i="3"/>
  <c r="B1973" i="3"/>
  <c r="A1973" i="3" s="1"/>
  <c r="C1973" i="3"/>
  <c r="D1973" i="3"/>
  <c r="F1973" i="3"/>
  <c r="G1973" i="3"/>
  <c r="H1973" i="3"/>
  <c r="I1973" i="3"/>
  <c r="J1973" i="3"/>
  <c r="K1973" i="3"/>
  <c r="B1974" i="3"/>
  <c r="A1974" i="3" s="1"/>
  <c r="C1974" i="3"/>
  <c r="D1974" i="3"/>
  <c r="F1974" i="3"/>
  <c r="G1974" i="3"/>
  <c r="H1974" i="3"/>
  <c r="I1974" i="3"/>
  <c r="J1974" i="3"/>
  <c r="K1974" i="3"/>
  <c r="B1975" i="3"/>
  <c r="A1975" i="3" s="1"/>
  <c r="C1975" i="3"/>
  <c r="D1975" i="3"/>
  <c r="F1975" i="3"/>
  <c r="G1975" i="3"/>
  <c r="H1975" i="3"/>
  <c r="I1975" i="3"/>
  <c r="J1975" i="3"/>
  <c r="K1975" i="3"/>
  <c r="B1976" i="3"/>
  <c r="A1976" i="3" s="1"/>
  <c r="C1976" i="3"/>
  <c r="D1976" i="3"/>
  <c r="F1976" i="3"/>
  <c r="G1976" i="3"/>
  <c r="H1976" i="3"/>
  <c r="I1976" i="3"/>
  <c r="J1976" i="3"/>
  <c r="K1976" i="3"/>
  <c r="B1977" i="3"/>
  <c r="A1977" i="3" s="1"/>
  <c r="C1977" i="3"/>
  <c r="D1977" i="3"/>
  <c r="F1977" i="3"/>
  <c r="G1977" i="3"/>
  <c r="H1977" i="3"/>
  <c r="I1977" i="3"/>
  <c r="J1977" i="3"/>
  <c r="K1977" i="3"/>
  <c r="B1978" i="3"/>
  <c r="A1978" i="3" s="1"/>
  <c r="C1978" i="3"/>
  <c r="D1978" i="3"/>
  <c r="F1978" i="3"/>
  <c r="G1978" i="3"/>
  <c r="H1978" i="3"/>
  <c r="I1978" i="3"/>
  <c r="J1978" i="3"/>
  <c r="K1978" i="3"/>
  <c r="B1979" i="3"/>
  <c r="A1979" i="3" s="1"/>
  <c r="C1979" i="3"/>
  <c r="D1979" i="3"/>
  <c r="F1979" i="3"/>
  <c r="G1979" i="3"/>
  <c r="H1979" i="3"/>
  <c r="I1979" i="3"/>
  <c r="J1979" i="3"/>
  <c r="K1979" i="3"/>
  <c r="B1980" i="3"/>
  <c r="A1980" i="3" s="1"/>
  <c r="C1980" i="3"/>
  <c r="D1980" i="3"/>
  <c r="F1980" i="3"/>
  <c r="G1980" i="3"/>
  <c r="H1980" i="3"/>
  <c r="I1980" i="3"/>
  <c r="J1980" i="3"/>
  <c r="K1980" i="3"/>
  <c r="B1981" i="3"/>
  <c r="A1981" i="3" s="1"/>
  <c r="C1981" i="3"/>
  <c r="D1981" i="3"/>
  <c r="F1981" i="3"/>
  <c r="G1981" i="3"/>
  <c r="H1981" i="3"/>
  <c r="I1981" i="3"/>
  <c r="J1981" i="3"/>
  <c r="K1981" i="3"/>
  <c r="B1982" i="3"/>
  <c r="A1982" i="3" s="1"/>
  <c r="C1982" i="3"/>
  <c r="D1982" i="3"/>
  <c r="F1982" i="3"/>
  <c r="G1982" i="3"/>
  <c r="H1982" i="3"/>
  <c r="I1982" i="3"/>
  <c r="J1982" i="3"/>
  <c r="K1982" i="3"/>
  <c r="B1983" i="3"/>
  <c r="A1983" i="3" s="1"/>
  <c r="C1983" i="3"/>
  <c r="D1983" i="3"/>
  <c r="F1983" i="3"/>
  <c r="G1983" i="3"/>
  <c r="H1983" i="3"/>
  <c r="I1983" i="3"/>
  <c r="J1983" i="3"/>
  <c r="K1983" i="3"/>
  <c r="B1984" i="3"/>
  <c r="A1984" i="3" s="1"/>
  <c r="C1984" i="3"/>
  <c r="D1984" i="3"/>
  <c r="F1984" i="3"/>
  <c r="G1984" i="3"/>
  <c r="H1984" i="3"/>
  <c r="I1984" i="3"/>
  <c r="J1984" i="3"/>
  <c r="K1984" i="3"/>
  <c r="B1985" i="3"/>
  <c r="A1985" i="3" s="1"/>
  <c r="C1985" i="3"/>
  <c r="D1985" i="3"/>
  <c r="F1985" i="3"/>
  <c r="G1985" i="3"/>
  <c r="H1985" i="3"/>
  <c r="I1985" i="3"/>
  <c r="J1985" i="3"/>
  <c r="K1985" i="3"/>
  <c r="B1986" i="3"/>
  <c r="A1986" i="3" s="1"/>
  <c r="C1986" i="3"/>
  <c r="D1986" i="3"/>
  <c r="F1986" i="3"/>
  <c r="G1986" i="3"/>
  <c r="H1986" i="3"/>
  <c r="I1986" i="3"/>
  <c r="J1986" i="3"/>
  <c r="K1986" i="3"/>
  <c r="A1987" i="3"/>
  <c r="B1987" i="3"/>
  <c r="C1987" i="3"/>
  <c r="D1987" i="3"/>
  <c r="F1987" i="3"/>
  <c r="G1987" i="3"/>
  <c r="H1987" i="3"/>
  <c r="I1987" i="3"/>
  <c r="J1987" i="3"/>
  <c r="K1987" i="3"/>
  <c r="B1988" i="3"/>
  <c r="A1988" i="3" s="1"/>
  <c r="C1988" i="3"/>
  <c r="D1988" i="3"/>
  <c r="F1988" i="3"/>
  <c r="G1988" i="3"/>
  <c r="H1988" i="3"/>
  <c r="I1988" i="3"/>
  <c r="J1988" i="3"/>
  <c r="K1988" i="3"/>
  <c r="B1989" i="3"/>
  <c r="A1989" i="3" s="1"/>
  <c r="C1989" i="3"/>
  <c r="D1989" i="3"/>
  <c r="F1989" i="3"/>
  <c r="G1989" i="3"/>
  <c r="H1989" i="3"/>
  <c r="I1989" i="3"/>
  <c r="J1989" i="3"/>
  <c r="K1989" i="3"/>
  <c r="B1990" i="3"/>
  <c r="A1990" i="3" s="1"/>
  <c r="C1990" i="3"/>
  <c r="D1990" i="3"/>
  <c r="F1990" i="3"/>
  <c r="G1990" i="3"/>
  <c r="H1990" i="3"/>
  <c r="I1990" i="3"/>
  <c r="J1990" i="3"/>
  <c r="K1990" i="3"/>
  <c r="B1991" i="3"/>
  <c r="A1991" i="3" s="1"/>
  <c r="C1991" i="3"/>
  <c r="D1991" i="3"/>
  <c r="F1991" i="3"/>
  <c r="G1991" i="3"/>
  <c r="H1991" i="3"/>
  <c r="I1991" i="3"/>
  <c r="J1991" i="3"/>
  <c r="K1991" i="3"/>
  <c r="B1992" i="3"/>
  <c r="A1992" i="3" s="1"/>
  <c r="C1992" i="3"/>
  <c r="D1992" i="3"/>
  <c r="F1992" i="3"/>
  <c r="G1992" i="3"/>
  <c r="H1992" i="3"/>
  <c r="I1992" i="3"/>
  <c r="J1992" i="3"/>
  <c r="K1992" i="3"/>
  <c r="B1993" i="3"/>
  <c r="A1993" i="3" s="1"/>
  <c r="C1993" i="3"/>
  <c r="D1993" i="3"/>
  <c r="F1993" i="3"/>
  <c r="G1993" i="3"/>
  <c r="H1993" i="3"/>
  <c r="I1993" i="3"/>
  <c r="J1993" i="3"/>
  <c r="K1993" i="3"/>
  <c r="B1994" i="3"/>
  <c r="A1994" i="3" s="1"/>
  <c r="C1994" i="3"/>
  <c r="D1994" i="3"/>
  <c r="F1994" i="3"/>
  <c r="G1994" i="3"/>
  <c r="H1994" i="3"/>
  <c r="I1994" i="3"/>
  <c r="J1994" i="3"/>
  <c r="K1994" i="3"/>
  <c r="B1995" i="3"/>
  <c r="A1995" i="3" s="1"/>
  <c r="C1995" i="3"/>
  <c r="D1995" i="3"/>
  <c r="F1995" i="3"/>
  <c r="G1995" i="3"/>
  <c r="H1995" i="3"/>
  <c r="I1995" i="3"/>
  <c r="J1995" i="3"/>
  <c r="K1995" i="3"/>
  <c r="B1996" i="3"/>
  <c r="A1996" i="3" s="1"/>
  <c r="C1996" i="3"/>
  <c r="D1996" i="3"/>
  <c r="F1996" i="3"/>
  <c r="G1996" i="3"/>
  <c r="H1996" i="3"/>
  <c r="I1996" i="3"/>
  <c r="J1996" i="3"/>
  <c r="K1996" i="3"/>
  <c r="B1997" i="3"/>
  <c r="A1997" i="3" s="1"/>
  <c r="C1997" i="3"/>
  <c r="D1997" i="3"/>
  <c r="F1997" i="3"/>
  <c r="G1997" i="3"/>
  <c r="H1997" i="3"/>
  <c r="I1997" i="3"/>
  <c r="J1997" i="3"/>
  <c r="K1997" i="3"/>
  <c r="B1998" i="3"/>
  <c r="A1998" i="3" s="1"/>
  <c r="C1998" i="3"/>
  <c r="D1998" i="3"/>
  <c r="F1998" i="3"/>
  <c r="G1998" i="3"/>
  <c r="H1998" i="3"/>
  <c r="I1998" i="3"/>
  <c r="J1998" i="3"/>
  <c r="K1998" i="3"/>
  <c r="B1999" i="3"/>
  <c r="A1999" i="3" s="1"/>
  <c r="C1999" i="3"/>
  <c r="D1999" i="3"/>
  <c r="F1999" i="3"/>
  <c r="G1999" i="3"/>
  <c r="H1999" i="3"/>
  <c r="I1999" i="3"/>
  <c r="J1999" i="3"/>
  <c r="K1999" i="3"/>
  <c r="B2000" i="3"/>
  <c r="A2000" i="3" s="1"/>
  <c r="C2000" i="3"/>
  <c r="D2000" i="3"/>
  <c r="F2000" i="3"/>
  <c r="G2000" i="3"/>
  <c r="H2000" i="3"/>
  <c r="I2000" i="3"/>
  <c r="J2000" i="3"/>
  <c r="K2000" i="3"/>
  <c r="B2001" i="3"/>
  <c r="A2001" i="3" s="1"/>
  <c r="C2001" i="3"/>
  <c r="D2001" i="3"/>
  <c r="F2001" i="3"/>
  <c r="G2001" i="3"/>
  <c r="H2001" i="3"/>
  <c r="I2001" i="3"/>
  <c r="J2001" i="3"/>
  <c r="K2001" i="3"/>
  <c r="B2002" i="3"/>
  <c r="A2002" i="3" s="1"/>
  <c r="C2002" i="3"/>
  <c r="D2002" i="3"/>
  <c r="F2002" i="3"/>
  <c r="G2002" i="3"/>
  <c r="H2002" i="3"/>
  <c r="I2002" i="3"/>
  <c r="J2002" i="3"/>
  <c r="K2002" i="3"/>
  <c r="A2003" i="3"/>
  <c r="B2003" i="3"/>
  <c r="C2003" i="3"/>
  <c r="D2003" i="3"/>
  <c r="F2003" i="3"/>
  <c r="G2003" i="3"/>
  <c r="H2003" i="3"/>
  <c r="I2003" i="3"/>
  <c r="J2003" i="3"/>
  <c r="K2003" i="3"/>
  <c r="B2004" i="3"/>
  <c r="A2004" i="3" s="1"/>
  <c r="C2004" i="3"/>
  <c r="D2004" i="3"/>
  <c r="F2004" i="3"/>
  <c r="G2004" i="3"/>
  <c r="H2004" i="3"/>
  <c r="I2004" i="3"/>
  <c r="J2004" i="3"/>
  <c r="K2004" i="3"/>
  <c r="B2005" i="3"/>
  <c r="A2005" i="3" s="1"/>
  <c r="C2005" i="3"/>
  <c r="D2005" i="3"/>
  <c r="F2005" i="3"/>
  <c r="G2005" i="3"/>
  <c r="H2005" i="3"/>
  <c r="I2005" i="3"/>
  <c r="J2005" i="3"/>
  <c r="K2005" i="3"/>
  <c r="B2006" i="3"/>
  <c r="A2006" i="3" s="1"/>
  <c r="C2006" i="3"/>
  <c r="D2006" i="3"/>
  <c r="F2006" i="3"/>
  <c r="G2006" i="3"/>
  <c r="H2006" i="3"/>
  <c r="I2006" i="3"/>
  <c r="J2006" i="3"/>
  <c r="K2006" i="3"/>
  <c r="A2007" i="3"/>
  <c r="B2007" i="3"/>
  <c r="C2007" i="3"/>
  <c r="D2007" i="3"/>
  <c r="F2007" i="3"/>
  <c r="G2007" i="3"/>
  <c r="H2007" i="3"/>
  <c r="I2007" i="3"/>
  <c r="J2007" i="3"/>
  <c r="K2007" i="3"/>
  <c r="B2008" i="3"/>
  <c r="A2008" i="3" s="1"/>
  <c r="C2008" i="3"/>
  <c r="D2008" i="3"/>
  <c r="F2008" i="3"/>
  <c r="G2008" i="3"/>
  <c r="H2008" i="3"/>
  <c r="I2008" i="3"/>
  <c r="J2008" i="3"/>
  <c r="K2008" i="3"/>
  <c r="B2009" i="3"/>
  <c r="A2009" i="3" s="1"/>
  <c r="C2009" i="3"/>
  <c r="D2009" i="3"/>
  <c r="F2009" i="3"/>
  <c r="G2009" i="3"/>
  <c r="H2009" i="3"/>
  <c r="I2009" i="3"/>
  <c r="J2009" i="3"/>
  <c r="K2009" i="3"/>
  <c r="B2010" i="3"/>
  <c r="A2010" i="3" s="1"/>
  <c r="C2010" i="3"/>
  <c r="D2010" i="3"/>
  <c r="F2010" i="3"/>
  <c r="G2010" i="3"/>
  <c r="H2010" i="3"/>
  <c r="I2010" i="3"/>
  <c r="J2010" i="3"/>
  <c r="K2010" i="3"/>
  <c r="B2011" i="3"/>
  <c r="A2011" i="3" s="1"/>
  <c r="C2011" i="3"/>
  <c r="D2011" i="3"/>
  <c r="F2011" i="3"/>
  <c r="G2011" i="3"/>
  <c r="H2011" i="3"/>
  <c r="I2011" i="3"/>
  <c r="J2011" i="3"/>
  <c r="K2011" i="3"/>
  <c r="B2012" i="3"/>
  <c r="A2012" i="3" s="1"/>
  <c r="C2012" i="3"/>
  <c r="D2012" i="3"/>
  <c r="F2012" i="3"/>
  <c r="G2012" i="3"/>
  <c r="H2012" i="3"/>
  <c r="I2012" i="3"/>
  <c r="J2012" i="3"/>
  <c r="K2012" i="3"/>
  <c r="B2013" i="3"/>
  <c r="A2013" i="3" s="1"/>
  <c r="C2013" i="3"/>
  <c r="D2013" i="3"/>
  <c r="F2013" i="3"/>
  <c r="G2013" i="3"/>
  <c r="H2013" i="3"/>
  <c r="I2013" i="3"/>
  <c r="J2013" i="3"/>
  <c r="K2013" i="3"/>
  <c r="B2014" i="3"/>
  <c r="A2014" i="3" s="1"/>
  <c r="C2014" i="3"/>
  <c r="D2014" i="3"/>
  <c r="F2014" i="3"/>
  <c r="G2014" i="3"/>
  <c r="H2014" i="3"/>
  <c r="I2014" i="3"/>
  <c r="J2014" i="3"/>
  <c r="K2014" i="3"/>
  <c r="B2015" i="3"/>
  <c r="A2015" i="3" s="1"/>
  <c r="C2015" i="3"/>
  <c r="D2015" i="3"/>
  <c r="F2015" i="3"/>
  <c r="G2015" i="3"/>
  <c r="H2015" i="3"/>
  <c r="I2015" i="3"/>
  <c r="J2015" i="3"/>
  <c r="K2015" i="3"/>
  <c r="B2016" i="3"/>
  <c r="A2016" i="3" s="1"/>
  <c r="C2016" i="3"/>
  <c r="D2016" i="3"/>
  <c r="F2016" i="3"/>
  <c r="G2016" i="3"/>
  <c r="H2016" i="3"/>
  <c r="I2016" i="3"/>
  <c r="J2016" i="3"/>
  <c r="K2016" i="3"/>
  <c r="B2017" i="3"/>
  <c r="A2017" i="3" s="1"/>
  <c r="C2017" i="3"/>
  <c r="D2017" i="3"/>
  <c r="F2017" i="3"/>
  <c r="G2017" i="3"/>
  <c r="H2017" i="3"/>
  <c r="I2017" i="3"/>
  <c r="J2017" i="3"/>
  <c r="K2017" i="3"/>
  <c r="B2018" i="3"/>
  <c r="A2018" i="3" s="1"/>
  <c r="C2018" i="3"/>
  <c r="D2018" i="3"/>
  <c r="F2018" i="3"/>
  <c r="G2018" i="3"/>
  <c r="H2018" i="3"/>
  <c r="I2018" i="3"/>
  <c r="J2018" i="3"/>
  <c r="K2018" i="3"/>
  <c r="B2019" i="3"/>
  <c r="A2019" i="3" s="1"/>
  <c r="C2019" i="3"/>
  <c r="D2019" i="3"/>
  <c r="F2019" i="3"/>
  <c r="G2019" i="3"/>
  <c r="H2019" i="3"/>
  <c r="I2019" i="3"/>
  <c r="J2019" i="3"/>
  <c r="K2019" i="3"/>
  <c r="B2020" i="3"/>
  <c r="A2020" i="3" s="1"/>
  <c r="C2020" i="3"/>
  <c r="D2020" i="3"/>
  <c r="F2020" i="3"/>
  <c r="G2020" i="3"/>
  <c r="H2020" i="3"/>
  <c r="I2020" i="3"/>
  <c r="J2020" i="3"/>
  <c r="K2020" i="3"/>
  <c r="B2021" i="3"/>
  <c r="A2021" i="3" s="1"/>
  <c r="C2021" i="3"/>
  <c r="D2021" i="3"/>
  <c r="F2021" i="3"/>
  <c r="G2021" i="3"/>
  <c r="H2021" i="3"/>
  <c r="I2021" i="3"/>
  <c r="J2021" i="3"/>
  <c r="K2021" i="3"/>
  <c r="B2022" i="3"/>
  <c r="A2022" i="3" s="1"/>
  <c r="C2022" i="3"/>
  <c r="D2022" i="3"/>
  <c r="F2022" i="3"/>
  <c r="G2022" i="3"/>
  <c r="H2022" i="3"/>
  <c r="I2022" i="3"/>
  <c r="J2022" i="3"/>
  <c r="K2022" i="3"/>
  <c r="B2023" i="3"/>
  <c r="A2023" i="3" s="1"/>
  <c r="C2023" i="3"/>
  <c r="D2023" i="3"/>
  <c r="F2023" i="3"/>
  <c r="G2023" i="3"/>
  <c r="H2023" i="3"/>
  <c r="I2023" i="3"/>
  <c r="J2023" i="3"/>
  <c r="K2023" i="3"/>
  <c r="B2024" i="3"/>
  <c r="A2024" i="3" s="1"/>
  <c r="C2024" i="3"/>
  <c r="D2024" i="3"/>
  <c r="F2024" i="3"/>
  <c r="G2024" i="3"/>
  <c r="H2024" i="3"/>
  <c r="I2024" i="3"/>
  <c r="J2024" i="3"/>
  <c r="K2024" i="3"/>
  <c r="B2025" i="3"/>
  <c r="A2025" i="3" s="1"/>
  <c r="C2025" i="3"/>
  <c r="D2025" i="3"/>
  <c r="F2025" i="3"/>
  <c r="G2025" i="3"/>
  <c r="H2025" i="3"/>
  <c r="I2025" i="3"/>
  <c r="J2025" i="3"/>
  <c r="K2025" i="3"/>
  <c r="B2026" i="3"/>
  <c r="A2026" i="3" s="1"/>
  <c r="C2026" i="3"/>
  <c r="D2026" i="3"/>
  <c r="F2026" i="3"/>
  <c r="G2026" i="3"/>
  <c r="H2026" i="3"/>
  <c r="I2026" i="3"/>
  <c r="J2026" i="3"/>
  <c r="K2026" i="3"/>
  <c r="B2027" i="3"/>
  <c r="A2027" i="3" s="1"/>
  <c r="C2027" i="3"/>
  <c r="D2027" i="3"/>
  <c r="F2027" i="3"/>
  <c r="G2027" i="3"/>
  <c r="H2027" i="3"/>
  <c r="I2027" i="3"/>
  <c r="J2027" i="3"/>
  <c r="K2027" i="3"/>
  <c r="B2028" i="3"/>
  <c r="A2028" i="3" s="1"/>
  <c r="C2028" i="3"/>
  <c r="D2028" i="3"/>
  <c r="F2028" i="3"/>
  <c r="G2028" i="3"/>
  <c r="H2028" i="3"/>
  <c r="I2028" i="3"/>
  <c r="J2028" i="3"/>
  <c r="K2028" i="3"/>
  <c r="B2029" i="3"/>
  <c r="A2029" i="3" s="1"/>
  <c r="C2029" i="3"/>
  <c r="D2029" i="3"/>
  <c r="F2029" i="3"/>
  <c r="G2029" i="3"/>
  <c r="H2029" i="3"/>
  <c r="I2029" i="3"/>
  <c r="J2029" i="3"/>
  <c r="K2029" i="3"/>
  <c r="B2030" i="3"/>
  <c r="A2030" i="3" s="1"/>
  <c r="C2030" i="3"/>
  <c r="D2030" i="3"/>
  <c r="F2030" i="3"/>
  <c r="G2030" i="3"/>
  <c r="H2030" i="3"/>
  <c r="I2030" i="3"/>
  <c r="J2030" i="3"/>
  <c r="K2030" i="3"/>
  <c r="B2031" i="3"/>
  <c r="A2031" i="3" s="1"/>
  <c r="C2031" i="3"/>
  <c r="D2031" i="3"/>
  <c r="F2031" i="3"/>
  <c r="G2031" i="3"/>
  <c r="H2031" i="3"/>
  <c r="I2031" i="3"/>
  <c r="J2031" i="3"/>
  <c r="K2031" i="3"/>
  <c r="B2032" i="3"/>
  <c r="A2032" i="3" s="1"/>
  <c r="C2032" i="3"/>
  <c r="D2032" i="3"/>
  <c r="F2032" i="3"/>
  <c r="G2032" i="3"/>
  <c r="H2032" i="3"/>
  <c r="I2032" i="3"/>
  <c r="J2032" i="3"/>
  <c r="K2032" i="3"/>
  <c r="B2033" i="3"/>
  <c r="A2033" i="3" s="1"/>
  <c r="C2033" i="3"/>
  <c r="D2033" i="3"/>
  <c r="F2033" i="3"/>
  <c r="G2033" i="3"/>
  <c r="H2033" i="3"/>
  <c r="I2033" i="3"/>
  <c r="J2033" i="3"/>
  <c r="K2033" i="3"/>
  <c r="B2034" i="3"/>
  <c r="A2034" i="3" s="1"/>
  <c r="C2034" i="3"/>
  <c r="D2034" i="3"/>
  <c r="F2034" i="3"/>
  <c r="G2034" i="3"/>
  <c r="H2034" i="3"/>
  <c r="I2034" i="3"/>
  <c r="J2034" i="3"/>
  <c r="K2034" i="3"/>
  <c r="B2035" i="3"/>
  <c r="A2035" i="3" s="1"/>
  <c r="C2035" i="3"/>
  <c r="D2035" i="3"/>
  <c r="F2035" i="3"/>
  <c r="G2035" i="3"/>
  <c r="H2035" i="3"/>
  <c r="I2035" i="3"/>
  <c r="J2035" i="3"/>
  <c r="K2035" i="3"/>
  <c r="B2036" i="3"/>
  <c r="A2036" i="3" s="1"/>
  <c r="C2036" i="3"/>
  <c r="D2036" i="3"/>
  <c r="F2036" i="3"/>
  <c r="G2036" i="3"/>
  <c r="H2036" i="3"/>
  <c r="I2036" i="3"/>
  <c r="J2036" i="3"/>
  <c r="K2036" i="3"/>
  <c r="B2037" i="3"/>
  <c r="A2037" i="3" s="1"/>
  <c r="C2037" i="3"/>
  <c r="D2037" i="3"/>
  <c r="F2037" i="3"/>
  <c r="G2037" i="3"/>
  <c r="H2037" i="3"/>
  <c r="I2037" i="3"/>
  <c r="J2037" i="3"/>
  <c r="K2037" i="3"/>
  <c r="B2038" i="3"/>
  <c r="A2038" i="3" s="1"/>
  <c r="C2038" i="3"/>
  <c r="D2038" i="3"/>
  <c r="F2038" i="3"/>
  <c r="G2038" i="3"/>
  <c r="H2038" i="3"/>
  <c r="I2038" i="3"/>
  <c r="J2038" i="3"/>
  <c r="K2038" i="3"/>
  <c r="B2039" i="3"/>
  <c r="A2039" i="3" s="1"/>
  <c r="C2039" i="3"/>
  <c r="D2039" i="3"/>
  <c r="F2039" i="3"/>
  <c r="G2039" i="3"/>
  <c r="H2039" i="3"/>
  <c r="I2039" i="3"/>
  <c r="J2039" i="3"/>
  <c r="K2039" i="3"/>
  <c r="B2040" i="3"/>
  <c r="A2040" i="3" s="1"/>
  <c r="C2040" i="3"/>
  <c r="D2040" i="3"/>
  <c r="F2040" i="3"/>
  <c r="G2040" i="3"/>
  <c r="H2040" i="3"/>
  <c r="I2040" i="3"/>
  <c r="J2040" i="3"/>
  <c r="K2040" i="3"/>
  <c r="B2041" i="3"/>
  <c r="A2041" i="3" s="1"/>
  <c r="C2041" i="3"/>
  <c r="D2041" i="3"/>
  <c r="F2041" i="3"/>
  <c r="G2041" i="3"/>
  <c r="H2041" i="3"/>
  <c r="I2041" i="3"/>
  <c r="J2041" i="3"/>
  <c r="K2041" i="3"/>
  <c r="B2042" i="3"/>
  <c r="A2042" i="3" s="1"/>
  <c r="C2042" i="3"/>
  <c r="D2042" i="3"/>
  <c r="F2042" i="3"/>
  <c r="G2042" i="3"/>
  <c r="H2042" i="3"/>
  <c r="I2042" i="3"/>
  <c r="J2042" i="3"/>
  <c r="K2042" i="3"/>
  <c r="B2043" i="3"/>
  <c r="A2043" i="3" s="1"/>
  <c r="C2043" i="3"/>
  <c r="D2043" i="3"/>
  <c r="F2043" i="3"/>
  <c r="G2043" i="3"/>
  <c r="H2043" i="3"/>
  <c r="I2043" i="3"/>
  <c r="J2043" i="3"/>
  <c r="K2043" i="3"/>
  <c r="B2044" i="3"/>
  <c r="A2044" i="3" s="1"/>
  <c r="C2044" i="3"/>
  <c r="D2044" i="3"/>
  <c r="F2044" i="3"/>
  <c r="G2044" i="3"/>
  <c r="H2044" i="3"/>
  <c r="I2044" i="3"/>
  <c r="J2044" i="3"/>
  <c r="K2044" i="3"/>
  <c r="B2045" i="3"/>
  <c r="A2045" i="3" s="1"/>
  <c r="C2045" i="3"/>
  <c r="D2045" i="3"/>
  <c r="F2045" i="3"/>
  <c r="G2045" i="3"/>
  <c r="H2045" i="3"/>
  <c r="I2045" i="3"/>
  <c r="J2045" i="3"/>
  <c r="K2045" i="3"/>
  <c r="B2046" i="3"/>
  <c r="A2046" i="3" s="1"/>
  <c r="C2046" i="3"/>
  <c r="D2046" i="3"/>
  <c r="F2046" i="3"/>
  <c r="G2046" i="3"/>
  <c r="H2046" i="3"/>
  <c r="I2046" i="3"/>
  <c r="J2046" i="3"/>
  <c r="K2046" i="3"/>
  <c r="A2047" i="3"/>
  <c r="B2047" i="3"/>
  <c r="C2047" i="3"/>
  <c r="D2047" i="3"/>
  <c r="F2047" i="3"/>
  <c r="G2047" i="3"/>
  <c r="H2047" i="3"/>
  <c r="I2047" i="3"/>
  <c r="J2047" i="3"/>
  <c r="K2047" i="3"/>
  <c r="B2048" i="3"/>
  <c r="A2048" i="3" s="1"/>
  <c r="C2048" i="3"/>
  <c r="D2048" i="3"/>
  <c r="F2048" i="3"/>
  <c r="G2048" i="3"/>
  <c r="H2048" i="3"/>
  <c r="I2048" i="3"/>
  <c r="J2048" i="3"/>
  <c r="K2048" i="3"/>
  <c r="B2049" i="3"/>
  <c r="A2049" i="3" s="1"/>
  <c r="C2049" i="3"/>
  <c r="D2049" i="3"/>
  <c r="F2049" i="3"/>
  <c r="G2049" i="3"/>
  <c r="H2049" i="3"/>
  <c r="I2049" i="3"/>
  <c r="J2049" i="3"/>
  <c r="K2049" i="3"/>
  <c r="B2050" i="3"/>
  <c r="A2050" i="3" s="1"/>
  <c r="C2050" i="3"/>
  <c r="D2050" i="3"/>
  <c r="F2050" i="3"/>
  <c r="G2050" i="3"/>
  <c r="H2050" i="3"/>
  <c r="I2050" i="3"/>
  <c r="J2050" i="3"/>
  <c r="K2050" i="3"/>
  <c r="B2051" i="3"/>
  <c r="A2051" i="3" s="1"/>
  <c r="C2051" i="3"/>
  <c r="D2051" i="3"/>
  <c r="F2051" i="3"/>
  <c r="G2051" i="3"/>
  <c r="H2051" i="3"/>
  <c r="I2051" i="3"/>
  <c r="J2051" i="3"/>
  <c r="K2051" i="3"/>
  <c r="B2052" i="3"/>
  <c r="A2052" i="3" s="1"/>
  <c r="C2052" i="3"/>
  <c r="D2052" i="3"/>
  <c r="F2052" i="3"/>
  <c r="G2052" i="3"/>
  <c r="H2052" i="3"/>
  <c r="I2052" i="3"/>
  <c r="J2052" i="3"/>
  <c r="K2052" i="3"/>
  <c r="B2053" i="3"/>
  <c r="A2053" i="3" s="1"/>
  <c r="C2053" i="3"/>
  <c r="D2053" i="3"/>
  <c r="F2053" i="3"/>
  <c r="G2053" i="3"/>
  <c r="H2053" i="3"/>
  <c r="I2053" i="3"/>
  <c r="J2053" i="3"/>
  <c r="K2053" i="3"/>
  <c r="B2054" i="3"/>
  <c r="A2054" i="3" s="1"/>
  <c r="C2054" i="3"/>
  <c r="D2054" i="3"/>
  <c r="F2054" i="3"/>
  <c r="G2054" i="3"/>
  <c r="H2054" i="3"/>
  <c r="I2054" i="3"/>
  <c r="J2054" i="3"/>
  <c r="K2054" i="3"/>
  <c r="A2055" i="3"/>
  <c r="B2055" i="3"/>
  <c r="C2055" i="3"/>
  <c r="D2055" i="3"/>
  <c r="F2055" i="3"/>
  <c r="G2055" i="3"/>
  <c r="H2055" i="3"/>
  <c r="I2055" i="3"/>
  <c r="J2055" i="3"/>
  <c r="K2055" i="3"/>
  <c r="B2056" i="3"/>
  <c r="A2056" i="3" s="1"/>
  <c r="C2056" i="3"/>
  <c r="D2056" i="3"/>
  <c r="F2056" i="3"/>
  <c r="G2056" i="3"/>
  <c r="H2056" i="3"/>
  <c r="I2056" i="3"/>
  <c r="J2056" i="3"/>
  <c r="K2056" i="3"/>
  <c r="B2057" i="3"/>
  <c r="A2057" i="3" s="1"/>
  <c r="C2057" i="3"/>
  <c r="D2057" i="3"/>
  <c r="F2057" i="3"/>
  <c r="G2057" i="3"/>
  <c r="H2057" i="3"/>
  <c r="I2057" i="3"/>
  <c r="J2057" i="3"/>
  <c r="K2057" i="3"/>
  <c r="B2058" i="3"/>
  <c r="A2058" i="3" s="1"/>
  <c r="C2058" i="3"/>
  <c r="D2058" i="3"/>
  <c r="F2058" i="3"/>
  <c r="G2058" i="3"/>
  <c r="H2058" i="3"/>
  <c r="I2058" i="3"/>
  <c r="J2058" i="3"/>
  <c r="K2058" i="3"/>
  <c r="B2059" i="3"/>
  <c r="A2059" i="3" s="1"/>
  <c r="C2059" i="3"/>
  <c r="D2059" i="3"/>
  <c r="F2059" i="3"/>
  <c r="G2059" i="3"/>
  <c r="H2059" i="3"/>
  <c r="I2059" i="3"/>
  <c r="J2059" i="3"/>
  <c r="K2059" i="3"/>
  <c r="B2060" i="3"/>
  <c r="A2060" i="3" s="1"/>
  <c r="C2060" i="3"/>
  <c r="D2060" i="3"/>
  <c r="F2060" i="3"/>
  <c r="G2060" i="3"/>
  <c r="H2060" i="3"/>
  <c r="I2060" i="3"/>
  <c r="J2060" i="3"/>
  <c r="K2060" i="3"/>
  <c r="B2061" i="3"/>
  <c r="A2061" i="3" s="1"/>
  <c r="C2061" i="3"/>
  <c r="D2061" i="3"/>
  <c r="F2061" i="3"/>
  <c r="G2061" i="3"/>
  <c r="H2061" i="3"/>
  <c r="I2061" i="3"/>
  <c r="J2061" i="3"/>
  <c r="K2061" i="3"/>
  <c r="B2062" i="3"/>
  <c r="A2062" i="3" s="1"/>
  <c r="C2062" i="3"/>
  <c r="D2062" i="3"/>
  <c r="F2062" i="3"/>
  <c r="G2062" i="3"/>
  <c r="H2062" i="3"/>
  <c r="I2062" i="3"/>
  <c r="J2062" i="3"/>
  <c r="K2062" i="3"/>
  <c r="A2063" i="3"/>
  <c r="B2063" i="3"/>
  <c r="C2063" i="3"/>
  <c r="D2063" i="3"/>
  <c r="F2063" i="3"/>
  <c r="G2063" i="3"/>
  <c r="H2063" i="3"/>
  <c r="I2063" i="3"/>
  <c r="J2063" i="3"/>
  <c r="K2063" i="3"/>
  <c r="B2064" i="3"/>
  <c r="A2064" i="3" s="1"/>
  <c r="C2064" i="3"/>
  <c r="D2064" i="3"/>
  <c r="F2064" i="3"/>
  <c r="G2064" i="3"/>
  <c r="H2064" i="3"/>
  <c r="I2064" i="3"/>
  <c r="J2064" i="3"/>
  <c r="K2064" i="3"/>
  <c r="B2065" i="3"/>
  <c r="A2065" i="3" s="1"/>
  <c r="C2065" i="3"/>
  <c r="D2065" i="3"/>
  <c r="F2065" i="3"/>
  <c r="G2065" i="3"/>
  <c r="H2065" i="3"/>
  <c r="I2065" i="3"/>
  <c r="J2065" i="3"/>
  <c r="K2065" i="3"/>
  <c r="B2066" i="3"/>
  <c r="A2066" i="3" s="1"/>
  <c r="C2066" i="3"/>
  <c r="D2066" i="3"/>
  <c r="F2066" i="3"/>
  <c r="G2066" i="3"/>
  <c r="H2066" i="3"/>
  <c r="I2066" i="3"/>
  <c r="J2066" i="3"/>
  <c r="K2066" i="3"/>
  <c r="B2067" i="3"/>
  <c r="A2067" i="3" s="1"/>
  <c r="C2067" i="3"/>
  <c r="D2067" i="3"/>
  <c r="F2067" i="3"/>
  <c r="G2067" i="3"/>
  <c r="H2067" i="3"/>
  <c r="I2067" i="3"/>
  <c r="J2067" i="3"/>
  <c r="K2067" i="3"/>
  <c r="B2068" i="3"/>
  <c r="A2068" i="3" s="1"/>
  <c r="C2068" i="3"/>
  <c r="D2068" i="3"/>
  <c r="F2068" i="3"/>
  <c r="G2068" i="3"/>
  <c r="H2068" i="3"/>
  <c r="I2068" i="3"/>
  <c r="J2068" i="3"/>
  <c r="K2068" i="3"/>
  <c r="B2069" i="3"/>
  <c r="A2069" i="3" s="1"/>
  <c r="C2069" i="3"/>
  <c r="D2069" i="3"/>
  <c r="F2069" i="3"/>
  <c r="G2069" i="3"/>
  <c r="H2069" i="3"/>
  <c r="I2069" i="3"/>
  <c r="J2069" i="3"/>
  <c r="K2069" i="3"/>
  <c r="B2070" i="3"/>
  <c r="A2070" i="3" s="1"/>
  <c r="C2070" i="3"/>
  <c r="D2070" i="3"/>
  <c r="F2070" i="3"/>
  <c r="G2070" i="3"/>
  <c r="H2070" i="3"/>
  <c r="I2070" i="3"/>
  <c r="J2070" i="3"/>
  <c r="K2070" i="3"/>
  <c r="B2071" i="3"/>
  <c r="A2071" i="3" s="1"/>
  <c r="C2071" i="3"/>
  <c r="D2071" i="3"/>
  <c r="F2071" i="3"/>
  <c r="G2071" i="3"/>
  <c r="H2071" i="3"/>
  <c r="I2071" i="3"/>
  <c r="J2071" i="3"/>
  <c r="K2071" i="3"/>
  <c r="B2072" i="3"/>
  <c r="A2072" i="3" s="1"/>
  <c r="C2072" i="3"/>
  <c r="D2072" i="3"/>
  <c r="F2072" i="3"/>
  <c r="G2072" i="3"/>
  <c r="H2072" i="3"/>
  <c r="I2072" i="3"/>
  <c r="J2072" i="3"/>
  <c r="K2072" i="3"/>
  <c r="B2073" i="3"/>
  <c r="A2073" i="3" s="1"/>
  <c r="C2073" i="3"/>
  <c r="D2073" i="3"/>
  <c r="F2073" i="3"/>
  <c r="G2073" i="3"/>
  <c r="H2073" i="3"/>
  <c r="I2073" i="3"/>
  <c r="J2073" i="3"/>
  <c r="K2073" i="3"/>
  <c r="B2074" i="3"/>
  <c r="A2074" i="3" s="1"/>
  <c r="C2074" i="3"/>
  <c r="D2074" i="3"/>
  <c r="F2074" i="3"/>
  <c r="G2074" i="3"/>
  <c r="H2074" i="3"/>
  <c r="I2074" i="3"/>
  <c r="J2074" i="3"/>
  <c r="K2074" i="3"/>
  <c r="B2075" i="3"/>
  <c r="A2075" i="3" s="1"/>
  <c r="C2075" i="3"/>
  <c r="D2075" i="3"/>
  <c r="F2075" i="3"/>
  <c r="G2075" i="3"/>
  <c r="H2075" i="3"/>
  <c r="I2075" i="3"/>
  <c r="J2075" i="3"/>
  <c r="K2075" i="3"/>
  <c r="B2076" i="3"/>
  <c r="A2076" i="3" s="1"/>
  <c r="C2076" i="3"/>
  <c r="D2076" i="3"/>
  <c r="F2076" i="3"/>
  <c r="G2076" i="3"/>
  <c r="H2076" i="3"/>
  <c r="I2076" i="3"/>
  <c r="J2076" i="3"/>
  <c r="K2076" i="3"/>
  <c r="B2077" i="3"/>
  <c r="A2077" i="3" s="1"/>
  <c r="C2077" i="3"/>
  <c r="D2077" i="3"/>
  <c r="F2077" i="3"/>
  <c r="G2077" i="3"/>
  <c r="H2077" i="3"/>
  <c r="I2077" i="3"/>
  <c r="J2077" i="3"/>
  <c r="K2077" i="3"/>
  <c r="B2078" i="3"/>
  <c r="A2078" i="3" s="1"/>
  <c r="C2078" i="3"/>
  <c r="D2078" i="3"/>
  <c r="F2078" i="3"/>
  <c r="G2078" i="3"/>
  <c r="H2078" i="3"/>
  <c r="I2078" i="3"/>
  <c r="J2078" i="3"/>
  <c r="K2078" i="3"/>
  <c r="B2079" i="3"/>
  <c r="A2079" i="3" s="1"/>
  <c r="C2079" i="3"/>
  <c r="D2079" i="3"/>
  <c r="F2079" i="3"/>
  <c r="G2079" i="3"/>
  <c r="H2079" i="3"/>
  <c r="I2079" i="3"/>
  <c r="J2079" i="3"/>
  <c r="K2079" i="3"/>
  <c r="B2080" i="3"/>
  <c r="A2080" i="3" s="1"/>
  <c r="C2080" i="3"/>
  <c r="D2080" i="3"/>
  <c r="F2080" i="3"/>
  <c r="G2080" i="3"/>
  <c r="H2080" i="3"/>
  <c r="I2080" i="3"/>
  <c r="J2080" i="3"/>
  <c r="K2080" i="3"/>
  <c r="B2081" i="3"/>
  <c r="A2081" i="3" s="1"/>
  <c r="C2081" i="3"/>
  <c r="D2081" i="3"/>
  <c r="F2081" i="3"/>
  <c r="G2081" i="3"/>
  <c r="H2081" i="3"/>
  <c r="I2081" i="3"/>
  <c r="J2081" i="3"/>
  <c r="K2081" i="3"/>
  <c r="B2082" i="3"/>
  <c r="A2082" i="3" s="1"/>
  <c r="C2082" i="3"/>
  <c r="D2082" i="3"/>
  <c r="F2082" i="3"/>
  <c r="G2082" i="3"/>
  <c r="H2082" i="3"/>
  <c r="I2082" i="3"/>
  <c r="J2082" i="3"/>
  <c r="K2082" i="3"/>
  <c r="A2083" i="3"/>
  <c r="B2083" i="3"/>
  <c r="C2083" i="3"/>
  <c r="D2083" i="3"/>
  <c r="F2083" i="3"/>
  <c r="G2083" i="3"/>
  <c r="H2083" i="3"/>
  <c r="I2083" i="3"/>
  <c r="J2083" i="3"/>
  <c r="K2083" i="3"/>
  <c r="B2084" i="3"/>
  <c r="A2084" i="3" s="1"/>
  <c r="C2084" i="3"/>
  <c r="D2084" i="3"/>
  <c r="F2084" i="3"/>
  <c r="G2084" i="3"/>
  <c r="H2084" i="3"/>
  <c r="I2084" i="3"/>
  <c r="J2084" i="3"/>
  <c r="K2084" i="3"/>
  <c r="B2085" i="3"/>
  <c r="A2085" i="3" s="1"/>
  <c r="C2085" i="3"/>
  <c r="D2085" i="3"/>
  <c r="F2085" i="3"/>
  <c r="G2085" i="3"/>
  <c r="H2085" i="3"/>
  <c r="I2085" i="3"/>
  <c r="J2085" i="3"/>
  <c r="K2085" i="3"/>
  <c r="B2086" i="3"/>
  <c r="A2086" i="3" s="1"/>
  <c r="C2086" i="3"/>
  <c r="D2086" i="3"/>
  <c r="F2086" i="3"/>
  <c r="G2086" i="3"/>
  <c r="H2086" i="3"/>
  <c r="I2086" i="3"/>
  <c r="J2086" i="3"/>
  <c r="K2086" i="3"/>
  <c r="A2087" i="3"/>
  <c r="B2087" i="3"/>
  <c r="C2087" i="3"/>
  <c r="D2087" i="3"/>
  <c r="F2087" i="3"/>
  <c r="G2087" i="3"/>
  <c r="H2087" i="3"/>
  <c r="I2087" i="3"/>
  <c r="J2087" i="3"/>
  <c r="K2087" i="3"/>
  <c r="B2088" i="3"/>
  <c r="A2088" i="3" s="1"/>
  <c r="C2088" i="3"/>
  <c r="D2088" i="3"/>
  <c r="F2088" i="3"/>
  <c r="G2088" i="3"/>
  <c r="H2088" i="3"/>
  <c r="I2088" i="3"/>
  <c r="J2088" i="3"/>
  <c r="K2088" i="3"/>
  <c r="B2089" i="3"/>
  <c r="A2089" i="3" s="1"/>
  <c r="C2089" i="3"/>
  <c r="D2089" i="3"/>
  <c r="F2089" i="3"/>
  <c r="G2089" i="3"/>
  <c r="H2089" i="3"/>
  <c r="I2089" i="3"/>
  <c r="J2089" i="3"/>
  <c r="K2089" i="3"/>
  <c r="B2090" i="3"/>
  <c r="A2090" i="3" s="1"/>
  <c r="C2090" i="3"/>
  <c r="D2090" i="3"/>
  <c r="F2090" i="3"/>
  <c r="G2090" i="3"/>
  <c r="H2090" i="3"/>
  <c r="I2090" i="3"/>
  <c r="J2090" i="3"/>
  <c r="K2090" i="3"/>
  <c r="B2091" i="3"/>
  <c r="A2091" i="3" s="1"/>
  <c r="C2091" i="3"/>
  <c r="D2091" i="3"/>
  <c r="F2091" i="3"/>
  <c r="G2091" i="3"/>
  <c r="H2091" i="3"/>
  <c r="I2091" i="3"/>
  <c r="J2091" i="3"/>
  <c r="K2091" i="3"/>
  <c r="B2092" i="3"/>
  <c r="A2092" i="3" s="1"/>
  <c r="C2092" i="3"/>
  <c r="D2092" i="3"/>
  <c r="F2092" i="3"/>
  <c r="G2092" i="3"/>
  <c r="H2092" i="3"/>
  <c r="I2092" i="3"/>
  <c r="J2092" i="3"/>
  <c r="K2092" i="3"/>
  <c r="B2093" i="3"/>
  <c r="A2093" i="3" s="1"/>
  <c r="C2093" i="3"/>
  <c r="D2093" i="3"/>
  <c r="F2093" i="3"/>
  <c r="G2093" i="3"/>
  <c r="H2093" i="3"/>
  <c r="I2093" i="3"/>
  <c r="J2093" i="3"/>
  <c r="K2093" i="3"/>
  <c r="B2094" i="3"/>
  <c r="A2094" i="3" s="1"/>
  <c r="C2094" i="3"/>
  <c r="D2094" i="3"/>
  <c r="F2094" i="3"/>
  <c r="G2094" i="3"/>
  <c r="H2094" i="3"/>
  <c r="I2094" i="3"/>
  <c r="J2094" i="3"/>
  <c r="K2094" i="3"/>
  <c r="B2095" i="3"/>
  <c r="A2095" i="3" s="1"/>
  <c r="C2095" i="3"/>
  <c r="D2095" i="3"/>
  <c r="F2095" i="3"/>
  <c r="G2095" i="3"/>
  <c r="H2095" i="3"/>
  <c r="I2095" i="3"/>
  <c r="J2095" i="3"/>
  <c r="K2095" i="3"/>
  <c r="B2096" i="3"/>
  <c r="A2096" i="3" s="1"/>
  <c r="C2096" i="3"/>
  <c r="D2096" i="3"/>
  <c r="F2096" i="3"/>
  <c r="G2096" i="3"/>
  <c r="H2096" i="3"/>
  <c r="I2096" i="3"/>
  <c r="J2096" i="3"/>
  <c r="K2096" i="3"/>
  <c r="B2097" i="3"/>
  <c r="A2097" i="3" s="1"/>
  <c r="C2097" i="3"/>
  <c r="D2097" i="3"/>
  <c r="F2097" i="3"/>
  <c r="G2097" i="3"/>
  <c r="H2097" i="3"/>
  <c r="I2097" i="3"/>
  <c r="J2097" i="3"/>
  <c r="K2097" i="3"/>
  <c r="B2098" i="3"/>
  <c r="A2098" i="3" s="1"/>
  <c r="C2098" i="3"/>
  <c r="D2098" i="3"/>
  <c r="F2098" i="3"/>
  <c r="G2098" i="3"/>
  <c r="H2098" i="3"/>
  <c r="I2098" i="3"/>
  <c r="J2098" i="3"/>
  <c r="K2098" i="3"/>
  <c r="B2099" i="3"/>
  <c r="A2099" i="3" s="1"/>
  <c r="C2099" i="3"/>
  <c r="D2099" i="3"/>
  <c r="F2099" i="3"/>
  <c r="G2099" i="3"/>
  <c r="H2099" i="3"/>
  <c r="I2099" i="3"/>
  <c r="J2099" i="3"/>
  <c r="K2099" i="3"/>
  <c r="B2100" i="3"/>
  <c r="A2100" i="3" s="1"/>
  <c r="C2100" i="3"/>
  <c r="D2100" i="3"/>
  <c r="F2100" i="3"/>
  <c r="G2100" i="3"/>
  <c r="H2100" i="3"/>
  <c r="I2100" i="3"/>
  <c r="J2100" i="3"/>
  <c r="K2100" i="3"/>
  <c r="B2101" i="3"/>
  <c r="A2101" i="3" s="1"/>
  <c r="C2101" i="3"/>
  <c r="D2101" i="3"/>
  <c r="F2101" i="3"/>
  <c r="G2101" i="3"/>
  <c r="H2101" i="3"/>
  <c r="I2101" i="3"/>
  <c r="J2101" i="3"/>
  <c r="K2101" i="3"/>
  <c r="B2102" i="3"/>
  <c r="A2102" i="3" s="1"/>
  <c r="C2102" i="3"/>
  <c r="D2102" i="3"/>
  <c r="F2102" i="3"/>
  <c r="G2102" i="3"/>
  <c r="H2102" i="3"/>
  <c r="I2102" i="3"/>
  <c r="J2102" i="3"/>
  <c r="K2102" i="3"/>
  <c r="B2103" i="3"/>
  <c r="A2103" i="3" s="1"/>
  <c r="C2103" i="3"/>
  <c r="D2103" i="3"/>
  <c r="F2103" i="3"/>
  <c r="G2103" i="3"/>
  <c r="H2103" i="3"/>
  <c r="I2103" i="3"/>
  <c r="J2103" i="3"/>
  <c r="K2103" i="3"/>
  <c r="B2104" i="3"/>
  <c r="A2104" i="3" s="1"/>
  <c r="C2104" i="3"/>
  <c r="D2104" i="3"/>
  <c r="F2104" i="3"/>
  <c r="G2104" i="3"/>
  <c r="H2104" i="3"/>
  <c r="I2104" i="3"/>
  <c r="J2104" i="3"/>
  <c r="K2104" i="3"/>
  <c r="B2105" i="3"/>
  <c r="A2105" i="3" s="1"/>
  <c r="C2105" i="3"/>
  <c r="D2105" i="3"/>
  <c r="F2105" i="3"/>
  <c r="G2105" i="3"/>
  <c r="H2105" i="3"/>
  <c r="I2105" i="3"/>
  <c r="J2105" i="3"/>
  <c r="K2105" i="3"/>
  <c r="B2106" i="3"/>
  <c r="A2106" i="3" s="1"/>
  <c r="C2106" i="3"/>
  <c r="D2106" i="3"/>
  <c r="F2106" i="3"/>
  <c r="G2106" i="3"/>
  <c r="H2106" i="3"/>
  <c r="I2106" i="3"/>
  <c r="J2106" i="3"/>
  <c r="K2106" i="3"/>
  <c r="B2107" i="3"/>
  <c r="A2107" i="3" s="1"/>
  <c r="C2107" i="3"/>
  <c r="D2107" i="3"/>
  <c r="F2107" i="3"/>
  <c r="G2107" i="3"/>
  <c r="H2107" i="3"/>
  <c r="I2107" i="3"/>
  <c r="J2107" i="3"/>
  <c r="K2107" i="3"/>
  <c r="B2108" i="3"/>
  <c r="A2108" i="3" s="1"/>
  <c r="C2108" i="3"/>
  <c r="D2108" i="3"/>
  <c r="F2108" i="3"/>
  <c r="G2108" i="3"/>
  <c r="H2108" i="3"/>
  <c r="I2108" i="3"/>
  <c r="J2108" i="3"/>
  <c r="K2108" i="3"/>
  <c r="B2109" i="3"/>
  <c r="A2109" i="3" s="1"/>
  <c r="C2109" i="3"/>
  <c r="D2109" i="3"/>
  <c r="F2109" i="3"/>
  <c r="G2109" i="3"/>
  <c r="H2109" i="3"/>
  <c r="I2109" i="3"/>
  <c r="J2109" i="3"/>
  <c r="K2109" i="3"/>
  <c r="B2110" i="3"/>
  <c r="A2110" i="3" s="1"/>
  <c r="C2110" i="3"/>
  <c r="D2110" i="3"/>
  <c r="F2110" i="3"/>
  <c r="G2110" i="3"/>
  <c r="H2110" i="3"/>
  <c r="I2110" i="3"/>
  <c r="J2110" i="3"/>
  <c r="K2110" i="3"/>
  <c r="B2111" i="3"/>
  <c r="A2111" i="3" s="1"/>
  <c r="C2111" i="3"/>
  <c r="D2111" i="3"/>
  <c r="F2111" i="3"/>
  <c r="G2111" i="3"/>
  <c r="H2111" i="3"/>
  <c r="I2111" i="3"/>
  <c r="J2111" i="3"/>
  <c r="K2111" i="3"/>
  <c r="B2112" i="3"/>
  <c r="A2112" i="3" s="1"/>
  <c r="C2112" i="3"/>
  <c r="D2112" i="3"/>
  <c r="F2112" i="3"/>
  <c r="G2112" i="3"/>
  <c r="H2112" i="3"/>
  <c r="I2112" i="3"/>
  <c r="J2112" i="3"/>
  <c r="K2112" i="3"/>
  <c r="B2113" i="3"/>
  <c r="A2113" i="3" s="1"/>
  <c r="C2113" i="3"/>
  <c r="D2113" i="3"/>
  <c r="F2113" i="3"/>
  <c r="G2113" i="3"/>
  <c r="H2113" i="3"/>
  <c r="I2113" i="3"/>
  <c r="J2113" i="3"/>
  <c r="K2113" i="3"/>
  <c r="B2114" i="3"/>
  <c r="A2114" i="3" s="1"/>
  <c r="C2114" i="3"/>
  <c r="D2114" i="3"/>
  <c r="F2114" i="3"/>
  <c r="G2114" i="3"/>
  <c r="H2114" i="3"/>
  <c r="I2114" i="3"/>
  <c r="J2114" i="3"/>
  <c r="K2114" i="3"/>
  <c r="B2115" i="3"/>
  <c r="A2115" i="3" s="1"/>
  <c r="C2115" i="3"/>
  <c r="D2115" i="3"/>
  <c r="F2115" i="3"/>
  <c r="G2115" i="3"/>
  <c r="H2115" i="3"/>
  <c r="I2115" i="3"/>
  <c r="J2115" i="3"/>
  <c r="K2115" i="3"/>
  <c r="B2116" i="3"/>
  <c r="A2116" i="3" s="1"/>
  <c r="C2116" i="3"/>
  <c r="D2116" i="3"/>
  <c r="F2116" i="3"/>
  <c r="G2116" i="3"/>
  <c r="H2116" i="3"/>
  <c r="I2116" i="3"/>
  <c r="J2116" i="3"/>
  <c r="K2116" i="3"/>
  <c r="B2117" i="3"/>
  <c r="A2117" i="3" s="1"/>
  <c r="C2117" i="3"/>
  <c r="D2117" i="3"/>
  <c r="F2117" i="3"/>
  <c r="G2117" i="3"/>
  <c r="H2117" i="3"/>
  <c r="I2117" i="3"/>
  <c r="J2117" i="3"/>
  <c r="K2117" i="3"/>
  <c r="B2118" i="3"/>
  <c r="A2118" i="3" s="1"/>
  <c r="C2118" i="3"/>
  <c r="D2118" i="3"/>
  <c r="F2118" i="3"/>
  <c r="G2118" i="3"/>
  <c r="H2118" i="3"/>
  <c r="I2118" i="3"/>
  <c r="J2118" i="3"/>
  <c r="K2118" i="3"/>
  <c r="B2119" i="3"/>
  <c r="A2119" i="3" s="1"/>
  <c r="C2119" i="3"/>
  <c r="D2119" i="3"/>
  <c r="F2119" i="3"/>
  <c r="G2119" i="3"/>
  <c r="H2119" i="3"/>
  <c r="I2119" i="3"/>
  <c r="J2119" i="3"/>
  <c r="K2119" i="3"/>
  <c r="B2120" i="3"/>
  <c r="A2120" i="3" s="1"/>
  <c r="C2120" i="3"/>
  <c r="D2120" i="3"/>
  <c r="F2120" i="3"/>
  <c r="G2120" i="3"/>
  <c r="H2120" i="3"/>
  <c r="I2120" i="3"/>
  <c r="J2120" i="3"/>
  <c r="K2120" i="3"/>
  <c r="B2121" i="3"/>
  <c r="A2121" i="3" s="1"/>
  <c r="C2121" i="3"/>
  <c r="D2121" i="3"/>
  <c r="F2121" i="3"/>
  <c r="G2121" i="3"/>
  <c r="H2121" i="3"/>
  <c r="I2121" i="3"/>
  <c r="J2121" i="3"/>
  <c r="K2121" i="3"/>
  <c r="B2122" i="3"/>
  <c r="A2122" i="3" s="1"/>
  <c r="C2122" i="3"/>
  <c r="D2122" i="3"/>
  <c r="F2122" i="3"/>
  <c r="G2122" i="3"/>
  <c r="H2122" i="3"/>
  <c r="I2122" i="3"/>
  <c r="J2122" i="3"/>
  <c r="K2122" i="3"/>
  <c r="B2123" i="3"/>
  <c r="A2123" i="3" s="1"/>
  <c r="C2123" i="3"/>
  <c r="D2123" i="3"/>
  <c r="F2123" i="3"/>
  <c r="G2123" i="3"/>
  <c r="H2123" i="3"/>
  <c r="I2123" i="3"/>
  <c r="J2123" i="3"/>
  <c r="K2123" i="3"/>
  <c r="B2124" i="3"/>
  <c r="A2124" i="3" s="1"/>
  <c r="C2124" i="3"/>
  <c r="D2124" i="3"/>
  <c r="F2124" i="3"/>
  <c r="G2124" i="3"/>
  <c r="H2124" i="3"/>
  <c r="I2124" i="3"/>
  <c r="J2124" i="3"/>
  <c r="K2124" i="3"/>
  <c r="B2125" i="3"/>
  <c r="A2125" i="3" s="1"/>
  <c r="C2125" i="3"/>
  <c r="D2125" i="3"/>
  <c r="F2125" i="3"/>
  <c r="G2125" i="3"/>
  <c r="H2125" i="3"/>
  <c r="I2125" i="3"/>
  <c r="J2125" i="3"/>
  <c r="K2125" i="3"/>
  <c r="B2126" i="3"/>
  <c r="A2126" i="3" s="1"/>
  <c r="C2126" i="3"/>
  <c r="D2126" i="3"/>
  <c r="F2126" i="3"/>
  <c r="G2126" i="3"/>
  <c r="H2126" i="3"/>
  <c r="I2126" i="3"/>
  <c r="J2126" i="3"/>
  <c r="K2126" i="3"/>
  <c r="B2127" i="3"/>
  <c r="A2127" i="3" s="1"/>
  <c r="C2127" i="3"/>
  <c r="D2127" i="3"/>
  <c r="F2127" i="3"/>
  <c r="G2127" i="3"/>
  <c r="H2127" i="3"/>
  <c r="I2127" i="3"/>
  <c r="J2127" i="3"/>
  <c r="K2127" i="3"/>
  <c r="B2128" i="3"/>
  <c r="A2128" i="3" s="1"/>
  <c r="C2128" i="3"/>
  <c r="D2128" i="3"/>
  <c r="F2128" i="3"/>
  <c r="G2128" i="3"/>
  <c r="H2128" i="3"/>
  <c r="I2128" i="3"/>
  <c r="J2128" i="3"/>
  <c r="K2128" i="3"/>
  <c r="B2129" i="3"/>
  <c r="A2129" i="3" s="1"/>
  <c r="C2129" i="3"/>
  <c r="D2129" i="3"/>
  <c r="F2129" i="3"/>
  <c r="G2129" i="3"/>
  <c r="H2129" i="3"/>
  <c r="I2129" i="3"/>
  <c r="J2129" i="3"/>
  <c r="K2129" i="3"/>
  <c r="B2130" i="3"/>
  <c r="A2130" i="3" s="1"/>
  <c r="C2130" i="3"/>
  <c r="D2130" i="3"/>
  <c r="F2130" i="3"/>
  <c r="G2130" i="3"/>
  <c r="H2130" i="3"/>
  <c r="I2130" i="3"/>
  <c r="J2130" i="3"/>
  <c r="K2130" i="3"/>
  <c r="B2131" i="3"/>
  <c r="A2131" i="3" s="1"/>
  <c r="C2131" i="3"/>
  <c r="D2131" i="3"/>
  <c r="F2131" i="3"/>
  <c r="G2131" i="3"/>
  <c r="H2131" i="3"/>
  <c r="I2131" i="3"/>
  <c r="J2131" i="3"/>
  <c r="K2131" i="3"/>
  <c r="B2132" i="3"/>
  <c r="A2132" i="3" s="1"/>
  <c r="C2132" i="3"/>
  <c r="D2132" i="3"/>
  <c r="F2132" i="3"/>
  <c r="G2132" i="3"/>
  <c r="H2132" i="3"/>
  <c r="I2132" i="3"/>
  <c r="J2132" i="3"/>
  <c r="K2132" i="3"/>
  <c r="B2133" i="3"/>
  <c r="A2133" i="3" s="1"/>
  <c r="C2133" i="3"/>
  <c r="D2133" i="3"/>
  <c r="F2133" i="3"/>
  <c r="G2133" i="3"/>
  <c r="H2133" i="3"/>
  <c r="I2133" i="3"/>
  <c r="J2133" i="3"/>
  <c r="K2133" i="3"/>
  <c r="B2134" i="3"/>
  <c r="A2134" i="3" s="1"/>
  <c r="C2134" i="3"/>
  <c r="D2134" i="3"/>
  <c r="F2134" i="3"/>
  <c r="G2134" i="3"/>
  <c r="H2134" i="3"/>
  <c r="I2134" i="3"/>
  <c r="J2134" i="3"/>
  <c r="K2134" i="3"/>
  <c r="A2135" i="3"/>
  <c r="B2135" i="3"/>
  <c r="C2135" i="3"/>
  <c r="D2135" i="3"/>
  <c r="F2135" i="3"/>
  <c r="G2135" i="3"/>
  <c r="H2135" i="3"/>
  <c r="I2135" i="3"/>
  <c r="J2135" i="3"/>
  <c r="K2135" i="3"/>
  <c r="B2136" i="3"/>
  <c r="A2136" i="3" s="1"/>
  <c r="C2136" i="3"/>
  <c r="D2136" i="3"/>
  <c r="F2136" i="3"/>
  <c r="G2136" i="3"/>
  <c r="H2136" i="3"/>
  <c r="I2136" i="3"/>
  <c r="J2136" i="3"/>
  <c r="K2136" i="3"/>
  <c r="B2137" i="3"/>
  <c r="A2137" i="3" s="1"/>
  <c r="C2137" i="3"/>
  <c r="D2137" i="3"/>
  <c r="F2137" i="3"/>
  <c r="G2137" i="3"/>
  <c r="H2137" i="3"/>
  <c r="I2137" i="3"/>
  <c r="J2137" i="3"/>
  <c r="K2137" i="3"/>
  <c r="B2138" i="3"/>
  <c r="A2138" i="3" s="1"/>
  <c r="C2138" i="3"/>
  <c r="D2138" i="3"/>
  <c r="F2138" i="3"/>
  <c r="G2138" i="3"/>
  <c r="H2138" i="3"/>
  <c r="I2138" i="3"/>
  <c r="J2138" i="3"/>
  <c r="K2138" i="3"/>
  <c r="B2139" i="3"/>
  <c r="A2139" i="3" s="1"/>
  <c r="C2139" i="3"/>
  <c r="D2139" i="3"/>
  <c r="F2139" i="3"/>
  <c r="G2139" i="3"/>
  <c r="H2139" i="3"/>
  <c r="I2139" i="3"/>
  <c r="J2139" i="3"/>
  <c r="K2139" i="3"/>
  <c r="B2140" i="3"/>
  <c r="A2140" i="3" s="1"/>
  <c r="C2140" i="3"/>
  <c r="D2140" i="3"/>
  <c r="F2140" i="3"/>
  <c r="G2140" i="3"/>
  <c r="H2140" i="3"/>
  <c r="I2140" i="3"/>
  <c r="J2140" i="3"/>
  <c r="K2140" i="3"/>
  <c r="B2141" i="3"/>
  <c r="A2141" i="3" s="1"/>
  <c r="C2141" i="3"/>
  <c r="D2141" i="3"/>
  <c r="F2141" i="3"/>
  <c r="G2141" i="3"/>
  <c r="H2141" i="3"/>
  <c r="I2141" i="3"/>
  <c r="J2141" i="3"/>
  <c r="K2141" i="3"/>
  <c r="B2142" i="3"/>
  <c r="A2142" i="3" s="1"/>
  <c r="C2142" i="3"/>
  <c r="D2142" i="3"/>
  <c r="F2142" i="3"/>
  <c r="G2142" i="3"/>
  <c r="H2142" i="3"/>
  <c r="I2142" i="3"/>
  <c r="J2142" i="3"/>
  <c r="K2142" i="3"/>
  <c r="B2143" i="3"/>
  <c r="A2143" i="3" s="1"/>
  <c r="C2143" i="3"/>
  <c r="D2143" i="3"/>
  <c r="F2143" i="3"/>
  <c r="G2143" i="3"/>
  <c r="H2143" i="3"/>
  <c r="I2143" i="3"/>
  <c r="J2143" i="3"/>
  <c r="K2143" i="3"/>
  <c r="B2144" i="3"/>
  <c r="A2144" i="3" s="1"/>
  <c r="C2144" i="3"/>
  <c r="D2144" i="3"/>
  <c r="F2144" i="3"/>
  <c r="G2144" i="3"/>
  <c r="H2144" i="3"/>
  <c r="I2144" i="3"/>
  <c r="J2144" i="3"/>
  <c r="K2144" i="3"/>
  <c r="B2145" i="3"/>
  <c r="A2145" i="3" s="1"/>
  <c r="C2145" i="3"/>
  <c r="D2145" i="3"/>
  <c r="F2145" i="3"/>
  <c r="G2145" i="3"/>
  <c r="H2145" i="3"/>
  <c r="I2145" i="3"/>
  <c r="J2145" i="3"/>
  <c r="K2145" i="3"/>
  <c r="B2146" i="3"/>
  <c r="A2146" i="3" s="1"/>
  <c r="C2146" i="3"/>
  <c r="D2146" i="3"/>
  <c r="F2146" i="3"/>
  <c r="G2146" i="3"/>
  <c r="H2146" i="3"/>
  <c r="I2146" i="3"/>
  <c r="J2146" i="3"/>
  <c r="K2146" i="3"/>
  <c r="B2147" i="3"/>
  <c r="A2147" i="3" s="1"/>
  <c r="C2147" i="3"/>
  <c r="D2147" i="3"/>
  <c r="F2147" i="3"/>
  <c r="G2147" i="3"/>
  <c r="H2147" i="3"/>
  <c r="I2147" i="3"/>
  <c r="J2147" i="3"/>
  <c r="K2147" i="3"/>
  <c r="B2148" i="3"/>
  <c r="A2148" i="3" s="1"/>
  <c r="C2148" i="3"/>
  <c r="D2148" i="3"/>
  <c r="F2148" i="3"/>
  <c r="G2148" i="3"/>
  <c r="H2148" i="3"/>
  <c r="I2148" i="3"/>
  <c r="J2148" i="3"/>
  <c r="K2148" i="3"/>
  <c r="B2149" i="3"/>
  <c r="A2149" i="3" s="1"/>
  <c r="C2149" i="3"/>
  <c r="D2149" i="3"/>
  <c r="F2149" i="3"/>
  <c r="G2149" i="3"/>
  <c r="H2149" i="3"/>
  <c r="I2149" i="3"/>
  <c r="J2149" i="3"/>
  <c r="K2149" i="3"/>
  <c r="B2150" i="3"/>
  <c r="A2150" i="3" s="1"/>
  <c r="C2150" i="3"/>
  <c r="D2150" i="3"/>
  <c r="F2150" i="3"/>
  <c r="G2150" i="3"/>
  <c r="H2150" i="3"/>
  <c r="I2150" i="3"/>
  <c r="J2150" i="3"/>
  <c r="K2150" i="3"/>
  <c r="B2151" i="3"/>
  <c r="A2151" i="3" s="1"/>
  <c r="C2151" i="3"/>
  <c r="D2151" i="3"/>
  <c r="F2151" i="3"/>
  <c r="G2151" i="3"/>
  <c r="H2151" i="3"/>
  <c r="I2151" i="3"/>
  <c r="J2151" i="3"/>
  <c r="K2151" i="3"/>
  <c r="B2152" i="3"/>
  <c r="A2152" i="3" s="1"/>
  <c r="C2152" i="3"/>
  <c r="D2152" i="3"/>
  <c r="F2152" i="3"/>
  <c r="G2152" i="3"/>
  <c r="H2152" i="3"/>
  <c r="I2152" i="3"/>
  <c r="J2152" i="3"/>
  <c r="K2152" i="3"/>
  <c r="B2153" i="3"/>
  <c r="A2153" i="3" s="1"/>
  <c r="C2153" i="3"/>
  <c r="D2153" i="3"/>
  <c r="F2153" i="3"/>
  <c r="G2153" i="3"/>
  <c r="H2153" i="3"/>
  <c r="I2153" i="3"/>
  <c r="J2153" i="3"/>
  <c r="K2153" i="3"/>
  <c r="B2154" i="3"/>
  <c r="A2154" i="3" s="1"/>
  <c r="C2154" i="3"/>
  <c r="D2154" i="3"/>
  <c r="F2154" i="3"/>
  <c r="G2154" i="3"/>
  <c r="H2154" i="3"/>
  <c r="I2154" i="3"/>
  <c r="J2154" i="3"/>
  <c r="K2154" i="3"/>
  <c r="A2155" i="3"/>
  <c r="B2155" i="3"/>
  <c r="C2155" i="3"/>
  <c r="D2155" i="3"/>
  <c r="F2155" i="3"/>
  <c r="G2155" i="3"/>
  <c r="H2155" i="3"/>
  <c r="I2155" i="3"/>
  <c r="J2155" i="3"/>
  <c r="K2155" i="3"/>
  <c r="B2156" i="3"/>
  <c r="A2156" i="3" s="1"/>
  <c r="C2156" i="3"/>
  <c r="D2156" i="3"/>
  <c r="F2156" i="3"/>
  <c r="G2156" i="3"/>
  <c r="H2156" i="3"/>
  <c r="I2156" i="3"/>
  <c r="J2156" i="3"/>
  <c r="K2156" i="3"/>
  <c r="B2157" i="3"/>
  <c r="A2157" i="3" s="1"/>
  <c r="C2157" i="3"/>
  <c r="D2157" i="3"/>
  <c r="F2157" i="3"/>
  <c r="G2157" i="3"/>
  <c r="H2157" i="3"/>
  <c r="I2157" i="3"/>
  <c r="J2157" i="3"/>
  <c r="K2157" i="3"/>
  <c r="B2158" i="3"/>
  <c r="A2158" i="3" s="1"/>
  <c r="C2158" i="3"/>
  <c r="D2158" i="3"/>
  <c r="F2158" i="3"/>
  <c r="G2158" i="3"/>
  <c r="H2158" i="3"/>
  <c r="I2158" i="3"/>
  <c r="J2158" i="3"/>
  <c r="K2158" i="3"/>
  <c r="B2159" i="3"/>
  <c r="A2159" i="3" s="1"/>
  <c r="C2159" i="3"/>
  <c r="D2159" i="3"/>
  <c r="F2159" i="3"/>
  <c r="G2159" i="3"/>
  <c r="H2159" i="3"/>
  <c r="I2159" i="3"/>
  <c r="J2159" i="3"/>
  <c r="K2159" i="3"/>
  <c r="B2160" i="3"/>
  <c r="A2160" i="3" s="1"/>
  <c r="C2160" i="3"/>
  <c r="D2160" i="3"/>
  <c r="F2160" i="3"/>
  <c r="G2160" i="3"/>
  <c r="H2160" i="3"/>
  <c r="I2160" i="3"/>
  <c r="J2160" i="3"/>
  <c r="K2160" i="3"/>
  <c r="B2161" i="3"/>
  <c r="A2161" i="3" s="1"/>
  <c r="C2161" i="3"/>
  <c r="D2161" i="3"/>
  <c r="F2161" i="3"/>
  <c r="G2161" i="3"/>
  <c r="H2161" i="3"/>
  <c r="I2161" i="3"/>
  <c r="J2161" i="3"/>
  <c r="K2161" i="3"/>
  <c r="B2162" i="3"/>
  <c r="A2162" i="3" s="1"/>
  <c r="C2162" i="3"/>
  <c r="D2162" i="3"/>
  <c r="F2162" i="3"/>
  <c r="G2162" i="3"/>
  <c r="H2162" i="3"/>
  <c r="I2162" i="3"/>
  <c r="J2162" i="3"/>
  <c r="K2162" i="3"/>
  <c r="B2163" i="3"/>
  <c r="A2163" i="3" s="1"/>
  <c r="C2163" i="3"/>
  <c r="D2163" i="3"/>
  <c r="F2163" i="3"/>
  <c r="G2163" i="3"/>
  <c r="H2163" i="3"/>
  <c r="I2163" i="3"/>
  <c r="J2163" i="3"/>
  <c r="K2163" i="3"/>
  <c r="B2164" i="3"/>
  <c r="A2164" i="3" s="1"/>
  <c r="C2164" i="3"/>
  <c r="D2164" i="3"/>
  <c r="F2164" i="3"/>
  <c r="G2164" i="3"/>
  <c r="H2164" i="3"/>
  <c r="I2164" i="3"/>
  <c r="J2164" i="3"/>
  <c r="K2164" i="3"/>
  <c r="B2165" i="3"/>
  <c r="A2165" i="3" s="1"/>
  <c r="C2165" i="3"/>
  <c r="D2165" i="3"/>
  <c r="F2165" i="3"/>
  <c r="G2165" i="3"/>
  <c r="H2165" i="3"/>
  <c r="I2165" i="3"/>
  <c r="J2165" i="3"/>
  <c r="K2165" i="3"/>
  <c r="B2166" i="3"/>
  <c r="A2166" i="3" s="1"/>
  <c r="C2166" i="3"/>
  <c r="D2166" i="3"/>
  <c r="F2166" i="3"/>
  <c r="G2166" i="3"/>
  <c r="H2166" i="3"/>
  <c r="I2166" i="3"/>
  <c r="J2166" i="3"/>
  <c r="K2166" i="3"/>
  <c r="B2167" i="3"/>
  <c r="A2167" i="3" s="1"/>
  <c r="C2167" i="3"/>
  <c r="D2167" i="3"/>
  <c r="F2167" i="3"/>
  <c r="G2167" i="3"/>
  <c r="H2167" i="3"/>
  <c r="I2167" i="3"/>
  <c r="J2167" i="3"/>
  <c r="K2167" i="3"/>
  <c r="B2168" i="3"/>
  <c r="A2168" i="3" s="1"/>
  <c r="C2168" i="3"/>
  <c r="D2168" i="3"/>
  <c r="F2168" i="3"/>
  <c r="G2168" i="3"/>
  <c r="H2168" i="3"/>
  <c r="I2168" i="3"/>
  <c r="J2168" i="3"/>
  <c r="K2168" i="3"/>
  <c r="B2169" i="3"/>
  <c r="A2169" i="3" s="1"/>
  <c r="C2169" i="3"/>
  <c r="D2169" i="3"/>
  <c r="F2169" i="3"/>
  <c r="G2169" i="3"/>
  <c r="H2169" i="3"/>
  <c r="I2169" i="3"/>
  <c r="J2169" i="3"/>
  <c r="K2169" i="3"/>
  <c r="B2170" i="3"/>
  <c r="A2170" i="3" s="1"/>
  <c r="C2170" i="3"/>
  <c r="D2170" i="3"/>
  <c r="F2170" i="3"/>
  <c r="G2170" i="3"/>
  <c r="H2170" i="3"/>
  <c r="I2170" i="3"/>
  <c r="J2170" i="3"/>
  <c r="K2170" i="3"/>
  <c r="A2171" i="3"/>
  <c r="B2171" i="3"/>
  <c r="C2171" i="3"/>
  <c r="D2171" i="3"/>
  <c r="F2171" i="3"/>
  <c r="G2171" i="3"/>
  <c r="H2171" i="3"/>
  <c r="I2171" i="3"/>
  <c r="J2171" i="3"/>
  <c r="K2171" i="3"/>
  <c r="B2172" i="3"/>
  <c r="A2172" i="3" s="1"/>
  <c r="C2172" i="3"/>
  <c r="D2172" i="3"/>
  <c r="F2172" i="3"/>
  <c r="G2172" i="3"/>
  <c r="H2172" i="3"/>
  <c r="I2172" i="3"/>
  <c r="J2172" i="3"/>
  <c r="K2172" i="3"/>
  <c r="B2173" i="3"/>
  <c r="A2173" i="3" s="1"/>
  <c r="C2173" i="3"/>
  <c r="D2173" i="3"/>
  <c r="F2173" i="3"/>
  <c r="G2173" i="3"/>
  <c r="H2173" i="3"/>
  <c r="I2173" i="3"/>
  <c r="J2173" i="3"/>
  <c r="K2173" i="3"/>
  <c r="B2174" i="3"/>
  <c r="A2174" i="3" s="1"/>
  <c r="C2174" i="3"/>
  <c r="D2174" i="3"/>
  <c r="F2174" i="3"/>
  <c r="G2174" i="3"/>
  <c r="H2174" i="3"/>
  <c r="I2174" i="3"/>
  <c r="J2174" i="3"/>
  <c r="K2174" i="3"/>
  <c r="B2175" i="3"/>
  <c r="A2175" i="3" s="1"/>
  <c r="C2175" i="3"/>
  <c r="D2175" i="3"/>
  <c r="F2175" i="3"/>
  <c r="G2175" i="3"/>
  <c r="H2175" i="3"/>
  <c r="I2175" i="3"/>
  <c r="J2175" i="3"/>
  <c r="K2175" i="3"/>
  <c r="B2176" i="3"/>
  <c r="A2176" i="3" s="1"/>
  <c r="C2176" i="3"/>
  <c r="D2176" i="3"/>
  <c r="F2176" i="3"/>
  <c r="G2176" i="3"/>
  <c r="H2176" i="3"/>
  <c r="I2176" i="3"/>
  <c r="J2176" i="3"/>
  <c r="K2176" i="3"/>
  <c r="B2177" i="3"/>
  <c r="A2177" i="3" s="1"/>
  <c r="C2177" i="3"/>
  <c r="D2177" i="3"/>
  <c r="F2177" i="3"/>
  <c r="G2177" i="3"/>
  <c r="H2177" i="3"/>
  <c r="I2177" i="3"/>
  <c r="J2177" i="3"/>
  <c r="K2177" i="3"/>
  <c r="B2178" i="3"/>
  <c r="A2178" i="3" s="1"/>
  <c r="C2178" i="3"/>
  <c r="D2178" i="3"/>
  <c r="F2178" i="3"/>
  <c r="G2178" i="3"/>
  <c r="H2178" i="3"/>
  <c r="I2178" i="3"/>
  <c r="J2178" i="3"/>
  <c r="K2178" i="3"/>
  <c r="B2179" i="3"/>
  <c r="A2179" i="3" s="1"/>
  <c r="C2179" i="3"/>
  <c r="D2179" i="3"/>
  <c r="F2179" i="3"/>
  <c r="G2179" i="3"/>
  <c r="H2179" i="3"/>
  <c r="I2179" i="3"/>
  <c r="J2179" i="3"/>
  <c r="K2179" i="3"/>
  <c r="B2180" i="3"/>
  <c r="A2180" i="3" s="1"/>
  <c r="C2180" i="3"/>
  <c r="D2180" i="3"/>
  <c r="F2180" i="3"/>
  <c r="G2180" i="3"/>
  <c r="H2180" i="3"/>
  <c r="I2180" i="3"/>
  <c r="J2180" i="3"/>
  <c r="K2180" i="3"/>
  <c r="B2181" i="3"/>
  <c r="A2181" i="3" s="1"/>
  <c r="C2181" i="3"/>
  <c r="D2181" i="3"/>
  <c r="F2181" i="3"/>
  <c r="G2181" i="3"/>
  <c r="H2181" i="3"/>
  <c r="I2181" i="3"/>
  <c r="J2181" i="3"/>
  <c r="K2181" i="3"/>
  <c r="B2182" i="3"/>
  <c r="A2182" i="3" s="1"/>
  <c r="C2182" i="3"/>
  <c r="D2182" i="3"/>
  <c r="F2182" i="3"/>
  <c r="G2182" i="3"/>
  <c r="H2182" i="3"/>
  <c r="I2182" i="3"/>
  <c r="J2182" i="3"/>
  <c r="K2182" i="3"/>
  <c r="B2183" i="3"/>
  <c r="A2183" i="3" s="1"/>
  <c r="C2183" i="3"/>
  <c r="D2183" i="3"/>
  <c r="F2183" i="3"/>
  <c r="G2183" i="3"/>
  <c r="H2183" i="3"/>
  <c r="I2183" i="3"/>
  <c r="J2183" i="3"/>
  <c r="K2183" i="3"/>
  <c r="B2184" i="3"/>
  <c r="A2184" i="3" s="1"/>
  <c r="C2184" i="3"/>
  <c r="D2184" i="3"/>
  <c r="F2184" i="3"/>
  <c r="G2184" i="3"/>
  <c r="H2184" i="3"/>
  <c r="I2184" i="3"/>
  <c r="J2184" i="3"/>
  <c r="K2184" i="3"/>
  <c r="B2185" i="3"/>
  <c r="A2185" i="3" s="1"/>
  <c r="C2185" i="3"/>
  <c r="D2185" i="3"/>
  <c r="F2185" i="3"/>
  <c r="G2185" i="3"/>
  <c r="H2185" i="3"/>
  <c r="I2185" i="3"/>
  <c r="J2185" i="3"/>
  <c r="K2185" i="3"/>
  <c r="B2186" i="3"/>
  <c r="A2186" i="3" s="1"/>
  <c r="C2186" i="3"/>
  <c r="D2186" i="3"/>
  <c r="F2186" i="3"/>
  <c r="G2186" i="3"/>
  <c r="H2186" i="3"/>
  <c r="I2186" i="3"/>
  <c r="J2186" i="3"/>
  <c r="K2186" i="3"/>
  <c r="B2187" i="3"/>
  <c r="A2187" i="3" s="1"/>
  <c r="C2187" i="3"/>
  <c r="D2187" i="3"/>
  <c r="F2187" i="3"/>
  <c r="G2187" i="3"/>
  <c r="H2187" i="3"/>
  <c r="I2187" i="3"/>
  <c r="J2187" i="3"/>
  <c r="K2187" i="3"/>
  <c r="B2188" i="3"/>
  <c r="A2188" i="3" s="1"/>
  <c r="C2188" i="3"/>
  <c r="D2188" i="3"/>
  <c r="F2188" i="3"/>
  <c r="G2188" i="3"/>
  <c r="H2188" i="3"/>
  <c r="I2188" i="3"/>
  <c r="J2188" i="3"/>
  <c r="K2188" i="3"/>
  <c r="B2189" i="3"/>
  <c r="A2189" i="3" s="1"/>
  <c r="C2189" i="3"/>
  <c r="D2189" i="3"/>
  <c r="F2189" i="3"/>
  <c r="G2189" i="3"/>
  <c r="H2189" i="3"/>
  <c r="I2189" i="3"/>
  <c r="J2189" i="3"/>
  <c r="K2189" i="3"/>
  <c r="B2190" i="3"/>
  <c r="A2190" i="3" s="1"/>
  <c r="C2190" i="3"/>
  <c r="D2190" i="3"/>
  <c r="F2190" i="3"/>
  <c r="G2190" i="3"/>
  <c r="H2190" i="3"/>
  <c r="I2190" i="3"/>
  <c r="J2190" i="3"/>
  <c r="K2190" i="3"/>
  <c r="B2191" i="3"/>
  <c r="A2191" i="3" s="1"/>
  <c r="C2191" i="3"/>
  <c r="D2191" i="3"/>
  <c r="F2191" i="3"/>
  <c r="G2191" i="3"/>
  <c r="H2191" i="3"/>
  <c r="I2191" i="3"/>
  <c r="J2191" i="3"/>
  <c r="K2191" i="3"/>
  <c r="B2192" i="3"/>
  <c r="A2192" i="3" s="1"/>
  <c r="C2192" i="3"/>
  <c r="D2192" i="3"/>
  <c r="F2192" i="3"/>
  <c r="G2192" i="3"/>
  <c r="H2192" i="3"/>
  <c r="I2192" i="3"/>
  <c r="J2192" i="3"/>
  <c r="K2192" i="3"/>
  <c r="B2193" i="3"/>
  <c r="A2193" i="3" s="1"/>
  <c r="C2193" i="3"/>
  <c r="D2193" i="3"/>
  <c r="F2193" i="3"/>
  <c r="G2193" i="3"/>
  <c r="H2193" i="3"/>
  <c r="I2193" i="3"/>
  <c r="J2193" i="3"/>
  <c r="K2193" i="3"/>
  <c r="B2194" i="3"/>
  <c r="A2194" i="3" s="1"/>
  <c r="C2194" i="3"/>
  <c r="D2194" i="3"/>
  <c r="F2194" i="3"/>
  <c r="G2194" i="3"/>
  <c r="H2194" i="3"/>
  <c r="I2194" i="3"/>
  <c r="J2194" i="3"/>
  <c r="K2194" i="3"/>
  <c r="B2195" i="3"/>
  <c r="A2195" i="3" s="1"/>
  <c r="C2195" i="3"/>
  <c r="D2195" i="3"/>
  <c r="F2195" i="3"/>
  <c r="G2195" i="3"/>
  <c r="H2195" i="3"/>
  <c r="I2195" i="3"/>
  <c r="J2195" i="3"/>
  <c r="K2195" i="3"/>
  <c r="B2196" i="3"/>
  <c r="A2196" i="3" s="1"/>
  <c r="C2196" i="3"/>
  <c r="D2196" i="3"/>
  <c r="F2196" i="3"/>
  <c r="G2196" i="3"/>
  <c r="H2196" i="3"/>
  <c r="I2196" i="3"/>
  <c r="J2196" i="3"/>
  <c r="K2196" i="3"/>
  <c r="B2197" i="3"/>
  <c r="A2197" i="3" s="1"/>
  <c r="C2197" i="3"/>
  <c r="D2197" i="3"/>
  <c r="F2197" i="3"/>
  <c r="G2197" i="3"/>
  <c r="H2197" i="3"/>
  <c r="I2197" i="3"/>
  <c r="J2197" i="3"/>
  <c r="K2197" i="3"/>
  <c r="B2198" i="3"/>
  <c r="A2198" i="3" s="1"/>
  <c r="C2198" i="3"/>
  <c r="D2198" i="3"/>
  <c r="F2198" i="3"/>
  <c r="G2198" i="3"/>
  <c r="H2198" i="3"/>
  <c r="I2198" i="3"/>
  <c r="J2198" i="3"/>
  <c r="K2198" i="3"/>
  <c r="B2199" i="3"/>
  <c r="A2199" i="3" s="1"/>
  <c r="C2199" i="3"/>
  <c r="D2199" i="3"/>
  <c r="F2199" i="3"/>
  <c r="G2199" i="3"/>
  <c r="H2199" i="3"/>
  <c r="I2199" i="3"/>
  <c r="J2199" i="3"/>
  <c r="K2199" i="3"/>
  <c r="B2200" i="3"/>
  <c r="A2200" i="3" s="1"/>
  <c r="C2200" i="3"/>
  <c r="D2200" i="3"/>
  <c r="F2200" i="3"/>
  <c r="G2200" i="3"/>
  <c r="H2200" i="3"/>
  <c r="I2200" i="3"/>
  <c r="J2200" i="3"/>
  <c r="K2200" i="3"/>
  <c r="B2201" i="3"/>
  <c r="A2201" i="3" s="1"/>
  <c r="C2201" i="3"/>
  <c r="D2201" i="3"/>
  <c r="F2201" i="3"/>
  <c r="G2201" i="3"/>
  <c r="H2201" i="3"/>
  <c r="I2201" i="3"/>
  <c r="J2201" i="3"/>
  <c r="K2201" i="3"/>
  <c r="B2202" i="3"/>
  <c r="A2202" i="3" s="1"/>
  <c r="C2202" i="3"/>
  <c r="D2202" i="3"/>
  <c r="F2202" i="3"/>
  <c r="G2202" i="3"/>
  <c r="H2202" i="3"/>
  <c r="I2202" i="3"/>
  <c r="J2202" i="3"/>
  <c r="K2202" i="3"/>
  <c r="B2203" i="3"/>
  <c r="A2203" i="3" s="1"/>
  <c r="C2203" i="3"/>
  <c r="D2203" i="3"/>
  <c r="F2203" i="3"/>
  <c r="G2203" i="3"/>
  <c r="H2203" i="3"/>
  <c r="I2203" i="3"/>
  <c r="J2203" i="3"/>
  <c r="K2203" i="3"/>
  <c r="B2204" i="3"/>
  <c r="A2204" i="3" s="1"/>
  <c r="C2204" i="3"/>
  <c r="D2204" i="3"/>
  <c r="F2204" i="3"/>
  <c r="G2204" i="3"/>
  <c r="H2204" i="3"/>
  <c r="I2204" i="3"/>
  <c r="J2204" i="3"/>
  <c r="K2204" i="3"/>
  <c r="B2205" i="3"/>
  <c r="A2205" i="3" s="1"/>
  <c r="C2205" i="3"/>
  <c r="D2205" i="3"/>
  <c r="F2205" i="3"/>
  <c r="G2205" i="3"/>
  <c r="H2205" i="3"/>
  <c r="I2205" i="3"/>
  <c r="J2205" i="3"/>
  <c r="K2205" i="3"/>
  <c r="B2206" i="3"/>
  <c r="A2206" i="3" s="1"/>
  <c r="C2206" i="3"/>
  <c r="D2206" i="3"/>
  <c r="F2206" i="3"/>
  <c r="G2206" i="3"/>
  <c r="H2206" i="3"/>
  <c r="I2206" i="3"/>
  <c r="J2206" i="3"/>
  <c r="K2206" i="3"/>
  <c r="B2207" i="3"/>
  <c r="A2207" i="3" s="1"/>
  <c r="C2207" i="3"/>
  <c r="D2207" i="3"/>
  <c r="F2207" i="3"/>
  <c r="G2207" i="3"/>
  <c r="H2207" i="3"/>
  <c r="I2207" i="3"/>
  <c r="J2207" i="3"/>
  <c r="K2207" i="3"/>
  <c r="B2208" i="3"/>
  <c r="A2208" i="3" s="1"/>
  <c r="C2208" i="3"/>
  <c r="D2208" i="3"/>
  <c r="F2208" i="3"/>
  <c r="G2208" i="3"/>
  <c r="H2208" i="3"/>
  <c r="I2208" i="3"/>
  <c r="J2208" i="3"/>
  <c r="K2208" i="3"/>
  <c r="B2209" i="3"/>
  <c r="A2209" i="3" s="1"/>
  <c r="C2209" i="3"/>
  <c r="D2209" i="3"/>
  <c r="F2209" i="3"/>
  <c r="G2209" i="3"/>
  <c r="H2209" i="3"/>
  <c r="I2209" i="3"/>
  <c r="J2209" i="3"/>
  <c r="K2209" i="3"/>
  <c r="A2210" i="3"/>
  <c r="B2210" i="3"/>
  <c r="C2210" i="3"/>
  <c r="D2210" i="3"/>
  <c r="F2210" i="3"/>
  <c r="G2210" i="3"/>
  <c r="H2210" i="3"/>
  <c r="I2210" i="3"/>
  <c r="J2210" i="3"/>
  <c r="K2210" i="3"/>
  <c r="B2211" i="3"/>
  <c r="A2211" i="3" s="1"/>
  <c r="C2211" i="3"/>
  <c r="D2211" i="3"/>
  <c r="F2211" i="3"/>
  <c r="G2211" i="3"/>
  <c r="H2211" i="3"/>
  <c r="I2211" i="3"/>
  <c r="J2211" i="3"/>
  <c r="K2211" i="3"/>
  <c r="B2212" i="3"/>
  <c r="A2212" i="3" s="1"/>
  <c r="C2212" i="3"/>
  <c r="D2212" i="3"/>
  <c r="F2212" i="3"/>
  <c r="G2212" i="3"/>
  <c r="H2212" i="3"/>
  <c r="I2212" i="3"/>
  <c r="J2212" i="3"/>
  <c r="K2212" i="3"/>
  <c r="B2213" i="3"/>
  <c r="A2213" i="3" s="1"/>
  <c r="C2213" i="3"/>
  <c r="D2213" i="3"/>
  <c r="F2213" i="3"/>
  <c r="G2213" i="3"/>
  <c r="H2213" i="3"/>
  <c r="I2213" i="3"/>
  <c r="J2213" i="3"/>
  <c r="K2213" i="3"/>
  <c r="A2214" i="3"/>
  <c r="B2214" i="3"/>
  <c r="C2214" i="3"/>
  <c r="D2214" i="3"/>
  <c r="F2214" i="3"/>
  <c r="G2214" i="3"/>
  <c r="H2214" i="3"/>
  <c r="I2214" i="3"/>
  <c r="J2214" i="3"/>
  <c r="K2214" i="3"/>
  <c r="B2215" i="3"/>
  <c r="A2215" i="3" s="1"/>
  <c r="C2215" i="3"/>
  <c r="D2215" i="3"/>
  <c r="F2215" i="3"/>
  <c r="G2215" i="3"/>
  <c r="H2215" i="3"/>
  <c r="I2215" i="3"/>
  <c r="J2215" i="3"/>
  <c r="K2215" i="3"/>
  <c r="B2216" i="3"/>
  <c r="A2216" i="3" s="1"/>
  <c r="C2216" i="3"/>
  <c r="D2216" i="3"/>
  <c r="F2216" i="3"/>
  <c r="G2216" i="3"/>
  <c r="H2216" i="3"/>
  <c r="I2216" i="3"/>
  <c r="J2216" i="3"/>
  <c r="K2216" i="3"/>
  <c r="B2217" i="3"/>
  <c r="A2217" i="3" s="1"/>
  <c r="C2217" i="3"/>
  <c r="D2217" i="3"/>
  <c r="F2217" i="3"/>
  <c r="G2217" i="3"/>
  <c r="H2217" i="3"/>
  <c r="I2217" i="3"/>
  <c r="J2217" i="3"/>
  <c r="K2217" i="3"/>
  <c r="B2218" i="3"/>
  <c r="A2218" i="3" s="1"/>
  <c r="C2218" i="3"/>
  <c r="D2218" i="3"/>
  <c r="F2218" i="3"/>
  <c r="G2218" i="3"/>
  <c r="H2218" i="3"/>
  <c r="I2218" i="3"/>
  <c r="J2218" i="3"/>
  <c r="K2218" i="3"/>
  <c r="B2219" i="3"/>
  <c r="A2219" i="3" s="1"/>
  <c r="C2219" i="3"/>
  <c r="D2219" i="3"/>
  <c r="F2219" i="3"/>
  <c r="G2219" i="3"/>
  <c r="H2219" i="3"/>
  <c r="I2219" i="3"/>
  <c r="J2219" i="3"/>
  <c r="K2219" i="3"/>
  <c r="B2220" i="3"/>
  <c r="A2220" i="3" s="1"/>
  <c r="C2220" i="3"/>
  <c r="D2220" i="3"/>
  <c r="F2220" i="3"/>
  <c r="G2220" i="3"/>
  <c r="H2220" i="3"/>
  <c r="I2220" i="3"/>
  <c r="J2220" i="3"/>
  <c r="K2220" i="3"/>
  <c r="B2221" i="3"/>
  <c r="A2221" i="3" s="1"/>
  <c r="C2221" i="3"/>
  <c r="D2221" i="3"/>
  <c r="F2221" i="3"/>
  <c r="G2221" i="3"/>
  <c r="H2221" i="3"/>
  <c r="I2221" i="3"/>
  <c r="J2221" i="3"/>
  <c r="K2221" i="3"/>
  <c r="B2222" i="3"/>
  <c r="A2222" i="3" s="1"/>
  <c r="C2222" i="3"/>
  <c r="D2222" i="3"/>
  <c r="F2222" i="3"/>
  <c r="G2222" i="3"/>
  <c r="H2222" i="3"/>
  <c r="I2222" i="3"/>
  <c r="J2222" i="3"/>
  <c r="K2222" i="3"/>
  <c r="B2223" i="3"/>
  <c r="A2223" i="3" s="1"/>
  <c r="C2223" i="3"/>
  <c r="D2223" i="3"/>
  <c r="F2223" i="3"/>
  <c r="G2223" i="3"/>
  <c r="H2223" i="3"/>
  <c r="I2223" i="3"/>
  <c r="J2223" i="3"/>
  <c r="K2223" i="3"/>
  <c r="B2224" i="3"/>
  <c r="A2224" i="3" s="1"/>
  <c r="C2224" i="3"/>
  <c r="D2224" i="3"/>
  <c r="F2224" i="3"/>
  <c r="G2224" i="3"/>
  <c r="H2224" i="3"/>
  <c r="I2224" i="3"/>
  <c r="J2224" i="3"/>
  <c r="K2224" i="3"/>
  <c r="B2225" i="3"/>
  <c r="A2225" i="3" s="1"/>
  <c r="C2225" i="3"/>
  <c r="D2225" i="3"/>
  <c r="F2225" i="3"/>
  <c r="G2225" i="3"/>
  <c r="H2225" i="3"/>
  <c r="I2225" i="3"/>
  <c r="J2225" i="3"/>
  <c r="K2225" i="3"/>
  <c r="B2226" i="3"/>
  <c r="A2226" i="3" s="1"/>
  <c r="C2226" i="3"/>
  <c r="D2226" i="3"/>
  <c r="F2226" i="3"/>
  <c r="G2226" i="3"/>
  <c r="H2226" i="3"/>
  <c r="I2226" i="3"/>
  <c r="J2226" i="3"/>
  <c r="K2226" i="3"/>
  <c r="B2227" i="3"/>
  <c r="A2227" i="3" s="1"/>
  <c r="C2227" i="3"/>
  <c r="D2227" i="3"/>
  <c r="F2227" i="3"/>
  <c r="G2227" i="3"/>
  <c r="H2227" i="3"/>
  <c r="I2227" i="3"/>
  <c r="J2227" i="3"/>
  <c r="K2227" i="3"/>
  <c r="B2228" i="3"/>
  <c r="A2228" i="3" s="1"/>
  <c r="C2228" i="3"/>
  <c r="D2228" i="3"/>
  <c r="F2228" i="3"/>
  <c r="G2228" i="3"/>
  <c r="H2228" i="3"/>
  <c r="I2228" i="3"/>
  <c r="J2228" i="3"/>
  <c r="K2228" i="3"/>
  <c r="B2229" i="3"/>
  <c r="A2229" i="3" s="1"/>
  <c r="C2229" i="3"/>
  <c r="D2229" i="3"/>
  <c r="F2229" i="3"/>
  <c r="G2229" i="3"/>
  <c r="H2229" i="3"/>
  <c r="I2229" i="3"/>
  <c r="J2229" i="3"/>
  <c r="K2229" i="3"/>
  <c r="B2230" i="3"/>
  <c r="A2230" i="3" s="1"/>
  <c r="C2230" i="3"/>
  <c r="D2230" i="3"/>
  <c r="F2230" i="3"/>
  <c r="G2230" i="3"/>
  <c r="H2230" i="3"/>
  <c r="I2230" i="3"/>
  <c r="J2230" i="3"/>
  <c r="K2230" i="3"/>
  <c r="B2231" i="3"/>
  <c r="A2231" i="3" s="1"/>
  <c r="C2231" i="3"/>
  <c r="D2231" i="3"/>
  <c r="F2231" i="3"/>
  <c r="G2231" i="3"/>
  <c r="H2231" i="3"/>
  <c r="I2231" i="3"/>
  <c r="J2231" i="3"/>
  <c r="K2231" i="3"/>
  <c r="B2232" i="3"/>
  <c r="A2232" i="3" s="1"/>
  <c r="C2232" i="3"/>
  <c r="D2232" i="3"/>
  <c r="F2232" i="3"/>
  <c r="G2232" i="3"/>
  <c r="H2232" i="3"/>
  <c r="I2232" i="3"/>
  <c r="J2232" i="3"/>
  <c r="K2232" i="3"/>
  <c r="B2233" i="3"/>
  <c r="A2233" i="3" s="1"/>
  <c r="C2233" i="3"/>
  <c r="D2233" i="3"/>
  <c r="F2233" i="3"/>
  <c r="G2233" i="3"/>
  <c r="H2233" i="3"/>
  <c r="I2233" i="3"/>
  <c r="J2233" i="3"/>
  <c r="K2233" i="3"/>
  <c r="B2234" i="3"/>
  <c r="A2234" i="3" s="1"/>
  <c r="C2234" i="3"/>
  <c r="D2234" i="3"/>
  <c r="F2234" i="3"/>
  <c r="G2234" i="3"/>
  <c r="H2234" i="3"/>
  <c r="I2234" i="3"/>
  <c r="J2234" i="3"/>
  <c r="K2234" i="3"/>
  <c r="B2235" i="3"/>
  <c r="A2235" i="3" s="1"/>
  <c r="C2235" i="3"/>
  <c r="D2235" i="3"/>
  <c r="F2235" i="3"/>
  <c r="G2235" i="3"/>
  <c r="H2235" i="3"/>
  <c r="I2235" i="3"/>
  <c r="J2235" i="3"/>
  <c r="K2235" i="3"/>
  <c r="B2236" i="3"/>
  <c r="A2236" i="3" s="1"/>
  <c r="C2236" i="3"/>
  <c r="D2236" i="3"/>
  <c r="F2236" i="3"/>
  <c r="G2236" i="3"/>
  <c r="H2236" i="3"/>
  <c r="I2236" i="3"/>
  <c r="J2236" i="3"/>
  <c r="K2236" i="3"/>
  <c r="B2237" i="3"/>
  <c r="A2237" i="3" s="1"/>
  <c r="C2237" i="3"/>
  <c r="D2237" i="3"/>
  <c r="F2237" i="3"/>
  <c r="G2237" i="3"/>
  <c r="H2237" i="3"/>
  <c r="I2237" i="3"/>
  <c r="J2237" i="3"/>
  <c r="K2237" i="3"/>
  <c r="A2238" i="3"/>
  <c r="B2238" i="3"/>
  <c r="C2238" i="3"/>
  <c r="D2238" i="3"/>
  <c r="F2238" i="3"/>
  <c r="G2238" i="3"/>
  <c r="H2238" i="3"/>
  <c r="I2238" i="3"/>
  <c r="J2238" i="3"/>
  <c r="K2238" i="3"/>
  <c r="B2239" i="3"/>
  <c r="A2239" i="3" s="1"/>
  <c r="C2239" i="3"/>
  <c r="D2239" i="3"/>
  <c r="F2239" i="3"/>
  <c r="G2239" i="3"/>
  <c r="H2239" i="3"/>
  <c r="I2239" i="3"/>
  <c r="J2239" i="3"/>
  <c r="K2239" i="3"/>
  <c r="B2240" i="3"/>
  <c r="A2240" i="3" s="1"/>
  <c r="C2240" i="3"/>
  <c r="D2240" i="3"/>
  <c r="F2240" i="3"/>
  <c r="G2240" i="3"/>
  <c r="H2240" i="3"/>
  <c r="I2240" i="3"/>
  <c r="J2240" i="3"/>
  <c r="K2240" i="3"/>
  <c r="B2241" i="3"/>
  <c r="A2241" i="3" s="1"/>
  <c r="C2241" i="3"/>
  <c r="D2241" i="3"/>
  <c r="F2241" i="3"/>
  <c r="G2241" i="3"/>
  <c r="H2241" i="3"/>
  <c r="I2241" i="3"/>
  <c r="J2241" i="3"/>
  <c r="K2241" i="3"/>
  <c r="B2242" i="3"/>
  <c r="A2242" i="3" s="1"/>
  <c r="C2242" i="3"/>
  <c r="D2242" i="3"/>
  <c r="F2242" i="3"/>
  <c r="G2242" i="3"/>
  <c r="H2242" i="3"/>
  <c r="I2242" i="3"/>
  <c r="J2242" i="3"/>
  <c r="K2242" i="3"/>
  <c r="B2243" i="3"/>
  <c r="A2243" i="3" s="1"/>
  <c r="C2243" i="3"/>
  <c r="D2243" i="3"/>
  <c r="F2243" i="3"/>
  <c r="G2243" i="3"/>
  <c r="H2243" i="3"/>
  <c r="I2243" i="3"/>
  <c r="J2243" i="3"/>
  <c r="K2243" i="3"/>
  <c r="B2244" i="3"/>
  <c r="A2244" i="3" s="1"/>
  <c r="C2244" i="3"/>
  <c r="D2244" i="3"/>
  <c r="F2244" i="3"/>
  <c r="G2244" i="3"/>
  <c r="H2244" i="3"/>
  <c r="I2244" i="3"/>
  <c r="J2244" i="3"/>
  <c r="K2244" i="3"/>
  <c r="B2245" i="3"/>
  <c r="A2245" i="3" s="1"/>
  <c r="C2245" i="3"/>
  <c r="D2245" i="3"/>
  <c r="F2245" i="3"/>
  <c r="G2245" i="3"/>
  <c r="H2245" i="3"/>
  <c r="I2245" i="3"/>
  <c r="J2245" i="3"/>
  <c r="K2245" i="3"/>
  <c r="B2246" i="3"/>
  <c r="A2246" i="3" s="1"/>
  <c r="C2246" i="3"/>
  <c r="D2246" i="3"/>
  <c r="F2246" i="3"/>
  <c r="G2246" i="3"/>
  <c r="H2246" i="3"/>
  <c r="I2246" i="3"/>
  <c r="J2246" i="3"/>
  <c r="K2246" i="3"/>
  <c r="B2247" i="3"/>
  <c r="A2247" i="3" s="1"/>
  <c r="C2247" i="3"/>
  <c r="D2247" i="3"/>
  <c r="F2247" i="3"/>
  <c r="G2247" i="3"/>
  <c r="H2247" i="3"/>
  <c r="I2247" i="3"/>
  <c r="J2247" i="3"/>
  <c r="K2247" i="3"/>
  <c r="B2248" i="3"/>
  <c r="A2248" i="3" s="1"/>
  <c r="C2248" i="3"/>
  <c r="D2248" i="3"/>
  <c r="F2248" i="3"/>
  <c r="G2248" i="3"/>
  <c r="H2248" i="3"/>
  <c r="I2248" i="3"/>
  <c r="J2248" i="3"/>
  <c r="K2248" i="3"/>
  <c r="B2249" i="3"/>
  <c r="A2249" i="3" s="1"/>
  <c r="C2249" i="3"/>
  <c r="D2249" i="3"/>
  <c r="F2249" i="3"/>
  <c r="G2249" i="3"/>
  <c r="H2249" i="3"/>
  <c r="I2249" i="3"/>
  <c r="J2249" i="3"/>
  <c r="K2249" i="3"/>
  <c r="A2250" i="3"/>
  <c r="B2250" i="3"/>
  <c r="C2250" i="3"/>
  <c r="D2250" i="3"/>
  <c r="F2250" i="3"/>
  <c r="G2250" i="3"/>
  <c r="H2250" i="3"/>
  <c r="I2250" i="3"/>
  <c r="J2250" i="3"/>
  <c r="K2250" i="3"/>
  <c r="B2251" i="3"/>
  <c r="A2251" i="3" s="1"/>
  <c r="C2251" i="3"/>
  <c r="D2251" i="3"/>
  <c r="F2251" i="3"/>
  <c r="G2251" i="3"/>
  <c r="H2251" i="3"/>
  <c r="I2251" i="3"/>
  <c r="J2251" i="3"/>
  <c r="K2251" i="3"/>
  <c r="B2252" i="3"/>
  <c r="A2252" i="3" s="1"/>
  <c r="C2252" i="3"/>
  <c r="D2252" i="3"/>
  <c r="F2252" i="3"/>
  <c r="G2252" i="3"/>
  <c r="H2252" i="3"/>
  <c r="I2252" i="3"/>
  <c r="J2252" i="3"/>
  <c r="K2252" i="3"/>
  <c r="B2253" i="3"/>
  <c r="A2253" i="3" s="1"/>
  <c r="C2253" i="3"/>
  <c r="D2253" i="3"/>
  <c r="F2253" i="3"/>
  <c r="G2253" i="3"/>
  <c r="H2253" i="3"/>
  <c r="I2253" i="3"/>
  <c r="J2253" i="3"/>
  <c r="K2253" i="3"/>
  <c r="B2254" i="3"/>
  <c r="A2254" i="3" s="1"/>
  <c r="C2254" i="3"/>
  <c r="D2254" i="3"/>
  <c r="F2254" i="3"/>
  <c r="G2254" i="3"/>
  <c r="H2254" i="3"/>
  <c r="I2254" i="3"/>
  <c r="J2254" i="3"/>
  <c r="K2254" i="3"/>
  <c r="B2255" i="3"/>
  <c r="A2255" i="3" s="1"/>
  <c r="C2255" i="3"/>
  <c r="D2255" i="3"/>
  <c r="F2255" i="3"/>
  <c r="G2255" i="3"/>
  <c r="H2255" i="3"/>
  <c r="I2255" i="3"/>
  <c r="J2255" i="3"/>
  <c r="K2255" i="3"/>
  <c r="B2256" i="3"/>
  <c r="A2256" i="3" s="1"/>
  <c r="C2256" i="3"/>
  <c r="D2256" i="3"/>
  <c r="F2256" i="3"/>
  <c r="G2256" i="3"/>
  <c r="H2256" i="3"/>
  <c r="I2256" i="3"/>
  <c r="J2256" i="3"/>
  <c r="K2256" i="3"/>
  <c r="B2257" i="3"/>
  <c r="A2257" i="3" s="1"/>
  <c r="C2257" i="3"/>
  <c r="D2257" i="3"/>
  <c r="F2257" i="3"/>
  <c r="G2257" i="3"/>
  <c r="H2257" i="3"/>
  <c r="I2257" i="3"/>
  <c r="J2257" i="3"/>
  <c r="K2257" i="3"/>
  <c r="B2258" i="3"/>
  <c r="A2258" i="3" s="1"/>
  <c r="C2258" i="3"/>
  <c r="D2258" i="3"/>
  <c r="F2258" i="3"/>
  <c r="G2258" i="3"/>
  <c r="H2258" i="3"/>
  <c r="I2258" i="3"/>
  <c r="J2258" i="3"/>
  <c r="K2258" i="3"/>
  <c r="B2259" i="3"/>
  <c r="A2259" i="3" s="1"/>
  <c r="C2259" i="3"/>
  <c r="D2259" i="3"/>
  <c r="F2259" i="3"/>
  <c r="G2259" i="3"/>
  <c r="H2259" i="3"/>
  <c r="I2259" i="3"/>
  <c r="J2259" i="3"/>
  <c r="K2259" i="3"/>
  <c r="B2260" i="3"/>
  <c r="A2260" i="3" s="1"/>
  <c r="C2260" i="3"/>
  <c r="D2260" i="3"/>
  <c r="F2260" i="3"/>
  <c r="G2260" i="3"/>
  <c r="H2260" i="3"/>
  <c r="I2260" i="3"/>
  <c r="J2260" i="3"/>
  <c r="K2260" i="3"/>
  <c r="B2261" i="3"/>
  <c r="A2261" i="3" s="1"/>
  <c r="C2261" i="3"/>
  <c r="D2261" i="3"/>
  <c r="F2261" i="3"/>
  <c r="G2261" i="3"/>
  <c r="H2261" i="3"/>
  <c r="I2261" i="3"/>
  <c r="J2261" i="3"/>
  <c r="K2261" i="3"/>
  <c r="B2262" i="3"/>
  <c r="A2262" i="3" s="1"/>
  <c r="C2262" i="3"/>
  <c r="D2262" i="3"/>
  <c r="F2262" i="3"/>
  <c r="G2262" i="3"/>
  <c r="H2262" i="3"/>
  <c r="I2262" i="3"/>
  <c r="J2262" i="3"/>
  <c r="K2262" i="3"/>
  <c r="B2263" i="3"/>
  <c r="A2263" i="3" s="1"/>
  <c r="C2263" i="3"/>
  <c r="D2263" i="3"/>
  <c r="F2263" i="3"/>
  <c r="G2263" i="3"/>
  <c r="H2263" i="3"/>
  <c r="I2263" i="3"/>
  <c r="J2263" i="3"/>
  <c r="K2263" i="3"/>
  <c r="B2264" i="3"/>
  <c r="A2264" i="3" s="1"/>
  <c r="C2264" i="3"/>
  <c r="D2264" i="3"/>
  <c r="F2264" i="3"/>
  <c r="G2264" i="3"/>
  <c r="H2264" i="3"/>
  <c r="I2264" i="3"/>
  <c r="J2264" i="3"/>
  <c r="K2264" i="3"/>
  <c r="B2265" i="3"/>
  <c r="A2265" i="3" s="1"/>
  <c r="C2265" i="3"/>
  <c r="D2265" i="3"/>
  <c r="F2265" i="3"/>
  <c r="G2265" i="3"/>
  <c r="H2265" i="3"/>
  <c r="I2265" i="3"/>
  <c r="J2265" i="3"/>
  <c r="K2265" i="3"/>
  <c r="A2266" i="3"/>
  <c r="B2266" i="3"/>
  <c r="C2266" i="3"/>
  <c r="D2266" i="3"/>
  <c r="F2266" i="3"/>
  <c r="G2266" i="3"/>
  <c r="H2266" i="3"/>
  <c r="I2266" i="3"/>
  <c r="J2266" i="3"/>
  <c r="K2266" i="3"/>
  <c r="B2267" i="3"/>
  <c r="A2267" i="3" s="1"/>
  <c r="C2267" i="3"/>
  <c r="D2267" i="3"/>
  <c r="F2267" i="3"/>
  <c r="G2267" i="3"/>
  <c r="H2267" i="3"/>
  <c r="I2267" i="3"/>
  <c r="J2267" i="3"/>
  <c r="K2267" i="3"/>
  <c r="B2268" i="3"/>
  <c r="A2268" i="3" s="1"/>
  <c r="C2268" i="3"/>
  <c r="D2268" i="3"/>
  <c r="F2268" i="3"/>
  <c r="G2268" i="3"/>
  <c r="H2268" i="3"/>
  <c r="I2268" i="3"/>
  <c r="J2268" i="3"/>
  <c r="K2268" i="3"/>
  <c r="B2269" i="3"/>
  <c r="A2269" i="3" s="1"/>
  <c r="C2269" i="3"/>
  <c r="D2269" i="3"/>
  <c r="F2269" i="3"/>
  <c r="G2269" i="3"/>
  <c r="H2269" i="3"/>
  <c r="I2269" i="3"/>
  <c r="J2269" i="3"/>
  <c r="K2269" i="3"/>
  <c r="B2270" i="3"/>
  <c r="A2270" i="3" s="1"/>
  <c r="C2270" i="3"/>
  <c r="D2270" i="3"/>
  <c r="F2270" i="3"/>
  <c r="G2270" i="3"/>
  <c r="H2270" i="3"/>
  <c r="I2270" i="3"/>
  <c r="J2270" i="3"/>
  <c r="K2270" i="3"/>
  <c r="B2271" i="3"/>
  <c r="A2271" i="3" s="1"/>
  <c r="C2271" i="3"/>
  <c r="D2271" i="3"/>
  <c r="F2271" i="3"/>
  <c r="G2271" i="3"/>
  <c r="H2271" i="3"/>
  <c r="I2271" i="3"/>
  <c r="J2271" i="3"/>
  <c r="K2271" i="3"/>
  <c r="B2272" i="3"/>
  <c r="A2272" i="3" s="1"/>
  <c r="C2272" i="3"/>
  <c r="D2272" i="3"/>
  <c r="F2272" i="3"/>
  <c r="G2272" i="3"/>
  <c r="H2272" i="3"/>
  <c r="I2272" i="3"/>
  <c r="J2272" i="3"/>
  <c r="K2272" i="3"/>
  <c r="B2273" i="3"/>
  <c r="A2273" i="3" s="1"/>
  <c r="C2273" i="3"/>
  <c r="D2273" i="3"/>
  <c r="F2273" i="3"/>
  <c r="G2273" i="3"/>
  <c r="H2273" i="3"/>
  <c r="I2273" i="3"/>
  <c r="J2273" i="3"/>
  <c r="K2273" i="3"/>
  <c r="B2274" i="3"/>
  <c r="A2274" i="3" s="1"/>
  <c r="C2274" i="3"/>
  <c r="D2274" i="3"/>
  <c r="F2274" i="3"/>
  <c r="G2274" i="3"/>
  <c r="H2274" i="3"/>
  <c r="I2274" i="3"/>
  <c r="J2274" i="3"/>
  <c r="K2274" i="3"/>
  <c r="B2275" i="3"/>
  <c r="A2275" i="3" s="1"/>
  <c r="C2275" i="3"/>
  <c r="D2275" i="3"/>
  <c r="F2275" i="3"/>
  <c r="G2275" i="3"/>
  <c r="H2275" i="3"/>
  <c r="I2275" i="3"/>
  <c r="J2275" i="3"/>
  <c r="K2275" i="3"/>
  <c r="B2276" i="3"/>
  <c r="A2276" i="3" s="1"/>
  <c r="C2276" i="3"/>
  <c r="D2276" i="3"/>
  <c r="F2276" i="3"/>
  <c r="G2276" i="3"/>
  <c r="H2276" i="3"/>
  <c r="I2276" i="3"/>
  <c r="J2276" i="3"/>
  <c r="K2276" i="3"/>
  <c r="B2277" i="3"/>
  <c r="A2277" i="3" s="1"/>
  <c r="C2277" i="3"/>
  <c r="D2277" i="3"/>
  <c r="F2277" i="3"/>
  <c r="G2277" i="3"/>
  <c r="H2277" i="3"/>
  <c r="I2277" i="3"/>
  <c r="J2277" i="3"/>
  <c r="K2277" i="3"/>
  <c r="B2278" i="3"/>
  <c r="A2278" i="3" s="1"/>
  <c r="C2278" i="3"/>
  <c r="D2278" i="3"/>
  <c r="F2278" i="3"/>
  <c r="G2278" i="3"/>
  <c r="H2278" i="3"/>
  <c r="I2278" i="3"/>
  <c r="J2278" i="3"/>
  <c r="K2278" i="3"/>
  <c r="B2279" i="3"/>
  <c r="A2279" i="3" s="1"/>
  <c r="C2279" i="3"/>
  <c r="D2279" i="3"/>
  <c r="F2279" i="3"/>
  <c r="G2279" i="3"/>
  <c r="H2279" i="3"/>
  <c r="I2279" i="3"/>
  <c r="J2279" i="3"/>
  <c r="K2279" i="3"/>
  <c r="B2280" i="3"/>
  <c r="A2280" i="3" s="1"/>
  <c r="C2280" i="3"/>
  <c r="D2280" i="3"/>
  <c r="F2280" i="3"/>
  <c r="G2280" i="3"/>
  <c r="H2280" i="3"/>
  <c r="I2280" i="3"/>
  <c r="J2280" i="3"/>
  <c r="K2280" i="3"/>
  <c r="B2281" i="3"/>
  <c r="A2281" i="3" s="1"/>
  <c r="C2281" i="3"/>
  <c r="D2281" i="3"/>
  <c r="F2281" i="3"/>
  <c r="G2281" i="3"/>
  <c r="H2281" i="3"/>
  <c r="I2281" i="3"/>
  <c r="J2281" i="3"/>
  <c r="K2281" i="3"/>
  <c r="B2282" i="3"/>
  <c r="A2282" i="3" s="1"/>
  <c r="C2282" i="3"/>
  <c r="D2282" i="3"/>
  <c r="F2282" i="3"/>
  <c r="G2282" i="3"/>
  <c r="H2282" i="3"/>
  <c r="I2282" i="3"/>
  <c r="J2282" i="3"/>
  <c r="K2282" i="3"/>
  <c r="B2283" i="3"/>
  <c r="A2283" i="3" s="1"/>
  <c r="C2283" i="3"/>
  <c r="D2283" i="3"/>
  <c r="F2283" i="3"/>
  <c r="G2283" i="3"/>
  <c r="H2283" i="3"/>
  <c r="I2283" i="3"/>
  <c r="J2283" i="3"/>
  <c r="K2283" i="3"/>
  <c r="B2284" i="3"/>
  <c r="A2284" i="3" s="1"/>
  <c r="C2284" i="3"/>
  <c r="D2284" i="3"/>
  <c r="F2284" i="3"/>
  <c r="G2284" i="3"/>
  <c r="H2284" i="3"/>
  <c r="I2284" i="3"/>
  <c r="J2284" i="3"/>
  <c r="K2284" i="3"/>
  <c r="B2285" i="3"/>
  <c r="A2285" i="3" s="1"/>
  <c r="C2285" i="3"/>
  <c r="D2285" i="3"/>
  <c r="F2285" i="3"/>
  <c r="G2285" i="3"/>
  <c r="H2285" i="3"/>
  <c r="I2285" i="3"/>
  <c r="J2285" i="3"/>
  <c r="K2285" i="3"/>
  <c r="B2286" i="3"/>
  <c r="A2286" i="3" s="1"/>
  <c r="C2286" i="3"/>
  <c r="D2286" i="3"/>
  <c r="F2286" i="3"/>
  <c r="G2286" i="3"/>
  <c r="H2286" i="3"/>
  <c r="I2286" i="3"/>
  <c r="J2286" i="3"/>
  <c r="K2286" i="3"/>
  <c r="B2287" i="3"/>
  <c r="A2287" i="3" s="1"/>
  <c r="C2287" i="3"/>
  <c r="D2287" i="3"/>
  <c r="F2287" i="3"/>
  <c r="G2287" i="3"/>
  <c r="H2287" i="3"/>
  <c r="I2287" i="3"/>
  <c r="J2287" i="3"/>
  <c r="K2287" i="3"/>
  <c r="B2288" i="3"/>
  <c r="A2288" i="3" s="1"/>
  <c r="C2288" i="3"/>
  <c r="D2288" i="3"/>
  <c r="F2288" i="3"/>
  <c r="G2288" i="3"/>
  <c r="H2288" i="3"/>
  <c r="I2288" i="3"/>
  <c r="J2288" i="3"/>
  <c r="K2288" i="3"/>
  <c r="B2289" i="3"/>
  <c r="A2289" i="3" s="1"/>
  <c r="C2289" i="3"/>
  <c r="D2289" i="3"/>
  <c r="F2289" i="3"/>
  <c r="G2289" i="3"/>
  <c r="H2289" i="3"/>
  <c r="I2289" i="3"/>
  <c r="J2289" i="3"/>
  <c r="K2289" i="3"/>
  <c r="B2290" i="3"/>
  <c r="A2290" i="3" s="1"/>
  <c r="C2290" i="3"/>
  <c r="D2290" i="3"/>
  <c r="F2290" i="3"/>
  <c r="G2290" i="3"/>
  <c r="H2290" i="3"/>
  <c r="I2290" i="3"/>
  <c r="J2290" i="3"/>
  <c r="K2290" i="3"/>
  <c r="B2291" i="3"/>
  <c r="A2291" i="3" s="1"/>
  <c r="C2291" i="3"/>
  <c r="D2291" i="3"/>
  <c r="F2291" i="3"/>
  <c r="G2291" i="3"/>
  <c r="H2291" i="3"/>
  <c r="I2291" i="3"/>
  <c r="J2291" i="3"/>
  <c r="K2291" i="3"/>
  <c r="B2292" i="3"/>
  <c r="A2292" i="3" s="1"/>
  <c r="C2292" i="3"/>
  <c r="D2292" i="3"/>
  <c r="F2292" i="3"/>
  <c r="G2292" i="3"/>
  <c r="H2292" i="3"/>
  <c r="I2292" i="3"/>
  <c r="J2292" i="3"/>
  <c r="K2292" i="3"/>
  <c r="B2293" i="3"/>
  <c r="A2293" i="3" s="1"/>
  <c r="C2293" i="3"/>
  <c r="D2293" i="3"/>
  <c r="F2293" i="3"/>
  <c r="G2293" i="3"/>
  <c r="H2293" i="3"/>
  <c r="I2293" i="3"/>
  <c r="J2293" i="3"/>
  <c r="K2293" i="3"/>
  <c r="A2294" i="3"/>
  <c r="B2294" i="3"/>
  <c r="C2294" i="3"/>
  <c r="D2294" i="3"/>
  <c r="F2294" i="3"/>
  <c r="G2294" i="3"/>
  <c r="H2294" i="3"/>
  <c r="I2294" i="3"/>
  <c r="J2294" i="3"/>
  <c r="K2294" i="3"/>
  <c r="B2295" i="3"/>
  <c r="A2295" i="3" s="1"/>
  <c r="C2295" i="3"/>
  <c r="D2295" i="3"/>
  <c r="F2295" i="3"/>
  <c r="G2295" i="3"/>
  <c r="H2295" i="3"/>
  <c r="I2295" i="3"/>
  <c r="J2295" i="3"/>
  <c r="K2295" i="3"/>
  <c r="B2296" i="3"/>
  <c r="A2296" i="3" s="1"/>
  <c r="C2296" i="3"/>
  <c r="D2296" i="3"/>
  <c r="F2296" i="3"/>
  <c r="G2296" i="3"/>
  <c r="H2296" i="3"/>
  <c r="I2296" i="3"/>
  <c r="J2296" i="3"/>
  <c r="K2296" i="3"/>
  <c r="B2297" i="3"/>
  <c r="A2297" i="3" s="1"/>
  <c r="C2297" i="3"/>
  <c r="D2297" i="3"/>
  <c r="F2297" i="3"/>
  <c r="G2297" i="3"/>
  <c r="H2297" i="3"/>
  <c r="I2297" i="3"/>
  <c r="J2297" i="3"/>
  <c r="K2297" i="3"/>
  <c r="B2298" i="3"/>
  <c r="A2298" i="3" s="1"/>
  <c r="C2298" i="3"/>
  <c r="D2298" i="3"/>
  <c r="F2298" i="3"/>
  <c r="G2298" i="3"/>
  <c r="H2298" i="3"/>
  <c r="I2298" i="3"/>
  <c r="J2298" i="3"/>
  <c r="K2298" i="3"/>
  <c r="B2299" i="3"/>
  <c r="A2299" i="3" s="1"/>
  <c r="C2299" i="3"/>
  <c r="D2299" i="3"/>
  <c r="F2299" i="3"/>
  <c r="G2299" i="3"/>
  <c r="H2299" i="3"/>
  <c r="I2299" i="3"/>
  <c r="J2299" i="3"/>
  <c r="K2299" i="3"/>
  <c r="B2300" i="3"/>
  <c r="A2300" i="3" s="1"/>
  <c r="C2300" i="3"/>
  <c r="D2300" i="3"/>
  <c r="F2300" i="3"/>
  <c r="G2300" i="3"/>
  <c r="H2300" i="3"/>
  <c r="I2300" i="3"/>
  <c r="J2300" i="3"/>
  <c r="K2300" i="3"/>
  <c r="B2301" i="3"/>
  <c r="A2301" i="3" s="1"/>
  <c r="C2301" i="3"/>
  <c r="D2301" i="3"/>
  <c r="F2301" i="3"/>
  <c r="G2301" i="3"/>
  <c r="H2301" i="3"/>
  <c r="I2301" i="3"/>
  <c r="J2301" i="3"/>
  <c r="K2301" i="3"/>
  <c r="A2302" i="3"/>
  <c r="B2302" i="3"/>
  <c r="C2302" i="3"/>
  <c r="D2302" i="3"/>
  <c r="F2302" i="3"/>
  <c r="G2302" i="3"/>
  <c r="H2302" i="3"/>
  <c r="I2302" i="3"/>
  <c r="J2302" i="3"/>
  <c r="K2302" i="3"/>
  <c r="B2303" i="3"/>
  <c r="A2303" i="3" s="1"/>
  <c r="C2303" i="3"/>
  <c r="D2303" i="3"/>
  <c r="F2303" i="3"/>
  <c r="G2303" i="3"/>
  <c r="H2303" i="3"/>
  <c r="I2303" i="3"/>
  <c r="J2303" i="3"/>
  <c r="K2303" i="3"/>
  <c r="B2304" i="3"/>
  <c r="A2304" i="3" s="1"/>
  <c r="C2304" i="3"/>
  <c r="D2304" i="3"/>
  <c r="F2304" i="3"/>
  <c r="G2304" i="3"/>
  <c r="H2304" i="3"/>
  <c r="I2304" i="3"/>
  <c r="J2304" i="3"/>
  <c r="K2304" i="3"/>
  <c r="B2305" i="3"/>
  <c r="A2305" i="3" s="1"/>
  <c r="C2305" i="3"/>
  <c r="D2305" i="3"/>
  <c r="F2305" i="3"/>
  <c r="G2305" i="3"/>
  <c r="H2305" i="3"/>
  <c r="I2305" i="3"/>
  <c r="J2305" i="3"/>
  <c r="K2305" i="3"/>
  <c r="A2306" i="3"/>
  <c r="B2306" i="3"/>
  <c r="C2306" i="3"/>
  <c r="D2306" i="3"/>
  <c r="F2306" i="3"/>
  <c r="G2306" i="3"/>
  <c r="H2306" i="3"/>
  <c r="I2306" i="3"/>
  <c r="J2306" i="3"/>
  <c r="K2306" i="3"/>
  <c r="B2307" i="3"/>
  <c r="A2307" i="3" s="1"/>
  <c r="C2307" i="3"/>
  <c r="D2307" i="3"/>
  <c r="F2307" i="3"/>
  <c r="G2307" i="3"/>
  <c r="H2307" i="3"/>
  <c r="I2307" i="3"/>
  <c r="J2307" i="3"/>
  <c r="K2307" i="3"/>
  <c r="B2308" i="3"/>
  <c r="A2308" i="3" s="1"/>
  <c r="C2308" i="3"/>
  <c r="D2308" i="3"/>
  <c r="F2308" i="3"/>
  <c r="G2308" i="3"/>
  <c r="H2308" i="3"/>
  <c r="I2308" i="3"/>
  <c r="J2308" i="3"/>
  <c r="K2308" i="3"/>
  <c r="B2309" i="3"/>
  <c r="A2309" i="3" s="1"/>
  <c r="C2309" i="3"/>
  <c r="D2309" i="3"/>
  <c r="F2309" i="3"/>
  <c r="G2309" i="3"/>
  <c r="H2309" i="3"/>
  <c r="I2309" i="3"/>
  <c r="J2309" i="3"/>
  <c r="K2309" i="3"/>
  <c r="B2310" i="3"/>
  <c r="A2310" i="3" s="1"/>
  <c r="C2310" i="3"/>
  <c r="D2310" i="3"/>
  <c r="F2310" i="3"/>
  <c r="G2310" i="3"/>
  <c r="H2310" i="3"/>
  <c r="I2310" i="3"/>
  <c r="J2310" i="3"/>
  <c r="K2310" i="3"/>
  <c r="B2311" i="3"/>
  <c r="A2311" i="3" s="1"/>
  <c r="C2311" i="3"/>
  <c r="D2311" i="3"/>
  <c r="F2311" i="3"/>
  <c r="G2311" i="3"/>
  <c r="H2311" i="3"/>
  <c r="I2311" i="3"/>
  <c r="J2311" i="3"/>
  <c r="K2311" i="3"/>
  <c r="B2312" i="3"/>
  <c r="A2312" i="3" s="1"/>
  <c r="C2312" i="3"/>
  <c r="D2312" i="3"/>
  <c r="F2312" i="3"/>
  <c r="G2312" i="3"/>
  <c r="H2312" i="3"/>
  <c r="I2312" i="3"/>
  <c r="J2312" i="3"/>
  <c r="K2312" i="3"/>
  <c r="B2313" i="3"/>
  <c r="A2313" i="3" s="1"/>
  <c r="C2313" i="3"/>
  <c r="D2313" i="3"/>
  <c r="F2313" i="3"/>
  <c r="G2313" i="3"/>
  <c r="H2313" i="3"/>
  <c r="I2313" i="3"/>
  <c r="J2313" i="3"/>
  <c r="K2313" i="3"/>
  <c r="A2314" i="3"/>
  <c r="B2314" i="3"/>
  <c r="C2314" i="3"/>
  <c r="D2314" i="3"/>
  <c r="F2314" i="3"/>
  <c r="G2314" i="3"/>
  <c r="H2314" i="3"/>
  <c r="I2314" i="3"/>
  <c r="J2314" i="3"/>
  <c r="K2314" i="3"/>
  <c r="B2315" i="3"/>
  <c r="A2315" i="3" s="1"/>
  <c r="C2315" i="3"/>
  <c r="D2315" i="3"/>
  <c r="F2315" i="3"/>
  <c r="G2315" i="3"/>
  <c r="H2315" i="3"/>
  <c r="I2315" i="3"/>
  <c r="J2315" i="3"/>
  <c r="K2315" i="3"/>
  <c r="B2316" i="3"/>
  <c r="A2316" i="3" s="1"/>
  <c r="C2316" i="3"/>
  <c r="D2316" i="3"/>
  <c r="F2316" i="3"/>
  <c r="G2316" i="3"/>
  <c r="H2316" i="3"/>
  <c r="I2316" i="3"/>
  <c r="J2316" i="3"/>
  <c r="K2316" i="3"/>
  <c r="B2317" i="3"/>
  <c r="A2317" i="3" s="1"/>
  <c r="C2317" i="3"/>
  <c r="D2317" i="3"/>
  <c r="F2317" i="3"/>
  <c r="G2317" i="3"/>
  <c r="H2317" i="3"/>
  <c r="I2317" i="3"/>
  <c r="J2317" i="3"/>
  <c r="K2317" i="3"/>
  <c r="B2318" i="3"/>
  <c r="A2318" i="3" s="1"/>
  <c r="C2318" i="3"/>
  <c r="D2318" i="3"/>
  <c r="F2318" i="3"/>
  <c r="G2318" i="3"/>
  <c r="H2318" i="3"/>
  <c r="I2318" i="3"/>
  <c r="J2318" i="3"/>
  <c r="K2318" i="3"/>
  <c r="B2319" i="3"/>
  <c r="A2319" i="3" s="1"/>
  <c r="C2319" i="3"/>
  <c r="D2319" i="3"/>
  <c r="F2319" i="3"/>
  <c r="G2319" i="3"/>
  <c r="H2319" i="3"/>
  <c r="I2319" i="3"/>
  <c r="J2319" i="3"/>
  <c r="K2319" i="3"/>
  <c r="B2320" i="3"/>
  <c r="A2320" i="3" s="1"/>
  <c r="C2320" i="3"/>
  <c r="D2320" i="3"/>
  <c r="F2320" i="3"/>
  <c r="G2320" i="3"/>
  <c r="H2320" i="3"/>
  <c r="I2320" i="3"/>
  <c r="J2320" i="3"/>
  <c r="K2320" i="3"/>
  <c r="B2321" i="3"/>
  <c r="A2321" i="3" s="1"/>
  <c r="C2321" i="3"/>
  <c r="D2321" i="3"/>
  <c r="F2321" i="3"/>
  <c r="G2321" i="3"/>
  <c r="H2321" i="3"/>
  <c r="I2321" i="3"/>
  <c r="J2321" i="3"/>
  <c r="K2321" i="3"/>
  <c r="B2322" i="3"/>
  <c r="A2322" i="3" s="1"/>
  <c r="C2322" i="3"/>
  <c r="D2322" i="3"/>
  <c r="F2322" i="3"/>
  <c r="G2322" i="3"/>
  <c r="H2322" i="3"/>
  <c r="I2322" i="3"/>
  <c r="J2322" i="3"/>
  <c r="K2322" i="3"/>
  <c r="B2323" i="3"/>
  <c r="A2323" i="3" s="1"/>
  <c r="C2323" i="3"/>
  <c r="D2323" i="3"/>
  <c r="F2323" i="3"/>
  <c r="G2323" i="3"/>
  <c r="H2323" i="3"/>
  <c r="I2323" i="3"/>
  <c r="J2323" i="3"/>
  <c r="K2323" i="3"/>
  <c r="B2324" i="3"/>
  <c r="A2324" i="3" s="1"/>
  <c r="C2324" i="3"/>
  <c r="D2324" i="3"/>
  <c r="F2324" i="3"/>
  <c r="G2324" i="3"/>
  <c r="H2324" i="3"/>
  <c r="I2324" i="3"/>
  <c r="J2324" i="3"/>
  <c r="K2324" i="3"/>
  <c r="B2325" i="3"/>
  <c r="A2325" i="3" s="1"/>
  <c r="C2325" i="3"/>
  <c r="D2325" i="3"/>
  <c r="F2325" i="3"/>
  <c r="G2325" i="3"/>
  <c r="H2325" i="3"/>
  <c r="I2325" i="3"/>
  <c r="J2325" i="3"/>
  <c r="K2325" i="3"/>
  <c r="B2326" i="3"/>
  <c r="A2326" i="3" s="1"/>
  <c r="C2326" i="3"/>
  <c r="D2326" i="3"/>
  <c r="F2326" i="3"/>
  <c r="G2326" i="3"/>
  <c r="H2326" i="3"/>
  <c r="I2326" i="3"/>
  <c r="J2326" i="3"/>
  <c r="K2326" i="3"/>
  <c r="B2327" i="3"/>
  <c r="A2327" i="3" s="1"/>
  <c r="C2327" i="3"/>
  <c r="D2327" i="3"/>
  <c r="F2327" i="3"/>
  <c r="G2327" i="3"/>
  <c r="H2327" i="3"/>
  <c r="I2327" i="3"/>
  <c r="J2327" i="3"/>
  <c r="K2327" i="3"/>
  <c r="B2328" i="3"/>
  <c r="A2328" i="3" s="1"/>
  <c r="C2328" i="3"/>
  <c r="D2328" i="3"/>
  <c r="F2328" i="3"/>
  <c r="G2328" i="3"/>
  <c r="H2328" i="3"/>
  <c r="I2328" i="3"/>
  <c r="J2328" i="3"/>
  <c r="K2328" i="3"/>
  <c r="B2329" i="3"/>
  <c r="A2329" i="3" s="1"/>
  <c r="C2329" i="3"/>
  <c r="D2329" i="3"/>
  <c r="F2329" i="3"/>
  <c r="G2329" i="3"/>
  <c r="H2329" i="3"/>
  <c r="I2329" i="3"/>
  <c r="J2329" i="3"/>
  <c r="K2329" i="3"/>
  <c r="B2330" i="3"/>
  <c r="A2330" i="3" s="1"/>
  <c r="C2330" i="3"/>
  <c r="D2330" i="3"/>
  <c r="F2330" i="3"/>
  <c r="G2330" i="3"/>
  <c r="H2330" i="3"/>
  <c r="I2330" i="3"/>
  <c r="J2330" i="3"/>
  <c r="K2330" i="3"/>
  <c r="B2331" i="3"/>
  <c r="A2331" i="3" s="1"/>
  <c r="C2331" i="3"/>
  <c r="D2331" i="3"/>
  <c r="F2331" i="3"/>
  <c r="G2331" i="3"/>
  <c r="H2331" i="3"/>
  <c r="I2331" i="3"/>
  <c r="J2331" i="3"/>
  <c r="K2331" i="3"/>
  <c r="B2332" i="3"/>
  <c r="A2332" i="3" s="1"/>
  <c r="C2332" i="3"/>
  <c r="D2332" i="3"/>
  <c r="F2332" i="3"/>
  <c r="G2332" i="3"/>
  <c r="H2332" i="3"/>
  <c r="I2332" i="3"/>
  <c r="J2332" i="3"/>
  <c r="K2332" i="3"/>
  <c r="B2333" i="3"/>
  <c r="A2333" i="3" s="1"/>
  <c r="C2333" i="3"/>
  <c r="D2333" i="3"/>
  <c r="F2333" i="3"/>
  <c r="G2333" i="3"/>
  <c r="H2333" i="3"/>
  <c r="I2333" i="3"/>
  <c r="J2333" i="3"/>
  <c r="K2333" i="3"/>
  <c r="B2334" i="3"/>
  <c r="A2334" i="3" s="1"/>
  <c r="C2334" i="3"/>
  <c r="D2334" i="3"/>
  <c r="F2334" i="3"/>
  <c r="G2334" i="3"/>
  <c r="H2334" i="3"/>
  <c r="I2334" i="3"/>
  <c r="J2334" i="3"/>
  <c r="K2334" i="3"/>
  <c r="B2335" i="3"/>
  <c r="A2335" i="3" s="1"/>
  <c r="C2335" i="3"/>
  <c r="D2335" i="3"/>
  <c r="F2335" i="3"/>
  <c r="G2335" i="3"/>
  <c r="H2335" i="3"/>
  <c r="I2335" i="3"/>
  <c r="J2335" i="3"/>
  <c r="K2335" i="3"/>
  <c r="B2336" i="3"/>
  <c r="A2336" i="3" s="1"/>
  <c r="C2336" i="3"/>
  <c r="D2336" i="3"/>
  <c r="F2336" i="3"/>
  <c r="G2336" i="3"/>
  <c r="H2336" i="3"/>
  <c r="I2336" i="3"/>
  <c r="J2336" i="3"/>
  <c r="K2336" i="3"/>
  <c r="B2337" i="3"/>
  <c r="A2337" i="3" s="1"/>
  <c r="C2337" i="3"/>
  <c r="D2337" i="3"/>
  <c r="F2337" i="3"/>
  <c r="G2337" i="3"/>
  <c r="H2337" i="3"/>
  <c r="I2337" i="3"/>
  <c r="J2337" i="3"/>
  <c r="K2337" i="3"/>
  <c r="A2338" i="3"/>
  <c r="B2338" i="3"/>
  <c r="C2338" i="3"/>
  <c r="D2338" i="3"/>
  <c r="F2338" i="3"/>
  <c r="G2338" i="3"/>
  <c r="H2338" i="3"/>
  <c r="I2338" i="3"/>
  <c r="J2338" i="3"/>
  <c r="K2338" i="3"/>
  <c r="B2339" i="3"/>
  <c r="A2339" i="3" s="1"/>
  <c r="C2339" i="3"/>
  <c r="D2339" i="3"/>
  <c r="F2339" i="3"/>
  <c r="G2339" i="3"/>
  <c r="H2339" i="3"/>
  <c r="I2339" i="3"/>
  <c r="J2339" i="3"/>
  <c r="K2339" i="3"/>
  <c r="B2340" i="3"/>
  <c r="A2340" i="3" s="1"/>
  <c r="C2340" i="3"/>
  <c r="D2340" i="3"/>
  <c r="F2340" i="3"/>
  <c r="G2340" i="3"/>
  <c r="H2340" i="3"/>
  <c r="I2340" i="3"/>
  <c r="J2340" i="3"/>
  <c r="K2340" i="3"/>
  <c r="B2341" i="3"/>
  <c r="A2341" i="3" s="1"/>
  <c r="C2341" i="3"/>
  <c r="D2341" i="3"/>
  <c r="F2341" i="3"/>
  <c r="G2341" i="3"/>
  <c r="H2341" i="3"/>
  <c r="I2341" i="3"/>
  <c r="J2341" i="3"/>
  <c r="K2341" i="3"/>
  <c r="A2342" i="3"/>
  <c r="B2342" i="3"/>
  <c r="C2342" i="3"/>
  <c r="D2342" i="3"/>
  <c r="F2342" i="3"/>
  <c r="G2342" i="3"/>
  <c r="H2342" i="3"/>
  <c r="I2342" i="3"/>
  <c r="J2342" i="3"/>
  <c r="K2342" i="3"/>
  <c r="B2343" i="3"/>
  <c r="A2343" i="3" s="1"/>
  <c r="C2343" i="3"/>
  <c r="D2343" i="3"/>
  <c r="F2343" i="3"/>
  <c r="G2343" i="3"/>
  <c r="H2343" i="3"/>
  <c r="I2343" i="3"/>
  <c r="J2343" i="3"/>
  <c r="K2343" i="3"/>
  <c r="B2344" i="3"/>
  <c r="A2344" i="3" s="1"/>
  <c r="C2344" i="3"/>
  <c r="D2344" i="3"/>
  <c r="F2344" i="3"/>
  <c r="G2344" i="3"/>
  <c r="H2344" i="3"/>
  <c r="I2344" i="3"/>
  <c r="J2344" i="3"/>
  <c r="K2344" i="3"/>
  <c r="B2345" i="3"/>
  <c r="A2345" i="3" s="1"/>
  <c r="C2345" i="3"/>
  <c r="D2345" i="3"/>
  <c r="F2345" i="3"/>
  <c r="G2345" i="3"/>
  <c r="H2345" i="3"/>
  <c r="I2345" i="3"/>
  <c r="J2345" i="3"/>
  <c r="K2345" i="3"/>
  <c r="B2346" i="3"/>
  <c r="A2346" i="3" s="1"/>
  <c r="C2346" i="3"/>
  <c r="D2346" i="3"/>
  <c r="F2346" i="3"/>
  <c r="G2346" i="3"/>
  <c r="H2346" i="3"/>
  <c r="I2346" i="3"/>
  <c r="J2346" i="3"/>
  <c r="K2346" i="3"/>
  <c r="B2347" i="3"/>
  <c r="A2347" i="3" s="1"/>
  <c r="C2347" i="3"/>
  <c r="D2347" i="3"/>
  <c r="F2347" i="3"/>
  <c r="G2347" i="3"/>
  <c r="H2347" i="3"/>
  <c r="I2347" i="3"/>
  <c r="J2347" i="3"/>
  <c r="K2347" i="3"/>
  <c r="B2348" i="3"/>
  <c r="A2348" i="3" s="1"/>
  <c r="C2348" i="3"/>
  <c r="D2348" i="3"/>
  <c r="F2348" i="3"/>
  <c r="G2348" i="3"/>
  <c r="H2348" i="3"/>
  <c r="I2348" i="3"/>
  <c r="J2348" i="3"/>
  <c r="K2348" i="3"/>
  <c r="B2349" i="3"/>
  <c r="A2349" i="3" s="1"/>
  <c r="C2349" i="3"/>
  <c r="D2349" i="3"/>
  <c r="F2349" i="3"/>
  <c r="G2349" i="3"/>
  <c r="H2349" i="3"/>
  <c r="I2349" i="3"/>
  <c r="J2349" i="3"/>
  <c r="K2349" i="3"/>
  <c r="B2350" i="3"/>
  <c r="A2350" i="3" s="1"/>
  <c r="C2350" i="3"/>
  <c r="D2350" i="3"/>
  <c r="F2350" i="3"/>
  <c r="G2350" i="3"/>
  <c r="H2350" i="3"/>
  <c r="I2350" i="3"/>
  <c r="J2350" i="3"/>
  <c r="K2350" i="3"/>
  <c r="B2351" i="3"/>
  <c r="A2351" i="3" s="1"/>
  <c r="C2351" i="3"/>
  <c r="D2351" i="3"/>
  <c r="F2351" i="3"/>
  <c r="G2351" i="3"/>
  <c r="H2351" i="3"/>
  <c r="I2351" i="3"/>
  <c r="J2351" i="3"/>
  <c r="K2351" i="3"/>
  <c r="B2352" i="3"/>
  <c r="A2352" i="3" s="1"/>
  <c r="C2352" i="3"/>
  <c r="D2352" i="3"/>
  <c r="F2352" i="3"/>
  <c r="G2352" i="3"/>
  <c r="H2352" i="3"/>
  <c r="I2352" i="3"/>
  <c r="J2352" i="3"/>
  <c r="K2352" i="3"/>
  <c r="B2353" i="3"/>
  <c r="A2353" i="3" s="1"/>
  <c r="C2353" i="3"/>
  <c r="D2353" i="3"/>
  <c r="F2353" i="3"/>
  <c r="G2353" i="3"/>
  <c r="H2353" i="3"/>
  <c r="I2353" i="3"/>
  <c r="J2353" i="3"/>
  <c r="K2353" i="3"/>
  <c r="B2354" i="3"/>
  <c r="A2354" i="3" s="1"/>
  <c r="C2354" i="3"/>
  <c r="D2354" i="3"/>
  <c r="F2354" i="3"/>
  <c r="G2354" i="3"/>
  <c r="H2354" i="3"/>
  <c r="I2354" i="3"/>
  <c r="J2354" i="3"/>
  <c r="K2354" i="3"/>
  <c r="B2355" i="3"/>
  <c r="A2355" i="3" s="1"/>
  <c r="C2355" i="3"/>
  <c r="D2355" i="3"/>
  <c r="F2355" i="3"/>
  <c r="G2355" i="3"/>
  <c r="H2355" i="3"/>
  <c r="I2355" i="3"/>
  <c r="J2355" i="3"/>
  <c r="K2355" i="3"/>
  <c r="B2356" i="3"/>
  <c r="A2356" i="3" s="1"/>
  <c r="C2356" i="3"/>
  <c r="D2356" i="3"/>
  <c r="F2356" i="3"/>
  <c r="G2356" i="3"/>
  <c r="H2356" i="3"/>
  <c r="I2356" i="3"/>
  <c r="J2356" i="3"/>
  <c r="K2356" i="3"/>
  <c r="B2357" i="3"/>
  <c r="A2357" i="3" s="1"/>
  <c r="C2357" i="3"/>
  <c r="D2357" i="3"/>
  <c r="F2357" i="3"/>
  <c r="G2357" i="3"/>
  <c r="H2357" i="3"/>
  <c r="I2357" i="3"/>
  <c r="J2357" i="3"/>
  <c r="K2357" i="3"/>
  <c r="B2358" i="3"/>
  <c r="A2358" i="3" s="1"/>
  <c r="C2358" i="3"/>
  <c r="D2358" i="3"/>
  <c r="F2358" i="3"/>
  <c r="G2358" i="3"/>
  <c r="H2358" i="3"/>
  <c r="I2358" i="3"/>
  <c r="J2358" i="3"/>
  <c r="K2358" i="3"/>
  <c r="B2359" i="3"/>
  <c r="A2359" i="3" s="1"/>
  <c r="C2359" i="3"/>
  <c r="D2359" i="3"/>
  <c r="F2359" i="3"/>
  <c r="G2359" i="3"/>
  <c r="H2359" i="3"/>
  <c r="I2359" i="3"/>
  <c r="J2359" i="3"/>
  <c r="K2359" i="3"/>
  <c r="B2360" i="3"/>
  <c r="A2360" i="3" s="1"/>
  <c r="C2360" i="3"/>
  <c r="D2360" i="3"/>
  <c r="F2360" i="3"/>
  <c r="G2360" i="3"/>
  <c r="H2360" i="3"/>
  <c r="I2360" i="3"/>
  <c r="J2360" i="3"/>
  <c r="K2360" i="3"/>
  <c r="B2361" i="3"/>
  <c r="A2361" i="3" s="1"/>
  <c r="C2361" i="3"/>
  <c r="D2361" i="3"/>
  <c r="F2361" i="3"/>
  <c r="G2361" i="3"/>
  <c r="H2361" i="3"/>
  <c r="I2361" i="3"/>
  <c r="J2361" i="3"/>
  <c r="K2361" i="3"/>
  <c r="B2362" i="3"/>
  <c r="A2362" i="3" s="1"/>
  <c r="C2362" i="3"/>
  <c r="D2362" i="3"/>
  <c r="F2362" i="3"/>
  <c r="G2362" i="3"/>
  <c r="H2362" i="3"/>
  <c r="I2362" i="3"/>
  <c r="J2362" i="3"/>
  <c r="K2362" i="3"/>
  <c r="B2363" i="3"/>
  <c r="A2363" i="3" s="1"/>
  <c r="C2363" i="3"/>
  <c r="D2363" i="3"/>
  <c r="F2363" i="3"/>
  <c r="G2363" i="3"/>
  <c r="H2363" i="3"/>
  <c r="I2363" i="3"/>
  <c r="J2363" i="3"/>
  <c r="K2363" i="3"/>
  <c r="B2364" i="3"/>
  <c r="A2364" i="3" s="1"/>
  <c r="C2364" i="3"/>
  <c r="D2364" i="3"/>
  <c r="F2364" i="3"/>
  <c r="G2364" i="3"/>
  <c r="H2364" i="3"/>
  <c r="I2364" i="3"/>
  <c r="J2364" i="3"/>
  <c r="K2364" i="3"/>
  <c r="B2365" i="3"/>
  <c r="A2365" i="3" s="1"/>
  <c r="C2365" i="3"/>
  <c r="D2365" i="3"/>
  <c r="F2365" i="3"/>
  <c r="G2365" i="3"/>
  <c r="H2365" i="3"/>
  <c r="I2365" i="3"/>
  <c r="J2365" i="3"/>
  <c r="K2365" i="3"/>
  <c r="B2366" i="3"/>
  <c r="A2366" i="3" s="1"/>
  <c r="C2366" i="3"/>
  <c r="D2366" i="3"/>
  <c r="F2366" i="3"/>
  <c r="G2366" i="3"/>
  <c r="H2366" i="3"/>
  <c r="I2366" i="3"/>
  <c r="J2366" i="3"/>
  <c r="K2366" i="3"/>
  <c r="B2367" i="3"/>
  <c r="A2367" i="3" s="1"/>
  <c r="C2367" i="3"/>
  <c r="D2367" i="3"/>
  <c r="F2367" i="3"/>
  <c r="G2367" i="3"/>
  <c r="H2367" i="3"/>
  <c r="I2367" i="3"/>
  <c r="J2367" i="3"/>
  <c r="K2367" i="3"/>
  <c r="B2368" i="3"/>
  <c r="A2368" i="3" s="1"/>
  <c r="C2368" i="3"/>
  <c r="D2368" i="3"/>
  <c r="F2368" i="3"/>
  <c r="G2368" i="3"/>
  <c r="H2368" i="3"/>
  <c r="I2368" i="3"/>
  <c r="J2368" i="3"/>
  <c r="K2368" i="3"/>
  <c r="B2369" i="3"/>
  <c r="A2369" i="3" s="1"/>
  <c r="C2369" i="3"/>
  <c r="D2369" i="3"/>
  <c r="F2369" i="3"/>
  <c r="G2369" i="3"/>
  <c r="H2369" i="3"/>
  <c r="I2369" i="3"/>
  <c r="J2369" i="3"/>
  <c r="K2369" i="3"/>
  <c r="B2370" i="3"/>
  <c r="A2370" i="3" s="1"/>
  <c r="C2370" i="3"/>
  <c r="D2370" i="3"/>
  <c r="F2370" i="3"/>
  <c r="G2370" i="3"/>
  <c r="H2370" i="3"/>
  <c r="I2370" i="3"/>
  <c r="J2370" i="3"/>
  <c r="K2370" i="3"/>
  <c r="B2371" i="3"/>
  <c r="A2371" i="3" s="1"/>
  <c r="C2371" i="3"/>
  <c r="D2371" i="3"/>
  <c r="F2371" i="3"/>
  <c r="G2371" i="3"/>
  <c r="H2371" i="3"/>
  <c r="I2371" i="3"/>
  <c r="J2371" i="3"/>
  <c r="K2371" i="3"/>
  <c r="B2372" i="3"/>
  <c r="A2372" i="3" s="1"/>
  <c r="C2372" i="3"/>
  <c r="D2372" i="3"/>
  <c r="F2372" i="3"/>
  <c r="G2372" i="3"/>
  <c r="H2372" i="3"/>
  <c r="I2372" i="3"/>
  <c r="J2372" i="3"/>
  <c r="K2372" i="3"/>
  <c r="B2373" i="3"/>
  <c r="A2373" i="3" s="1"/>
  <c r="C2373" i="3"/>
  <c r="D2373" i="3"/>
  <c r="F2373" i="3"/>
  <c r="G2373" i="3"/>
  <c r="H2373" i="3"/>
  <c r="I2373" i="3"/>
  <c r="J2373" i="3"/>
  <c r="K2373" i="3"/>
  <c r="A2374" i="3"/>
  <c r="B2374" i="3"/>
  <c r="C2374" i="3"/>
  <c r="D2374" i="3"/>
  <c r="F2374" i="3"/>
  <c r="G2374" i="3"/>
  <c r="H2374" i="3"/>
  <c r="I2374" i="3"/>
  <c r="J2374" i="3"/>
  <c r="K2374" i="3"/>
  <c r="B2375" i="3"/>
  <c r="A2375" i="3" s="1"/>
  <c r="C2375" i="3"/>
  <c r="D2375" i="3"/>
  <c r="F2375" i="3"/>
  <c r="G2375" i="3"/>
  <c r="H2375" i="3"/>
  <c r="I2375" i="3"/>
  <c r="J2375" i="3"/>
  <c r="K2375" i="3"/>
  <c r="B2376" i="3"/>
  <c r="A2376" i="3" s="1"/>
  <c r="C2376" i="3"/>
  <c r="D2376" i="3"/>
  <c r="F2376" i="3"/>
  <c r="G2376" i="3"/>
  <c r="H2376" i="3"/>
  <c r="I2376" i="3"/>
  <c r="J2376" i="3"/>
  <c r="K2376" i="3"/>
  <c r="B2377" i="3"/>
  <c r="A2377" i="3" s="1"/>
  <c r="C2377" i="3"/>
  <c r="D2377" i="3"/>
  <c r="F2377" i="3"/>
  <c r="G2377" i="3"/>
  <c r="H2377" i="3"/>
  <c r="I2377" i="3"/>
  <c r="J2377" i="3"/>
  <c r="K2377" i="3"/>
  <c r="A2378" i="3"/>
  <c r="B2378" i="3"/>
  <c r="C2378" i="3"/>
  <c r="D2378" i="3"/>
  <c r="F2378" i="3"/>
  <c r="G2378" i="3"/>
  <c r="H2378" i="3"/>
  <c r="I2378" i="3"/>
  <c r="J2378" i="3"/>
  <c r="K2378" i="3"/>
  <c r="B2379" i="3"/>
  <c r="A2379" i="3" s="1"/>
  <c r="C2379" i="3"/>
  <c r="D2379" i="3"/>
  <c r="F2379" i="3"/>
  <c r="G2379" i="3"/>
  <c r="H2379" i="3"/>
  <c r="I2379" i="3"/>
  <c r="J2379" i="3"/>
  <c r="K2379" i="3"/>
  <c r="B2380" i="3"/>
  <c r="A2380" i="3" s="1"/>
  <c r="C2380" i="3"/>
  <c r="D2380" i="3"/>
  <c r="F2380" i="3"/>
  <c r="G2380" i="3"/>
  <c r="H2380" i="3"/>
  <c r="I2380" i="3"/>
  <c r="J2380" i="3"/>
  <c r="K2380" i="3"/>
  <c r="B2381" i="3"/>
  <c r="A2381" i="3" s="1"/>
  <c r="C2381" i="3"/>
  <c r="D2381" i="3"/>
  <c r="F2381" i="3"/>
  <c r="G2381" i="3"/>
  <c r="H2381" i="3"/>
  <c r="I2381" i="3"/>
  <c r="J2381" i="3"/>
  <c r="K2381" i="3"/>
  <c r="B2382" i="3"/>
  <c r="A2382" i="3" s="1"/>
  <c r="C2382" i="3"/>
  <c r="D2382" i="3"/>
  <c r="F2382" i="3"/>
  <c r="G2382" i="3"/>
  <c r="H2382" i="3"/>
  <c r="I2382" i="3"/>
  <c r="J2382" i="3"/>
  <c r="K2382" i="3"/>
  <c r="B2383" i="3"/>
  <c r="A2383" i="3" s="1"/>
  <c r="C2383" i="3"/>
  <c r="D2383" i="3"/>
  <c r="F2383" i="3"/>
  <c r="G2383" i="3"/>
  <c r="H2383" i="3"/>
  <c r="I2383" i="3"/>
  <c r="J2383" i="3"/>
  <c r="K2383" i="3"/>
  <c r="B2384" i="3"/>
  <c r="A2384" i="3" s="1"/>
  <c r="C2384" i="3"/>
  <c r="D2384" i="3"/>
  <c r="F2384" i="3"/>
  <c r="G2384" i="3"/>
  <c r="H2384" i="3"/>
  <c r="I2384" i="3"/>
  <c r="J2384" i="3"/>
  <c r="K2384" i="3"/>
  <c r="B2385" i="3"/>
  <c r="A2385" i="3" s="1"/>
  <c r="C2385" i="3"/>
  <c r="D2385" i="3"/>
  <c r="F2385" i="3"/>
  <c r="G2385" i="3"/>
  <c r="H2385" i="3"/>
  <c r="I2385" i="3"/>
  <c r="J2385" i="3"/>
  <c r="K2385" i="3"/>
  <c r="B2386" i="3"/>
  <c r="A2386" i="3" s="1"/>
  <c r="C2386" i="3"/>
  <c r="D2386" i="3"/>
  <c r="F2386" i="3"/>
  <c r="G2386" i="3"/>
  <c r="H2386" i="3"/>
  <c r="I2386" i="3"/>
  <c r="J2386" i="3"/>
  <c r="K2386" i="3"/>
  <c r="B2387" i="3"/>
  <c r="A2387" i="3" s="1"/>
  <c r="C2387" i="3"/>
  <c r="D2387" i="3"/>
  <c r="F2387" i="3"/>
  <c r="G2387" i="3"/>
  <c r="H2387" i="3"/>
  <c r="I2387" i="3"/>
  <c r="J2387" i="3"/>
  <c r="K2387" i="3"/>
  <c r="B2388" i="3"/>
  <c r="A2388" i="3" s="1"/>
  <c r="C2388" i="3"/>
  <c r="D2388" i="3"/>
  <c r="F2388" i="3"/>
  <c r="G2388" i="3"/>
  <c r="H2388" i="3"/>
  <c r="I2388" i="3"/>
  <c r="J2388" i="3"/>
  <c r="K2388" i="3"/>
  <c r="B2389" i="3"/>
  <c r="A2389" i="3" s="1"/>
  <c r="C2389" i="3"/>
  <c r="D2389" i="3"/>
  <c r="F2389" i="3"/>
  <c r="G2389" i="3"/>
  <c r="H2389" i="3"/>
  <c r="I2389" i="3"/>
  <c r="J2389" i="3"/>
  <c r="K2389" i="3"/>
  <c r="B2390" i="3"/>
  <c r="A2390" i="3" s="1"/>
  <c r="C2390" i="3"/>
  <c r="D2390" i="3"/>
  <c r="F2390" i="3"/>
  <c r="G2390" i="3"/>
  <c r="H2390" i="3"/>
  <c r="I2390" i="3"/>
  <c r="J2390" i="3"/>
  <c r="K2390" i="3"/>
  <c r="B2391" i="3"/>
  <c r="A2391" i="3" s="1"/>
  <c r="C2391" i="3"/>
  <c r="D2391" i="3"/>
  <c r="F2391" i="3"/>
  <c r="G2391" i="3"/>
  <c r="H2391" i="3"/>
  <c r="I2391" i="3"/>
  <c r="J2391" i="3"/>
  <c r="K2391" i="3"/>
  <c r="B2392" i="3"/>
  <c r="A2392" i="3" s="1"/>
  <c r="C2392" i="3"/>
  <c r="D2392" i="3"/>
  <c r="F2392" i="3"/>
  <c r="G2392" i="3"/>
  <c r="H2392" i="3"/>
  <c r="I2392" i="3"/>
  <c r="J2392" i="3"/>
  <c r="K2392" i="3"/>
  <c r="B2393" i="3"/>
  <c r="A2393" i="3" s="1"/>
  <c r="C2393" i="3"/>
  <c r="D2393" i="3"/>
  <c r="F2393" i="3"/>
  <c r="G2393" i="3"/>
  <c r="H2393" i="3"/>
  <c r="I2393" i="3"/>
  <c r="J2393" i="3"/>
  <c r="K2393" i="3"/>
  <c r="B2394" i="3"/>
  <c r="A2394" i="3" s="1"/>
  <c r="C2394" i="3"/>
  <c r="D2394" i="3"/>
  <c r="F2394" i="3"/>
  <c r="G2394" i="3"/>
  <c r="H2394" i="3"/>
  <c r="I2394" i="3"/>
  <c r="J2394" i="3"/>
  <c r="K2394" i="3"/>
  <c r="B2395" i="3"/>
  <c r="A2395" i="3" s="1"/>
  <c r="C2395" i="3"/>
  <c r="D2395" i="3"/>
  <c r="F2395" i="3"/>
  <c r="G2395" i="3"/>
  <c r="H2395" i="3"/>
  <c r="I2395" i="3"/>
  <c r="J2395" i="3"/>
  <c r="K2395" i="3"/>
  <c r="B2396" i="3"/>
  <c r="A2396" i="3" s="1"/>
  <c r="C2396" i="3"/>
  <c r="D2396" i="3"/>
  <c r="F2396" i="3"/>
  <c r="G2396" i="3"/>
  <c r="H2396" i="3"/>
  <c r="I2396" i="3"/>
  <c r="J2396" i="3"/>
  <c r="K2396" i="3"/>
  <c r="B2397" i="3"/>
  <c r="A2397" i="3" s="1"/>
  <c r="C2397" i="3"/>
  <c r="D2397" i="3"/>
  <c r="F2397" i="3"/>
  <c r="G2397" i="3"/>
  <c r="H2397" i="3"/>
  <c r="I2397" i="3"/>
  <c r="J2397" i="3"/>
  <c r="K2397" i="3"/>
  <c r="A2398" i="3"/>
  <c r="B2398" i="3"/>
  <c r="C2398" i="3"/>
  <c r="D2398" i="3"/>
  <c r="F2398" i="3"/>
  <c r="G2398" i="3"/>
  <c r="H2398" i="3"/>
  <c r="I2398" i="3"/>
  <c r="J2398" i="3"/>
  <c r="K2398" i="3"/>
  <c r="B2399" i="3"/>
  <c r="A2399" i="3" s="1"/>
  <c r="C2399" i="3"/>
  <c r="D2399" i="3"/>
  <c r="F2399" i="3"/>
  <c r="G2399" i="3"/>
  <c r="H2399" i="3"/>
  <c r="I2399" i="3"/>
  <c r="J2399" i="3"/>
  <c r="K2399" i="3"/>
  <c r="B2400" i="3"/>
  <c r="A2400" i="3" s="1"/>
  <c r="C2400" i="3"/>
  <c r="D2400" i="3"/>
  <c r="F2400" i="3"/>
  <c r="G2400" i="3"/>
  <c r="H2400" i="3"/>
  <c r="I2400" i="3"/>
  <c r="J2400" i="3"/>
  <c r="K2400" i="3"/>
  <c r="B2401" i="3"/>
  <c r="A2401" i="3" s="1"/>
  <c r="C2401" i="3"/>
  <c r="D2401" i="3"/>
  <c r="F2401" i="3"/>
  <c r="G2401" i="3"/>
  <c r="H2401" i="3"/>
  <c r="I2401" i="3"/>
  <c r="J2401" i="3"/>
  <c r="K2401" i="3"/>
  <c r="B2402" i="3"/>
  <c r="A2402" i="3" s="1"/>
  <c r="C2402" i="3"/>
  <c r="D2402" i="3"/>
  <c r="F2402" i="3"/>
  <c r="G2402" i="3"/>
  <c r="H2402" i="3"/>
  <c r="I2402" i="3"/>
  <c r="J2402" i="3"/>
  <c r="K2402" i="3"/>
  <c r="B2403" i="3"/>
  <c r="A2403" i="3" s="1"/>
  <c r="C2403" i="3"/>
  <c r="D2403" i="3"/>
  <c r="F2403" i="3"/>
  <c r="G2403" i="3"/>
  <c r="H2403" i="3"/>
  <c r="I2403" i="3"/>
  <c r="J2403" i="3"/>
  <c r="K2403" i="3"/>
  <c r="B2404" i="3"/>
  <c r="A2404" i="3" s="1"/>
  <c r="C2404" i="3"/>
  <c r="D2404" i="3"/>
  <c r="F2404" i="3"/>
  <c r="G2404" i="3"/>
  <c r="H2404" i="3"/>
  <c r="I2404" i="3"/>
  <c r="J2404" i="3"/>
  <c r="K2404" i="3"/>
  <c r="B2405" i="3"/>
  <c r="A2405" i="3" s="1"/>
  <c r="C2405" i="3"/>
  <c r="D2405" i="3"/>
  <c r="F2405" i="3"/>
  <c r="G2405" i="3"/>
  <c r="H2405" i="3"/>
  <c r="I2405" i="3"/>
  <c r="J2405" i="3"/>
  <c r="K2405" i="3"/>
  <c r="B2406" i="3"/>
  <c r="A2406" i="3" s="1"/>
  <c r="C2406" i="3"/>
  <c r="D2406" i="3"/>
  <c r="F2406" i="3"/>
  <c r="G2406" i="3"/>
  <c r="H2406" i="3"/>
  <c r="I2406" i="3"/>
  <c r="J2406" i="3"/>
  <c r="K2406" i="3"/>
  <c r="B2407" i="3"/>
  <c r="A2407" i="3" s="1"/>
  <c r="C2407" i="3"/>
  <c r="D2407" i="3"/>
  <c r="F2407" i="3"/>
  <c r="G2407" i="3"/>
  <c r="H2407" i="3"/>
  <c r="I2407" i="3"/>
  <c r="J2407" i="3"/>
  <c r="K2407" i="3"/>
  <c r="B2408" i="3"/>
  <c r="A2408" i="3" s="1"/>
  <c r="C2408" i="3"/>
  <c r="D2408" i="3"/>
  <c r="F2408" i="3"/>
  <c r="G2408" i="3"/>
  <c r="H2408" i="3"/>
  <c r="I2408" i="3"/>
  <c r="J2408" i="3"/>
  <c r="K2408" i="3"/>
  <c r="B2409" i="3"/>
  <c r="A2409" i="3" s="1"/>
  <c r="C2409" i="3"/>
  <c r="D2409" i="3"/>
  <c r="F2409" i="3"/>
  <c r="G2409" i="3"/>
  <c r="H2409" i="3"/>
  <c r="I2409" i="3"/>
  <c r="J2409" i="3"/>
  <c r="K2409" i="3"/>
  <c r="A2410" i="3"/>
  <c r="B2410" i="3"/>
  <c r="C2410" i="3"/>
  <c r="D2410" i="3"/>
  <c r="F2410" i="3"/>
  <c r="G2410" i="3"/>
  <c r="H2410" i="3"/>
  <c r="I2410" i="3"/>
  <c r="J2410" i="3"/>
  <c r="K2410" i="3"/>
  <c r="B2411" i="3"/>
  <c r="A2411" i="3" s="1"/>
  <c r="C2411" i="3"/>
  <c r="D2411" i="3"/>
  <c r="F2411" i="3"/>
  <c r="G2411" i="3"/>
  <c r="H2411" i="3"/>
  <c r="I2411" i="3"/>
  <c r="J2411" i="3"/>
  <c r="K2411" i="3"/>
  <c r="B2412" i="3"/>
  <c r="A2412" i="3" s="1"/>
  <c r="C2412" i="3"/>
  <c r="D2412" i="3"/>
  <c r="F2412" i="3"/>
  <c r="G2412" i="3"/>
  <c r="H2412" i="3"/>
  <c r="I2412" i="3"/>
  <c r="J2412" i="3"/>
  <c r="K2412" i="3"/>
  <c r="B2413" i="3"/>
  <c r="A2413" i="3" s="1"/>
  <c r="C2413" i="3"/>
  <c r="D2413" i="3"/>
  <c r="F2413" i="3"/>
  <c r="G2413" i="3"/>
  <c r="H2413" i="3"/>
  <c r="I2413" i="3"/>
  <c r="J2413" i="3"/>
  <c r="K2413" i="3"/>
  <c r="B2414" i="3"/>
  <c r="A2414" i="3" s="1"/>
  <c r="C2414" i="3"/>
  <c r="D2414" i="3"/>
  <c r="F2414" i="3"/>
  <c r="G2414" i="3"/>
  <c r="H2414" i="3"/>
  <c r="I2414" i="3"/>
  <c r="J2414" i="3"/>
  <c r="K2414" i="3"/>
  <c r="B2415" i="3"/>
  <c r="A2415" i="3" s="1"/>
  <c r="C2415" i="3"/>
  <c r="D2415" i="3"/>
  <c r="F2415" i="3"/>
  <c r="G2415" i="3"/>
  <c r="H2415" i="3"/>
  <c r="I2415" i="3"/>
  <c r="J2415" i="3"/>
  <c r="K2415" i="3"/>
  <c r="B2416" i="3"/>
  <c r="A2416" i="3" s="1"/>
  <c r="C2416" i="3"/>
  <c r="D2416" i="3"/>
  <c r="F2416" i="3"/>
  <c r="G2416" i="3"/>
  <c r="H2416" i="3"/>
  <c r="I2416" i="3"/>
  <c r="J2416" i="3"/>
  <c r="K2416" i="3"/>
  <c r="B2417" i="3"/>
  <c r="A2417" i="3" s="1"/>
  <c r="C2417" i="3"/>
  <c r="D2417" i="3"/>
  <c r="F2417" i="3"/>
  <c r="G2417" i="3"/>
  <c r="H2417" i="3"/>
  <c r="I2417" i="3"/>
  <c r="J2417" i="3"/>
  <c r="K2417" i="3"/>
  <c r="B2418" i="3"/>
  <c r="A2418" i="3" s="1"/>
  <c r="C2418" i="3"/>
  <c r="D2418" i="3"/>
  <c r="F2418" i="3"/>
  <c r="G2418" i="3"/>
  <c r="H2418" i="3"/>
  <c r="I2418" i="3"/>
  <c r="J2418" i="3"/>
  <c r="K2418" i="3"/>
  <c r="B2419" i="3"/>
  <c r="A2419" i="3" s="1"/>
  <c r="C2419" i="3"/>
  <c r="D2419" i="3"/>
  <c r="F2419" i="3"/>
  <c r="G2419" i="3"/>
  <c r="H2419" i="3"/>
  <c r="I2419" i="3"/>
  <c r="J2419" i="3"/>
  <c r="K2419" i="3"/>
  <c r="B2420" i="3"/>
  <c r="A2420" i="3" s="1"/>
  <c r="C2420" i="3"/>
  <c r="D2420" i="3"/>
  <c r="F2420" i="3"/>
  <c r="G2420" i="3"/>
  <c r="H2420" i="3"/>
  <c r="I2420" i="3"/>
  <c r="J2420" i="3"/>
  <c r="K2420" i="3"/>
  <c r="B2421" i="3"/>
  <c r="A2421" i="3" s="1"/>
  <c r="C2421" i="3"/>
  <c r="D2421" i="3"/>
  <c r="F2421" i="3"/>
  <c r="G2421" i="3"/>
  <c r="H2421" i="3"/>
  <c r="I2421" i="3"/>
  <c r="J2421" i="3"/>
  <c r="K2421" i="3"/>
  <c r="B2422" i="3"/>
  <c r="A2422" i="3" s="1"/>
  <c r="C2422" i="3"/>
  <c r="D2422" i="3"/>
  <c r="F2422" i="3"/>
  <c r="G2422" i="3"/>
  <c r="H2422" i="3"/>
  <c r="I2422" i="3"/>
  <c r="J2422" i="3"/>
  <c r="K2422" i="3"/>
  <c r="B2423" i="3"/>
  <c r="A2423" i="3" s="1"/>
  <c r="C2423" i="3"/>
  <c r="D2423" i="3"/>
  <c r="F2423" i="3"/>
  <c r="G2423" i="3"/>
  <c r="H2423" i="3"/>
  <c r="I2423" i="3"/>
  <c r="J2423" i="3"/>
  <c r="K2423" i="3"/>
  <c r="B2424" i="3"/>
  <c r="A2424" i="3" s="1"/>
  <c r="C2424" i="3"/>
  <c r="D2424" i="3"/>
  <c r="F2424" i="3"/>
  <c r="G2424" i="3"/>
  <c r="H2424" i="3"/>
  <c r="I2424" i="3"/>
  <c r="J2424" i="3"/>
  <c r="K2424" i="3"/>
  <c r="B2425" i="3"/>
  <c r="A2425" i="3" s="1"/>
  <c r="C2425" i="3"/>
  <c r="D2425" i="3"/>
  <c r="F2425" i="3"/>
  <c r="G2425" i="3"/>
  <c r="H2425" i="3"/>
  <c r="I2425" i="3"/>
  <c r="J2425" i="3"/>
  <c r="K2425" i="3"/>
  <c r="B2426" i="3"/>
  <c r="A2426" i="3" s="1"/>
  <c r="C2426" i="3"/>
  <c r="D2426" i="3"/>
  <c r="F2426" i="3"/>
  <c r="G2426" i="3"/>
  <c r="H2426" i="3"/>
  <c r="I2426" i="3"/>
  <c r="J2426" i="3"/>
  <c r="K2426" i="3"/>
  <c r="B2427" i="3"/>
  <c r="A2427" i="3" s="1"/>
  <c r="C2427" i="3"/>
  <c r="D2427" i="3"/>
  <c r="F2427" i="3"/>
  <c r="G2427" i="3"/>
  <c r="H2427" i="3"/>
  <c r="I2427" i="3"/>
  <c r="J2427" i="3"/>
  <c r="K2427" i="3"/>
  <c r="B2428" i="3"/>
  <c r="A2428" i="3" s="1"/>
  <c r="C2428" i="3"/>
  <c r="D2428" i="3"/>
  <c r="F2428" i="3"/>
  <c r="G2428" i="3"/>
  <c r="H2428" i="3"/>
  <c r="I2428" i="3"/>
  <c r="J2428" i="3"/>
  <c r="K2428" i="3"/>
  <c r="B2429" i="3"/>
  <c r="A2429" i="3" s="1"/>
  <c r="C2429" i="3"/>
  <c r="D2429" i="3"/>
  <c r="F2429" i="3"/>
  <c r="G2429" i="3"/>
  <c r="H2429" i="3"/>
  <c r="I2429" i="3"/>
  <c r="J2429" i="3"/>
  <c r="K2429" i="3"/>
  <c r="B2430" i="3"/>
  <c r="A2430" i="3" s="1"/>
  <c r="C2430" i="3"/>
  <c r="D2430" i="3"/>
  <c r="F2430" i="3"/>
  <c r="G2430" i="3"/>
  <c r="H2430" i="3"/>
  <c r="I2430" i="3"/>
  <c r="J2430" i="3"/>
  <c r="K2430" i="3"/>
  <c r="B2431" i="3"/>
  <c r="A2431" i="3" s="1"/>
  <c r="C2431" i="3"/>
  <c r="D2431" i="3"/>
  <c r="F2431" i="3"/>
  <c r="G2431" i="3"/>
  <c r="H2431" i="3"/>
  <c r="I2431" i="3"/>
  <c r="J2431" i="3"/>
  <c r="K2431" i="3"/>
  <c r="B2432" i="3"/>
  <c r="A2432" i="3" s="1"/>
  <c r="C2432" i="3"/>
  <c r="D2432" i="3"/>
  <c r="F2432" i="3"/>
  <c r="G2432" i="3"/>
  <c r="H2432" i="3"/>
  <c r="I2432" i="3"/>
  <c r="J2432" i="3"/>
  <c r="K2432" i="3"/>
  <c r="B2433" i="3"/>
  <c r="A2433" i="3" s="1"/>
  <c r="C2433" i="3"/>
  <c r="D2433" i="3"/>
  <c r="F2433" i="3"/>
  <c r="G2433" i="3"/>
  <c r="H2433" i="3"/>
  <c r="I2433" i="3"/>
  <c r="J2433" i="3"/>
  <c r="K2433" i="3"/>
  <c r="B2434" i="3"/>
  <c r="A2434" i="3" s="1"/>
  <c r="C2434" i="3"/>
  <c r="D2434" i="3"/>
  <c r="F2434" i="3"/>
  <c r="G2434" i="3"/>
  <c r="H2434" i="3"/>
  <c r="I2434" i="3"/>
  <c r="J2434" i="3"/>
  <c r="K2434" i="3"/>
  <c r="B2435" i="3"/>
  <c r="A2435" i="3" s="1"/>
  <c r="C2435" i="3"/>
  <c r="D2435" i="3"/>
  <c r="F2435" i="3"/>
  <c r="G2435" i="3"/>
  <c r="H2435" i="3"/>
  <c r="I2435" i="3"/>
  <c r="J2435" i="3"/>
  <c r="K2435" i="3"/>
  <c r="B2436" i="3"/>
  <c r="A2436" i="3" s="1"/>
  <c r="C2436" i="3"/>
  <c r="D2436" i="3"/>
  <c r="F2436" i="3"/>
  <c r="G2436" i="3"/>
  <c r="H2436" i="3"/>
  <c r="I2436" i="3"/>
  <c r="J2436" i="3"/>
  <c r="K2436" i="3"/>
  <c r="B2437" i="3"/>
  <c r="A2437" i="3" s="1"/>
  <c r="C2437" i="3"/>
  <c r="D2437" i="3"/>
  <c r="F2437" i="3"/>
  <c r="G2437" i="3"/>
  <c r="H2437" i="3"/>
  <c r="I2437" i="3"/>
  <c r="J2437" i="3"/>
  <c r="K2437" i="3"/>
  <c r="A2438" i="3"/>
  <c r="B2438" i="3"/>
  <c r="C2438" i="3"/>
  <c r="D2438" i="3"/>
  <c r="F2438" i="3"/>
  <c r="G2438" i="3"/>
  <c r="H2438" i="3"/>
  <c r="I2438" i="3"/>
  <c r="J2438" i="3"/>
  <c r="K2438" i="3"/>
  <c r="B2439" i="3"/>
  <c r="A2439" i="3" s="1"/>
  <c r="C2439" i="3"/>
  <c r="D2439" i="3"/>
  <c r="F2439" i="3"/>
  <c r="G2439" i="3"/>
  <c r="H2439" i="3"/>
  <c r="I2439" i="3"/>
  <c r="J2439" i="3"/>
  <c r="K2439" i="3"/>
  <c r="B2440" i="3"/>
  <c r="A2440" i="3" s="1"/>
  <c r="C2440" i="3"/>
  <c r="D2440" i="3"/>
  <c r="F2440" i="3"/>
  <c r="G2440" i="3"/>
  <c r="H2440" i="3"/>
  <c r="I2440" i="3"/>
  <c r="J2440" i="3"/>
  <c r="K2440" i="3"/>
  <c r="B2441" i="3"/>
  <c r="A2441" i="3" s="1"/>
  <c r="C2441" i="3"/>
  <c r="D2441" i="3"/>
  <c r="F2441" i="3"/>
  <c r="G2441" i="3"/>
  <c r="H2441" i="3"/>
  <c r="I2441" i="3"/>
  <c r="J2441" i="3"/>
  <c r="K2441" i="3"/>
  <c r="B2442" i="3"/>
  <c r="A2442" i="3" s="1"/>
  <c r="C2442" i="3"/>
  <c r="D2442" i="3"/>
  <c r="F2442" i="3"/>
  <c r="G2442" i="3"/>
  <c r="H2442" i="3"/>
  <c r="I2442" i="3"/>
  <c r="J2442" i="3"/>
  <c r="K2442" i="3"/>
  <c r="B2443" i="3"/>
  <c r="A2443" i="3" s="1"/>
  <c r="C2443" i="3"/>
  <c r="D2443" i="3"/>
  <c r="F2443" i="3"/>
  <c r="G2443" i="3"/>
  <c r="H2443" i="3"/>
  <c r="I2443" i="3"/>
  <c r="J2443" i="3"/>
  <c r="K2443" i="3"/>
  <c r="A2444" i="3"/>
  <c r="B2444" i="3"/>
  <c r="C2444" i="3"/>
  <c r="D2444" i="3"/>
  <c r="F2444" i="3"/>
  <c r="G2444" i="3"/>
  <c r="H2444" i="3"/>
  <c r="I2444" i="3"/>
  <c r="J2444" i="3"/>
  <c r="K2444" i="3"/>
  <c r="B2445" i="3"/>
  <c r="A2445" i="3" s="1"/>
  <c r="C2445" i="3"/>
  <c r="D2445" i="3"/>
  <c r="F2445" i="3"/>
  <c r="G2445" i="3"/>
  <c r="H2445" i="3"/>
  <c r="I2445" i="3"/>
  <c r="J2445" i="3"/>
  <c r="K2445" i="3"/>
  <c r="A2446" i="3"/>
  <c r="B2446" i="3"/>
  <c r="C2446" i="3"/>
  <c r="D2446" i="3"/>
  <c r="F2446" i="3"/>
  <c r="G2446" i="3"/>
  <c r="H2446" i="3"/>
  <c r="I2446" i="3"/>
  <c r="J2446" i="3"/>
  <c r="K2446" i="3"/>
  <c r="B2447" i="3"/>
  <c r="A2447" i="3" s="1"/>
  <c r="C2447" i="3"/>
  <c r="D2447" i="3"/>
  <c r="F2447" i="3"/>
  <c r="G2447" i="3"/>
  <c r="H2447" i="3"/>
  <c r="I2447" i="3"/>
  <c r="J2447" i="3"/>
  <c r="K2447" i="3"/>
  <c r="B2448" i="3"/>
  <c r="A2448" i="3" s="1"/>
  <c r="C2448" i="3"/>
  <c r="D2448" i="3"/>
  <c r="F2448" i="3"/>
  <c r="G2448" i="3"/>
  <c r="H2448" i="3"/>
  <c r="I2448" i="3"/>
  <c r="J2448" i="3"/>
  <c r="K2448" i="3"/>
  <c r="B2449" i="3"/>
  <c r="A2449" i="3" s="1"/>
  <c r="C2449" i="3"/>
  <c r="D2449" i="3"/>
  <c r="F2449" i="3"/>
  <c r="G2449" i="3"/>
  <c r="H2449" i="3"/>
  <c r="I2449" i="3"/>
  <c r="J2449" i="3"/>
  <c r="K2449" i="3"/>
  <c r="B2450" i="3"/>
  <c r="A2450" i="3" s="1"/>
  <c r="C2450" i="3"/>
  <c r="D2450" i="3"/>
  <c r="F2450" i="3"/>
  <c r="G2450" i="3"/>
  <c r="H2450" i="3"/>
  <c r="I2450" i="3"/>
  <c r="J2450" i="3"/>
  <c r="K2450" i="3"/>
  <c r="B2451" i="3"/>
  <c r="A2451" i="3" s="1"/>
  <c r="C2451" i="3"/>
  <c r="D2451" i="3"/>
  <c r="F2451" i="3"/>
  <c r="G2451" i="3"/>
  <c r="H2451" i="3"/>
  <c r="I2451" i="3"/>
  <c r="J2451" i="3"/>
  <c r="K2451" i="3"/>
  <c r="B2452" i="3"/>
  <c r="A2452" i="3" s="1"/>
  <c r="C2452" i="3"/>
  <c r="D2452" i="3"/>
  <c r="F2452" i="3"/>
  <c r="G2452" i="3"/>
  <c r="H2452" i="3"/>
  <c r="I2452" i="3"/>
  <c r="J2452" i="3"/>
  <c r="K2452" i="3"/>
  <c r="B2453" i="3"/>
  <c r="A2453" i="3" s="1"/>
  <c r="C2453" i="3"/>
  <c r="D2453" i="3"/>
  <c r="F2453" i="3"/>
  <c r="G2453" i="3"/>
  <c r="H2453" i="3"/>
  <c r="I2453" i="3"/>
  <c r="J2453" i="3"/>
  <c r="K2453" i="3"/>
  <c r="B2454" i="3"/>
  <c r="A2454" i="3" s="1"/>
  <c r="C2454" i="3"/>
  <c r="D2454" i="3"/>
  <c r="F2454" i="3"/>
  <c r="G2454" i="3"/>
  <c r="H2454" i="3"/>
  <c r="I2454" i="3"/>
  <c r="J2454" i="3"/>
  <c r="K2454" i="3"/>
  <c r="B2455" i="3"/>
  <c r="A2455" i="3" s="1"/>
  <c r="C2455" i="3"/>
  <c r="D2455" i="3"/>
  <c r="F2455" i="3"/>
  <c r="G2455" i="3"/>
  <c r="H2455" i="3"/>
  <c r="I2455" i="3"/>
  <c r="J2455" i="3"/>
  <c r="K2455" i="3"/>
  <c r="B2456" i="3"/>
  <c r="A2456" i="3" s="1"/>
  <c r="C2456" i="3"/>
  <c r="D2456" i="3"/>
  <c r="F2456" i="3"/>
  <c r="G2456" i="3"/>
  <c r="H2456" i="3"/>
  <c r="I2456" i="3"/>
  <c r="J2456" i="3"/>
  <c r="K2456" i="3"/>
  <c r="B2457" i="3"/>
  <c r="A2457" i="3" s="1"/>
  <c r="C2457" i="3"/>
  <c r="D2457" i="3"/>
  <c r="F2457" i="3"/>
  <c r="G2457" i="3"/>
  <c r="H2457" i="3"/>
  <c r="I2457" i="3"/>
  <c r="J2457" i="3"/>
  <c r="K2457" i="3"/>
  <c r="B2458" i="3"/>
  <c r="A2458" i="3" s="1"/>
  <c r="C2458" i="3"/>
  <c r="D2458" i="3"/>
  <c r="F2458" i="3"/>
  <c r="G2458" i="3"/>
  <c r="H2458" i="3"/>
  <c r="I2458" i="3"/>
  <c r="J2458" i="3"/>
  <c r="K2458" i="3"/>
  <c r="B2459" i="3"/>
  <c r="A2459" i="3" s="1"/>
  <c r="C2459" i="3"/>
  <c r="D2459" i="3"/>
  <c r="F2459" i="3"/>
  <c r="G2459" i="3"/>
  <c r="H2459" i="3"/>
  <c r="I2459" i="3"/>
  <c r="J2459" i="3"/>
  <c r="K2459" i="3"/>
  <c r="B2460" i="3"/>
  <c r="A2460" i="3" s="1"/>
  <c r="C2460" i="3"/>
  <c r="D2460" i="3"/>
  <c r="F2460" i="3"/>
  <c r="G2460" i="3"/>
  <c r="H2460" i="3"/>
  <c r="I2460" i="3"/>
  <c r="J2460" i="3"/>
  <c r="K2460" i="3"/>
  <c r="B2461" i="3"/>
  <c r="A2461" i="3" s="1"/>
  <c r="C2461" i="3"/>
  <c r="D2461" i="3"/>
  <c r="F2461" i="3"/>
  <c r="G2461" i="3"/>
  <c r="H2461" i="3"/>
  <c r="I2461" i="3"/>
  <c r="J2461" i="3"/>
  <c r="K2461" i="3"/>
  <c r="B2462" i="3"/>
  <c r="A2462" i="3" s="1"/>
  <c r="C2462" i="3"/>
  <c r="D2462" i="3"/>
  <c r="F2462" i="3"/>
  <c r="G2462" i="3"/>
  <c r="H2462" i="3"/>
  <c r="I2462" i="3"/>
  <c r="J2462" i="3"/>
  <c r="K2462" i="3"/>
  <c r="B2463" i="3"/>
  <c r="A2463" i="3" s="1"/>
  <c r="C2463" i="3"/>
  <c r="D2463" i="3"/>
  <c r="F2463" i="3"/>
  <c r="G2463" i="3"/>
  <c r="H2463" i="3"/>
  <c r="I2463" i="3"/>
  <c r="J2463" i="3"/>
  <c r="K2463" i="3"/>
  <c r="B2464" i="3"/>
  <c r="A2464" i="3" s="1"/>
  <c r="C2464" i="3"/>
  <c r="D2464" i="3"/>
  <c r="F2464" i="3"/>
  <c r="G2464" i="3"/>
  <c r="H2464" i="3"/>
  <c r="I2464" i="3"/>
  <c r="J2464" i="3"/>
  <c r="K2464" i="3"/>
  <c r="B2465" i="3"/>
  <c r="A2465" i="3" s="1"/>
  <c r="C2465" i="3"/>
  <c r="D2465" i="3"/>
  <c r="F2465" i="3"/>
  <c r="G2465" i="3"/>
  <c r="H2465" i="3"/>
  <c r="I2465" i="3"/>
  <c r="J2465" i="3"/>
  <c r="K2465" i="3"/>
  <c r="B2466" i="3"/>
  <c r="A2466" i="3" s="1"/>
  <c r="C2466" i="3"/>
  <c r="D2466" i="3"/>
  <c r="F2466" i="3"/>
  <c r="G2466" i="3"/>
  <c r="H2466" i="3"/>
  <c r="I2466" i="3"/>
  <c r="J2466" i="3"/>
  <c r="K2466" i="3"/>
  <c r="B2467" i="3"/>
  <c r="A2467" i="3" s="1"/>
  <c r="C2467" i="3"/>
  <c r="D2467" i="3"/>
  <c r="F2467" i="3"/>
  <c r="G2467" i="3"/>
  <c r="H2467" i="3"/>
  <c r="I2467" i="3"/>
  <c r="J2467" i="3"/>
  <c r="K2467" i="3"/>
  <c r="B2468" i="3"/>
  <c r="A2468" i="3" s="1"/>
  <c r="C2468" i="3"/>
  <c r="D2468" i="3"/>
  <c r="F2468" i="3"/>
  <c r="G2468" i="3"/>
  <c r="H2468" i="3"/>
  <c r="I2468" i="3"/>
  <c r="J2468" i="3"/>
  <c r="K2468" i="3"/>
  <c r="B2469" i="3"/>
  <c r="A2469" i="3" s="1"/>
  <c r="C2469" i="3"/>
  <c r="D2469" i="3"/>
  <c r="F2469" i="3"/>
  <c r="G2469" i="3"/>
  <c r="H2469" i="3"/>
  <c r="I2469" i="3"/>
  <c r="J2469" i="3"/>
  <c r="K2469" i="3"/>
  <c r="A2470" i="3"/>
  <c r="B2470" i="3"/>
  <c r="C2470" i="3"/>
  <c r="D2470" i="3"/>
  <c r="F2470" i="3"/>
  <c r="G2470" i="3"/>
  <c r="H2470" i="3"/>
  <c r="I2470" i="3"/>
  <c r="J2470" i="3"/>
  <c r="K2470" i="3"/>
  <c r="B2471" i="3"/>
  <c r="A2471" i="3" s="1"/>
  <c r="C2471" i="3"/>
  <c r="D2471" i="3"/>
  <c r="F2471" i="3"/>
  <c r="G2471" i="3"/>
  <c r="H2471" i="3"/>
  <c r="I2471" i="3"/>
  <c r="J2471" i="3"/>
  <c r="K2471" i="3"/>
  <c r="B2472" i="3"/>
  <c r="A2472" i="3" s="1"/>
  <c r="C2472" i="3"/>
  <c r="D2472" i="3"/>
  <c r="F2472" i="3"/>
  <c r="G2472" i="3"/>
  <c r="H2472" i="3"/>
  <c r="I2472" i="3"/>
  <c r="J2472" i="3"/>
  <c r="K2472" i="3"/>
  <c r="B2473" i="3"/>
  <c r="A2473" i="3" s="1"/>
  <c r="C2473" i="3"/>
  <c r="D2473" i="3"/>
  <c r="F2473" i="3"/>
  <c r="G2473" i="3"/>
  <c r="H2473" i="3"/>
  <c r="I2473" i="3"/>
  <c r="J2473" i="3"/>
  <c r="K2473" i="3"/>
  <c r="A2474" i="3"/>
  <c r="B2474" i="3"/>
  <c r="C2474" i="3"/>
  <c r="D2474" i="3"/>
  <c r="F2474" i="3"/>
  <c r="G2474" i="3"/>
  <c r="H2474" i="3"/>
  <c r="I2474" i="3"/>
  <c r="J2474" i="3"/>
  <c r="K2474" i="3"/>
  <c r="B2475" i="3"/>
  <c r="A2475" i="3" s="1"/>
  <c r="C2475" i="3"/>
  <c r="D2475" i="3"/>
  <c r="F2475" i="3"/>
  <c r="G2475" i="3"/>
  <c r="H2475" i="3"/>
  <c r="I2475" i="3"/>
  <c r="J2475" i="3"/>
  <c r="K2475" i="3"/>
  <c r="B2476" i="3"/>
  <c r="A2476" i="3" s="1"/>
  <c r="C2476" i="3"/>
  <c r="D2476" i="3"/>
  <c r="F2476" i="3"/>
  <c r="G2476" i="3"/>
  <c r="H2476" i="3"/>
  <c r="I2476" i="3"/>
  <c r="J2476" i="3"/>
  <c r="K2476" i="3"/>
  <c r="B2477" i="3"/>
  <c r="A2477" i="3" s="1"/>
  <c r="C2477" i="3"/>
  <c r="D2477" i="3"/>
  <c r="F2477" i="3"/>
  <c r="G2477" i="3"/>
  <c r="H2477" i="3"/>
  <c r="I2477" i="3"/>
  <c r="J2477" i="3"/>
  <c r="K2477" i="3"/>
  <c r="B2478" i="3"/>
  <c r="A2478" i="3" s="1"/>
  <c r="C2478" i="3"/>
  <c r="D2478" i="3"/>
  <c r="F2478" i="3"/>
  <c r="G2478" i="3"/>
  <c r="H2478" i="3"/>
  <c r="I2478" i="3"/>
  <c r="J2478" i="3"/>
  <c r="K2478" i="3"/>
  <c r="B2479" i="3"/>
  <c r="A2479" i="3" s="1"/>
  <c r="C2479" i="3"/>
  <c r="D2479" i="3"/>
  <c r="F2479" i="3"/>
  <c r="G2479" i="3"/>
  <c r="H2479" i="3"/>
  <c r="I2479" i="3"/>
  <c r="J2479" i="3"/>
  <c r="K2479" i="3"/>
  <c r="B2480" i="3"/>
  <c r="A2480" i="3" s="1"/>
  <c r="C2480" i="3"/>
  <c r="D2480" i="3"/>
  <c r="F2480" i="3"/>
  <c r="G2480" i="3"/>
  <c r="H2480" i="3"/>
  <c r="I2480" i="3"/>
  <c r="J2480" i="3"/>
  <c r="K2480" i="3"/>
  <c r="B2481" i="3"/>
  <c r="A2481" i="3" s="1"/>
  <c r="C2481" i="3"/>
  <c r="D2481" i="3"/>
  <c r="F2481" i="3"/>
  <c r="G2481" i="3"/>
  <c r="H2481" i="3"/>
  <c r="I2481" i="3"/>
  <c r="J2481" i="3"/>
  <c r="K2481" i="3"/>
  <c r="B2482" i="3"/>
  <c r="A2482" i="3" s="1"/>
  <c r="C2482" i="3"/>
  <c r="D2482" i="3"/>
  <c r="F2482" i="3"/>
  <c r="G2482" i="3"/>
  <c r="H2482" i="3"/>
  <c r="I2482" i="3"/>
  <c r="J2482" i="3"/>
  <c r="K2482" i="3"/>
  <c r="B2483" i="3"/>
  <c r="A2483" i="3" s="1"/>
  <c r="C2483" i="3"/>
  <c r="D2483" i="3"/>
  <c r="F2483" i="3"/>
  <c r="G2483" i="3"/>
  <c r="H2483" i="3"/>
  <c r="I2483" i="3"/>
  <c r="J2483" i="3"/>
  <c r="K2483" i="3"/>
  <c r="B2484" i="3"/>
  <c r="A2484" i="3" s="1"/>
  <c r="C2484" i="3"/>
  <c r="D2484" i="3"/>
  <c r="F2484" i="3"/>
  <c r="G2484" i="3"/>
  <c r="H2484" i="3"/>
  <c r="I2484" i="3"/>
  <c r="J2484" i="3"/>
  <c r="K2484" i="3"/>
  <c r="B2485" i="3"/>
  <c r="A2485" i="3" s="1"/>
  <c r="C2485" i="3"/>
  <c r="D2485" i="3"/>
  <c r="F2485" i="3"/>
  <c r="G2485" i="3"/>
  <c r="H2485" i="3"/>
  <c r="I2485" i="3"/>
  <c r="J2485" i="3"/>
  <c r="K2485" i="3"/>
  <c r="B2486" i="3"/>
  <c r="A2486" i="3" s="1"/>
  <c r="C2486" i="3"/>
  <c r="D2486" i="3"/>
  <c r="F2486" i="3"/>
  <c r="G2486" i="3"/>
  <c r="H2486" i="3"/>
  <c r="I2486" i="3"/>
  <c r="J2486" i="3"/>
  <c r="K2486" i="3"/>
  <c r="B2487" i="3"/>
  <c r="A2487" i="3" s="1"/>
  <c r="C2487" i="3"/>
  <c r="D2487" i="3"/>
  <c r="F2487" i="3"/>
  <c r="G2487" i="3"/>
  <c r="H2487" i="3"/>
  <c r="I2487" i="3"/>
  <c r="J2487" i="3"/>
  <c r="K2487" i="3"/>
  <c r="B2488" i="3"/>
  <c r="A2488" i="3" s="1"/>
  <c r="C2488" i="3"/>
  <c r="D2488" i="3"/>
  <c r="F2488" i="3"/>
  <c r="G2488" i="3"/>
  <c r="H2488" i="3"/>
  <c r="I2488" i="3"/>
  <c r="J2488" i="3"/>
  <c r="K2488" i="3"/>
  <c r="B2489" i="3"/>
  <c r="A2489" i="3" s="1"/>
  <c r="C2489" i="3"/>
  <c r="D2489" i="3"/>
  <c r="F2489" i="3"/>
  <c r="G2489" i="3"/>
  <c r="H2489" i="3"/>
  <c r="I2489" i="3"/>
  <c r="J2489" i="3"/>
  <c r="K2489" i="3"/>
  <c r="B2490" i="3"/>
  <c r="A2490" i="3" s="1"/>
  <c r="C2490" i="3"/>
  <c r="D2490" i="3"/>
  <c r="F2490" i="3"/>
  <c r="G2490" i="3"/>
  <c r="H2490" i="3"/>
  <c r="I2490" i="3"/>
  <c r="J2490" i="3"/>
  <c r="K2490" i="3"/>
  <c r="B2491" i="3"/>
  <c r="A2491" i="3" s="1"/>
  <c r="C2491" i="3"/>
  <c r="D2491" i="3"/>
  <c r="F2491" i="3"/>
  <c r="G2491" i="3"/>
  <c r="H2491" i="3"/>
  <c r="I2491" i="3"/>
  <c r="J2491" i="3"/>
  <c r="K2491" i="3"/>
  <c r="A2492" i="3"/>
  <c r="B2492" i="3"/>
  <c r="C2492" i="3"/>
  <c r="D2492" i="3"/>
  <c r="F2492" i="3"/>
  <c r="G2492" i="3"/>
  <c r="H2492" i="3"/>
  <c r="I2492" i="3"/>
  <c r="J2492" i="3"/>
  <c r="K2492" i="3"/>
  <c r="B2493" i="3"/>
  <c r="A2493" i="3" s="1"/>
  <c r="C2493" i="3"/>
  <c r="D2493" i="3"/>
  <c r="F2493" i="3"/>
  <c r="G2493" i="3"/>
  <c r="H2493" i="3"/>
  <c r="I2493" i="3"/>
  <c r="J2493" i="3"/>
  <c r="K2493" i="3"/>
  <c r="B2494" i="3"/>
  <c r="A2494" i="3" s="1"/>
  <c r="C2494" i="3"/>
  <c r="D2494" i="3"/>
  <c r="F2494" i="3"/>
  <c r="G2494" i="3"/>
  <c r="H2494" i="3"/>
  <c r="I2494" i="3"/>
  <c r="J2494" i="3"/>
  <c r="K2494" i="3"/>
  <c r="B2495" i="3"/>
  <c r="A2495" i="3" s="1"/>
  <c r="C2495" i="3"/>
  <c r="D2495" i="3"/>
  <c r="F2495" i="3"/>
  <c r="G2495" i="3"/>
  <c r="H2495" i="3"/>
  <c r="I2495" i="3"/>
  <c r="J2495" i="3"/>
  <c r="K2495" i="3"/>
  <c r="B2496" i="3"/>
  <c r="A2496" i="3" s="1"/>
  <c r="C2496" i="3"/>
  <c r="D2496" i="3"/>
  <c r="F2496" i="3"/>
  <c r="G2496" i="3"/>
  <c r="H2496" i="3"/>
  <c r="I2496" i="3"/>
  <c r="J2496" i="3"/>
  <c r="K2496" i="3"/>
  <c r="B2497" i="3"/>
  <c r="A2497" i="3" s="1"/>
  <c r="C2497" i="3"/>
  <c r="D2497" i="3"/>
  <c r="F2497" i="3"/>
  <c r="G2497" i="3"/>
  <c r="H2497" i="3"/>
  <c r="I2497" i="3"/>
  <c r="J2497" i="3"/>
  <c r="K2497" i="3"/>
  <c r="B2498" i="3"/>
  <c r="A2498" i="3" s="1"/>
  <c r="C2498" i="3"/>
  <c r="D2498" i="3"/>
  <c r="F2498" i="3"/>
  <c r="G2498" i="3"/>
  <c r="H2498" i="3"/>
  <c r="I2498" i="3"/>
  <c r="J2498" i="3"/>
  <c r="K2498" i="3"/>
  <c r="B2499" i="3"/>
  <c r="A2499" i="3" s="1"/>
  <c r="C2499" i="3"/>
  <c r="D2499" i="3"/>
  <c r="F2499" i="3"/>
  <c r="G2499" i="3"/>
  <c r="H2499" i="3"/>
  <c r="I2499" i="3"/>
  <c r="J2499" i="3"/>
  <c r="K2499" i="3"/>
  <c r="B2500" i="3"/>
  <c r="A2500" i="3" s="1"/>
  <c r="C2500" i="3"/>
  <c r="D2500" i="3"/>
  <c r="F2500" i="3"/>
  <c r="G2500" i="3"/>
  <c r="H2500" i="3"/>
  <c r="I2500" i="3"/>
  <c r="J2500" i="3"/>
  <c r="K2500" i="3"/>
  <c r="B2501" i="3"/>
  <c r="A2501" i="3" s="1"/>
  <c r="C2501" i="3"/>
  <c r="D2501" i="3"/>
  <c r="F2501" i="3"/>
  <c r="G2501" i="3"/>
  <c r="H2501" i="3"/>
  <c r="I2501" i="3"/>
  <c r="J2501" i="3"/>
  <c r="K2501" i="3"/>
  <c r="B2502" i="3"/>
  <c r="A2502" i="3" s="1"/>
  <c r="C2502" i="3"/>
  <c r="D2502" i="3"/>
  <c r="F2502" i="3"/>
  <c r="G2502" i="3"/>
  <c r="H2502" i="3"/>
  <c r="I2502" i="3"/>
  <c r="J2502" i="3"/>
  <c r="K2502" i="3"/>
  <c r="B2503" i="3"/>
  <c r="A2503" i="3" s="1"/>
  <c r="C2503" i="3"/>
  <c r="D2503" i="3"/>
  <c r="F2503" i="3"/>
  <c r="G2503" i="3"/>
  <c r="H2503" i="3"/>
  <c r="I2503" i="3"/>
  <c r="J2503" i="3"/>
  <c r="K2503" i="3"/>
  <c r="B2504" i="3"/>
  <c r="A2504" i="3" s="1"/>
  <c r="C2504" i="3"/>
  <c r="D2504" i="3"/>
  <c r="F2504" i="3"/>
  <c r="G2504" i="3"/>
  <c r="H2504" i="3"/>
  <c r="I2504" i="3"/>
  <c r="J2504" i="3"/>
  <c r="K2504" i="3"/>
  <c r="B2505" i="3"/>
  <c r="A2505" i="3" s="1"/>
  <c r="C2505" i="3"/>
  <c r="D2505" i="3"/>
  <c r="F2505" i="3"/>
  <c r="G2505" i="3"/>
  <c r="H2505" i="3"/>
  <c r="I2505" i="3"/>
  <c r="J2505" i="3"/>
  <c r="K2505" i="3"/>
  <c r="B2506" i="3"/>
  <c r="A2506" i="3" s="1"/>
  <c r="C2506" i="3"/>
  <c r="D2506" i="3"/>
  <c r="F2506" i="3"/>
  <c r="G2506" i="3"/>
  <c r="H2506" i="3"/>
  <c r="I2506" i="3"/>
  <c r="J2506" i="3"/>
  <c r="K2506" i="3"/>
  <c r="B2507" i="3"/>
  <c r="A2507" i="3" s="1"/>
  <c r="C2507" i="3"/>
  <c r="D2507" i="3"/>
  <c r="F2507" i="3"/>
  <c r="G2507" i="3"/>
  <c r="H2507" i="3"/>
  <c r="I2507" i="3"/>
  <c r="J2507" i="3"/>
  <c r="K2507" i="3"/>
  <c r="B2508" i="3"/>
  <c r="A2508" i="3" s="1"/>
  <c r="C2508" i="3"/>
  <c r="D2508" i="3"/>
  <c r="F2508" i="3"/>
  <c r="G2508" i="3"/>
  <c r="H2508" i="3"/>
  <c r="I2508" i="3"/>
  <c r="J2508" i="3"/>
  <c r="K2508" i="3"/>
  <c r="B2509" i="3"/>
  <c r="A2509" i="3" s="1"/>
  <c r="C2509" i="3"/>
  <c r="D2509" i="3"/>
  <c r="F2509" i="3"/>
  <c r="G2509" i="3"/>
  <c r="H2509" i="3"/>
  <c r="I2509" i="3"/>
  <c r="J2509" i="3"/>
  <c r="K2509" i="3"/>
  <c r="B2510" i="3"/>
  <c r="A2510" i="3" s="1"/>
  <c r="C2510" i="3"/>
  <c r="D2510" i="3"/>
  <c r="F2510" i="3"/>
  <c r="G2510" i="3"/>
  <c r="H2510" i="3"/>
  <c r="I2510" i="3"/>
  <c r="J2510" i="3"/>
  <c r="K2510" i="3"/>
  <c r="B2511" i="3"/>
  <c r="A2511" i="3" s="1"/>
  <c r="C2511" i="3"/>
  <c r="D2511" i="3"/>
  <c r="F2511" i="3"/>
  <c r="G2511" i="3"/>
  <c r="H2511" i="3"/>
  <c r="I2511" i="3"/>
  <c r="J2511" i="3"/>
  <c r="K2511" i="3"/>
  <c r="B2512" i="3"/>
  <c r="A2512" i="3" s="1"/>
  <c r="C2512" i="3"/>
  <c r="D2512" i="3"/>
  <c r="F2512" i="3"/>
  <c r="G2512" i="3"/>
  <c r="H2512" i="3"/>
  <c r="I2512" i="3"/>
  <c r="J2512" i="3"/>
  <c r="K2512" i="3"/>
  <c r="B2513" i="3"/>
  <c r="A2513" i="3" s="1"/>
  <c r="C2513" i="3"/>
  <c r="D2513" i="3"/>
  <c r="F2513" i="3"/>
  <c r="G2513" i="3"/>
  <c r="H2513" i="3"/>
  <c r="I2513" i="3"/>
  <c r="J2513" i="3"/>
  <c r="K2513" i="3"/>
  <c r="B2514" i="3"/>
  <c r="A2514" i="3" s="1"/>
  <c r="C2514" i="3"/>
  <c r="D2514" i="3"/>
  <c r="F2514" i="3"/>
  <c r="G2514" i="3"/>
  <c r="H2514" i="3"/>
  <c r="I2514" i="3"/>
  <c r="J2514" i="3"/>
  <c r="K2514" i="3"/>
  <c r="B2515" i="3"/>
  <c r="A2515" i="3" s="1"/>
  <c r="C2515" i="3"/>
  <c r="D2515" i="3"/>
  <c r="F2515" i="3"/>
  <c r="G2515" i="3"/>
  <c r="H2515" i="3"/>
  <c r="I2515" i="3"/>
  <c r="J2515" i="3"/>
  <c r="K2515" i="3"/>
  <c r="B2516" i="3"/>
  <c r="A2516" i="3" s="1"/>
  <c r="C2516" i="3"/>
  <c r="D2516" i="3"/>
  <c r="F2516" i="3"/>
  <c r="G2516" i="3"/>
  <c r="H2516" i="3"/>
  <c r="I2516" i="3"/>
  <c r="J2516" i="3"/>
  <c r="K2516" i="3"/>
  <c r="B2517" i="3"/>
  <c r="A2517" i="3" s="1"/>
  <c r="C2517" i="3"/>
  <c r="D2517" i="3"/>
  <c r="F2517" i="3"/>
  <c r="G2517" i="3"/>
  <c r="H2517" i="3"/>
  <c r="I2517" i="3"/>
  <c r="J2517" i="3"/>
  <c r="K2517" i="3"/>
  <c r="B2518" i="3"/>
  <c r="A2518" i="3" s="1"/>
  <c r="C2518" i="3"/>
  <c r="D2518" i="3"/>
  <c r="F2518" i="3"/>
  <c r="G2518" i="3"/>
  <c r="H2518" i="3"/>
  <c r="I2518" i="3"/>
  <c r="J2518" i="3"/>
  <c r="K2518" i="3"/>
  <c r="B2519" i="3"/>
  <c r="A2519" i="3" s="1"/>
  <c r="C2519" i="3"/>
  <c r="D2519" i="3"/>
  <c r="F2519" i="3"/>
  <c r="G2519" i="3"/>
  <c r="H2519" i="3"/>
  <c r="I2519" i="3"/>
  <c r="J2519" i="3"/>
  <c r="K2519" i="3"/>
  <c r="B2520" i="3"/>
  <c r="A2520" i="3" s="1"/>
  <c r="C2520" i="3"/>
  <c r="D2520" i="3"/>
  <c r="F2520" i="3"/>
  <c r="G2520" i="3"/>
  <c r="H2520" i="3"/>
  <c r="I2520" i="3"/>
  <c r="J2520" i="3"/>
  <c r="K2520" i="3"/>
  <c r="B2521" i="3"/>
  <c r="A2521" i="3" s="1"/>
  <c r="C2521" i="3"/>
  <c r="D2521" i="3"/>
  <c r="F2521" i="3"/>
  <c r="G2521" i="3"/>
  <c r="H2521" i="3"/>
  <c r="I2521" i="3"/>
  <c r="J2521" i="3"/>
  <c r="K2521" i="3"/>
  <c r="B2522" i="3"/>
  <c r="A2522" i="3" s="1"/>
  <c r="C2522" i="3"/>
  <c r="D2522" i="3"/>
  <c r="F2522" i="3"/>
  <c r="G2522" i="3"/>
  <c r="H2522" i="3"/>
  <c r="I2522" i="3"/>
  <c r="J2522" i="3"/>
  <c r="K2522" i="3"/>
  <c r="B2523" i="3"/>
  <c r="A2523" i="3" s="1"/>
  <c r="C2523" i="3"/>
  <c r="D2523" i="3"/>
  <c r="F2523" i="3"/>
  <c r="G2523" i="3"/>
  <c r="H2523" i="3"/>
  <c r="I2523" i="3"/>
  <c r="J2523" i="3"/>
  <c r="K2523" i="3"/>
  <c r="A2524" i="3"/>
  <c r="B2524" i="3"/>
  <c r="C2524" i="3"/>
  <c r="D2524" i="3"/>
  <c r="F2524" i="3"/>
  <c r="G2524" i="3"/>
  <c r="H2524" i="3"/>
  <c r="I2524" i="3"/>
  <c r="J2524" i="3"/>
  <c r="K2524" i="3"/>
  <c r="B2525" i="3"/>
  <c r="A2525" i="3" s="1"/>
  <c r="C2525" i="3"/>
  <c r="D2525" i="3"/>
  <c r="F2525" i="3"/>
  <c r="G2525" i="3"/>
  <c r="H2525" i="3"/>
  <c r="I2525" i="3"/>
  <c r="J2525" i="3"/>
  <c r="K2525" i="3"/>
  <c r="B2526" i="3"/>
  <c r="A2526" i="3" s="1"/>
  <c r="C2526" i="3"/>
  <c r="D2526" i="3"/>
  <c r="F2526" i="3"/>
  <c r="G2526" i="3"/>
  <c r="H2526" i="3"/>
  <c r="I2526" i="3"/>
  <c r="J2526" i="3"/>
  <c r="K2526" i="3"/>
  <c r="B2527" i="3"/>
  <c r="A2527" i="3" s="1"/>
  <c r="C2527" i="3"/>
  <c r="D2527" i="3"/>
  <c r="F2527" i="3"/>
  <c r="G2527" i="3"/>
  <c r="H2527" i="3"/>
  <c r="I2527" i="3"/>
  <c r="J2527" i="3"/>
  <c r="K2527" i="3"/>
  <c r="B2528" i="3"/>
  <c r="A2528" i="3" s="1"/>
  <c r="C2528" i="3"/>
  <c r="D2528" i="3"/>
  <c r="F2528" i="3"/>
  <c r="G2528" i="3"/>
  <c r="H2528" i="3"/>
  <c r="I2528" i="3"/>
  <c r="J2528" i="3"/>
  <c r="K2528" i="3"/>
  <c r="B2529" i="3"/>
  <c r="A2529" i="3" s="1"/>
  <c r="C2529" i="3"/>
  <c r="D2529" i="3"/>
  <c r="F2529" i="3"/>
  <c r="G2529" i="3"/>
  <c r="H2529" i="3"/>
  <c r="I2529" i="3"/>
  <c r="J2529" i="3"/>
  <c r="K2529" i="3"/>
  <c r="B2530" i="3"/>
  <c r="A2530" i="3" s="1"/>
  <c r="C2530" i="3"/>
  <c r="D2530" i="3"/>
  <c r="F2530" i="3"/>
  <c r="G2530" i="3"/>
  <c r="H2530" i="3"/>
  <c r="I2530" i="3"/>
  <c r="J2530" i="3"/>
  <c r="K2530" i="3"/>
  <c r="B2531" i="3"/>
  <c r="A2531" i="3" s="1"/>
  <c r="C2531" i="3"/>
  <c r="D2531" i="3"/>
  <c r="F2531" i="3"/>
  <c r="G2531" i="3"/>
  <c r="H2531" i="3"/>
  <c r="I2531" i="3"/>
  <c r="J2531" i="3"/>
  <c r="K2531" i="3"/>
  <c r="B2532" i="3"/>
  <c r="A2532" i="3" s="1"/>
  <c r="C2532" i="3"/>
  <c r="D2532" i="3"/>
  <c r="F2532" i="3"/>
  <c r="G2532" i="3"/>
  <c r="H2532" i="3"/>
  <c r="I2532" i="3"/>
  <c r="J2532" i="3"/>
  <c r="K2532" i="3"/>
  <c r="B2533" i="3"/>
  <c r="A2533" i="3" s="1"/>
  <c r="C2533" i="3"/>
  <c r="D2533" i="3"/>
  <c r="F2533" i="3"/>
  <c r="G2533" i="3"/>
  <c r="H2533" i="3"/>
  <c r="I2533" i="3"/>
  <c r="J2533" i="3"/>
  <c r="K2533" i="3"/>
  <c r="A2534" i="3"/>
  <c r="B2534" i="3"/>
  <c r="C2534" i="3"/>
  <c r="D2534" i="3"/>
  <c r="F2534" i="3"/>
  <c r="G2534" i="3"/>
  <c r="H2534" i="3"/>
  <c r="I2534" i="3"/>
  <c r="J2534" i="3"/>
  <c r="K2534" i="3"/>
  <c r="B2535" i="3"/>
  <c r="A2535" i="3" s="1"/>
  <c r="C2535" i="3"/>
  <c r="D2535" i="3"/>
  <c r="F2535" i="3"/>
  <c r="G2535" i="3"/>
  <c r="H2535" i="3"/>
  <c r="I2535" i="3"/>
  <c r="J2535" i="3"/>
  <c r="K2535" i="3"/>
  <c r="B2536" i="3"/>
  <c r="A2536" i="3" s="1"/>
  <c r="C2536" i="3"/>
  <c r="D2536" i="3"/>
  <c r="F2536" i="3"/>
  <c r="G2536" i="3"/>
  <c r="H2536" i="3"/>
  <c r="I2536" i="3"/>
  <c r="J2536" i="3"/>
  <c r="K2536" i="3"/>
  <c r="B2537" i="3"/>
  <c r="A2537" i="3" s="1"/>
  <c r="C2537" i="3"/>
  <c r="D2537" i="3"/>
  <c r="F2537" i="3"/>
  <c r="G2537" i="3"/>
  <c r="H2537" i="3"/>
  <c r="I2537" i="3"/>
  <c r="J2537" i="3"/>
  <c r="K2537" i="3"/>
  <c r="B2538" i="3"/>
  <c r="A2538" i="3" s="1"/>
  <c r="C2538" i="3"/>
  <c r="D2538" i="3"/>
  <c r="F2538" i="3"/>
  <c r="G2538" i="3"/>
  <c r="H2538" i="3"/>
  <c r="I2538" i="3"/>
  <c r="J2538" i="3"/>
  <c r="K2538" i="3"/>
  <c r="B2539" i="3"/>
  <c r="A2539" i="3" s="1"/>
  <c r="C2539" i="3"/>
  <c r="D2539" i="3"/>
  <c r="F2539" i="3"/>
  <c r="G2539" i="3"/>
  <c r="H2539" i="3"/>
  <c r="I2539" i="3"/>
  <c r="J2539" i="3"/>
  <c r="K2539" i="3"/>
  <c r="B2540" i="3"/>
  <c r="A2540" i="3" s="1"/>
  <c r="C2540" i="3"/>
  <c r="D2540" i="3"/>
  <c r="F2540" i="3"/>
  <c r="G2540" i="3"/>
  <c r="H2540" i="3"/>
  <c r="I2540" i="3"/>
  <c r="J2540" i="3"/>
  <c r="K2540" i="3"/>
  <c r="B2541" i="3"/>
  <c r="A2541" i="3" s="1"/>
  <c r="C2541" i="3"/>
  <c r="D2541" i="3"/>
  <c r="F2541" i="3"/>
  <c r="G2541" i="3"/>
  <c r="H2541" i="3"/>
  <c r="I2541" i="3"/>
  <c r="J2541" i="3"/>
  <c r="K2541" i="3"/>
  <c r="B2542" i="3"/>
  <c r="A2542" i="3" s="1"/>
  <c r="C2542" i="3"/>
  <c r="D2542" i="3"/>
  <c r="F2542" i="3"/>
  <c r="G2542" i="3"/>
  <c r="H2542" i="3"/>
  <c r="I2542" i="3"/>
  <c r="J2542" i="3"/>
  <c r="K2542" i="3"/>
  <c r="B2543" i="3"/>
  <c r="A2543" i="3" s="1"/>
  <c r="C2543" i="3"/>
  <c r="D2543" i="3"/>
  <c r="F2543" i="3"/>
  <c r="G2543" i="3"/>
  <c r="H2543" i="3"/>
  <c r="I2543" i="3"/>
  <c r="J2543" i="3"/>
  <c r="K2543" i="3"/>
  <c r="B2544" i="3"/>
  <c r="A2544" i="3" s="1"/>
  <c r="C2544" i="3"/>
  <c r="D2544" i="3"/>
  <c r="F2544" i="3"/>
  <c r="G2544" i="3"/>
  <c r="H2544" i="3"/>
  <c r="I2544" i="3"/>
  <c r="J2544" i="3"/>
  <c r="K2544" i="3"/>
  <c r="B2545" i="3"/>
  <c r="A2545" i="3" s="1"/>
  <c r="C2545" i="3"/>
  <c r="D2545" i="3"/>
  <c r="F2545" i="3"/>
  <c r="G2545" i="3"/>
  <c r="H2545" i="3"/>
  <c r="I2545" i="3"/>
  <c r="J2545" i="3"/>
  <c r="K2545" i="3"/>
  <c r="B2546" i="3"/>
  <c r="A2546" i="3" s="1"/>
  <c r="C2546" i="3"/>
  <c r="D2546" i="3"/>
  <c r="F2546" i="3"/>
  <c r="G2546" i="3"/>
  <c r="H2546" i="3"/>
  <c r="I2546" i="3"/>
  <c r="J2546" i="3"/>
  <c r="K2546" i="3"/>
  <c r="B2547" i="3"/>
  <c r="A2547" i="3" s="1"/>
  <c r="C2547" i="3"/>
  <c r="D2547" i="3"/>
  <c r="F2547" i="3"/>
  <c r="G2547" i="3"/>
  <c r="H2547" i="3"/>
  <c r="I2547" i="3"/>
  <c r="J2547" i="3"/>
  <c r="K2547" i="3"/>
  <c r="B2548" i="3"/>
  <c r="A2548" i="3" s="1"/>
  <c r="C2548" i="3"/>
  <c r="D2548" i="3"/>
  <c r="F2548" i="3"/>
  <c r="G2548" i="3"/>
  <c r="H2548" i="3"/>
  <c r="I2548" i="3"/>
  <c r="J2548" i="3"/>
  <c r="K2548" i="3"/>
  <c r="B2549" i="3"/>
  <c r="A2549" i="3" s="1"/>
  <c r="C2549" i="3"/>
  <c r="D2549" i="3"/>
  <c r="F2549" i="3"/>
  <c r="G2549" i="3"/>
  <c r="H2549" i="3"/>
  <c r="I2549" i="3"/>
  <c r="J2549" i="3"/>
  <c r="K2549" i="3"/>
  <c r="B2550" i="3"/>
  <c r="A2550" i="3" s="1"/>
  <c r="C2550" i="3"/>
  <c r="D2550" i="3"/>
  <c r="F2550" i="3"/>
  <c r="G2550" i="3"/>
  <c r="H2550" i="3"/>
  <c r="I2550" i="3"/>
  <c r="J2550" i="3"/>
  <c r="K2550" i="3"/>
  <c r="B2551" i="3"/>
  <c r="A2551" i="3" s="1"/>
  <c r="C2551" i="3"/>
  <c r="D2551" i="3"/>
  <c r="F2551" i="3"/>
  <c r="G2551" i="3"/>
  <c r="H2551" i="3"/>
  <c r="I2551" i="3"/>
  <c r="J2551" i="3"/>
  <c r="K2551" i="3"/>
  <c r="B2552" i="3"/>
  <c r="A2552" i="3" s="1"/>
  <c r="C2552" i="3"/>
  <c r="D2552" i="3"/>
  <c r="F2552" i="3"/>
  <c r="G2552" i="3"/>
  <c r="H2552" i="3"/>
  <c r="I2552" i="3"/>
  <c r="J2552" i="3"/>
  <c r="K2552" i="3"/>
  <c r="B2553" i="3"/>
  <c r="A2553" i="3" s="1"/>
  <c r="C2553" i="3"/>
  <c r="D2553" i="3"/>
  <c r="F2553" i="3"/>
  <c r="G2553" i="3"/>
  <c r="H2553" i="3"/>
  <c r="I2553" i="3"/>
  <c r="J2553" i="3"/>
  <c r="K2553" i="3"/>
  <c r="B2554" i="3"/>
  <c r="A2554" i="3" s="1"/>
  <c r="C2554" i="3"/>
  <c r="D2554" i="3"/>
  <c r="F2554" i="3"/>
  <c r="G2554" i="3"/>
  <c r="H2554" i="3"/>
  <c r="I2554" i="3"/>
  <c r="J2554" i="3"/>
  <c r="K2554" i="3"/>
  <c r="B2555" i="3"/>
  <c r="A2555" i="3" s="1"/>
  <c r="C2555" i="3"/>
  <c r="D2555" i="3"/>
  <c r="F2555" i="3"/>
  <c r="G2555" i="3"/>
  <c r="H2555" i="3"/>
  <c r="I2555" i="3"/>
  <c r="J2555" i="3"/>
  <c r="K2555" i="3"/>
  <c r="B2556" i="3"/>
  <c r="A2556" i="3" s="1"/>
  <c r="C2556" i="3"/>
  <c r="D2556" i="3"/>
  <c r="F2556" i="3"/>
  <c r="G2556" i="3"/>
  <c r="H2556" i="3"/>
  <c r="I2556" i="3"/>
  <c r="J2556" i="3"/>
  <c r="K2556" i="3"/>
  <c r="B2557" i="3"/>
  <c r="A2557" i="3" s="1"/>
  <c r="C2557" i="3"/>
  <c r="D2557" i="3"/>
  <c r="F2557" i="3"/>
  <c r="G2557" i="3"/>
  <c r="H2557" i="3"/>
  <c r="I2557" i="3"/>
  <c r="J2557" i="3"/>
  <c r="K2557" i="3"/>
  <c r="B2558" i="3"/>
  <c r="A2558" i="3" s="1"/>
  <c r="C2558" i="3"/>
  <c r="D2558" i="3"/>
  <c r="F2558" i="3"/>
  <c r="G2558" i="3"/>
  <c r="H2558" i="3"/>
  <c r="I2558" i="3"/>
  <c r="J2558" i="3"/>
  <c r="K2558" i="3"/>
  <c r="A2559" i="3"/>
  <c r="B2559" i="3"/>
  <c r="C2559" i="3"/>
  <c r="D2559" i="3"/>
  <c r="F2559" i="3"/>
  <c r="G2559" i="3"/>
  <c r="H2559" i="3"/>
  <c r="I2559" i="3"/>
  <c r="J2559" i="3"/>
  <c r="K2559" i="3"/>
  <c r="B2560" i="3"/>
  <c r="A2560" i="3" s="1"/>
  <c r="C2560" i="3"/>
  <c r="D2560" i="3"/>
  <c r="F2560" i="3"/>
  <c r="G2560" i="3"/>
  <c r="H2560" i="3"/>
  <c r="I2560" i="3"/>
  <c r="J2560" i="3"/>
  <c r="K2560" i="3"/>
  <c r="B2561" i="3"/>
  <c r="A2561" i="3" s="1"/>
  <c r="C2561" i="3"/>
  <c r="D2561" i="3"/>
  <c r="F2561" i="3"/>
  <c r="G2561" i="3"/>
  <c r="H2561" i="3"/>
  <c r="I2561" i="3"/>
  <c r="J2561" i="3"/>
  <c r="K2561" i="3"/>
  <c r="B2562" i="3"/>
  <c r="A2562" i="3" s="1"/>
  <c r="C2562" i="3"/>
  <c r="D2562" i="3"/>
  <c r="F2562" i="3"/>
  <c r="G2562" i="3"/>
  <c r="H2562" i="3"/>
  <c r="I2562" i="3"/>
  <c r="J2562" i="3"/>
  <c r="K2562" i="3"/>
  <c r="B2563" i="3"/>
  <c r="A2563" i="3" s="1"/>
  <c r="C2563" i="3"/>
  <c r="D2563" i="3"/>
  <c r="F2563" i="3"/>
  <c r="G2563" i="3"/>
  <c r="H2563" i="3"/>
  <c r="I2563" i="3"/>
  <c r="J2563" i="3"/>
  <c r="K2563" i="3"/>
  <c r="B2564" i="3"/>
  <c r="A2564" i="3" s="1"/>
  <c r="C2564" i="3"/>
  <c r="D2564" i="3"/>
  <c r="F2564" i="3"/>
  <c r="G2564" i="3"/>
  <c r="H2564" i="3"/>
  <c r="I2564" i="3"/>
  <c r="J2564" i="3"/>
  <c r="K2564" i="3"/>
  <c r="B2565" i="3"/>
  <c r="A2565" i="3" s="1"/>
  <c r="C2565" i="3"/>
  <c r="D2565" i="3"/>
  <c r="F2565" i="3"/>
  <c r="G2565" i="3"/>
  <c r="H2565" i="3"/>
  <c r="I2565" i="3"/>
  <c r="J2565" i="3"/>
  <c r="K2565" i="3"/>
  <c r="B2566" i="3"/>
  <c r="A2566" i="3" s="1"/>
  <c r="C2566" i="3"/>
  <c r="D2566" i="3"/>
  <c r="F2566" i="3"/>
  <c r="G2566" i="3"/>
  <c r="H2566" i="3"/>
  <c r="I2566" i="3"/>
  <c r="J2566" i="3"/>
  <c r="K2566" i="3"/>
  <c r="B2567" i="3"/>
  <c r="A2567" i="3" s="1"/>
  <c r="C2567" i="3"/>
  <c r="D2567" i="3"/>
  <c r="F2567" i="3"/>
  <c r="G2567" i="3"/>
  <c r="H2567" i="3"/>
  <c r="I2567" i="3"/>
  <c r="J2567" i="3"/>
  <c r="K2567" i="3"/>
  <c r="B2568" i="3"/>
  <c r="A2568" i="3" s="1"/>
  <c r="C2568" i="3"/>
  <c r="D2568" i="3"/>
  <c r="F2568" i="3"/>
  <c r="G2568" i="3"/>
  <c r="H2568" i="3"/>
  <c r="I2568" i="3"/>
  <c r="J2568" i="3"/>
  <c r="K2568" i="3"/>
  <c r="B2569" i="3"/>
  <c r="A2569" i="3" s="1"/>
  <c r="C2569" i="3"/>
  <c r="D2569" i="3"/>
  <c r="F2569" i="3"/>
  <c r="G2569" i="3"/>
  <c r="H2569" i="3"/>
  <c r="I2569" i="3"/>
  <c r="J2569" i="3"/>
  <c r="K2569" i="3"/>
  <c r="B2570" i="3"/>
  <c r="A2570" i="3" s="1"/>
  <c r="C2570" i="3"/>
  <c r="D2570" i="3"/>
  <c r="F2570" i="3"/>
  <c r="G2570" i="3"/>
  <c r="H2570" i="3"/>
  <c r="I2570" i="3"/>
  <c r="J2570" i="3"/>
  <c r="K2570" i="3"/>
  <c r="B2571" i="3"/>
  <c r="A2571" i="3" s="1"/>
  <c r="C2571" i="3"/>
  <c r="D2571" i="3"/>
  <c r="F2571" i="3"/>
  <c r="G2571" i="3"/>
  <c r="H2571" i="3"/>
  <c r="I2571" i="3"/>
  <c r="J2571" i="3"/>
  <c r="K2571" i="3"/>
  <c r="B2572" i="3"/>
  <c r="A2572" i="3" s="1"/>
  <c r="C2572" i="3"/>
  <c r="D2572" i="3"/>
  <c r="F2572" i="3"/>
  <c r="G2572" i="3"/>
  <c r="H2572" i="3"/>
  <c r="I2572" i="3"/>
  <c r="J2572" i="3"/>
  <c r="K2572" i="3"/>
  <c r="B2573" i="3"/>
  <c r="A2573" i="3" s="1"/>
  <c r="C2573" i="3"/>
  <c r="D2573" i="3"/>
  <c r="F2573" i="3"/>
  <c r="G2573" i="3"/>
  <c r="H2573" i="3"/>
  <c r="I2573" i="3"/>
  <c r="J2573" i="3"/>
  <c r="K2573" i="3"/>
  <c r="B2574" i="3"/>
  <c r="A2574" i="3" s="1"/>
  <c r="C2574" i="3"/>
  <c r="D2574" i="3"/>
  <c r="F2574" i="3"/>
  <c r="G2574" i="3"/>
  <c r="H2574" i="3"/>
  <c r="I2574" i="3"/>
  <c r="J2574" i="3"/>
  <c r="K2574" i="3"/>
  <c r="B2575" i="3"/>
  <c r="A2575" i="3" s="1"/>
  <c r="C2575" i="3"/>
  <c r="D2575" i="3"/>
  <c r="F2575" i="3"/>
  <c r="G2575" i="3"/>
  <c r="H2575" i="3"/>
  <c r="I2575" i="3"/>
  <c r="J2575" i="3"/>
  <c r="K2575" i="3"/>
  <c r="B2576" i="3"/>
  <c r="A2576" i="3" s="1"/>
  <c r="C2576" i="3"/>
  <c r="D2576" i="3"/>
  <c r="F2576" i="3"/>
  <c r="G2576" i="3"/>
  <c r="H2576" i="3"/>
  <c r="I2576" i="3"/>
  <c r="J2576" i="3"/>
  <c r="K2576" i="3"/>
  <c r="B2577" i="3"/>
  <c r="A2577" i="3" s="1"/>
  <c r="C2577" i="3"/>
  <c r="D2577" i="3"/>
  <c r="F2577" i="3"/>
  <c r="G2577" i="3"/>
  <c r="H2577" i="3"/>
  <c r="I2577" i="3"/>
  <c r="J2577" i="3"/>
  <c r="K2577" i="3"/>
  <c r="B2578" i="3"/>
  <c r="A2578" i="3" s="1"/>
  <c r="C2578" i="3"/>
  <c r="D2578" i="3"/>
  <c r="F2578" i="3"/>
  <c r="G2578" i="3"/>
  <c r="H2578" i="3"/>
  <c r="I2578" i="3"/>
  <c r="J2578" i="3"/>
  <c r="K2578" i="3"/>
  <c r="B2579" i="3"/>
  <c r="A2579" i="3" s="1"/>
  <c r="C2579" i="3"/>
  <c r="D2579" i="3"/>
  <c r="F2579" i="3"/>
  <c r="G2579" i="3"/>
  <c r="H2579" i="3"/>
  <c r="I2579" i="3"/>
  <c r="J2579" i="3"/>
  <c r="K2579" i="3"/>
  <c r="B2580" i="3"/>
  <c r="A2580" i="3" s="1"/>
  <c r="C2580" i="3"/>
  <c r="D2580" i="3"/>
  <c r="F2580" i="3"/>
  <c r="G2580" i="3"/>
  <c r="H2580" i="3"/>
  <c r="I2580" i="3"/>
  <c r="J2580" i="3"/>
  <c r="K2580" i="3"/>
  <c r="B2581" i="3"/>
  <c r="A2581" i="3" s="1"/>
  <c r="C2581" i="3"/>
  <c r="D2581" i="3"/>
  <c r="F2581" i="3"/>
  <c r="G2581" i="3"/>
  <c r="H2581" i="3"/>
  <c r="I2581" i="3"/>
  <c r="J2581" i="3"/>
  <c r="K2581" i="3"/>
  <c r="B2582" i="3"/>
  <c r="A2582" i="3" s="1"/>
  <c r="C2582" i="3"/>
  <c r="D2582" i="3"/>
  <c r="F2582" i="3"/>
  <c r="G2582" i="3"/>
  <c r="H2582" i="3"/>
  <c r="I2582" i="3"/>
  <c r="J2582" i="3"/>
  <c r="K2582" i="3"/>
  <c r="A2583" i="3"/>
  <c r="B2583" i="3"/>
  <c r="C2583" i="3"/>
  <c r="D2583" i="3"/>
  <c r="F2583" i="3"/>
  <c r="G2583" i="3"/>
  <c r="H2583" i="3"/>
  <c r="I2583" i="3"/>
  <c r="J2583" i="3"/>
  <c r="K2583" i="3"/>
  <c r="B2584" i="3"/>
  <c r="A2584" i="3" s="1"/>
  <c r="C2584" i="3"/>
  <c r="D2584" i="3"/>
  <c r="F2584" i="3"/>
  <c r="G2584" i="3"/>
  <c r="H2584" i="3"/>
  <c r="I2584" i="3"/>
  <c r="J2584" i="3"/>
  <c r="K2584" i="3"/>
  <c r="B2585" i="3"/>
  <c r="A2585" i="3" s="1"/>
  <c r="C2585" i="3"/>
  <c r="D2585" i="3"/>
  <c r="F2585" i="3"/>
  <c r="G2585" i="3"/>
  <c r="H2585" i="3"/>
  <c r="I2585" i="3"/>
  <c r="J2585" i="3"/>
  <c r="K2585" i="3"/>
  <c r="B2586" i="3"/>
  <c r="A2586" i="3" s="1"/>
  <c r="C2586" i="3"/>
  <c r="D2586" i="3"/>
  <c r="F2586" i="3"/>
  <c r="G2586" i="3"/>
  <c r="H2586" i="3"/>
  <c r="I2586" i="3"/>
  <c r="J2586" i="3"/>
  <c r="K2586" i="3"/>
  <c r="B2587" i="3"/>
  <c r="A2587" i="3" s="1"/>
  <c r="C2587" i="3"/>
  <c r="D2587" i="3"/>
  <c r="F2587" i="3"/>
  <c r="G2587" i="3"/>
  <c r="H2587" i="3"/>
  <c r="I2587" i="3"/>
  <c r="J2587" i="3"/>
  <c r="K2587" i="3"/>
  <c r="B2588" i="3"/>
  <c r="A2588" i="3" s="1"/>
  <c r="C2588" i="3"/>
  <c r="D2588" i="3"/>
  <c r="F2588" i="3"/>
  <c r="G2588" i="3"/>
  <c r="H2588" i="3"/>
  <c r="I2588" i="3"/>
  <c r="J2588" i="3"/>
  <c r="K2588" i="3"/>
  <c r="B2589" i="3"/>
  <c r="A2589" i="3" s="1"/>
  <c r="C2589" i="3"/>
  <c r="D2589" i="3"/>
  <c r="F2589" i="3"/>
  <c r="G2589" i="3"/>
  <c r="H2589" i="3"/>
  <c r="I2589" i="3"/>
  <c r="J2589" i="3"/>
  <c r="K2589" i="3"/>
  <c r="B2590" i="3"/>
  <c r="A2590" i="3" s="1"/>
  <c r="C2590" i="3"/>
  <c r="D2590" i="3"/>
  <c r="F2590" i="3"/>
  <c r="G2590" i="3"/>
  <c r="H2590" i="3"/>
  <c r="I2590" i="3"/>
  <c r="J2590" i="3"/>
  <c r="K2590" i="3"/>
  <c r="B2591" i="3"/>
  <c r="A2591" i="3" s="1"/>
  <c r="C2591" i="3"/>
  <c r="D2591" i="3"/>
  <c r="F2591" i="3"/>
  <c r="G2591" i="3"/>
  <c r="H2591" i="3"/>
  <c r="I2591" i="3"/>
  <c r="J2591" i="3"/>
  <c r="K2591" i="3"/>
  <c r="B2592" i="3"/>
  <c r="A2592" i="3" s="1"/>
  <c r="C2592" i="3"/>
  <c r="D2592" i="3"/>
  <c r="F2592" i="3"/>
  <c r="G2592" i="3"/>
  <c r="H2592" i="3"/>
  <c r="I2592" i="3"/>
  <c r="J2592" i="3"/>
  <c r="K2592" i="3"/>
  <c r="B2593" i="3"/>
  <c r="A2593" i="3" s="1"/>
  <c r="C2593" i="3"/>
  <c r="D2593" i="3"/>
  <c r="F2593" i="3"/>
  <c r="G2593" i="3"/>
  <c r="H2593" i="3"/>
  <c r="I2593" i="3"/>
  <c r="J2593" i="3"/>
  <c r="K2593" i="3"/>
  <c r="B2594" i="3"/>
  <c r="A2594" i="3" s="1"/>
  <c r="C2594" i="3"/>
  <c r="D2594" i="3"/>
  <c r="F2594" i="3"/>
  <c r="G2594" i="3"/>
  <c r="H2594" i="3"/>
  <c r="I2594" i="3"/>
  <c r="J2594" i="3"/>
  <c r="K2594" i="3"/>
  <c r="B2595" i="3"/>
  <c r="A2595" i="3" s="1"/>
  <c r="C2595" i="3"/>
  <c r="D2595" i="3"/>
  <c r="F2595" i="3"/>
  <c r="G2595" i="3"/>
  <c r="H2595" i="3"/>
  <c r="I2595" i="3"/>
  <c r="J2595" i="3"/>
  <c r="K2595" i="3"/>
  <c r="A2596" i="3"/>
  <c r="B2596" i="3"/>
  <c r="C2596" i="3"/>
  <c r="D2596" i="3"/>
  <c r="F2596" i="3"/>
  <c r="G2596" i="3"/>
  <c r="H2596" i="3"/>
  <c r="I2596" i="3"/>
  <c r="J2596" i="3"/>
  <c r="K2596" i="3"/>
  <c r="B2597" i="3"/>
  <c r="A2597" i="3" s="1"/>
  <c r="C2597" i="3"/>
  <c r="D2597" i="3"/>
  <c r="F2597" i="3"/>
  <c r="G2597" i="3"/>
  <c r="H2597" i="3"/>
  <c r="I2597" i="3"/>
  <c r="J2597" i="3"/>
  <c r="K2597" i="3"/>
  <c r="B2598" i="3"/>
  <c r="A2598" i="3" s="1"/>
  <c r="C2598" i="3"/>
  <c r="D2598" i="3"/>
  <c r="F2598" i="3"/>
  <c r="G2598" i="3"/>
  <c r="H2598" i="3"/>
  <c r="I2598" i="3"/>
  <c r="J2598" i="3"/>
  <c r="K2598" i="3"/>
  <c r="B2599" i="3"/>
  <c r="A2599" i="3" s="1"/>
  <c r="C2599" i="3"/>
  <c r="D2599" i="3"/>
  <c r="F2599" i="3"/>
  <c r="G2599" i="3"/>
  <c r="H2599" i="3"/>
  <c r="I2599" i="3"/>
  <c r="J2599" i="3"/>
  <c r="K2599" i="3"/>
  <c r="B2600" i="3"/>
  <c r="A2600" i="3" s="1"/>
  <c r="C2600" i="3"/>
  <c r="D2600" i="3"/>
  <c r="F2600" i="3"/>
  <c r="G2600" i="3"/>
  <c r="H2600" i="3"/>
  <c r="I2600" i="3"/>
  <c r="J2600" i="3"/>
  <c r="K2600" i="3"/>
  <c r="B2601" i="3"/>
  <c r="A2601" i="3" s="1"/>
  <c r="C2601" i="3"/>
  <c r="D2601" i="3"/>
  <c r="F2601" i="3"/>
  <c r="G2601" i="3"/>
  <c r="H2601" i="3"/>
  <c r="I2601" i="3"/>
  <c r="J2601" i="3"/>
  <c r="K2601" i="3"/>
  <c r="B2602" i="3"/>
  <c r="A2602" i="3" s="1"/>
  <c r="C2602" i="3"/>
  <c r="D2602" i="3"/>
  <c r="F2602" i="3"/>
  <c r="G2602" i="3"/>
  <c r="H2602" i="3"/>
  <c r="I2602" i="3"/>
  <c r="J2602" i="3"/>
  <c r="K2602" i="3"/>
  <c r="B2603" i="3"/>
  <c r="A2603" i="3" s="1"/>
  <c r="C2603" i="3"/>
  <c r="D2603" i="3"/>
  <c r="F2603" i="3"/>
  <c r="G2603" i="3"/>
  <c r="H2603" i="3"/>
  <c r="I2603" i="3"/>
  <c r="J2603" i="3"/>
  <c r="K2603" i="3"/>
  <c r="B2604" i="3"/>
  <c r="A2604" i="3" s="1"/>
  <c r="C2604" i="3"/>
  <c r="D2604" i="3"/>
  <c r="F2604" i="3"/>
  <c r="G2604" i="3"/>
  <c r="H2604" i="3"/>
  <c r="I2604" i="3"/>
  <c r="J2604" i="3"/>
  <c r="K2604" i="3"/>
  <c r="B2605" i="3"/>
  <c r="A2605" i="3" s="1"/>
  <c r="C2605" i="3"/>
  <c r="D2605" i="3"/>
  <c r="F2605" i="3"/>
  <c r="G2605" i="3"/>
  <c r="H2605" i="3"/>
  <c r="I2605" i="3"/>
  <c r="J2605" i="3"/>
  <c r="K2605" i="3"/>
  <c r="B2606" i="3"/>
  <c r="A2606" i="3" s="1"/>
  <c r="C2606" i="3"/>
  <c r="D2606" i="3"/>
  <c r="F2606" i="3"/>
  <c r="G2606" i="3"/>
  <c r="H2606" i="3"/>
  <c r="I2606" i="3"/>
  <c r="J2606" i="3"/>
  <c r="K2606" i="3"/>
  <c r="A2607" i="3"/>
  <c r="B2607" i="3"/>
  <c r="C2607" i="3"/>
  <c r="D2607" i="3"/>
  <c r="F2607" i="3"/>
  <c r="G2607" i="3"/>
  <c r="H2607" i="3"/>
  <c r="I2607" i="3"/>
  <c r="J2607" i="3"/>
  <c r="K2607" i="3"/>
  <c r="B2608" i="3"/>
  <c r="A2608" i="3" s="1"/>
  <c r="C2608" i="3"/>
  <c r="D2608" i="3"/>
  <c r="F2608" i="3"/>
  <c r="G2608" i="3"/>
  <c r="H2608" i="3"/>
  <c r="I2608" i="3"/>
  <c r="J2608" i="3"/>
  <c r="K2608" i="3"/>
  <c r="B2609" i="3"/>
  <c r="A2609" i="3" s="1"/>
  <c r="C2609" i="3"/>
  <c r="D2609" i="3"/>
  <c r="F2609" i="3"/>
  <c r="G2609" i="3"/>
  <c r="H2609" i="3"/>
  <c r="I2609" i="3"/>
  <c r="J2609" i="3"/>
  <c r="K2609" i="3"/>
  <c r="B2610" i="3"/>
  <c r="A2610" i="3" s="1"/>
  <c r="C2610" i="3"/>
  <c r="D2610" i="3"/>
  <c r="F2610" i="3"/>
  <c r="G2610" i="3"/>
  <c r="H2610" i="3"/>
  <c r="I2610" i="3"/>
  <c r="J2610" i="3"/>
  <c r="K2610" i="3"/>
  <c r="B2611" i="3"/>
  <c r="A2611" i="3" s="1"/>
  <c r="C2611" i="3"/>
  <c r="D2611" i="3"/>
  <c r="F2611" i="3"/>
  <c r="G2611" i="3"/>
  <c r="H2611" i="3"/>
  <c r="I2611" i="3"/>
  <c r="J2611" i="3"/>
  <c r="K2611" i="3"/>
  <c r="B2612" i="3"/>
  <c r="A2612" i="3" s="1"/>
  <c r="C2612" i="3"/>
  <c r="D2612" i="3"/>
  <c r="F2612" i="3"/>
  <c r="G2612" i="3"/>
  <c r="H2612" i="3"/>
  <c r="I2612" i="3"/>
  <c r="J2612" i="3"/>
  <c r="K2612" i="3"/>
  <c r="B2613" i="3"/>
  <c r="A2613" i="3" s="1"/>
  <c r="C2613" i="3"/>
  <c r="D2613" i="3"/>
  <c r="F2613" i="3"/>
  <c r="G2613" i="3"/>
  <c r="H2613" i="3"/>
  <c r="I2613" i="3"/>
  <c r="J2613" i="3"/>
  <c r="K2613" i="3"/>
  <c r="B2614" i="3"/>
  <c r="A2614" i="3" s="1"/>
  <c r="C2614" i="3"/>
  <c r="D2614" i="3"/>
  <c r="F2614" i="3"/>
  <c r="G2614" i="3"/>
  <c r="H2614" i="3"/>
  <c r="I2614" i="3"/>
  <c r="J2614" i="3"/>
  <c r="K2614" i="3"/>
  <c r="B2615" i="3"/>
  <c r="A2615" i="3" s="1"/>
  <c r="C2615" i="3"/>
  <c r="D2615" i="3"/>
  <c r="F2615" i="3"/>
  <c r="G2615" i="3"/>
  <c r="H2615" i="3"/>
  <c r="I2615" i="3"/>
  <c r="J2615" i="3"/>
  <c r="K2615" i="3"/>
  <c r="B2616" i="3"/>
  <c r="A2616" i="3" s="1"/>
  <c r="C2616" i="3"/>
  <c r="D2616" i="3"/>
  <c r="F2616" i="3"/>
  <c r="G2616" i="3"/>
  <c r="H2616" i="3"/>
  <c r="I2616" i="3"/>
  <c r="J2616" i="3"/>
  <c r="K2616" i="3"/>
  <c r="B2617" i="3"/>
  <c r="A2617" i="3" s="1"/>
  <c r="C2617" i="3"/>
  <c r="D2617" i="3"/>
  <c r="F2617" i="3"/>
  <c r="G2617" i="3"/>
  <c r="H2617" i="3"/>
  <c r="I2617" i="3"/>
  <c r="J2617" i="3"/>
  <c r="K2617" i="3"/>
  <c r="B2618" i="3"/>
  <c r="A2618" i="3" s="1"/>
  <c r="C2618" i="3"/>
  <c r="D2618" i="3"/>
  <c r="F2618" i="3"/>
  <c r="G2618" i="3"/>
  <c r="H2618" i="3"/>
  <c r="I2618" i="3"/>
  <c r="J2618" i="3"/>
  <c r="K2618" i="3"/>
  <c r="B2619" i="3"/>
  <c r="A2619" i="3" s="1"/>
  <c r="C2619" i="3"/>
  <c r="D2619" i="3"/>
  <c r="F2619" i="3"/>
  <c r="G2619" i="3"/>
  <c r="H2619" i="3"/>
  <c r="I2619" i="3"/>
  <c r="J2619" i="3"/>
  <c r="K2619" i="3"/>
  <c r="B2620" i="3"/>
  <c r="A2620" i="3" s="1"/>
  <c r="C2620" i="3"/>
  <c r="D2620" i="3"/>
  <c r="F2620" i="3"/>
  <c r="G2620" i="3"/>
  <c r="H2620" i="3"/>
  <c r="I2620" i="3"/>
  <c r="J2620" i="3"/>
  <c r="K2620" i="3"/>
  <c r="B2621" i="3"/>
  <c r="A2621" i="3" s="1"/>
  <c r="C2621" i="3"/>
  <c r="D2621" i="3"/>
  <c r="F2621" i="3"/>
  <c r="G2621" i="3"/>
  <c r="H2621" i="3"/>
  <c r="I2621" i="3"/>
  <c r="J2621" i="3"/>
  <c r="K2621" i="3"/>
  <c r="B2622" i="3"/>
  <c r="A2622" i="3" s="1"/>
  <c r="C2622" i="3"/>
  <c r="D2622" i="3"/>
  <c r="F2622" i="3"/>
  <c r="G2622" i="3"/>
  <c r="H2622" i="3"/>
  <c r="I2622" i="3"/>
  <c r="J2622" i="3"/>
  <c r="K2622" i="3"/>
  <c r="B2623" i="3"/>
  <c r="A2623" i="3" s="1"/>
  <c r="C2623" i="3"/>
  <c r="D2623" i="3"/>
  <c r="F2623" i="3"/>
  <c r="G2623" i="3"/>
  <c r="H2623" i="3"/>
  <c r="I2623" i="3"/>
  <c r="J2623" i="3"/>
  <c r="K2623" i="3"/>
  <c r="B2624" i="3"/>
  <c r="A2624" i="3" s="1"/>
  <c r="C2624" i="3"/>
  <c r="D2624" i="3"/>
  <c r="F2624" i="3"/>
  <c r="G2624" i="3"/>
  <c r="H2624" i="3"/>
  <c r="I2624" i="3"/>
  <c r="J2624" i="3"/>
  <c r="K2624" i="3"/>
  <c r="B2625" i="3"/>
  <c r="A2625" i="3" s="1"/>
  <c r="C2625" i="3"/>
  <c r="D2625" i="3"/>
  <c r="F2625" i="3"/>
  <c r="G2625" i="3"/>
  <c r="H2625" i="3"/>
  <c r="I2625" i="3"/>
  <c r="J2625" i="3"/>
  <c r="K2625" i="3"/>
  <c r="B2626" i="3"/>
  <c r="A2626" i="3" s="1"/>
  <c r="C2626" i="3"/>
  <c r="D2626" i="3"/>
  <c r="F2626" i="3"/>
  <c r="G2626" i="3"/>
  <c r="H2626" i="3"/>
  <c r="I2626" i="3"/>
  <c r="J2626" i="3"/>
  <c r="K2626" i="3"/>
  <c r="B2627" i="3"/>
  <c r="A2627" i="3" s="1"/>
  <c r="C2627" i="3"/>
  <c r="D2627" i="3"/>
  <c r="F2627" i="3"/>
  <c r="G2627" i="3"/>
  <c r="H2627" i="3"/>
  <c r="I2627" i="3"/>
  <c r="J2627" i="3"/>
  <c r="K2627" i="3"/>
  <c r="A2628" i="3"/>
  <c r="B2628" i="3"/>
  <c r="C2628" i="3"/>
  <c r="D2628" i="3"/>
  <c r="F2628" i="3"/>
  <c r="G2628" i="3"/>
  <c r="H2628" i="3"/>
  <c r="I2628" i="3"/>
  <c r="J2628" i="3"/>
  <c r="K2628" i="3"/>
  <c r="B2629" i="3"/>
  <c r="A2629" i="3" s="1"/>
  <c r="C2629" i="3"/>
  <c r="D2629" i="3"/>
  <c r="F2629" i="3"/>
  <c r="G2629" i="3"/>
  <c r="H2629" i="3"/>
  <c r="I2629" i="3"/>
  <c r="J2629" i="3"/>
  <c r="K2629" i="3"/>
  <c r="B2630" i="3"/>
  <c r="A2630" i="3" s="1"/>
  <c r="C2630" i="3"/>
  <c r="D2630" i="3"/>
  <c r="F2630" i="3"/>
  <c r="G2630" i="3"/>
  <c r="H2630" i="3"/>
  <c r="I2630" i="3"/>
  <c r="J2630" i="3"/>
  <c r="K2630" i="3"/>
  <c r="B2631" i="3"/>
  <c r="A2631" i="3" s="1"/>
  <c r="C2631" i="3"/>
  <c r="D2631" i="3"/>
  <c r="F2631" i="3"/>
  <c r="G2631" i="3"/>
  <c r="H2631" i="3"/>
  <c r="I2631" i="3"/>
  <c r="J2631" i="3"/>
  <c r="K2631" i="3"/>
  <c r="B2632" i="3"/>
  <c r="A2632" i="3" s="1"/>
  <c r="C2632" i="3"/>
  <c r="D2632" i="3"/>
  <c r="F2632" i="3"/>
  <c r="G2632" i="3"/>
  <c r="H2632" i="3"/>
  <c r="I2632" i="3"/>
  <c r="J2632" i="3"/>
  <c r="K2632" i="3"/>
  <c r="B2633" i="3"/>
  <c r="A2633" i="3" s="1"/>
  <c r="C2633" i="3"/>
  <c r="D2633" i="3"/>
  <c r="F2633" i="3"/>
  <c r="G2633" i="3"/>
  <c r="H2633" i="3"/>
  <c r="I2633" i="3"/>
  <c r="J2633" i="3"/>
  <c r="K2633" i="3"/>
  <c r="B2634" i="3"/>
  <c r="A2634" i="3" s="1"/>
  <c r="C2634" i="3"/>
  <c r="D2634" i="3"/>
  <c r="F2634" i="3"/>
  <c r="G2634" i="3"/>
  <c r="H2634" i="3"/>
  <c r="I2634" i="3"/>
  <c r="J2634" i="3"/>
  <c r="K2634" i="3"/>
  <c r="B2635" i="3"/>
  <c r="A2635" i="3" s="1"/>
  <c r="C2635" i="3"/>
  <c r="D2635" i="3"/>
  <c r="F2635" i="3"/>
  <c r="G2635" i="3"/>
  <c r="H2635" i="3"/>
  <c r="I2635" i="3"/>
  <c r="J2635" i="3"/>
  <c r="K2635" i="3"/>
  <c r="B2636" i="3"/>
  <c r="A2636" i="3" s="1"/>
  <c r="C2636" i="3"/>
  <c r="D2636" i="3"/>
  <c r="F2636" i="3"/>
  <c r="G2636" i="3"/>
  <c r="H2636" i="3"/>
  <c r="I2636" i="3"/>
  <c r="J2636" i="3"/>
  <c r="K2636" i="3"/>
  <c r="B2637" i="3"/>
  <c r="A2637" i="3" s="1"/>
  <c r="C2637" i="3"/>
  <c r="D2637" i="3"/>
  <c r="F2637" i="3"/>
  <c r="G2637" i="3"/>
  <c r="H2637" i="3"/>
  <c r="I2637" i="3"/>
  <c r="J2637" i="3"/>
  <c r="K2637" i="3"/>
  <c r="B2638" i="3"/>
  <c r="A2638" i="3" s="1"/>
  <c r="C2638" i="3"/>
  <c r="D2638" i="3"/>
  <c r="F2638" i="3"/>
  <c r="G2638" i="3"/>
  <c r="H2638" i="3"/>
  <c r="I2638" i="3"/>
  <c r="J2638" i="3"/>
  <c r="K2638" i="3"/>
  <c r="B2639" i="3"/>
  <c r="A2639" i="3" s="1"/>
  <c r="C2639" i="3"/>
  <c r="D2639" i="3"/>
  <c r="F2639" i="3"/>
  <c r="G2639" i="3"/>
  <c r="H2639" i="3"/>
  <c r="I2639" i="3"/>
  <c r="J2639" i="3"/>
  <c r="K2639" i="3"/>
  <c r="B2640" i="3"/>
  <c r="A2640" i="3" s="1"/>
  <c r="C2640" i="3"/>
  <c r="D2640" i="3"/>
  <c r="F2640" i="3"/>
  <c r="G2640" i="3"/>
  <c r="H2640" i="3"/>
  <c r="I2640" i="3"/>
  <c r="J2640" i="3"/>
  <c r="K2640" i="3"/>
  <c r="B2641" i="3"/>
  <c r="A2641" i="3" s="1"/>
  <c r="C2641" i="3"/>
  <c r="D2641" i="3"/>
  <c r="F2641" i="3"/>
  <c r="G2641" i="3"/>
  <c r="H2641" i="3"/>
  <c r="I2641" i="3"/>
  <c r="J2641" i="3"/>
  <c r="K2641" i="3"/>
  <c r="B2642" i="3"/>
  <c r="A2642" i="3" s="1"/>
  <c r="C2642" i="3"/>
  <c r="D2642" i="3"/>
  <c r="F2642" i="3"/>
  <c r="G2642" i="3"/>
  <c r="H2642" i="3"/>
  <c r="I2642" i="3"/>
  <c r="J2642" i="3"/>
  <c r="K2642" i="3"/>
  <c r="B2643" i="3"/>
  <c r="A2643" i="3" s="1"/>
  <c r="C2643" i="3"/>
  <c r="D2643" i="3"/>
  <c r="F2643" i="3"/>
  <c r="G2643" i="3"/>
  <c r="H2643" i="3"/>
  <c r="I2643" i="3"/>
  <c r="J2643" i="3"/>
  <c r="K2643" i="3"/>
  <c r="A2644" i="3"/>
  <c r="B2644" i="3"/>
  <c r="C2644" i="3"/>
  <c r="D2644" i="3"/>
  <c r="F2644" i="3"/>
  <c r="G2644" i="3"/>
  <c r="H2644" i="3"/>
  <c r="I2644" i="3"/>
  <c r="J2644" i="3"/>
  <c r="K2644" i="3"/>
  <c r="B2645" i="3"/>
  <c r="A2645" i="3" s="1"/>
  <c r="C2645" i="3"/>
  <c r="D2645" i="3"/>
  <c r="F2645" i="3"/>
  <c r="G2645" i="3"/>
  <c r="H2645" i="3"/>
  <c r="I2645" i="3"/>
  <c r="J2645" i="3"/>
  <c r="K2645" i="3"/>
  <c r="B2646" i="3"/>
  <c r="A2646" i="3" s="1"/>
  <c r="C2646" i="3"/>
  <c r="D2646" i="3"/>
  <c r="F2646" i="3"/>
  <c r="G2646" i="3"/>
  <c r="H2646" i="3"/>
  <c r="I2646" i="3"/>
  <c r="J2646" i="3"/>
  <c r="K2646" i="3"/>
  <c r="B2647" i="3"/>
  <c r="A2647" i="3" s="1"/>
  <c r="C2647" i="3"/>
  <c r="D2647" i="3"/>
  <c r="F2647" i="3"/>
  <c r="G2647" i="3"/>
  <c r="H2647" i="3"/>
  <c r="I2647" i="3"/>
  <c r="J2647" i="3"/>
  <c r="K2647" i="3"/>
  <c r="B2648" i="3"/>
  <c r="A2648" i="3" s="1"/>
  <c r="C2648" i="3"/>
  <c r="D2648" i="3"/>
  <c r="F2648" i="3"/>
  <c r="G2648" i="3"/>
  <c r="H2648" i="3"/>
  <c r="I2648" i="3"/>
  <c r="J2648" i="3"/>
  <c r="K2648" i="3"/>
  <c r="B2649" i="3"/>
  <c r="A2649" i="3" s="1"/>
  <c r="C2649" i="3"/>
  <c r="D2649" i="3"/>
  <c r="F2649" i="3"/>
  <c r="G2649" i="3"/>
  <c r="H2649" i="3"/>
  <c r="I2649" i="3"/>
  <c r="J2649" i="3"/>
  <c r="K2649" i="3"/>
  <c r="B2650" i="3"/>
  <c r="A2650" i="3" s="1"/>
  <c r="C2650" i="3"/>
  <c r="D2650" i="3"/>
  <c r="F2650" i="3"/>
  <c r="G2650" i="3"/>
  <c r="H2650" i="3"/>
  <c r="I2650" i="3"/>
  <c r="J2650" i="3"/>
  <c r="K2650" i="3"/>
  <c r="B2651" i="3"/>
  <c r="A2651" i="3" s="1"/>
  <c r="C2651" i="3"/>
  <c r="D2651" i="3"/>
  <c r="F2651" i="3"/>
  <c r="G2651" i="3"/>
  <c r="H2651" i="3"/>
  <c r="I2651" i="3"/>
  <c r="J2651" i="3"/>
  <c r="K2651" i="3"/>
  <c r="B2652" i="3"/>
  <c r="A2652" i="3" s="1"/>
  <c r="C2652" i="3"/>
  <c r="D2652" i="3"/>
  <c r="F2652" i="3"/>
  <c r="G2652" i="3"/>
  <c r="H2652" i="3"/>
  <c r="I2652" i="3"/>
  <c r="J2652" i="3"/>
  <c r="K2652" i="3"/>
  <c r="B2653" i="3"/>
  <c r="A2653" i="3" s="1"/>
  <c r="C2653" i="3"/>
  <c r="D2653" i="3"/>
  <c r="F2653" i="3"/>
  <c r="G2653" i="3"/>
  <c r="H2653" i="3"/>
  <c r="I2653" i="3"/>
  <c r="J2653" i="3"/>
  <c r="K2653" i="3"/>
  <c r="B2654" i="3"/>
  <c r="A2654" i="3" s="1"/>
  <c r="C2654" i="3"/>
  <c r="D2654" i="3"/>
  <c r="F2654" i="3"/>
  <c r="G2654" i="3"/>
  <c r="H2654" i="3"/>
  <c r="I2654" i="3"/>
  <c r="J2654" i="3"/>
  <c r="K2654" i="3"/>
  <c r="B2655" i="3"/>
  <c r="A2655" i="3" s="1"/>
  <c r="C2655" i="3"/>
  <c r="D2655" i="3"/>
  <c r="F2655" i="3"/>
  <c r="G2655" i="3"/>
  <c r="H2655" i="3"/>
  <c r="I2655" i="3"/>
  <c r="J2655" i="3"/>
  <c r="K2655" i="3"/>
  <c r="A2656" i="3"/>
  <c r="B2656" i="3"/>
  <c r="C2656" i="3"/>
  <c r="D2656" i="3"/>
  <c r="F2656" i="3"/>
  <c r="G2656" i="3"/>
  <c r="H2656" i="3"/>
  <c r="I2656" i="3"/>
  <c r="J2656" i="3"/>
  <c r="K2656" i="3"/>
  <c r="B2657" i="3"/>
  <c r="A2657" i="3" s="1"/>
  <c r="C2657" i="3"/>
  <c r="D2657" i="3"/>
  <c r="F2657" i="3"/>
  <c r="G2657" i="3"/>
  <c r="H2657" i="3"/>
  <c r="I2657" i="3"/>
  <c r="J2657" i="3"/>
  <c r="K2657" i="3"/>
  <c r="B2658" i="3"/>
  <c r="A2658" i="3" s="1"/>
  <c r="C2658" i="3"/>
  <c r="D2658" i="3"/>
  <c r="F2658" i="3"/>
  <c r="G2658" i="3"/>
  <c r="H2658" i="3"/>
  <c r="I2658" i="3"/>
  <c r="J2658" i="3"/>
  <c r="K2658" i="3"/>
  <c r="B2659" i="3"/>
  <c r="A2659" i="3" s="1"/>
  <c r="C2659" i="3"/>
  <c r="D2659" i="3"/>
  <c r="F2659" i="3"/>
  <c r="G2659" i="3"/>
  <c r="H2659" i="3"/>
  <c r="I2659" i="3"/>
  <c r="J2659" i="3"/>
  <c r="K2659" i="3"/>
  <c r="B2660" i="3"/>
  <c r="A2660" i="3" s="1"/>
  <c r="C2660" i="3"/>
  <c r="D2660" i="3"/>
  <c r="F2660" i="3"/>
  <c r="G2660" i="3"/>
  <c r="H2660" i="3"/>
  <c r="I2660" i="3"/>
  <c r="J2660" i="3"/>
  <c r="K2660" i="3"/>
  <c r="B2661" i="3"/>
  <c r="A2661" i="3" s="1"/>
  <c r="C2661" i="3"/>
  <c r="D2661" i="3"/>
  <c r="F2661" i="3"/>
  <c r="G2661" i="3"/>
  <c r="H2661" i="3"/>
  <c r="I2661" i="3"/>
  <c r="J2661" i="3"/>
  <c r="K2661" i="3"/>
  <c r="B2662" i="3"/>
  <c r="A2662" i="3" s="1"/>
  <c r="C2662" i="3"/>
  <c r="D2662" i="3"/>
  <c r="F2662" i="3"/>
  <c r="G2662" i="3"/>
  <c r="H2662" i="3"/>
  <c r="I2662" i="3"/>
  <c r="J2662" i="3"/>
  <c r="K2662" i="3"/>
  <c r="B2663" i="3"/>
  <c r="A2663" i="3" s="1"/>
  <c r="C2663" i="3"/>
  <c r="D2663" i="3"/>
  <c r="F2663" i="3"/>
  <c r="G2663" i="3"/>
  <c r="H2663" i="3"/>
  <c r="I2663" i="3"/>
  <c r="J2663" i="3"/>
  <c r="K2663" i="3"/>
  <c r="B2664" i="3"/>
  <c r="A2664" i="3" s="1"/>
  <c r="C2664" i="3"/>
  <c r="D2664" i="3"/>
  <c r="F2664" i="3"/>
  <c r="G2664" i="3"/>
  <c r="H2664" i="3"/>
  <c r="I2664" i="3"/>
  <c r="J2664" i="3"/>
  <c r="K2664" i="3"/>
  <c r="B2665" i="3"/>
  <c r="A2665" i="3" s="1"/>
  <c r="C2665" i="3"/>
  <c r="D2665" i="3"/>
  <c r="F2665" i="3"/>
  <c r="G2665" i="3"/>
  <c r="H2665" i="3"/>
  <c r="I2665" i="3"/>
  <c r="J2665" i="3"/>
  <c r="K2665" i="3"/>
  <c r="B2666" i="3"/>
  <c r="A2666" i="3" s="1"/>
  <c r="C2666" i="3"/>
  <c r="D2666" i="3"/>
  <c r="F2666" i="3"/>
  <c r="G2666" i="3"/>
  <c r="H2666" i="3"/>
  <c r="I2666" i="3"/>
  <c r="J2666" i="3"/>
  <c r="K2666" i="3"/>
  <c r="B2667" i="3"/>
  <c r="A2667" i="3" s="1"/>
  <c r="C2667" i="3"/>
  <c r="D2667" i="3"/>
  <c r="F2667" i="3"/>
  <c r="G2667" i="3"/>
  <c r="H2667" i="3"/>
  <c r="I2667" i="3"/>
  <c r="J2667" i="3"/>
  <c r="K2667" i="3"/>
  <c r="B2668" i="3"/>
  <c r="A2668" i="3" s="1"/>
  <c r="C2668" i="3"/>
  <c r="D2668" i="3"/>
  <c r="F2668" i="3"/>
  <c r="G2668" i="3"/>
  <c r="H2668" i="3"/>
  <c r="I2668" i="3"/>
  <c r="J2668" i="3"/>
  <c r="K2668" i="3"/>
  <c r="B2669" i="3"/>
  <c r="A2669" i="3" s="1"/>
  <c r="C2669" i="3"/>
  <c r="D2669" i="3"/>
  <c r="F2669" i="3"/>
  <c r="G2669" i="3"/>
  <c r="H2669" i="3"/>
  <c r="I2669" i="3"/>
  <c r="J2669" i="3"/>
  <c r="K2669" i="3"/>
  <c r="B2670" i="3"/>
  <c r="A2670" i="3" s="1"/>
  <c r="C2670" i="3"/>
  <c r="D2670" i="3"/>
  <c r="F2670" i="3"/>
  <c r="G2670" i="3"/>
  <c r="H2670" i="3"/>
  <c r="I2670" i="3"/>
  <c r="J2670" i="3"/>
  <c r="K2670" i="3"/>
  <c r="A2671" i="3"/>
  <c r="B2671" i="3"/>
  <c r="C2671" i="3"/>
  <c r="D2671" i="3"/>
  <c r="F2671" i="3"/>
  <c r="G2671" i="3"/>
  <c r="H2671" i="3"/>
  <c r="I2671" i="3"/>
  <c r="J2671" i="3"/>
  <c r="K2671" i="3"/>
  <c r="A2672" i="3"/>
  <c r="B2672" i="3"/>
  <c r="C2672" i="3"/>
  <c r="D2672" i="3"/>
  <c r="F2672" i="3"/>
  <c r="G2672" i="3"/>
  <c r="H2672" i="3"/>
  <c r="I2672" i="3"/>
  <c r="J2672" i="3"/>
  <c r="K2672" i="3"/>
  <c r="B2673" i="3"/>
  <c r="A2673" i="3" s="1"/>
  <c r="C2673" i="3"/>
  <c r="D2673" i="3"/>
  <c r="F2673" i="3"/>
  <c r="G2673" i="3"/>
  <c r="H2673" i="3"/>
  <c r="I2673" i="3"/>
  <c r="J2673" i="3"/>
  <c r="K2673" i="3"/>
  <c r="B2674" i="3"/>
  <c r="A2674" i="3" s="1"/>
  <c r="C2674" i="3"/>
  <c r="D2674" i="3"/>
  <c r="F2674" i="3"/>
  <c r="G2674" i="3"/>
  <c r="H2674" i="3"/>
  <c r="I2674" i="3"/>
  <c r="J2674" i="3"/>
  <c r="K2674" i="3"/>
  <c r="B2675" i="3"/>
  <c r="A2675" i="3" s="1"/>
  <c r="C2675" i="3"/>
  <c r="D2675" i="3"/>
  <c r="F2675" i="3"/>
  <c r="G2675" i="3"/>
  <c r="H2675" i="3"/>
  <c r="I2675" i="3"/>
  <c r="J2675" i="3"/>
  <c r="K2675" i="3"/>
  <c r="A2676" i="3"/>
  <c r="B2676" i="3"/>
  <c r="C2676" i="3"/>
  <c r="D2676" i="3"/>
  <c r="F2676" i="3"/>
  <c r="G2676" i="3"/>
  <c r="H2676" i="3"/>
  <c r="I2676" i="3"/>
  <c r="J2676" i="3"/>
  <c r="K2676" i="3"/>
  <c r="B2677" i="3"/>
  <c r="A2677" i="3" s="1"/>
  <c r="C2677" i="3"/>
  <c r="D2677" i="3"/>
  <c r="F2677" i="3"/>
  <c r="G2677" i="3"/>
  <c r="H2677" i="3"/>
  <c r="I2677" i="3"/>
  <c r="J2677" i="3"/>
  <c r="K2677" i="3"/>
  <c r="B2678" i="3"/>
  <c r="A2678" i="3" s="1"/>
  <c r="C2678" i="3"/>
  <c r="D2678" i="3"/>
  <c r="F2678" i="3"/>
  <c r="G2678" i="3"/>
  <c r="H2678" i="3"/>
  <c r="I2678" i="3"/>
  <c r="J2678" i="3"/>
  <c r="K2678" i="3"/>
  <c r="B2679" i="3"/>
  <c r="A2679" i="3" s="1"/>
  <c r="C2679" i="3"/>
  <c r="D2679" i="3"/>
  <c r="F2679" i="3"/>
  <c r="G2679" i="3"/>
  <c r="H2679" i="3"/>
  <c r="I2679" i="3"/>
  <c r="J2679" i="3"/>
  <c r="K2679" i="3"/>
  <c r="B2680" i="3"/>
  <c r="A2680" i="3" s="1"/>
  <c r="C2680" i="3"/>
  <c r="D2680" i="3"/>
  <c r="F2680" i="3"/>
  <c r="G2680" i="3"/>
  <c r="H2680" i="3"/>
  <c r="I2680" i="3"/>
  <c r="J2680" i="3"/>
  <c r="K2680" i="3"/>
  <c r="B2681" i="3"/>
  <c r="A2681" i="3" s="1"/>
  <c r="C2681" i="3"/>
  <c r="D2681" i="3"/>
  <c r="F2681" i="3"/>
  <c r="G2681" i="3"/>
  <c r="H2681" i="3"/>
  <c r="I2681" i="3"/>
  <c r="J2681" i="3"/>
  <c r="K2681" i="3"/>
  <c r="B2682" i="3"/>
  <c r="A2682" i="3" s="1"/>
  <c r="C2682" i="3"/>
  <c r="D2682" i="3"/>
  <c r="F2682" i="3"/>
  <c r="G2682" i="3"/>
  <c r="H2682" i="3"/>
  <c r="I2682" i="3"/>
  <c r="J2682" i="3"/>
  <c r="K2682" i="3"/>
  <c r="B2683" i="3"/>
  <c r="A2683" i="3" s="1"/>
  <c r="C2683" i="3"/>
  <c r="D2683" i="3"/>
  <c r="F2683" i="3"/>
  <c r="G2683" i="3"/>
  <c r="H2683" i="3"/>
  <c r="I2683" i="3"/>
  <c r="J2683" i="3"/>
  <c r="K2683" i="3"/>
  <c r="B2684" i="3"/>
  <c r="A2684" i="3" s="1"/>
  <c r="C2684" i="3"/>
  <c r="D2684" i="3"/>
  <c r="F2684" i="3"/>
  <c r="G2684" i="3"/>
  <c r="H2684" i="3"/>
  <c r="I2684" i="3"/>
  <c r="J2684" i="3"/>
  <c r="K2684" i="3"/>
  <c r="B2685" i="3"/>
  <c r="A2685" i="3" s="1"/>
  <c r="C2685" i="3"/>
  <c r="D2685" i="3"/>
  <c r="F2685" i="3"/>
  <c r="G2685" i="3"/>
  <c r="H2685" i="3"/>
  <c r="I2685" i="3"/>
  <c r="J2685" i="3"/>
  <c r="K2685" i="3"/>
  <c r="B2686" i="3"/>
  <c r="A2686" i="3" s="1"/>
  <c r="C2686" i="3"/>
  <c r="D2686" i="3"/>
  <c r="F2686" i="3"/>
  <c r="G2686" i="3"/>
  <c r="H2686" i="3"/>
  <c r="I2686" i="3"/>
  <c r="J2686" i="3"/>
  <c r="K2686" i="3"/>
  <c r="B2687" i="3"/>
  <c r="A2687" i="3" s="1"/>
  <c r="C2687" i="3"/>
  <c r="D2687" i="3"/>
  <c r="F2687" i="3"/>
  <c r="G2687" i="3"/>
  <c r="H2687" i="3"/>
  <c r="I2687" i="3"/>
  <c r="J2687" i="3"/>
  <c r="K2687" i="3"/>
  <c r="B2688" i="3"/>
  <c r="A2688" i="3" s="1"/>
  <c r="C2688" i="3"/>
  <c r="D2688" i="3"/>
  <c r="F2688" i="3"/>
  <c r="G2688" i="3"/>
  <c r="H2688" i="3"/>
  <c r="I2688" i="3"/>
  <c r="J2688" i="3"/>
  <c r="K2688" i="3"/>
  <c r="B2689" i="3"/>
  <c r="A2689" i="3" s="1"/>
  <c r="C2689" i="3"/>
  <c r="D2689" i="3"/>
  <c r="F2689" i="3"/>
  <c r="G2689" i="3"/>
  <c r="H2689" i="3"/>
  <c r="I2689" i="3"/>
  <c r="J2689" i="3"/>
  <c r="K2689" i="3"/>
  <c r="B2690" i="3"/>
  <c r="A2690" i="3" s="1"/>
  <c r="C2690" i="3"/>
  <c r="D2690" i="3"/>
  <c r="F2690" i="3"/>
  <c r="G2690" i="3"/>
  <c r="H2690" i="3"/>
  <c r="I2690" i="3"/>
  <c r="J2690" i="3"/>
  <c r="K2690" i="3"/>
  <c r="B2691" i="3"/>
  <c r="A2691" i="3" s="1"/>
  <c r="C2691" i="3"/>
  <c r="D2691" i="3"/>
  <c r="F2691" i="3"/>
  <c r="G2691" i="3"/>
  <c r="H2691" i="3"/>
  <c r="I2691" i="3"/>
  <c r="J2691" i="3"/>
  <c r="K2691" i="3"/>
  <c r="B2692" i="3"/>
  <c r="A2692" i="3" s="1"/>
  <c r="C2692" i="3"/>
  <c r="D2692" i="3"/>
  <c r="F2692" i="3"/>
  <c r="G2692" i="3"/>
  <c r="H2692" i="3"/>
  <c r="I2692" i="3"/>
  <c r="J2692" i="3"/>
  <c r="K2692" i="3"/>
  <c r="B2693" i="3"/>
  <c r="A2693" i="3" s="1"/>
  <c r="C2693" i="3"/>
  <c r="D2693" i="3"/>
  <c r="F2693" i="3"/>
  <c r="G2693" i="3"/>
  <c r="H2693" i="3"/>
  <c r="I2693" i="3"/>
  <c r="J2693" i="3"/>
  <c r="K2693" i="3"/>
  <c r="B2694" i="3"/>
  <c r="A2694" i="3" s="1"/>
  <c r="C2694" i="3"/>
  <c r="D2694" i="3"/>
  <c r="F2694" i="3"/>
  <c r="G2694" i="3"/>
  <c r="H2694" i="3"/>
  <c r="I2694" i="3"/>
  <c r="J2694" i="3"/>
  <c r="K2694" i="3"/>
  <c r="B2695" i="3"/>
  <c r="A2695" i="3" s="1"/>
  <c r="C2695" i="3"/>
  <c r="D2695" i="3"/>
  <c r="F2695" i="3"/>
  <c r="G2695" i="3"/>
  <c r="H2695" i="3"/>
  <c r="I2695" i="3"/>
  <c r="J2695" i="3"/>
  <c r="K2695" i="3"/>
  <c r="B2696" i="3"/>
  <c r="A2696" i="3" s="1"/>
  <c r="C2696" i="3"/>
  <c r="D2696" i="3"/>
  <c r="F2696" i="3"/>
  <c r="G2696" i="3"/>
  <c r="H2696" i="3"/>
  <c r="I2696" i="3"/>
  <c r="J2696" i="3"/>
  <c r="K2696" i="3"/>
  <c r="B2697" i="3"/>
  <c r="A2697" i="3" s="1"/>
  <c r="C2697" i="3"/>
  <c r="D2697" i="3"/>
  <c r="F2697" i="3"/>
  <c r="G2697" i="3"/>
  <c r="H2697" i="3"/>
  <c r="I2697" i="3"/>
  <c r="J2697" i="3"/>
  <c r="K2697" i="3"/>
  <c r="B2698" i="3"/>
  <c r="A2698" i="3" s="1"/>
  <c r="C2698" i="3"/>
  <c r="D2698" i="3"/>
  <c r="F2698" i="3"/>
  <c r="G2698" i="3"/>
  <c r="H2698" i="3"/>
  <c r="I2698" i="3"/>
  <c r="J2698" i="3"/>
  <c r="K2698" i="3"/>
  <c r="B2699" i="3"/>
  <c r="A2699" i="3" s="1"/>
  <c r="C2699" i="3"/>
  <c r="D2699" i="3"/>
  <c r="F2699" i="3"/>
  <c r="G2699" i="3"/>
  <c r="H2699" i="3"/>
  <c r="I2699" i="3"/>
  <c r="J2699" i="3"/>
  <c r="K2699" i="3"/>
  <c r="B2700" i="3"/>
  <c r="A2700" i="3" s="1"/>
  <c r="C2700" i="3"/>
  <c r="D2700" i="3"/>
  <c r="F2700" i="3"/>
  <c r="G2700" i="3"/>
  <c r="H2700" i="3"/>
  <c r="I2700" i="3"/>
  <c r="J2700" i="3"/>
  <c r="K2700" i="3"/>
  <c r="B2701" i="3"/>
  <c r="A2701" i="3" s="1"/>
  <c r="C2701" i="3"/>
  <c r="D2701" i="3"/>
  <c r="F2701" i="3"/>
  <c r="G2701" i="3"/>
  <c r="H2701" i="3"/>
  <c r="I2701" i="3"/>
  <c r="J2701" i="3"/>
  <c r="K2701" i="3"/>
  <c r="B2702" i="3"/>
  <c r="A2702" i="3" s="1"/>
  <c r="C2702" i="3"/>
  <c r="D2702" i="3"/>
  <c r="F2702" i="3"/>
  <c r="G2702" i="3"/>
  <c r="H2702" i="3"/>
  <c r="I2702" i="3"/>
  <c r="J2702" i="3"/>
  <c r="K2702" i="3"/>
  <c r="B2703" i="3"/>
  <c r="A2703" i="3" s="1"/>
  <c r="C2703" i="3"/>
  <c r="D2703" i="3"/>
  <c r="F2703" i="3"/>
  <c r="G2703" i="3"/>
  <c r="H2703" i="3"/>
  <c r="I2703" i="3"/>
  <c r="J2703" i="3"/>
  <c r="K2703" i="3"/>
  <c r="B2704" i="3"/>
  <c r="A2704" i="3" s="1"/>
  <c r="C2704" i="3"/>
  <c r="D2704" i="3"/>
  <c r="F2704" i="3"/>
  <c r="G2704" i="3"/>
  <c r="H2704" i="3"/>
  <c r="I2704" i="3"/>
  <c r="J2704" i="3"/>
  <c r="K2704" i="3"/>
  <c r="B2705" i="3"/>
  <c r="A2705" i="3" s="1"/>
  <c r="C2705" i="3"/>
  <c r="D2705" i="3"/>
  <c r="F2705" i="3"/>
  <c r="G2705" i="3"/>
  <c r="H2705" i="3"/>
  <c r="I2705" i="3"/>
  <c r="J2705" i="3"/>
  <c r="K2705" i="3"/>
  <c r="B2706" i="3"/>
  <c r="A2706" i="3" s="1"/>
  <c r="C2706" i="3"/>
  <c r="D2706" i="3"/>
  <c r="F2706" i="3"/>
  <c r="G2706" i="3"/>
  <c r="H2706" i="3"/>
  <c r="I2706" i="3"/>
  <c r="J2706" i="3"/>
  <c r="K2706" i="3"/>
  <c r="A2707" i="3"/>
  <c r="B2707" i="3"/>
  <c r="C2707" i="3"/>
  <c r="D2707" i="3"/>
  <c r="F2707" i="3"/>
  <c r="G2707" i="3"/>
  <c r="H2707" i="3"/>
  <c r="I2707" i="3"/>
  <c r="J2707" i="3"/>
  <c r="K2707" i="3"/>
  <c r="B2708" i="3"/>
  <c r="A2708" i="3" s="1"/>
  <c r="C2708" i="3"/>
  <c r="D2708" i="3"/>
  <c r="F2708" i="3"/>
  <c r="G2708" i="3"/>
  <c r="H2708" i="3"/>
  <c r="I2708" i="3"/>
  <c r="J2708" i="3"/>
  <c r="K2708" i="3"/>
  <c r="B2709" i="3"/>
  <c r="A2709" i="3" s="1"/>
  <c r="C2709" i="3"/>
  <c r="D2709" i="3"/>
  <c r="F2709" i="3"/>
  <c r="G2709" i="3"/>
  <c r="H2709" i="3"/>
  <c r="I2709" i="3"/>
  <c r="J2709" i="3"/>
  <c r="K2709" i="3"/>
  <c r="B2710" i="3"/>
  <c r="A2710" i="3" s="1"/>
  <c r="C2710" i="3"/>
  <c r="D2710" i="3"/>
  <c r="F2710" i="3"/>
  <c r="G2710" i="3"/>
  <c r="H2710" i="3"/>
  <c r="I2710" i="3"/>
  <c r="J2710" i="3"/>
  <c r="K2710" i="3"/>
  <c r="A2711" i="3"/>
  <c r="B2711" i="3"/>
  <c r="C2711" i="3"/>
  <c r="D2711" i="3"/>
  <c r="F2711" i="3"/>
  <c r="G2711" i="3"/>
  <c r="H2711" i="3"/>
  <c r="I2711" i="3"/>
  <c r="J2711" i="3"/>
  <c r="K2711" i="3"/>
  <c r="B2712" i="3"/>
  <c r="A2712" i="3" s="1"/>
  <c r="C2712" i="3"/>
  <c r="D2712" i="3"/>
  <c r="F2712" i="3"/>
  <c r="G2712" i="3"/>
  <c r="H2712" i="3"/>
  <c r="I2712" i="3"/>
  <c r="J2712" i="3"/>
  <c r="K2712" i="3"/>
  <c r="B2713" i="3"/>
  <c r="A2713" i="3" s="1"/>
  <c r="C2713" i="3"/>
  <c r="D2713" i="3"/>
  <c r="F2713" i="3"/>
  <c r="G2713" i="3"/>
  <c r="H2713" i="3"/>
  <c r="I2713" i="3"/>
  <c r="J2713" i="3"/>
  <c r="K2713" i="3"/>
  <c r="B2714" i="3"/>
  <c r="A2714" i="3" s="1"/>
  <c r="C2714" i="3"/>
  <c r="D2714" i="3"/>
  <c r="F2714" i="3"/>
  <c r="G2714" i="3"/>
  <c r="H2714" i="3"/>
  <c r="I2714" i="3"/>
  <c r="J2714" i="3"/>
  <c r="K2714" i="3"/>
  <c r="A2715" i="3"/>
  <c r="B2715" i="3"/>
  <c r="C2715" i="3"/>
  <c r="D2715" i="3"/>
  <c r="F2715" i="3"/>
  <c r="G2715" i="3"/>
  <c r="H2715" i="3"/>
  <c r="I2715" i="3"/>
  <c r="J2715" i="3"/>
  <c r="K2715" i="3"/>
  <c r="B2716" i="3"/>
  <c r="A2716" i="3" s="1"/>
  <c r="C2716" i="3"/>
  <c r="D2716" i="3"/>
  <c r="F2716" i="3"/>
  <c r="G2716" i="3"/>
  <c r="H2716" i="3"/>
  <c r="I2716" i="3"/>
  <c r="J2716" i="3"/>
  <c r="K2716" i="3"/>
  <c r="B2717" i="3"/>
  <c r="A2717" i="3" s="1"/>
  <c r="C2717" i="3"/>
  <c r="D2717" i="3"/>
  <c r="F2717" i="3"/>
  <c r="G2717" i="3"/>
  <c r="H2717" i="3"/>
  <c r="I2717" i="3"/>
  <c r="J2717" i="3"/>
  <c r="K2717" i="3"/>
  <c r="B2718" i="3"/>
  <c r="A2718" i="3" s="1"/>
  <c r="C2718" i="3"/>
  <c r="D2718" i="3"/>
  <c r="F2718" i="3"/>
  <c r="G2718" i="3"/>
  <c r="H2718" i="3"/>
  <c r="I2718" i="3"/>
  <c r="J2718" i="3"/>
  <c r="K2718" i="3"/>
  <c r="B2719" i="3"/>
  <c r="A2719" i="3" s="1"/>
  <c r="C2719" i="3"/>
  <c r="D2719" i="3"/>
  <c r="F2719" i="3"/>
  <c r="G2719" i="3"/>
  <c r="H2719" i="3"/>
  <c r="I2719" i="3"/>
  <c r="J2719" i="3"/>
  <c r="K2719" i="3"/>
  <c r="B2720" i="3"/>
  <c r="A2720" i="3" s="1"/>
  <c r="C2720" i="3"/>
  <c r="D2720" i="3"/>
  <c r="F2720" i="3"/>
  <c r="G2720" i="3"/>
  <c r="H2720" i="3"/>
  <c r="I2720" i="3"/>
  <c r="J2720" i="3"/>
  <c r="K2720" i="3"/>
  <c r="B2721" i="3"/>
  <c r="A2721" i="3" s="1"/>
  <c r="C2721" i="3"/>
  <c r="D2721" i="3"/>
  <c r="F2721" i="3"/>
  <c r="G2721" i="3"/>
  <c r="H2721" i="3"/>
  <c r="I2721" i="3"/>
  <c r="J2721" i="3"/>
  <c r="K2721" i="3"/>
  <c r="B2722" i="3"/>
  <c r="A2722" i="3" s="1"/>
  <c r="C2722" i="3"/>
  <c r="D2722" i="3"/>
  <c r="F2722" i="3"/>
  <c r="G2722" i="3"/>
  <c r="H2722" i="3"/>
  <c r="I2722" i="3"/>
  <c r="J2722" i="3"/>
  <c r="K2722" i="3"/>
  <c r="B2723" i="3"/>
  <c r="A2723" i="3" s="1"/>
  <c r="C2723" i="3"/>
  <c r="D2723" i="3"/>
  <c r="F2723" i="3"/>
  <c r="G2723" i="3"/>
  <c r="H2723" i="3"/>
  <c r="I2723" i="3"/>
  <c r="J2723" i="3"/>
  <c r="K2723" i="3"/>
  <c r="B2724" i="3"/>
  <c r="A2724" i="3" s="1"/>
  <c r="C2724" i="3"/>
  <c r="D2724" i="3"/>
  <c r="F2724" i="3"/>
  <c r="G2724" i="3"/>
  <c r="H2724" i="3"/>
  <c r="I2724" i="3"/>
  <c r="J2724" i="3"/>
  <c r="K2724" i="3"/>
  <c r="B2725" i="3"/>
  <c r="A2725" i="3" s="1"/>
  <c r="C2725" i="3"/>
  <c r="D2725" i="3"/>
  <c r="F2725" i="3"/>
  <c r="G2725" i="3"/>
  <c r="H2725" i="3"/>
  <c r="I2725" i="3"/>
  <c r="J2725" i="3"/>
  <c r="K2725" i="3"/>
  <c r="B2726" i="3"/>
  <c r="A2726" i="3" s="1"/>
  <c r="C2726" i="3"/>
  <c r="D2726" i="3"/>
  <c r="F2726" i="3"/>
  <c r="G2726" i="3"/>
  <c r="H2726" i="3"/>
  <c r="I2726" i="3"/>
  <c r="J2726" i="3"/>
  <c r="K2726" i="3"/>
  <c r="B2727" i="3"/>
  <c r="A2727" i="3" s="1"/>
  <c r="C2727" i="3"/>
  <c r="D2727" i="3"/>
  <c r="F2727" i="3"/>
  <c r="G2727" i="3"/>
  <c r="H2727" i="3"/>
  <c r="I2727" i="3"/>
  <c r="J2727" i="3"/>
  <c r="K2727" i="3"/>
  <c r="B2728" i="3"/>
  <c r="A2728" i="3" s="1"/>
  <c r="C2728" i="3"/>
  <c r="D2728" i="3"/>
  <c r="F2728" i="3"/>
  <c r="G2728" i="3"/>
  <c r="H2728" i="3"/>
  <c r="I2728" i="3"/>
  <c r="J2728" i="3"/>
  <c r="K2728" i="3"/>
  <c r="B2729" i="3"/>
  <c r="A2729" i="3" s="1"/>
  <c r="C2729" i="3"/>
  <c r="D2729" i="3"/>
  <c r="F2729" i="3"/>
  <c r="G2729" i="3"/>
  <c r="H2729" i="3"/>
  <c r="I2729" i="3"/>
  <c r="J2729" i="3"/>
  <c r="K2729" i="3"/>
  <c r="B2730" i="3"/>
  <c r="A2730" i="3" s="1"/>
  <c r="C2730" i="3"/>
  <c r="D2730" i="3"/>
  <c r="F2730" i="3"/>
  <c r="G2730" i="3"/>
  <c r="H2730" i="3"/>
  <c r="I2730" i="3"/>
  <c r="J2730" i="3"/>
  <c r="K2730" i="3"/>
  <c r="B2731" i="3"/>
  <c r="A2731" i="3" s="1"/>
  <c r="C2731" i="3"/>
  <c r="D2731" i="3"/>
  <c r="F2731" i="3"/>
  <c r="G2731" i="3"/>
  <c r="H2731" i="3"/>
  <c r="I2731" i="3"/>
  <c r="J2731" i="3"/>
  <c r="K2731" i="3"/>
  <c r="B2732" i="3"/>
  <c r="A2732" i="3" s="1"/>
  <c r="C2732" i="3"/>
  <c r="D2732" i="3"/>
  <c r="F2732" i="3"/>
  <c r="G2732" i="3"/>
  <c r="H2732" i="3"/>
  <c r="I2732" i="3"/>
  <c r="J2732" i="3"/>
  <c r="K2732" i="3"/>
  <c r="B2733" i="3"/>
  <c r="A2733" i="3" s="1"/>
  <c r="C2733" i="3"/>
  <c r="D2733" i="3"/>
  <c r="F2733" i="3"/>
  <c r="G2733" i="3"/>
  <c r="H2733" i="3"/>
  <c r="I2733" i="3"/>
  <c r="J2733" i="3"/>
  <c r="K2733" i="3"/>
  <c r="B2734" i="3"/>
  <c r="A2734" i="3" s="1"/>
  <c r="C2734" i="3"/>
  <c r="D2734" i="3"/>
  <c r="F2734" i="3"/>
  <c r="G2734" i="3"/>
  <c r="H2734" i="3"/>
  <c r="I2734" i="3"/>
  <c r="J2734" i="3"/>
  <c r="K2734" i="3"/>
  <c r="B2735" i="3"/>
  <c r="A2735" i="3" s="1"/>
  <c r="C2735" i="3"/>
  <c r="D2735" i="3"/>
  <c r="F2735" i="3"/>
  <c r="G2735" i="3"/>
  <c r="H2735" i="3"/>
  <c r="I2735" i="3"/>
  <c r="J2735" i="3"/>
  <c r="K2735" i="3"/>
  <c r="B2736" i="3"/>
  <c r="A2736" i="3" s="1"/>
  <c r="C2736" i="3"/>
  <c r="D2736" i="3"/>
  <c r="F2736" i="3"/>
  <c r="G2736" i="3"/>
  <c r="H2736" i="3"/>
  <c r="I2736" i="3"/>
  <c r="J2736" i="3"/>
  <c r="K2736" i="3"/>
  <c r="B2737" i="3"/>
  <c r="A2737" i="3" s="1"/>
  <c r="C2737" i="3"/>
  <c r="D2737" i="3"/>
  <c r="F2737" i="3"/>
  <c r="G2737" i="3"/>
  <c r="H2737" i="3"/>
  <c r="I2737" i="3"/>
  <c r="J2737" i="3"/>
  <c r="K2737" i="3"/>
  <c r="B2738" i="3"/>
  <c r="A2738" i="3" s="1"/>
  <c r="C2738" i="3"/>
  <c r="D2738" i="3"/>
  <c r="F2738" i="3"/>
  <c r="G2738" i="3"/>
  <c r="H2738" i="3"/>
  <c r="I2738" i="3"/>
  <c r="J2738" i="3"/>
  <c r="K2738" i="3"/>
  <c r="A2739" i="3"/>
  <c r="B2739" i="3"/>
  <c r="C2739" i="3"/>
  <c r="D2739" i="3"/>
  <c r="F2739" i="3"/>
  <c r="G2739" i="3"/>
  <c r="H2739" i="3"/>
  <c r="I2739" i="3"/>
  <c r="J2739" i="3"/>
  <c r="K2739" i="3"/>
  <c r="B2740" i="3"/>
  <c r="A2740" i="3" s="1"/>
  <c r="C2740" i="3"/>
  <c r="D2740" i="3"/>
  <c r="F2740" i="3"/>
  <c r="G2740" i="3"/>
  <c r="H2740" i="3"/>
  <c r="I2740" i="3"/>
  <c r="J2740" i="3"/>
  <c r="K2740" i="3"/>
  <c r="B2741" i="3"/>
  <c r="A2741" i="3" s="1"/>
  <c r="C2741" i="3"/>
  <c r="D2741" i="3"/>
  <c r="F2741" i="3"/>
  <c r="G2741" i="3"/>
  <c r="H2741" i="3"/>
  <c r="I2741" i="3"/>
  <c r="J2741" i="3"/>
  <c r="K2741" i="3"/>
  <c r="B2742" i="3"/>
  <c r="A2742" i="3" s="1"/>
  <c r="C2742" i="3"/>
  <c r="D2742" i="3"/>
  <c r="F2742" i="3"/>
  <c r="G2742" i="3"/>
  <c r="H2742" i="3"/>
  <c r="I2742" i="3"/>
  <c r="J2742" i="3"/>
  <c r="K2742" i="3"/>
  <c r="B2743" i="3"/>
  <c r="A2743" i="3" s="1"/>
  <c r="C2743" i="3"/>
  <c r="D2743" i="3"/>
  <c r="F2743" i="3"/>
  <c r="G2743" i="3"/>
  <c r="H2743" i="3"/>
  <c r="I2743" i="3"/>
  <c r="J2743" i="3"/>
  <c r="K2743" i="3"/>
  <c r="B2744" i="3"/>
  <c r="A2744" i="3" s="1"/>
  <c r="C2744" i="3"/>
  <c r="D2744" i="3"/>
  <c r="F2744" i="3"/>
  <c r="G2744" i="3"/>
  <c r="H2744" i="3"/>
  <c r="I2744" i="3"/>
  <c r="J2744" i="3"/>
  <c r="K2744" i="3"/>
  <c r="B2745" i="3"/>
  <c r="A2745" i="3" s="1"/>
  <c r="C2745" i="3"/>
  <c r="D2745" i="3"/>
  <c r="F2745" i="3"/>
  <c r="G2745" i="3"/>
  <c r="H2745" i="3"/>
  <c r="I2745" i="3"/>
  <c r="J2745" i="3"/>
  <c r="K2745" i="3"/>
  <c r="B2746" i="3"/>
  <c r="A2746" i="3" s="1"/>
  <c r="C2746" i="3"/>
  <c r="D2746" i="3"/>
  <c r="F2746" i="3"/>
  <c r="G2746" i="3"/>
  <c r="H2746" i="3"/>
  <c r="I2746" i="3"/>
  <c r="J2746" i="3"/>
  <c r="K2746" i="3"/>
  <c r="B2747" i="3"/>
  <c r="A2747" i="3" s="1"/>
  <c r="C2747" i="3"/>
  <c r="D2747" i="3"/>
  <c r="F2747" i="3"/>
  <c r="G2747" i="3"/>
  <c r="H2747" i="3"/>
  <c r="I2747" i="3"/>
  <c r="J2747" i="3"/>
  <c r="K2747" i="3"/>
  <c r="B2748" i="3"/>
  <c r="A2748" i="3" s="1"/>
  <c r="C2748" i="3"/>
  <c r="D2748" i="3"/>
  <c r="F2748" i="3"/>
  <c r="G2748" i="3"/>
  <c r="H2748" i="3"/>
  <c r="I2748" i="3"/>
  <c r="J2748" i="3"/>
  <c r="K2748" i="3"/>
  <c r="B2749" i="3"/>
  <c r="A2749" i="3" s="1"/>
  <c r="C2749" i="3"/>
  <c r="D2749" i="3"/>
  <c r="F2749" i="3"/>
  <c r="G2749" i="3"/>
  <c r="H2749" i="3"/>
  <c r="I2749" i="3"/>
  <c r="J2749" i="3"/>
  <c r="K2749" i="3"/>
  <c r="B2750" i="3"/>
  <c r="A2750" i="3" s="1"/>
  <c r="C2750" i="3"/>
  <c r="D2750" i="3"/>
  <c r="F2750" i="3"/>
  <c r="G2750" i="3"/>
  <c r="H2750" i="3"/>
  <c r="I2750" i="3"/>
  <c r="J2750" i="3"/>
  <c r="K2750" i="3"/>
  <c r="B2751" i="3"/>
  <c r="A2751" i="3" s="1"/>
  <c r="C2751" i="3"/>
  <c r="D2751" i="3"/>
  <c r="F2751" i="3"/>
  <c r="G2751" i="3"/>
  <c r="H2751" i="3"/>
  <c r="I2751" i="3"/>
  <c r="J2751" i="3"/>
  <c r="K2751" i="3"/>
  <c r="B2752" i="3"/>
  <c r="A2752" i="3" s="1"/>
  <c r="C2752" i="3"/>
  <c r="D2752" i="3"/>
  <c r="F2752" i="3"/>
  <c r="G2752" i="3"/>
  <c r="H2752" i="3"/>
  <c r="I2752" i="3"/>
  <c r="J2752" i="3"/>
  <c r="K2752" i="3"/>
  <c r="B2753" i="3"/>
  <c r="A2753" i="3" s="1"/>
  <c r="C2753" i="3"/>
  <c r="D2753" i="3"/>
  <c r="F2753" i="3"/>
  <c r="G2753" i="3"/>
  <c r="H2753" i="3"/>
  <c r="I2753" i="3"/>
  <c r="J2753" i="3"/>
  <c r="K2753" i="3"/>
  <c r="B2754" i="3"/>
  <c r="A2754" i="3" s="1"/>
  <c r="C2754" i="3"/>
  <c r="D2754" i="3"/>
  <c r="F2754" i="3"/>
  <c r="G2754" i="3"/>
  <c r="H2754" i="3"/>
  <c r="I2754" i="3"/>
  <c r="J2754" i="3"/>
  <c r="K2754" i="3"/>
  <c r="B2755" i="3"/>
  <c r="A2755" i="3" s="1"/>
  <c r="C2755" i="3"/>
  <c r="D2755" i="3"/>
  <c r="F2755" i="3"/>
  <c r="G2755" i="3"/>
  <c r="H2755" i="3"/>
  <c r="I2755" i="3"/>
  <c r="J2755" i="3"/>
  <c r="K2755" i="3"/>
  <c r="B2756" i="3"/>
  <c r="A2756" i="3" s="1"/>
  <c r="C2756" i="3"/>
  <c r="D2756" i="3"/>
  <c r="F2756" i="3"/>
  <c r="G2756" i="3"/>
  <c r="H2756" i="3"/>
  <c r="I2756" i="3"/>
  <c r="J2756" i="3"/>
  <c r="K2756" i="3"/>
  <c r="B2757" i="3"/>
  <c r="A2757" i="3" s="1"/>
  <c r="C2757" i="3"/>
  <c r="D2757" i="3"/>
  <c r="F2757" i="3"/>
  <c r="G2757" i="3"/>
  <c r="H2757" i="3"/>
  <c r="I2757" i="3"/>
  <c r="J2757" i="3"/>
  <c r="K2757" i="3"/>
  <c r="B2758" i="3"/>
  <c r="A2758" i="3" s="1"/>
  <c r="C2758" i="3"/>
  <c r="D2758" i="3"/>
  <c r="F2758" i="3"/>
  <c r="G2758" i="3"/>
  <c r="H2758" i="3"/>
  <c r="I2758" i="3"/>
  <c r="J2758" i="3"/>
  <c r="K2758" i="3"/>
  <c r="B2759" i="3"/>
  <c r="A2759" i="3" s="1"/>
  <c r="C2759" i="3"/>
  <c r="D2759" i="3"/>
  <c r="F2759" i="3"/>
  <c r="G2759" i="3"/>
  <c r="H2759" i="3"/>
  <c r="I2759" i="3"/>
  <c r="J2759" i="3"/>
  <c r="K2759" i="3"/>
  <c r="B2760" i="3"/>
  <c r="A2760" i="3" s="1"/>
  <c r="C2760" i="3"/>
  <c r="D2760" i="3"/>
  <c r="F2760" i="3"/>
  <c r="G2760" i="3"/>
  <c r="H2760" i="3"/>
  <c r="I2760" i="3"/>
  <c r="J2760" i="3"/>
  <c r="K2760" i="3"/>
  <c r="B2761" i="3"/>
  <c r="A2761" i="3" s="1"/>
  <c r="C2761" i="3"/>
  <c r="D2761" i="3"/>
  <c r="F2761" i="3"/>
  <c r="G2761" i="3"/>
  <c r="H2761" i="3"/>
  <c r="I2761" i="3"/>
  <c r="J2761" i="3"/>
  <c r="K2761" i="3"/>
  <c r="B2762" i="3"/>
  <c r="A2762" i="3" s="1"/>
  <c r="C2762" i="3"/>
  <c r="D2762" i="3"/>
  <c r="F2762" i="3"/>
  <c r="G2762" i="3"/>
  <c r="H2762" i="3"/>
  <c r="I2762" i="3"/>
  <c r="J2762" i="3"/>
  <c r="K2762" i="3"/>
  <c r="A2763" i="3"/>
  <c r="B2763" i="3"/>
  <c r="C2763" i="3"/>
  <c r="D2763" i="3"/>
  <c r="F2763" i="3"/>
  <c r="G2763" i="3"/>
  <c r="H2763" i="3"/>
  <c r="I2763" i="3"/>
  <c r="J2763" i="3"/>
  <c r="K2763" i="3"/>
  <c r="B2764" i="3"/>
  <c r="A2764" i="3" s="1"/>
  <c r="C2764" i="3"/>
  <c r="D2764" i="3"/>
  <c r="F2764" i="3"/>
  <c r="G2764" i="3"/>
  <c r="H2764" i="3"/>
  <c r="I2764" i="3"/>
  <c r="J2764" i="3"/>
  <c r="K2764" i="3"/>
  <c r="B2765" i="3"/>
  <c r="A2765" i="3" s="1"/>
  <c r="C2765" i="3"/>
  <c r="D2765" i="3"/>
  <c r="F2765" i="3"/>
  <c r="G2765" i="3"/>
  <c r="H2765" i="3"/>
  <c r="I2765" i="3"/>
  <c r="J2765" i="3"/>
  <c r="K2765" i="3"/>
  <c r="B2766" i="3"/>
  <c r="A2766" i="3" s="1"/>
  <c r="C2766" i="3"/>
  <c r="D2766" i="3"/>
  <c r="F2766" i="3"/>
  <c r="G2766" i="3"/>
  <c r="H2766" i="3"/>
  <c r="I2766" i="3"/>
  <c r="J2766" i="3"/>
  <c r="K2766" i="3"/>
  <c r="B2767" i="3"/>
  <c r="A2767" i="3" s="1"/>
  <c r="C2767" i="3"/>
  <c r="D2767" i="3"/>
  <c r="F2767" i="3"/>
  <c r="G2767" i="3"/>
  <c r="H2767" i="3"/>
  <c r="I2767" i="3"/>
  <c r="J2767" i="3"/>
  <c r="K2767" i="3"/>
  <c r="B2768" i="3"/>
  <c r="A2768" i="3" s="1"/>
  <c r="C2768" i="3"/>
  <c r="D2768" i="3"/>
  <c r="F2768" i="3"/>
  <c r="G2768" i="3"/>
  <c r="H2768" i="3"/>
  <c r="I2768" i="3"/>
  <c r="J2768" i="3"/>
  <c r="K2768" i="3"/>
  <c r="B2769" i="3"/>
  <c r="A2769" i="3" s="1"/>
  <c r="C2769" i="3"/>
  <c r="D2769" i="3"/>
  <c r="F2769" i="3"/>
  <c r="G2769" i="3"/>
  <c r="H2769" i="3"/>
  <c r="I2769" i="3"/>
  <c r="J2769" i="3"/>
  <c r="K2769" i="3"/>
  <c r="B2770" i="3"/>
  <c r="A2770" i="3" s="1"/>
  <c r="C2770" i="3"/>
  <c r="D2770" i="3"/>
  <c r="F2770" i="3"/>
  <c r="G2770" i="3"/>
  <c r="H2770" i="3"/>
  <c r="I2770" i="3"/>
  <c r="J2770" i="3"/>
  <c r="K2770" i="3"/>
  <c r="A2771" i="3"/>
  <c r="B2771" i="3"/>
  <c r="C2771" i="3"/>
  <c r="D2771" i="3"/>
  <c r="F2771" i="3"/>
  <c r="G2771" i="3"/>
  <c r="H2771" i="3"/>
  <c r="I2771" i="3"/>
  <c r="J2771" i="3"/>
  <c r="K2771" i="3"/>
  <c r="B2772" i="3"/>
  <c r="A2772" i="3" s="1"/>
  <c r="C2772" i="3"/>
  <c r="D2772" i="3"/>
  <c r="F2772" i="3"/>
  <c r="G2772" i="3"/>
  <c r="H2772" i="3"/>
  <c r="I2772" i="3"/>
  <c r="J2772" i="3"/>
  <c r="K2772" i="3"/>
  <c r="B2773" i="3"/>
  <c r="A2773" i="3" s="1"/>
  <c r="C2773" i="3"/>
  <c r="D2773" i="3"/>
  <c r="F2773" i="3"/>
  <c r="G2773" i="3"/>
  <c r="H2773" i="3"/>
  <c r="I2773" i="3"/>
  <c r="J2773" i="3"/>
  <c r="K2773" i="3"/>
  <c r="B2774" i="3"/>
  <c r="A2774" i="3" s="1"/>
  <c r="C2774" i="3"/>
  <c r="D2774" i="3"/>
  <c r="F2774" i="3"/>
  <c r="G2774" i="3"/>
  <c r="H2774" i="3"/>
  <c r="I2774" i="3"/>
  <c r="J2774" i="3"/>
  <c r="K2774" i="3"/>
  <c r="B2775" i="3"/>
  <c r="A2775" i="3" s="1"/>
  <c r="C2775" i="3"/>
  <c r="D2775" i="3"/>
  <c r="F2775" i="3"/>
  <c r="G2775" i="3"/>
  <c r="H2775" i="3"/>
  <c r="I2775" i="3"/>
  <c r="J2775" i="3"/>
  <c r="K2775" i="3"/>
  <c r="B2776" i="3"/>
  <c r="A2776" i="3" s="1"/>
  <c r="C2776" i="3"/>
  <c r="D2776" i="3"/>
  <c r="F2776" i="3"/>
  <c r="G2776" i="3"/>
  <c r="H2776" i="3"/>
  <c r="I2776" i="3"/>
  <c r="J2776" i="3"/>
  <c r="K2776" i="3"/>
  <c r="B2777" i="3"/>
  <c r="A2777" i="3" s="1"/>
  <c r="C2777" i="3"/>
  <c r="D2777" i="3"/>
  <c r="F2777" i="3"/>
  <c r="G2777" i="3"/>
  <c r="H2777" i="3"/>
  <c r="I2777" i="3"/>
  <c r="J2777" i="3"/>
  <c r="K2777" i="3"/>
  <c r="B2778" i="3"/>
  <c r="A2778" i="3" s="1"/>
  <c r="C2778" i="3"/>
  <c r="D2778" i="3"/>
  <c r="F2778" i="3"/>
  <c r="G2778" i="3"/>
  <c r="H2778" i="3"/>
  <c r="I2778" i="3"/>
  <c r="J2778" i="3"/>
  <c r="K2778" i="3"/>
  <c r="B2779" i="3"/>
  <c r="A2779" i="3" s="1"/>
  <c r="C2779" i="3"/>
  <c r="D2779" i="3"/>
  <c r="F2779" i="3"/>
  <c r="G2779" i="3"/>
  <c r="H2779" i="3"/>
  <c r="I2779" i="3"/>
  <c r="J2779" i="3"/>
  <c r="K2779" i="3"/>
  <c r="B2780" i="3"/>
  <c r="A2780" i="3" s="1"/>
  <c r="C2780" i="3"/>
  <c r="D2780" i="3"/>
  <c r="F2780" i="3"/>
  <c r="G2780" i="3"/>
  <c r="H2780" i="3"/>
  <c r="I2780" i="3"/>
  <c r="J2780" i="3"/>
  <c r="K2780" i="3"/>
  <c r="B2781" i="3"/>
  <c r="A2781" i="3" s="1"/>
  <c r="C2781" i="3"/>
  <c r="D2781" i="3"/>
  <c r="F2781" i="3"/>
  <c r="G2781" i="3"/>
  <c r="H2781" i="3"/>
  <c r="I2781" i="3"/>
  <c r="J2781" i="3"/>
  <c r="K2781" i="3"/>
  <c r="B2782" i="3"/>
  <c r="A2782" i="3" s="1"/>
  <c r="C2782" i="3"/>
  <c r="D2782" i="3"/>
  <c r="F2782" i="3"/>
  <c r="G2782" i="3"/>
  <c r="H2782" i="3"/>
  <c r="I2782" i="3"/>
  <c r="J2782" i="3"/>
  <c r="K2782" i="3"/>
  <c r="B2783" i="3"/>
  <c r="A2783" i="3" s="1"/>
  <c r="C2783" i="3"/>
  <c r="D2783" i="3"/>
  <c r="F2783" i="3"/>
  <c r="G2783" i="3"/>
  <c r="H2783" i="3"/>
  <c r="I2783" i="3"/>
  <c r="J2783" i="3"/>
  <c r="K2783" i="3"/>
  <c r="B2784" i="3"/>
  <c r="A2784" i="3" s="1"/>
  <c r="C2784" i="3"/>
  <c r="D2784" i="3"/>
  <c r="F2784" i="3"/>
  <c r="G2784" i="3"/>
  <c r="H2784" i="3"/>
  <c r="I2784" i="3"/>
  <c r="J2784" i="3"/>
  <c r="K2784" i="3"/>
  <c r="B2785" i="3"/>
  <c r="A2785" i="3" s="1"/>
  <c r="C2785" i="3"/>
  <c r="D2785" i="3"/>
  <c r="F2785" i="3"/>
  <c r="G2785" i="3"/>
  <c r="H2785" i="3"/>
  <c r="I2785" i="3"/>
  <c r="J2785" i="3"/>
  <c r="K2785" i="3"/>
  <c r="B2786" i="3"/>
  <c r="A2786" i="3" s="1"/>
  <c r="C2786" i="3"/>
  <c r="D2786" i="3"/>
  <c r="F2786" i="3"/>
  <c r="G2786" i="3"/>
  <c r="H2786" i="3"/>
  <c r="I2786" i="3"/>
  <c r="J2786" i="3"/>
  <c r="K2786" i="3"/>
  <c r="B2787" i="3"/>
  <c r="A2787" i="3" s="1"/>
  <c r="C2787" i="3"/>
  <c r="D2787" i="3"/>
  <c r="F2787" i="3"/>
  <c r="G2787" i="3"/>
  <c r="H2787" i="3"/>
  <c r="I2787" i="3"/>
  <c r="J2787" i="3"/>
  <c r="K2787" i="3"/>
  <c r="B2788" i="3"/>
  <c r="A2788" i="3" s="1"/>
  <c r="C2788" i="3"/>
  <c r="D2788" i="3"/>
  <c r="F2788" i="3"/>
  <c r="G2788" i="3"/>
  <c r="H2788" i="3"/>
  <c r="I2788" i="3"/>
  <c r="J2788" i="3"/>
  <c r="K2788" i="3"/>
  <c r="B2789" i="3"/>
  <c r="A2789" i="3" s="1"/>
  <c r="C2789" i="3"/>
  <c r="D2789" i="3"/>
  <c r="F2789" i="3"/>
  <c r="G2789" i="3"/>
  <c r="H2789" i="3"/>
  <c r="I2789" i="3"/>
  <c r="J2789" i="3"/>
  <c r="K2789" i="3"/>
  <c r="B2790" i="3"/>
  <c r="A2790" i="3" s="1"/>
  <c r="C2790" i="3"/>
  <c r="D2790" i="3"/>
  <c r="F2790" i="3"/>
  <c r="G2790" i="3"/>
  <c r="H2790" i="3"/>
  <c r="I2790" i="3"/>
  <c r="J2790" i="3"/>
  <c r="K2790" i="3"/>
  <c r="B2791" i="3"/>
  <c r="A2791" i="3" s="1"/>
  <c r="C2791" i="3"/>
  <c r="D2791" i="3"/>
  <c r="F2791" i="3"/>
  <c r="G2791" i="3"/>
  <c r="H2791" i="3"/>
  <c r="I2791" i="3"/>
  <c r="J2791" i="3"/>
  <c r="K2791" i="3"/>
  <c r="B2792" i="3"/>
  <c r="A2792" i="3" s="1"/>
  <c r="C2792" i="3"/>
  <c r="D2792" i="3"/>
  <c r="F2792" i="3"/>
  <c r="G2792" i="3"/>
  <c r="H2792" i="3"/>
  <c r="I2792" i="3"/>
  <c r="J2792" i="3"/>
  <c r="K2792" i="3"/>
  <c r="B2793" i="3"/>
  <c r="A2793" i="3" s="1"/>
  <c r="C2793" i="3"/>
  <c r="D2793" i="3"/>
  <c r="F2793" i="3"/>
  <c r="G2793" i="3"/>
  <c r="H2793" i="3"/>
  <c r="I2793" i="3"/>
  <c r="J2793" i="3"/>
  <c r="K2793" i="3"/>
  <c r="B2794" i="3"/>
  <c r="A2794" i="3" s="1"/>
  <c r="C2794" i="3"/>
  <c r="D2794" i="3"/>
  <c r="F2794" i="3"/>
  <c r="G2794" i="3"/>
  <c r="H2794" i="3"/>
  <c r="I2794" i="3"/>
  <c r="J2794" i="3"/>
  <c r="K2794" i="3"/>
  <c r="B2795" i="3"/>
  <c r="A2795" i="3" s="1"/>
  <c r="C2795" i="3"/>
  <c r="D2795" i="3"/>
  <c r="F2795" i="3"/>
  <c r="G2795" i="3"/>
  <c r="H2795" i="3"/>
  <c r="I2795" i="3"/>
  <c r="J2795" i="3"/>
  <c r="K2795" i="3"/>
  <c r="B2796" i="3"/>
  <c r="A2796" i="3" s="1"/>
  <c r="C2796" i="3"/>
  <c r="D2796" i="3"/>
  <c r="F2796" i="3"/>
  <c r="G2796" i="3"/>
  <c r="H2796" i="3"/>
  <c r="I2796" i="3"/>
  <c r="J2796" i="3"/>
  <c r="K2796" i="3"/>
  <c r="B2797" i="3"/>
  <c r="A2797" i="3" s="1"/>
  <c r="C2797" i="3"/>
  <c r="D2797" i="3"/>
  <c r="F2797" i="3"/>
  <c r="G2797" i="3"/>
  <c r="H2797" i="3"/>
  <c r="I2797" i="3"/>
  <c r="J2797" i="3"/>
  <c r="K2797" i="3"/>
  <c r="B2798" i="3"/>
  <c r="A2798" i="3" s="1"/>
  <c r="C2798" i="3"/>
  <c r="D2798" i="3"/>
  <c r="F2798" i="3"/>
  <c r="G2798" i="3"/>
  <c r="H2798" i="3"/>
  <c r="I2798" i="3"/>
  <c r="J2798" i="3"/>
  <c r="K2798" i="3"/>
  <c r="B2799" i="3"/>
  <c r="A2799" i="3" s="1"/>
  <c r="C2799" i="3"/>
  <c r="D2799" i="3"/>
  <c r="F2799" i="3"/>
  <c r="G2799" i="3"/>
  <c r="H2799" i="3"/>
  <c r="I2799" i="3"/>
  <c r="J2799" i="3"/>
  <c r="K2799" i="3"/>
  <c r="B2800" i="3"/>
  <c r="A2800" i="3" s="1"/>
  <c r="C2800" i="3"/>
  <c r="D2800" i="3"/>
  <c r="F2800" i="3"/>
  <c r="G2800" i="3"/>
  <c r="H2800" i="3"/>
  <c r="I2800" i="3"/>
  <c r="J2800" i="3"/>
  <c r="K2800" i="3"/>
  <c r="B2801" i="3"/>
  <c r="A2801" i="3" s="1"/>
  <c r="C2801" i="3"/>
  <c r="D2801" i="3"/>
  <c r="F2801" i="3"/>
  <c r="G2801" i="3"/>
  <c r="H2801" i="3"/>
  <c r="I2801" i="3"/>
  <c r="J2801" i="3"/>
  <c r="K2801" i="3"/>
  <c r="B2802" i="3"/>
  <c r="A2802" i="3" s="1"/>
  <c r="C2802" i="3"/>
  <c r="D2802" i="3"/>
  <c r="F2802" i="3"/>
  <c r="G2802" i="3"/>
  <c r="H2802" i="3"/>
  <c r="I2802" i="3"/>
  <c r="J2802" i="3"/>
  <c r="K2802" i="3"/>
  <c r="A2803" i="3"/>
  <c r="B2803" i="3"/>
  <c r="C2803" i="3"/>
  <c r="D2803" i="3"/>
  <c r="F2803" i="3"/>
  <c r="G2803" i="3"/>
  <c r="H2803" i="3"/>
  <c r="I2803" i="3"/>
  <c r="J2803" i="3"/>
  <c r="K2803" i="3"/>
  <c r="B2804" i="3"/>
  <c r="A2804" i="3" s="1"/>
  <c r="C2804" i="3"/>
  <c r="D2804" i="3"/>
  <c r="F2804" i="3"/>
  <c r="G2804" i="3"/>
  <c r="H2804" i="3"/>
  <c r="I2804" i="3"/>
  <c r="J2804" i="3"/>
  <c r="K2804" i="3"/>
  <c r="B2805" i="3"/>
  <c r="A2805" i="3" s="1"/>
  <c r="C2805" i="3"/>
  <c r="D2805" i="3"/>
  <c r="F2805" i="3"/>
  <c r="G2805" i="3"/>
  <c r="H2805" i="3"/>
  <c r="I2805" i="3"/>
  <c r="J2805" i="3"/>
  <c r="K2805" i="3"/>
  <c r="B2806" i="3"/>
  <c r="A2806" i="3" s="1"/>
  <c r="C2806" i="3"/>
  <c r="D2806" i="3"/>
  <c r="F2806" i="3"/>
  <c r="G2806" i="3"/>
  <c r="H2806" i="3"/>
  <c r="I2806" i="3"/>
  <c r="J2806" i="3"/>
  <c r="K2806" i="3"/>
  <c r="B2807" i="3"/>
  <c r="A2807" i="3" s="1"/>
  <c r="C2807" i="3"/>
  <c r="D2807" i="3"/>
  <c r="F2807" i="3"/>
  <c r="G2807" i="3"/>
  <c r="H2807" i="3"/>
  <c r="I2807" i="3"/>
  <c r="J2807" i="3"/>
  <c r="K2807" i="3"/>
  <c r="B2808" i="3"/>
  <c r="A2808" i="3" s="1"/>
  <c r="C2808" i="3"/>
  <c r="D2808" i="3"/>
  <c r="F2808" i="3"/>
  <c r="G2808" i="3"/>
  <c r="H2808" i="3"/>
  <c r="I2808" i="3"/>
  <c r="J2808" i="3"/>
  <c r="K2808" i="3"/>
  <c r="B2809" i="3"/>
  <c r="A2809" i="3" s="1"/>
  <c r="C2809" i="3"/>
  <c r="D2809" i="3"/>
  <c r="F2809" i="3"/>
  <c r="G2809" i="3"/>
  <c r="H2809" i="3"/>
  <c r="I2809" i="3"/>
  <c r="J2809" i="3"/>
  <c r="K2809" i="3"/>
  <c r="B2810" i="3"/>
  <c r="A2810" i="3" s="1"/>
  <c r="C2810" i="3"/>
  <c r="D2810" i="3"/>
  <c r="F2810" i="3"/>
  <c r="G2810" i="3"/>
  <c r="H2810" i="3"/>
  <c r="I2810" i="3"/>
  <c r="J2810" i="3"/>
  <c r="K2810" i="3"/>
  <c r="A2811" i="3"/>
  <c r="B2811" i="3"/>
  <c r="C2811" i="3"/>
  <c r="D2811" i="3"/>
  <c r="F2811" i="3"/>
  <c r="G2811" i="3"/>
  <c r="H2811" i="3"/>
  <c r="I2811" i="3"/>
  <c r="J2811" i="3"/>
  <c r="K2811" i="3"/>
  <c r="B2812" i="3"/>
  <c r="A2812" i="3" s="1"/>
  <c r="C2812" i="3"/>
  <c r="D2812" i="3"/>
  <c r="F2812" i="3"/>
  <c r="G2812" i="3"/>
  <c r="H2812" i="3"/>
  <c r="I2812" i="3"/>
  <c r="J2812" i="3"/>
  <c r="K2812" i="3"/>
  <c r="B2813" i="3"/>
  <c r="A2813" i="3" s="1"/>
  <c r="C2813" i="3"/>
  <c r="D2813" i="3"/>
  <c r="F2813" i="3"/>
  <c r="G2813" i="3"/>
  <c r="H2813" i="3"/>
  <c r="I2813" i="3"/>
  <c r="J2813" i="3"/>
  <c r="K2813" i="3"/>
  <c r="B2814" i="3"/>
  <c r="A2814" i="3" s="1"/>
  <c r="C2814" i="3"/>
  <c r="D2814" i="3"/>
  <c r="F2814" i="3"/>
  <c r="G2814" i="3"/>
  <c r="H2814" i="3"/>
  <c r="I2814" i="3"/>
  <c r="J2814" i="3"/>
  <c r="K2814" i="3"/>
  <c r="B2815" i="3"/>
  <c r="A2815" i="3" s="1"/>
  <c r="C2815" i="3"/>
  <c r="D2815" i="3"/>
  <c r="F2815" i="3"/>
  <c r="G2815" i="3"/>
  <c r="H2815" i="3"/>
  <c r="I2815" i="3"/>
  <c r="J2815" i="3"/>
  <c r="K2815" i="3"/>
  <c r="B2816" i="3"/>
  <c r="A2816" i="3" s="1"/>
  <c r="C2816" i="3"/>
  <c r="D2816" i="3"/>
  <c r="F2816" i="3"/>
  <c r="G2816" i="3"/>
  <c r="H2816" i="3"/>
  <c r="I2816" i="3"/>
  <c r="J2816" i="3"/>
  <c r="K2816" i="3"/>
  <c r="B2817" i="3"/>
  <c r="A2817" i="3" s="1"/>
  <c r="C2817" i="3"/>
  <c r="D2817" i="3"/>
  <c r="F2817" i="3"/>
  <c r="G2817" i="3"/>
  <c r="H2817" i="3"/>
  <c r="I2817" i="3"/>
  <c r="J2817" i="3"/>
  <c r="K2817" i="3"/>
  <c r="B2818" i="3"/>
  <c r="A2818" i="3" s="1"/>
  <c r="C2818" i="3"/>
  <c r="D2818" i="3"/>
  <c r="F2818" i="3"/>
  <c r="G2818" i="3"/>
  <c r="H2818" i="3"/>
  <c r="I2818" i="3"/>
  <c r="J2818" i="3"/>
  <c r="K2818" i="3"/>
  <c r="B2819" i="3"/>
  <c r="A2819" i="3" s="1"/>
  <c r="C2819" i="3"/>
  <c r="D2819" i="3"/>
  <c r="F2819" i="3"/>
  <c r="G2819" i="3"/>
  <c r="H2819" i="3"/>
  <c r="I2819" i="3"/>
  <c r="J2819" i="3"/>
  <c r="K2819" i="3"/>
  <c r="B2820" i="3"/>
  <c r="A2820" i="3" s="1"/>
  <c r="C2820" i="3"/>
  <c r="D2820" i="3"/>
  <c r="F2820" i="3"/>
  <c r="G2820" i="3"/>
  <c r="H2820" i="3"/>
  <c r="I2820" i="3"/>
  <c r="J2820" i="3"/>
  <c r="K2820" i="3"/>
  <c r="B2821" i="3"/>
  <c r="A2821" i="3" s="1"/>
  <c r="C2821" i="3"/>
  <c r="D2821" i="3"/>
  <c r="F2821" i="3"/>
  <c r="G2821" i="3"/>
  <c r="H2821" i="3"/>
  <c r="I2821" i="3"/>
  <c r="J2821" i="3"/>
  <c r="K2821" i="3"/>
  <c r="B2822" i="3"/>
  <c r="A2822" i="3" s="1"/>
  <c r="C2822" i="3"/>
  <c r="D2822" i="3"/>
  <c r="F2822" i="3"/>
  <c r="G2822" i="3"/>
  <c r="H2822" i="3"/>
  <c r="I2822" i="3"/>
  <c r="J2822" i="3"/>
  <c r="K2822" i="3"/>
  <c r="B2823" i="3"/>
  <c r="A2823" i="3" s="1"/>
  <c r="C2823" i="3"/>
  <c r="D2823" i="3"/>
  <c r="F2823" i="3"/>
  <c r="G2823" i="3"/>
  <c r="H2823" i="3"/>
  <c r="I2823" i="3"/>
  <c r="J2823" i="3"/>
  <c r="K2823" i="3"/>
  <c r="B2824" i="3"/>
  <c r="A2824" i="3" s="1"/>
  <c r="C2824" i="3"/>
  <c r="D2824" i="3"/>
  <c r="F2824" i="3"/>
  <c r="G2824" i="3"/>
  <c r="H2824" i="3"/>
  <c r="I2824" i="3"/>
  <c r="J2824" i="3"/>
  <c r="K2824" i="3"/>
  <c r="B2825" i="3"/>
  <c r="A2825" i="3" s="1"/>
  <c r="C2825" i="3"/>
  <c r="D2825" i="3"/>
  <c r="F2825" i="3"/>
  <c r="G2825" i="3"/>
  <c r="H2825" i="3"/>
  <c r="I2825" i="3"/>
  <c r="J2825" i="3"/>
  <c r="K2825" i="3"/>
  <c r="B2826" i="3"/>
  <c r="A2826" i="3" s="1"/>
  <c r="C2826" i="3"/>
  <c r="D2826" i="3"/>
  <c r="F2826" i="3"/>
  <c r="G2826" i="3"/>
  <c r="H2826" i="3"/>
  <c r="I2826" i="3"/>
  <c r="J2826" i="3"/>
  <c r="K2826" i="3"/>
  <c r="B2827" i="3"/>
  <c r="A2827" i="3" s="1"/>
  <c r="C2827" i="3"/>
  <c r="D2827" i="3"/>
  <c r="F2827" i="3"/>
  <c r="G2827" i="3"/>
  <c r="H2827" i="3"/>
  <c r="I2827" i="3"/>
  <c r="J2827" i="3"/>
  <c r="K2827" i="3"/>
  <c r="B2828" i="3"/>
  <c r="A2828" i="3" s="1"/>
  <c r="C2828" i="3"/>
  <c r="D2828" i="3"/>
  <c r="F2828" i="3"/>
  <c r="G2828" i="3"/>
  <c r="H2828" i="3"/>
  <c r="I2828" i="3"/>
  <c r="J2828" i="3"/>
  <c r="K2828" i="3"/>
  <c r="B2829" i="3"/>
  <c r="A2829" i="3" s="1"/>
  <c r="C2829" i="3"/>
  <c r="D2829" i="3"/>
  <c r="F2829" i="3"/>
  <c r="G2829" i="3"/>
  <c r="H2829" i="3"/>
  <c r="I2829" i="3"/>
  <c r="J2829" i="3"/>
  <c r="K2829" i="3"/>
  <c r="B2830" i="3"/>
  <c r="A2830" i="3" s="1"/>
  <c r="C2830" i="3"/>
  <c r="D2830" i="3"/>
  <c r="F2830" i="3"/>
  <c r="G2830" i="3"/>
  <c r="H2830" i="3"/>
  <c r="I2830" i="3"/>
  <c r="J2830" i="3"/>
  <c r="K2830" i="3"/>
  <c r="B2831" i="3"/>
  <c r="A2831" i="3" s="1"/>
  <c r="C2831" i="3"/>
  <c r="D2831" i="3"/>
  <c r="F2831" i="3"/>
  <c r="G2831" i="3"/>
  <c r="H2831" i="3"/>
  <c r="I2831" i="3"/>
  <c r="J2831" i="3"/>
  <c r="K2831" i="3"/>
  <c r="B2832" i="3"/>
  <c r="A2832" i="3" s="1"/>
  <c r="C2832" i="3"/>
  <c r="D2832" i="3"/>
  <c r="F2832" i="3"/>
  <c r="G2832" i="3"/>
  <c r="H2832" i="3"/>
  <c r="I2832" i="3"/>
  <c r="J2832" i="3"/>
  <c r="K2832" i="3"/>
  <c r="B2833" i="3"/>
  <c r="A2833" i="3" s="1"/>
  <c r="C2833" i="3"/>
  <c r="D2833" i="3"/>
  <c r="F2833" i="3"/>
  <c r="G2833" i="3"/>
  <c r="H2833" i="3"/>
  <c r="I2833" i="3"/>
  <c r="J2833" i="3"/>
  <c r="K2833" i="3"/>
  <c r="B2834" i="3"/>
  <c r="A2834" i="3" s="1"/>
  <c r="C2834" i="3"/>
  <c r="D2834" i="3"/>
  <c r="F2834" i="3"/>
  <c r="G2834" i="3"/>
  <c r="H2834" i="3"/>
  <c r="I2834" i="3"/>
  <c r="J2834" i="3"/>
  <c r="K2834" i="3"/>
  <c r="A2835" i="3"/>
  <c r="B2835" i="3"/>
  <c r="C2835" i="3"/>
  <c r="D2835" i="3"/>
  <c r="F2835" i="3"/>
  <c r="G2835" i="3"/>
  <c r="H2835" i="3"/>
  <c r="I2835" i="3"/>
  <c r="J2835" i="3"/>
  <c r="K2835" i="3"/>
  <c r="B2836" i="3"/>
  <c r="A2836" i="3" s="1"/>
  <c r="C2836" i="3"/>
  <c r="D2836" i="3"/>
  <c r="F2836" i="3"/>
  <c r="G2836" i="3"/>
  <c r="H2836" i="3"/>
  <c r="I2836" i="3"/>
  <c r="J2836" i="3"/>
  <c r="K2836" i="3"/>
  <c r="B2837" i="3"/>
  <c r="A2837" i="3" s="1"/>
  <c r="C2837" i="3"/>
  <c r="D2837" i="3"/>
  <c r="F2837" i="3"/>
  <c r="G2837" i="3"/>
  <c r="H2837" i="3"/>
  <c r="I2837" i="3"/>
  <c r="J2837" i="3"/>
  <c r="K2837" i="3"/>
  <c r="B2838" i="3"/>
  <c r="A2838" i="3" s="1"/>
  <c r="C2838" i="3"/>
  <c r="D2838" i="3"/>
  <c r="F2838" i="3"/>
  <c r="G2838" i="3"/>
  <c r="H2838" i="3"/>
  <c r="I2838" i="3"/>
  <c r="J2838" i="3"/>
  <c r="K2838" i="3"/>
  <c r="B2839" i="3"/>
  <c r="A2839" i="3" s="1"/>
  <c r="C2839" i="3"/>
  <c r="D2839" i="3"/>
  <c r="F2839" i="3"/>
  <c r="G2839" i="3"/>
  <c r="H2839" i="3"/>
  <c r="I2839" i="3"/>
  <c r="J2839" i="3"/>
  <c r="K2839" i="3"/>
  <c r="B2840" i="3"/>
  <c r="A2840" i="3" s="1"/>
  <c r="C2840" i="3"/>
  <c r="D2840" i="3"/>
  <c r="F2840" i="3"/>
  <c r="G2840" i="3"/>
  <c r="H2840" i="3"/>
  <c r="I2840" i="3"/>
  <c r="J2840" i="3"/>
  <c r="K2840" i="3"/>
  <c r="B2841" i="3"/>
  <c r="A2841" i="3" s="1"/>
  <c r="C2841" i="3"/>
  <c r="D2841" i="3"/>
  <c r="F2841" i="3"/>
  <c r="G2841" i="3"/>
  <c r="H2841" i="3"/>
  <c r="I2841" i="3"/>
  <c r="J2841" i="3"/>
  <c r="K2841" i="3"/>
  <c r="B2842" i="3"/>
  <c r="A2842" i="3" s="1"/>
  <c r="C2842" i="3"/>
  <c r="D2842" i="3"/>
  <c r="F2842" i="3"/>
  <c r="G2842" i="3"/>
  <c r="H2842" i="3"/>
  <c r="I2842" i="3"/>
  <c r="J2842" i="3"/>
  <c r="K2842" i="3"/>
  <c r="B2843" i="3"/>
  <c r="A2843" i="3" s="1"/>
  <c r="C2843" i="3"/>
  <c r="D2843" i="3"/>
  <c r="F2843" i="3"/>
  <c r="G2843" i="3"/>
  <c r="H2843" i="3"/>
  <c r="I2843" i="3"/>
  <c r="J2843" i="3"/>
  <c r="K2843" i="3"/>
  <c r="B2844" i="3"/>
  <c r="A2844" i="3" s="1"/>
  <c r="C2844" i="3"/>
  <c r="D2844" i="3"/>
  <c r="F2844" i="3"/>
  <c r="G2844" i="3"/>
  <c r="H2844" i="3"/>
  <c r="I2844" i="3"/>
  <c r="J2844" i="3"/>
  <c r="K2844" i="3"/>
  <c r="B2845" i="3"/>
  <c r="A2845" i="3" s="1"/>
  <c r="C2845" i="3"/>
  <c r="D2845" i="3"/>
  <c r="F2845" i="3"/>
  <c r="G2845" i="3"/>
  <c r="H2845" i="3"/>
  <c r="I2845" i="3"/>
  <c r="J2845" i="3"/>
  <c r="K2845" i="3"/>
  <c r="B2846" i="3"/>
  <c r="A2846" i="3" s="1"/>
  <c r="C2846" i="3"/>
  <c r="D2846" i="3"/>
  <c r="F2846" i="3"/>
  <c r="G2846" i="3"/>
  <c r="H2846" i="3"/>
  <c r="I2846" i="3"/>
  <c r="J2846" i="3"/>
  <c r="K2846" i="3"/>
  <c r="B2847" i="3"/>
  <c r="A2847" i="3" s="1"/>
  <c r="C2847" i="3"/>
  <c r="D2847" i="3"/>
  <c r="F2847" i="3"/>
  <c r="G2847" i="3"/>
  <c r="H2847" i="3"/>
  <c r="I2847" i="3"/>
  <c r="J2847" i="3"/>
  <c r="K2847" i="3"/>
  <c r="B2848" i="3"/>
  <c r="A2848" i="3" s="1"/>
  <c r="C2848" i="3"/>
  <c r="D2848" i="3"/>
  <c r="F2848" i="3"/>
  <c r="G2848" i="3"/>
  <c r="H2848" i="3"/>
  <c r="I2848" i="3"/>
  <c r="J2848" i="3"/>
  <c r="K2848" i="3"/>
  <c r="B2849" i="3"/>
  <c r="A2849" i="3" s="1"/>
  <c r="C2849" i="3"/>
  <c r="D2849" i="3"/>
  <c r="F2849" i="3"/>
  <c r="G2849" i="3"/>
  <c r="H2849" i="3"/>
  <c r="I2849" i="3"/>
  <c r="J2849" i="3"/>
  <c r="K2849" i="3"/>
  <c r="B2850" i="3"/>
  <c r="A2850" i="3" s="1"/>
  <c r="C2850" i="3"/>
  <c r="D2850" i="3"/>
  <c r="F2850" i="3"/>
  <c r="G2850" i="3"/>
  <c r="H2850" i="3"/>
  <c r="I2850" i="3"/>
  <c r="J2850" i="3"/>
  <c r="K2850" i="3"/>
  <c r="B2851" i="3"/>
  <c r="A2851" i="3" s="1"/>
  <c r="C2851" i="3"/>
  <c r="D2851" i="3"/>
  <c r="F2851" i="3"/>
  <c r="G2851" i="3"/>
  <c r="H2851" i="3"/>
  <c r="I2851" i="3"/>
  <c r="J2851" i="3"/>
  <c r="K2851" i="3"/>
  <c r="B2852" i="3"/>
  <c r="A2852" i="3" s="1"/>
  <c r="C2852" i="3"/>
  <c r="D2852" i="3"/>
  <c r="F2852" i="3"/>
  <c r="G2852" i="3"/>
  <c r="H2852" i="3"/>
  <c r="I2852" i="3"/>
  <c r="J2852" i="3"/>
  <c r="K2852" i="3"/>
  <c r="B2853" i="3"/>
  <c r="A2853" i="3" s="1"/>
  <c r="C2853" i="3"/>
  <c r="D2853" i="3"/>
  <c r="F2853" i="3"/>
  <c r="G2853" i="3"/>
  <c r="H2853" i="3"/>
  <c r="I2853" i="3"/>
  <c r="J2853" i="3"/>
  <c r="K2853" i="3"/>
  <c r="B2854" i="3"/>
  <c r="A2854" i="3" s="1"/>
  <c r="C2854" i="3"/>
  <c r="D2854" i="3"/>
  <c r="F2854" i="3"/>
  <c r="G2854" i="3"/>
  <c r="H2854" i="3"/>
  <c r="I2854" i="3"/>
  <c r="J2854" i="3"/>
  <c r="K2854" i="3"/>
  <c r="B2855" i="3"/>
  <c r="A2855" i="3" s="1"/>
  <c r="C2855" i="3"/>
  <c r="D2855" i="3"/>
  <c r="F2855" i="3"/>
  <c r="G2855" i="3"/>
  <c r="H2855" i="3"/>
  <c r="I2855" i="3"/>
  <c r="J2855" i="3"/>
  <c r="K2855" i="3"/>
  <c r="B2856" i="3"/>
  <c r="A2856" i="3" s="1"/>
  <c r="C2856" i="3"/>
  <c r="D2856" i="3"/>
  <c r="F2856" i="3"/>
  <c r="G2856" i="3"/>
  <c r="H2856" i="3"/>
  <c r="I2856" i="3"/>
  <c r="J2856" i="3"/>
  <c r="K2856" i="3"/>
  <c r="B2857" i="3"/>
  <c r="A2857" i="3" s="1"/>
  <c r="C2857" i="3"/>
  <c r="D2857" i="3"/>
  <c r="F2857" i="3"/>
  <c r="G2857" i="3"/>
  <c r="H2857" i="3"/>
  <c r="I2857" i="3"/>
  <c r="J2857" i="3"/>
  <c r="K2857" i="3"/>
  <c r="B2858" i="3"/>
  <c r="A2858" i="3" s="1"/>
  <c r="C2858" i="3"/>
  <c r="D2858" i="3"/>
  <c r="F2858" i="3"/>
  <c r="G2858" i="3"/>
  <c r="H2858" i="3"/>
  <c r="I2858" i="3"/>
  <c r="J2858" i="3"/>
  <c r="K2858" i="3"/>
  <c r="A2859" i="3"/>
  <c r="B2859" i="3"/>
  <c r="C2859" i="3"/>
  <c r="D2859" i="3"/>
  <c r="F2859" i="3"/>
  <c r="G2859" i="3"/>
  <c r="H2859" i="3"/>
  <c r="I2859" i="3"/>
  <c r="J2859" i="3"/>
  <c r="K2859" i="3"/>
  <c r="B2860" i="3"/>
  <c r="A2860" i="3" s="1"/>
  <c r="C2860" i="3"/>
  <c r="D2860" i="3"/>
  <c r="F2860" i="3"/>
  <c r="G2860" i="3"/>
  <c r="H2860" i="3"/>
  <c r="I2860" i="3"/>
  <c r="J2860" i="3"/>
  <c r="K2860" i="3"/>
  <c r="B2861" i="3"/>
  <c r="A2861" i="3" s="1"/>
  <c r="C2861" i="3"/>
  <c r="D2861" i="3"/>
  <c r="F2861" i="3"/>
  <c r="G2861" i="3"/>
  <c r="H2861" i="3"/>
  <c r="I2861" i="3"/>
  <c r="J2861" i="3"/>
  <c r="K2861" i="3"/>
  <c r="B2862" i="3"/>
  <c r="A2862" i="3" s="1"/>
  <c r="C2862" i="3"/>
  <c r="D2862" i="3"/>
  <c r="F2862" i="3"/>
  <c r="G2862" i="3"/>
  <c r="H2862" i="3"/>
  <c r="I2862" i="3"/>
  <c r="J2862" i="3"/>
  <c r="K2862" i="3"/>
  <c r="B2863" i="3"/>
  <c r="A2863" i="3" s="1"/>
  <c r="C2863" i="3"/>
  <c r="D2863" i="3"/>
  <c r="F2863" i="3"/>
  <c r="G2863" i="3"/>
  <c r="H2863" i="3"/>
  <c r="I2863" i="3"/>
  <c r="J2863" i="3"/>
  <c r="K2863" i="3"/>
  <c r="B2864" i="3"/>
  <c r="A2864" i="3" s="1"/>
  <c r="C2864" i="3"/>
  <c r="D2864" i="3"/>
  <c r="F2864" i="3"/>
  <c r="G2864" i="3"/>
  <c r="H2864" i="3"/>
  <c r="I2864" i="3"/>
  <c r="J2864" i="3"/>
  <c r="K2864" i="3"/>
  <c r="B2865" i="3"/>
  <c r="A2865" i="3" s="1"/>
  <c r="C2865" i="3"/>
  <c r="D2865" i="3"/>
  <c r="F2865" i="3"/>
  <c r="G2865" i="3"/>
  <c r="H2865" i="3"/>
  <c r="I2865" i="3"/>
  <c r="J2865" i="3"/>
  <c r="K2865" i="3"/>
  <c r="B2866" i="3"/>
  <c r="A2866" i="3" s="1"/>
  <c r="C2866" i="3"/>
  <c r="D2866" i="3"/>
  <c r="F2866" i="3"/>
  <c r="G2866" i="3"/>
  <c r="H2866" i="3"/>
  <c r="I2866" i="3"/>
  <c r="J2866" i="3"/>
  <c r="K2866" i="3"/>
  <c r="A2867" i="3"/>
  <c r="B2867" i="3"/>
  <c r="C2867" i="3"/>
  <c r="D2867" i="3"/>
  <c r="F2867" i="3"/>
  <c r="G2867" i="3"/>
  <c r="H2867" i="3"/>
  <c r="I2867" i="3"/>
  <c r="J2867" i="3"/>
  <c r="K2867" i="3"/>
  <c r="B2868" i="3"/>
  <c r="A2868" i="3" s="1"/>
  <c r="C2868" i="3"/>
  <c r="D2868" i="3"/>
  <c r="F2868" i="3"/>
  <c r="G2868" i="3"/>
  <c r="H2868" i="3"/>
  <c r="I2868" i="3"/>
  <c r="J2868" i="3"/>
  <c r="K2868" i="3"/>
  <c r="B2869" i="3"/>
  <c r="A2869" i="3" s="1"/>
  <c r="C2869" i="3"/>
  <c r="D2869" i="3"/>
  <c r="F2869" i="3"/>
  <c r="G2869" i="3"/>
  <c r="H2869" i="3"/>
  <c r="I2869" i="3"/>
  <c r="J2869" i="3"/>
  <c r="K2869" i="3"/>
  <c r="B2870" i="3"/>
  <c r="A2870" i="3" s="1"/>
  <c r="C2870" i="3"/>
  <c r="D2870" i="3"/>
  <c r="F2870" i="3"/>
  <c r="G2870" i="3"/>
  <c r="H2870" i="3"/>
  <c r="I2870" i="3"/>
  <c r="J2870" i="3"/>
  <c r="K2870" i="3"/>
  <c r="B2871" i="3"/>
  <c r="A2871" i="3" s="1"/>
  <c r="C2871" i="3"/>
  <c r="D2871" i="3"/>
  <c r="F2871" i="3"/>
  <c r="G2871" i="3"/>
  <c r="H2871" i="3"/>
  <c r="I2871" i="3"/>
  <c r="J2871" i="3"/>
  <c r="K2871" i="3"/>
  <c r="B2872" i="3"/>
  <c r="A2872" i="3" s="1"/>
  <c r="C2872" i="3"/>
  <c r="D2872" i="3"/>
  <c r="F2872" i="3"/>
  <c r="G2872" i="3"/>
  <c r="H2872" i="3"/>
  <c r="I2872" i="3"/>
  <c r="J2872" i="3"/>
  <c r="K2872" i="3"/>
  <c r="B2873" i="3"/>
  <c r="A2873" i="3" s="1"/>
  <c r="C2873" i="3"/>
  <c r="D2873" i="3"/>
  <c r="F2873" i="3"/>
  <c r="G2873" i="3"/>
  <c r="H2873" i="3"/>
  <c r="I2873" i="3"/>
  <c r="J2873" i="3"/>
  <c r="K2873" i="3"/>
  <c r="B2874" i="3"/>
  <c r="A2874" i="3" s="1"/>
  <c r="C2874" i="3"/>
  <c r="D2874" i="3"/>
  <c r="F2874" i="3"/>
  <c r="G2874" i="3"/>
  <c r="H2874" i="3"/>
  <c r="I2874" i="3"/>
  <c r="J2874" i="3"/>
  <c r="K2874" i="3"/>
  <c r="B2875" i="3"/>
  <c r="A2875" i="3" s="1"/>
  <c r="C2875" i="3"/>
  <c r="D2875" i="3"/>
  <c r="F2875" i="3"/>
  <c r="G2875" i="3"/>
  <c r="H2875" i="3"/>
  <c r="I2875" i="3"/>
  <c r="J2875" i="3"/>
  <c r="K2875" i="3"/>
  <c r="B2876" i="3"/>
  <c r="A2876" i="3" s="1"/>
  <c r="C2876" i="3"/>
  <c r="D2876" i="3"/>
  <c r="F2876" i="3"/>
  <c r="G2876" i="3"/>
  <c r="H2876" i="3"/>
  <c r="I2876" i="3"/>
  <c r="J2876" i="3"/>
  <c r="K2876" i="3"/>
  <c r="B2877" i="3"/>
  <c r="A2877" i="3" s="1"/>
  <c r="C2877" i="3"/>
  <c r="D2877" i="3"/>
  <c r="F2877" i="3"/>
  <c r="G2877" i="3"/>
  <c r="H2877" i="3"/>
  <c r="I2877" i="3"/>
  <c r="J2877" i="3"/>
  <c r="K2877" i="3"/>
  <c r="B2878" i="3"/>
  <c r="A2878" i="3" s="1"/>
  <c r="C2878" i="3"/>
  <c r="D2878" i="3"/>
  <c r="F2878" i="3"/>
  <c r="G2878" i="3"/>
  <c r="H2878" i="3"/>
  <c r="I2878" i="3"/>
  <c r="J2878" i="3"/>
  <c r="K2878" i="3"/>
  <c r="B2879" i="3"/>
  <c r="A2879" i="3" s="1"/>
  <c r="C2879" i="3"/>
  <c r="D2879" i="3"/>
  <c r="F2879" i="3"/>
  <c r="G2879" i="3"/>
  <c r="H2879" i="3"/>
  <c r="I2879" i="3"/>
  <c r="J2879" i="3"/>
  <c r="K2879" i="3"/>
  <c r="B2880" i="3"/>
  <c r="A2880" i="3" s="1"/>
  <c r="C2880" i="3"/>
  <c r="D2880" i="3"/>
  <c r="F2880" i="3"/>
  <c r="G2880" i="3"/>
  <c r="H2880" i="3"/>
  <c r="I2880" i="3"/>
  <c r="J2880" i="3"/>
  <c r="K2880" i="3"/>
  <c r="B2881" i="3"/>
  <c r="A2881" i="3" s="1"/>
  <c r="C2881" i="3"/>
  <c r="D2881" i="3"/>
  <c r="F2881" i="3"/>
  <c r="G2881" i="3"/>
  <c r="H2881" i="3"/>
  <c r="I2881" i="3"/>
  <c r="J2881" i="3"/>
  <c r="K2881" i="3"/>
  <c r="B2882" i="3"/>
  <c r="A2882" i="3" s="1"/>
  <c r="C2882" i="3"/>
  <c r="D2882" i="3"/>
  <c r="F2882" i="3"/>
  <c r="G2882" i="3"/>
  <c r="H2882" i="3"/>
  <c r="I2882" i="3"/>
  <c r="J2882" i="3"/>
  <c r="K2882" i="3"/>
  <c r="B2883" i="3"/>
  <c r="A2883" i="3" s="1"/>
  <c r="C2883" i="3"/>
  <c r="D2883" i="3"/>
  <c r="F2883" i="3"/>
  <c r="G2883" i="3"/>
  <c r="H2883" i="3"/>
  <c r="I2883" i="3"/>
  <c r="J2883" i="3"/>
  <c r="K2883" i="3"/>
  <c r="B2884" i="3"/>
  <c r="A2884" i="3" s="1"/>
  <c r="C2884" i="3"/>
  <c r="D2884" i="3"/>
  <c r="F2884" i="3"/>
  <c r="G2884" i="3"/>
  <c r="H2884" i="3"/>
  <c r="I2884" i="3"/>
  <c r="J2884" i="3"/>
  <c r="K2884" i="3"/>
  <c r="B2885" i="3"/>
  <c r="A2885" i="3" s="1"/>
  <c r="C2885" i="3"/>
  <c r="D2885" i="3"/>
  <c r="F2885" i="3"/>
  <c r="G2885" i="3"/>
  <c r="H2885" i="3"/>
  <c r="I2885" i="3"/>
  <c r="J2885" i="3"/>
  <c r="K2885" i="3"/>
  <c r="B2886" i="3"/>
  <c r="A2886" i="3" s="1"/>
  <c r="C2886" i="3"/>
  <c r="D2886" i="3"/>
  <c r="F2886" i="3"/>
  <c r="G2886" i="3"/>
  <c r="H2886" i="3"/>
  <c r="I2886" i="3"/>
  <c r="J2886" i="3"/>
  <c r="K2886" i="3"/>
  <c r="B2887" i="3"/>
  <c r="A2887" i="3" s="1"/>
  <c r="C2887" i="3"/>
  <c r="D2887" i="3"/>
  <c r="F2887" i="3"/>
  <c r="G2887" i="3"/>
  <c r="H2887" i="3"/>
  <c r="I2887" i="3"/>
  <c r="J2887" i="3"/>
  <c r="K2887" i="3"/>
  <c r="B2888" i="3"/>
  <c r="A2888" i="3" s="1"/>
  <c r="C2888" i="3"/>
  <c r="D2888" i="3"/>
  <c r="F2888" i="3"/>
  <c r="G2888" i="3"/>
  <c r="H2888" i="3"/>
  <c r="I2888" i="3"/>
  <c r="J2888" i="3"/>
  <c r="K2888" i="3"/>
  <c r="B2889" i="3"/>
  <c r="A2889" i="3" s="1"/>
  <c r="C2889" i="3"/>
  <c r="D2889" i="3"/>
  <c r="F2889" i="3"/>
  <c r="G2889" i="3"/>
  <c r="H2889" i="3"/>
  <c r="I2889" i="3"/>
  <c r="J2889" i="3"/>
  <c r="K2889" i="3"/>
  <c r="B2890" i="3"/>
  <c r="A2890" i="3" s="1"/>
  <c r="C2890" i="3"/>
  <c r="D2890" i="3"/>
  <c r="F2890" i="3"/>
  <c r="G2890" i="3"/>
  <c r="H2890" i="3"/>
  <c r="I2890" i="3"/>
  <c r="J2890" i="3"/>
  <c r="K2890" i="3"/>
  <c r="B2891" i="3"/>
  <c r="A2891" i="3" s="1"/>
  <c r="C2891" i="3"/>
  <c r="D2891" i="3"/>
  <c r="F2891" i="3"/>
  <c r="G2891" i="3"/>
  <c r="H2891" i="3"/>
  <c r="I2891" i="3"/>
  <c r="J2891" i="3"/>
  <c r="K2891" i="3"/>
  <c r="B2892" i="3"/>
  <c r="A2892" i="3" s="1"/>
  <c r="C2892" i="3"/>
  <c r="D2892" i="3"/>
  <c r="F2892" i="3"/>
  <c r="G2892" i="3"/>
  <c r="H2892" i="3"/>
  <c r="I2892" i="3"/>
  <c r="J2892" i="3"/>
  <c r="K2892" i="3"/>
  <c r="B2893" i="3"/>
  <c r="A2893" i="3" s="1"/>
  <c r="C2893" i="3"/>
  <c r="D2893" i="3"/>
  <c r="F2893" i="3"/>
  <c r="G2893" i="3"/>
  <c r="H2893" i="3"/>
  <c r="I2893" i="3"/>
  <c r="J2893" i="3"/>
  <c r="K2893" i="3"/>
  <c r="B2894" i="3"/>
  <c r="A2894" i="3" s="1"/>
  <c r="C2894" i="3"/>
  <c r="D2894" i="3"/>
  <c r="F2894" i="3"/>
  <c r="G2894" i="3"/>
  <c r="H2894" i="3"/>
  <c r="I2894" i="3"/>
  <c r="J2894" i="3"/>
  <c r="K2894" i="3"/>
  <c r="B2895" i="3"/>
  <c r="A2895" i="3" s="1"/>
  <c r="C2895" i="3"/>
  <c r="D2895" i="3"/>
  <c r="F2895" i="3"/>
  <c r="G2895" i="3"/>
  <c r="H2895" i="3"/>
  <c r="I2895" i="3"/>
  <c r="J2895" i="3"/>
  <c r="K2895" i="3"/>
  <c r="B2896" i="3"/>
  <c r="A2896" i="3" s="1"/>
  <c r="C2896" i="3"/>
  <c r="D2896" i="3"/>
  <c r="F2896" i="3"/>
  <c r="G2896" i="3"/>
  <c r="H2896" i="3"/>
  <c r="I2896" i="3"/>
  <c r="J2896" i="3"/>
  <c r="K2896" i="3"/>
  <c r="B2897" i="3"/>
  <c r="A2897" i="3" s="1"/>
  <c r="C2897" i="3"/>
  <c r="D2897" i="3"/>
  <c r="F2897" i="3"/>
  <c r="G2897" i="3"/>
  <c r="H2897" i="3"/>
  <c r="I2897" i="3"/>
  <c r="J2897" i="3"/>
  <c r="K2897" i="3"/>
  <c r="B2898" i="3"/>
  <c r="A2898" i="3" s="1"/>
  <c r="C2898" i="3"/>
  <c r="D2898" i="3"/>
  <c r="F2898" i="3"/>
  <c r="G2898" i="3"/>
  <c r="H2898" i="3"/>
  <c r="I2898" i="3"/>
  <c r="J2898" i="3"/>
  <c r="K2898" i="3"/>
  <c r="A2899" i="3"/>
  <c r="B2899" i="3"/>
  <c r="C2899" i="3"/>
  <c r="D2899" i="3"/>
  <c r="F2899" i="3"/>
  <c r="G2899" i="3"/>
  <c r="H2899" i="3"/>
  <c r="I2899" i="3"/>
  <c r="J2899" i="3"/>
  <c r="K2899" i="3"/>
  <c r="B2900" i="3"/>
  <c r="A2900" i="3" s="1"/>
  <c r="C2900" i="3"/>
  <c r="D2900" i="3"/>
  <c r="F2900" i="3"/>
  <c r="G2900" i="3"/>
  <c r="H2900" i="3"/>
  <c r="I2900" i="3"/>
  <c r="J2900" i="3"/>
  <c r="K2900" i="3"/>
  <c r="B2901" i="3"/>
  <c r="A2901" i="3" s="1"/>
  <c r="C2901" i="3"/>
  <c r="D2901" i="3"/>
  <c r="F2901" i="3"/>
  <c r="G2901" i="3"/>
  <c r="H2901" i="3"/>
  <c r="I2901" i="3"/>
  <c r="J2901" i="3"/>
  <c r="K2901" i="3"/>
  <c r="B2902" i="3"/>
  <c r="A2902" i="3" s="1"/>
  <c r="C2902" i="3"/>
  <c r="D2902" i="3"/>
  <c r="F2902" i="3"/>
  <c r="G2902" i="3"/>
  <c r="H2902" i="3"/>
  <c r="I2902" i="3"/>
  <c r="J2902" i="3"/>
  <c r="K2902" i="3"/>
  <c r="A2903" i="3"/>
  <c r="B2903" i="3"/>
  <c r="C2903" i="3"/>
  <c r="D2903" i="3"/>
  <c r="F2903" i="3"/>
  <c r="G2903" i="3"/>
  <c r="H2903" i="3"/>
  <c r="I2903" i="3"/>
  <c r="J2903" i="3"/>
  <c r="K2903" i="3"/>
  <c r="B2904" i="3"/>
  <c r="A2904" i="3" s="1"/>
  <c r="C2904" i="3"/>
  <c r="D2904" i="3"/>
  <c r="F2904" i="3"/>
  <c r="G2904" i="3"/>
  <c r="H2904" i="3"/>
  <c r="I2904" i="3"/>
  <c r="J2904" i="3"/>
  <c r="K2904" i="3"/>
  <c r="B2905" i="3"/>
  <c r="A2905" i="3" s="1"/>
  <c r="C2905" i="3"/>
  <c r="D2905" i="3"/>
  <c r="F2905" i="3"/>
  <c r="G2905" i="3"/>
  <c r="H2905" i="3"/>
  <c r="I2905" i="3"/>
  <c r="J2905" i="3"/>
  <c r="K2905" i="3"/>
  <c r="B2906" i="3"/>
  <c r="A2906" i="3" s="1"/>
  <c r="C2906" i="3"/>
  <c r="D2906" i="3"/>
  <c r="F2906" i="3"/>
  <c r="G2906" i="3"/>
  <c r="H2906" i="3"/>
  <c r="I2906" i="3"/>
  <c r="J2906" i="3"/>
  <c r="K2906" i="3"/>
  <c r="A2907" i="3"/>
  <c r="B2907" i="3"/>
  <c r="C2907" i="3"/>
  <c r="D2907" i="3"/>
  <c r="F2907" i="3"/>
  <c r="G2907" i="3"/>
  <c r="H2907" i="3"/>
  <c r="I2907" i="3"/>
  <c r="J2907" i="3"/>
  <c r="K2907" i="3"/>
  <c r="B2908" i="3"/>
  <c r="A2908" i="3" s="1"/>
  <c r="C2908" i="3"/>
  <c r="D2908" i="3"/>
  <c r="F2908" i="3"/>
  <c r="G2908" i="3"/>
  <c r="H2908" i="3"/>
  <c r="I2908" i="3"/>
  <c r="J2908" i="3"/>
  <c r="K2908" i="3"/>
  <c r="B2909" i="3"/>
  <c r="A2909" i="3" s="1"/>
  <c r="C2909" i="3"/>
  <c r="D2909" i="3"/>
  <c r="F2909" i="3"/>
  <c r="G2909" i="3"/>
  <c r="H2909" i="3"/>
  <c r="I2909" i="3"/>
  <c r="J2909" i="3"/>
  <c r="K2909" i="3"/>
  <c r="B2910" i="3"/>
  <c r="A2910" i="3" s="1"/>
  <c r="C2910" i="3"/>
  <c r="D2910" i="3"/>
  <c r="F2910" i="3"/>
  <c r="G2910" i="3"/>
  <c r="H2910" i="3"/>
  <c r="I2910" i="3"/>
  <c r="J2910" i="3"/>
  <c r="K2910" i="3"/>
  <c r="B2911" i="3"/>
  <c r="A2911" i="3" s="1"/>
  <c r="C2911" i="3"/>
  <c r="D2911" i="3"/>
  <c r="F2911" i="3"/>
  <c r="G2911" i="3"/>
  <c r="H2911" i="3"/>
  <c r="I2911" i="3"/>
  <c r="J2911" i="3"/>
  <c r="K2911" i="3"/>
  <c r="B2912" i="3"/>
  <c r="A2912" i="3" s="1"/>
  <c r="C2912" i="3"/>
  <c r="D2912" i="3"/>
  <c r="F2912" i="3"/>
  <c r="G2912" i="3"/>
  <c r="H2912" i="3"/>
  <c r="I2912" i="3"/>
  <c r="J2912" i="3"/>
  <c r="K2912" i="3"/>
  <c r="B2913" i="3"/>
  <c r="A2913" i="3" s="1"/>
  <c r="C2913" i="3"/>
  <c r="D2913" i="3"/>
  <c r="F2913" i="3"/>
  <c r="G2913" i="3"/>
  <c r="H2913" i="3"/>
  <c r="I2913" i="3"/>
  <c r="J2913" i="3"/>
  <c r="K2913" i="3"/>
  <c r="B2914" i="3"/>
  <c r="A2914" i="3" s="1"/>
  <c r="C2914" i="3"/>
  <c r="D2914" i="3"/>
  <c r="F2914" i="3"/>
  <c r="G2914" i="3"/>
  <c r="H2914" i="3"/>
  <c r="I2914" i="3"/>
  <c r="J2914" i="3"/>
  <c r="K2914" i="3"/>
  <c r="B2915" i="3"/>
  <c r="A2915" i="3" s="1"/>
  <c r="C2915" i="3"/>
  <c r="D2915" i="3"/>
  <c r="F2915" i="3"/>
  <c r="G2915" i="3"/>
  <c r="H2915" i="3"/>
  <c r="I2915" i="3"/>
  <c r="J2915" i="3"/>
  <c r="K2915" i="3"/>
  <c r="B2916" i="3"/>
  <c r="A2916" i="3" s="1"/>
  <c r="C2916" i="3"/>
  <c r="D2916" i="3"/>
  <c r="F2916" i="3"/>
  <c r="G2916" i="3"/>
  <c r="H2916" i="3"/>
  <c r="I2916" i="3"/>
  <c r="J2916" i="3"/>
  <c r="K2916" i="3"/>
  <c r="B2917" i="3"/>
  <c r="A2917" i="3" s="1"/>
  <c r="C2917" i="3"/>
  <c r="D2917" i="3"/>
  <c r="F2917" i="3"/>
  <c r="G2917" i="3"/>
  <c r="H2917" i="3"/>
  <c r="I2917" i="3"/>
  <c r="J2917" i="3"/>
  <c r="K2917" i="3"/>
  <c r="B2918" i="3"/>
  <c r="A2918" i="3" s="1"/>
  <c r="C2918" i="3"/>
  <c r="D2918" i="3"/>
  <c r="F2918" i="3"/>
  <c r="G2918" i="3"/>
  <c r="H2918" i="3"/>
  <c r="I2918" i="3"/>
  <c r="J2918" i="3"/>
  <c r="K2918" i="3"/>
  <c r="B2919" i="3"/>
  <c r="A2919" i="3" s="1"/>
  <c r="C2919" i="3"/>
  <c r="D2919" i="3"/>
  <c r="F2919" i="3"/>
  <c r="G2919" i="3"/>
  <c r="H2919" i="3"/>
  <c r="I2919" i="3"/>
  <c r="J2919" i="3"/>
  <c r="K2919" i="3"/>
  <c r="B2920" i="3"/>
  <c r="A2920" i="3" s="1"/>
  <c r="C2920" i="3"/>
  <c r="D2920" i="3"/>
  <c r="F2920" i="3"/>
  <c r="G2920" i="3"/>
  <c r="H2920" i="3"/>
  <c r="I2920" i="3"/>
  <c r="J2920" i="3"/>
  <c r="K2920" i="3"/>
  <c r="B2921" i="3"/>
  <c r="A2921" i="3" s="1"/>
  <c r="C2921" i="3"/>
  <c r="D2921" i="3"/>
  <c r="F2921" i="3"/>
  <c r="G2921" i="3"/>
  <c r="H2921" i="3"/>
  <c r="I2921" i="3"/>
  <c r="J2921" i="3"/>
  <c r="K2921" i="3"/>
  <c r="B2922" i="3"/>
  <c r="A2922" i="3" s="1"/>
  <c r="C2922" i="3"/>
  <c r="D2922" i="3"/>
  <c r="F2922" i="3"/>
  <c r="G2922" i="3"/>
  <c r="H2922" i="3"/>
  <c r="I2922" i="3"/>
  <c r="J2922" i="3"/>
  <c r="K2922" i="3"/>
  <c r="B2923" i="3"/>
  <c r="A2923" i="3" s="1"/>
  <c r="C2923" i="3"/>
  <c r="D2923" i="3"/>
  <c r="F2923" i="3"/>
  <c r="G2923" i="3"/>
  <c r="H2923" i="3"/>
  <c r="I2923" i="3"/>
  <c r="J2923" i="3"/>
  <c r="K2923" i="3"/>
  <c r="B2924" i="3"/>
  <c r="A2924" i="3" s="1"/>
  <c r="C2924" i="3"/>
  <c r="D2924" i="3"/>
  <c r="F2924" i="3"/>
  <c r="G2924" i="3"/>
  <c r="H2924" i="3"/>
  <c r="I2924" i="3"/>
  <c r="J2924" i="3"/>
  <c r="K2924" i="3"/>
  <c r="B2925" i="3"/>
  <c r="A2925" i="3" s="1"/>
  <c r="C2925" i="3"/>
  <c r="D2925" i="3"/>
  <c r="F2925" i="3"/>
  <c r="G2925" i="3"/>
  <c r="H2925" i="3"/>
  <c r="I2925" i="3"/>
  <c r="J2925" i="3"/>
  <c r="K2925" i="3"/>
  <c r="B2926" i="3"/>
  <c r="A2926" i="3" s="1"/>
  <c r="C2926" i="3"/>
  <c r="D2926" i="3"/>
  <c r="F2926" i="3"/>
  <c r="G2926" i="3"/>
  <c r="H2926" i="3"/>
  <c r="I2926" i="3"/>
  <c r="J2926" i="3"/>
  <c r="K2926" i="3"/>
  <c r="B2927" i="3"/>
  <c r="A2927" i="3" s="1"/>
  <c r="C2927" i="3"/>
  <c r="D2927" i="3"/>
  <c r="F2927" i="3"/>
  <c r="G2927" i="3"/>
  <c r="H2927" i="3"/>
  <c r="I2927" i="3"/>
  <c r="J2927" i="3"/>
  <c r="K2927" i="3"/>
  <c r="B2928" i="3"/>
  <c r="A2928" i="3" s="1"/>
  <c r="C2928" i="3"/>
  <c r="D2928" i="3"/>
  <c r="F2928" i="3"/>
  <c r="G2928" i="3"/>
  <c r="H2928" i="3"/>
  <c r="I2928" i="3"/>
  <c r="J2928" i="3"/>
  <c r="K2928" i="3"/>
  <c r="B2929" i="3"/>
  <c r="A2929" i="3" s="1"/>
  <c r="C2929" i="3"/>
  <c r="D2929" i="3"/>
  <c r="F2929" i="3"/>
  <c r="G2929" i="3"/>
  <c r="H2929" i="3"/>
  <c r="I2929" i="3"/>
  <c r="J2929" i="3"/>
  <c r="K2929" i="3"/>
  <c r="B2930" i="3"/>
  <c r="A2930" i="3" s="1"/>
  <c r="C2930" i="3"/>
  <c r="D2930" i="3"/>
  <c r="F2930" i="3"/>
  <c r="G2930" i="3"/>
  <c r="H2930" i="3"/>
  <c r="I2930" i="3"/>
  <c r="J2930" i="3"/>
  <c r="K2930" i="3"/>
  <c r="A2931" i="3"/>
  <c r="B2931" i="3"/>
  <c r="C2931" i="3"/>
  <c r="D2931" i="3"/>
  <c r="F2931" i="3"/>
  <c r="G2931" i="3"/>
  <c r="H2931" i="3"/>
  <c r="I2931" i="3"/>
  <c r="J2931" i="3"/>
  <c r="K2931" i="3"/>
  <c r="B2932" i="3"/>
  <c r="A2932" i="3" s="1"/>
  <c r="C2932" i="3"/>
  <c r="D2932" i="3"/>
  <c r="F2932" i="3"/>
  <c r="G2932" i="3"/>
  <c r="H2932" i="3"/>
  <c r="I2932" i="3"/>
  <c r="J2932" i="3"/>
  <c r="K2932" i="3"/>
  <c r="B2933" i="3"/>
  <c r="A2933" i="3" s="1"/>
  <c r="C2933" i="3"/>
  <c r="D2933" i="3"/>
  <c r="F2933" i="3"/>
  <c r="G2933" i="3"/>
  <c r="H2933" i="3"/>
  <c r="I2933" i="3"/>
  <c r="J2933" i="3"/>
  <c r="K2933" i="3"/>
  <c r="B2934" i="3"/>
  <c r="A2934" i="3" s="1"/>
  <c r="C2934" i="3"/>
  <c r="D2934" i="3"/>
  <c r="F2934" i="3"/>
  <c r="G2934" i="3"/>
  <c r="H2934" i="3"/>
  <c r="I2934" i="3"/>
  <c r="J2934" i="3"/>
  <c r="K2934" i="3"/>
  <c r="B2935" i="3"/>
  <c r="A2935" i="3" s="1"/>
  <c r="C2935" i="3"/>
  <c r="D2935" i="3"/>
  <c r="F2935" i="3"/>
  <c r="G2935" i="3"/>
  <c r="H2935" i="3"/>
  <c r="I2935" i="3"/>
  <c r="J2935" i="3"/>
  <c r="K2935" i="3"/>
  <c r="B2936" i="3"/>
  <c r="A2936" i="3" s="1"/>
  <c r="C2936" i="3"/>
  <c r="D2936" i="3"/>
  <c r="F2936" i="3"/>
  <c r="G2936" i="3"/>
  <c r="H2936" i="3"/>
  <c r="I2936" i="3"/>
  <c r="J2936" i="3"/>
  <c r="K2936" i="3"/>
  <c r="B2937" i="3"/>
  <c r="A2937" i="3" s="1"/>
  <c r="C2937" i="3"/>
  <c r="D2937" i="3"/>
  <c r="F2937" i="3"/>
  <c r="G2937" i="3"/>
  <c r="H2937" i="3"/>
  <c r="I2937" i="3"/>
  <c r="J2937" i="3"/>
  <c r="K2937" i="3"/>
  <c r="B2938" i="3"/>
  <c r="A2938" i="3" s="1"/>
  <c r="C2938" i="3"/>
  <c r="D2938" i="3"/>
  <c r="F2938" i="3"/>
  <c r="G2938" i="3"/>
  <c r="H2938" i="3"/>
  <c r="I2938" i="3"/>
  <c r="J2938" i="3"/>
  <c r="K2938" i="3"/>
  <c r="B2939" i="3"/>
  <c r="A2939" i="3" s="1"/>
  <c r="C2939" i="3"/>
  <c r="D2939" i="3"/>
  <c r="F2939" i="3"/>
  <c r="G2939" i="3"/>
  <c r="H2939" i="3"/>
  <c r="I2939" i="3"/>
  <c r="J2939" i="3"/>
  <c r="K2939" i="3"/>
  <c r="B2940" i="3"/>
  <c r="A2940" i="3" s="1"/>
  <c r="C2940" i="3"/>
  <c r="D2940" i="3"/>
  <c r="F2940" i="3"/>
  <c r="G2940" i="3"/>
  <c r="H2940" i="3"/>
  <c r="I2940" i="3"/>
  <c r="J2940" i="3"/>
  <c r="K2940" i="3"/>
  <c r="B2941" i="3"/>
  <c r="A2941" i="3" s="1"/>
  <c r="C2941" i="3"/>
  <c r="D2941" i="3"/>
  <c r="F2941" i="3"/>
  <c r="G2941" i="3"/>
  <c r="H2941" i="3"/>
  <c r="I2941" i="3"/>
  <c r="J2941" i="3"/>
  <c r="K2941" i="3"/>
  <c r="B2942" i="3"/>
  <c r="A2942" i="3" s="1"/>
  <c r="C2942" i="3"/>
  <c r="D2942" i="3"/>
  <c r="F2942" i="3"/>
  <c r="G2942" i="3"/>
  <c r="H2942" i="3"/>
  <c r="I2942" i="3"/>
  <c r="J2942" i="3"/>
  <c r="K2942" i="3"/>
  <c r="B2943" i="3"/>
  <c r="A2943" i="3" s="1"/>
  <c r="C2943" i="3"/>
  <c r="D2943" i="3"/>
  <c r="F2943" i="3"/>
  <c r="G2943" i="3"/>
  <c r="H2943" i="3"/>
  <c r="I2943" i="3"/>
  <c r="J2943" i="3"/>
  <c r="K2943" i="3"/>
  <c r="B2944" i="3"/>
  <c r="A2944" i="3" s="1"/>
  <c r="C2944" i="3"/>
  <c r="D2944" i="3"/>
  <c r="F2944" i="3"/>
  <c r="G2944" i="3"/>
  <c r="H2944" i="3"/>
  <c r="I2944" i="3"/>
  <c r="J2944" i="3"/>
  <c r="K2944" i="3"/>
  <c r="B2945" i="3"/>
  <c r="A2945" i="3" s="1"/>
  <c r="C2945" i="3"/>
  <c r="D2945" i="3"/>
  <c r="F2945" i="3"/>
  <c r="G2945" i="3"/>
  <c r="H2945" i="3"/>
  <c r="I2945" i="3"/>
  <c r="J2945" i="3"/>
  <c r="K2945" i="3"/>
  <c r="B2946" i="3"/>
  <c r="A2946" i="3" s="1"/>
  <c r="C2946" i="3"/>
  <c r="D2946" i="3"/>
  <c r="F2946" i="3"/>
  <c r="G2946" i="3"/>
  <c r="H2946" i="3"/>
  <c r="I2946" i="3"/>
  <c r="J2946" i="3"/>
  <c r="K2946" i="3"/>
  <c r="B2947" i="3"/>
  <c r="A2947" i="3" s="1"/>
  <c r="C2947" i="3"/>
  <c r="D2947" i="3"/>
  <c r="F2947" i="3"/>
  <c r="G2947" i="3"/>
  <c r="H2947" i="3"/>
  <c r="I2947" i="3"/>
  <c r="J2947" i="3"/>
  <c r="K2947" i="3"/>
  <c r="B2948" i="3"/>
  <c r="A2948" i="3" s="1"/>
  <c r="C2948" i="3"/>
  <c r="D2948" i="3"/>
  <c r="F2948" i="3"/>
  <c r="G2948" i="3"/>
  <c r="H2948" i="3"/>
  <c r="I2948" i="3"/>
  <c r="J2948" i="3"/>
  <c r="K2948" i="3"/>
  <c r="B2949" i="3"/>
  <c r="A2949" i="3" s="1"/>
  <c r="C2949" i="3"/>
  <c r="D2949" i="3"/>
  <c r="F2949" i="3"/>
  <c r="G2949" i="3"/>
  <c r="H2949" i="3"/>
  <c r="I2949" i="3"/>
  <c r="J2949" i="3"/>
  <c r="K2949" i="3"/>
  <c r="B2950" i="3"/>
  <c r="A2950" i="3" s="1"/>
  <c r="C2950" i="3"/>
  <c r="D2950" i="3"/>
  <c r="F2950" i="3"/>
  <c r="G2950" i="3"/>
  <c r="H2950" i="3"/>
  <c r="I2950" i="3"/>
  <c r="J2950" i="3"/>
  <c r="K2950" i="3"/>
  <c r="B2951" i="3"/>
  <c r="A2951" i="3" s="1"/>
  <c r="C2951" i="3"/>
  <c r="D2951" i="3"/>
  <c r="F2951" i="3"/>
  <c r="G2951" i="3"/>
  <c r="H2951" i="3"/>
  <c r="I2951" i="3"/>
  <c r="J2951" i="3"/>
  <c r="K2951" i="3"/>
  <c r="B2952" i="3"/>
  <c r="A2952" i="3" s="1"/>
  <c r="C2952" i="3"/>
  <c r="D2952" i="3"/>
  <c r="F2952" i="3"/>
  <c r="G2952" i="3"/>
  <c r="H2952" i="3"/>
  <c r="I2952" i="3"/>
  <c r="J2952" i="3"/>
  <c r="K2952" i="3"/>
  <c r="B2953" i="3"/>
  <c r="A2953" i="3" s="1"/>
  <c r="C2953" i="3"/>
  <c r="D2953" i="3"/>
  <c r="F2953" i="3"/>
  <c r="G2953" i="3"/>
  <c r="H2953" i="3"/>
  <c r="I2953" i="3"/>
  <c r="J2953" i="3"/>
  <c r="K2953" i="3"/>
  <c r="B2954" i="3"/>
  <c r="A2954" i="3" s="1"/>
  <c r="C2954" i="3"/>
  <c r="D2954" i="3"/>
  <c r="F2954" i="3"/>
  <c r="G2954" i="3"/>
  <c r="H2954" i="3"/>
  <c r="I2954" i="3"/>
  <c r="J2954" i="3"/>
  <c r="K2954" i="3"/>
  <c r="A2955" i="3"/>
  <c r="B2955" i="3"/>
  <c r="C2955" i="3"/>
  <c r="D2955" i="3"/>
  <c r="F2955" i="3"/>
  <c r="G2955" i="3"/>
  <c r="H2955" i="3"/>
  <c r="I2955" i="3"/>
  <c r="J2955" i="3"/>
  <c r="K2955" i="3"/>
  <c r="B2956" i="3"/>
  <c r="A2956" i="3" s="1"/>
  <c r="C2956" i="3"/>
  <c r="D2956" i="3"/>
  <c r="F2956" i="3"/>
  <c r="G2956" i="3"/>
  <c r="H2956" i="3"/>
  <c r="I2956" i="3"/>
  <c r="J2956" i="3"/>
  <c r="K2956" i="3"/>
  <c r="B2957" i="3"/>
  <c r="A2957" i="3" s="1"/>
  <c r="C2957" i="3"/>
  <c r="D2957" i="3"/>
  <c r="F2957" i="3"/>
  <c r="G2957" i="3"/>
  <c r="H2957" i="3"/>
  <c r="I2957" i="3"/>
  <c r="J2957" i="3"/>
  <c r="K2957" i="3"/>
  <c r="B2958" i="3"/>
  <c r="A2958" i="3" s="1"/>
  <c r="C2958" i="3"/>
  <c r="D2958" i="3"/>
  <c r="F2958" i="3"/>
  <c r="G2958" i="3"/>
  <c r="H2958" i="3"/>
  <c r="I2958" i="3"/>
  <c r="J2958" i="3"/>
  <c r="K2958" i="3"/>
  <c r="B2959" i="3"/>
  <c r="A2959" i="3" s="1"/>
  <c r="C2959" i="3"/>
  <c r="D2959" i="3"/>
  <c r="F2959" i="3"/>
  <c r="G2959" i="3"/>
  <c r="H2959" i="3"/>
  <c r="I2959" i="3"/>
  <c r="J2959" i="3"/>
  <c r="K2959" i="3"/>
  <c r="B2960" i="3"/>
  <c r="A2960" i="3" s="1"/>
  <c r="C2960" i="3"/>
  <c r="D2960" i="3"/>
  <c r="F2960" i="3"/>
  <c r="G2960" i="3"/>
  <c r="H2960" i="3"/>
  <c r="I2960" i="3"/>
  <c r="J2960" i="3"/>
  <c r="K2960" i="3"/>
  <c r="B2961" i="3"/>
  <c r="A2961" i="3" s="1"/>
  <c r="C2961" i="3"/>
  <c r="D2961" i="3"/>
  <c r="F2961" i="3"/>
  <c r="G2961" i="3"/>
  <c r="H2961" i="3"/>
  <c r="I2961" i="3"/>
  <c r="J2961" i="3"/>
  <c r="K2961" i="3"/>
  <c r="B2962" i="3"/>
  <c r="A2962" i="3" s="1"/>
  <c r="C2962" i="3"/>
  <c r="D2962" i="3"/>
  <c r="F2962" i="3"/>
  <c r="G2962" i="3"/>
  <c r="H2962" i="3"/>
  <c r="I2962" i="3"/>
  <c r="J2962" i="3"/>
  <c r="K2962" i="3"/>
  <c r="A2963" i="3"/>
  <c r="B2963" i="3"/>
  <c r="C2963" i="3"/>
  <c r="D2963" i="3"/>
  <c r="F2963" i="3"/>
  <c r="G2963" i="3"/>
  <c r="H2963" i="3"/>
  <c r="I2963" i="3"/>
  <c r="J2963" i="3"/>
  <c r="K2963" i="3"/>
  <c r="B2964" i="3"/>
  <c r="A2964" i="3" s="1"/>
  <c r="C2964" i="3"/>
  <c r="D2964" i="3"/>
  <c r="F2964" i="3"/>
  <c r="G2964" i="3"/>
  <c r="H2964" i="3"/>
  <c r="I2964" i="3"/>
  <c r="J2964" i="3"/>
  <c r="K2964" i="3"/>
  <c r="B2965" i="3"/>
  <c r="A2965" i="3" s="1"/>
  <c r="C2965" i="3"/>
  <c r="D2965" i="3"/>
  <c r="F2965" i="3"/>
  <c r="G2965" i="3"/>
  <c r="H2965" i="3"/>
  <c r="I2965" i="3"/>
  <c r="J2965" i="3"/>
  <c r="K2965" i="3"/>
  <c r="B2966" i="3"/>
  <c r="A2966" i="3" s="1"/>
  <c r="C2966" i="3"/>
  <c r="D2966" i="3"/>
  <c r="F2966" i="3"/>
  <c r="G2966" i="3"/>
  <c r="H2966" i="3"/>
  <c r="I2966" i="3"/>
  <c r="J2966" i="3"/>
  <c r="K2966" i="3"/>
  <c r="B2967" i="3"/>
  <c r="A2967" i="3" s="1"/>
  <c r="C2967" i="3"/>
  <c r="D2967" i="3"/>
  <c r="F2967" i="3"/>
  <c r="G2967" i="3"/>
  <c r="H2967" i="3"/>
  <c r="I2967" i="3"/>
  <c r="J2967" i="3"/>
  <c r="K2967" i="3"/>
  <c r="B2968" i="3"/>
  <c r="A2968" i="3" s="1"/>
  <c r="C2968" i="3"/>
  <c r="D2968" i="3"/>
  <c r="F2968" i="3"/>
  <c r="G2968" i="3"/>
  <c r="H2968" i="3"/>
  <c r="I2968" i="3"/>
  <c r="J2968" i="3"/>
  <c r="K2968" i="3"/>
  <c r="B2969" i="3"/>
  <c r="A2969" i="3" s="1"/>
  <c r="C2969" i="3"/>
  <c r="D2969" i="3"/>
  <c r="F2969" i="3"/>
  <c r="G2969" i="3"/>
  <c r="H2969" i="3"/>
  <c r="I2969" i="3"/>
  <c r="J2969" i="3"/>
  <c r="K2969" i="3"/>
  <c r="B2970" i="3"/>
  <c r="A2970" i="3" s="1"/>
  <c r="C2970" i="3"/>
  <c r="D2970" i="3"/>
  <c r="F2970" i="3"/>
  <c r="G2970" i="3"/>
  <c r="H2970" i="3"/>
  <c r="I2970" i="3"/>
  <c r="J2970" i="3"/>
  <c r="K2970" i="3"/>
  <c r="B2971" i="3"/>
  <c r="A2971" i="3" s="1"/>
  <c r="C2971" i="3"/>
  <c r="D2971" i="3"/>
  <c r="F2971" i="3"/>
  <c r="G2971" i="3"/>
  <c r="H2971" i="3"/>
  <c r="I2971" i="3"/>
  <c r="J2971" i="3"/>
  <c r="K2971" i="3"/>
  <c r="B2972" i="3"/>
  <c r="A2972" i="3" s="1"/>
  <c r="C2972" i="3"/>
  <c r="D2972" i="3"/>
  <c r="F2972" i="3"/>
  <c r="G2972" i="3"/>
  <c r="H2972" i="3"/>
  <c r="I2972" i="3"/>
  <c r="J2972" i="3"/>
  <c r="K2972" i="3"/>
  <c r="B2973" i="3"/>
  <c r="A2973" i="3" s="1"/>
  <c r="C2973" i="3"/>
  <c r="D2973" i="3"/>
  <c r="F2973" i="3"/>
  <c r="G2973" i="3"/>
  <c r="H2973" i="3"/>
  <c r="I2973" i="3"/>
  <c r="J2973" i="3"/>
  <c r="K2973" i="3"/>
  <c r="B2974" i="3"/>
  <c r="A2974" i="3" s="1"/>
  <c r="C2974" i="3"/>
  <c r="D2974" i="3"/>
  <c r="F2974" i="3"/>
  <c r="G2974" i="3"/>
  <c r="H2974" i="3"/>
  <c r="I2974" i="3"/>
  <c r="J2974" i="3"/>
  <c r="K2974" i="3"/>
  <c r="B2975" i="3"/>
  <c r="A2975" i="3" s="1"/>
  <c r="C2975" i="3"/>
  <c r="D2975" i="3"/>
  <c r="F2975" i="3"/>
  <c r="G2975" i="3"/>
  <c r="H2975" i="3"/>
  <c r="I2975" i="3"/>
  <c r="J2975" i="3"/>
  <c r="K2975" i="3"/>
  <c r="B2976" i="3"/>
  <c r="A2976" i="3" s="1"/>
  <c r="C2976" i="3"/>
  <c r="D2976" i="3"/>
  <c r="F2976" i="3"/>
  <c r="G2976" i="3"/>
  <c r="H2976" i="3"/>
  <c r="I2976" i="3"/>
  <c r="J2976" i="3"/>
  <c r="K2976" i="3"/>
  <c r="B2977" i="3"/>
  <c r="A2977" i="3" s="1"/>
  <c r="C2977" i="3"/>
  <c r="D2977" i="3"/>
  <c r="F2977" i="3"/>
  <c r="G2977" i="3"/>
  <c r="H2977" i="3"/>
  <c r="I2977" i="3"/>
  <c r="J2977" i="3"/>
  <c r="K2977" i="3"/>
  <c r="B2978" i="3"/>
  <c r="A2978" i="3" s="1"/>
  <c r="C2978" i="3"/>
  <c r="D2978" i="3"/>
  <c r="F2978" i="3"/>
  <c r="G2978" i="3"/>
  <c r="H2978" i="3"/>
  <c r="I2978" i="3"/>
  <c r="J2978" i="3"/>
  <c r="K2978" i="3"/>
  <c r="B2979" i="3"/>
  <c r="A2979" i="3" s="1"/>
  <c r="C2979" i="3"/>
  <c r="D2979" i="3"/>
  <c r="F2979" i="3"/>
  <c r="G2979" i="3"/>
  <c r="H2979" i="3"/>
  <c r="I2979" i="3"/>
  <c r="J2979" i="3"/>
  <c r="K2979" i="3"/>
  <c r="B2980" i="3"/>
  <c r="A2980" i="3" s="1"/>
  <c r="C2980" i="3"/>
  <c r="D2980" i="3"/>
  <c r="F2980" i="3"/>
  <c r="G2980" i="3"/>
  <c r="H2980" i="3"/>
  <c r="I2980" i="3"/>
  <c r="J2980" i="3"/>
  <c r="K2980" i="3"/>
  <c r="B2981" i="3"/>
  <c r="A2981" i="3" s="1"/>
  <c r="C2981" i="3"/>
  <c r="D2981" i="3"/>
  <c r="F2981" i="3"/>
  <c r="G2981" i="3"/>
  <c r="H2981" i="3"/>
  <c r="I2981" i="3"/>
  <c r="J2981" i="3"/>
  <c r="K2981" i="3"/>
  <c r="B2982" i="3"/>
  <c r="A2982" i="3" s="1"/>
  <c r="C2982" i="3"/>
  <c r="D2982" i="3"/>
  <c r="F2982" i="3"/>
  <c r="G2982" i="3"/>
  <c r="H2982" i="3"/>
  <c r="I2982" i="3"/>
  <c r="J2982" i="3"/>
  <c r="K2982" i="3"/>
  <c r="B2983" i="3"/>
  <c r="A2983" i="3" s="1"/>
  <c r="C2983" i="3"/>
  <c r="D2983" i="3"/>
  <c r="F2983" i="3"/>
  <c r="G2983" i="3"/>
  <c r="H2983" i="3"/>
  <c r="I2983" i="3"/>
  <c r="J2983" i="3"/>
  <c r="K2983" i="3"/>
  <c r="B2984" i="3"/>
  <c r="A2984" i="3" s="1"/>
  <c r="C2984" i="3"/>
  <c r="D2984" i="3"/>
  <c r="F2984" i="3"/>
  <c r="G2984" i="3"/>
  <c r="H2984" i="3"/>
  <c r="I2984" i="3"/>
  <c r="J2984" i="3"/>
  <c r="K2984" i="3"/>
  <c r="B2985" i="3"/>
  <c r="A2985" i="3" s="1"/>
  <c r="C2985" i="3"/>
  <c r="D2985" i="3"/>
  <c r="F2985" i="3"/>
  <c r="G2985" i="3"/>
  <c r="H2985" i="3"/>
  <c r="I2985" i="3"/>
  <c r="J2985" i="3"/>
  <c r="K2985" i="3"/>
  <c r="B2986" i="3"/>
  <c r="A2986" i="3" s="1"/>
  <c r="C2986" i="3"/>
  <c r="D2986" i="3"/>
  <c r="F2986" i="3"/>
  <c r="G2986" i="3"/>
  <c r="H2986" i="3"/>
  <c r="I2986" i="3"/>
  <c r="J2986" i="3"/>
  <c r="K2986" i="3"/>
  <c r="B2987" i="3"/>
  <c r="A2987" i="3" s="1"/>
  <c r="C2987" i="3"/>
  <c r="D2987" i="3"/>
  <c r="F2987" i="3"/>
  <c r="G2987" i="3"/>
  <c r="H2987" i="3"/>
  <c r="I2987" i="3"/>
  <c r="J2987" i="3"/>
  <c r="K2987" i="3"/>
  <c r="B2988" i="3"/>
  <c r="A2988" i="3" s="1"/>
  <c r="C2988" i="3"/>
  <c r="D2988" i="3"/>
  <c r="F2988" i="3"/>
  <c r="G2988" i="3"/>
  <c r="H2988" i="3"/>
  <c r="I2988" i="3"/>
  <c r="J2988" i="3"/>
  <c r="K2988" i="3"/>
  <c r="B2989" i="3"/>
  <c r="A2989" i="3" s="1"/>
  <c r="C2989" i="3"/>
  <c r="D2989" i="3"/>
  <c r="F2989" i="3"/>
  <c r="G2989" i="3"/>
  <c r="H2989" i="3"/>
  <c r="I2989" i="3"/>
  <c r="J2989" i="3"/>
  <c r="K2989" i="3"/>
  <c r="B2990" i="3"/>
  <c r="A2990" i="3" s="1"/>
  <c r="C2990" i="3"/>
  <c r="D2990" i="3"/>
  <c r="F2990" i="3"/>
  <c r="G2990" i="3"/>
  <c r="H2990" i="3"/>
  <c r="I2990" i="3"/>
  <c r="J2990" i="3"/>
  <c r="K2990" i="3"/>
  <c r="B2991" i="3"/>
  <c r="A2991" i="3" s="1"/>
  <c r="C2991" i="3"/>
  <c r="D2991" i="3"/>
  <c r="F2991" i="3"/>
  <c r="G2991" i="3"/>
  <c r="H2991" i="3"/>
  <c r="I2991" i="3"/>
  <c r="J2991" i="3"/>
  <c r="K2991" i="3"/>
  <c r="B2992" i="3"/>
  <c r="A2992" i="3" s="1"/>
  <c r="C2992" i="3"/>
  <c r="D2992" i="3"/>
  <c r="F2992" i="3"/>
  <c r="G2992" i="3"/>
  <c r="H2992" i="3"/>
  <c r="I2992" i="3"/>
  <c r="J2992" i="3"/>
  <c r="K2992" i="3"/>
  <c r="B2993" i="3"/>
  <c r="A2993" i="3" s="1"/>
  <c r="C2993" i="3"/>
  <c r="D2993" i="3"/>
  <c r="F2993" i="3"/>
  <c r="G2993" i="3"/>
  <c r="H2993" i="3"/>
  <c r="I2993" i="3"/>
  <c r="J2993" i="3"/>
  <c r="K2993" i="3"/>
  <c r="B2994" i="3"/>
  <c r="A2994" i="3" s="1"/>
  <c r="C2994" i="3"/>
  <c r="D2994" i="3"/>
  <c r="F2994" i="3"/>
  <c r="G2994" i="3"/>
  <c r="H2994" i="3"/>
  <c r="I2994" i="3"/>
  <c r="J2994" i="3"/>
  <c r="K2994" i="3"/>
  <c r="A2995" i="3"/>
  <c r="B2995" i="3"/>
  <c r="C2995" i="3"/>
  <c r="D2995" i="3"/>
  <c r="F2995" i="3"/>
  <c r="G2995" i="3"/>
  <c r="H2995" i="3"/>
  <c r="I2995" i="3"/>
  <c r="J2995" i="3"/>
  <c r="K2995" i="3"/>
  <c r="B2996" i="3"/>
  <c r="A2996" i="3" s="1"/>
  <c r="C2996" i="3"/>
  <c r="D2996" i="3"/>
  <c r="F2996" i="3"/>
  <c r="G2996" i="3"/>
  <c r="H2996" i="3"/>
  <c r="I2996" i="3"/>
  <c r="J2996" i="3"/>
  <c r="K2996" i="3"/>
  <c r="B2997" i="3"/>
  <c r="A2997" i="3" s="1"/>
  <c r="C2997" i="3"/>
  <c r="D2997" i="3"/>
  <c r="F2997" i="3"/>
  <c r="G2997" i="3"/>
  <c r="H2997" i="3"/>
  <c r="I2997" i="3"/>
  <c r="J2997" i="3"/>
  <c r="K2997" i="3"/>
  <c r="B2998" i="3"/>
  <c r="A2998" i="3" s="1"/>
  <c r="C2998" i="3"/>
  <c r="D2998" i="3"/>
  <c r="F2998" i="3"/>
  <c r="G2998" i="3"/>
  <c r="H2998" i="3"/>
  <c r="I2998" i="3"/>
  <c r="J2998" i="3"/>
  <c r="K2998" i="3"/>
  <c r="B2999" i="3"/>
  <c r="A2999" i="3" s="1"/>
  <c r="C2999" i="3"/>
  <c r="D2999" i="3"/>
  <c r="F2999" i="3"/>
  <c r="G2999" i="3"/>
  <c r="H2999" i="3"/>
  <c r="I2999" i="3"/>
  <c r="J2999" i="3"/>
  <c r="K2999" i="3"/>
  <c r="B3000" i="3"/>
  <c r="A3000" i="3" s="1"/>
  <c r="C3000" i="3"/>
  <c r="D3000" i="3"/>
  <c r="F3000" i="3"/>
  <c r="G3000" i="3"/>
  <c r="H3000" i="3"/>
  <c r="I3000" i="3"/>
  <c r="J3000" i="3"/>
  <c r="K3000" i="3"/>
  <c r="B3001" i="3"/>
  <c r="A3001" i="3" s="1"/>
  <c r="C3001" i="3"/>
  <c r="D3001" i="3"/>
  <c r="F3001" i="3"/>
  <c r="G3001" i="3"/>
  <c r="H3001" i="3"/>
  <c r="I3001" i="3"/>
  <c r="J3001" i="3"/>
  <c r="K3001" i="3"/>
  <c r="B3002" i="3"/>
  <c r="A3002" i="3" s="1"/>
  <c r="C3002" i="3"/>
  <c r="D3002" i="3"/>
  <c r="F3002" i="3"/>
  <c r="G3002" i="3"/>
  <c r="H3002" i="3"/>
  <c r="I3002" i="3"/>
  <c r="J3002" i="3"/>
  <c r="K3002" i="3"/>
  <c r="A3003" i="3"/>
  <c r="B3003" i="3"/>
  <c r="C3003" i="3"/>
  <c r="D3003" i="3"/>
  <c r="F3003" i="3"/>
  <c r="G3003" i="3"/>
  <c r="H3003" i="3"/>
  <c r="I3003" i="3"/>
  <c r="J3003" i="3"/>
  <c r="K3003" i="3"/>
  <c r="B3004" i="3"/>
  <c r="A3004" i="3" s="1"/>
  <c r="C3004" i="3"/>
  <c r="D3004" i="3"/>
  <c r="F3004" i="3"/>
  <c r="G3004" i="3"/>
  <c r="H3004" i="3"/>
  <c r="I3004" i="3"/>
  <c r="J3004" i="3"/>
  <c r="K3004" i="3"/>
  <c r="B3005" i="3"/>
  <c r="A3005" i="3" s="1"/>
  <c r="C3005" i="3"/>
  <c r="D3005" i="3"/>
  <c r="F3005" i="3"/>
  <c r="G3005" i="3"/>
  <c r="H3005" i="3"/>
  <c r="I3005" i="3"/>
  <c r="J3005" i="3"/>
  <c r="K3005" i="3"/>
  <c r="B3006" i="3"/>
  <c r="A3006" i="3" s="1"/>
  <c r="C3006" i="3"/>
  <c r="D3006" i="3"/>
  <c r="F3006" i="3"/>
  <c r="G3006" i="3"/>
  <c r="H3006" i="3"/>
  <c r="I3006" i="3"/>
  <c r="J3006" i="3"/>
  <c r="K3006" i="3"/>
  <c r="B3007" i="3"/>
  <c r="A3007" i="3" s="1"/>
  <c r="C3007" i="3"/>
  <c r="D3007" i="3"/>
  <c r="F3007" i="3"/>
  <c r="G3007" i="3"/>
  <c r="H3007" i="3"/>
  <c r="I3007" i="3"/>
  <c r="J3007" i="3"/>
  <c r="K3007" i="3"/>
  <c r="B3008" i="3"/>
  <c r="A3008" i="3" s="1"/>
  <c r="C3008" i="3"/>
  <c r="D3008" i="3"/>
  <c r="F3008" i="3"/>
  <c r="G3008" i="3"/>
  <c r="H3008" i="3"/>
  <c r="I3008" i="3"/>
  <c r="J3008" i="3"/>
  <c r="K3008" i="3"/>
  <c r="B3009" i="3"/>
  <c r="A3009" i="3" s="1"/>
  <c r="C3009" i="3"/>
  <c r="D3009" i="3"/>
  <c r="F3009" i="3"/>
  <c r="G3009" i="3"/>
  <c r="H3009" i="3"/>
  <c r="I3009" i="3"/>
  <c r="J3009" i="3"/>
  <c r="K3009" i="3"/>
  <c r="B3010" i="3"/>
  <c r="A3010" i="3" s="1"/>
  <c r="C3010" i="3"/>
  <c r="D3010" i="3"/>
  <c r="F3010" i="3"/>
  <c r="G3010" i="3"/>
  <c r="H3010" i="3"/>
  <c r="I3010" i="3"/>
  <c r="J3010" i="3"/>
  <c r="K3010" i="3"/>
  <c r="B3011" i="3"/>
  <c r="A3011" i="3" s="1"/>
  <c r="C3011" i="3"/>
  <c r="D3011" i="3"/>
  <c r="F3011" i="3"/>
  <c r="G3011" i="3"/>
  <c r="H3011" i="3"/>
  <c r="I3011" i="3"/>
  <c r="J3011" i="3"/>
  <c r="K3011" i="3"/>
  <c r="B3012" i="3"/>
  <c r="A3012" i="3" s="1"/>
  <c r="C3012" i="3"/>
  <c r="D3012" i="3"/>
  <c r="F3012" i="3"/>
  <c r="G3012" i="3"/>
  <c r="H3012" i="3"/>
  <c r="I3012" i="3"/>
  <c r="J3012" i="3"/>
  <c r="K3012" i="3"/>
  <c r="B3013" i="3"/>
  <c r="A3013" i="3" s="1"/>
  <c r="C3013" i="3"/>
  <c r="D3013" i="3"/>
  <c r="F3013" i="3"/>
  <c r="G3013" i="3"/>
  <c r="H3013" i="3"/>
  <c r="I3013" i="3"/>
  <c r="J3013" i="3"/>
  <c r="K3013" i="3"/>
  <c r="B3014" i="3"/>
  <c r="A3014" i="3" s="1"/>
  <c r="C3014" i="3"/>
  <c r="D3014" i="3"/>
  <c r="F3014" i="3"/>
  <c r="G3014" i="3"/>
  <c r="H3014" i="3"/>
  <c r="I3014" i="3"/>
  <c r="J3014" i="3"/>
  <c r="K3014" i="3"/>
  <c r="B3015" i="3"/>
  <c r="A3015" i="3" s="1"/>
  <c r="C3015" i="3"/>
  <c r="D3015" i="3"/>
  <c r="F3015" i="3"/>
  <c r="G3015" i="3"/>
  <c r="H3015" i="3"/>
  <c r="I3015" i="3"/>
  <c r="J3015" i="3"/>
  <c r="K3015" i="3"/>
  <c r="B3016" i="3"/>
  <c r="A3016" i="3" s="1"/>
  <c r="C3016" i="3"/>
  <c r="D3016" i="3"/>
  <c r="F3016" i="3"/>
  <c r="G3016" i="3"/>
  <c r="H3016" i="3"/>
  <c r="I3016" i="3"/>
  <c r="J3016" i="3"/>
  <c r="K3016" i="3"/>
  <c r="B3017" i="3"/>
  <c r="A3017" i="3" s="1"/>
  <c r="C3017" i="3"/>
  <c r="D3017" i="3"/>
  <c r="F3017" i="3"/>
  <c r="G3017" i="3"/>
  <c r="H3017" i="3"/>
  <c r="I3017" i="3"/>
  <c r="J3017" i="3"/>
  <c r="K3017" i="3"/>
  <c r="B3018" i="3"/>
  <c r="A3018" i="3" s="1"/>
  <c r="C3018" i="3"/>
  <c r="D3018" i="3"/>
  <c r="F3018" i="3"/>
  <c r="G3018" i="3"/>
  <c r="H3018" i="3"/>
  <c r="I3018" i="3"/>
  <c r="J3018" i="3"/>
  <c r="K3018" i="3"/>
  <c r="B3019" i="3"/>
  <c r="A3019" i="3" s="1"/>
  <c r="C3019" i="3"/>
  <c r="D3019" i="3"/>
  <c r="F3019" i="3"/>
  <c r="G3019" i="3"/>
  <c r="H3019" i="3"/>
  <c r="I3019" i="3"/>
  <c r="J3019" i="3"/>
  <c r="K3019" i="3"/>
  <c r="B3020" i="3"/>
  <c r="A3020" i="3" s="1"/>
  <c r="C3020" i="3"/>
  <c r="D3020" i="3"/>
  <c r="F3020" i="3"/>
  <c r="G3020" i="3"/>
  <c r="H3020" i="3"/>
  <c r="I3020" i="3"/>
  <c r="J3020" i="3"/>
  <c r="K3020" i="3"/>
  <c r="B3021" i="3"/>
  <c r="A3021" i="3" s="1"/>
  <c r="C3021" i="3"/>
  <c r="D3021" i="3"/>
  <c r="F3021" i="3"/>
  <c r="G3021" i="3"/>
  <c r="H3021" i="3"/>
  <c r="I3021" i="3"/>
  <c r="J3021" i="3"/>
  <c r="K3021" i="3"/>
  <c r="B3022" i="3"/>
  <c r="A3022" i="3" s="1"/>
  <c r="C3022" i="3"/>
  <c r="D3022" i="3"/>
  <c r="F3022" i="3"/>
  <c r="G3022" i="3"/>
  <c r="H3022" i="3"/>
  <c r="I3022" i="3"/>
  <c r="J3022" i="3"/>
  <c r="K3022" i="3"/>
  <c r="B3023" i="3"/>
  <c r="A3023" i="3" s="1"/>
  <c r="C3023" i="3"/>
  <c r="D3023" i="3"/>
  <c r="F3023" i="3"/>
  <c r="G3023" i="3"/>
  <c r="H3023" i="3"/>
  <c r="I3023" i="3"/>
  <c r="J3023" i="3"/>
  <c r="K3023" i="3"/>
  <c r="B3024" i="3"/>
  <c r="A3024" i="3" s="1"/>
  <c r="C3024" i="3"/>
  <c r="D3024" i="3"/>
  <c r="F3024" i="3"/>
  <c r="G3024" i="3"/>
  <c r="H3024" i="3"/>
  <c r="I3024" i="3"/>
  <c r="J3024" i="3"/>
  <c r="K3024" i="3"/>
  <c r="B3025" i="3"/>
  <c r="A3025" i="3" s="1"/>
  <c r="C3025" i="3"/>
  <c r="D3025" i="3"/>
  <c r="F3025" i="3"/>
  <c r="G3025" i="3"/>
  <c r="H3025" i="3"/>
  <c r="I3025" i="3"/>
  <c r="J3025" i="3"/>
  <c r="K3025" i="3"/>
  <c r="B3026" i="3"/>
  <c r="A3026" i="3" s="1"/>
  <c r="C3026" i="3"/>
  <c r="D3026" i="3"/>
  <c r="F3026" i="3"/>
  <c r="G3026" i="3"/>
  <c r="H3026" i="3"/>
  <c r="I3026" i="3"/>
  <c r="J3026" i="3"/>
  <c r="K3026" i="3"/>
  <c r="A3027" i="3"/>
  <c r="B3027" i="3"/>
  <c r="C3027" i="3"/>
  <c r="D3027" i="3"/>
  <c r="F3027" i="3"/>
  <c r="G3027" i="3"/>
  <c r="H3027" i="3"/>
  <c r="I3027" i="3"/>
  <c r="J3027" i="3"/>
  <c r="K3027" i="3"/>
  <c r="B3028" i="3"/>
  <c r="A3028" i="3" s="1"/>
  <c r="C3028" i="3"/>
  <c r="D3028" i="3"/>
  <c r="F3028" i="3"/>
  <c r="G3028" i="3"/>
  <c r="H3028" i="3"/>
  <c r="I3028" i="3"/>
  <c r="J3028" i="3"/>
  <c r="K3028" i="3"/>
  <c r="B3029" i="3"/>
  <c r="A3029" i="3" s="1"/>
  <c r="C3029" i="3"/>
  <c r="D3029" i="3"/>
  <c r="F3029" i="3"/>
  <c r="G3029" i="3"/>
  <c r="H3029" i="3"/>
  <c r="I3029" i="3"/>
  <c r="J3029" i="3"/>
  <c r="K3029" i="3"/>
  <c r="B3030" i="3"/>
  <c r="A3030" i="3" s="1"/>
  <c r="C3030" i="3"/>
  <c r="D3030" i="3"/>
  <c r="F3030" i="3"/>
  <c r="G3030" i="3"/>
  <c r="H3030" i="3"/>
  <c r="I3030" i="3"/>
  <c r="J3030" i="3"/>
  <c r="K3030" i="3"/>
  <c r="B3031" i="3"/>
  <c r="A3031" i="3" s="1"/>
  <c r="C3031" i="3"/>
  <c r="D3031" i="3"/>
  <c r="F3031" i="3"/>
  <c r="G3031" i="3"/>
  <c r="H3031" i="3"/>
  <c r="I3031" i="3"/>
  <c r="J3031" i="3"/>
  <c r="K3031" i="3"/>
  <c r="B3032" i="3"/>
  <c r="A3032" i="3" s="1"/>
  <c r="C3032" i="3"/>
  <c r="D3032" i="3"/>
  <c r="F3032" i="3"/>
  <c r="G3032" i="3"/>
  <c r="H3032" i="3"/>
  <c r="I3032" i="3"/>
  <c r="J3032" i="3"/>
  <c r="K3032" i="3"/>
  <c r="B3033" i="3"/>
  <c r="A3033" i="3" s="1"/>
  <c r="C3033" i="3"/>
  <c r="D3033" i="3"/>
  <c r="F3033" i="3"/>
  <c r="G3033" i="3"/>
  <c r="H3033" i="3"/>
  <c r="I3033" i="3"/>
  <c r="J3033" i="3"/>
  <c r="K3033" i="3"/>
  <c r="B3034" i="3"/>
  <c r="A3034" i="3" s="1"/>
  <c r="C3034" i="3"/>
  <c r="D3034" i="3"/>
  <c r="F3034" i="3"/>
  <c r="G3034" i="3"/>
  <c r="H3034" i="3"/>
  <c r="I3034" i="3"/>
  <c r="J3034" i="3"/>
  <c r="K3034" i="3"/>
  <c r="B3035" i="3"/>
  <c r="A3035" i="3" s="1"/>
  <c r="C3035" i="3"/>
  <c r="D3035" i="3"/>
  <c r="F3035" i="3"/>
  <c r="G3035" i="3"/>
  <c r="H3035" i="3"/>
  <c r="I3035" i="3"/>
  <c r="J3035" i="3"/>
  <c r="K3035" i="3"/>
  <c r="B3036" i="3"/>
  <c r="A3036" i="3" s="1"/>
  <c r="C3036" i="3"/>
  <c r="D3036" i="3"/>
  <c r="F3036" i="3"/>
  <c r="G3036" i="3"/>
  <c r="H3036" i="3"/>
  <c r="I3036" i="3"/>
  <c r="J3036" i="3"/>
  <c r="K3036" i="3"/>
  <c r="B3037" i="3"/>
  <c r="A3037" i="3" s="1"/>
  <c r="C3037" i="3"/>
  <c r="D3037" i="3"/>
  <c r="F3037" i="3"/>
  <c r="G3037" i="3"/>
  <c r="H3037" i="3"/>
  <c r="I3037" i="3"/>
  <c r="J3037" i="3"/>
  <c r="K3037" i="3"/>
  <c r="B3038" i="3"/>
  <c r="A3038" i="3" s="1"/>
  <c r="C3038" i="3"/>
  <c r="D3038" i="3"/>
  <c r="F3038" i="3"/>
  <c r="G3038" i="3"/>
  <c r="H3038" i="3"/>
  <c r="I3038" i="3"/>
  <c r="J3038" i="3"/>
  <c r="K3038" i="3"/>
  <c r="B3039" i="3"/>
  <c r="A3039" i="3" s="1"/>
  <c r="C3039" i="3"/>
  <c r="D3039" i="3"/>
  <c r="F3039" i="3"/>
  <c r="G3039" i="3"/>
  <c r="H3039" i="3"/>
  <c r="I3039" i="3"/>
  <c r="J3039" i="3"/>
  <c r="K3039" i="3"/>
  <c r="B3040" i="3"/>
  <c r="A3040" i="3" s="1"/>
  <c r="C3040" i="3"/>
  <c r="D3040" i="3"/>
  <c r="F3040" i="3"/>
  <c r="G3040" i="3"/>
  <c r="H3040" i="3"/>
  <c r="I3040" i="3"/>
  <c r="J3040" i="3"/>
  <c r="K3040" i="3"/>
  <c r="B3041" i="3"/>
  <c r="A3041" i="3" s="1"/>
  <c r="C3041" i="3"/>
  <c r="D3041" i="3"/>
  <c r="F3041" i="3"/>
  <c r="G3041" i="3"/>
  <c r="H3041" i="3"/>
  <c r="I3041" i="3"/>
  <c r="J3041" i="3"/>
  <c r="K3041" i="3"/>
  <c r="B3042" i="3"/>
  <c r="A3042" i="3" s="1"/>
  <c r="C3042" i="3"/>
  <c r="D3042" i="3"/>
  <c r="F3042" i="3"/>
  <c r="G3042" i="3"/>
  <c r="H3042" i="3"/>
  <c r="I3042" i="3"/>
  <c r="J3042" i="3"/>
  <c r="K3042" i="3"/>
  <c r="B3043" i="3"/>
  <c r="A3043" i="3" s="1"/>
  <c r="C3043" i="3"/>
  <c r="D3043" i="3"/>
  <c r="F3043" i="3"/>
  <c r="G3043" i="3"/>
  <c r="H3043" i="3"/>
  <c r="I3043" i="3"/>
  <c r="J3043" i="3"/>
  <c r="K3043" i="3"/>
  <c r="B3044" i="3"/>
  <c r="A3044" i="3" s="1"/>
  <c r="C3044" i="3"/>
  <c r="D3044" i="3"/>
  <c r="F3044" i="3"/>
  <c r="G3044" i="3"/>
  <c r="H3044" i="3"/>
  <c r="I3044" i="3"/>
  <c r="J3044" i="3"/>
  <c r="K3044" i="3"/>
  <c r="B3045" i="3"/>
  <c r="A3045" i="3" s="1"/>
  <c r="C3045" i="3"/>
  <c r="D3045" i="3"/>
  <c r="F3045" i="3"/>
  <c r="G3045" i="3"/>
  <c r="H3045" i="3"/>
  <c r="I3045" i="3"/>
  <c r="J3045" i="3"/>
  <c r="K3045" i="3"/>
  <c r="B3046" i="3"/>
  <c r="A3046" i="3" s="1"/>
  <c r="C3046" i="3"/>
  <c r="D3046" i="3"/>
  <c r="F3046" i="3"/>
  <c r="G3046" i="3"/>
  <c r="H3046" i="3"/>
  <c r="I3046" i="3"/>
  <c r="J3046" i="3"/>
  <c r="K3046" i="3"/>
  <c r="B3047" i="3"/>
  <c r="A3047" i="3" s="1"/>
  <c r="C3047" i="3"/>
  <c r="D3047" i="3"/>
  <c r="F3047" i="3"/>
  <c r="G3047" i="3"/>
  <c r="H3047" i="3"/>
  <c r="I3047" i="3"/>
  <c r="J3047" i="3"/>
  <c r="K3047" i="3"/>
  <c r="B3048" i="3"/>
  <c r="A3048" i="3" s="1"/>
  <c r="C3048" i="3"/>
  <c r="D3048" i="3"/>
  <c r="F3048" i="3"/>
  <c r="G3048" i="3"/>
  <c r="H3048" i="3"/>
  <c r="I3048" i="3"/>
  <c r="J3048" i="3"/>
  <c r="K3048" i="3"/>
  <c r="B3049" i="3"/>
  <c r="A3049" i="3" s="1"/>
  <c r="C3049" i="3"/>
  <c r="D3049" i="3"/>
  <c r="F3049" i="3"/>
  <c r="G3049" i="3"/>
  <c r="H3049" i="3"/>
  <c r="I3049" i="3"/>
  <c r="J3049" i="3"/>
  <c r="K3049" i="3"/>
  <c r="B3050" i="3"/>
  <c r="A3050" i="3" s="1"/>
  <c r="C3050" i="3"/>
  <c r="D3050" i="3"/>
  <c r="F3050" i="3"/>
  <c r="G3050" i="3"/>
  <c r="H3050" i="3"/>
  <c r="I3050" i="3"/>
  <c r="J3050" i="3"/>
  <c r="K3050" i="3"/>
  <c r="A3051" i="3"/>
  <c r="B3051" i="3"/>
  <c r="C3051" i="3"/>
  <c r="D3051" i="3"/>
  <c r="F3051" i="3"/>
  <c r="G3051" i="3"/>
  <c r="H3051" i="3"/>
  <c r="I3051" i="3"/>
  <c r="J3051" i="3"/>
  <c r="K3051" i="3"/>
  <c r="B3052" i="3"/>
  <c r="A3052" i="3" s="1"/>
  <c r="C3052" i="3"/>
  <c r="D3052" i="3"/>
  <c r="F3052" i="3"/>
  <c r="G3052" i="3"/>
  <c r="H3052" i="3"/>
  <c r="I3052" i="3"/>
  <c r="J3052" i="3"/>
  <c r="K3052" i="3"/>
  <c r="B3053" i="3"/>
  <c r="A3053" i="3" s="1"/>
  <c r="C3053" i="3"/>
  <c r="D3053" i="3"/>
  <c r="F3053" i="3"/>
  <c r="G3053" i="3"/>
  <c r="H3053" i="3"/>
  <c r="I3053" i="3"/>
  <c r="J3053" i="3"/>
  <c r="K3053" i="3"/>
  <c r="B3054" i="3"/>
  <c r="A3054" i="3" s="1"/>
  <c r="C3054" i="3"/>
  <c r="D3054" i="3"/>
  <c r="F3054" i="3"/>
  <c r="G3054" i="3"/>
  <c r="H3054" i="3"/>
  <c r="I3054" i="3"/>
  <c r="J3054" i="3"/>
  <c r="K3054" i="3"/>
  <c r="B3055" i="3"/>
  <c r="A3055" i="3" s="1"/>
  <c r="C3055" i="3"/>
  <c r="D3055" i="3"/>
  <c r="F3055" i="3"/>
  <c r="G3055" i="3"/>
  <c r="H3055" i="3"/>
  <c r="I3055" i="3"/>
  <c r="J3055" i="3"/>
  <c r="K3055" i="3"/>
  <c r="B3056" i="3"/>
  <c r="A3056" i="3" s="1"/>
  <c r="C3056" i="3"/>
  <c r="D3056" i="3"/>
  <c r="F3056" i="3"/>
  <c r="G3056" i="3"/>
  <c r="H3056" i="3"/>
  <c r="I3056" i="3"/>
  <c r="J3056" i="3"/>
  <c r="K3056" i="3"/>
  <c r="B3057" i="3"/>
  <c r="A3057" i="3" s="1"/>
  <c r="C3057" i="3"/>
  <c r="D3057" i="3"/>
  <c r="F3057" i="3"/>
  <c r="G3057" i="3"/>
  <c r="H3057" i="3"/>
  <c r="I3057" i="3"/>
  <c r="J3057" i="3"/>
  <c r="K3057" i="3"/>
  <c r="B3058" i="3"/>
  <c r="A3058" i="3" s="1"/>
  <c r="C3058" i="3"/>
  <c r="D3058" i="3"/>
  <c r="F3058" i="3"/>
  <c r="G3058" i="3"/>
  <c r="H3058" i="3"/>
  <c r="I3058" i="3"/>
  <c r="J3058" i="3"/>
  <c r="K3058" i="3"/>
  <c r="A3059" i="3"/>
  <c r="B3059" i="3"/>
  <c r="C3059" i="3"/>
  <c r="D3059" i="3"/>
  <c r="F3059" i="3"/>
  <c r="G3059" i="3"/>
  <c r="H3059" i="3"/>
  <c r="I3059" i="3"/>
  <c r="J3059" i="3"/>
  <c r="K3059" i="3"/>
  <c r="B3060" i="3"/>
  <c r="A3060" i="3" s="1"/>
  <c r="C3060" i="3"/>
  <c r="D3060" i="3"/>
  <c r="F3060" i="3"/>
  <c r="G3060" i="3"/>
  <c r="H3060" i="3"/>
  <c r="I3060" i="3"/>
  <c r="J3060" i="3"/>
  <c r="K3060" i="3"/>
  <c r="B3061" i="3"/>
  <c r="A3061" i="3" s="1"/>
  <c r="C3061" i="3"/>
  <c r="D3061" i="3"/>
  <c r="F3061" i="3"/>
  <c r="G3061" i="3"/>
  <c r="H3061" i="3"/>
  <c r="I3061" i="3"/>
  <c r="J3061" i="3"/>
  <c r="K3061" i="3"/>
  <c r="B3062" i="3"/>
  <c r="A3062" i="3" s="1"/>
  <c r="C3062" i="3"/>
  <c r="D3062" i="3"/>
  <c r="F3062" i="3"/>
  <c r="G3062" i="3"/>
  <c r="H3062" i="3"/>
  <c r="I3062" i="3"/>
  <c r="J3062" i="3"/>
  <c r="K3062" i="3"/>
  <c r="B3063" i="3"/>
  <c r="A3063" i="3" s="1"/>
  <c r="C3063" i="3"/>
  <c r="D3063" i="3"/>
  <c r="F3063" i="3"/>
  <c r="G3063" i="3"/>
  <c r="H3063" i="3"/>
  <c r="I3063" i="3"/>
  <c r="J3063" i="3"/>
  <c r="K3063" i="3"/>
  <c r="B3064" i="3"/>
  <c r="A3064" i="3" s="1"/>
  <c r="C3064" i="3"/>
  <c r="D3064" i="3"/>
  <c r="F3064" i="3"/>
  <c r="G3064" i="3"/>
  <c r="H3064" i="3"/>
  <c r="I3064" i="3"/>
  <c r="J3064" i="3"/>
  <c r="K3064" i="3"/>
  <c r="B3065" i="3"/>
  <c r="A3065" i="3" s="1"/>
  <c r="C3065" i="3"/>
  <c r="D3065" i="3"/>
  <c r="F3065" i="3"/>
  <c r="G3065" i="3"/>
  <c r="H3065" i="3"/>
  <c r="I3065" i="3"/>
  <c r="J3065" i="3"/>
  <c r="K3065" i="3"/>
  <c r="B3066" i="3"/>
  <c r="A3066" i="3" s="1"/>
  <c r="C3066" i="3"/>
  <c r="D3066" i="3"/>
  <c r="F3066" i="3"/>
  <c r="G3066" i="3"/>
  <c r="H3066" i="3"/>
  <c r="I3066" i="3"/>
  <c r="J3066" i="3"/>
  <c r="K3066" i="3"/>
  <c r="B3067" i="3"/>
  <c r="A3067" i="3" s="1"/>
  <c r="C3067" i="3"/>
  <c r="D3067" i="3"/>
  <c r="F3067" i="3"/>
  <c r="G3067" i="3"/>
  <c r="H3067" i="3"/>
  <c r="I3067" i="3"/>
  <c r="J3067" i="3"/>
  <c r="K3067" i="3"/>
  <c r="B3068" i="3"/>
  <c r="A3068" i="3" s="1"/>
  <c r="C3068" i="3"/>
  <c r="D3068" i="3"/>
  <c r="F3068" i="3"/>
  <c r="G3068" i="3"/>
  <c r="H3068" i="3"/>
  <c r="I3068" i="3"/>
  <c r="J3068" i="3"/>
  <c r="K3068" i="3"/>
  <c r="B3069" i="3"/>
  <c r="A3069" i="3" s="1"/>
  <c r="C3069" i="3"/>
  <c r="D3069" i="3"/>
  <c r="F3069" i="3"/>
  <c r="G3069" i="3"/>
  <c r="H3069" i="3"/>
  <c r="I3069" i="3"/>
  <c r="J3069" i="3"/>
  <c r="K3069" i="3"/>
  <c r="B3070" i="3"/>
  <c r="A3070" i="3" s="1"/>
  <c r="C3070" i="3"/>
  <c r="D3070" i="3"/>
  <c r="F3070" i="3"/>
  <c r="G3070" i="3"/>
  <c r="H3070" i="3"/>
  <c r="I3070" i="3"/>
  <c r="J3070" i="3"/>
  <c r="K3070" i="3"/>
  <c r="B3071" i="3"/>
  <c r="A3071" i="3" s="1"/>
  <c r="C3071" i="3"/>
  <c r="D3071" i="3"/>
  <c r="F3071" i="3"/>
  <c r="G3071" i="3"/>
  <c r="H3071" i="3"/>
  <c r="I3071" i="3"/>
  <c r="J3071" i="3"/>
  <c r="K3071" i="3"/>
  <c r="B3072" i="3"/>
  <c r="A3072" i="3" s="1"/>
  <c r="C3072" i="3"/>
  <c r="D3072" i="3"/>
  <c r="F3072" i="3"/>
  <c r="G3072" i="3"/>
  <c r="H3072" i="3"/>
  <c r="I3072" i="3"/>
  <c r="J3072" i="3"/>
  <c r="K3072" i="3"/>
  <c r="B3073" i="3"/>
  <c r="A3073" i="3" s="1"/>
  <c r="C3073" i="3"/>
  <c r="D3073" i="3"/>
  <c r="F3073" i="3"/>
  <c r="G3073" i="3"/>
  <c r="H3073" i="3"/>
  <c r="I3073" i="3"/>
  <c r="J3073" i="3"/>
  <c r="K3073" i="3"/>
  <c r="B3074" i="3"/>
  <c r="A3074" i="3" s="1"/>
  <c r="C3074" i="3"/>
  <c r="D3074" i="3"/>
  <c r="F3074" i="3"/>
  <c r="G3074" i="3"/>
  <c r="H3074" i="3"/>
  <c r="I3074" i="3"/>
  <c r="J3074" i="3"/>
  <c r="K3074" i="3"/>
  <c r="B3075" i="3"/>
  <c r="A3075" i="3" s="1"/>
  <c r="C3075" i="3"/>
  <c r="D3075" i="3"/>
  <c r="F3075" i="3"/>
  <c r="G3075" i="3"/>
  <c r="H3075" i="3"/>
  <c r="I3075" i="3"/>
  <c r="J3075" i="3"/>
  <c r="K3075" i="3"/>
  <c r="B3076" i="3"/>
  <c r="A3076" i="3" s="1"/>
  <c r="C3076" i="3"/>
  <c r="D3076" i="3"/>
  <c r="F3076" i="3"/>
  <c r="G3076" i="3"/>
  <c r="H3076" i="3"/>
  <c r="I3076" i="3"/>
  <c r="J3076" i="3"/>
  <c r="K3076" i="3"/>
  <c r="B3077" i="3"/>
  <c r="A3077" i="3" s="1"/>
  <c r="C3077" i="3"/>
  <c r="D3077" i="3"/>
  <c r="F3077" i="3"/>
  <c r="G3077" i="3"/>
  <c r="H3077" i="3"/>
  <c r="I3077" i="3"/>
  <c r="J3077" i="3"/>
  <c r="K3077" i="3"/>
  <c r="B3078" i="3"/>
  <c r="A3078" i="3" s="1"/>
  <c r="C3078" i="3"/>
  <c r="D3078" i="3"/>
  <c r="F3078" i="3"/>
  <c r="G3078" i="3"/>
  <c r="H3078" i="3"/>
  <c r="I3078" i="3"/>
  <c r="J3078" i="3"/>
  <c r="K3078" i="3"/>
  <c r="B3079" i="3"/>
  <c r="A3079" i="3" s="1"/>
  <c r="C3079" i="3"/>
  <c r="D3079" i="3"/>
  <c r="F3079" i="3"/>
  <c r="G3079" i="3"/>
  <c r="H3079" i="3"/>
  <c r="I3079" i="3"/>
  <c r="J3079" i="3"/>
  <c r="K3079" i="3"/>
  <c r="B3080" i="3"/>
  <c r="A3080" i="3" s="1"/>
  <c r="C3080" i="3"/>
  <c r="D3080" i="3"/>
  <c r="F3080" i="3"/>
  <c r="G3080" i="3"/>
  <c r="H3080" i="3"/>
  <c r="I3080" i="3"/>
  <c r="J3080" i="3"/>
  <c r="K3080" i="3"/>
  <c r="B3081" i="3"/>
  <c r="A3081" i="3" s="1"/>
  <c r="C3081" i="3"/>
  <c r="D3081" i="3"/>
  <c r="F3081" i="3"/>
  <c r="G3081" i="3"/>
  <c r="H3081" i="3"/>
  <c r="I3081" i="3"/>
  <c r="J3081" i="3"/>
  <c r="K3081" i="3"/>
  <c r="B3082" i="3"/>
  <c r="A3082" i="3" s="1"/>
  <c r="C3082" i="3"/>
  <c r="D3082" i="3"/>
  <c r="F3082" i="3"/>
  <c r="G3082" i="3"/>
  <c r="H3082" i="3"/>
  <c r="I3082" i="3"/>
  <c r="J3082" i="3"/>
  <c r="K3082" i="3"/>
  <c r="B3083" i="3"/>
  <c r="A3083" i="3" s="1"/>
  <c r="C3083" i="3"/>
  <c r="D3083" i="3"/>
  <c r="F3083" i="3"/>
  <c r="G3083" i="3"/>
  <c r="H3083" i="3"/>
  <c r="I3083" i="3"/>
  <c r="J3083" i="3"/>
  <c r="K3083" i="3"/>
  <c r="B3084" i="3"/>
  <c r="A3084" i="3" s="1"/>
  <c r="C3084" i="3"/>
  <c r="D3084" i="3"/>
  <c r="F3084" i="3"/>
  <c r="G3084" i="3"/>
  <c r="H3084" i="3"/>
  <c r="I3084" i="3"/>
  <c r="J3084" i="3"/>
  <c r="K3084" i="3"/>
  <c r="B3085" i="3"/>
  <c r="A3085" i="3" s="1"/>
  <c r="C3085" i="3"/>
  <c r="D3085" i="3"/>
  <c r="F3085" i="3"/>
  <c r="G3085" i="3"/>
  <c r="H3085" i="3"/>
  <c r="I3085" i="3"/>
  <c r="J3085" i="3"/>
  <c r="K3085" i="3"/>
  <c r="B3086" i="3"/>
  <c r="A3086" i="3" s="1"/>
  <c r="C3086" i="3"/>
  <c r="D3086" i="3"/>
  <c r="F3086" i="3"/>
  <c r="G3086" i="3"/>
  <c r="H3086" i="3"/>
  <c r="I3086" i="3"/>
  <c r="J3086" i="3"/>
  <c r="K3086" i="3"/>
  <c r="B3087" i="3"/>
  <c r="A3087" i="3" s="1"/>
  <c r="C3087" i="3"/>
  <c r="D3087" i="3"/>
  <c r="F3087" i="3"/>
  <c r="G3087" i="3"/>
  <c r="H3087" i="3"/>
  <c r="I3087" i="3"/>
  <c r="J3087" i="3"/>
  <c r="K3087" i="3"/>
  <c r="B3088" i="3"/>
  <c r="A3088" i="3" s="1"/>
  <c r="C3088" i="3"/>
  <c r="D3088" i="3"/>
  <c r="F3088" i="3"/>
  <c r="G3088" i="3"/>
  <c r="H3088" i="3"/>
  <c r="I3088" i="3"/>
  <c r="J3088" i="3"/>
  <c r="K3088" i="3"/>
  <c r="B3089" i="3"/>
  <c r="A3089" i="3" s="1"/>
  <c r="C3089" i="3"/>
  <c r="D3089" i="3"/>
  <c r="F3089" i="3"/>
  <c r="G3089" i="3"/>
  <c r="H3089" i="3"/>
  <c r="I3089" i="3"/>
  <c r="J3089" i="3"/>
  <c r="K3089" i="3"/>
  <c r="B3090" i="3"/>
  <c r="A3090" i="3" s="1"/>
  <c r="C3090" i="3"/>
  <c r="D3090" i="3"/>
  <c r="F3090" i="3"/>
  <c r="G3090" i="3"/>
  <c r="H3090" i="3"/>
  <c r="I3090" i="3"/>
  <c r="J3090" i="3"/>
  <c r="K3090" i="3"/>
  <c r="A3091" i="3"/>
  <c r="B3091" i="3"/>
  <c r="C3091" i="3"/>
  <c r="D3091" i="3"/>
  <c r="F3091" i="3"/>
  <c r="G3091" i="3"/>
  <c r="H3091" i="3"/>
  <c r="I3091" i="3"/>
  <c r="J3091" i="3"/>
  <c r="K3091" i="3"/>
  <c r="B3092" i="3"/>
  <c r="A3092" i="3" s="1"/>
  <c r="C3092" i="3"/>
  <c r="D3092" i="3"/>
  <c r="F3092" i="3"/>
  <c r="G3092" i="3"/>
  <c r="H3092" i="3"/>
  <c r="I3092" i="3"/>
  <c r="J3092" i="3"/>
  <c r="K3092" i="3"/>
  <c r="B3093" i="3"/>
  <c r="A3093" i="3" s="1"/>
  <c r="C3093" i="3"/>
  <c r="D3093" i="3"/>
  <c r="F3093" i="3"/>
  <c r="G3093" i="3"/>
  <c r="H3093" i="3"/>
  <c r="I3093" i="3"/>
  <c r="J3093" i="3"/>
  <c r="K3093" i="3"/>
  <c r="B3094" i="3"/>
  <c r="A3094" i="3" s="1"/>
  <c r="C3094" i="3"/>
  <c r="D3094" i="3"/>
  <c r="F3094" i="3"/>
  <c r="G3094" i="3"/>
  <c r="H3094" i="3"/>
  <c r="I3094" i="3"/>
  <c r="J3094" i="3"/>
  <c r="K3094" i="3"/>
  <c r="B3095" i="3"/>
  <c r="A3095" i="3" s="1"/>
  <c r="C3095" i="3"/>
  <c r="D3095" i="3"/>
  <c r="F3095" i="3"/>
  <c r="G3095" i="3"/>
  <c r="H3095" i="3"/>
  <c r="I3095" i="3"/>
  <c r="J3095" i="3"/>
  <c r="K3095" i="3"/>
  <c r="B3096" i="3"/>
  <c r="A3096" i="3" s="1"/>
  <c r="C3096" i="3"/>
  <c r="D3096" i="3"/>
  <c r="F3096" i="3"/>
  <c r="G3096" i="3"/>
  <c r="H3096" i="3"/>
  <c r="I3096" i="3"/>
  <c r="J3096" i="3"/>
  <c r="K3096" i="3"/>
  <c r="B3097" i="3"/>
  <c r="A3097" i="3" s="1"/>
  <c r="C3097" i="3"/>
  <c r="D3097" i="3"/>
  <c r="F3097" i="3"/>
  <c r="G3097" i="3"/>
  <c r="H3097" i="3"/>
  <c r="I3097" i="3"/>
  <c r="J3097" i="3"/>
  <c r="K3097" i="3"/>
  <c r="B3098" i="3"/>
  <c r="A3098" i="3" s="1"/>
  <c r="C3098" i="3"/>
  <c r="D3098" i="3"/>
  <c r="F3098" i="3"/>
  <c r="G3098" i="3"/>
  <c r="H3098" i="3"/>
  <c r="I3098" i="3"/>
  <c r="J3098" i="3"/>
  <c r="K3098" i="3"/>
  <c r="B3099" i="3"/>
  <c r="A3099" i="3" s="1"/>
  <c r="C3099" i="3"/>
  <c r="D3099" i="3"/>
  <c r="F3099" i="3"/>
  <c r="G3099" i="3"/>
  <c r="H3099" i="3"/>
  <c r="I3099" i="3"/>
  <c r="J3099" i="3"/>
  <c r="K3099" i="3"/>
  <c r="B3100" i="3"/>
  <c r="A3100" i="3" s="1"/>
  <c r="C3100" i="3"/>
  <c r="D3100" i="3"/>
  <c r="F3100" i="3"/>
  <c r="G3100" i="3"/>
  <c r="H3100" i="3"/>
  <c r="I3100" i="3"/>
  <c r="J3100" i="3"/>
  <c r="K3100" i="3"/>
  <c r="B3101" i="3"/>
  <c r="A3101" i="3" s="1"/>
  <c r="C3101" i="3"/>
  <c r="D3101" i="3"/>
  <c r="F3101" i="3"/>
  <c r="G3101" i="3"/>
  <c r="H3101" i="3"/>
  <c r="I3101" i="3"/>
  <c r="J3101" i="3"/>
  <c r="K3101" i="3"/>
  <c r="B3102" i="3"/>
  <c r="A3102" i="3" s="1"/>
  <c r="C3102" i="3"/>
  <c r="D3102" i="3"/>
  <c r="F3102" i="3"/>
  <c r="G3102" i="3"/>
  <c r="H3102" i="3"/>
  <c r="I3102" i="3"/>
  <c r="J3102" i="3"/>
  <c r="K3102" i="3"/>
  <c r="A3103" i="3"/>
  <c r="B3103" i="3"/>
  <c r="C3103" i="3"/>
  <c r="D3103" i="3"/>
  <c r="F3103" i="3"/>
  <c r="G3103" i="3"/>
  <c r="H3103" i="3"/>
  <c r="I3103" i="3"/>
  <c r="J3103" i="3"/>
  <c r="K3103" i="3"/>
  <c r="B3104" i="3"/>
  <c r="A3104" i="3" s="1"/>
  <c r="C3104" i="3"/>
  <c r="D3104" i="3"/>
  <c r="F3104" i="3"/>
  <c r="G3104" i="3"/>
  <c r="H3104" i="3"/>
  <c r="I3104" i="3"/>
  <c r="J3104" i="3"/>
  <c r="K3104" i="3"/>
  <c r="B3105" i="3"/>
  <c r="A3105" i="3" s="1"/>
  <c r="C3105" i="3"/>
  <c r="D3105" i="3"/>
  <c r="F3105" i="3"/>
  <c r="G3105" i="3"/>
  <c r="H3105" i="3"/>
  <c r="I3105" i="3"/>
  <c r="J3105" i="3"/>
  <c r="K3105" i="3"/>
  <c r="B3106" i="3"/>
  <c r="A3106" i="3" s="1"/>
  <c r="C3106" i="3"/>
  <c r="D3106" i="3"/>
  <c r="F3106" i="3"/>
  <c r="G3106" i="3"/>
  <c r="H3106" i="3"/>
  <c r="I3106" i="3"/>
  <c r="J3106" i="3"/>
  <c r="K3106" i="3"/>
  <c r="B3107" i="3"/>
  <c r="A3107" i="3" s="1"/>
  <c r="C3107" i="3"/>
  <c r="D3107" i="3"/>
  <c r="F3107" i="3"/>
  <c r="G3107" i="3"/>
  <c r="H3107" i="3"/>
  <c r="I3107" i="3"/>
  <c r="J3107" i="3"/>
  <c r="K3107" i="3"/>
  <c r="B3108" i="3"/>
  <c r="A3108" i="3" s="1"/>
  <c r="C3108" i="3"/>
  <c r="D3108" i="3"/>
  <c r="F3108" i="3"/>
  <c r="G3108" i="3"/>
  <c r="H3108" i="3"/>
  <c r="I3108" i="3"/>
  <c r="J3108" i="3"/>
  <c r="K3108" i="3"/>
  <c r="B3109" i="3"/>
  <c r="A3109" i="3" s="1"/>
  <c r="C3109" i="3"/>
  <c r="D3109" i="3"/>
  <c r="F3109" i="3"/>
  <c r="G3109" i="3"/>
  <c r="H3109" i="3"/>
  <c r="I3109" i="3"/>
  <c r="J3109" i="3"/>
  <c r="K3109" i="3"/>
  <c r="B3110" i="3"/>
  <c r="A3110" i="3" s="1"/>
  <c r="C3110" i="3"/>
  <c r="D3110" i="3"/>
  <c r="F3110" i="3"/>
  <c r="G3110" i="3"/>
  <c r="H3110" i="3"/>
  <c r="I3110" i="3"/>
  <c r="J3110" i="3"/>
  <c r="K3110" i="3"/>
  <c r="B3111" i="3"/>
  <c r="A3111" i="3" s="1"/>
  <c r="C3111" i="3"/>
  <c r="D3111" i="3"/>
  <c r="F3111" i="3"/>
  <c r="G3111" i="3"/>
  <c r="H3111" i="3"/>
  <c r="I3111" i="3"/>
  <c r="J3111" i="3"/>
  <c r="K3111" i="3"/>
  <c r="B3112" i="3"/>
  <c r="A3112" i="3" s="1"/>
  <c r="C3112" i="3"/>
  <c r="D3112" i="3"/>
  <c r="F3112" i="3"/>
  <c r="G3112" i="3"/>
  <c r="H3112" i="3"/>
  <c r="I3112" i="3"/>
  <c r="J3112" i="3"/>
  <c r="K3112" i="3"/>
  <c r="B3113" i="3"/>
  <c r="A3113" i="3" s="1"/>
  <c r="C3113" i="3"/>
  <c r="D3113" i="3"/>
  <c r="F3113" i="3"/>
  <c r="G3113" i="3"/>
  <c r="H3113" i="3"/>
  <c r="I3113" i="3"/>
  <c r="J3113" i="3"/>
  <c r="K3113" i="3"/>
  <c r="B3114" i="3"/>
  <c r="A3114" i="3" s="1"/>
  <c r="C3114" i="3"/>
  <c r="D3114" i="3"/>
  <c r="F3114" i="3"/>
  <c r="G3114" i="3"/>
  <c r="H3114" i="3"/>
  <c r="I3114" i="3"/>
  <c r="J3114" i="3"/>
  <c r="K3114" i="3"/>
  <c r="B3115" i="3"/>
  <c r="A3115" i="3" s="1"/>
  <c r="C3115" i="3"/>
  <c r="D3115" i="3"/>
  <c r="F3115" i="3"/>
  <c r="G3115" i="3"/>
  <c r="H3115" i="3"/>
  <c r="I3115" i="3"/>
  <c r="J3115" i="3"/>
  <c r="K3115" i="3"/>
  <c r="B3116" i="3"/>
  <c r="A3116" i="3" s="1"/>
  <c r="C3116" i="3"/>
  <c r="D3116" i="3"/>
  <c r="F3116" i="3"/>
  <c r="G3116" i="3"/>
  <c r="H3116" i="3"/>
  <c r="I3116" i="3"/>
  <c r="J3116" i="3"/>
  <c r="K3116" i="3"/>
  <c r="B3117" i="3"/>
  <c r="A3117" i="3" s="1"/>
  <c r="C3117" i="3"/>
  <c r="D3117" i="3"/>
  <c r="F3117" i="3"/>
  <c r="G3117" i="3"/>
  <c r="H3117" i="3"/>
  <c r="I3117" i="3"/>
  <c r="J3117" i="3"/>
  <c r="K3117" i="3"/>
  <c r="B3118" i="3"/>
  <c r="A3118" i="3" s="1"/>
  <c r="C3118" i="3"/>
  <c r="D3118" i="3"/>
  <c r="F3118" i="3"/>
  <c r="G3118" i="3"/>
  <c r="H3118" i="3"/>
  <c r="I3118" i="3"/>
  <c r="J3118" i="3"/>
  <c r="K3118" i="3"/>
  <c r="B3119" i="3"/>
  <c r="A3119" i="3" s="1"/>
  <c r="C3119" i="3"/>
  <c r="D3119" i="3"/>
  <c r="F3119" i="3"/>
  <c r="G3119" i="3"/>
  <c r="H3119" i="3"/>
  <c r="I3119" i="3"/>
  <c r="J3119" i="3"/>
  <c r="K3119" i="3"/>
  <c r="B3120" i="3"/>
  <c r="A3120" i="3" s="1"/>
  <c r="C3120" i="3"/>
  <c r="D3120" i="3"/>
  <c r="F3120" i="3"/>
  <c r="G3120" i="3"/>
  <c r="H3120" i="3"/>
  <c r="I3120" i="3"/>
  <c r="J3120" i="3"/>
  <c r="K3120" i="3"/>
  <c r="B3121" i="3"/>
  <c r="A3121" i="3" s="1"/>
  <c r="C3121" i="3"/>
  <c r="D3121" i="3"/>
  <c r="F3121" i="3"/>
  <c r="G3121" i="3"/>
  <c r="H3121" i="3"/>
  <c r="I3121" i="3"/>
  <c r="J3121" i="3"/>
  <c r="K3121" i="3"/>
  <c r="B3122" i="3"/>
  <c r="A3122" i="3" s="1"/>
  <c r="C3122" i="3"/>
  <c r="D3122" i="3"/>
  <c r="F3122" i="3"/>
  <c r="G3122" i="3"/>
  <c r="H3122" i="3"/>
  <c r="I3122" i="3"/>
  <c r="J3122" i="3"/>
  <c r="K3122" i="3"/>
  <c r="A3123" i="3"/>
  <c r="B3123" i="3"/>
  <c r="C3123" i="3"/>
  <c r="D3123" i="3"/>
  <c r="F3123" i="3"/>
  <c r="G3123" i="3"/>
  <c r="H3123" i="3"/>
  <c r="I3123" i="3"/>
  <c r="J3123" i="3"/>
  <c r="K3123" i="3"/>
  <c r="B3124" i="3"/>
  <c r="A3124" i="3" s="1"/>
  <c r="C3124" i="3"/>
  <c r="D3124" i="3"/>
  <c r="F3124" i="3"/>
  <c r="G3124" i="3"/>
  <c r="H3124" i="3"/>
  <c r="I3124" i="3"/>
  <c r="J3124" i="3"/>
  <c r="K3124" i="3"/>
  <c r="B3125" i="3"/>
  <c r="A3125" i="3" s="1"/>
  <c r="C3125" i="3"/>
  <c r="D3125" i="3"/>
  <c r="F3125" i="3"/>
  <c r="G3125" i="3"/>
  <c r="H3125" i="3"/>
  <c r="I3125" i="3"/>
  <c r="J3125" i="3"/>
  <c r="K3125" i="3"/>
  <c r="B3126" i="3"/>
  <c r="A3126" i="3" s="1"/>
  <c r="C3126" i="3"/>
  <c r="D3126" i="3"/>
  <c r="F3126" i="3"/>
  <c r="G3126" i="3"/>
  <c r="H3126" i="3"/>
  <c r="I3126" i="3"/>
  <c r="J3126" i="3"/>
  <c r="K3126" i="3"/>
  <c r="B3127" i="3"/>
  <c r="A3127" i="3" s="1"/>
  <c r="C3127" i="3"/>
  <c r="D3127" i="3"/>
  <c r="F3127" i="3"/>
  <c r="G3127" i="3"/>
  <c r="H3127" i="3"/>
  <c r="I3127" i="3"/>
  <c r="J3127" i="3"/>
  <c r="K3127" i="3"/>
  <c r="A3128" i="3"/>
  <c r="B3128" i="3"/>
  <c r="C3128" i="3"/>
  <c r="D3128" i="3"/>
  <c r="F3128" i="3"/>
  <c r="G3128" i="3"/>
  <c r="H3128" i="3"/>
  <c r="I3128" i="3"/>
  <c r="J3128" i="3"/>
  <c r="K3128" i="3"/>
  <c r="B3129" i="3"/>
  <c r="A3129" i="3" s="1"/>
  <c r="C3129" i="3"/>
  <c r="D3129" i="3"/>
  <c r="F3129" i="3"/>
  <c r="G3129" i="3"/>
  <c r="H3129" i="3"/>
  <c r="I3129" i="3"/>
  <c r="J3129" i="3"/>
  <c r="K3129" i="3"/>
  <c r="B3130" i="3"/>
  <c r="A3130" i="3" s="1"/>
  <c r="C3130" i="3"/>
  <c r="D3130" i="3"/>
  <c r="F3130" i="3"/>
  <c r="G3130" i="3"/>
  <c r="H3130" i="3"/>
  <c r="I3130" i="3"/>
  <c r="J3130" i="3"/>
  <c r="K3130" i="3"/>
  <c r="B3131" i="3"/>
  <c r="A3131" i="3" s="1"/>
  <c r="C3131" i="3"/>
  <c r="D3131" i="3"/>
  <c r="F3131" i="3"/>
  <c r="G3131" i="3"/>
  <c r="H3131" i="3"/>
  <c r="I3131" i="3"/>
  <c r="J3131" i="3"/>
  <c r="K3131" i="3"/>
  <c r="B3132" i="3"/>
  <c r="A3132" i="3" s="1"/>
  <c r="C3132" i="3"/>
  <c r="D3132" i="3"/>
  <c r="F3132" i="3"/>
  <c r="G3132" i="3"/>
  <c r="H3132" i="3"/>
  <c r="I3132" i="3"/>
  <c r="J3132" i="3"/>
  <c r="K3132" i="3"/>
  <c r="B3133" i="3"/>
  <c r="A3133" i="3" s="1"/>
  <c r="C3133" i="3"/>
  <c r="D3133" i="3"/>
  <c r="F3133" i="3"/>
  <c r="G3133" i="3"/>
  <c r="H3133" i="3"/>
  <c r="I3133" i="3"/>
  <c r="J3133" i="3"/>
  <c r="K3133" i="3"/>
  <c r="B3134" i="3"/>
  <c r="A3134" i="3" s="1"/>
  <c r="C3134" i="3"/>
  <c r="D3134" i="3"/>
  <c r="F3134" i="3"/>
  <c r="G3134" i="3"/>
  <c r="H3134" i="3"/>
  <c r="I3134" i="3"/>
  <c r="J3134" i="3"/>
  <c r="K3134" i="3"/>
  <c r="B3135" i="3"/>
  <c r="A3135" i="3" s="1"/>
  <c r="C3135" i="3"/>
  <c r="D3135" i="3"/>
  <c r="F3135" i="3"/>
  <c r="G3135" i="3"/>
  <c r="H3135" i="3"/>
  <c r="I3135" i="3"/>
  <c r="J3135" i="3"/>
  <c r="K3135" i="3"/>
  <c r="B3136" i="3"/>
  <c r="A3136" i="3" s="1"/>
  <c r="C3136" i="3"/>
  <c r="D3136" i="3"/>
  <c r="F3136" i="3"/>
  <c r="G3136" i="3"/>
  <c r="H3136" i="3"/>
  <c r="I3136" i="3"/>
  <c r="J3136" i="3"/>
  <c r="K3136" i="3"/>
  <c r="B3137" i="3"/>
  <c r="A3137" i="3" s="1"/>
  <c r="C3137" i="3"/>
  <c r="D3137" i="3"/>
  <c r="F3137" i="3"/>
  <c r="G3137" i="3"/>
  <c r="H3137" i="3"/>
  <c r="I3137" i="3"/>
  <c r="J3137" i="3"/>
  <c r="K3137" i="3"/>
  <c r="B3138" i="3"/>
  <c r="A3138" i="3" s="1"/>
  <c r="C3138" i="3"/>
  <c r="D3138" i="3"/>
  <c r="F3138" i="3"/>
  <c r="G3138" i="3"/>
  <c r="H3138" i="3"/>
  <c r="I3138" i="3"/>
  <c r="J3138" i="3"/>
  <c r="K3138" i="3"/>
  <c r="A3139" i="3"/>
  <c r="B3139" i="3"/>
  <c r="C3139" i="3"/>
  <c r="D3139" i="3"/>
  <c r="F3139" i="3"/>
  <c r="G3139" i="3"/>
  <c r="H3139" i="3"/>
  <c r="I3139" i="3"/>
  <c r="J3139" i="3"/>
  <c r="K3139" i="3"/>
  <c r="B3140" i="3"/>
  <c r="A3140" i="3" s="1"/>
  <c r="C3140" i="3"/>
  <c r="D3140" i="3"/>
  <c r="F3140" i="3"/>
  <c r="G3140" i="3"/>
  <c r="H3140" i="3"/>
  <c r="I3140" i="3"/>
  <c r="J3140" i="3"/>
  <c r="K3140" i="3"/>
  <c r="B3141" i="3"/>
  <c r="A3141" i="3" s="1"/>
  <c r="C3141" i="3"/>
  <c r="D3141" i="3"/>
  <c r="F3141" i="3"/>
  <c r="G3141" i="3"/>
  <c r="H3141" i="3"/>
  <c r="I3141" i="3"/>
  <c r="J3141" i="3"/>
  <c r="K3141" i="3"/>
  <c r="B3142" i="3"/>
  <c r="A3142" i="3" s="1"/>
  <c r="C3142" i="3"/>
  <c r="D3142" i="3"/>
  <c r="F3142" i="3"/>
  <c r="G3142" i="3"/>
  <c r="H3142" i="3"/>
  <c r="I3142" i="3"/>
  <c r="J3142" i="3"/>
  <c r="K3142" i="3"/>
  <c r="B3143" i="3"/>
  <c r="A3143" i="3" s="1"/>
  <c r="C3143" i="3"/>
  <c r="D3143" i="3"/>
  <c r="F3143" i="3"/>
  <c r="G3143" i="3"/>
  <c r="H3143" i="3"/>
  <c r="I3143" i="3"/>
  <c r="J3143" i="3"/>
  <c r="K3143" i="3"/>
  <c r="A3144" i="3"/>
  <c r="B3144" i="3"/>
  <c r="C3144" i="3"/>
  <c r="D3144" i="3"/>
  <c r="F3144" i="3"/>
  <c r="G3144" i="3"/>
  <c r="H3144" i="3"/>
  <c r="I3144" i="3"/>
  <c r="J3144" i="3"/>
  <c r="K3144" i="3"/>
  <c r="B3145" i="3"/>
  <c r="A3145" i="3" s="1"/>
  <c r="C3145" i="3"/>
  <c r="D3145" i="3"/>
  <c r="F3145" i="3"/>
  <c r="G3145" i="3"/>
  <c r="H3145" i="3"/>
  <c r="I3145" i="3"/>
  <c r="J3145" i="3"/>
  <c r="K3145" i="3"/>
  <c r="B3146" i="3"/>
  <c r="A3146" i="3" s="1"/>
  <c r="C3146" i="3"/>
  <c r="D3146" i="3"/>
  <c r="F3146" i="3"/>
  <c r="G3146" i="3"/>
  <c r="H3146" i="3"/>
  <c r="I3146" i="3"/>
  <c r="J3146" i="3"/>
  <c r="K3146" i="3"/>
  <c r="B3147" i="3"/>
  <c r="A3147" i="3" s="1"/>
  <c r="C3147" i="3"/>
  <c r="D3147" i="3"/>
  <c r="F3147" i="3"/>
  <c r="G3147" i="3"/>
  <c r="H3147" i="3"/>
  <c r="I3147" i="3"/>
  <c r="J3147" i="3"/>
  <c r="K3147" i="3"/>
  <c r="B3148" i="3"/>
  <c r="A3148" i="3" s="1"/>
  <c r="C3148" i="3"/>
  <c r="D3148" i="3"/>
  <c r="F3148" i="3"/>
  <c r="G3148" i="3"/>
  <c r="H3148" i="3"/>
  <c r="I3148" i="3"/>
  <c r="J3148" i="3"/>
  <c r="K3148" i="3"/>
  <c r="B3149" i="3"/>
  <c r="A3149" i="3" s="1"/>
  <c r="C3149" i="3"/>
  <c r="D3149" i="3"/>
  <c r="F3149" i="3"/>
  <c r="G3149" i="3"/>
  <c r="H3149" i="3"/>
  <c r="I3149" i="3"/>
  <c r="J3149" i="3"/>
  <c r="K3149" i="3"/>
  <c r="B3150" i="3"/>
  <c r="A3150" i="3" s="1"/>
  <c r="C3150" i="3"/>
  <c r="D3150" i="3"/>
  <c r="F3150" i="3"/>
  <c r="G3150" i="3"/>
  <c r="H3150" i="3"/>
  <c r="I3150" i="3"/>
  <c r="J3150" i="3"/>
  <c r="K3150" i="3"/>
  <c r="B3151" i="3"/>
  <c r="A3151" i="3" s="1"/>
  <c r="C3151" i="3"/>
  <c r="D3151" i="3"/>
  <c r="F3151" i="3"/>
  <c r="G3151" i="3"/>
  <c r="H3151" i="3"/>
  <c r="I3151" i="3"/>
  <c r="J3151" i="3"/>
  <c r="K3151" i="3"/>
  <c r="B3152" i="3"/>
  <c r="A3152" i="3" s="1"/>
  <c r="C3152" i="3"/>
  <c r="D3152" i="3"/>
  <c r="F3152" i="3"/>
  <c r="G3152" i="3"/>
  <c r="H3152" i="3"/>
  <c r="I3152" i="3"/>
  <c r="J3152" i="3"/>
  <c r="K3152" i="3"/>
  <c r="B3153" i="3"/>
  <c r="A3153" i="3" s="1"/>
  <c r="C3153" i="3"/>
  <c r="D3153" i="3"/>
  <c r="F3153" i="3"/>
  <c r="G3153" i="3"/>
  <c r="H3153" i="3"/>
  <c r="I3153" i="3"/>
  <c r="J3153" i="3"/>
  <c r="K3153" i="3"/>
  <c r="B3154" i="3"/>
  <c r="A3154" i="3" s="1"/>
  <c r="C3154" i="3"/>
  <c r="D3154" i="3"/>
  <c r="F3154" i="3"/>
  <c r="G3154" i="3"/>
  <c r="H3154" i="3"/>
  <c r="I3154" i="3"/>
  <c r="J3154" i="3"/>
  <c r="K3154" i="3"/>
  <c r="B3155" i="3"/>
  <c r="A3155" i="3" s="1"/>
  <c r="C3155" i="3"/>
  <c r="D3155" i="3"/>
  <c r="F3155" i="3"/>
  <c r="G3155" i="3"/>
  <c r="H3155" i="3"/>
  <c r="I3155" i="3"/>
  <c r="J3155" i="3"/>
  <c r="K3155" i="3"/>
  <c r="B3156" i="3"/>
  <c r="A3156" i="3" s="1"/>
  <c r="C3156" i="3"/>
  <c r="D3156" i="3"/>
  <c r="F3156" i="3"/>
  <c r="G3156" i="3"/>
  <c r="H3156" i="3"/>
  <c r="I3156" i="3"/>
  <c r="J3156" i="3"/>
  <c r="K3156" i="3"/>
  <c r="B3157" i="3"/>
  <c r="A3157" i="3" s="1"/>
  <c r="C3157" i="3"/>
  <c r="D3157" i="3"/>
  <c r="F3157" i="3"/>
  <c r="G3157" i="3"/>
  <c r="H3157" i="3"/>
  <c r="I3157" i="3"/>
  <c r="J3157" i="3"/>
  <c r="K3157" i="3"/>
  <c r="B3158" i="3"/>
  <c r="A3158" i="3" s="1"/>
  <c r="C3158" i="3"/>
  <c r="D3158" i="3"/>
  <c r="F3158" i="3"/>
  <c r="G3158" i="3"/>
  <c r="H3158" i="3"/>
  <c r="I3158" i="3"/>
  <c r="J3158" i="3"/>
  <c r="K3158" i="3"/>
  <c r="B3159" i="3"/>
  <c r="A3159" i="3" s="1"/>
  <c r="C3159" i="3"/>
  <c r="D3159" i="3"/>
  <c r="F3159" i="3"/>
  <c r="G3159" i="3"/>
  <c r="H3159" i="3"/>
  <c r="I3159" i="3"/>
  <c r="J3159" i="3"/>
  <c r="K3159" i="3"/>
  <c r="B3160" i="3"/>
  <c r="A3160" i="3" s="1"/>
  <c r="C3160" i="3"/>
  <c r="D3160" i="3"/>
  <c r="F3160" i="3"/>
  <c r="G3160" i="3"/>
  <c r="H3160" i="3"/>
  <c r="I3160" i="3"/>
  <c r="J3160" i="3"/>
  <c r="K3160" i="3"/>
  <c r="B3161" i="3"/>
  <c r="A3161" i="3" s="1"/>
  <c r="C3161" i="3"/>
  <c r="D3161" i="3"/>
  <c r="F3161" i="3"/>
  <c r="G3161" i="3"/>
  <c r="H3161" i="3"/>
  <c r="I3161" i="3"/>
  <c r="J3161" i="3"/>
  <c r="K3161" i="3"/>
  <c r="B3162" i="3"/>
  <c r="A3162" i="3" s="1"/>
  <c r="C3162" i="3"/>
  <c r="D3162" i="3"/>
  <c r="F3162" i="3"/>
  <c r="G3162" i="3"/>
  <c r="H3162" i="3"/>
  <c r="I3162" i="3"/>
  <c r="J3162" i="3"/>
  <c r="K3162" i="3"/>
  <c r="B3163" i="3"/>
  <c r="A3163" i="3" s="1"/>
  <c r="C3163" i="3"/>
  <c r="D3163" i="3"/>
  <c r="F3163" i="3"/>
  <c r="G3163" i="3"/>
  <c r="H3163" i="3"/>
  <c r="I3163" i="3"/>
  <c r="J3163" i="3"/>
  <c r="K3163" i="3"/>
  <c r="B3164" i="3"/>
  <c r="A3164" i="3" s="1"/>
  <c r="C3164" i="3"/>
  <c r="D3164" i="3"/>
  <c r="F3164" i="3"/>
  <c r="G3164" i="3"/>
  <c r="H3164" i="3"/>
  <c r="I3164" i="3"/>
  <c r="J3164" i="3"/>
  <c r="K3164" i="3"/>
  <c r="B3165" i="3"/>
  <c r="A3165" i="3" s="1"/>
  <c r="C3165" i="3"/>
  <c r="D3165" i="3"/>
  <c r="F3165" i="3"/>
  <c r="G3165" i="3"/>
  <c r="H3165" i="3"/>
  <c r="I3165" i="3"/>
  <c r="J3165" i="3"/>
  <c r="K3165" i="3"/>
  <c r="B3166" i="3"/>
  <c r="A3166" i="3" s="1"/>
  <c r="C3166" i="3"/>
  <c r="D3166" i="3"/>
  <c r="F3166" i="3"/>
  <c r="G3166" i="3"/>
  <c r="H3166" i="3"/>
  <c r="I3166" i="3"/>
  <c r="J3166" i="3"/>
  <c r="K3166" i="3"/>
  <c r="B3167" i="3"/>
  <c r="A3167" i="3" s="1"/>
  <c r="C3167" i="3"/>
  <c r="D3167" i="3"/>
  <c r="F3167" i="3"/>
  <c r="G3167" i="3"/>
  <c r="H3167" i="3"/>
  <c r="I3167" i="3"/>
  <c r="J3167" i="3"/>
  <c r="K3167" i="3"/>
  <c r="B3168" i="3"/>
  <c r="A3168" i="3" s="1"/>
  <c r="C3168" i="3"/>
  <c r="D3168" i="3"/>
  <c r="F3168" i="3"/>
  <c r="G3168" i="3"/>
  <c r="H3168" i="3"/>
  <c r="I3168" i="3"/>
  <c r="J3168" i="3"/>
  <c r="K3168" i="3"/>
  <c r="B3169" i="3"/>
  <c r="A3169" i="3" s="1"/>
  <c r="C3169" i="3"/>
  <c r="D3169" i="3"/>
  <c r="F3169" i="3"/>
  <c r="G3169" i="3"/>
  <c r="H3169" i="3"/>
  <c r="I3169" i="3"/>
  <c r="J3169" i="3"/>
  <c r="K3169" i="3"/>
  <c r="B3170" i="3"/>
  <c r="A3170" i="3" s="1"/>
  <c r="C3170" i="3"/>
  <c r="D3170" i="3"/>
  <c r="F3170" i="3"/>
  <c r="G3170" i="3"/>
  <c r="H3170" i="3"/>
  <c r="I3170" i="3"/>
  <c r="J3170" i="3"/>
  <c r="K3170" i="3"/>
  <c r="B3171" i="3"/>
  <c r="A3171" i="3" s="1"/>
  <c r="C3171" i="3"/>
  <c r="D3171" i="3"/>
  <c r="F3171" i="3"/>
  <c r="G3171" i="3"/>
  <c r="H3171" i="3"/>
  <c r="I3171" i="3"/>
  <c r="J3171" i="3"/>
  <c r="K3171" i="3"/>
  <c r="B3172" i="3"/>
  <c r="A3172" i="3" s="1"/>
  <c r="C3172" i="3"/>
  <c r="D3172" i="3"/>
  <c r="F3172" i="3"/>
  <c r="G3172" i="3"/>
  <c r="H3172" i="3"/>
  <c r="I3172" i="3"/>
  <c r="J3172" i="3"/>
  <c r="K3172" i="3"/>
  <c r="B3173" i="3"/>
  <c r="A3173" i="3" s="1"/>
  <c r="C3173" i="3"/>
  <c r="D3173" i="3"/>
  <c r="F3173" i="3"/>
  <c r="G3173" i="3"/>
  <c r="H3173" i="3"/>
  <c r="I3173" i="3"/>
  <c r="J3173" i="3"/>
  <c r="K3173" i="3"/>
  <c r="B3174" i="3"/>
  <c r="A3174" i="3" s="1"/>
  <c r="C3174" i="3"/>
  <c r="D3174" i="3"/>
  <c r="F3174" i="3"/>
  <c r="G3174" i="3"/>
  <c r="H3174" i="3"/>
  <c r="I3174" i="3"/>
  <c r="J3174" i="3"/>
  <c r="K3174" i="3"/>
  <c r="B3175" i="3"/>
  <c r="A3175" i="3" s="1"/>
  <c r="C3175" i="3"/>
  <c r="D3175" i="3"/>
  <c r="F3175" i="3"/>
  <c r="G3175" i="3"/>
  <c r="H3175" i="3"/>
  <c r="I3175" i="3"/>
  <c r="J3175" i="3"/>
  <c r="K3175" i="3"/>
  <c r="B3176" i="3"/>
  <c r="A3176" i="3" s="1"/>
  <c r="C3176" i="3"/>
  <c r="D3176" i="3"/>
  <c r="F3176" i="3"/>
  <c r="G3176" i="3"/>
  <c r="H3176" i="3"/>
  <c r="I3176" i="3"/>
  <c r="J3176" i="3"/>
  <c r="K3176" i="3"/>
  <c r="B3177" i="3"/>
  <c r="A3177" i="3" s="1"/>
  <c r="C3177" i="3"/>
  <c r="D3177" i="3"/>
  <c r="F3177" i="3"/>
  <c r="G3177" i="3"/>
  <c r="H3177" i="3"/>
  <c r="I3177" i="3"/>
  <c r="J3177" i="3"/>
  <c r="K3177" i="3"/>
  <c r="B3178" i="3"/>
  <c r="A3178" i="3" s="1"/>
  <c r="C3178" i="3"/>
  <c r="D3178" i="3"/>
  <c r="F3178" i="3"/>
  <c r="G3178" i="3"/>
  <c r="H3178" i="3"/>
  <c r="I3178" i="3"/>
  <c r="J3178" i="3"/>
  <c r="K3178" i="3"/>
  <c r="B3179" i="3"/>
  <c r="A3179" i="3" s="1"/>
  <c r="C3179" i="3"/>
  <c r="D3179" i="3"/>
  <c r="F3179" i="3"/>
  <c r="G3179" i="3"/>
  <c r="H3179" i="3"/>
  <c r="I3179" i="3"/>
  <c r="J3179" i="3"/>
  <c r="K3179" i="3"/>
  <c r="B3180" i="3"/>
  <c r="A3180" i="3" s="1"/>
  <c r="C3180" i="3"/>
  <c r="D3180" i="3"/>
  <c r="F3180" i="3"/>
  <c r="G3180" i="3"/>
  <c r="H3180" i="3"/>
  <c r="I3180" i="3"/>
  <c r="J3180" i="3"/>
  <c r="K3180" i="3"/>
  <c r="B3181" i="3"/>
  <c r="A3181" i="3" s="1"/>
  <c r="C3181" i="3"/>
  <c r="D3181" i="3"/>
  <c r="F3181" i="3"/>
  <c r="G3181" i="3"/>
  <c r="H3181" i="3"/>
  <c r="I3181" i="3"/>
  <c r="J3181" i="3"/>
  <c r="K3181" i="3"/>
  <c r="B3182" i="3"/>
  <c r="A3182" i="3" s="1"/>
  <c r="C3182" i="3"/>
  <c r="D3182" i="3"/>
  <c r="F3182" i="3"/>
  <c r="G3182" i="3"/>
  <c r="H3182" i="3"/>
  <c r="I3182" i="3"/>
  <c r="J3182" i="3"/>
  <c r="K3182" i="3"/>
  <c r="B3183" i="3"/>
  <c r="A3183" i="3" s="1"/>
  <c r="C3183" i="3"/>
  <c r="D3183" i="3"/>
  <c r="F3183" i="3"/>
  <c r="G3183" i="3"/>
  <c r="H3183" i="3"/>
  <c r="I3183" i="3"/>
  <c r="J3183" i="3"/>
  <c r="K3183" i="3"/>
  <c r="A3184" i="3"/>
  <c r="B3184" i="3"/>
  <c r="C3184" i="3"/>
  <c r="D3184" i="3"/>
  <c r="F3184" i="3"/>
  <c r="G3184" i="3"/>
  <c r="H3184" i="3"/>
  <c r="I3184" i="3"/>
  <c r="J3184" i="3"/>
  <c r="K3184" i="3"/>
  <c r="B3185" i="3"/>
  <c r="A3185" i="3" s="1"/>
  <c r="C3185" i="3"/>
  <c r="D3185" i="3"/>
  <c r="F3185" i="3"/>
  <c r="G3185" i="3"/>
  <c r="H3185" i="3"/>
  <c r="I3185" i="3"/>
  <c r="J3185" i="3"/>
  <c r="K3185" i="3"/>
  <c r="B3186" i="3"/>
  <c r="A3186" i="3" s="1"/>
  <c r="C3186" i="3"/>
  <c r="D3186" i="3"/>
  <c r="F3186" i="3"/>
  <c r="G3186" i="3"/>
  <c r="H3186" i="3"/>
  <c r="I3186" i="3"/>
  <c r="J3186" i="3"/>
  <c r="K3186" i="3"/>
  <c r="B3187" i="3"/>
  <c r="A3187" i="3" s="1"/>
  <c r="C3187" i="3"/>
  <c r="D3187" i="3"/>
  <c r="F3187" i="3"/>
  <c r="G3187" i="3"/>
  <c r="H3187" i="3"/>
  <c r="I3187" i="3"/>
  <c r="J3187" i="3"/>
  <c r="K3187" i="3"/>
  <c r="B3188" i="3"/>
  <c r="A3188" i="3" s="1"/>
  <c r="C3188" i="3"/>
  <c r="D3188" i="3"/>
  <c r="F3188" i="3"/>
  <c r="G3188" i="3"/>
  <c r="H3188" i="3"/>
  <c r="I3188" i="3"/>
  <c r="J3188" i="3"/>
  <c r="K3188" i="3"/>
  <c r="B3189" i="3"/>
  <c r="A3189" i="3" s="1"/>
  <c r="C3189" i="3"/>
  <c r="D3189" i="3"/>
  <c r="F3189" i="3"/>
  <c r="G3189" i="3"/>
  <c r="H3189" i="3"/>
  <c r="I3189" i="3"/>
  <c r="J3189" i="3"/>
  <c r="K3189" i="3"/>
  <c r="B3190" i="3"/>
  <c r="A3190" i="3" s="1"/>
  <c r="C3190" i="3"/>
  <c r="D3190" i="3"/>
  <c r="F3190" i="3"/>
  <c r="G3190" i="3"/>
  <c r="H3190" i="3"/>
  <c r="I3190" i="3"/>
  <c r="J3190" i="3"/>
  <c r="K3190" i="3"/>
  <c r="B3191" i="3"/>
  <c r="A3191" i="3" s="1"/>
  <c r="C3191" i="3"/>
  <c r="D3191" i="3"/>
  <c r="F3191" i="3"/>
  <c r="G3191" i="3"/>
  <c r="H3191" i="3"/>
  <c r="I3191" i="3"/>
  <c r="J3191" i="3"/>
  <c r="K3191" i="3"/>
  <c r="B3192" i="3"/>
  <c r="A3192" i="3" s="1"/>
  <c r="C3192" i="3"/>
  <c r="D3192" i="3"/>
  <c r="F3192" i="3"/>
  <c r="G3192" i="3"/>
  <c r="H3192" i="3"/>
  <c r="I3192" i="3"/>
  <c r="J3192" i="3"/>
  <c r="K3192" i="3"/>
  <c r="B3193" i="3"/>
  <c r="A3193" i="3" s="1"/>
  <c r="C3193" i="3"/>
  <c r="D3193" i="3"/>
  <c r="F3193" i="3"/>
  <c r="G3193" i="3"/>
  <c r="H3193" i="3"/>
  <c r="I3193" i="3"/>
  <c r="J3193" i="3"/>
  <c r="K3193" i="3"/>
  <c r="A3194" i="3"/>
  <c r="B3194" i="3"/>
  <c r="C3194" i="3"/>
  <c r="D3194" i="3"/>
  <c r="F3194" i="3"/>
  <c r="G3194" i="3"/>
  <c r="H3194" i="3"/>
  <c r="I3194" i="3"/>
  <c r="J3194" i="3"/>
  <c r="K3194" i="3"/>
  <c r="B3195" i="3"/>
  <c r="A3195" i="3" s="1"/>
  <c r="C3195" i="3"/>
  <c r="D3195" i="3"/>
  <c r="F3195" i="3"/>
  <c r="G3195" i="3"/>
  <c r="H3195" i="3"/>
  <c r="I3195" i="3"/>
  <c r="J3195" i="3"/>
  <c r="K3195" i="3"/>
  <c r="B3196" i="3"/>
  <c r="A3196" i="3" s="1"/>
  <c r="C3196" i="3"/>
  <c r="D3196" i="3"/>
  <c r="F3196" i="3"/>
  <c r="G3196" i="3"/>
  <c r="H3196" i="3"/>
  <c r="I3196" i="3"/>
  <c r="J3196" i="3"/>
  <c r="K3196" i="3"/>
  <c r="B3197" i="3"/>
  <c r="A3197" i="3" s="1"/>
  <c r="C3197" i="3"/>
  <c r="D3197" i="3"/>
  <c r="F3197" i="3"/>
  <c r="G3197" i="3"/>
  <c r="H3197" i="3"/>
  <c r="I3197" i="3"/>
  <c r="J3197" i="3"/>
  <c r="K3197" i="3"/>
  <c r="B3198" i="3"/>
  <c r="A3198" i="3" s="1"/>
  <c r="C3198" i="3"/>
  <c r="D3198" i="3"/>
  <c r="F3198" i="3"/>
  <c r="G3198" i="3"/>
  <c r="H3198" i="3"/>
  <c r="I3198" i="3"/>
  <c r="J3198" i="3"/>
  <c r="K3198" i="3"/>
  <c r="B3199" i="3"/>
  <c r="A3199" i="3" s="1"/>
  <c r="C3199" i="3"/>
  <c r="D3199" i="3"/>
  <c r="F3199" i="3"/>
  <c r="G3199" i="3"/>
  <c r="H3199" i="3"/>
  <c r="I3199" i="3"/>
  <c r="J3199" i="3"/>
  <c r="K3199" i="3"/>
  <c r="B3200" i="3"/>
  <c r="A3200" i="3" s="1"/>
  <c r="C3200" i="3"/>
  <c r="D3200" i="3"/>
  <c r="F3200" i="3"/>
  <c r="G3200" i="3"/>
  <c r="H3200" i="3"/>
  <c r="I3200" i="3"/>
  <c r="J3200" i="3"/>
  <c r="K3200" i="3"/>
  <c r="B3201" i="3"/>
  <c r="A3201" i="3" s="1"/>
  <c r="C3201" i="3"/>
  <c r="D3201" i="3"/>
  <c r="F3201" i="3"/>
  <c r="G3201" i="3"/>
  <c r="H3201" i="3"/>
  <c r="I3201" i="3"/>
  <c r="J3201" i="3"/>
  <c r="K3201" i="3"/>
  <c r="B3202" i="3"/>
  <c r="A3202" i="3" s="1"/>
  <c r="C3202" i="3"/>
  <c r="D3202" i="3"/>
  <c r="F3202" i="3"/>
  <c r="G3202" i="3"/>
  <c r="H3202" i="3"/>
  <c r="I3202" i="3"/>
  <c r="J3202" i="3"/>
  <c r="K3202" i="3"/>
  <c r="B3203" i="3"/>
  <c r="A3203" i="3" s="1"/>
  <c r="C3203" i="3"/>
  <c r="D3203" i="3"/>
  <c r="F3203" i="3"/>
  <c r="G3203" i="3"/>
  <c r="H3203" i="3"/>
  <c r="I3203" i="3"/>
  <c r="J3203" i="3"/>
  <c r="K3203" i="3"/>
  <c r="B3204" i="3"/>
  <c r="A3204" i="3" s="1"/>
  <c r="C3204" i="3"/>
  <c r="D3204" i="3"/>
  <c r="F3204" i="3"/>
  <c r="G3204" i="3"/>
  <c r="H3204" i="3"/>
  <c r="I3204" i="3"/>
  <c r="J3204" i="3"/>
  <c r="K3204" i="3"/>
  <c r="B3205" i="3"/>
  <c r="A3205" i="3" s="1"/>
  <c r="C3205" i="3"/>
  <c r="D3205" i="3"/>
  <c r="F3205" i="3"/>
  <c r="G3205" i="3"/>
  <c r="H3205" i="3"/>
  <c r="I3205" i="3"/>
  <c r="J3205" i="3"/>
  <c r="K3205" i="3"/>
  <c r="B3206" i="3"/>
  <c r="A3206" i="3" s="1"/>
  <c r="C3206" i="3"/>
  <c r="D3206" i="3"/>
  <c r="F3206" i="3"/>
  <c r="G3206" i="3"/>
  <c r="H3206" i="3"/>
  <c r="I3206" i="3"/>
  <c r="J3206" i="3"/>
  <c r="K3206" i="3"/>
  <c r="B3207" i="3"/>
  <c r="A3207" i="3" s="1"/>
  <c r="C3207" i="3"/>
  <c r="D3207" i="3"/>
  <c r="F3207" i="3"/>
  <c r="G3207" i="3"/>
  <c r="H3207" i="3"/>
  <c r="I3207" i="3"/>
  <c r="J3207" i="3"/>
  <c r="K3207" i="3"/>
  <c r="B3208" i="3"/>
  <c r="A3208" i="3" s="1"/>
  <c r="C3208" i="3"/>
  <c r="D3208" i="3"/>
  <c r="F3208" i="3"/>
  <c r="G3208" i="3"/>
  <c r="H3208" i="3"/>
  <c r="I3208" i="3"/>
  <c r="J3208" i="3"/>
  <c r="K3208" i="3"/>
  <c r="B3209" i="3"/>
  <c r="A3209" i="3" s="1"/>
  <c r="C3209" i="3"/>
  <c r="D3209" i="3"/>
  <c r="F3209" i="3"/>
  <c r="G3209" i="3"/>
  <c r="H3209" i="3"/>
  <c r="I3209" i="3"/>
  <c r="J3209" i="3"/>
  <c r="K3209" i="3"/>
  <c r="B3210" i="3"/>
  <c r="A3210" i="3" s="1"/>
  <c r="C3210" i="3"/>
  <c r="D3210" i="3"/>
  <c r="F3210" i="3"/>
  <c r="G3210" i="3"/>
  <c r="H3210" i="3"/>
  <c r="I3210" i="3"/>
  <c r="J3210" i="3"/>
  <c r="K3210" i="3"/>
  <c r="B3211" i="3"/>
  <c r="A3211" i="3" s="1"/>
  <c r="C3211" i="3"/>
  <c r="D3211" i="3"/>
  <c r="F3211" i="3"/>
  <c r="G3211" i="3"/>
  <c r="H3211" i="3"/>
  <c r="I3211" i="3"/>
  <c r="J3211" i="3"/>
  <c r="K3211" i="3"/>
  <c r="B3212" i="3"/>
  <c r="A3212" i="3" s="1"/>
  <c r="C3212" i="3"/>
  <c r="D3212" i="3"/>
  <c r="F3212" i="3"/>
  <c r="G3212" i="3"/>
  <c r="H3212" i="3"/>
  <c r="I3212" i="3"/>
  <c r="J3212" i="3"/>
  <c r="K3212" i="3"/>
  <c r="B3213" i="3"/>
  <c r="A3213" i="3" s="1"/>
  <c r="C3213" i="3"/>
  <c r="D3213" i="3"/>
  <c r="F3213" i="3"/>
  <c r="G3213" i="3"/>
  <c r="H3213" i="3"/>
  <c r="I3213" i="3"/>
  <c r="J3213" i="3"/>
  <c r="K3213" i="3"/>
  <c r="B3214" i="3"/>
  <c r="A3214" i="3" s="1"/>
  <c r="C3214" i="3"/>
  <c r="D3214" i="3"/>
  <c r="F3214" i="3"/>
  <c r="G3214" i="3"/>
  <c r="H3214" i="3"/>
  <c r="I3214" i="3"/>
  <c r="J3214" i="3"/>
  <c r="K3214" i="3"/>
  <c r="B3215" i="3"/>
  <c r="A3215" i="3" s="1"/>
  <c r="C3215" i="3"/>
  <c r="D3215" i="3"/>
  <c r="F3215" i="3"/>
  <c r="G3215" i="3"/>
  <c r="H3215" i="3"/>
  <c r="I3215" i="3"/>
  <c r="J3215" i="3"/>
  <c r="K3215" i="3"/>
  <c r="B3216" i="3"/>
  <c r="A3216" i="3" s="1"/>
  <c r="C3216" i="3"/>
  <c r="D3216" i="3"/>
  <c r="F3216" i="3"/>
  <c r="G3216" i="3"/>
  <c r="H3216" i="3"/>
  <c r="I3216" i="3"/>
  <c r="J3216" i="3"/>
  <c r="K3216" i="3"/>
  <c r="B3217" i="3"/>
  <c r="A3217" i="3" s="1"/>
  <c r="C3217" i="3"/>
  <c r="D3217" i="3"/>
  <c r="F3217" i="3"/>
  <c r="G3217" i="3"/>
  <c r="H3217" i="3"/>
  <c r="I3217" i="3"/>
  <c r="J3217" i="3"/>
  <c r="K3217" i="3"/>
  <c r="B3218" i="3"/>
  <c r="A3218" i="3" s="1"/>
  <c r="C3218" i="3"/>
  <c r="D3218" i="3"/>
  <c r="F3218" i="3"/>
  <c r="G3218" i="3"/>
  <c r="H3218" i="3"/>
  <c r="I3218" i="3"/>
  <c r="J3218" i="3"/>
  <c r="K3218" i="3"/>
  <c r="B3219" i="3"/>
  <c r="A3219" i="3" s="1"/>
  <c r="C3219" i="3"/>
  <c r="D3219" i="3"/>
  <c r="F3219" i="3"/>
  <c r="G3219" i="3"/>
  <c r="H3219" i="3"/>
  <c r="I3219" i="3"/>
  <c r="J3219" i="3"/>
  <c r="K3219" i="3"/>
  <c r="B3220" i="3"/>
  <c r="A3220" i="3" s="1"/>
  <c r="C3220" i="3"/>
  <c r="D3220" i="3"/>
  <c r="F3220" i="3"/>
  <c r="G3220" i="3"/>
  <c r="H3220" i="3"/>
  <c r="I3220" i="3"/>
  <c r="J3220" i="3"/>
  <c r="K3220" i="3"/>
  <c r="B3221" i="3"/>
  <c r="A3221" i="3" s="1"/>
  <c r="C3221" i="3"/>
  <c r="D3221" i="3"/>
  <c r="F3221" i="3"/>
  <c r="G3221" i="3"/>
  <c r="H3221" i="3"/>
  <c r="I3221" i="3"/>
  <c r="J3221" i="3"/>
  <c r="K3221" i="3"/>
  <c r="A3222" i="3"/>
  <c r="B3222" i="3"/>
  <c r="C3222" i="3"/>
  <c r="D3222" i="3"/>
  <c r="F3222" i="3"/>
  <c r="G3222" i="3"/>
  <c r="H3222" i="3"/>
  <c r="I3222" i="3"/>
  <c r="J3222" i="3"/>
  <c r="K3222" i="3"/>
  <c r="B3223" i="3"/>
  <c r="A3223" i="3" s="1"/>
  <c r="C3223" i="3"/>
  <c r="D3223" i="3"/>
  <c r="F3223" i="3"/>
  <c r="G3223" i="3"/>
  <c r="H3223" i="3"/>
  <c r="I3223" i="3"/>
  <c r="J3223" i="3"/>
  <c r="K3223" i="3"/>
  <c r="B3224" i="3"/>
  <c r="A3224" i="3" s="1"/>
  <c r="C3224" i="3"/>
  <c r="D3224" i="3"/>
  <c r="F3224" i="3"/>
  <c r="G3224" i="3"/>
  <c r="H3224" i="3"/>
  <c r="I3224" i="3"/>
  <c r="J3224" i="3"/>
  <c r="K3224" i="3"/>
  <c r="B3225" i="3"/>
  <c r="A3225" i="3" s="1"/>
  <c r="C3225" i="3"/>
  <c r="D3225" i="3"/>
  <c r="F3225" i="3"/>
  <c r="G3225" i="3"/>
  <c r="H3225" i="3"/>
  <c r="I3225" i="3"/>
  <c r="J3225" i="3"/>
  <c r="K3225" i="3"/>
  <c r="A3226" i="3"/>
  <c r="B3226" i="3"/>
  <c r="C3226" i="3"/>
  <c r="D3226" i="3"/>
  <c r="F3226" i="3"/>
  <c r="G3226" i="3"/>
  <c r="H3226" i="3"/>
  <c r="I3226" i="3"/>
  <c r="J3226" i="3"/>
  <c r="K3226" i="3"/>
  <c r="B3227" i="3"/>
  <c r="A3227" i="3" s="1"/>
  <c r="C3227" i="3"/>
  <c r="D3227" i="3"/>
  <c r="F3227" i="3"/>
  <c r="G3227" i="3"/>
  <c r="H3227" i="3"/>
  <c r="I3227" i="3"/>
  <c r="J3227" i="3"/>
  <c r="K3227" i="3"/>
  <c r="B3228" i="3"/>
  <c r="A3228" i="3" s="1"/>
  <c r="C3228" i="3"/>
  <c r="D3228" i="3"/>
  <c r="F3228" i="3"/>
  <c r="G3228" i="3"/>
  <c r="H3228" i="3"/>
  <c r="I3228" i="3"/>
  <c r="J3228" i="3"/>
  <c r="K3228" i="3"/>
  <c r="B3229" i="3"/>
  <c r="A3229" i="3" s="1"/>
  <c r="C3229" i="3"/>
  <c r="D3229" i="3"/>
  <c r="F3229" i="3"/>
  <c r="G3229" i="3"/>
  <c r="H3229" i="3"/>
  <c r="I3229" i="3"/>
  <c r="J3229" i="3"/>
  <c r="K3229" i="3"/>
  <c r="B3230" i="3"/>
  <c r="A3230" i="3" s="1"/>
  <c r="C3230" i="3"/>
  <c r="D3230" i="3"/>
  <c r="F3230" i="3"/>
  <c r="G3230" i="3"/>
  <c r="H3230" i="3"/>
  <c r="I3230" i="3"/>
  <c r="J3230" i="3"/>
  <c r="K3230" i="3"/>
  <c r="B3231" i="3"/>
  <c r="A3231" i="3" s="1"/>
  <c r="C3231" i="3"/>
  <c r="D3231" i="3"/>
  <c r="F3231" i="3"/>
  <c r="G3231" i="3"/>
  <c r="H3231" i="3"/>
  <c r="I3231" i="3"/>
  <c r="J3231" i="3"/>
  <c r="K3231" i="3"/>
  <c r="B3232" i="3"/>
  <c r="A3232" i="3" s="1"/>
  <c r="C3232" i="3"/>
  <c r="D3232" i="3"/>
  <c r="F3232" i="3"/>
  <c r="G3232" i="3"/>
  <c r="H3232" i="3"/>
  <c r="I3232" i="3"/>
  <c r="J3232" i="3"/>
  <c r="K3232" i="3"/>
  <c r="B3233" i="3"/>
  <c r="A3233" i="3" s="1"/>
  <c r="C3233" i="3"/>
  <c r="D3233" i="3"/>
  <c r="F3233" i="3"/>
  <c r="G3233" i="3"/>
  <c r="H3233" i="3"/>
  <c r="I3233" i="3"/>
  <c r="J3233" i="3"/>
  <c r="K3233" i="3"/>
  <c r="B3234" i="3"/>
  <c r="A3234" i="3" s="1"/>
  <c r="C3234" i="3"/>
  <c r="D3234" i="3"/>
  <c r="F3234" i="3"/>
  <c r="G3234" i="3"/>
  <c r="H3234" i="3"/>
  <c r="I3234" i="3"/>
  <c r="J3234" i="3"/>
  <c r="K3234" i="3"/>
  <c r="B3235" i="3"/>
  <c r="A3235" i="3" s="1"/>
  <c r="C3235" i="3"/>
  <c r="D3235" i="3"/>
  <c r="F3235" i="3"/>
  <c r="G3235" i="3"/>
  <c r="H3235" i="3"/>
  <c r="I3235" i="3"/>
  <c r="J3235" i="3"/>
  <c r="K3235" i="3"/>
  <c r="B3236" i="3"/>
  <c r="A3236" i="3" s="1"/>
  <c r="C3236" i="3"/>
  <c r="D3236" i="3"/>
  <c r="F3236" i="3"/>
  <c r="G3236" i="3"/>
  <c r="H3236" i="3"/>
  <c r="I3236" i="3"/>
  <c r="J3236" i="3"/>
  <c r="K3236" i="3"/>
  <c r="B3237" i="3"/>
  <c r="A3237" i="3" s="1"/>
  <c r="C3237" i="3"/>
  <c r="D3237" i="3"/>
  <c r="F3237" i="3"/>
  <c r="G3237" i="3"/>
  <c r="H3237" i="3"/>
  <c r="I3237" i="3"/>
  <c r="J3237" i="3"/>
  <c r="K3237" i="3"/>
  <c r="B3238" i="3"/>
  <c r="A3238" i="3" s="1"/>
  <c r="C3238" i="3"/>
  <c r="D3238" i="3"/>
  <c r="F3238" i="3"/>
  <c r="G3238" i="3"/>
  <c r="H3238" i="3"/>
  <c r="I3238" i="3"/>
  <c r="J3238" i="3"/>
  <c r="K3238" i="3"/>
  <c r="B3239" i="3"/>
  <c r="A3239" i="3" s="1"/>
  <c r="C3239" i="3"/>
  <c r="D3239" i="3"/>
  <c r="F3239" i="3"/>
  <c r="G3239" i="3"/>
  <c r="H3239" i="3"/>
  <c r="I3239" i="3"/>
  <c r="J3239" i="3"/>
  <c r="K3239" i="3"/>
  <c r="B3240" i="3"/>
  <c r="A3240" i="3" s="1"/>
  <c r="C3240" i="3"/>
  <c r="D3240" i="3"/>
  <c r="F3240" i="3"/>
  <c r="G3240" i="3"/>
  <c r="H3240" i="3"/>
  <c r="I3240" i="3"/>
  <c r="J3240" i="3"/>
  <c r="K3240" i="3"/>
  <c r="B3241" i="3"/>
  <c r="A3241" i="3" s="1"/>
  <c r="C3241" i="3"/>
  <c r="D3241" i="3"/>
  <c r="F3241" i="3"/>
  <c r="G3241" i="3"/>
  <c r="H3241" i="3"/>
  <c r="I3241" i="3"/>
  <c r="J3241" i="3"/>
  <c r="K3241" i="3"/>
  <c r="B3242" i="3"/>
  <c r="A3242" i="3" s="1"/>
  <c r="C3242" i="3"/>
  <c r="D3242" i="3"/>
  <c r="F3242" i="3"/>
  <c r="G3242" i="3"/>
  <c r="H3242" i="3"/>
  <c r="I3242" i="3"/>
  <c r="J3242" i="3"/>
  <c r="K3242" i="3"/>
  <c r="B3243" i="3"/>
  <c r="A3243" i="3" s="1"/>
  <c r="C3243" i="3"/>
  <c r="D3243" i="3"/>
  <c r="F3243" i="3"/>
  <c r="G3243" i="3"/>
  <c r="H3243" i="3"/>
  <c r="I3243" i="3"/>
  <c r="J3243" i="3"/>
  <c r="K3243" i="3"/>
  <c r="B3244" i="3"/>
  <c r="A3244" i="3" s="1"/>
  <c r="C3244" i="3"/>
  <c r="D3244" i="3"/>
  <c r="F3244" i="3"/>
  <c r="G3244" i="3"/>
  <c r="H3244" i="3"/>
  <c r="I3244" i="3"/>
  <c r="J3244" i="3"/>
  <c r="K3244" i="3"/>
  <c r="B3245" i="3"/>
  <c r="A3245" i="3" s="1"/>
  <c r="C3245" i="3"/>
  <c r="D3245" i="3"/>
  <c r="F3245" i="3"/>
  <c r="G3245" i="3"/>
  <c r="H3245" i="3"/>
  <c r="I3245" i="3"/>
  <c r="J3245" i="3"/>
  <c r="K3245" i="3"/>
  <c r="B3246" i="3"/>
  <c r="A3246" i="3" s="1"/>
  <c r="C3246" i="3"/>
  <c r="D3246" i="3"/>
  <c r="F3246" i="3"/>
  <c r="G3246" i="3"/>
  <c r="H3246" i="3"/>
  <c r="I3246" i="3"/>
  <c r="J3246" i="3"/>
  <c r="K3246" i="3"/>
  <c r="B3247" i="3"/>
  <c r="A3247" i="3" s="1"/>
  <c r="C3247" i="3"/>
  <c r="D3247" i="3"/>
  <c r="F3247" i="3"/>
  <c r="G3247" i="3"/>
  <c r="H3247" i="3"/>
  <c r="I3247" i="3"/>
  <c r="J3247" i="3"/>
  <c r="K3247" i="3"/>
  <c r="B3248" i="3"/>
  <c r="A3248" i="3" s="1"/>
  <c r="C3248" i="3"/>
  <c r="D3248" i="3"/>
  <c r="F3248" i="3"/>
  <c r="G3248" i="3"/>
  <c r="H3248" i="3"/>
  <c r="I3248" i="3"/>
  <c r="J3248" i="3"/>
  <c r="K3248" i="3"/>
  <c r="B3249" i="3"/>
  <c r="A3249" i="3" s="1"/>
  <c r="C3249" i="3"/>
  <c r="D3249" i="3"/>
  <c r="F3249" i="3"/>
  <c r="G3249" i="3"/>
  <c r="H3249" i="3"/>
  <c r="I3249" i="3"/>
  <c r="J3249" i="3"/>
  <c r="K3249" i="3"/>
  <c r="B3250" i="3"/>
  <c r="A3250" i="3" s="1"/>
  <c r="C3250" i="3"/>
  <c r="D3250" i="3"/>
  <c r="F3250" i="3"/>
  <c r="G3250" i="3"/>
  <c r="H3250" i="3"/>
  <c r="I3250" i="3"/>
  <c r="J3250" i="3"/>
  <c r="K3250" i="3"/>
  <c r="B3251" i="3"/>
  <c r="A3251" i="3" s="1"/>
  <c r="C3251" i="3"/>
  <c r="D3251" i="3"/>
  <c r="F3251" i="3"/>
  <c r="G3251" i="3"/>
  <c r="H3251" i="3"/>
  <c r="I3251" i="3"/>
  <c r="J3251" i="3"/>
  <c r="K3251" i="3"/>
  <c r="B3252" i="3"/>
  <c r="A3252" i="3" s="1"/>
  <c r="C3252" i="3"/>
  <c r="D3252" i="3"/>
  <c r="F3252" i="3"/>
  <c r="G3252" i="3"/>
  <c r="H3252" i="3"/>
  <c r="I3252" i="3"/>
  <c r="J3252" i="3"/>
  <c r="K3252" i="3"/>
  <c r="B3253" i="3"/>
  <c r="A3253" i="3" s="1"/>
  <c r="C3253" i="3"/>
  <c r="D3253" i="3"/>
  <c r="F3253" i="3"/>
  <c r="G3253" i="3"/>
  <c r="H3253" i="3"/>
  <c r="I3253" i="3"/>
  <c r="J3253" i="3"/>
  <c r="K3253" i="3"/>
  <c r="B3254" i="3"/>
  <c r="A3254" i="3" s="1"/>
  <c r="C3254" i="3"/>
  <c r="D3254" i="3"/>
  <c r="F3254" i="3"/>
  <c r="G3254" i="3"/>
  <c r="H3254" i="3"/>
  <c r="I3254" i="3"/>
  <c r="J3254" i="3"/>
  <c r="K3254" i="3"/>
  <c r="B3255" i="3"/>
  <c r="A3255" i="3" s="1"/>
  <c r="C3255" i="3"/>
  <c r="D3255" i="3"/>
  <c r="F3255" i="3"/>
  <c r="G3255" i="3"/>
  <c r="H3255" i="3"/>
  <c r="I3255" i="3"/>
  <c r="J3255" i="3"/>
  <c r="K3255" i="3"/>
  <c r="B3256" i="3"/>
  <c r="A3256" i="3" s="1"/>
  <c r="C3256" i="3"/>
  <c r="D3256" i="3"/>
  <c r="F3256" i="3"/>
  <c r="G3256" i="3"/>
  <c r="H3256" i="3"/>
  <c r="I3256" i="3"/>
  <c r="J3256" i="3"/>
  <c r="K3256" i="3"/>
  <c r="B3257" i="3"/>
  <c r="A3257" i="3" s="1"/>
  <c r="C3257" i="3"/>
  <c r="D3257" i="3"/>
  <c r="F3257" i="3"/>
  <c r="G3257" i="3"/>
  <c r="H3257" i="3"/>
  <c r="I3257" i="3"/>
  <c r="J3257" i="3"/>
  <c r="K3257" i="3"/>
  <c r="A3258" i="3"/>
  <c r="B3258" i="3"/>
  <c r="C3258" i="3"/>
  <c r="D3258" i="3"/>
  <c r="F3258" i="3"/>
  <c r="G3258" i="3"/>
  <c r="H3258" i="3"/>
  <c r="I3258" i="3"/>
  <c r="J3258" i="3"/>
  <c r="K3258" i="3"/>
  <c r="B3259" i="3"/>
  <c r="A3259" i="3" s="1"/>
  <c r="C3259" i="3"/>
  <c r="D3259" i="3"/>
  <c r="F3259" i="3"/>
  <c r="G3259" i="3"/>
  <c r="H3259" i="3"/>
  <c r="I3259" i="3"/>
  <c r="J3259" i="3"/>
  <c r="K3259" i="3"/>
  <c r="B3260" i="3"/>
  <c r="A3260" i="3" s="1"/>
  <c r="C3260" i="3"/>
  <c r="D3260" i="3"/>
  <c r="F3260" i="3"/>
  <c r="G3260" i="3"/>
  <c r="H3260" i="3"/>
  <c r="I3260" i="3"/>
  <c r="J3260" i="3"/>
  <c r="K3260" i="3"/>
  <c r="B3261" i="3"/>
  <c r="A3261" i="3" s="1"/>
  <c r="C3261" i="3"/>
  <c r="D3261" i="3"/>
  <c r="F3261" i="3"/>
  <c r="G3261" i="3"/>
  <c r="H3261" i="3"/>
  <c r="I3261" i="3"/>
  <c r="J3261" i="3"/>
  <c r="K3261" i="3"/>
  <c r="A3262" i="3"/>
  <c r="B3262" i="3"/>
  <c r="C3262" i="3"/>
  <c r="D3262" i="3"/>
  <c r="F3262" i="3"/>
  <c r="G3262" i="3"/>
  <c r="H3262" i="3"/>
  <c r="I3262" i="3"/>
  <c r="J3262" i="3"/>
  <c r="K3262" i="3"/>
  <c r="B3263" i="3"/>
  <c r="A3263" i="3" s="1"/>
  <c r="C3263" i="3"/>
  <c r="D3263" i="3"/>
  <c r="F3263" i="3"/>
  <c r="G3263" i="3"/>
  <c r="H3263" i="3"/>
  <c r="I3263" i="3"/>
  <c r="J3263" i="3"/>
  <c r="K3263" i="3"/>
  <c r="B3264" i="3"/>
  <c r="A3264" i="3" s="1"/>
  <c r="C3264" i="3"/>
  <c r="D3264" i="3"/>
  <c r="F3264" i="3"/>
  <c r="G3264" i="3"/>
  <c r="H3264" i="3"/>
  <c r="I3264" i="3"/>
  <c r="J3264" i="3"/>
  <c r="K3264" i="3"/>
  <c r="B3265" i="3"/>
  <c r="A3265" i="3" s="1"/>
  <c r="C3265" i="3"/>
  <c r="D3265" i="3"/>
  <c r="F3265" i="3"/>
  <c r="G3265" i="3"/>
  <c r="H3265" i="3"/>
  <c r="I3265" i="3"/>
  <c r="J3265" i="3"/>
  <c r="K3265" i="3"/>
  <c r="B3266" i="3"/>
  <c r="A3266" i="3" s="1"/>
  <c r="C3266" i="3"/>
  <c r="D3266" i="3"/>
  <c r="F3266" i="3"/>
  <c r="G3266" i="3"/>
  <c r="H3266" i="3"/>
  <c r="I3266" i="3"/>
  <c r="J3266" i="3"/>
  <c r="K3266" i="3"/>
  <c r="B3267" i="3"/>
  <c r="A3267" i="3" s="1"/>
  <c r="C3267" i="3"/>
  <c r="D3267" i="3"/>
  <c r="F3267" i="3"/>
  <c r="G3267" i="3"/>
  <c r="H3267" i="3"/>
  <c r="I3267" i="3"/>
  <c r="J3267" i="3"/>
  <c r="K3267" i="3"/>
  <c r="B3268" i="3"/>
  <c r="A3268" i="3" s="1"/>
  <c r="C3268" i="3"/>
  <c r="D3268" i="3"/>
  <c r="F3268" i="3"/>
  <c r="G3268" i="3"/>
  <c r="H3268" i="3"/>
  <c r="I3268" i="3"/>
  <c r="J3268" i="3"/>
  <c r="K3268" i="3"/>
  <c r="B3269" i="3"/>
  <c r="A3269" i="3" s="1"/>
  <c r="C3269" i="3"/>
  <c r="D3269" i="3"/>
  <c r="F3269" i="3"/>
  <c r="G3269" i="3"/>
  <c r="H3269" i="3"/>
  <c r="I3269" i="3"/>
  <c r="J3269" i="3"/>
  <c r="K3269" i="3"/>
  <c r="B3270" i="3"/>
  <c r="A3270" i="3" s="1"/>
  <c r="C3270" i="3"/>
  <c r="D3270" i="3"/>
  <c r="F3270" i="3"/>
  <c r="G3270" i="3"/>
  <c r="H3270" i="3"/>
  <c r="I3270" i="3"/>
  <c r="J3270" i="3"/>
  <c r="K3270" i="3"/>
  <c r="B3271" i="3"/>
  <c r="A3271" i="3" s="1"/>
  <c r="C3271" i="3"/>
  <c r="D3271" i="3"/>
  <c r="F3271" i="3"/>
  <c r="G3271" i="3"/>
  <c r="H3271" i="3"/>
  <c r="I3271" i="3"/>
  <c r="J3271" i="3"/>
  <c r="K3271" i="3"/>
  <c r="B3272" i="3"/>
  <c r="A3272" i="3" s="1"/>
  <c r="C3272" i="3"/>
  <c r="D3272" i="3"/>
  <c r="F3272" i="3"/>
  <c r="G3272" i="3"/>
  <c r="H3272" i="3"/>
  <c r="I3272" i="3"/>
  <c r="J3272" i="3"/>
  <c r="K3272" i="3"/>
  <c r="B3273" i="3"/>
  <c r="A3273" i="3" s="1"/>
  <c r="C3273" i="3"/>
  <c r="D3273" i="3"/>
  <c r="F3273" i="3"/>
  <c r="G3273" i="3"/>
  <c r="H3273" i="3"/>
  <c r="I3273" i="3"/>
  <c r="J3273" i="3"/>
  <c r="K3273" i="3"/>
  <c r="B3274" i="3"/>
  <c r="A3274" i="3" s="1"/>
  <c r="C3274" i="3"/>
  <c r="D3274" i="3"/>
  <c r="F3274" i="3"/>
  <c r="G3274" i="3"/>
  <c r="H3274" i="3"/>
  <c r="I3274" i="3"/>
  <c r="J3274" i="3"/>
  <c r="K3274" i="3"/>
  <c r="B3275" i="3"/>
  <c r="A3275" i="3" s="1"/>
  <c r="C3275" i="3"/>
  <c r="D3275" i="3"/>
  <c r="F3275" i="3"/>
  <c r="G3275" i="3"/>
  <c r="H3275" i="3"/>
  <c r="I3275" i="3"/>
  <c r="J3275" i="3"/>
  <c r="K3275" i="3"/>
  <c r="B3276" i="3"/>
  <c r="A3276" i="3" s="1"/>
  <c r="C3276" i="3"/>
  <c r="D3276" i="3"/>
  <c r="F3276" i="3"/>
  <c r="G3276" i="3"/>
  <c r="H3276" i="3"/>
  <c r="I3276" i="3"/>
  <c r="J3276" i="3"/>
  <c r="K3276" i="3"/>
  <c r="B3277" i="3"/>
  <c r="A3277" i="3" s="1"/>
  <c r="C3277" i="3"/>
  <c r="D3277" i="3"/>
  <c r="F3277" i="3"/>
  <c r="G3277" i="3"/>
  <c r="H3277" i="3"/>
  <c r="I3277" i="3"/>
  <c r="J3277" i="3"/>
  <c r="K3277" i="3"/>
  <c r="A3278" i="3"/>
  <c r="B3278" i="3"/>
  <c r="C3278" i="3"/>
  <c r="D3278" i="3"/>
  <c r="F3278" i="3"/>
  <c r="G3278" i="3"/>
  <c r="H3278" i="3"/>
  <c r="I3278" i="3"/>
  <c r="J3278" i="3"/>
  <c r="K3278" i="3"/>
  <c r="B3279" i="3"/>
  <c r="A3279" i="3" s="1"/>
  <c r="C3279" i="3"/>
  <c r="D3279" i="3"/>
  <c r="F3279" i="3"/>
  <c r="G3279" i="3"/>
  <c r="H3279" i="3"/>
  <c r="I3279" i="3"/>
  <c r="J3279" i="3"/>
  <c r="K3279" i="3"/>
  <c r="B3280" i="3"/>
  <c r="A3280" i="3" s="1"/>
  <c r="C3280" i="3"/>
  <c r="D3280" i="3"/>
  <c r="F3280" i="3"/>
  <c r="G3280" i="3"/>
  <c r="H3280" i="3"/>
  <c r="I3280" i="3"/>
  <c r="J3280" i="3"/>
  <c r="K3280" i="3"/>
  <c r="B3281" i="3"/>
  <c r="A3281" i="3" s="1"/>
  <c r="C3281" i="3"/>
  <c r="D3281" i="3"/>
  <c r="F3281" i="3"/>
  <c r="G3281" i="3"/>
  <c r="H3281" i="3"/>
  <c r="I3281" i="3"/>
  <c r="J3281" i="3"/>
  <c r="K3281" i="3"/>
  <c r="B3282" i="3"/>
  <c r="A3282" i="3" s="1"/>
  <c r="C3282" i="3"/>
  <c r="D3282" i="3"/>
  <c r="F3282" i="3"/>
  <c r="G3282" i="3"/>
  <c r="H3282" i="3"/>
  <c r="I3282" i="3"/>
  <c r="J3282" i="3"/>
  <c r="K3282" i="3"/>
  <c r="B3283" i="3"/>
  <c r="A3283" i="3" s="1"/>
  <c r="C3283" i="3"/>
  <c r="D3283" i="3"/>
  <c r="F3283" i="3"/>
  <c r="G3283" i="3"/>
  <c r="H3283" i="3"/>
  <c r="I3283" i="3"/>
  <c r="J3283" i="3"/>
  <c r="K3283" i="3"/>
  <c r="B3284" i="3"/>
  <c r="A3284" i="3" s="1"/>
  <c r="C3284" i="3"/>
  <c r="D3284" i="3"/>
  <c r="F3284" i="3"/>
  <c r="G3284" i="3"/>
  <c r="H3284" i="3"/>
  <c r="I3284" i="3"/>
  <c r="J3284" i="3"/>
  <c r="K3284" i="3"/>
  <c r="B3285" i="3"/>
  <c r="A3285" i="3" s="1"/>
  <c r="C3285" i="3"/>
  <c r="D3285" i="3"/>
  <c r="F3285" i="3"/>
  <c r="G3285" i="3"/>
  <c r="H3285" i="3"/>
  <c r="I3285" i="3"/>
  <c r="J3285" i="3"/>
  <c r="K3285" i="3"/>
  <c r="B3286" i="3"/>
  <c r="A3286" i="3" s="1"/>
  <c r="C3286" i="3"/>
  <c r="D3286" i="3"/>
  <c r="F3286" i="3"/>
  <c r="G3286" i="3"/>
  <c r="H3286" i="3"/>
  <c r="I3286" i="3"/>
  <c r="J3286" i="3"/>
  <c r="K3286" i="3"/>
  <c r="B3287" i="3"/>
  <c r="A3287" i="3" s="1"/>
  <c r="C3287" i="3"/>
  <c r="D3287" i="3"/>
  <c r="F3287" i="3"/>
  <c r="G3287" i="3"/>
  <c r="H3287" i="3"/>
  <c r="I3287" i="3"/>
  <c r="J3287" i="3"/>
  <c r="K3287" i="3"/>
  <c r="B3288" i="3"/>
  <c r="A3288" i="3" s="1"/>
  <c r="C3288" i="3"/>
  <c r="D3288" i="3"/>
  <c r="F3288" i="3"/>
  <c r="G3288" i="3"/>
  <c r="H3288" i="3"/>
  <c r="I3288" i="3"/>
  <c r="J3288" i="3"/>
  <c r="K3288" i="3"/>
  <c r="B3289" i="3"/>
  <c r="A3289" i="3" s="1"/>
  <c r="C3289" i="3"/>
  <c r="D3289" i="3"/>
  <c r="F3289" i="3"/>
  <c r="G3289" i="3"/>
  <c r="H3289" i="3"/>
  <c r="I3289" i="3"/>
  <c r="J3289" i="3"/>
  <c r="K3289" i="3"/>
  <c r="A3290" i="3"/>
  <c r="B3290" i="3"/>
  <c r="C3290" i="3"/>
  <c r="D3290" i="3"/>
  <c r="F3290" i="3"/>
  <c r="G3290" i="3"/>
  <c r="H3290" i="3"/>
  <c r="I3290" i="3"/>
  <c r="J3290" i="3"/>
  <c r="K3290" i="3"/>
  <c r="B3291" i="3"/>
  <c r="A3291" i="3" s="1"/>
  <c r="C3291" i="3"/>
  <c r="D3291" i="3"/>
  <c r="F3291" i="3"/>
  <c r="G3291" i="3"/>
  <c r="H3291" i="3"/>
  <c r="I3291" i="3"/>
  <c r="J3291" i="3"/>
  <c r="K3291" i="3"/>
  <c r="B3292" i="3"/>
  <c r="A3292" i="3" s="1"/>
  <c r="C3292" i="3"/>
  <c r="D3292" i="3"/>
  <c r="F3292" i="3"/>
  <c r="G3292" i="3"/>
  <c r="H3292" i="3"/>
  <c r="I3292" i="3"/>
  <c r="J3292" i="3"/>
  <c r="K3292" i="3"/>
  <c r="B3293" i="3"/>
  <c r="A3293" i="3" s="1"/>
  <c r="C3293" i="3"/>
  <c r="D3293" i="3"/>
  <c r="F3293" i="3"/>
  <c r="G3293" i="3"/>
  <c r="H3293" i="3"/>
  <c r="I3293" i="3"/>
  <c r="J3293" i="3"/>
  <c r="K3293" i="3"/>
  <c r="B3294" i="3"/>
  <c r="A3294" i="3" s="1"/>
  <c r="C3294" i="3"/>
  <c r="D3294" i="3"/>
  <c r="F3294" i="3"/>
  <c r="G3294" i="3"/>
  <c r="H3294" i="3"/>
  <c r="I3294" i="3"/>
  <c r="J3294" i="3"/>
  <c r="K3294" i="3"/>
  <c r="B3295" i="3"/>
  <c r="A3295" i="3" s="1"/>
  <c r="C3295" i="3"/>
  <c r="D3295" i="3"/>
  <c r="F3295" i="3"/>
  <c r="G3295" i="3"/>
  <c r="H3295" i="3"/>
  <c r="I3295" i="3"/>
  <c r="J3295" i="3"/>
  <c r="K3295" i="3"/>
  <c r="B3296" i="3"/>
  <c r="A3296" i="3" s="1"/>
  <c r="C3296" i="3"/>
  <c r="D3296" i="3"/>
  <c r="F3296" i="3"/>
  <c r="G3296" i="3"/>
  <c r="H3296" i="3"/>
  <c r="I3296" i="3"/>
  <c r="J3296" i="3"/>
  <c r="K3296" i="3"/>
  <c r="B3297" i="3"/>
  <c r="A3297" i="3" s="1"/>
  <c r="C3297" i="3"/>
  <c r="D3297" i="3"/>
  <c r="F3297" i="3"/>
  <c r="G3297" i="3"/>
  <c r="H3297" i="3"/>
  <c r="I3297" i="3"/>
  <c r="J3297" i="3"/>
  <c r="K3297" i="3"/>
  <c r="B3298" i="3"/>
  <c r="A3298" i="3" s="1"/>
  <c r="C3298" i="3"/>
  <c r="D3298" i="3"/>
  <c r="F3298" i="3"/>
  <c r="G3298" i="3"/>
  <c r="H3298" i="3"/>
  <c r="I3298" i="3"/>
  <c r="J3298" i="3"/>
  <c r="K3298" i="3"/>
  <c r="B3299" i="3"/>
  <c r="A3299" i="3" s="1"/>
  <c r="C3299" i="3"/>
  <c r="D3299" i="3"/>
  <c r="F3299" i="3"/>
  <c r="G3299" i="3"/>
  <c r="H3299" i="3"/>
  <c r="I3299" i="3"/>
  <c r="J3299" i="3"/>
  <c r="K3299" i="3"/>
  <c r="B3300" i="3"/>
  <c r="A3300" i="3" s="1"/>
  <c r="C3300" i="3"/>
  <c r="D3300" i="3"/>
  <c r="F3300" i="3"/>
  <c r="G3300" i="3"/>
  <c r="H3300" i="3"/>
  <c r="I3300" i="3"/>
  <c r="J3300" i="3"/>
  <c r="K3300" i="3"/>
  <c r="B3301" i="3"/>
  <c r="A3301" i="3" s="1"/>
  <c r="C3301" i="3"/>
  <c r="D3301" i="3"/>
  <c r="F3301" i="3"/>
  <c r="G3301" i="3"/>
  <c r="H3301" i="3"/>
  <c r="I3301" i="3"/>
  <c r="J3301" i="3"/>
  <c r="K3301" i="3"/>
  <c r="B3302" i="3"/>
  <c r="A3302" i="3" s="1"/>
  <c r="C3302" i="3"/>
  <c r="D3302" i="3"/>
  <c r="F3302" i="3"/>
  <c r="G3302" i="3"/>
  <c r="H3302" i="3"/>
  <c r="I3302" i="3"/>
  <c r="J3302" i="3"/>
  <c r="K3302" i="3"/>
  <c r="B3303" i="3"/>
  <c r="A3303" i="3" s="1"/>
  <c r="C3303" i="3"/>
  <c r="D3303" i="3"/>
  <c r="F3303" i="3"/>
  <c r="G3303" i="3"/>
  <c r="H3303" i="3"/>
  <c r="I3303" i="3"/>
  <c r="J3303" i="3"/>
  <c r="K3303" i="3"/>
  <c r="B3304" i="3"/>
  <c r="A3304" i="3" s="1"/>
  <c r="C3304" i="3"/>
  <c r="D3304" i="3"/>
  <c r="F3304" i="3"/>
  <c r="G3304" i="3"/>
  <c r="H3304" i="3"/>
  <c r="I3304" i="3"/>
  <c r="J3304" i="3"/>
  <c r="K3304" i="3"/>
  <c r="B3305" i="3"/>
  <c r="A3305" i="3" s="1"/>
  <c r="C3305" i="3"/>
  <c r="D3305" i="3"/>
  <c r="F3305" i="3"/>
  <c r="G3305" i="3"/>
  <c r="H3305" i="3"/>
  <c r="I3305" i="3"/>
  <c r="J3305" i="3"/>
  <c r="K3305" i="3"/>
  <c r="B3306" i="3"/>
  <c r="A3306" i="3" s="1"/>
  <c r="C3306" i="3"/>
  <c r="D3306" i="3"/>
  <c r="F3306" i="3"/>
  <c r="G3306" i="3"/>
  <c r="H3306" i="3"/>
  <c r="I3306" i="3"/>
  <c r="J3306" i="3"/>
  <c r="K3306" i="3"/>
  <c r="B3307" i="3"/>
  <c r="A3307" i="3" s="1"/>
  <c r="C3307" i="3"/>
  <c r="D3307" i="3"/>
  <c r="F3307" i="3"/>
  <c r="G3307" i="3"/>
  <c r="H3307" i="3"/>
  <c r="I3307" i="3"/>
  <c r="J3307" i="3"/>
  <c r="K3307" i="3"/>
  <c r="B3308" i="3"/>
  <c r="A3308" i="3" s="1"/>
  <c r="C3308" i="3"/>
  <c r="D3308" i="3"/>
  <c r="F3308" i="3"/>
  <c r="G3308" i="3"/>
  <c r="H3308" i="3"/>
  <c r="I3308" i="3"/>
  <c r="J3308" i="3"/>
  <c r="K3308" i="3"/>
  <c r="B3309" i="3"/>
  <c r="A3309" i="3" s="1"/>
  <c r="C3309" i="3"/>
  <c r="D3309" i="3"/>
  <c r="F3309" i="3"/>
  <c r="G3309" i="3"/>
  <c r="H3309" i="3"/>
  <c r="I3309" i="3"/>
  <c r="J3309" i="3"/>
  <c r="K3309" i="3"/>
  <c r="B3310" i="3"/>
  <c r="A3310" i="3" s="1"/>
  <c r="C3310" i="3"/>
  <c r="D3310" i="3"/>
  <c r="F3310" i="3"/>
  <c r="G3310" i="3"/>
  <c r="H3310" i="3"/>
  <c r="I3310" i="3"/>
  <c r="J3310" i="3"/>
  <c r="K3310" i="3"/>
  <c r="B3311" i="3"/>
  <c r="A3311" i="3" s="1"/>
  <c r="C3311" i="3"/>
  <c r="D3311" i="3"/>
  <c r="F3311" i="3"/>
  <c r="G3311" i="3"/>
  <c r="H3311" i="3"/>
  <c r="I3311" i="3"/>
  <c r="J3311" i="3"/>
  <c r="K3311" i="3"/>
  <c r="B3312" i="3"/>
  <c r="A3312" i="3" s="1"/>
  <c r="C3312" i="3"/>
  <c r="D3312" i="3"/>
  <c r="F3312" i="3"/>
  <c r="G3312" i="3"/>
  <c r="H3312" i="3"/>
  <c r="I3312" i="3"/>
  <c r="J3312" i="3"/>
  <c r="K3312" i="3"/>
  <c r="B3313" i="3"/>
  <c r="A3313" i="3" s="1"/>
  <c r="C3313" i="3"/>
  <c r="D3313" i="3"/>
  <c r="F3313" i="3"/>
  <c r="G3313" i="3"/>
  <c r="H3313" i="3"/>
  <c r="I3313" i="3"/>
  <c r="J3313" i="3"/>
  <c r="K3313" i="3"/>
  <c r="B3314" i="3"/>
  <c r="A3314" i="3" s="1"/>
  <c r="C3314" i="3"/>
  <c r="D3314" i="3"/>
  <c r="F3314" i="3"/>
  <c r="G3314" i="3"/>
  <c r="H3314" i="3"/>
  <c r="I3314" i="3"/>
  <c r="J3314" i="3"/>
  <c r="K3314" i="3"/>
  <c r="B3315" i="3"/>
  <c r="A3315" i="3" s="1"/>
  <c r="C3315" i="3"/>
  <c r="D3315" i="3"/>
  <c r="F3315" i="3"/>
  <c r="G3315" i="3"/>
  <c r="H3315" i="3"/>
  <c r="I3315" i="3"/>
  <c r="J3315" i="3"/>
  <c r="K3315" i="3"/>
  <c r="B3316" i="3"/>
  <c r="A3316" i="3" s="1"/>
  <c r="C3316" i="3"/>
  <c r="D3316" i="3"/>
  <c r="F3316" i="3"/>
  <c r="G3316" i="3"/>
  <c r="H3316" i="3"/>
  <c r="I3316" i="3"/>
  <c r="J3316" i="3"/>
  <c r="K3316" i="3"/>
  <c r="B3317" i="3"/>
  <c r="A3317" i="3" s="1"/>
  <c r="C3317" i="3"/>
  <c r="D3317" i="3"/>
  <c r="F3317" i="3"/>
  <c r="G3317" i="3"/>
  <c r="H3317" i="3"/>
  <c r="I3317" i="3"/>
  <c r="J3317" i="3"/>
  <c r="K3317" i="3"/>
  <c r="A3318" i="3"/>
  <c r="B3318" i="3"/>
  <c r="C3318" i="3"/>
  <c r="D3318" i="3"/>
  <c r="F3318" i="3"/>
  <c r="G3318" i="3"/>
  <c r="H3318" i="3"/>
  <c r="I3318" i="3"/>
  <c r="J3318" i="3"/>
  <c r="K3318" i="3"/>
  <c r="B3319" i="3"/>
  <c r="A3319" i="3" s="1"/>
  <c r="C3319" i="3"/>
  <c r="D3319" i="3"/>
  <c r="F3319" i="3"/>
  <c r="G3319" i="3"/>
  <c r="H3319" i="3"/>
  <c r="I3319" i="3"/>
  <c r="J3319" i="3"/>
  <c r="K3319" i="3"/>
  <c r="B3320" i="3"/>
  <c r="A3320" i="3" s="1"/>
  <c r="C3320" i="3"/>
  <c r="D3320" i="3"/>
  <c r="F3320" i="3"/>
  <c r="G3320" i="3"/>
  <c r="H3320" i="3"/>
  <c r="I3320" i="3"/>
  <c r="J3320" i="3"/>
  <c r="K3320" i="3"/>
  <c r="B3321" i="3"/>
  <c r="A3321" i="3" s="1"/>
  <c r="C3321" i="3"/>
  <c r="D3321" i="3"/>
  <c r="F3321" i="3"/>
  <c r="G3321" i="3"/>
  <c r="H3321" i="3"/>
  <c r="I3321" i="3"/>
  <c r="J3321" i="3"/>
  <c r="K3321" i="3"/>
  <c r="A3322" i="3"/>
  <c r="B3322" i="3"/>
  <c r="C3322" i="3"/>
  <c r="D3322" i="3"/>
  <c r="F3322" i="3"/>
  <c r="G3322" i="3"/>
  <c r="H3322" i="3"/>
  <c r="I3322" i="3"/>
  <c r="J3322" i="3"/>
  <c r="K3322" i="3"/>
  <c r="B3323" i="3"/>
  <c r="A3323" i="3" s="1"/>
  <c r="C3323" i="3"/>
  <c r="D3323" i="3"/>
  <c r="F3323" i="3"/>
  <c r="G3323" i="3"/>
  <c r="H3323" i="3"/>
  <c r="I3323" i="3"/>
  <c r="J3323" i="3"/>
  <c r="K3323" i="3"/>
  <c r="B3324" i="3"/>
  <c r="A3324" i="3" s="1"/>
  <c r="C3324" i="3"/>
  <c r="D3324" i="3"/>
  <c r="F3324" i="3"/>
  <c r="G3324" i="3"/>
  <c r="H3324" i="3"/>
  <c r="I3324" i="3"/>
  <c r="J3324" i="3"/>
  <c r="K3324" i="3"/>
  <c r="B3325" i="3"/>
  <c r="A3325" i="3" s="1"/>
  <c r="C3325" i="3"/>
  <c r="D3325" i="3"/>
  <c r="F3325" i="3"/>
  <c r="G3325" i="3"/>
  <c r="H3325" i="3"/>
  <c r="I3325" i="3"/>
  <c r="J3325" i="3"/>
  <c r="K3325" i="3"/>
  <c r="B3326" i="3"/>
  <c r="A3326" i="3" s="1"/>
  <c r="C3326" i="3"/>
  <c r="D3326" i="3"/>
  <c r="F3326" i="3"/>
  <c r="G3326" i="3"/>
  <c r="H3326" i="3"/>
  <c r="I3326" i="3"/>
  <c r="J3326" i="3"/>
  <c r="K3326" i="3"/>
  <c r="B3327" i="3"/>
  <c r="A3327" i="3" s="1"/>
  <c r="C3327" i="3"/>
  <c r="D3327" i="3"/>
  <c r="F3327" i="3"/>
  <c r="G3327" i="3"/>
  <c r="H3327" i="3"/>
  <c r="I3327" i="3"/>
  <c r="J3327" i="3"/>
  <c r="K3327" i="3"/>
  <c r="B3328" i="3"/>
  <c r="A3328" i="3" s="1"/>
  <c r="C3328" i="3"/>
  <c r="D3328" i="3"/>
  <c r="F3328" i="3"/>
  <c r="G3328" i="3"/>
  <c r="H3328" i="3"/>
  <c r="I3328" i="3"/>
  <c r="J3328" i="3"/>
  <c r="K3328" i="3"/>
  <c r="B3329" i="3"/>
  <c r="A3329" i="3" s="1"/>
  <c r="C3329" i="3"/>
  <c r="D3329" i="3"/>
  <c r="F3329" i="3"/>
  <c r="G3329" i="3"/>
  <c r="H3329" i="3"/>
  <c r="I3329" i="3"/>
  <c r="J3329" i="3"/>
  <c r="K3329" i="3"/>
  <c r="B3330" i="3"/>
  <c r="A3330" i="3" s="1"/>
  <c r="C3330" i="3"/>
  <c r="D3330" i="3"/>
  <c r="F3330" i="3"/>
  <c r="G3330" i="3"/>
  <c r="H3330" i="3"/>
  <c r="I3330" i="3"/>
  <c r="J3330" i="3"/>
  <c r="K3330" i="3"/>
  <c r="B3331" i="3"/>
  <c r="A3331" i="3" s="1"/>
  <c r="C3331" i="3"/>
  <c r="D3331" i="3"/>
  <c r="F3331" i="3"/>
  <c r="G3331" i="3"/>
  <c r="H3331" i="3"/>
  <c r="I3331" i="3"/>
  <c r="J3331" i="3"/>
  <c r="K3331" i="3"/>
  <c r="B3332" i="3"/>
  <c r="A3332" i="3" s="1"/>
  <c r="C3332" i="3"/>
  <c r="D3332" i="3"/>
  <c r="F3332" i="3"/>
  <c r="G3332" i="3"/>
  <c r="H3332" i="3"/>
  <c r="I3332" i="3"/>
  <c r="J3332" i="3"/>
  <c r="K3332" i="3"/>
  <c r="B3333" i="3"/>
  <c r="A3333" i="3" s="1"/>
  <c r="C3333" i="3"/>
  <c r="D3333" i="3"/>
  <c r="F3333" i="3"/>
  <c r="G3333" i="3"/>
  <c r="H3333" i="3"/>
  <c r="I3333" i="3"/>
  <c r="J3333" i="3"/>
  <c r="K3333" i="3"/>
  <c r="B3334" i="3"/>
  <c r="A3334" i="3" s="1"/>
  <c r="C3334" i="3"/>
  <c r="D3334" i="3"/>
  <c r="F3334" i="3"/>
  <c r="G3334" i="3"/>
  <c r="H3334" i="3"/>
  <c r="I3334" i="3"/>
  <c r="J3334" i="3"/>
  <c r="K3334" i="3"/>
  <c r="B3335" i="3"/>
  <c r="A3335" i="3" s="1"/>
  <c r="C3335" i="3"/>
  <c r="D3335" i="3"/>
  <c r="F3335" i="3"/>
  <c r="G3335" i="3"/>
  <c r="H3335" i="3"/>
  <c r="I3335" i="3"/>
  <c r="J3335" i="3"/>
  <c r="K3335" i="3"/>
  <c r="B3336" i="3"/>
  <c r="A3336" i="3" s="1"/>
  <c r="C3336" i="3"/>
  <c r="D3336" i="3"/>
  <c r="F3336" i="3"/>
  <c r="G3336" i="3"/>
  <c r="H3336" i="3"/>
  <c r="I3336" i="3"/>
  <c r="J3336" i="3"/>
  <c r="K3336" i="3"/>
  <c r="B3337" i="3"/>
  <c r="A3337" i="3" s="1"/>
  <c r="C3337" i="3"/>
  <c r="D3337" i="3"/>
  <c r="F3337" i="3"/>
  <c r="G3337" i="3"/>
  <c r="H3337" i="3"/>
  <c r="I3337" i="3"/>
  <c r="J3337" i="3"/>
  <c r="K3337" i="3"/>
  <c r="B3338" i="3"/>
  <c r="A3338" i="3" s="1"/>
  <c r="C3338" i="3"/>
  <c r="D3338" i="3"/>
  <c r="F3338" i="3"/>
  <c r="G3338" i="3"/>
  <c r="H3338" i="3"/>
  <c r="I3338" i="3"/>
  <c r="J3338" i="3"/>
  <c r="K3338" i="3"/>
  <c r="B3339" i="3"/>
  <c r="A3339" i="3" s="1"/>
  <c r="C3339" i="3"/>
  <c r="D3339" i="3"/>
  <c r="F3339" i="3"/>
  <c r="G3339" i="3"/>
  <c r="H3339" i="3"/>
  <c r="I3339" i="3"/>
  <c r="J3339" i="3"/>
  <c r="K3339" i="3"/>
  <c r="B3340" i="3"/>
  <c r="A3340" i="3" s="1"/>
  <c r="C3340" i="3"/>
  <c r="D3340" i="3"/>
  <c r="F3340" i="3"/>
  <c r="G3340" i="3"/>
  <c r="H3340" i="3"/>
  <c r="I3340" i="3"/>
  <c r="J3340" i="3"/>
  <c r="K3340" i="3"/>
  <c r="B3341" i="3"/>
  <c r="A3341" i="3" s="1"/>
  <c r="C3341" i="3"/>
  <c r="D3341" i="3"/>
  <c r="F3341" i="3"/>
  <c r="G3341" i="3"/>
  <c r="H3341" i="3"/>
  <c r="I3341" i="3"/>
  <c r="J3341" i="3"/>
  <c r="K3341" i="3"/>
  <c r="B3342" i="3"/>
  <c r="A3342" i="3" s="1"/>
  <c r="C3342" i="3"/>
  <c r="D3342" i="3"/>
  <c r="F3342" i="3"/>
  <c r="G3342" i="3"/>
  <c r="H3342" i="3"/>
  <c r="I3342" i="3"/>
  <c r="J3342" i="3"/>
  <c r="K3342" i="3"/>
  <c r="B3343" i="3"/>
  <c r="A3343" i="3" s="1"/>
  <c r="C3343" i="3"/>
  <c r="D3343" i="3"/>
  <c r="F3343" i="3"/>
  <c r="G3343" i="3"/>
  <c r="H3343" i="3"/>
  <c r="I3343" i="3"/>
  <c r="J3343" i="3"/>
  <c r="K3343" i="3"/>
  <c r="B3344" i="3"/>
  <c r="A3344" i="3" s="1"/>
  <c r="C3344" i="3"/>
  <c r="D3344" i="3"/>
  <c r="F3344" i="3"/>
  <c r="G3344" i="3"/>
  <c r="H3344" i="3"/>
  <c r="I3344" i="3"/>
  <c r="J3344" i="3"/>
  <c r="K3344" i="3"/>
  <c r="B3345" i="3"/>
  <c r="A3345" i="3" s="1"/>
  <c r="C3345" i="3"/>
  <c r="D3345" i="3"/>
  <c r="F3345" i="3"/>
  <c r="G3345" i="3"/>
  <c r="H3345" i="3"/>
  <c r="I3345" i="3"/>
  <c r="J3345" i="3"/>
  <c r="K3345" i="3"/>
  <c r="B3346" i="3"/>
  <c r="A3346" i="3" s="1"/>
  <c r="C3346" i="3"/>
  <c r="D3346" i="3"/>
  <c r="F3346" i="3"/>
  <c r="G3346" i="3"/>
  <c r="H3346" i="3"/>
  <c r="I3346" i="3"/>
  <c r="J3346" i="3"/>
  <c r="K3346" i="3"/>
  <c r="B3347" i="3"/>
  <c r="A3347" i="3" s="1"/>
  <c r="C3347" i="3"/>
  <c r="D3347" i="3"/>
  <c r="F3347" i="3"/>
  <c r="G3347" i="3"/>
  <c r="H3347" i="3"/>
  <c r="I3347" i="3"/>
  <c r="J3347" i="3"/>
  <c r="K3347" i="3"/>
  <c r="B3348" i="3"/>
  <c r="A3348" i="3" s="1"/>
  <c r="C3348" i="3"/>
  <c r="D3348" i="3"/>
  <c r="F3348" i="3"/>
  <c r="G3348" i="3"/>
  <c r="H3348" i="3"/>
  <c r="I3348" i="3"/>
  <c r="J3348" i="3"/>
  <c r="K3348" i="3"/>
  <c r="B3349" i="3"/>
  <c r="A3349" i="3" s="1"/>
  <c r="C3349" i="3"/>
  <c r="D3349" i="3"/>
  <c r="F3349" i="3"/>
  <c r="G3349" i="3"/>
  <c r="H3349" i="3"/>
  <c r="I3349" i="3"/>
  <c r="J3349" i="3"/>
  <c r="K3349" i="3"/>
  <c r="B3350" i="3"/>
  <c r="A3350" i="3" s="1"/>
  <c r="C3350" i="3"/>
  <c r="D3350" i="3"/>
  <c r="F3350" i="3"/>
  <c r="G3350" i="3"/>
  <c r="H3350" i="3"/>
  <c r="I3350" i="3"/>
  <c r="J3350" i="3"/>
  <c r="K3350" i="3"/>
  <c r="B3351" i="3"/>
  <c r="A3351" i="3" s="1"/>
  <c r="C3351" i="3"/>
  <c r="D3351" i="3"/>
  <c r="F3351" i="3"/>
  <c r="G3351" i="3"/>
  <c r="H3351" i="3"/>
  <c r="I3351" i="3"/>
  <c r="J3351" i="3"/>
  <c r="K3351" i="3"/>
  <c r="B3352" i="3"/>
  <c r="A3352" i="3" s="1"/>
  <c r="C3352" i="3"/>
  <c r="D3352" i="3"/>
  <c r="F3352" i="3"/>
  <c r="G3352" i="3"/>
  <c r="H3352" i="3"/>
  <c r="I3352" i="3"/>
  <c r="J3352" i="3"/>
  <c r="K3352" i="3"/>
  <c r="B3353" i="3"/>
  <c r="A3353" i="3" s="1"/>
  <c r="C3353" i="3"/>
  <c r="D3353" i="3"/>
  <c r="F3353" i="3"/>
  <c r="G3353" i="3"/>
  <c r="H3353" i="3"/>
  <c r="I3353" i="3"/>
  <c r="J3353" i="3"/>
  <c r="K3353" i="3"/>
  <c r="B3354" i="3"/>
  <c r="A3354" i="3" s="1"/>
  <c r="C3354" i="3"/>
  <c r="D3354" i="3"/>
  <c r="F3354" i="3"/>
  <c r="G3354" i="3"/>
  <c r="H3354" i="3"/>
  <c r="I3354" i="3"/>
  <c r="J3354" i="3"/>
  <c r="K3354" i="3"/>
  <c r="B3355" i="3"/>
  <c r="A3355" i="3" s="1"/>
  <c r="C3355" i="3"/>
  <c r="D3355" i="3"/>
  <c r="F3355" i="3"/>
  <c r="G3355" i="3"/>
  <c r="H3355" i="3"/>
  <c r="I3355" i="3"/>
  <c r="J3355" i="3"/>
  <c r="K3355" i="3"/>
  <c r="B3356" i="3"/>
  <c r="A3356" i="3" s="1"/>
  <c r="C3356" i="3"/>
  <c r="D3356" i="3"/>
  <c r="F3356" i="3"/>
  <c r="G3356" i="3"/>
  <c r="H3356" i="3"/>
  <c r="I3356" i="3"/>
  <c r="J3356" i="3"/>
  <c r="K3356" i="3"/>
  <c r="B3357" i="3"/>
  <c r="A3357" i="3" s="1"/>
  <c r="C3357" i="3"/>
  <c r="D3357" i="3"/>
  <c r="F3357" i="3"/>
  <c r="G3357" i="3"/>
  <c r="H3357" i="3"/>
  <c r="I3357" i="3"/>
  <c r="J3357" i="3"/>
  <c r="K3357" i="3"/>
  <c r="B3358" i="3"/>
  <c r="A3358" i="3" s="1"/>
  <c r="C3358" i="3"/>
  <c r="D3358" i="3"/>
  <c r="F3358" i="3"/>
  <c r="G3358" i="3"/>
  <c r="H3358" i="3"/>
  <c r="I3358" i="3"/>
  <c r="J3358" i="3"/>
  <c r="K3358" i="3"/>
  <c r="B3359" i="3"/>
  <c r="A3359" i="3" s="1"/>
  <c r="C3359" i="3"/>
  <c r="D3359" i="3"/>
  <c r="F3359" i="3"/>
  <c r="G3359" i="3"/>
  <c r="H3359" i="3"/>
  <c r="I3359" i="3"/>
  <c r="J3359" i="3"/>
  <c r="K3359" i="3"/>
  <c r="B3360" i="3"/>
  <c r="A3360" i="3" s="1"/>
  <c r="C3360" i="3"/>
  <c r="D3360" i="3"/>
  <c r="F3360" i="3"/>
  <c r="G3360" i="3"/>
  <c r="H3360" i="3"/>
  <c r="I3360" i="3"/>
  <c r="J3360" i="3"/>
  <c r="K3360" i="3"/>
  <c r="B3361" i="3"/>
  <c r="A3361" i="3" s="1"/>
  <c r="C3361" i="3"/>
  <c r="D3361" i="3"/>
  <c r="F3361" i="3"/>
  <c r="G3361" i="3"/>
  <c r="H3361" i="3"/>
  <c r="I3361" i="3"/>
  <c r="J3361" i="3"/>
  <c r="K3361" i="3"/>
  <c r="B3362" i="3"/>
  <c r="A3362" i="3" s="1"/>
  <c r="C3362" i="3"/>
  <c r="D3362" i="3"/>
  <c r="F3362" i="3"/>
  <c r="G3362" i="3"/>
  <c r="H3362" i="3"/>
  <c r="I3362" i="3"/>
  <c r="J3362" i="3"/>
  <c r="K3362" i="3"/>
  <c r="B3363" i="3"/>
  <c r="A3363" i="3" s="1"/>
  <c r="C3363" i="3"/>
  <c r="D3363" i="3"/>
  <c r="F3363" i="3"/>
  <c r="G3363" i="3"/>
  <c r="H3363" i="3"/>
  <c r="I3363" i="3"/>
  <c r="J3363" i="3"/>
  <c r="K3363" i="3"/>
  <c r="B3364" i="3"/>
  <c r="A3364" i="3" s="1"/>
  <c r="C3364" i="3"/>
  <c r="D3364" i="3"/>
  <c r="F3364" i="3"/>
  <c r="G3364" i="3"/>
  <c r="H3364" i="3"/>
  <c r="I3364" i="3"/>
  <c r="J3364" i="3"/>
  <c r="K3364" i="3"/>
  <c r="B3365" i="3"/>
  <c r="A3365" i="3" s="1"/>
  <c r="C3365" i="3"/>
  <c r="D3365" i="3"/>
  <c r="F3365" i="3"/>
  <c r="G3365" i="3"/>
  <c r="H3365" i="3"/>
  <c r="I3365" i="3"/>
  <c r="J3365" i="3"/>
  <c r="K3365" i="3"/>
  <c r="B3366" i="3"/>
  <c r="A3366" i="3" s="1"/>
  <c r="C3366" i="3"/>
  <c r="D3366" i="3"/>
  <c r="F3366" i="3"/>
  <c r="G3366" i="3"/>
  <c r="H3366" i="3"/>
  <c r="I3366" i="3"/>
  <c r="J3366" i="3"/>
  <c r="K3366" i="3"/>
  <c r="B3367" i="3"/>
  <c r="A3367" i="3" s="1"/>
  <c r="C3367" i="3"/>
  <c r="D3367" i="3"/>
  <c r="F3367" i="3"/>
  <c r="G3367" i="3"/>
  <c r="H3367" i="3"/>
  <c r="I3367" i="3"/>
  <c r="J3367" i="3"/>
  <c r="K3367" i="3"/>
  <c r="B3368" i="3"/>
  <c r="A3368" i="3" s="1"/>
  <c r="C3368" i="3"/>
  <c r="D3368" i="3"/>
  <c r="F3368" i="3"/>
  <c r="G3368" i="3"/>
  <c r="H3368" i="3"/>
  <c r="I3368" i="3"/>
  <c r="J3368" i="3"/>
  <c r="K3368" i="3"/>
  <c r="B3369" i="3"/>
  <c r="A3369" i="3" s="1"/>
  <c r="C3369" i="3"/>
  <c r="D3369" i="3"/>
  <c r="F3369" i="3"/>
  <c r="G3369" i="3"/>
  <c r="H3369" i="3"/>
  <c r="I3369" i="3"/>
  <c r="J3369" i="3"/>
  <c r="K3369" i="3"/>
  <c r="B3370" i="3"/>
  <c r="A3370" i="3" s="1"/>
  <c r="C3370" i="3"/>
  <c r="D3370" i="3"/>
  <c r="F3370" i="3"/>
  <c r="G3370" i="3"/>
  <c r="H3370" i="3"/>
  <c r="I3370" i="3"/>
  <c r="J3370" i="3"/>
  <c r="K3370" i="3"/>
  <c r="B3371" i="3"/>
  <c r="A3371" i="3" s="1"/>
  <c r="C3371" i="3"/>
  <c r="D3371" i="3"/>
  <c r="F3371" i="3"/>
  <c r="G3371" i="3"/>
  <c r="H3371" i="3"/>
  <c r="I3371" i="3"/>
  <c r="J3371" i="3"/>
  <c r="K3371" i="3"/>
  <c r="B3372" i="3"/>
  <c r="A3372" i="3" s="1"/>
  <c r="C3372" i="3"/>
  <c r="D3372" i="3"/>
  <c r="F3372" i="3"/>
  <c r="G3372" i="3"/>
  <c r="H3372" i="3"/>
  <c r="I3372" i="3"/>
  <c r="J3372" i="3"/>
  <c r="K3372" i="3"/>
  <c r="B3373" i="3"/>
  <c r="A3373" i="3" s="1"/>
  <c r="C3373" i="3"/>
  <c r="D3373" i="3"/>
  <c r="F3373" i="3"/>
  <c r="G3373" i="3"/>
  <c r="H3373" i="3"/>
  <c r="I3373" i="3"/>
  <c r="J3373" i="3"/>
  <c r="K3373" i="3"/>
  <c r="A3374" i="3"/>
  <c r="B3374" i="3"/>
  <c r="C3374" i="3"/>
  <c r="D3374" i="3"/>
  <c r="F3374" i="3"/>
  <c r="G3374" i="3"/>
  <c r="H3374" i="3"/>
  <c r="I3374" i="3"/>
  <c r="J3374" i="3"/>
  <c r="K3374" i="3"/>
  <c r="B3375" i="3"/>
  <c r="A3375" i="3" s="1"/>
  <c r="C3375" i="3"/>
  <c r="D3375" i="3"/>
  <c r="F3375" i="3"/>
  <c r="G3375" i="3"/>
  <c r="H3375" i="3"/>
  <c r="I3375" i="3"/>
  <c r="J3375" i="3"/>
  <c r="K3375" i="3"/>
  <c r="B3376" i="3"/>
  <c r="A3376" i="3" s="1"/>
  <c r="C3376" i="3"/>
  <c r="D3376" i="3"/>
  <c r="F3376" i="3"/>
  <c r="G3376" i="3"/>
  <c r="H3376" i="3"/>
  <c r="I3376" i="3"/>
  <c r="J3376" i="3"/>
  <c r="K3376" i="3"/>
  <c r="B3377" i="3"/>
  <c r="A3377" i="3" s="1"/>
  <c r="C3377" i="3"/>
  <c r="D3377" i="3"/>
  <c r="F3377" i="3"/>
  <c r="G3377" i="3"/>
  <c r="H3377" i="3"/>
  <c r="I3377" i="3"/>
  <c r="J3377" i="3"/>
  <c r="K3377" i="3"/>
  <c r="B3378" i="3"/>
  <c r="A3378" i="3" s="1"/>
  <c r="C3378" i="3"/>
  <c r="D3378" i="3"/>
  <c r="F3378" i="3"/>
  <c r="G3378" i="3"/>
  <c r="H3378" i="3"/>
  <c r="I3378" i="3"/>
  <c r="J3378" i="3"/>
  <c r="K3378" i="3"/>
  <c r="B3379" i="3"/>
  <c r="A3379" i="3" s="1"/>
  <c r="C3379" i="3"/>
  <c r="D3379" i="3"/>
  <c r="F3379" i="3"/>
  <c r="G3379" i="3"/>
  <c r="H3379" i="3"/>
  <c r="I3379" i="3"/>
  <c r="J3379" i="3"/>
  <c r="K3379" i="3"/>
  <c r="B3380" i="3"/>
  <c r="A3380" i="3" s="1"/>
  <c r="C3380" i="3"/>
  <c r="D3380" i="3"/>
  <c r="F3380" i="3"/>
  <c r="G3380" i="3"/>
  <c r="H3380" i="3"/>
  <c r="I3380" i="3"/>
  <c r="J3380" i="3"/>
  <c r="K3380" i="3"/>
  <c r="B3381" i="3"/>
  <c r="A3381" i="3" s="1"/>
  <c r="C3381" i="3"/>
  <c r="D3381" i="3"/>
  <c r="F3381" i="3"/>
  <c r="G3381" i="3"/>
  <c r="H3381" i="3"/>
  <c r="I3381" i="3"/>
  <c r="J3381" i="3"/>
  <c r="K3381" i="3"/>
  <c r="B3382" i="3"/>
  <c r="A3382" i="3" s="1"/>
  <c r="C3382" i="3"/>
  <c r="D3382" i="3"/>
  <c r="F3382" i="3"/>
  <c r="G3382" i="3"/>
  <c r="H3382" i="3"/>
  <c r="I3382" i="3"/>
  <c r="J3382" i="3"/>
  <c r="K3382" i="3"/>
  <c r="B3383" i="3"/>
  <c r="A3383" i="3" s="1"/>
  <c r="C3383" i="3"/>
  <c r="D3383" i="3"/>
  <c r="F3383" i="3"/>
  <c r="G3383" i="3"/>
  <c r="H3383" i="3"/>
  <c r="I3383" i="3"/>
  <c r="J3383" i="3"/>
  <c r="K3383" i="3"/>
  <c r="B3384" i="3"/>
  <c r="A3384" i="3" s="1"/>
  <c r="C3384" i="3"/>
  <c r="D3384" i="3"/>
  <c r="F3384" i="3"/>
  <c r="G3384" i="3"/>
  <c r="H3384" i="3"/>
  <c r="I3384" i="3"/>
  <c r="J3384" i="3"/>
  <c r="K3384" i="3"/>
  <c r="B3385" i="3"/>
  <c r="A3385" i="3" s="1"/>
  <c r="C3385" i="3"/>
  <c r="D3385" i="3"/>
  <c r="F3385" i="3"/>
  <c r="G3385" i="3"/>
  <c r="H3385" i="3"/>
  <c r="I3385" i="3"/>
  <c r="J3385" i="3"/>
  <c r="K3385" i="3"/>
  <c r="B3386" i="3"/>
  <c r="A3386" i="3" s="1"/>
  <c r="C3386" i="3"/>
  <c r="D3386" i="3"/>
  <c r="F3386" i="3"/>
  <c r="G3386" i="3"/>
  <c r="H3386" i="3"/>
  <c r="I3386" i="3"/>
  <c r="J3386" i="3"/>
  <c r="K3386" i="3"/>
  <c r="B3387" i="3"/>
  <c r="A3387" i="3" s="1"/>
  <c r="C3387" i="3"/>
  <c r="D3387" i="3"/>
  <c r="F3387" i="3"/>
  <c r="G3387" i="3"/>
  <c r="H3387" i="3"/>
  <c r="I3387" i="3"/>
  <c r="J3387" i="3"/>
  <c r="K3387" i="3"/>
  <c r="B3388" i="3"/>
  <c r="A3388" i="3" s="1"/>
  <c r="C3388" i="3"/>
  <c r="D3388" i="3"/>
  <c r="F3388" i="3"/>
  <c r="G3388" i="3"/>
  <c r="H3388" i="3"/>
  <c r="I3388" i="3"/>
  <c r="J3388" i="3"/>
  <c r="K3388" i="3"/>
  <c r="B3389" i="3"/>
  <c r="A3389" i="3" s="1"/>
  <c r="C3389" i="3"/>
  <c r="D3389" i="3"/>
  <c r="F3389" i="3"/>
  <c r="G3389" i="3"/>
  <c r="H3389" i="3"/>
  <c r="I3389" i="3"/>
  <c r="J3389" i="3"/>
  <c r="K3389" i="3"/>
  <c r="B3390" i="3"/>
  <c r="A3390" i="3" s="1"/>
  <c r="C3390" i="3"/>
  <c r="D3390" i="3"/>
  <c r="F3390" i="3"/>
  <c r="G3390" i="3"/>
  <c r="H3390" i="3"/>
  <c r="I3390" i="3"/>
  <c r="J3390" i="3"/>
  <c r="K3390" i="3"/>
  <c r="B3391" i="3"/>
  <c r="A3391" i="3" s="1"/>
  <c r="C3391" i="3"/>
  <c r="D3391" i="3"/>
  <c r="F3391" i="3"/>
  <c r="G3391" i="3"/>
  <c r="H3391" i="3"/>
  <c r="I3391" i="3"/>
  <c r="J3391" i="3"/>
  <c r="K3391" i="3"/>
  <c r="B3392" i="3"/>
  <c r="A3392" i="3" s="1"/>
  <c r="C3392" i="3"/>
  <c r="D3392" i="3"/>
  <c r="F3392" i="3"/>
  <c r="G3392" i="3"/>
  <c r="H3392" i="3"/>
  <c r="I3392" i="3"/>
  <c r="J3392" i="3"/>
  <c r="K3392" i="3"/>
  <c r="B3393" i="3"/>
  <c r="A3393" i="3" s="1"/>
  <c r="C3393" i="3"/>
  <c r="D3393" i="3"/>
  <c r="F3393" i="3"/>
  <c r="G3393" i="3"/>
  <c r="H3393" i="3"/>
  <c r="I3393" i="3"/>
  <c r="J3393" i="3"/>
  <c r="K3393" i="3"/>
  <c r="B3394" i="3"/>
  <c r="A3394" i="3" s="1"/>
  <c r="C3394" i="3"/>
  <c r="D3394" i="3"/>
  <c r="F3394" i="3"/>
  <c r="G3394" i="3"/>
  <c r="H3394" i="3"/>
  <c r="I3394" i="3"/>
  <c r="J3394" i="3"/>
  <c r="K3394" i="3"/>
  <c r="B3395" i="3"/>
  <c r="A3395" i="3" s="1"/>
  <c r="C3395" i="3"/>
  <c r="D3395" i="3"/>
  <c r="F3395" i="3"/>
  <c r="G3395" i="3"/>
  <c r="H3395" i="3"/>
  <c r="I3395" i="3"/>
  <c r="J3395" i="3"/>
  <c r="K3395" i="3"/>
  <c r="B3396" i="3"/>
  <c r="A3396" i="3" s="1"/>
  <c r="C3396" i="3"/>
  <c r="D3396" i="3"/>
  <c r="F3396" i="3"/>
  <c r="G3396" i="3"/>
  <c r="H3396" i="3"/>
  <c r="I3396" i="3"/>
  <c r="J3396" i="3"/>
  <c r="K3396" i="3"/>
  <c r="B3397" i="3"/>
  <c r="A3397" i="3" s="1"/>
  <c r="C3397" i="3"/>
  <c r="D3397" i="3"/>
  <c r="F3397" i="3"/>
  <c r="G3397" i="3"/>
  <c r="H3397" i="3"/>
  <c r="I3397" i="3"/>
  <c r="J3397" i="3"/>
  <c r="K3397" i="3"/>
  <c r="B3398" i="3"/>
  <c r="A3398" i="3" s="1"/>
  <c r="C3398" i="3"/>
  <c r="D3398" i="3"/>
  <c r="F3398" i="3"/>
  <c r="G3398" i="3"/>
  <c r="H3398" i="3"/>
  <c r="I3398" i="3"/>
  <c r="J3398" i="3"/>
  <c r="K3398" i="3"/>
  <c r="B3399" i="3"/>
  <c r="A3399" i="3" s="1"/>
  <c r="C3399" i="3"/>
  <c r="D3399" i="3"/>
  <c r="F3399" i="3"/>
  <c r="G3399" i="3"/>
  <c r="H3399" i="3"/>
  <c r="I3399" i="3"/>
  <c r="J3399" i="3"/>
  <c r="K3399" i="3"/>
  <c r="B3400" i="3"/>
  <c r="A3400" i="3" s="1"/>
  <c r="C3400" i="3"/>
  <c r="D3400" i="3"/>
  <c r="F3400" i="3"/>
  <c r="G3400" i="3"/>
  <c r="H3400" i="3"/>
  <c r="I3400" i="3"/>
  <c r="J3400" i="3"/>
  <c r="K3400" i="3"/>
  <c r="B3401" i="3"/>
  <c r="A3401" i="3" s="1"/>
  <c r="C3401" i="3"/>
  <c r="D3401" i="3"/>
  <c r="F3401" i="3"/>
  <c r="G3401" i="3"/>
  <c r="H3401" i="3"/>
  <c r="I3401" i="3"/>
  <c r="J3401" i="3"/>
  <c r="K3401" i="3"/>
  <c r="B3402" i="3"/>
  <c r="A3402" i="3" s="1"/>
  <c r="C3402" i="3"/>
  <c r="D3402" i="3"/>
  <c r="F3402" i="3"/>
  <c r="G3402" i="3"/>
  <c r="H3402" i="3"/>
  <c r="I3402" i="3"/>
  <c r="J3402" i="3"/>
  <c r="K3402" i="3"/>
  <c r="B3403" i="3"/>
  <c r="A3403" i="3" s="1"/>
  <c r="C3403" i="3"/>
  <c r="D3403" i="3"/>
  <c r="F3403" i="3"/>
  <c r="G3403" i="3"/>
  <c r="H3403" i="3"/>
  <c r="I3403" i="3"/>
  <c r="J3403" i="3"/>
  <c r="K3403" i="3"/>
  <c r="B3404" i="3"/>
  <c r="A3404" i="3" s="1"/>
  <c r="C3404" i="3"/>
  <c r="D3404" i="3"/>
  <c r="F3404" i="3"/>
  <c r="G3404" i="3"/>
  <c r="H3404" i="3"/>
  <c r="I3404" i="3"/>
  <c r="J3404" i="3"/>
  <c r="K3404" i="3"/>
  <c r="B3405" i="3"/>
  <c r="A3405" i="3" s="1"/>
  <c r="C3405" i="3"/>
  <c r="D3405" i="3"/>
  <c r="F3405" i="3"/>
  <c r="G3405" i="3"/>
  <c r="H3405" i="3"/>
  <c r="I3405" i="3"/>
  <c r="J3405" i="3"/>
  <c r="K3405" i="3"/>
  <c r="B3406" i="3"/>
  <c r="A3406" i="3" s="1"/>
  <c r="C3406" i="3"/>
  <c r="D3406" i="3"/>
  <c r="F3406" i="3"/>
  <c r="G3406" i="3"/>
  <c r="H3406" i="3"/>
  <c r="I3406" i="3"/>
  <c r="J3406" i="3"/>
  <c r="K3406" i="3"/>
  <c r="B3407" i="3"/>
  <c r="A3407" i="3" s="1"/>
  <c r="C3407" i="3"/>
  <c r="D3407" i="3"/>
  <c r="F3407" i="3"/>
  <c r="G3407" i="3"/>
  <c r="H3407" i="3"/>
  <c r="I3407" i="3"/>
  <c r="J3407" i="3"/>
  <c r="K3407" i="3"/>
  <c r="B3408" i="3"/>
  <c r="A3408" i="3" s="1"/>
  <c r="C3408" i="3"/>
  <c r="D3408" i="3"/>
  <c r="F3408" i="3"/>
  <c r="G3408" i="3"/>
  <c r="H3408" i="3"/>
  <c r="I3408" i="3"/>
  <c r="J3408" i="3"/>
  <c r="K3408" i="3"/>
  <c r="B3409" i="3"/>
  <c r="A3409" i="3" s="1"/>
  <c r="C3409" i="3"/>
  <c r="D3409" i="3"/>
  <c r="F3409" i="3"/>
  <c r="G3409" i="3"/>
  <c r="H3409" i="3"/>
  <c r="I3409" i="3"/>
  <c r="J3409" i="3"/>
  <c r="K3409" i="3"/>
  <c r="B3410" i="3"/>
  <c r="A3410" i="3" s="1"/>
  <c r="C3410" i="3"/>
  <c r="D3410" i="3"/>
  <c r="F3410" i="3"/>
  <c r="G3410" i="3"/>
  <c r="H3410" i="3"/>
  <c r="I3410" i="3"/>
  <c r="J3410" i="3"/>
  <c r="K3410" i="3"/>
  <c r="B3411" i="3"/>
  <c r="A3411" i="3" s="1"/>
  <c r="C3411" i="3"/>
  <c r="D3411" i="3"/>
  <c r="F3411" i="3"/>
  <c r="G3411" i="3"/>
  <c r="H3411" i="3"/>
  <c r="I3411" i="3"/>
  <c r="J3411" i="3"/>
  <c r="K3411" i="3"/>
  <c r="B3412" i="3"/>
  <c r="A3412" i="3" s="1"/>
  <c r="C3412" i="3"/>
  <c r="D3412" i="3"/>
  <c r="F3412" i="3"/>
  <c r="G3412" i="3"/>
  <c r="H3412" i="3"/>
  <c r="I3412" i="3"/>
  <c r="J3412" i="3"/>
  <c r="K3412" i="3"/>
  <c r="B3413" i="3"/>
  <c r="A3413" i="3" s="1"/>
  <c r="C3413" i="3"/>
  <c r="D3413" i="3"/>
  <c r="F3413" i="3"/>
  <c r="G3413" i="3"/>
  <c r="H3413" i="3"/>
  <c r="I3413" i="3"/>
  <c r="J3413" i="3"/>
  <c r="K3413" i="3"/>
  <c r="B3414" i="3"/>
  <c r="A3414" i="3" s="1"/>
  <c r="C3414" i="3"/>
  <c r="D3414" i="3"/>
  <c r="F3414" i="3"/>
  <c r="G3414" i="3"/>
  <c r="H3414" i="3"/>
  <c r="I3414" i="3"/>
  <c r="J3414" i="3"/>
  <c r="K3414" i="3"/>
  <c r="B3415" i="3"/>
  <c r="A3415" i="3" s="1"/>
  <c r="C3415" i="3"/>
  <c r="D3415" i="3"/>
  <c r="F3415" i="3"/>
  <c r="G3415" i="3"/>
  <c r="H3415" i="3"/>
  <c r="I3415" i="3"/>
  <c r="J3415" i="3"/>
  <c r="K3415" i="3"/>
  <c r="B3416" i="3"/>
  <c r="A3416" i="3" s="1"/>
  <c r="C3416" i="3"/>
  <c r="D3416" i="3"/>
  <c r="F3416" i="3"/>
  <c r="G3416" i="3"/>
  <c r="H3416" i="3"/>
  <c r="I3416" i="3"/>
  <c r="J3416" i="3"/>
  <c r="K3416" i="3"/>
  <c r="B3417" i="3"/>
  <c r="A3417" i="3" s="1"/>
  <c r="C3417" i="3"/>
  <c r="D3417" i="3"/>
  <c r="F3417" i="3"/>
  <c r="G3417" i="3"/>
  <c r="H3417" i="3"/>
  <c r="I3417" i="3"/>
  <c r="J3417" i="3"/>
  <c r="K3417" i="3"/>
  <c r="B3418" i="3"/>
  <c r="A3418" i="3" s="1"/>
  <c r="C3418" i="3"/>
  <c r="D3418" i="3"/>
  <c r="F3418" i="3"/>
  <c r="G3418" i="3"/>
  <c r="H3418" i="3"/>
  <c r="I3418" i="3"/>
  <c r="J3418" i="3"/>
  <c r="K3418" i="3"/>
  <c r="B3419" i="3"/>
  <c r="A3419" i="3" s="1"/>
  <c r="C3419" i="3"/>
  <c r="D3419" i="3"/>
  <c r="F3419" i="3"/>
  <c r="G3419" i="3"/>
  <c r="H3419" i="3"/>
  <c r="I3419" i="3"/>
  <c r="J3419" i="3"/>
  <c r="K3419" i="3"/>
  <c r="B3420" i="3"/>
  <c r="A3420" i="3" s="1"/>
  <c r="C3420" i="3"/>
  <c r="D3420" i="3"/>
  <c r="F3420" i="3"/>
  <c r="G3420" i="3"/>
  <c r="H3420" i="3"/>
  <c r="I3420" i="3"/>
  <c r="J3420" i="3"/>
  <c r="K3420" i="3"/>
  <c r="B3421" i="3"/>
  <c r="A3421" i="3" s="1"/>
  <c r="C3421" i="3"/>
  <c r="D3421" i="3"/>
  <c r="F3421" i="3"/>
  <c r="G3421" i="3"/>
  <c r="H3421" i="3"/>
  <c r="I3421" i="3"/>
  <c r="J3421" i="3"/>
  <c r="K3421" i="3"/>
  <c r="B3422" i="3"/>
  <c r="A3422" i="3" s="1"/>
  <c r="C3422" i="3"/>
  <c r="D3422" i="3"/>
  <c r="F3422" i="3"/>
  <c r="G3422" i="3"/>
  <c r="H3422" i="3"/>
  <c r="I3422" i="3"/>
  <c r="J3422" i="3"/>
  <c r="K3422" i="3"/>
  <c r="B3423" i="3"/>
  <c r="A3423" i="3" s="1"/>
  <c r="C3423" i="3"/>
  <c r="D3423" i="3"/>
  <c r="F3423" i="3"/>
  <c r="G3423" i="3"/>
  <c r="H3423" i="3"/>
  <c r="I3423" i="3"/>
  <c r="J3423" i="3"/>
  <c r="K3423" i="3"/>
  <c r="B3424" i="3"/>
  <c r="A3424" i="3" s="1"/>
  <c r="C3424" i="3"/>
  <c r="D3424" i="3"/>
  <c r="F3424" i="3"/>
  <c r="G3424" i="3"/>
  <c r="H3424" i="3"/>
  <c r="I3424" i="3"/>
  <c r="J3424" i="3"/>
  <c r="K3424" i="3"/>
  <c r="B3425" i="3"/>
  <c r="A3425" i="3" s="1"/>
  <c r="C3425" i="3"/>
  <c r="D3425" i="3"/>
  <c r="F3425" i="3"/>
  <c r="G3425" i="3"/>
  <c r="H3425" i="3"/>
  <c r="I3425" i="3"/>
  <c r="J3425" i="3"/>
  <c r="K3425" i="3"/>
  <c r="B3426" i="3"/>
  <c r="A3426" i="3" s="1"/>
  <c r="C3426" i="3"/>
  <c r="D3426" i="3"/>
  <c r="F3426" i="3"/>
  <c r="G3426" i="3"/>
  <c r="H3426" i="3"/>
  <c r="I3426" i="3"/>
  <c r="J3426" i="3"/>
  <c r="K3426" i="3"/>
  <c r="B3427" i="3"/>
  <c r="A3427" i="3" s="1"/>
  <c r="C3427" i="3"/>
  <c r="D3427" i="3"/>
  <c r="F3427" i="3"/>
  <c r="G3427" i="3"/>
  <c r="H3427" i="3"/>
  <c r="I3427" i="3"/>
  <c r="J3427" i="3"/>
  <c r="K3427" i="3"/>
  <c r="B3428" i="3"/>
  <c r="A3428" i="3" s="1"/>
  <c r="C3428" i="3"/>
  <c r="D3428" i="3"/>
  <c r="F3428" i="3"/>
  <c r="G3428" i="3"/>
  <c r="H3428" i="3"/>
  <c r="I3428" i="3"/>
  <c r="J3428" i="3"/>
  <c r="K3428" i="3"/>
  <c r="B3429" i="3"/>
  <c r="A3429" i="3" s="1"/>
  <c r="C3429" i="3"/>
  <c r="D3429" i="3"/>
  <c r="F3429" i="3"/>
  <c r="G3429" i="3"/>
  <c r="H3429" i="3"/>
  <c r="I3429" i="3"/>
  <c r="J3429" i="3"/>
  <c r="K3429" i="3"/>
  <c r="B3430" i="3"/>
  <c r="A3430" i="3" s="1"/>
  <c r="C3430" i="3"/>
  <c r="D3430" i="3"/>
  <c r="F3430" i="3"/>
  <c r="G3430" i="3"/>
  <c r="H3430" i="3"/>
  <c r="I3430" i="3"/>
  <c r="J3430" i="3"/>
  <c r="K3430" i="3"/>
  <c r="B3431" i="3"/>
  <c r="A3431" i="3" s="1"/>
  <c r="C3431" i="3"/>
  <c r="D3431" i="3"/>
  <c r="F3431" i="3"/>
  <c r="G3431" i="3"/>
  <c r="H3431" i="3"/>
  <c r="I3431" i="3"/>
  <c r="J3431" i="3"/>
  <c r="K3431" i="3"/>
  <c r="B3432" i="3"/>
  <c r="A3432" i="3" s="1"/>
  <c r="C3432" i="3"/>
  <c r="D3432" i="3"/>
  <c r="F3432" i="3"/>
  <c r="G3432" i="3"/>
  <c r="H3432" i="3"/>
  <c r="I3432" i="3"/>
  <c r="J3432" i="3"/>
  <c r="K3432" i="3"/>
  <c r="B3433" i="3"/>
  <c r="A3433" i="3" s="1"/>
  <c r="C3433" i="3"/>
  <c r="D3433" i="3"/>
  <c r="F3433" i="3"/>
  <c r="G3433" i="3"/>
  <c r="H3433" i="3"/>
  <c r="I3433" i="3"/>
  <c r="J3433" i="3"/>
  <c r="K3433" i="3"/>
  <c r="B3434" i="3"/>
  <c r="A3434" i="3" s="1"/>
  <c r="C3434" i="3"/>
  <c r="D3434" i="3"/>
  <c r="F3434" i="3"/>
  <c r="G3434" i="3"/>
  <c r="H3434" i="3"/>
  <c r="I3434" i="3"/>
  <c r="J3434" i="3"/>
  <c r="K3434" i="3"/>
  <c r="B3435" i="3"/>
  <c r="A3435" i="3" s="1"/>
  <c r="C3435" i="3"/>
  <c r="D3435" i="3"/>
  <c r="F3435" i="3"/>
  <c r="G3435" i="3"/>
  <c r="H3435" i="3"/>
  <c r="I3435" i="3"/>
  <c r="J3435" i="3"/>
  <c r="K3435" i="3"/>
  <c r="B3436" i="3"/>
  <c r="A3436" i="3" s="1"/>
  <c r="C3436" i="3"/>
  <c r="D3436" i="3"/>
  <c r="F3436" i="3"/>
  <c r="G3436" i="3"/>
  <c r="H3436" i="3"/>
  <c r="I3436" i="3"/>
  <c r="J3436" i="3"/>
  <c r="K3436" i="3"/>
  <c r="B3437" i="3"/>
  <c r="A3437" i="3" s="1"/>
  <c r="C3437" i="3"/>
  <c r="D3437" i="3"/>
  <c r="F3437" i="3"/>
  <c r="G3437" i="3"/>
  <c r="H3437" i="3"/>
  <c r="I3437" i="3"/>
  <c r="J3437" i="3"/>
  <c r="K3437" i="3"/>
  <c r="B3438" i="3"/>
  <c r="A3438" i="3" s="1"/>
  <c r="C3438" i="3"/>
  <c r="D3438" i="3"/>
  <c r="F3438" i="3"/>
  <c r="G3438" i="3"/>
  <c r="H3438" i="3"/>
  <c r="I3438" i="3"/>
  <c r="J3438" i="3"/>
  <c r="K3438" i="3"/>
  <c r="B3439" i="3"/>
  <c r="A3439" i="3" s="1"/>
  <c r="C3439" i="3"/>
  <c r="D3439" i="3"/>
  <c r="F3439" i="3"/>
  <c r="G3439" i="3"/>
  <c r="H3439" i="3"/>
  <c r="I3439" i="3"/>
  <c r="J3439" i="3"/>
  <c r="K3439" i="3"/>
  <c r="B3440" i="3"/>
  <c r="A3440" i="3" s="1"/>
  <c r="C3440" i="3"/>
  <c r="D3440" i="3"/>
  <c r="F3440" i="3"/>
  <c r="G3440" i="3"/>
  <c r="H3440" i="3"/>
  <c r="I3440" i="3"/>
  <c r="J3440" i="3"/>
  <c r="K3440" i="3"/>
  <c r="B3441" i="3"/>
  <c r="A3441" i="3" s="1"/>
  <c r="C3441" i="3"/>
  <c r="D3441" i="3"/>
  <c r="F3441" i="3"/>
  <c r="G3441" i="3"/>
  <c r="H3441" i="3"/>
  <c r="I3441" i="3"/>
  <c r="J3441" i="3"/>
  <c r="K3441" i="3"/>
  <c r="B3442" i="3"/>
  <c r="A3442" i="3" s="1"/>
  <c r="C3442" i="3"/>
  <c r="D3442" i="3"/>
  <c r="F3442" i="3"/>
  <c r="G3442" i="3"/>
  <c r="H3442" i="3"/>
  <c r="I3442" i="3"/>
  <c r="J3442" i="3"/>
  <c r="K3442" i="3"/>
  <c r="B3443" i="3"/>
  <c r="A3443" i="3" s="1"/>
  <c r="C3443" i="3"/>
  <c r="D3443" i="3"/>
  <c r="F3443" i="3"/>
  <c r="G3443" i="3"/>
  <c r="H3443" i="3"/>
  <c r="I3443" i="3"/>
  <c r="J3443" i="3"/>
  <c r="K3443" i="3"/>
  <c r="B3444" i="3"/>
  <c r="A3444" i="3" s="1"/>
  <c r="C3444" i="3"/>
  <c r="D3444" i="3"/>
  <c r="F3444" i="3"/>
  <c r="G3444" i="3"/>
  <c r="H3444" i="3"/>
  <c r="I3444" i="3"/>
  <c r="J3444" i="3"/>
  <c r="K3444" i="3"/>
  <c r="B3445" i="3"/>
  <c r="A3445" i="3" s="1"/>
  <c r="C3445" i="3"/>
  <c r="D3445" i="3"/>
  <c r="F3445" i="3"/>
  <c r="G3445" i="3"/>
  <c r="H3445" i="3"/>
  <c r="I3445" i="3"/>
  <c r="J3445" i="3"/>
  <c r="K3445" i="3"/>
  <c r="B3446" i="3"/>
  <c r="A3446" i="3" s="1"/>
  <c r="C3446" i="3"/>
  <c r="D3446" i="3"/>
  <c r="F3446" i="3"/>
  <c r="G3446" i="3"/>
  <c r="H3446" i="3"/>
  <c r="I3446" i="3"/>
  <c r="J3446" i="3"/>
  <c r="K3446" i="3"/>
  <c r="B3447" i="3"/>
  <c r="A3447" i="3" s="1"/>
  <c r="C3447" i="3"/>
  <c r="D3447" i="3"/>
  <c r="F3447" i="3"/>
  <c r="G3447" i="3"/>
  <c r="H3447" i="3"/>
  <c r="I3447" i="3"/>
  <c r="J3447" i="3"/>
  <c r="K3447" i="3"/>
  <c r="B3448" i="3"/>
  <c r="A3448" i="3" s="1"/>
  <c r="C3448" i="3"/>
  <c r="D3448" i="3"/>
  <c r="F3448" i="3"/>
  <c r="G3448" i="3"/>
  <c r="H3448" i="3"/>
  <c r="I3448" i="3"/>
  <c r="J3448" i="3"/>
  <c r="K3448" i="3"/>
  <c r="B3449" i="3"/>
  <c r="A3449" i="3" s="1"/>
  <c r="C3449" i="3"/>
  <c r="D3449" i="3"/>
  <c r="F3449" i="3"/>
  <c r="G3449" i="3"/>
  <c r="H3449" i="3"/>
  <c r="I3449" i="3"/>
  <c r="J3449" i="3"/>
  <c r="K3449" i="3"/>
  <c r="B3450" i="3"/>
  <c r="A3450" i="3" s="1"/>
  <c r="C3450" i="3"/>
  <c r="D3450" i="3"/>
  <c r="F3450" i="3"/>
  <c r="G3450" i="3"/>
  <c r="H3450" i="3"/>
  <c r="I3450" i="3"/>
  <c r="J3450" i="3"/>
  <c r="K3450" i="3"/>
  <c r="B3451" i="3"/>
  <c r="A3451" i="3" s="1"/>
  <c r="C3451" i="3"/>
  <c r="D3451" i="3"/>
  <c r="F3451" i="3"/>
  <c r="G3451" i="3"/>
  <c r="H3451" i="3"/>
  <c r="I3451" i="3"/>
  <c r="J3451" i="3"/>
  <c r="K3451" i="3"/>
  <c r="B3452" i="3"/>
  <c r="A3452" i="3" s="1"/>
  <c r="C3452" i="3"/>
  <c r="D3452" i="3"/>
  <c r="F3452" i="3"/>
  <c r="G3452" i="3"/>
  <c r="H3452" i="3"/>
  <c r="I3452" i="3"/>
  <c r="J3452" i="3"/>
  <c r="K3452" i="3"/>
  <c r="B3453" i="3"/>
  <c r="A3453" i="3" s="1"/>
  <c r="C3453" i="3"/>
  <c r="D3453" i="3"/>
  <c r="F3453" i="3"/>
  <c r="G3453" i="3"/>
  <c r="H3453" i="3"/>
  <c r="I3453" i="3"/>
  <c r="J3453" i="3"/>
  <c r="K3453" i="3"/>
  <c r="B3454" i="3"/>
  <c r="A3454" i="3" s="1"/>
  <c r="C3454" i="3"/>
  <c r="D3454" i="3"/>
  <c r="F3454" i="3"/>
  <c r="G3454" i="3"/>
  <c r="H3454" i="3"/>
  <c r="I3454" i="3"/>
  <c r="J3454" i="3"/>
  <c r="K3454" i="3"/>
  <c r="B3455" i="3"/>
  <c r="A3455" i="3" s="1"/>
  <c r="C3455" i="3"/>
  <c r="D3455" i="3"/>
  <c r="F3455" i="3"/>
  <c r="G3455" i="3"/>
  <c r="H3455" i="3"/>
  <c r="I3455" i="3"/>
  <c r="J3455" i="3"/>
  <c r="K3455" i="3"/>
  <c r="B3456" i="3"/>
  <c r="A3456" i="3" s="1"/>
  <c r="C3456" i="3"/>
  <c r="D3456" i="3"/>
  <c r="F3456" i="3"/>
  <c r="G3456" i="3"/>
  <c r="H3456" i="3"/>
  <c r="I3456" i="3"/>
  <c r="J3456" i="3"/>
  <c r="K3456" i="3"/>
  <c r="B3457" i="3"/>
  <c r="A3457" i="3" s="1"/>
  <c r="C3457" i="3"/>
  <c r="D3457" i="3"/>
  <c r="F3457" i="3"/>
  <c r="G3457" i="3"/>
  <c r="H3457" i="3"/>
  <c r="I3457" i="3"/>
  <c r="J3457" i="3"/>
  <c r="K3457" i="3"/>
  <c r="B3458" i="3"/>
  <c r="A3458" i="3" s="1"/>
  <c r="C3458" i="3"/>
  <c r="D3458" i="3"/>
  <c r="F3458" i="3"/>
  <c r="G3458" i="3"/>
  <c r="H3458" i="3"/>
  <c r="I3458" i="3"/>
  <c r="J3458" i="3"/>
  <c r="K3458" i="3"/>
  <c r="B3459" i="3"/>
  <c r="A3459" i="3" s="1"/>
  <c r="C3459" i="3"/>
  <c r="D3459" i="3"/>
  <c r="F3459" i="3"/>
  <c r="G3459" i="3"/>
  <c r="H3459" i="3"/>
  <c r="I3459" i="3"/>
  <c r="J3459" i="3"/>
  <c r="K3459" i="3"/>
  <c r="B3460" i="3"/>
  <c r="A3460" i="3" s="1"/>
  <c r="C3460" i="3"/>
  <c r="D3460" i="3"/>
  <c r="F3460" i="3"/>
  <c r="G3460" i="3"/>
  <c r="H3460" i="3"/>
  <c r="I3460" i="3"/>
  <c r="J3460" i="3"/>
  <c r="K3460" i="3"/>
  <c r="B3461" i="3"/>
  <c r="A3461" i="3" s="1"/>
  <c r="C3461" i="3"/>
  <c r="D3461" i="3"/>
  <c r="F3461" i="3"/>
  <c r="G3461" i="3"/>
  <c r="H3461" i="3"/>
  <c r="I3461" i="3"/>
  <c r="J3461" i="3"/>
  <c r="K3461" i="3"/>
  <c r="B3462" i="3"/>
  <c r="A3462" i="3" s="1"/>
  <c r="C3462" i="3"/>
  <c r="D3462" i="3"/>
  <c r="F3462" i="3"/>
  <c r="G3462" i="3"/>
  <c r="H3462" i="3"/>
  <c r="I3462" i="3"/>
  <c r="J3462" i="3"/>
  <c r="K3462" i="3"/>
  <c r="B3463" i="3"/>
  <c r="A3463" i="3" s="1"/>
  <c r="C3463" i="3"/>
  <c r="D3463" i="3"/>
  <c r="F3463" i="3"/>
  <c r="G3463" i="3"/>
  <c r="H3463" i="3"/>
  <c r="I3463" i="3"/>
  <c r="J3463" i="3"/>
  <c r="K3463" i="3"/>
  <c r="B3464" i="3"/>
  <c r="A3464" i="3" s="1"/>
  <c r="C3464" i="3"/>
  <c r="D3464" i="3"/>
  <c r="F3464" i="3"/>
  <c r="G3464" i="3"/>
  <c r="H3464" i="3"/>
  <c r="I3464" i="3"/>
  <c r="J3464" i="3"/>
  <c r="K3464" i="3"/>
  <c r="B3465" i="3"/>
  <c r="A3465" i="3" s="1"/>
  <c r="C3465" i="3"/>
  <c r="D3465" i="3"/>
  <c r="F3465" i="3"/>
  <c r="G3465" i="3"/>
  <c r="H3465" i="3"/>
  <c r="I3465" i="3"/>
  <c r="J3465" i="3"/>
  <c r="K3465" i="3"/>
  <c r="B3466" i="3"/>
  <c r="A3466" i="3" s="1"/>
  <c r="C3466" i="3"/>
  <c r="D3466" i="3"/>
  <c r="F3466" i="3"/>
  <c r="G3466" i="3"/>
  <c r="H3466" i="3"/>
  <c r="I3466" i="3"/>
  <c r="J3466" i="3"/>
  <c r="K3466" i="3"/>
  <c r="B3467" i="3"/>
  <c r="A3467" i="3" s="1"/>
  <c r="C3467" i="3"/>
  <c r="D3467" i="3"/>
  <c r="F3467" i="3"/>
  <c r="G3467" i="3"/>
  <c r="H3467" i="3"/>
  <c r="I3467" i="3"/>
  <c r="J3467" i="3"/>
  <c r="K3467" i="3"/>
  <c r="B3468" i="3"/>
  <c r="A3468" i="3" s="1"/>
  <c r="C3468" i="3"/>
  <c r="D3468" i="3"/>
  <c r="F3468" i="3"/>
  <c r="G3468" i="3"/>
  <c r="H3468" i="3"/>
  <c r="I3468" i="3"/>
  <c r="J3468" i="3"/>
  <c r="K3468" i="3"/>
  <c r="B3469" i="3"/>
  <c r="A3469" i="3" s="1"/>
  <c r="C3469" i="3"/>
  <c r="D3469" i="3"/>
  <c r="F3469" i="3"/>
  <c r="G3469" i="3"/>
  <c r="H3469" i="3"/>
  <c r="I3469" i="3"/>
  <c r="J3469" i="3"/>
  <c r="K3469" i="3"/>
  <c r="B3470" i="3"/>
  <c r="A3470" i="3" s="1"/>
  <c r="C3470" i="3"/>
  <c r="D3470" i="3"/>
  <c r="F3470" i="3"/>
  <c r="G3470" i="3"/>
  <c r="H3470" i="3"/>
  <c r="I3470" i="3"/>
  <c r="J3470" i="3"/>
  <c r="K3470" i="3"/>
  <c r="B3471" i="3"/>
  <c r="A3471" i="3" s="1"/>
  <c r="C3471" i="3"/>
  <c r="D3471" i="3"/>
  <c r="F3471" i="3"/>
  <c r="G3471" i="3"/>
  <c r="H3471" i="3"/>
  <c r="I3471" i="3"/>
  <c r="J3471" i="3"/>
  <c r="K3471" i="3"/>
  <c r="B3472" i="3"/>
  <c r="A3472" i="3" s="1"/>
  <c r="C3472" i="3"/>
  <c r="D3472" i="3"/>
  <c r="F3472" i="3"/>
  <c r="G3472" i="3"/>
  <c r="H3472" i="3"/>
  <c r="I3472" i="3"/>
  <c r="J3472" i="3"/>
  <c r="K3472" i="3"/>
  <c r="B3473" i="3"/>
  <c r="A3473" i="3" s="1"/>
  <c r="C3473" i="3"/>
  <c r="D3473" i="3"/>
  <c r="F3473" i="3"/>
  <c r="G3473" i="3"/>
  <c r="H3473" i="3"/>
  <c r="I3473" i="3"/>
  <c r="J3473" i="3"/>
  <c r="K3473" i="3"/>
  <c r="B3474" i="3"/>
  <c r="A3474" i="3" s="1"/>
  <c r="C3474" i="3"/>
  <c r="D3474" i="3"/>
  <c r="F3474" i="3"/>
  <c r="G3474" i="3"/>
  <c r="H3474" i="3"/>
  <c r="I3474" i="3"/>
  <c r="J3474" i="3"/>
  <c r="K3474" i="3"/>
  <c r="B3475" i="3"/>
  <c r="A3475" i="3" s="1"/>
  <c r="C3475" i="3"/>
  <c r="D3475" i="3"/>
  <c r="F3475" i="3"/>
  <c r="G3475" i="3"/>
  <c r="H3475" i="3"/>
  <c r="I3475" i="3"/>
  <c r="J3475" i="3"/>
  <c r="K3475" i="3"/>
  <c r="B3476" i="3"/>
  <c r="A3476" i="3" s="1"/>
  <c r="C3476" i="3"/>
  <c r="D3476" i="3"/>
  <c r="F3476" i="3"/>
  <c r="G3476" i="3"/>
  <c r="H3476" i="3"/>
  <c r="I3476" i="3"/>
  <c r="J3476" i="3"/>
  <c r="K3476" i="3"/>
  <c r="B3477" i="3"/>
  <c r="A3477" i="3" s="1"/>
  <c r="C3477" i="3"/>
  <c r="D3477" i="3"/>
  <c r="F3477" i="3"/>
  <c r="G3477" i="3"/>
  <c r="H3477" i="3"/>
  <c r="I3477" i="3"/>
  <c r="J3477" i="3"/>
  <c r="K3477" i="3"/>
  <c r="B3478" i="3"/>
  <c r="A3478" i="3" s="1"/>
  <c r="C3478" i="3"/>
  <c r="D3478" i="3"/>
  <c r="F3478" i="3"/>
  <c r="G3478" i="3"/>
  <c r="H3478" i="3"/>
  <c r="I3478" i="3"/>
  <c r="J3478" i="3"/>
  <c r="K3478" i="3"/>
  <c r="B3479" i="3"/>
  <c r="A3479" i="3" s="1"/>
  <c r="C3479" i="3"/>
  <c r="D3479" i="3"/>
  <c r="F3479" i="3"/>
  <c r="G3479" i="3"/>
  <c r="H3479" i="3"/>
  <c r="I3479" i="3"/>
  <c r="J3479" i="3"/>
  <c r="K3479" i="3"/>
  <c r="B3480" i="3"/>
  <c r="A3480" i="3" s="1"/>
  <c r="C3480" i="3"/>
  <c r="D3480" i="3"/>
  <c r="F3480" i="3"/>
  <c r="G3480" i="3"/>
  <c r="H3480" i="3"/>
  <c r="I3480" i="3"/>
  <c r="J3480" i="3"/>
  <c r="K3480" i="3"/>
  <c r="B3481" i="3"/>
  <c r="A3481" i="3" s="1"/>
  <c r="C3481" i="3"/>
  <c r="D3481" i="3"/>
  <c r="F3481" i="3"/>
  <c r="G3481" i="3"/>
  <c r="H3481" i="3"/>
  <c r="I3481" i="3"/>
  <c r="J3481" i="3"/>
  <c r="K3481" i="3"/>
  <c r="B3482" i="3"/>
  <c r="A3482" i="3" s="1"/>
  <c r="C3482" i="3"/>
  <c r="D3482" i="3"/>
  <c r="F3482" i="3"/>
  <c r="G3482" i="3"/>
  <c r="H3482" i="3"/>
  <c r="I3482" i="3"/>
  <c r="J3482" i="3"/>
  <c r="K3482" i="3"/>
  <c r="B3483" i="3"/>
  <c r="A3483" i="3" s="1"/>
  <c r="C3483" i="3"/>
  <c r="D3483" i="3"/>
  <c r="F3483" i="3"/>
  <c r="G3483" i="3"/>
  <c r="H3483" i="3"/>
  <c r="I3483" i="3"/>
  <c r="J3483" i="3"/>
  <c r="K3483" i="3"/>
  <c r="B3484" i="3"/>
  <c r="A3484" i="3" s="1"/>
  <c r="C3484" i="3"/>
  <c r="D3484" i="3"/>
  <c r="F3484" i="3"/>
  <c r="G3484" i="3"/>
  <c r="H3484" i="3"/>
  <c r="I3484" i="3"/>
  <c r="J3484" i="3"/>
  <c r="K3484" i="3"/>
  <c r="B3485" i="3"/>
  <c r="A3485" i="3" s="1"/>
  <c r="C3485" i="3"/>
  <c r="D3485" i="3"/>
  <c r="F3485" i="3"/>
  <c r="G3485" i="3"/>
  <c r="H3485" i="3"/>
  <c r="I3485" i="3"/>
  <c r="J3485" i="3"/>
  <c r="K3485" i="3"/>
  <c r="B3486" i="3"/>
  <c r="A3486" i="3" s="1"/>
  <c r="C3486" i="3"/>
  <c r="D3486" i="3"/>
  <c r="F3486" i="3"/>
  <c r="G3486" i="3"/>
  <c r="H3486" i="3"/>
  <c r="I3486" i="3"/>
  <c r="J3486" i="3"/>
  <c r="K3486" i="3"/>
  <c r="B3487" i="3"/>
  <c r="A3487" i="3" s="1"/>
  <c r="C3487" i="3"/>
  <c r="D3487" i="3"/>
  <c r="F3487" i="3"/>
  <c r="G3487" i="3"/>
  <c r="H3487" i="3"/>
  <c r="I3487" i="3"/>
  <c r="J3487" i="3"/>
  <c r="K3487" i="3"/>
  <c r="B3488" i="3"/>
  <c r="A3488" i="3" s="1"/>
  <c r="C3488" i="3"/>
  <c r="D3488" i="3"/>
  <c r="F3488" i="3"/>
  <c r="G3488" i="3"/>
  <c r="H3488" i="3"/>
  <c r="I3488" i="3"/>
  <c r="J3488" i="3"/>
  <c r="K3488" i="3"/>
  <c r="B3489" i="3"/>
  <c r="A3489" i="3" s="1"/>
  <c r="C3489" i="3"/>
  <c r="D3489" i="3"/>
  <c r="F3489" i="3"/>
  <c r="G3489" i="3"/>
  <c r="H3489" i="3"/>
  <c r="I3489" i="3"/>
  <c r="J3489" i="3"/>
  <c r="K3489" i="3"/>
  <c r="B3490" i="3"/>
  <c r="A3490" i="3" s="1"/>
  <c r="C3490" i="3"/>
  <c r="D3490" i="3"/>
  <c r="F3490" i="3"/>
  <c r="G3490" i="3"/>
  <c r="H3490" i="3"/>
  <c r="I3490" i="3"/>
  <c r="J3490" i="3"/>
  <c r="K3490" i="3"/>
  <c r="B3491" i="3"/>
  <c r="A3491" i="3" s="1"/>
  <c r="C3491" i="3"/>
  <c r="D3491" i="3"/>
  <c r="F3491" i="3"/>
  <c r="G3491" i="3"/>
  <c r="H3491" i="3"/>
  <c r="I3491" i="3"/>
  <c r="J3491" i="3"/>
  <c r="K3491" i="3"/>
  <c r="B3492" i="3"/>
  <c r="A3492" i="3" s="1"/>
  <c r="C3492" i="3"/>
  <c r="D3492" i="3"/>
  <c r="F3492" i="3"/>
  <c r="G3492" i="3"/>
  <c r="H3492" i="3"/>
  <c r="I3492" i="3"/>
  <c r="J3492" i="3"/>
  <c r="K3492" i="3"/>
  <c r="B3493" i="3"/>
  <c r="A3493" i="3" s="1"/>
  <c r="C3493" i="3"/>
  <c r="D3493" i="3"/>
  <c r="F3493" i="3"/>
  <c r="G3493" i="3"/>
  <c r="H3493" i="3"/>
  <c r="I3493" i="3"/>
  <c r="J3493" i="3"/>
  <c r="K3493" i="3"/>
  <c r="B3494" i="3"/>
  <c r="A3494" i="3" s="1"/>
  <c r="C3494" i="3"/>
  <c r="D3494" i="3"/>
  <c r="F3494" i="3"/>
  <c r="G3494" i="3"/>
  <c r="H3494" i="3"/>
  <c r="I3494" i="3"/>
  <c r="J3494" i="3"/>
  <c r="K3494" i="3"/>
  <c r="B3495" i="3"/>
  <c r="A3495" i="3" s="1"/>
  <c r="C3495" i="3"/>
  <c r="D3495" i="3"/>
  <c r="F3495" i="3"/>
  <c r="G3495" i="3"/>
  <c r="H3495" i="3"/>
  <c r="I3495" i="3"/>
  <c r="J3495" i="3"/>
  <c r="K3495" i="3"/>
  <c r="B3496" i="3"/>
  <c r="A3496" i="3" s="1"/>
  <c r="C3496" i="3"/>
  <c r="D3496" i="3"/>
  <c r="F3496" i="3"/>
  <c r="G3496" i="3"/>
  <c r="H3496" i="3"/>
  <c r="I3496" i="3"/>
  <c r="J3496" i="3"/>
  <c r="K3496" i="3"/>
  <c r="B3497" i="3"/>
  <c r="A3497" i="3" s="1"/>
  <c r="C3497" i="3"/>
  <c r="D3497" i="3"/>
  <c r="F3497" i="3"/>
  <c r="G3497" i="3"/>
  <c r="H3497" i="3"/>
  <c r="I3497" i="3"/>
  <c r="J3497" i="3"/>
  <c r="K3497" i="3"/>
  <c r="B3498" i="3"/>
  <c r="A3498" i="3" s="1"/>
  <c r="C3498" i="3"/>
  <c r="D3498" i="3"/>
  <c r="F3498" i="3"/>
  <c r="G3498" i="3"/>
  <c r="H3498" i="3"/>
  <c r="I3498" i="3"/>
  <c r="J3498" i="3"/>
  <c r="K3498" i="3"/>
  <c r="B3499" i="3"/>
  <c r="A3499" i="3" s="1"/>
  <c r="C3499" i="3"/>
  <c r="D3499" i="3"/>
  <c r="F3499" i="3"/>
  <c r="G3499" i="3"/>
  <c r="H3499" i="3"/>
  <c r="I3499" i="3"/>
  <c r="J3499" i="3"/>
  <c r="K3499" i="3"/>
  <c r="B3500" i="3"/>
  <c r="A3500" i="3" s="1"/>
  <c r="C3500" i="3"/>
  <c r="D3500" i="3"/>
  <c r="F3500" i="3"/>
  <c r="G3500" i="3"/>
  <c r="H3500" i="3"/>
  <c r="I3500" i="3"/>
  <c r="J3500" i="3"/>
  <c r="K3500" i="3"/>
  <c r="B3501" i="3"/>
  <c r="A3501" i="3" s="1"/>
  <c r="C3501" i="3"/>
  <c r="D3501" i="3"/>
  <c r="F3501" i="3"/>
  <c r="G3501" i="3"/>
  <c r="H3501" i="3"/>
  <c r="I3501" i="3"/>
  <c r="J3501" i="3"/>
  <c r="K3501" i="3"/>
  <c r="B3502" i="3"/>
  <c r="A3502" i="3" s="1"/>
  <c r="C3502" i="3"/>
  <c r="D3502" i="3"/>
  <c r="F3502" i="3"/>
  <c r="G3502" i="3"/>
  <c r="H3502" i="3"/>
  <c r="I3502" i="3"/>
  <c r="J3502" i="3"/>
  <c r="K3502" i="3"/>
  <c r="B3503" i="3"/>
  <c r="A3503" i="3" s="1"/>
  <c r="C3503" i="3"/>
  <c r="D3503" i="3"/>
  <c r="F3503" i="3"/>
  <c r="G3503" i="3"/>
  <c r="H3503" i="3"/>
  <c r="I3503" i="3"/>
  <c r="J3503" i="3"/>
  <c r="K3503" i="3"/>
  <c r="B3504" i="3"/>
  <c r="A3504" i="3" s="1"/>
  <c r="C3504" i="3"/>
  <c r="D3504" i="3"/>
  <c r="F3504" i="3"/>
  <c r="G3504" i="3"/>
  <c r="H3504" i="3"/>
  <c r="I3504" i="3"/>
  <c r="J3504" i="3"/>
  <c r="K3504" i="3"/>
  <c r="B3505" i="3"/>
  <c r="A3505" i="3" s="1"/>
  <c r="C3505" i="3"/>
  <c r="D3505" i="3"/>
  <c r="F3505" i="3"/>
  <c r="G3505" i="3"/>
  <c r="H3505" i="3"/>
  <c r="I3505" i="3"/>
  <c r="J3505" i="3"/>
  <c r="K3505" i="3"/>
  <c r="B3506" i="3"/>
  <c r="A3506" i="3" s="1"/>
  <c r="C3506" i="3"/>
  <c r="D3506" i="3"/>
  <c r="F3506" i="3"/>
  <c r="G3506" i="3"/>
  <c r="H3506" i="3"/>
  <c r="I3506" i="3"/>
  <c r="J3506" i="3"/>
  <c r="K3506" i="3"/>
  <c r="B3507" i="3"/>
  <c r="A3507" i="3" s="1"/>
  <c r="C3507" i="3"/>
  <c r="D3507" i="3"/>
  <c r="F3507" i="3"/>
  <c r="G3507" i="3"/>
  <c r="H3507" i="3"/>
  <c r="I3507" i="3"/>
  <c r="J3507" i="3"/>
  <c r="K3507" i="3"/>
  <c r="B3508" i="3"/>
  <c r="A3508" i="3" s="1"/>
  <c r="C3508" i="3"/>
  <c r="D3508" i="3"/>
  <c r="F3508" i="3"/>
  <c r="G3508" i="3"/>
  <c r="H3508" i="3"/>
  <c r="I3508" i="3"/>
  <c r="J3508" i="3"/>
  <c r="K3508" i="3"/>
  <c r="B3509" i="3"/>
  <c r="A3509" i="3" s="1"/>
  <c r="C3509" i="3"/>
  <c r="D3509" i="3"/>
  <c r="F3509" i="3"/>
  <c r="G3509" i="3"/>
  <c r="H3509" i="3"/>
  <c r="I3509" i="3"/>
  <c r="J3509" i="3"/>
  <c r="K3509" i="3"/>
  <c r="B3510" i="3"/>
  <c r="A3510" i="3" s="1"/>
  <c r="C3510" i="3"/>
  <c r="D3510" i="3"/>
  <c r="F3510" i="3"/>
  <c r="G3510" i="3"/>
  <c r="H3510" i="3"/>
  <c r="I3510" i="3"/>
  <c r="J3510" i="3"/>
  <c r="K3510" i="3"/>
  <c r="B3511" i="3"/>
  <c r="A3511" i="3" s="1"/>
  <c r="C3511" i="3"/>
  <c r="D3511" i="3"/>
  <c r="F3511" i="3"/>
  <c r="G3511" i="3"/>
  <c r="H3511" i="3"/>
  <c r="I3511" i="3"/>
  <c r="J3511" i="3"/>
  <c r="K3511" i="3"/>
  <c r="B3512" i="3"/>
  <c r="A3512" i="3" s="1"/>
  <c r="C3512" i="3"/>
  <c r="D3512" i="3"/>
  <c r="F3512" i="3"/>
  <c r="G3512" i="3"/>
  <c r="H3512" i="3"/>
  <c r="I3512" i="3"/>
  <c r="J3512" i="3"/>
  <c r="K3512" i="3"/>
  <c r="B3513" i="3"/>
  <c r="A3513" i="3" s="1"/>
  <c r="C3513" i="3"/>
  <c r="D3513" i="3"/>
  <c r="F3513" i="3"/>
  <c r="G3513" i="3"/>
  <c r="H3513" i="3"/>
  <c r="I3513" i="3"/>
  <c r="J3513" i="3"/>
  <c r="K3513" i="3"/>
  <c r="B3514" i="3"/>
  <c r="A3514" i="3" s="1"/>
  <c r="C3514" i="3"/>
  <c r="D3514" i="3"/>
  <c r="F3514" i="3"/>
  <c r="G3514" i="3"/>
  <c r="H3514" i="3"/>
  <c r="I3514" i="3"/>
  <c r="J3514" i="3"/>
  <c r="K3514" i="3"/>
  <c r="B3515" i="3"/>
  <c r="A3515" i="3" s="1"/>
  <c r="C3515" i="3"/>
  <c r="D3515" i="3"/>
  <c r="F3515" i="3"/>
  <c r="G3515" i="3"/>
  <c r="H3515" i="3"/>
  <c r="I3515" i="3"/>
  <c r="J3515" i="3"/>
  <c r="K3515" i="3"/>
  <c r="B3516" i="3"/>
  <c r="A3516" i="3" s="1"/>
  <c r="C3516" i="3"/>
  <c r="D3516" i="3"/>
  <c r="F3516" i="3"/>
  <c r="G3516" i="3"/>
  <c r="H3516" i="3"/>
  <c r="I3516" i="3"/>
  <c r="J3516" i="3"/>
  <c r="K3516" i="3"/>
  <c r="B3517" i="3"/>
  <c r="A3517" i="3" s="1"/>
  <c r="C3517" i="3"/>
  <c r="D3517" i="3"/>
  <c r="F3517" i="3"/>
  <c r="G3517" i="3"/>
  <c r="H3517" i="3"/>
  <c r="I3517" i="3"/>
  <c r="J3517" i="3"/>
  <c r="K3517" i="3"/>
  <c r="B3518" i="3"/>
  <c r="A3518" i="3" s="1"/>
  <c r="C3518" i="3"/>
  <c r="D3518" i="3"/>
  <c r="F3518" i="3"/>
  <c r="G3518" i="3"/>
  <c r="H3518" i="3"/>
  <c r="I3518" i="3"/>
  <c r="J3518" i="3"/>
  <c r="K3518" i="3"/>
  <c r="B3519" i="3"/>
  <c r="A3519" i="3" s="1"/>
  <c r="C3519" i="3"/>
  <c r="D3519" i="3"/>
  <c r="F3519" i="3"/>
  <c r="G3519" i="3"/>
  <c r="H3519" i="3"/>
  <c r="I3519" i="3"/>
  <c r="J3519" i="3"/>
  <c r="K3519" i="3"/>
  <c r="B3520" i="3"/>
  <c r="A3520" i="3" s="1"/>
  <c r="C3520" i="3"/>
  <c r="D3520" i="3"/>
  <c r="F3520" i="3"/>
  <c r="G3520" i="3"/>
  <c r="H3520" i="3"/>
  <c r="I3520" i="3"/>
  <c r="J3520" i="3"/>
  <c r="K3520" i="3"/>
  <c r="B3521" i="3"/>
  <c r="A3521" i="3" s="1"/>
  <c r="C3521" i="3"/>
  <c r="D3521" i="3"/>
  <c r="F3521" i="3"/>
  <c r="G3521" i="3"/>
  <c r="H3521" i="3"/>
  <c r="I3521" i="3"/>
  <c r="J3521" i="3"/>
  <c r="K3521" i="3"/>
  <c r="B3522" i="3"/>
  <c r="A3522" i="3" s="1"/>
  <c r="C3522" i="3"/>
  <c r="D3522" i="3"/>
  <c r="F3522" i="3"/>
  <c r="G3522" i="3"/>
  <c r="H3522" i="3"/>
  <c r="I3522" i="3"/>
  <c r="J3522" i="3"/>
  <c r="K3522" i="3"/>
  <c r="B3523" i="3"/>
  <c r="A3523" i="3" s="1"/>
  <c r="C3523" i="3"/>
  <c r="D3523" i="3"/>
  <c r="F3523" i="3"/>
  <c r="G3523" i="3"/>
  <c r="H3523" i="3"/>
  <c r="I3523" i="3"/>
  <c r="J3523" i="3"/>
  <c r="K3523" i="3"/>
  <c r="B3524" i="3"/>
  <c r="A3524" i="3" s="1"/>
  <c r="C3524" i="3"/>
  <c r="D3524" i="3"/>
  <c r="F3524" i="3"/>
  <c r="G3524" i="3"/>
  <c r="H3524" i="3"/>
  <c r="I3524" i="3"/>
  <c r="J3524" i="3"/>
  <c r="K3524" i="3"/>
  <c r="B3525" i="3"/>
  <c r="A3525" i="3" s="1"/>
  <c r="C3525" i="3"/>
  <c r="D3525" i="3"/>
  <c r="F3525" i="3"/>
  <c r="G3525" i="3"/>
  <c r="H3525" i="3"/>
  <c r="I3525" i="3"/>
  <c r="J3525" i="3"/>
  <c r="K3525" i="3"/>
  <c r="B3526" i="3"/>
  <c r="A3526" i="3" s="1"/>
  <c r="C3526" i="3"/>
  <c r="D3526" i="3"/>
  <c r="F3526" i="3"/>
  <c r="G3526" i="3"/>
  <c r="H3526" i="3"/>
  <c r="I3526" i="3"/>
  <c r="J3526" i="3"/>
  <c r="K3526" i="3"/>
  <c r="B3527" i="3"/>
  <c r="A3527" i="3" s="1"/>
  <c r="C3527" i="3"/>
  <c r="D3527" i="3"/>
  <c r="F3527" i="3"/>
  <c r="G3527" i="3"/>
  <c r="H3527" i="3"/>
  <c r="I3527" i="3"/>
  <c r="J3527" i="3"/>
  <c r="K3527" i="3"/>
  <c r="B3528" i="3"/>
  <c r="A3528" i="3" s="1"/>
  <c r="C3528" i="3"/>
  <c r="D3528" i="3"/>
  <c r="F3528" i="3"/>
  <c r="G3528" i="3"/>
  <c r="H3528" i="3"/>
  <c r="I3528" i="3"/>
  <c r="J3528" i="3"/>
  <c r="K3528" i="3"/>
  <c r="B3529" i="3"/>
  <c r="A3529" i="3" s="1"/>
  <c r="C3529" i="3"/>
  <c r="D3529" i="3"/>
  <c r="F3529" i="3"/>
  <c r="G3529" i="3"/>
  <c r="H3529" i="3"/>
  <c r="I3529" i="3"/>
  <c r="J3529" i="3"/>
  <c r="K3529" i="3"/>
  <c r="B3530" i="3"/>
  <c r="A3530" i="3" s="1"/>
  <c r="C3530" i="3"/>
  <c r="D3530" i="3"/>
  <c r="F3530" i="3"/>
  <c r="G3530" i="3"/>
  <c r="H3530" i="3"/>
  <c r="I3530" i="3"/>
  <c r="J3530" i="3"/>
  <c r="K3530" i="3"/>
  <c r="B3531" i="3"/>
  <c r="A3531" i="3" s="1"/>
  <c r="C3531" i="3"/>
  <c r="D3531" i="3"/>
  <c r="F3531" i="3"/>
  <c r="G3531" i="3"/>
  <c r="H3531" i="3"/>
  <c r="I3531" i="3"/>
  <c r="J3531" i="3"/>
  <c r="K3531" i="3"/>
  <c r="B3532" i="3"/>
  <c r="A3532" i="3" s="1"/>
  <c r="C3532" i="3"/>
  <c r="D3532" i="3"/>
  <c r="F3532" i="3"/>
  <c r="G3532" i="3"/>
  <c r="H3532" i="3"/>
  <c r="I3532" i="3"/>
  <c r="J3532" i="3"/>
  <c r="K3532" i="3"/>
  <c r="B3533" i="3"/>
  <c r="A3533" i="3" s="1"/>
  <c r="C3533" i="3"/>
  <c r="D3533" i="3"/>
  <c r="F3533" i="3"/>
  <c r="G3533" i="3"/>
  <c r="H3533" i="3"/>
  <c r="I3533" i="3"/>
  <c r="J3533" i="3"/>
  <c r="K3533" i="3"/>
  <c r="B3534" i="3"/>
  <c r="A3534" i="3" s="1"/>
  <c r="C3534" i="3"/>
  <c r="D3534" i="3"/>
  <c r="F3534" i="3"/>
  <c r="G3534" i="3"/>
  <c r="H3534" i="3"/>
  <c r="I3534" i="3"/>
  <c r="J3534" i="3"/>
  <c r="K3534" i="3"/>
  <c r="B3535" i="3"/>
  <c r="A3535" i="3" s="1"/>
  <c r="C3535" i="3"/>
  <c r="D3535" i="3"/>
  <c r="F3535" i="3"/>
  <c r="G3535" i="3"/>
  <c r="H3535" i="3"/>
  <c r="I3535" i="3"/>
  <c r="J3535" i="3"/>
  <c r="K3535" i="3"/>
  <c r="B3536" i="3"/>
  <c r="A3536" i="3" s="1"/>
  <c r="C3536" i="3"/>
  <c r="D3536" i="3"/>
  <c r="F3536" i="3"/>
  <c r="G3536" i="3"/>
  <c r="H3536" i="3"/>
  <c r="I3536" i="3"/>
  <c r="J3536" i="3"/>
  <c r="K3536" i="3"/>
  <c r="B3537" i="3"/>
  <c r="A3537" i="3" s="1"/>
  <c r="C3537" i="3"/>
  <c r="D3537" i="3"/>
  <c r="F3537" i="3"/>
  <c r="G3537" i="3"/>
  <c r="H3537" i="3"/>
  <c r="I3537" i="3"/>
  <c r="J3537" i="3"/>
  <c r="K3537" i="3"/>
  <c r="B3538" i="3"/>
  <c r="A3538" i="3" s="1"/>
  <c r="C3538" i="3"/>
  <c r="D3538" i="3"/>
  <c r="F3538" i="3"/>
  <c r="G3538" i="3"/>
  <c r="H3538" i="3"/>
  <c r="I3538" i="3"/>
  <c r="J3538" i="3"/>
  <c r="K3538" i="3"/>
  <c r="B3539" i="3"/>
  <c r="A3539" i="3" s="1"/>
  <c r="C3539" i="3"/>
  <c r="D3539" i="3"/>
  <c r="F3539" i="3"/>
  <c r="G3539" i="3"/>
  <c r="H3539" i="3"/>
  <c r="I3539" i="3"/>
  <c r="J3539" i="3"/>
  <c r="K3539" i="3"/>
  <c r="B3540" i="3"/>
  <c r="A3540" i="3" s="1"/>
  <c r="C3540" i="3"/>
  <c r="D3540" i="3"/>
  <c r="F3540" i="3"/>
  <c r="G3540" i="3"/>
  <c r="H3540" i="3"/>
  <c r="I3540" i="3"/>
  <c r="J3540" i="3"/>
  <c r="K3540" i="3"/>
  <c r="B3541" i="3"/>
  <c r="A3541" i="3" s="1"/>
  <c r="C3541" i="3"/>
  <c r="D3541" i="3"/>
  <c r="F3541" i="3"/>
  <c r="G3541" i="3"/>
  <c r="H3541" i="3"/>
  <c r="I3541" i="3"/>
  <c r="J3541" i="3"/>
  <c r="K3541" i="3"/>
  <c r="B3542" i="3"/>
  <c r="A3542" i="3" s="1"/>
  <c r="C3542" i="3"/>
  <c r="D3542" i="3"/>
  <c r="F3542" i="3"/>
  <c r="G3542" i="3"/>
  <c r="H3542" i="3"/>
  <c r="I3542" i="3"/>
  <c r="J3542" i="3"/>
  <c r="K3542" i="3"/>
  <c r="B3543" i="3"/>
  <c r="A3543" i="3" s="1"/>
  <c r="C3543" i="3"/>
  <c r="D3543" i="3"/>
  <c r="F3543" i="3"/>
  <c r="G3543" i="3"/>
  <c r="H3543" i="3"/>
  <c r="I3543" i="3"/>
  <c r="J3543" i="3"/>
  <c r="K3543" i="3"/>
  <c r="B3544" i="3"/>
  <c r="A3544" i="3" s="1"/>
  <c r="C3544" i="3"/>
  <c r="D3544" i="3"/>
  <c r="F3544" i="3"/>
  <c r="G3544" i="3"/>
  <c r="H3544" i="3"/>
  <c r="I3544" i="3"/>
  <c r="J3544" i="3"/>
  <c r="K3544" i="3"/>
  <c r="B3545" i="3"/>
  <c r="A3545" i="3" s="1"/>
  <c r="C3545" i="3"/>
  <c r="D3545" i="3"/>
  <c r="F3545" i="3"/>
  <c r="G3545" i="3"/>
  <c r="H3545" i="3"/>
  <c r="I3545" i="3"/>
  <c r="J3545" i="3"/>
  <c r="K3545" i="3"/>
  <c r="B3546" i="3"/>
  <c r="A3546" i="3" s="1"/>
  <c r="C3546" i="3"/>
  <c r="D3546" i="3"/>
  <c r="F3546" i="3"/>
  <c r="G3546" i="3"/>
  <c r="H3546" i="3"/>
  <c r="I3546" i="3"/>
  <c r="J3546" i="3"/>
  <c r="K3546" i="3"/>
  <c r="B3547" i="3"/>
  <c r="A3547" i="3" s="1"/>
  <c r="C3547" i="3"/>
  <c r="D3547" i="3"/>
  <c r="F3547" i="3"/>
  <c r="G3547" i="3"/>
  <c r="H3547" i="3"/>
  <c r="I3547" i="3"/>
  <c r="J3547" i="3"/>
  <c r="K3547" i="3"/>
  <c r="B3548" i="3"/>
  <c r="A3548" i="3" s="1"/>
  <c r="C3548" i="3"/>
  <c r="D3548" i="3"/>
  <c r="F3548" i="3"/>
  <c r="G3548" i="3"/>
  <c r="H3548" i="3"/>
  <c r="I3548" i="3"/>
  <c r="J3548" i="3"/>
  <c r="K3548" i="3"/>
  <c r="B3549" i="3"/>
  <c r="A3549" i="3" s="1"/>
  <c r="C3549" i="3"/>
  <c r="D3549" i="3"/>
  <c r="F3549" i="3"/>
  <c r="G3549" i="3"/>
  <c r="H3549" i="3"/>
  <c r="I3549" i="3"/>
  <c r="J3549" i="3"/>
  <c r="K3549" i="3"/>
  <c r="B3550" i="3"/>
  <c r="A3550" i="3" s="1"/>
  <c r="C3550" i="3"/>
  <c r="D3550" i="3"/>
  <c r="F3550" i="3"/>
  <c r="G3550" i="3"/>
  <c r="H3550" i="3"/>
  <c r="I3550" i="3"/>
  <c r="J3550" i="3"/>
  <c r="K3550" i="3"/>
  <c r="B3551" i="3"/>
  <c r="A3551" i="3" s="1"/>
  <c r="C3551" i="3"/>
  <c r="D3551" i="3"/>
  <c r="F3551" i="3"/>
  <c r="G3551" i="3"/>
  <c r="H3551" i="3"/>
  <c r="I3551" i="3"/>
  <c r="J3551" i="3"/>
  <c r="K3551" i="3"/>
  <c r="B3552" i="3"/>
  <c r="A3552" i="3" s="1"/>
  <c r="C3552" i="3"/>
  <c r="D3552" i="3"/>
  <c r="F3552" i="3"/>
  <c r="G3552" i="3"/>
  <c r="H3552" i="3"/>
  <c r="I3552" i="3"/>
  <c r="J3552" i="3"/>
  <c r="K3552" i="3"/>
  <c r="B3553" i="3"/>
  <c r="A3553" i="3" s="1"/>
  <c r="C3553" i="3"/>
  <c r="D3553" i="3"/>
  <c r="F3553" i="3"/>
  <c r="G3553" i="3"/>
  <c r="H3553" i="3"/>
  <c r="I3553" i="3"/>
  <c r="J3553" i="3"/>
  <c r="K3553" i="3"/>
  <c r="B3554" i="3"/>
  <c r="A3554" i="3" s="1"/>
  <c r="C3554" i="3"/>
  <c r="D3554" i="3"/>
  <c r="F3554" i="3"/>
  <c r="G3554" i="3"/>
  <c r="H3554" i="3"/>
  <c r="I3554" i="3"/>
  <c r="J3554" i="3"/>
  <c r="K3554" i="3"/>
  <c r="B3555" i="3"/>
  <c r="A3555" i="3" s="1"/>
  <c r="C3555" i="3"/>
  <c r="D3555" i="3"/>
  <c r="F3555" i="3"/>
  <c r="G3555" i="3"/>
  <c r="H3555" i="3"/>
  <c r="I3555" i="3"/>
  <c r="J3555" i="3"/>
  <c r="K3555" i="3"/>
  <c r="B3556" i="3"/>
  <c r="A3556" i="3" s="1"/>
  <c r="C3556" i="3"/>
  <c r="D3556" i="3"/>
  <c r="F3556" i="3"/>
  <c r="G3556" i="3"/>
  <c r="H3556" i="3"/>
  <c r="I3556" i="3"/>
  <c r="J3556" i="3"/>
  <c r="K3556" i="3"/>
  <c r="B3557" i="3"/>
  <c r="A3557" i="3" s="1"/>
  <c r="C3557" i="3"/>
  <c r="D3557" i="3"/>
  <c r="F3557" i="3"/>
  <c r="G3557" i="3"/>
  <c r="H3557" i="3"/>
  <c r="I3557" i="3"/>
  <c r="J3557" i="3"/>
  <c r="K3557" i="3"/>
  <c r="B3558" i="3"/>
  <c r="A3558" i="3" s="1"/>
  <c r="C3558" i="3"/>
  <c r="D3558" i="3"/>
  <c r="F3558" i="3"/>
  <c r="G3558" i="3"/>
  <c r="H3558" i="3"/>
  <c r="I3558" i="3"/>
  <c r="J3558" i="3"/>
  <c r="K3558" i="3"/>
  <c r="B3559" i="3"/>
  <c r="A3559" i="3" s="1"/>
  <c r="C3559" i="3"/>
  <c r="D3559" i="3"/>
  <c r="F3559" i="3"/>
  <c r="G3559" i="3"/>
  <c r="H3559" i="3"/>
  <c r="I3559" i="3"/>
  <c r="J3559" i="3"/>
  <c r="K3559" i="3"/>
  <c r="B3560" i="3"/>
  <c r="A3560" i="3" s="1"/>
  <c r="C3560" i="3"/>
  <c r="D3560" i="3"/>
  <c r="F3560" i="3"/>
  <c r="G3560" i="3"/>
  <c r="H3560" i="3"/>
  <c r="I3560" i="3"/>
  <c r="J3560" i="3"/>
  <c r="K3560" i="3"/>
  <c r="B3561" i="3"/>
  <c r="A3561" i="3" s="1"/>
  <c r="C3561" i="3"/>
  <c r="D3561" i="3"/>
  <c r="F3561" i="3"/>
  <c r="G3561" i="3"/>
  <c r="H3561" i="3"/>
  <c r="I3561" i="3"/>
  <c r="J3561" i="3"/>
  <c r="K3561" i="3"/>
  <c r="B3562" i="3"/>
  <c r="A3562" i="3" s="1"/>
  <c r="C3562" i="3"/>
  <c r="D3562" i="3"/>
  <c r="F3562" i="3"/>
  <c r="G3562" i="3"/>
  <c r="H3562" i="3"/>
  <c r="I3562" i="3"/>
  <c r="J3562" i="3"/>
  <c r="K3562" i="3"/>
  <c r="B3563" i="3"/>
  <c r="A3563" i="3" s="1"/>
  <c r="C3563" i="3"/>
  <c r="D3563" i="3"/>
  <c r="F3563" i="3"/>
  <c r="G3563" i="3"/>
  <c r="H3563" i="3"/>
  <c r="I3563" i="3"/>
  <c r="J3563" i="3"/>
  <c r="K3563" i="3"/>
  <c r="B3564" i="3"/>
  <c r="A3564" i="3" s="1"/>
  <c r="C3564" i="3"/>
  <c r="D3564" i="3"/>
  <c r="F3564" i="3"/>
  <c r="G3564" i="3"/>
  <c r="H3564" i="3"/>
  <c r="I3564" i="3"/>
  <c r="J3564" i="3"/>
  <c r="K3564" i="3"/>
  <c r="B3565" i="3"/>
  <c r="A3565" i="3" s="1"/>
  <c r="C3565" i="3"/>
  <c r="D3565" i="3"/>
  <c r="F3565" i="3"/>
  <c r="G3565" i="3"/>
  <c r="H3565" i="3"/>
  <c r="I3565" i="3"/>
  <c r="J3565" i="3"/>
  <c r="K3565" i="3"/>
  <c r="B3566" i="3"/>
  <c r="A3566" i="3" s="1"/>
  <c r="C3566" i="3"/>
  <c r="D3566" i="3"/>
  <c r="F3566" i="3"/>
  <c r="G3566" i="3"/>
  <c r="H3566" i="3"/>
  <c r="I3566" i="3"/>
  <c r="J3566" i="3"/>
  <c r="K3566" i="3"/>
  <c r="B3567" i="3"/>
  <c r="A3567" i="3" s="1"/>
  <c r="C3567" i="3"/>
  <c r="D3567" i="3"/>
  <c r="F3567" i="3"/>
  <c r="G3567" i="3"/>
  <c r="H3567" i="3"/>
  <c r="I3567" i="3"/>
  <c r="J3567" i="3"/>
  <c r="K3567" i="3"/>
  <c r="B3568" i="3"/>
  <c r="A3568" i="3" s="1"/>
  <c r="C3568" i="3"/>
  <c r="D3568" i="3"/>
  <c r="F3568" i="3"/>
  <c r="G3568" i="3"/>
  <c r="H3568" i="3"/>
  <c r="I3568" i="3"/>
  <c r="J3568" i="3"/>
  <c r="K3568" i="3"/>
  <c r="B3569" i="3"/>
  <c r="A3569" i="3" s="1"/>
  <c r="C3569" i="3"/>
  <c r="D3569" i="3"/>
  <c r="F3569" i="3"/>
  <c r="G3569" i="3"/>
  <c r="H3569" i="3"/>
  <c r="I3569" i="3"/>
  <c r="J3569" i="3"/>
  <c r="K3569" i="3"/>
  <c r="B3570" i="3"/>
  <c r="A3570" i="3" s="1"/>
  <c r="C3570" i="3"/>
  <c r="D3570" i="3"/>
  <c r="F3570" i="3"/>
  <c r="G3570" i="3"/>
  <c r="H3570" i="3"/>
  <c r="I3570" i="3"/>
  <c r="J3570" i="3"/>
  <c r="K3570" i="3"/>
  <c r="B3571" i="3"/>
  <c r="A3571" i="3" s="1"/>
  <c r="C3571" i="3"/>
  <c r="D3571" i="3"/>
  <c r="F3571" i="3"/>
  <c r="G3571" i="3"/>
  <c r="H3571" i="3"/>
  <c r="I3571" i="3"/>
  <c r="J3571" i="3"/>
  <c r="K3571" i="3"/>
  <c r="B3572" i="3"/>
  <c r="A3572" i="3" s="1"/>
  <c r="C3572" i="3"/>
  <c r="D3572" i="3"/>
  <c r="F3572" i="3"/>
  <c r="G3572" i="3"/>
  <c r="H3572" i="3"/>
  <c r="I3572" i="3"/>
  <c r="J3572" i="3"/>
  <c r="K3572" i="3"/>
  <c r="B3573" i="3"/>
  <c r="A3573" i="3" s="1"/>
  <c r="C3573" i="3"/>
  <c r="D3573" i="3"/>
  <c r="F3573" i="3"/>
  <c r="G3573" i="3"/>
  <c r="H3573" i="3"/>
  <c r="I3573" i="3"/>
  <c r="J3573" i="3"/>
  <c r="K3573" i="3"/>
  <c r="B3574" i="3"/>
  <c r="A3574" i="3" s="1"/>
  <c r="C3574" i="3"/>
  <c r="D3574" i="3"/>
  <c r="F3574" i="3"/>
  <c r="G3574" i="3"/>
  <c r="H3574" i="3"/>
  <c r="I3574" i="3"/>
  <c r="J3574" i="3"/>
  <c r="K3574" i="3"/>
  <c r="B3575" i="3"/>
  <c r="A3575" i="3" s="1"/>
  <c r="C3575" i="3"/>
  <c r="D3575" i="3"/>
  <c r="F3575" i="3"/>
  <c r="G3575" i="3"/>
  <c r="H3575" i="3"/>
  <c r="I3575" i="3"/>
  <c r="J3575" i="3"/>
  <c r="K3575" i="3"/>
  <c r="B3576" i="3"/>
  <c r="A3576" i="3" s="1"/>
  <c r="C3576" i="3"/>
  <c r="D3576" i="3"/>
  <c r="F3576" i="3"/>
  <c r="G3576" i="3"/>
  <c r="H3576" i="3"/>
  <c r="I3576" i="3"/>
  <c r="J3576" i="3"/>
  <c r="K3576" i="3"/>
  <c r="B3577" i="3"/>
  <c r="A3577" i="3" s="1"/>
  <c r="C3577" i="3"/>
  <c r="D3577" i="3"/>
  <c r="F3577" i="3"/>
  <c r="G3577" i="3"/>
  <c r="H3577" i="3"/>
  <c r="I3577" i="3"/>
  <c r="J3577" i="3"/>
  <c r="K3577" i="3"/>
  <c r="B3578" i="3"/>
  <c r="A3578" i="3" s="1"/>
  <c r="C3578" i="3"/>
  <c r="D3578" i="3"/>
  <c r="F3578" i="3"/>
  <c r="G3578" i="3"/>
  <c r="H3578" i="3"/>
  <c r="I3578" i="3"/>
  <c r="J3578" i="3"/>
  <c r="K3578" i="3"/>
  <c r="B3579" i="3"/>
  <c r="A3579" i="3" s="1"/>
  <c r="C3579" i="3"/>
  <c r="D3579" i="3"/>
  <c r="F3579" i="3"/>
  <c r="G3579" i="3"/>
  <c r="H3579" i="3"/>
  <c r="I3579" i="3"/>
  <c r="J3579" i="3"/>
  <c r="K3579" i="3"/>
  <c r="B3580" i="3"/>
  <c r="A3580" i="3" s="1"/>
  <c r="C3580" i="3"/>
  <c r="D3580" i="3"/>
  <c r="F3580" i="3"/>
  <c r="G3580" i="3"/>
  <c r="H3580" i="3"/>
  <c r="I3580" i="3"/>
  <c r="J3580" i="3"/>
  <c r="K3580" i="3"/>
  <c r="B3581" i="3"/>
  <c r="A3581" i="3" s="1"/>
  <c r="C3581" i="3"/>
  <c r="D3581" i="3"/>
  <c r="F3581" i="3"/>
  <c r="G3581" i="3"/>
  <c r="H3581" i="3"/>
  <c r="I3581" i="3"/>
  <c r="J3581" i="3"/>
  <c r="K3581" i="3"/>
  <c r="B3582" i="3"/>
  <c r="A3582" i="3" s="1"/>
  <c r="C3582" i="3"/>
  <c r="D3582" i="3"/>
  <c r="F3582" i="3"/>
  <c r="G3582" i="3"/>
  <c r="H3582" i="3"/>
  <c r="I3582" i="3"/>
  <c r="J3582" i="3"/>
  <c r="K3582" i="3"/>
  <c r="B3583" i="3"/>
  <c r="A3583" i="3" s="1"/>
  <c r="C3583" i="3"/>
  <c r="D3583" i="3"/>
  <c r="F3583" i="3"/>
  <c r="G3583" i="3"/>
  <c r="H3583" i="3"/>
  <c r="I3583" i="3"/>
  <c r="J3583" i="3"/>
  <c r="K3583" i="3"/>
  <c r="B3584" i="3"/>
  <c r="A3584" i="3" s="1"/>
  <c r="C3584" i="3"/>
  <c r="D3584" i="3"/>
  <c r="F3584" i="3"/>
  <c r="G3584" i="3"/>
  <c r="H3584" i="3"/>
  <c r="I3584" i="3"/>
  <c r="J3584" i="3"/>
  <c r="K3584" i="3"/>
  <c r="B3585" i="3"/>
  <c r="A3585" i="3" s="1"/>
  <c r="C3585" i="3"/>
  <c r="D3585" i="3"/>
  <c r="F3585" i="3"/>
  <c r="G3585" i="3"/>
  <c r="H3585" i="3"/>
  <c r="I3585" i="3"/>
  <c r="J3585" i="3"/>
  <c r="K3585" i="3"/>
  <c r="B3586" i="3"/>
  <c r="A3586" i="3" s="1"/>
  <c r="C3586" i="3"/>
  <c r="D3586" i="3"/>
  <c r="F3586" i="3"/>
  <c r="G3586" i="3"/>
  <c r="H3586" i="3"/>
  <c r="I3586" i="3"/>
  <c r="J3586" i="3"/>
  <c r="K3586" i="3"/>
  <c r="B3587" i="3"/>
  <c r="A3587" i="3" s="1"/>
  <c r="C3587" i="3"/>
  <c r="D3587" i="3"/>
  <c r="F3587" i="3"/>
  <c r="G3587" i="3"/>
  <c r="H3587" i="3"/>
  <c r="I3587" i="3"/>
  <c r="J3587" i="3"/>
  <c r="K3587" i="3"/>
  <c r="B3588" i="3"/>
  <c r="A3588" i="3" s="1"/>
  <c r="C3588" i="3"/>
  <c r="D3588" i="3"/>
  <c r="F3588" i="3"/>
  <c r="G3588" i="3"/>
  <c r="H3588" i="3"/>
  <c r="I3588" i="3"/>
  <c r="J3588" i="3"/>
  <c r="K3588" i="3"/>
  <c r="B3589" i="3"/>
  <c r="A3589" i="3" s="1"/>
  <c r="C3589" i="3"/>
  <c r="D3589" i="3"/>
  <c r="F3589" i="3"/>
  <c r="G3589" i="3"/>
  <c r="H3589" i="3"/>
  <c r="I3589" i="3"/>
  <c r="J3589" i="3"/>
  <c r="K3589" i="3"/>
  <c r="B3590" i="3"/>
  <c r="A3590" i="3" s="1"/>
  <c r="C3590" i="3"/>
  <c r="D3590" i="3"/>
  <c r="F3590" i="3"/>
  <c r="G3590" i="3"/>
  <c r="H3590" i="3"/>
  <c r="I3590" i="3"/>
  <c r="J3590" i="3"/>
  <c r="K3590" i="3"/>
  <c r="B3591" i="3"/>
  <c r="A3591" i="3" s="1"/>
  <c r="C3591" i="3"/>
  <c r="D3591" i="3"/>
  <c r="F3591" i="3"/>
  <c r="G3591" i="3"/>
  <c r="H3591" i="3"/>
  <c r="I3591" i="3"/>
  <c r="J3591" i="3"/>
  <c r="K3591" i="3"/>
  <c r="B3592" i="3"/>
  <c r="A3592" i="3" s="1"/>
  <c r="C3592" i="3"/>
  <c r="D3592" i="3"/>
  <c r="F3592" i="3"/>
  <c r="G3592" i="3"/>
  <c r="H3592" i="3"/>
  <c r="I3592" i="3"/>
  <c r="J3592" i="3"/>
  <c r="K3592" i="3"/>
  <c r="B3593" i="3"/>
  <c r="A3593" i="3" s="1"/>
  <c r="C3593" i="3"/>
  <c r="D3593" i="3"/>
  <c r="F3593" i="3"/>
  <c r="G3593" i="3"/>
  <c r="H3593" i="3"/>
  <c r="I3593" i="3"/>
  <c r="J3593" i="3"/>
  <c r="K3593" i="3"/>
  <c r="B3594" i="3"/>
  <c r="A3594" i="3" s="1"/>
  <c r="C3594" i="3"/>
  <c r="D3594" i="3"/>
  <c r="F3594" i="3"/>
  <c r="G3594" i="3"/>
  <c r="H3594" i="3"/>
  <c r="I3594" i="3"/>
  <c r="J3594" i="3"/>
  <c r="K3594" i="3"/>
  <c r="B3595" i="3"/>
  <c r="A3595" i="3" s="1"/>
  <c r="C3595" i="3"/>
  <c r="D3595" i="3"/>
  <c r="F3595" i="3"/>
  <c r="G3595" i="3"/>
  <c r="H3595" i="3"/>
  <c r="I3595" i="3"/>
  <c r="J3595" i="3"/>
  <c r="K3595" i="3"/>
  <c r="B3596" i="3"/>
  <c r="A3596" i="3" s="1"/>
  <c r="C3596" i="3"/>
  <c r="D3596" i="3"/>
  <c r="F3596" i="3"/>
  <c r="G3596" i="3"/>
  <c r="H3596" i="3"/>
  <c r="I3596" i="3"/>
  <c r="J3596" i="3"/>
  <c r="K3596" i="3"/>
  <c r="B3597" i="3"/>
  <c r="A3597" i="3" s="1"/>
  <c r="C3597" i="3"/>
  <c r="D3597" i="3"/>
  <c r="F3597" i="3"/>
  <c r="G3597" i="3"/>
  <c r="H3597" i="3"/>
  <c r="I3597" i="3"/>
  <c r="J3597" i="3"/>
  <c r="K3597" i="3"/>
  <c r="B3598" i="3"/>
  <c r="A3598" i="3" s="1"/>
  <c r="C3598" i="3"/>
  <c r="D3598" i="3"/>
  <c r="F3598" i="3"/>
  <c r="G3598" i="3"/>
  <c r="H3598" i="3"/>
  <c r="I3598" i="3"/>
  <c r="J3598" i="3"/>
  <c r="K3598" i="3"/>
  <c r="B3599" i="3"/>
  <c r="A3599" i="3" s="1"/>
  <c r="C3599" i="3"/>
  <c r="D3599" i="3"/>
  <c r="F3599" i="3"/>
  <c r="G3599" i="3"/>
  <c r="H3599" i="3"/>
  <c r="I3599" i="3"/>
  <c r="J3599" i="3"/>
  <c r="K3599" i="3"/>
  <c r="B3600" i="3"/>
  <c r="A3600" i="3" s="1"/>
  <c r="C3600" i="3"/>
  <c r="D3600" i="3"/>
  <c r="F3600" i="3"/>
  <c r="G3600" i="3"/>
  <c r="H3600" i="3"/>
  <c r="I3600" i="3"/>
  <c r="J3600" i="3"/>
  <c r="K3600" i="3"/>
  <c r="B3601" i="3"/>
  <c r="A3601" i="3" s="1"/>
  <c r="C3601" i="3"/>
  <c r="D3601" i="3"/>
  <c r="F3601" i="3"/>
  <c r="G3601" i="3"/>
  <c r="H3601" i="3"/>
  <c r="I3601" i="3"/>
  <c r="J3601" i="3"/>
  <c r="K3601" i="3"/>
  <c r="B3602" i="3"/>
  <c r="A3602" i="3" s="1"/>
  <c r="C3602" i="3"/>
  <c r="D3602" i="3"/>
  <c r="F3602" i="3"/>
  <c r="G3602" i="3"/>
  <c r="H3602" i="3"/>
  <c r="I3602" i="3"/>
  <c r="J3602" i="3"/>
  <c r="K3602" i="3"/>
  <c r="B3603" i="3"/>
  <c r="A3603" i="3" s="1"/>
  <c r="C3603" i="3"/>
  <c r="D3603" i="3"/>
  <c r="F3603" i="3"/>
  <c r="G3603" i="3"/>
  <c r="H3603" i="3"/>
  <c r="I3603" i="3"/>
  <c r="J3603" i="3"/>
  <c r="K3603" i="3"/>
  <c r="B3604" i="3"/>
  <c r="A3604" i="3" s="1"/>
  <c r="C3604" i="3"/>
  <c r="D3604" i="3"/>
  <c r="F3604" i="3"/>
  <c r="G3604" i="3"/>
  <c r="H3604" i="3"/>
  <c r="I3604" i="3"/>
  <c r="J3604" i="3"/>
  <c r="K3604" i="3"/>
  <c r="B3605" i="3"/>
  <c r="A3605" i="3" s="1"/>
  <c r="C3605" i="3"/>
  <c r="D3605" i="3"/>
  <c r="F3605" i="3"/>
  <c r="G3605" i="3"/>
  <c r="H3605" i="3"/>
  <c r="I3605" i="3"/>
  <c r="J3605" i="3"/>
  <c r="K3605" i="3"/>
  <c r="B3606" i="3"/>
  <c r="A3606" i="3" s="1"/>
  <c r="C3606" i="3"/>
  <c r="D3606" i="3"/>
  <c r="F3606" i="3"/>
  <c r="G3606" i="3"/>
  <c r="H3606" i="3"/>
  <c r="I3606" i="3"/>
  <c r="J3606" i="3"/>
  <c r="K3606" i="3"/>
  <c r="B3607" i="3"/>
  <c r="A3607" i="3" s="1"/>
  <c r="C3607" i="3"/>
  <c r="D3607" i="3"/>
  <c r="F3607" i="3"/>
  <c r="G3607" i="3"/>
  <c r="H3607" i="3"/>
  <c r="I3607" i="3"/>
  <c r="J3607" i="3"/>
  <c r="K3607" i="3"/>
  <c r="B3608" i="3"/>
  <c r="A3608" i="3" s="1"/>
  <c r="C3608" i="3"/>
  <c r="D3608" i="3"/>
  <c r="F3608" i="3"/>
  <c r="G3608" i="3"/>
  <c r="H3608" i="3"/>
  <c r="I3608" i="3"/>
  <c r="J3608" i="3"/>
  <c r="K3608" i="3"/>
  <c r="B3609" i="3"/>
  <c r="A3609" i="3" s="1"/>
  <c r="C3609" i="3"/>
  <c r="D3609" i="3"/>
  <c r="F3609" i="3"/>
  <c r="G3609" i="3"/>
  <c r="H3609" i="3"/>
  <c r="I3609" i="3"/>
  <c r="J3609" i="3"/>
  <c r="K3609" i="3"/>
  <c r="B3610" i="3"/>
  <c r="A3610" i="3" s="1"/>
  <c r="C3610" i="3"/>
  <c r="D3610" i="3"/>
  <c r="F3610" i="3"/>
  <c r="G3610" i="3"/>
  <c r="H3610" i="3"/>
  <c r="I3610" i="3"/>
  <c r="J3610" i="3"/>
  <c r="K3610" i="3"/>
  <c r="B3611" i="3"/>
  <c r="A3611" i="3" s="1"/>
  <c r="C3611" i="3"/>
  <c r="D3611" i="3"/>
  <c r="F3611" i="3"/>
  <c r="G3611" i="3"/>
  <c r="H3611" i="3"/>
  <c r="I3611" i="3"/>
  <c r="J3611" i="3"/>
  <c r="K3611" i="3"/>
  <c r="B3612" i="3"/>
  <c r="A3612" i="3" s="1"/>
  <c r="C3612" i="3"/>
  <c r="D3612" i="3"/>
  <c r="F3612" i="3"/>
  <c r="G3612" i="3"/>
  <c r="H3612" i="3"/>
  <c r="I3612" i="3"/>
  <c r="J3612" i="3"/>
  <c r="K3612" i="3"/>
  <c r="B3613" i="3"/>
  <c r="A3613" i="3" s="1"/>
  <c r="C3613" i="3"/>
  <c r="D3613" i="3"/>
  <c r="F3613" i="3"/>
  <c r="G3613" i="3"/>
  <c r="H3613" i="3"/>
  <c r="I3613" i="3"/>
  <c r="J3613" i="3"/>
  <c r="K3613" i="3"/>
  <c r="B3614" i="3"/>
  <c r="A3614" i="3" s="1"/>
  <c r="C3614" i="3"/>
  <c r="D3614" i="3"/>
  <c r="F3614" i="3"/>
  <c r="G3614" i="3"/>
  <c r="H3614" i="3"/>
  <c r="I3614" i="3"/>
  <c r="J3614" i="3"/>
  <c r="K3614" i="3"/>
  <c r="B3615" i="3"/>
  <c r="A3615" i="3" s="1"/>
  <c r="C3615" i="3"/>
  <c r="D3615" i="3"/>
  <c r="F3615" i="3"/>
  <c r="G3615" i="3"/>
  <c r="H3615" i="3"/>
  <c r="I3615" i="3"/>
  <c r="J3615" i="3"/>
  <c r="K3615" i="3"/>
  <c r="B3616" i="3"/>
  <c r="A3616" i="3" s="1"/>
  <c r="C3616" i="3"/>
  <c r="D3616" i="3"/>
  <c r="F3616" i="3"/>
  <c r="G3616" i="3"/>
  <c r="H3616" i="3"/>
  <c r="I3616" i="3"/>
  <c r="J3616" i="3"/>
  <c r="K3616" i="3"/>
  <c r="B3617" i="3"/>
  <c r="A3617" i="3" s="1"/>
  <c r="C3617" i="3"/>
  <c r="D3617" i="3"/>
  <c r="F3617" i="3"/>
  <c r="G3617" i="3"/>
  <c r="H3617" i="3"/>
  <c r="I3617" i="3"/>
  <c r="J3617" i="3"/>
  <c r="K3617" i="3"/>
  <c r="B3618" i="3"/>
  <c r="A3618" i="3" s="1"/>
  <c r="C3618" i="3"/>
  <c r="D3618" i="3"/>
  <c r="F3618" i="3"/>
  <c r="G3618" i="3"/>
  <c r="H3618" i="3"/>
  <c r="I3618" i="3"/>
  <c r="J3618" i="3"/>
  <c r="K3618" i="3"/>
  <c r="B3619" i="3"/>
  <c r="A3619" i="3" s="1"/>
  <c r="C3619" i="3"/>
  <c r="D3619" i="3"/>
  <c r="F3619" i="3"/>
  <c r="G3619" i="3"/>
  <c r="H3619" i="3"/>
  <c r="I3619" i="3"/>
  <c r="J3619" i="3"/>
  <c r="K3619" i="3"/>
  <c r="B3620" i="3"/>
  <c r="A3620" i="3" s="1"/>
  <c r="C3620" i="3"/>
  <c r="D3620" i="3"/>
  <c r="F3620" i="3"/>
  <c r="G3620" i="3"/>
  <c r="H3620" i="3"/>
  <c r="I3620" i="3"/>
  <c r="J3620" i="3"/>
  <c r="K3620" i="3"/>
  <c r="B3621" i="3"/>
  <c r="A3621" i="3" s="1"/>
  <c r="C3621" i="3"/>
  <c r="D3621" i="3"/>
  <c r="F3621" i="3"/>
  <c r="G3621" i="3"/>
  <c r="H3621" i="3"/>
  <c r="I3621" i="3"/>
  <c r="J3621" i="3"/>
  <c r="K3621" i="3"/>
  <c r="B3622" i="3"/>
  <c r="A3622" i="3" s="1"/>
  <c r="C3622" i="3"/>
  <c r="D3622" i="3"/>
  <c r="F3622" i="3"/>
  <c r="G3622" i="3"/>
  <c r="H3622" i="3"/>
  <c r="I3622" i="3"/>
  <c r="J3622" i="3"/>
  <c r="K3622" i="3"/>
  <c r="B3623" i="3"/>
  <c r="A3623" i="3" s="1"/>
  <c r="C3623" i="3"/>
  <c r="D3623" i="3"/>
  <c r="F3623" i="3"/>
  <c r="G3623" i="3"/>
  <c r="H3623" i="3"/>
  <c r="I3623" i="3"/>
  <c r="J3623" i="3"/>
  <c r="K3623" i="3"/>
  <c r="B3624" i="3"/>
  <c r="A3624" i="3" s="1"/>
  <c r="C3624" i="3"/>
  <c r="D3624" i="3"/>
  <c r="F3624" i="3"/>
  <c r="G3624" i="3"/>
  <c r="H3624" i="3"/>
  <c r="I3624" i="3"/>
  <c r="J3624" i="3"/>
  <c r="K3624" i="3"/>
  <c r="B3625" i="3"/>
  <c r="A3625" i="3" s="1"/>
  <c r="C3625" i="3"/>
  <c r="D3625" i="3"/>
  <c r="F3625" i="3"/>
  <c r="G3625" i="3"/>
  <c r="H3625" i="3"/>
  <c r="I3625" i="3"/>
  <c r="J3625" i="3"/>
  <c r="K3625" i="3"/>
  <c r="B3626" i="3"/>
  <c r="A3626" i="3" s="1"/>
  <c r="C3626" i="3"/>
  <c r="D3626" i="3"/>
  <c r="F3626" i="3"/>
  <c r="G3626" i="3"/>
  <c r="H3626" i="3"/>
  <c r="I3626" i="3"/>
  <c r="J3626" i="3"/>
  <c r="K3626" i="3"/>
  <c r="B3627" i="3"/>
  <c r="A3627" i="3" s="1"/>
  <c r="C3627" i="3"/>
  <c r="D3627" i="3"/>
  <c r="F3627" i="3"/>
  <c r="G3627" i="3"/>
  <c r="H3627" i="3"/>
  <c r="I3627" i="3"/>
  <c r="J3627" i="3"/>
  <c r="K3627" i="3"/>
  <c r="B3628" i="3"/>
  <c r="A3628" i="3" s="1"/>
  <c r="C3628" i="3"/>
  <c r="D3628" i="3"/>
  <c r="F3628" i="3"/>
  <c r="G3628" i="3"/>
  <c r="H3628" i="3"/>
  <c r="I3628" i="3"/>
  <c r="J3628" i="3"/>
  <c r="K3628" i="3"/>
  <c r="B3629" i="3"/>
  <c r="A3629" i="3" s="1"/>
  <c r="C3629" i="3"/>
  <c r="D3629" i="3"/>
  <c r="F3629" i="3"/>
  <c r="G3629" i="3"/>
  <c r="H3629" i="3"/>
  <c r="I3629" i="3"/>
  <c r="J3629" i="3"/>
  <c r="K3629" i="3"/>
  <c r="B3630" i="3"/>
  <c r="A3630" i="3" s="1"/>
  <c r="C3630" i="3"/>
  <c r="D3630" i="3"/>
  <c r="F3630" i="3"/>
  <c r="G3630" i="3"/>
  <c r="H3630" i="3"/>
  <c r="I3630" i="3"/>
  <c r="J3630" i="3"/>
  <c r="K3630" i="3"/>
  <c r="B3631" i="3"/>
  <c r="A3631" i="3" s="1"/>
  <c r="C3631" i="3"/>
  <c r="D3631" i="3"/>
  <c r="F3631" i="3"/>
  <c r="G3631" i="3"/>
  <c r="H3631" i="3"/>
  <c r="I3631" i="3"/>
  <c r="J3631" i="3"/>
  <c r="K3631" i="3"/>
  <c r="B3632" i="3"/>
  <c r="A3632" i="3" s="1"/>
  <c r="C3632" i="3"/>
  <c r="D3632" i="3"/>
  <c r="F3632" i="3"/>
  <c r="G3632" i="3"/>
  <c r="H3632" i="3"/>
  <c r="I3632" i="3"/>
  <c r="J3632" i="3"/>
  <c r="K3632" i="3"/>
  <c r="B3633" i="3"/>
  <c r="A3633" i="3" s="1"/>
  <c r="C3633" i="3"/>
  <c r="D3633" i="3"/>
  <c r="F3633" i="3"/>
  <c r="G3633" i="3"/>
  <c r="H3633" i="3"/>
  <c r="I3633" i="3"/>
  <c r="J3633" i="3"/>
  <c r="K3633" i="3"/>
  <c r="B3634" i="3"/>
  <c r="A3634" i="3" s="1"/>
  <c r="C3634" i="3"/>
  <c r="D3634" i="3"/>
  <c r="F3634" i="3"/>
  <c r="G3634" i="3"/>
  <c r="H3634" i="3"/>
  <c r="I3634" i="3"/>
  <c r="J3634" i="3"/>
  <c r="K3634" i="3"/>
  <c r="B3635" i="3"/>
  <c r="A3635" i="3" s="1"/>
  <c r="C3635" i="3"/>
  <c r="D3635" i="3"/>
  <c r="F3635" i="3"/>
  <c r="G3635" i="3"/>
  <c r="H3635" i="3"/>
  <c r="I3635" i="3"/>
  <c r="J3635" i="3"/>
  <c r="K3635" i="3"/>
  <c r="B3636" i="3"/>
  <c r="A3636" i="3" s="1"/>
  <c r="C3636" i="3"/>
  <c r="D3636" i="3"/>
  <c r="F3636" i="3"/>
  <c r="G3636" i="3"/>
  <c r="H3636" i="3"/>
  <c r="I3636" i="3"/>
  <c r="J3636" i="3"/>
  <c r="K3636" i="3"/>
  <c r="B3637" i="3"/>
  <c r="A3637" i="3" s="1"/>
  <c r="C3637" i="3"/>
  <c r="D3637" i="3"/>
  <c r="F3637" i="3"/>
  <c r="G3637" i="3"/>
  <c r="H3637" i="3"/>
  <c r="I3637" i="3"/>
  <c r="J3637" i="3"/>
  <c r="K3637" i="3"/>
  <c r="B3638" i="3"/>
  <c r="A3638" i="3" s="1"/>
  <c r="C3638" i="3"/>
  <c r="D3638" i="3"/>
  <c r="F3638" i="3"/>
  <c r="G3638" i="3"/>
  <c r="H3638" i="3"/>
  <c r="I3638" i="3"/>
  <c r="J3638" i="3"/>
  <c r="K3638" i="3"/>
  <c r="B3639" i="3"/>
  <c r="A3639" i="3" s="1"/>
  <c r="C3639" i="3"/>
  <c r="D3639" i="3"/>
  <c r="F3639" i="3"/>
  <c r="G3639" i="3"/>
  <c r="H3639" i="3"/>
  <c r="I3639" i="3"/>
  <c r="J3639" i="3"/>
  <c r="K3639" i="3"/>
  <c r="B3640" i="3"/>
  <c r="A3640" i="3" s="1"/>
  <c r="C3640" i="3"/>
  <c r="D3640" i="3"/>
  <c r="F3640" i="3"/>
  <c r="G3640" i="3"/>
  <c r="H3640" i="3"/>
  <c r="I3640" i="3"/>
  <c r="J3640" i="3"/>
  <c r="K3640" i="3"/>
  <c r="B3641" i="3"/>
  <c r="A3641" i="3" s="1"/>
  <c r="C3641" i="3"/>
  <c r="D3641" i="3"/>
  <c r="F3641" i="3"/>
  <c r="G3641" i="3"/>
  <c r="H3641" i="3"/>
  <c r="I3641" i="3"/>
  <c r="J3641" i="3"/>
  <c r="K3641" i="3"/>
  <c r="B3642" i="3"/>
  <c r="A3642" i="3" s="1"/>
  <c r="C3642" i="3"/>
  <c r="D3642" i="3"/>
  <c r="F3642" i="3"/>
  <c r="G3642" i="3"/>
  <c r="H3642" i="3"/>
  <c r="I3642" i="3"/>
  <c r="J3642" i="3"/>
  <c r="K3642" i="3"/>
  <c r="B3643" i="3"/>
  <c r="A3643" i="3" s="1"/>
  <c r="C3643" i="3"/>
  <c r="D3643" i="3"/>
  <c r="F3643" i="3"/>
  <c r="G3643" i="3"/>
  <c r="H3643" i="3"/>
  <c r="I3643" i="3"/>
  <c r="J3643" i="3"/>
  <c r="K3643" i="3"/>
  <c r="B3644" i="3"/>
  <c r="A3644" i="3" s="1"/>
  <c r="C3644" i="3"/>
  <c r="D3644" i="3"/>
  <c r="F3644" i="3"/>
  <c r="G3644" i="3"/>
  <c r="H3644" i="3"/>
  <c r="I3644" i="3"/>
  <c r="J3644" i="3"/>
  <c r="K3644" i="3"/>
  <c r="B3645" i="3"/>
  <c r="A3645" i="3" s="1"/>
  <c r="C3645" i="3"/>
  <c r="D3645" i="3"/>
  <c r="F3645" i="3"/>
  <c r="G3645" i="3"/>
  <c r="H3645" i="3"/>
  <c r="I3645" i="3"/>
  <c r="J3645" i="3"/>
  <c r="K3645" i="3"/>
  <c r="B3646" i="3"/>
  <c r="A3646" i="3" s="1"/>
  <c r="C3646" i="3"/>
  <c r="D3646" i="3"/>
  <c r="F3646" i="3"/>
  <c r="G3646" i="3"/>
  <c r="H3646" i="3"/>
  <c r="I3646" i="3"/>
  <c r="J3646" i="3"/>
  <c r="K3646" i="3"/>
  <c r="B3647" i="3"/>
  <c r="A3647" i="3" s="1"/>
  <c r="C3647" i="3"/>
  <c r="D3647" i="3"/>
  <c r="F3647" i="3"/>
  <c r="G3647" i="3"/>
  <c r="H3647" i="3"/>
  <c r="I3647" i="3"/>
  <c r="J3647" i="3"/>
  <c r="K3647" i="3"/>
  <c r="B3648" i="3"/>
  <c r="A3648" i="3" s="1"/>
  <c r="C3648" i="3"/>
  <c r="D3648" i="3"/>
  <c r="F3648" i="3"/>
  <c r="G3648" i="3"/>
  <c r="H3648" i="3"/>
  <c r="I3648" i="3"/>
  <c r="J3648" i="3"/>
  <c r="K3648" i="3"/>
  <c r="B3649" i="3"/>
  <c r="A3649" i="3" s="1"/>
  <c r="C3649" i="3"/>
  <c r="D3649" i="3"/>
  <c r="F3649" i="3"/>
  <c r="G3649" i="3"/>
  <c r="H3649" i="3"/>
  <c r="I3649" i="3"/>
  <c r="J3649" i="3"/>
  <c r="K3649" i="3"/>
  <c r="B3650" i="3"/>
  <c r="A3650" i="3" s="1"/>
  <c r="C3650" i="3"/>
  <c r="D3650" i="3"/>
  <c r="F3650" i="3"/>
  <c r="G3650" i="3"/>
  <c r="H3650" i="3"/>
  <c r="I3650" i="3"/>
  <c r="J3650" i="3"/>
  <c r="K3650" i="3"/>
  <c r="B3651" i="3"/>
  <c r="A3651" i="3" s="1"/>
  <c r="C3651" i="3"/>
  <c r="D3651" i="3"/>
  <c r="F3651" i="3"/>
  <c r="G3651" i="3"/>
  <c r="H3651" i="3"/>
  <c r="I3651" i="3"/>
  <c r="J3651" i="3"/>
  <c r="K3651" i="3"/>
  <c r="B3652" i="3"/>
  <c r="A3652" i="3" s="1"/>
  <c r="C3652" i="3"/>
  <c r="D3652" i="3"/>
  <c r="F3652" i="3"/>
  <c r="G3652" i="3"/>
  <c r="H3652" i="3"/>
  <c r="I3652" i="3"/>
  <c r="J3652" i="3"/>
  <c r="K3652" i="3"/>
  <c r="B3653" i="3"/>
  <c r="A3653" i="3" s="1"/>
  <c r="C3653" i="3"/>
  <c r="D3653" i="3"/>
  <c r="F3653" i="3"/>
  <c r="G3653" i="3"/>
  <c r="H3653" i="3"/>
  <c r="I3653" i="3"/>
  <c r="J3653" i="3"/>
  <c r="K3653" i="3"/>
  <c r="B3654" i="3"/>
  <c r="A3654" i="3" s="1"/>
  <c r="C3654" i="3"/>
  <c r="D3654" i="3"/>
  <c r="F3654" i="3"/>
  <c r="G3654" i="3"/>
  <c r="H3654" i="3"/>
  <c r="I3654" i="3"/>
  <c r="J3654" i="3"/>
  <c r="K3654" i="3"/>
  <c r="B3655" i="3"/>
  <c r="A3655" i="3" s="1"/>
  <c r="C3655" i="3"/>
  <c r="D3655" i="3"/>
  <c r="F3655" i="3"/>
  <c r="G3655" i="3"/>
  <c r="H3655" i="3"/>
  <c r="I3655" i="3"/>
  <c r="J3655" i="3"/>
  <c r="K3655" i="3"/>
  <c r="B3656" i="3"/>
  <c r="A3656" i="3" s="1"/>
  <c r="C3656" i="3"/>
  <c r="D3656" i="3"/>
  <c r="F3656" i="3"/>
  <c r="G3656" i="3"/>
  <c r="H3656" i="3"/>
  <c r="I3656" i="3"/>
  <c r="J3656" i="3"/>
  <c r="K3656" i="3"/>
  <c r="B3657" i="3"/>
  <c r="A3657" i="3" s="1"/>
  <c r="C3657" i="3"/>
  <c r="D3657" i="3"/>
  <c r="F3657" i="3"/>
  <c r="G3657" i="3"/>
  <c r="H3657" i="3"/>
  <c r="I3657" i="3"/>
  <c r="J3657" i="3"/>
  <c r="K3657" i="3"/>
  <c r="B3658" i="3"/>
  <c r="A3658" i="3" s="1"/>
  <c r="C3658" i="3"/>
  <c r="D3658" i="3"/>
  <c r="F3658" i="3"/>
  <c r="G3658" i="3"/>
  <c r="H3658" i="3"/>
  <c r="I3658" i="3"/>
  <c r="J3658" i="3"/>
  <c r="K3658" i="3"/>
  <c r="B3659" i="3"/>
  <c r="A3659" i="3" s="1"/>
  <c r="C3659" i="3"/>
  <c r="D3659" i="3"/>
  <c r="F3659" i="3"/>
  <c r="G3659" i="3"/>
  <c r="H3659" i="3"/>
  <c r="I3659" i="3"/>
  <c r="J3659" i="3"/>
  <c r="K3659" i="3"/>
  <c r="B3660" i="3"/>
  <c r="A3660" i="3" s="1"/>
  <c r="C3660" i="3"/>
  <c r="D3660" i="3"/>
  <c r="F3660" i="3"/>
  <c r="G3660" i="3"/>
  <c r="H3660" i="3"/>
  <c r="I3660" i="3"/>
  <c r="J3660" i="3"/>
  <c r="K3660" i="3"/>
  <c r="B3661" i="3"/>
  <c r="A3661" i="3" s="1"/>
  <c r="C3661" i="3"/>
  <c r="D3661" i="3"/>
  <c r="F3661" i="3"/>
  <c r="G3661" i="3"/>
  <c r="H3661" i="3"/>
  <c r="I3661" i="3"/>
  <c r="J3661" i="3"/>
  <c r="K3661" i="3"/>
  <c r="B3662" i="3"/>
  <c r="A3662" i="3" s="1"/>
  <c r="C3662" i="3"/>
  <c r="D3662" i="3"/>
  <c r="F3662" i="3"/>
  <c r="G3662" i="3"/>
  <c r="H3662" i="3"/>
  <c r="I3662" i="3"/>
  <c r="J3662" i="3"/>
  <c r="K3662" i="3"/>
  <c r="B3663" i="3"/>
  <c r="A3663" i="3" s="1"/>
  <c r="C3663" i="3"/>
  <c r="D3663" i="3"/>
  <c r="F3663" i="3"/>
  <c r="G3663" i="3"/>
  <c r="H3663" i="3"/>
  <c r="I3663" i="3"/>
  <c r="J3663" i="3"/>
  <c r="K3663" i="3"/>
  <c r="B3664" i="3"/>
  <c r="A3664" i="3" s="1"/>
  <c r="C3664" i="3"/>
  <c r="D3664" i="3"/>
  <c r="F3664" i="3"/>
  <c r="G3664" i="3"/>
  <c r="H3664" i="3"/>
  <c r="I3664" i="3"/>
  <c r="J3664" i="3"/>
  <c r="K3664" i="3"/>
  <c r="B3665" i="3"/>
  <c r="A3665" i="3" s="1"/>
  <c r="C3665" i="3"/>
  <c r="D3665" i="3"/>
  <c r="F3665" i="3"/>
  <c r="G3665" i="3"/>
  <c r="H3665" i="3"/>
  <c r="I3665" i="3"/>
  <c r="J3665" i="3"/>
  <c r="K3665" i="3"/>
  <c r="B3666" i="3"/>
  <c r="A3666" i="3" s="1"/>
  <c r="C3666" i="3"/>
  <c r="D3666" i="3"/>
  <c r="F3666" i="3"/>
  <c r="G3666" i="3"/>
  <c r="H3666" i="3"/>
  <c r="I3666" i="3"/>
  <c r="J3666" i="3"/>
  <c r="K3666" i="3"/>
  <c r="B3667" i="3"/>
  <c r="A3667" i="3" s="1"/>
  <c r="C3667" i="3"/>
  <c r="D3667" i="3"/>
  <c r="F3667" i="3"/>
  <c r="G3667" i="3"/>
  <c r="H3667" i="3"/>
  <c r="I3667" i="3"/>
  <c r="J3667" i="3"/>
  <c r="K3667" i="3"/>
  <c r="B3668" i="3"/>
  <c r="A3668" i="3" s="1"/>
  <c r="C3668" i="3"/>
  <c r="D3668" i="3"/>
  <c r="F3668" i="3"/>
  <c r="G3668" i="3"/>
  <c r="H3668" i="3"/>
  <c r="I3668" i="3"/>
  <c r="J3668" i="3"/>
  <c r="K3668" i="3"/>
  <c r="B3669" i="3"/>
  <c r="A3669" i="3" s="1"/>
  <c r="C3669" i="3"/>
  <c r="D3669" i="3"/>
  <c r="F3669" i="3"/>
  <c r="G3669" i="3"/>
  <c r="H3669" i="3"/>
  <c r="I3669" i="3"/>
  <c r="J3669" i="3"/>
  <c r="K3669" i="3"/>
  <c r="B3670" i="3"/>
  <c r="A3670" i="3" s="1"/>
  <c r="C3670" i="3"/>
  <c r="D3670" i="3"/>
  <c r="F3670" i="3"/>
  <c r="G3670" i="3"/>
  <c r="H3670" i="3"/>
  <c r="I3670" i="3"/>
  <c r="J3670" i="3"/>
  <c r="K3670" i="3"/>
  <c r="B3671" i="3"/>
  <c r="A3671" i="3" s="1"/>
  <c r="C3671" i="3"/>
  <c r="D3671" i="3"/>
  <c r="F3671" i="3"/>
  <c r="G3671" i="3"/>
  <c r="H3671" i="3"/>
  <c r="I3671" i="3"/>
  <c r="J3671" i="3"/>
  <c r="K3671" i="3"/>
  <c r="B3672" i="3"/>
  <c r="A3672" i="3" s="1"/>
  <c r="C3672" i="3"/>
  <c r="D3672" i="3"/>
  <c r="F3672" i="3"/>
  <c r="G3672" i="3"/>
  <c r="H3672" i="3"/>
  <c r="I3672" i="3"/>
  <c r="J3672" i="3"/>
  <c r="K3672" i="3"/>
  <c r="B3673" i="3"/>
  <c r="A3673" i="3" s="1"/>
  <c r="C3673" i="3"/>
  <c r="D3673" i="3"/>
  <c r="F3673" i="3"/>
  <c r="G3673" i="3"/>
  <c r="H3673" i="3"/>
  <c r="I3673" i="3"/>
  <c r="J3673" i="3"/>
  <c r="K3673" i="3"/>
  <c r="B3674" i="3"/>
  <c r="A3674" i="3" s="1"/>
  <c r="C3674" i="3"/>
  <c r="D3674" i="3"/>
  <c r="F3674" i="3"/>
  <c r="G3674" i="3"/>
  <c r="H3674" i="3"/>
  <c r="I3674" i="3"/>
  <c r="J3674" i="3"/>
  <c r="K3674" i="3"/>
  <c r="B3675" i="3"/>
  <c r="A3675" i="3" s="1"/>
  <c r="C3675" i="3"/>
  <c r="D3675" i="3"/>
  <c r="F3675" i="3"/>
  <c r="G3675" i="3"/>
  <c r="H3675" i="3"/>
  <c r="I3675" i="3"/>
  <c r="J3675" i="3"/>
  <c r="K3675" i="3"/>
  <c r="B3676" i="3"/>
  <c r="A3676" i="3" s="1"/>
  <c r="C3676" i="3"/>
  <c r="D3676" i="3"/>
  <c r="F3676" i="3"/>
  <c r="G3676" i="3"/>
  <c r="H3676" i="3"/>
  <c r="I3676" i="3"/>
  <c r="J3676" i="3"/>
  <c r="K3676" i="3"/>
  <c r="B3677" i="3"/>
  <c r="A3677" i="3" s="1"/>
  <c r="C3677" i="3"/>
  <c r="D3677" i="3"/>
  <c r="F3677" i="3"/>
  <c r="G3677" i="3"/>
  <c r="H3677" i="3"/>
  <c r="I3677" i="3"/>
  <c r="J3677" i="3"/>
  <c r="K3677" i="3"/>
  <c r="B3678" i="3"/>
  <c r="A3678" i="3" s="1"/>
  <c r="C3678" i="3"/>
  <c r="D3678" i="3"/>
  <c r="F3678" i="3"/>
  <c r="G3678" i="3"/>
  <c r="H3678" i="3"/>
  <c r="I3678" i="3"/>
  <c r="J3678" i="3"/>
  <c r="K3678" i="3"/>
  <c r="B3679" i="3"/>
  <c r="A3679" i="3" s="1"/>
  <c r="C3679" i="3"/>
  <c r="D3679" i="3"/>
  <c r="F3679" i="3"/>
  <c r="G3679" i="3"/>
  <c r="H3679" i="3"/>
  <c r="I3679" i="3"/>
  <c r="J3679" i="3"/>
  <c r="K3679" i="3"/>
  <c r="B3680" i="3"/>
  <c r="A3680" i="3" s="1"/>
  <c r="C3680" i="3"/>
  <c r="D3680" i="3"/>
  <c r="F3680" i="3"/>
  <c r="G3680" i="3"/>
  <c r="H3680" i="3"/>
  <c r="I3680" i="3"/>
  <c r="J3680" i="3"/>
  <c r="K3680" i="3"/>
  <c r="B3681" i="3"/>
  <c r="A3681" i="3" s="1"/>
  <c r="C3681" i="3"/>
  <c r="D3681" i="3"/>
  <c r="F3681" i="3"/>
  <c r="G3681" i="3"/>
  <c r="H3681" i="3"/>
  <c r="I3681" i="3"/>
  <c r="J3681" i="3"/>
  <c r="K3681" i="3"/>
  <c r="B3682" i="3"/>
  <c r="A3682" i="3" s="1"/>
  <c r="C3682" i="3"/>
  <c r="D3682" i="3"/>
  <c r="F3682" i="3"/>
  <c r="G3682" i="3"/>
  <c r="H3682" i="3"/>
  <c r="I3682" i="3"/>
  <c r="J3682" i="3"/>
  <c r="K3682" i="3"/>
  <c r="B3683" i="3"/>
  <c r="A3683" i="3" s="1"/>
  <c r="C3683" i="3"/>
  <c r="D3683" i="3"/>
  <c r="F3683" i="3"/>
  <c r="G3683" i="3"/>
  <c r="H3683" i="3"/>
  <c r="I3683" i="3"/>
  <c r="J3683" i="3"/>
  <c r="K3683" i="3"/>
  <c r="B3684" i="3"/>
  <c r="A3684" i="3" s="1"/>
  <c r="C3684" i="3"/>
  <c r="D3684" i="3"/>
  <c r="F3684" i="3"/>
  <c r="G3684" i="3"/>
  <c r="H3684" i="3"/>
  <c r="I3684" i="3"/>
  <c r="J3684" i="3"/>
  <c r="K3684" i="3"/>
  <c r="B3685" i="3"/>
  <c r="A3685" i="3" s="1"/>
  <c r="C3685" i="3"/>
  <c r="D3685" i="3"/>
  <c r="F3685" i="3"/>
  <c r="G3685" i="3"/>
  <c r="H3685" i="3"/>
  <c r="I3685" i="3"/>
  <c r="J3685" i="3"/>
  <c r="K3685" i="3"/>
  <c r="B3686" i="3"/>
  <c r="A3686" i="3" s="1"/>
  <c r="C3686" i="3"/>
  <c r="D3686" i="3"/>
  <c r="F3686" i="3"/>
  <c r="G3686" i="3"/>
  <c r="H3686" i="3"/>
  <c r="I3686" i="3"/>
  <c r="J3686" i="3"/>
  <c r="K3686" i="3"/>
  <c r="B3687" i="3"/>
  <c r="A3687" i="3" s="1"/>
  <c r="C3687" i="3"/>
  <c r="D3687" i="3"/>
  <c r="F3687" i="3"/>
  <c r="G3687" i="3"/>
  <c r="H3687" i="3"/>
  <c r="I3687" i="3"/>
  <c r="J3687" i="3"/>
  <c r="K3687" i="3"/>
  <c r="B3688" i="3"/>
  <c r="A3688" i="3" s="1"/>
  <c r="C3688" i="3"/>
  <c r="D3688" i="3"/>
  <c r="F3688" i="3"/>
  <c r="G3688" i="3"/>
  <c r="H3688" i="3"/>
  <c r="I3688" i="3"/>
  <c r="J3688" i="3"/>
  <c r="K3688" i="3"/>
  <c r="B3689" i="3"/>
  <c r="A3689" i="3" s="1"/>
  <c r="C3689" i="3"/>
  <c r="D3689" i="3"/>
  <c r="F3689" i="3"/>
  <c r="G3689" i="3"/>
  <c r="H3689" i="3"/>
  <c r="I3689" i="3"/>
  <c r="J3689" i="3"/>
  <c r="K3689" i="3"/>
  <c r="B3690" i="3"/>
  <c r="A3690" i="3" s="1"/>
  <c r="C3690" i="3"/>
  <c r="D3690" i="3"/>
  <c r="F3690" i="3"/>
  <c r="G3690" i="3"/>
  <c r="H3690" i="3"/>
  <c r="I3690" i="3"/>
  <c r="J3690" i="3"/>
  <c r="K3690" i="3"/>
  <c r="B3691" i="3"/>
  <c r="A3691" i="3" s="1"/>
  <c r="C3691" i="3"/>
  <c r="D3691" i="3"/>
  <c r="F3691" i="3"/>
  <c r="G3691" i="3"/>
  <c r="H3691" i="3"/>
  <c r="I3691" i="3"/>
  <c r="J3691" i="3"/>
  <c r="K3691" i="3"/>
  <c r="B3692" i="3"/>
  <c r="A3692" i="3" s="1"/>
  <c r="C3692" i="3"/>
  <c r="D3692" i="3"/>
  <c r="F3692" i="3"/>
  <c r="G3692" i="3"/>
  <c r="H3692" i="3"/>
  <c r="I3692" i="3"/>
  <c r="J3692" i="3"/>
  <c r="K3692" i="3"/>
  <c r="B3693" i="3"/>
  <c r="A3693" i="3" s="1"/>
  <c r="C3693" i="3"/>
  <c r="D3693" i="3"/>
  <c r="F3693" i="3"/>
  <c r="G3693" i="3"/>
  <c r="H3693" i="3"/>
  <c r="I3693" i="3"/>
  <c r="J3693" i="3"/>
  <c r="K3693" i="3"/>
  <c r="B3694" i="3"/>
  <c r="A3694" i="3" s="1"/>
  <c r="C3694" i="3"/>
  <c r="D3694" i="3"/>
  <c r="F3694" i="3"/>
  <c r="G3694" i="3"/>
  <c r="H3694" i="3"/>
  <c r="I3694" i="3"/>
  <c r="J3694" i="3"/>
  <c r="K3694" i="3"/>
  <c r="B3695" i="3"/>
  <c r="A3695" i="3" s="1"/>
  <c r="C3695" i="3"/>
  <c r="D3695" i="3"/>
  <c r="F3695" i="3"/>
  <c r="G3695" i="3"/>
  <c r="H3695" i="3"/>
  <c r="I3695" i="3"/>
  <c r="J3695" i="3"/>
  <c r="K3695" i="3"/>
  <c r="B3696" i="3"/>
  <c r="A3696" i="3" s="1"/>
  <c r="C3696" i="3"/>
  <c r="D3696" i="3"/>
  <c r="F3696" i="3"/>
  <c r="G3696" i="3"/>
  <c r="H3696" i="3"/>
  <c r="I3696" i="3"/>
  <c r="J3696" i="3"/>
  <c r="K3696" i="3"/>
  <c r="B3697" i="3"/>
  <c r="A3697" i="3" s="1"/>
  <c r="C3697" i="3"/>
  <c r="D3697" i="3"/>
  <c r="F3697" i="3"/>
  <c r="G3697" i="3"/>
  <c r="H3697" i="3"/>
  <c r="I3697" i="3"/>
  <c r="J3697" i="3"/>
  <c r="K3697" i="3"/>
  <c r="B3698" i="3"/>
  <c r="A3698" i="3" s="1"/>
  <c r="C3698" i="3"/>
  <c r="D3698" i="3"/>
  <c r="F3698" i="3"/>
  <c r="G3698" i="3"/>
  <c r="H3698" i="3"/>
  <c r="I3698" i="3"/>
  <c r="J3698" i="3"/>
  <c r="K3698" i="3"/>
  <c r="B3699" i="3"/>
  <c r="A3699" i="3" s="1"/>
  <c r="C3699" i="3"/>
  <c r="D3699" i="3"/>
  <c r="F3699" i="3"/>
  <c r="G3699" i="3"/>
  <c r="H3699" i="3"/>
  <c r="I3699" i="3"/>
  <c r="J3699" i="3"/>
  <c r="K3699" i="3"/>
  <c r="B3700" i="3"/>
  <c r="A3700" i="3" s="1"/>
  <c r="C3700" i="3"/>
  <c r="D3700" i="3"/>
  <c r="F3700" i="3"/>
  <c r="G3700" i="3"/>
  <c r="H3700" i="3"/>
  <c r="I3700" i="3"/>
  <c r="J3700" i="3"/>
  <c r="K3700" i="3"/>
  <c r="B3701" i="3"/>
  <c r="A3701" i="3" s="1"/>
  <c r="C3701" i="3"/>
  <c r="D3701" i="3"/>
  <c r="F3701" i="3"/>
  <c r="G3701" i="3"/>
  <c r="H3701" i="3"/>
  <c r="I3701" i="3"/>
  <c r="J3701" i="3"/>
  <c r="K3701" i="3"/>
  <c r="B3702" i="3"/>
  <c r="A3702" i="3" s="1"/>
  <c r="C3702" i="3"/>
  <c r="D3702" i="3"/>
  <c r="F3702" i="3"/>
  <c r="G3702" i="3"/>
  <c r="H3702" i="3"/>
  <c r="I3702" i="3"/>
  <c r="J3702" i="3"/>
  <c r="K3702" i="3"/>
  <c r="B3703" i="3"/>
  <c r="A3703" i="3" s="1"/>
  <c r="C3703" i="3"/>
  <c r="D3703" i="3"/>
  <c r="F3703" i="3"/>
  <c r="G3703" i="3"/>
  <c r="H3703" i="3"/>
  <c r="I3703" i="3"/>
  <c r="J3703" i="3"/>
  <c r="K3703" i="3"/>
  <c r="B3704" i="3"/>
  <c r="A3704" i="3" s="1"/>
  <c r="C3704" i="3"/>
  <c r="D3704" i="3"/>
  <c r="F3704" i="3"/>
  <c r="G3704" i="3"/>
  <c r="H3704" i="3"/>
  <c r="I3704" i="3"/>
  <c r="J3704" i="3"/>
  <c r="K3704" i="3"/>
  <c r="B3705" i="3"/>
  <c r="A3705" i="3" s="1"/>
  <c r="C3705" i="3"/>
  <c r="D3705" i="3"/>
  <c r="F3705" i="3"/>
  <c r="G3705" i="3"/>
  <c r="H3705" i="3"/>
  <c r="I3705" i="3"/>
  <c r="J3705" i="3"/>
  <c r="K3705" i="3"/>
  <c r="B3706" i="3"/>
  <c r="A3706" i="3" s="1"/>
  <c r="C3706" i="3"/>
  <c r="D3706" i="3"/>
  <c r="F3706" i="3"/>
  <c r="G3706" i="3"/>
  <c r="H3706" i="3"/>
  <c r="I3706" i="3"/>
  <c r="J3706" i="3"/>
  <c r="K3706" i="3"/>
  <c r="B3707" i="3"/>
  <c r="A3707" i="3" s="1"/>
  <c r="C3707" i="3"/>
  <c r="D3707" i="3"/>
  <c r="F3707" i="3"/>
  <c r="G3707" i="3"/>
  <c r="H3707" i="3"/>
  <c r="I3707" i="3"/>
  <c r="J3707" i="3"/>
  <c r="K3707" i="3"/>
  <c r="B3708" i="3"/>
  <c r="A3708" i="3" s="1"/>
  <c r="C3708" i="3"/>
  <c r="D3708" i="3"/>
  <c r="F3708" i="3"/>
  <c r="G3708" i="3"/>
  <c r="H3708" i="3"/>
  <c r="I3708" i="3"/>
  <c r="J3708" i="3"/>
  <c r="K3708" i="3"/>
  <c r="B3709" i="3"/>
  <c r="A3709" i="3" s="1"/>
  <c r="C3709" i="3"/>
  <c r="D3709" i="3"/>
  <c r="F3709" i="3"/>
  <c r="G3709" i="3"/>
  <c r="H3709" i="3"/>
  <c r="I3709" i="3"/>
  <c r="J3709" i="3"/>
  <c r="K3709" i="3"/>
  <c r="B3710" i="3"/>
  <c r="A3710" i="3" s="1"/>
  <c r="C3710" i="3"/>
  <c r="D3710" i="3"/>
  <c r="F3710" i="3"/>
  <c r="G3710" i="3"/>
  <c r="H3710" i="3"/>
  <c r="I3710" i="3"/>
  <c r="J3710" i="3"/>
  <c r="K3710" i="3"/>
  <c r="B3711" i="3"/>
  <c r="A3711" i="3" s="1"/>
  <c r="C3711" i="3"/>
  <c r="D3711" i="3"/>
  <c r="F3711" i="3"/>
  <c r="G3711" i="3"/>
  <c r="H3711" i="3"/>
  <c r="I3711" i="3"/>
  <c r="J3711" i="3"/>
  <c r="K3711" i="3"/>
  <c r="B3712" i="3"/>
  <c r="A3712" i="3" s="1"/>
  <c r="C3712" i="3"/>
  <c r="D3712" i="3"/>
  <c r="F3712" i="3"/>
  <c r="G3712" i="3"/>
  <c r="H3712" i="3"/>
  <c r="I3712" i="3"/>
  <c r="J3712" i="3"/>
  <c r="K3712" i="3"/>
  <c r="B3713" i="3"/>
  <c r="A3713" i="3" s="1"/>
  <c r="C3713" i="3"/>
  <c r="D3713" i="3"/>
  <c r="F3713" i="3"/>
  <c r="G3713" i="3"/>
  <c r="H3713" i="3"/>
  <c r="I3713" i="3"/>
  <c r="J3713" i="3"/>
  <c r="K3713" i="3"/>
  <c r="B3714" i="3"/>
  <c r="A3714" i="3" s="1"/>
  <c r="C3714" i="3"/>
  <c r="D3714" i="3"/>
  <c r="F3714" i="3"/>
  <c r="G3714" i="3"/>
  <c r="H3714" i="3"/>
  <c r="I3714" i="3"/>
  <c r="J3714" i="3"/>
  <c r="K3714" i="3"/>
  <c r="B3715" i="3"/>
  <c r="A3715" i="3" s="1"/>
  <c r="C3715" i="3"/>
  <c r="D3715" i="3"/>
  <c r="F3715" i="3"/>
  <c r="G3715" i="3"/>
  <c r="H3715" i="3"/>
  <c r="I3715" i="3"/>
  <c r="J3715" i="3"/>
  <c r="K3715" i="3"/>
  <c r="B3716" i="3"/>
  <c r="A3716" i="3" s="1"/>
  <c r="C3716" i="3"/>
  <c r="D3716" i="3"/>
  <c r="F3716" i="3"/>
  <c r="G3716" i="3"/>
  <c r="H3716" i="3"/>
  <c r="I3716" i="3"/>
  <c r="J3716" i="3"/>
  <c r="K3716" i="3"/>
  <c r="B3717" i="3"/>
  <c r="A3717" i="3" s="1"/>
  <c r="C3717" i="3"/>
  <c r="D3717" i="3"/>
  <c r="F3717" i="3"/>
  <c r="G3717" i="3"/>
  <c r="H3717" i="3"/>
  <c r="I3717" i="3"/>
  <c r="J3717" i="3"/>
  <c r="K3717" i="3"/>
  <c r="B3718" i="3"/>
  <c r="A3718" i="3" s="1"/>
  <c r="C3718" i="3"/>
  <c r="D3718" i="3"/>
  <c r="F3718" i="3"/>
  <c r="G3718" i="3"/>
  <c r="H3718" i="3"/>
  <c r="I3718" i="3"/>
  <c r="J3718" i="3"/>
  <c r="K3718" i="3"/>
  <c r="B3719" i="3"/>
  <c r="A3719" i="3" s="1"/>
  <c r="C3719" i="3"/>
  <c r="D3719" i="3"/>
  <c r="F3719" i="3"/>
  <c r="G3719" i="3"/>
  <c r="H3719" i="3"/>
  <c r="I3719" i="3"/>
  <c r="J3719" i="3"/>
  <c r="K3719" i="3"/>
  <c r="B3720" i="3"/>
  <c r="A3720" i="3" s="1"/>
  <c r="C3720" i="3"/>
  <c r="D3720" i="3"/>
  <c r="F3720" i="3"/>
  <c r="G3720" i="3"/>
  <c r="H3720" i="3"/>
  <c r="I3720" i="3"/>
  <c r="J3720" i="3"/>
  <c r="K3720" i="3"/>
  <c r="B3721" i="3"/>
  <c r="A3721" i="3" s="1"/>
  <c r="C3721" i="3"/>
  <c r="D3721" i="3"/>
  <c r="F3721" i="3"/>
  <c r="G3721" i="3"/>
  <c r="H3721" i="3"/>
  <c r="I3721" i="3"/>
  <c r="J3721" i="3"/>
  <c r="K3721" i="3"/>
  <c r="B3722" i="3"/>
  <c r="A3722" i="3" s="1"/>
  <c r="C3722" i="3"/>
  <c r="D3722" i="3"/>
  <c r="F3722" i="3"/>
  <c r="G3722" i="3"/>
  <c r="H3722" i="3"/>
  <c r="I3722" i="3"/>
  <c r="J3722" i="3"/>
  <c r="K3722" i="3"/>
  <c r="B3723" i="3"/>
  <c r="A3723" i="3" s="1"/>
  <c r="C3723" i="3"/>
  <c r="D3723" i="3"/>
  <c r="F3723" i="3"/>
  <c r="G3723" i="3"/>
  <c r="H3723" i="3"/>
  <c r="I3723" i="3"/>
  <c r="J3723" i="3"/>
  <c r="K3723" i="3"/>
  <c r="B3724" i="3"/>
  <c r="A3724" i="3" s="1"/>
  <c r="C3724" i="3"/>
  <c r="D3724" i="3"/>
  <c r="F3724" i="3"/>
  <c r="G3724" i="3"/>
  <c r="H3724" i="3"/>
  <c r="I3724" i="3"/>
  <c r="J3724" i="3"/>
  <c r="K3724" i="3"/>
  <c r="B3725" i="3"/>
  <c r="A3725" i="3" s="1"/>
  <c r="C3725" i="3"/>
  <c r="D3725" i="3"/>
  <c r="F3725" i="3"/>
  <c r="G3725" i="3"/>
  <c r="H3725" i="3"/>
  <c r="I3725" i="3"/>
  <c r="J3725" i="3"/>
  <c r="K3725" i="3"/>
  <c r="B3726" i="3"/>
  <c r="A3726" i="3" s="1"/>
  <c r="C3726" i="3"/>
  <c r="D3726" i="3"/>
  <c r="F3726" i="3"/>
  <c r="G3726" i="3"/>
  <c r="H3726" i="3"/>
  <c r="I3726" i="3"/>
  <c r="J3726" i="3"/>
  <c r="K3726" i="3"/>
  <c r="B3727" i="3"/>
  <c r="A3727" i="3" s="1"/>
  <c r="C3727" i="3"/>
  <c r="D3727" i="3"/>
  <c r="F3727" i="3"/>
  <c r="G3727" i="3"/>
  <c r="H3727" i="3"/>
  <c r="I3727" i="3"/>
  <c r="J3727" i="3"/>
  <c r="K3727" i="3"/>
  <c r="B3728" i="3"/>
  <c r="A3728" i="3" s="1"/>
  <c r="C3728" i="3"/>
  <c r="D3728" i="3"/>
  <c r="F3728" i="3"/>
  <c r="G3728" i="3"/>
  <c r="H3728" i="3"/>
  <c r="I3728" i="3"/>
  <c r="J3728" i="3"/>
  <c r="K3728" i="3"/>
  <c r="B3729" i="3"/>
  <c r="A3729" i="3" s="1"/>
  <c r="C3729" i="3"/>
  <c r="D3729" i="3"/>
  <c r="F3729" i="3"/>
  <c r="G3729" i="3"/>
  <c r="H3729" i="3"/>
  <c r="I3729" i="3"/>
  <c r="J3729" i="3"/>
  <c r="K3729" i="3"/>
  <c r="B3730" i="3"/>
  <c r="A3730" i="3" s="1"/>
  <c r="C3730" i="3"/>
  <c r="D3730" i="3"/>
  <c r="F3730" i="3"/>
  <c r="G3730" i="3"/>
  <c r="H3730" i="3"/>
  <c r="I3730" i="3"/>
  <c r="J3730" i="3"/>
  <c r="K3730" i="3"/>
  <c r="B3731" i="3"/>
  <c r="A3731" i="3" s="1"/>
  <c r="C3731" i="3"/>
  <c r="D3731" i="3"/>
  <c r="F3731" i="3"/>
  <c r="G3731" i="3"/>
  <c r="H3731" i="3"/>
  <c r="I3731" i="3"/>
  <c r="J3731" i="3"/>
  <c r="K3731" i="3"/>
  <c r="B3732" i="3"/>
  <c r="A3732" i="3" s="1"/>
  <c r="C3732" i="3"/>
  <c r="D3732" i="3"/>
  <c r="F3732" i="3"/>
  <c r="G3732" i="3"/>
  <c r="H3732" i="3"/>
  <c r="I3732" i="3"/>
  <c r="J3732" i="3"/>
  <c r="K3732" i="3"/>
  <c r="B3733" i="3"/>
  <c r="A3733" i="3" s="1"/>
  <c r="C3733" i="3"/>
  <c r="D3733" i="3"/>
  <c r="F3733" i="3"/>
  <c r="G3733" i="3"/>
  <c r="H3733" i="3"/>
  <c r="I3733" i="3"/>
  <c r="J3733" i="3"/>
  <c r="K3733" i="3"/>
  <c r="B3734" i="3"/>
  <c r="A3734" i="3" s="1"/>
  <c r="C3734" i="3"/>
  <c r="D3734" i="3"/>
  <c r="F3734" i="3"/>
  <c r="G3734" i="3"/>
  <c r="H3734" i="3"/>
  <c r="I3734" i="3"/>
  <c r="J3734" i="3"/>
  <c r="K3734" i="3"/>
  <c r="B3735" i="3"/>
  <c r="A3735" i="3" s="1"/>
  <c r="C3735" i="3"/>
  <c r="D3735" i="3"/>
  <c r="F3735" i="3"/>
  <c r="G3735" i="3"/>
  <c r="H3735" i="3"/>
  <c r="I3735" i="3"/>
  <c r="J3735" i="3"/>
  <c r="K3735" i="3"/>
  <c r="B3736" i="3"/>
  <c r="A3736" i="3" s="1"/>
  <c r="C3736" i="3"/>
  <c r="D3736" i="3"/>
  <c r="F3736" i="3"/>
  <c r="G3736" i="3"/>
  <c r="H3736" i="3"/>
  <c r="I3736" i="3"/>
  <c r="J3736" i="3"/>
  <c r="K3736" i="3"/>
  <c r="B3737" i="3"/>
  <c r="A3737" i="3" s="1"/>
  <c r="C3737" i="3"/>
  <c r="D3737" i="3"/>
  <c r="F3737" i="3"/>
  <c r="G3737" i="3"/>
  <c r="H3737" i="3"/>
  <c r="I3737" i="3"/>
  <c r="J3737" i="3"/>
  <c r="K3737" i="3"/>
  <c r="B3738" i="3"/>
  <c r="A3738" i="3" s="1"/>
  <c r="C3738" i="3"/>
  <c r="D3738" i="3"/>
  <c r="F3738" i="3"/>
  <c r="G3738" i="3"/>
  <c r="H3738" i="3"/>
  <c r="I3738" i="3"/>
  <c r="J3738" i="3"/>
  <c r="K3738" i="3"/>
  <c r="B3739" i="3"/>
  <c r="A3739" i="3" s="1"/>
  <c r="C3739" i="3"/>
  <c r="D3739" i="3"/>
  <c r="F3739" i="3"/>
  <c r="G3739" i="3"/>
  <c r="H3739" i="3"/>
  <c r="I3739" i="3"/>
  <c r="J3739" i="3"/>
  <c r="K3739" i="3"/>
  <c r="B3740" i="3"/>
  <c r="A3740" i="3" s="1"/>
  <c r="C3740" i="3"/>
  <c r="D3740" i="3"/>
  <c r="F3740" i="3"/>
  <c r="G3740" i="3"/>
  <c r="H3740" i="3"/>
  <c r="I3740" i="3"/>
  <c r="J3740" i="3"/>
  <c r="K3740" i="3"/>
  <c r="B3741" i="3"/>
  <c r="A3741" i="3" s="1"/>
  <c r="C3741" i="3"/>
  <c r="D3741" i="3"/>
  <c r="F3741" i="3"/>
  <c r="G3741" i="3"/>
  <c r="H3741" i="3"/>
  <c r="I3741" i="3"/>
  <c r="J3741" i="3"/>
  <c r="K3741" i="3"/>
  <c r="B3742" i="3"/>
  <c r="A3742" i="3" s="1"/>
  <c r="C3742" i="3"/>
  <c r="D3742" i="3"/>
  <c r="F3742" i="3"/>
  <c r="G3742" i="3"/>
  <c r="H3742" i="3"/>
  <c r="I3742" i="3"/>
  <c r="J3742" i="3"/>
  <c r="K3742" i="3"/>
  <c r="B3743" i="3"/>
  <c r="A3743" i="3" s="1"/>
  <c r="C3743" i="3"/>
  <c r="D3743" i="3"/>
  <c r="F3743" i="3"/>
  <c r="G3743" i="3"/>
  <c r="H3743" i="3"/>
  <c r="I3743" i="3"/>
  <c r="J3743" i="3"/>
  <c r="K3743" i="3"/>
  <c r="B3744" i="3"/>
  <c r="A3744" i="3" s="1"/>
  <c r="C3744" i="3"/>
  <c r="D3744" i="3"/>
  <c r="F3744" i="3"/>
  <c r="G3744" i="3"/>
  <c r="H3744" i="3"/>
  <c r="I3744" i="3"/>
  <c r="J3744" i="3"/>
  <c r="K3744" i="3"/>
  <c r="B3745" i="3"/>
  <c r="A3745" i="3" s="1"/>
  <c r="C3745" i="3"/>
  <c r="D3745" i="3"/>
  <c r="F3745" i="3"/>
  <c r="G3745" i="3"/>
  <c r="H3745" i="3"/>
  <c r="I3745" i="3"/>
  <c r="J3745" i="3"/>
  <c r="K3745" i="3"/>
  <c r="B3746" i="3"/>
  <c r="A3746" i="3" s="1"/>
  <c r="C3746" i="3"/>
  <c r="D3746" i="3"/>
  <c r="F3746" i="3"/>
  <c r="G3746" i="3"/>
  <c r="H3746" i="3"/>
  <c r="I3746" i="3"/>
  <c r="J3746" i="3"/>
  <c r="K3746" i="3"/>
  <c r="B3747" i="3"/>
  <c r="A3747" i="3" s="1"/>
  <c r="C3747" i="3"/>
  <c r="D3747" i="3"/>
  <c r="F3747" i="3"/>
  <c r="G3747" i="3"/>
  <c r="H3747" i="3"/>
  <c r="I3747" i="3"/>
  <c r="J3747" i="3"/>
  <c r="K3747" i="3"/>
  <c r="B3748" i="3"/>
  <c r="A3748" i="3" s="1"/>
  <c r="C3748" i="3"/>
  <c r="D3748" i="3"/>
  <c r="F3748" i="3"/>
  <c r="G3748" i="3"/>
  <c r="H3748" i="3"/>
  <c r="I3748" i="3"/>
  <c r="J3748" i="3"/>
  <c r="K3748" i="3"/>
  <c r="B3749" i="3"/>
  <c r="A3749" i="3" s="1"/>
  <c r="C3749" i="3"/>
  <c r="D3749" i="3"/>
  <c r="F3749" i="3"/>
  <c r="G3749" i="3"/>
  <c r="H3749" i="3"/>
  <c r="I3749" i="3"/>
  <c r="J3749" i="3"/>
  <c r="K3749" i="3"/>
  <c r="B3750" i="3"/>
  <c r="A3750" i="3" s="1"/>
  <c r="C3750" i="3"/>
  <c r="D3750" i="3"/>
  <c r="F3750" i="3"/>
  <c r="G3750" i="3"/>
  <c r="H3750" i="3"/>
  <c r="I3750" i="3"/>
  <c r="J3750" i="3"/>
  <c r="K3750" i="3"/>
  <c r="B3751" i="3"/>
  <c r="A3751" i="3" s="1"/>
  <c r="C3751" i="3"/>
  <c r="D3751" i="3"/>
  <c r="F3751" i="3"/>
  <c r="G3751" i="3"/>
  <c r="H3751" i="3"/>
  <c r="I3751" i="3"/>
  <c r="J3751" i="3"/>
  <c r="K3751" i="3"/>
  <c r="B3752" i="3"/>
  <c r="A3752" i="3" s="1"/>
  <c r="C3752" i="3"/>
  <c r="D3752" i="3"/>
  <c r="F3752" i="3"/>
  <c r="G3752" i="3"/>
  <c r="H3752" i="3"/>
  <c r="I3752" i="3"/>
  <c r="J3752" i="3"/>
  <c r="K3752" i="3"/>
  <c r="B3753" i="3"/>
  <c r="A3753" i="3" s="1"/>
  <c r="C3753" i="3"/>
  <c r="D3753" i="3"/>
  <c r="F3753" i="3"/>
  <c r="G3753" i="3"/>
  <c r="H3753" i="3"/>
  <c r="I3753" i="3"/>
  <c r="J3753" i="3"/>
  <c r="K3753" i="3"/>
  <c r="B3754" i="3"/>
  <c r="A3754" i="3" s="1"/>
  <c r="C3754" i="3"/>
  <c r="D3754" i="3"/>
  <c r="F3754" i="3"/>
  <c r="G3754" i="3"/>
  <c r="H3754" i="3"/>
  <c r="I3754" i="3"/>
  <c r="J3754" i="3"/>
  <c r="K3754" i="3"/>
  <c r="B3755" i="3"/>
  <c r="A3755" i="3" s="1"/>
  <c r="C3755" i="3"/>
  <c r="D3755" i="3"/>
  <c r="F3755" i="3"/>
  <c r="G3755" i="3"/>
  <c r="H3755" i="3"/>
  <c r="I3755" i="3"/>
  <c r="J3755" i="3"/>
  <c r="K3755" i="3"/>
  <c r="B3756" i="3"/>
  <c r="A3756" i="3" s="1"/>
  <c r="C3756" i="3"/>
  <c r="D3756" i="3"/>
  <c r="F3756" i="3"/>
  <c r="G3756" i="3"/>
  <c r="H3756" i="3"/>
  <c r="I3756" i="3"/>
  <c r="J3756" i="3"/>
  <c r="K3756" i="3"/>
  <c r="B3757" i="3"/>
  <c r="A3757" i="3" s="1"/>
  <c r="C3757" i="3"/>
  <c r="D3757" i="3"/>
  <c r="F3757" i="3"/>
  <c r="G3757" i="3"/>
  <c r="H3757" i="3"/>
  <c r="I3757" i="3"/>
  <c r="J3757" i="3"/>
  <c r="K3757" i="3"/>
  <c r="B3758" i="3"/>
  <c r="A3758" i="3" s="1"/>
  <c r="C3758" i="3"/>
  <c r="D3758" i="3"/>
  <c r="F3758" i="3"/>
  <c r="G3758" i="3"/>
  <c r="H3758" i="3"/>
  <c r="I3758" i="3"/>
  <c r="J3758" i="3"/>
  <c r="K3758" i="3"/>
  <c r="B3759" i="3"/>
  <c r="A3759" i="3" s="1"/>
  <c r="C3759" i="3"/>
  <c r="D3759" i="3"/>
  <c r="F3759" i="3"/>
  <c r="G3759" i="3"/>
  <c r="H3759" i="3"/>
  <c r="I3759" i="3"/>
  <c r="J3759" i="3"/>
  <c r="K3759" i="3"/>
  <c r="B3760" i="3"/>
  <c r="A3760" i="3" s="1"/>
  <c r="C3760" i="3"/>
  <c r="D3760" i="3"/>
  <c r="F3760" i="3"/>
  <c r="G3760" i="3"/>
  <c r="H3760" i="3"/>
  <c r="I3760" i="3"/>
  <c r="J3760" i="3"/>
  <c r="K3760" i="3"/>
  <c r="B3761" i="3"/>
  <c r="A3761" i="3" s="1"/>
  <c r="C3761" i="3"/>
  <c r="D3761" i="3"/>
  <c r="F3761" i="3"/>
  <c r="G3761" i="3"/>
  <c r="H3761" i="3"/>
  <c r="I3761" i="3"/>
  <c r="J3761" i="3"/>
  <c r="K3761" i="3"/>
  <c r="B3762" i="3"/>
  <c r="A3762" i="3" s="1"/>
  <c r="C3762" i="3"/>
  <c r="D3762" i="3"/>
  <c r="F3762" i="3"/>
  <c r="G3762" i="3"/>
  <c r="H3762" i="3"/>
  <c r="I3762" i="3"/>
  <c r="J3762" i="3"/>
  <c r="K3762" i="3"/>
  <c r="B3763" i="3"/>
  <c r="A3763" i="3" s="1"/>
  <c r="C3763" i="3"/>
  <c r="D3763" i="3"/>
  <c r="F3763" i="3"/>
  <c r="G3763" i="3"/>
  <c r="H3763" i="3"/>
  <c r="I3763" i="3"/>
  <c r="J3763" i="3"/>
  <c r="K3763" i="3"/>
  <c r="B3764" i="3"/>
  <c r="A3764" i="3" s="1"/>
  <c r="C3764" i="3"/>
  <c r="D3764" i="3"/>
  <c r="F3764" i="3"/>
  <c r="G3764" i="3"/>
  <c r="H3764" i="3"/>
  <c r="I3764" i="3"/>
  <c r="J3764" i="3"/>
  <c r="K3764" i="3"/>
  <c r="B3765" i="3"/>
  <c r="A3765" i="3" s="1"/>
  <c r="C3765" i="3"/>
  <c r="D3765" i="3"/>
  <c r="F3765" i="3"/>
  <c r="G3765" i="3"/>
  <c r="H3765" i="3"/>
  <c r="I3765" i="3"/>
  <c r="J3765" i="3"/>
  <c r="K3765" i="3"/>
  <c r="A3766" i="3"/>
  <c r="B3766" i="3"/>
  <c r="C3766" i="3"/>
  <c r="D3766" i="3"/>
  <c r="F3766" i="3"/>
  <c r="G3766" i="3"/>
  <c r="H3766" i="3"/>
  <c r="I3766" i="3"/>
  <c r="J3766" i="3"/>
  <c r="K3766" i="3"/>
  <c r="B3767" i="3"/>
  <c r="A3767" i="3" s="1"/>
  <c r="C3767" i="3"/>
  <c r="D3767" i="3"/>
  <c r="F3767" i="3"/>
  <c r="G3767" i="3"/>
  <c r="H3767" i="3"/>
  <c r="I3767" i="3"/>
  <c r="J3767" i="3"/>
  <c r="K3767" i="3"/>
  <c r="B3768" i="3"/>
  <c r="A3768" i="3" s="1"/>
  <c r="C3768" i="3"/>
  <c r="D3768" i="3"/>
  <c r="F3768" i="3"/>
  <c r="G3768" i="3"/>
  <c r="H3768" i="3"/>
  <c r="I3768" i="3"/>
  <c r="J3768" i="3"/>
  <c r="K3768" i="3"/>
  <c r="B3769" i="3"/>
  <c r="A3769" i="3" s="1"/>
  <c r="C3769" i="3"/>
  <c r="D3769" i="3"/>
  <c r="F3769" i="3"/>
  <c r="G3769" i="3"/>
  <c r="H3769" i="3"/>
  <c r="I3769" i="3"/>
  <c r="J3769" i="3"/>
  <c r="K3769" i="3"/>
  <c r="B3770" i="3"/>
  <c r="A3770" i="3" s="1"/>
  <c r="C3770" i="3"/>
  <c r="D3770" i="3"/>
  <c r="F3770" i="3"/>
  <c r="G3770" i="3"/>
  <c r="H3770" i="3"/>
  <c r="I3770" i="3"/>
  <c r="J3770" i="3"/>
  <c r="K3770" i="3"/>
  <c r="B3771" i="3"/>
  <c r="A3771" i="3" s="1"/>
  <c r="C3771" i="3"/>
  <c r="D3771" i="3"/>
  <c r="F3771" i="3"/>
  <c r="G3771" i="3"/>
  <c r="H3771" i="3"/>
  <c r="I3771" i="3"/>
  <c r="J3771" i="3"/>
  <c r="K3771" i="3"/>
  <c r="B3772" i="3"/>
  <c r="A3772" i="3" s="1"/>
  <c r="C3772" i="3"/>
  <c r="D3772" i="3"/>
  <c r="F3772" i="3"/>
  <c r="G3772" i="3"/>
  <c r="H3772" i="3"/>
  <c r="I3772" i="3"/>
  <c r="J3772" i="3"/>
  <c r="K3772" i="3"/>
  <c r="B3773" i="3"/>
  <c r="A3773" i="3" s="1"/>
  <c r="C3773" i="3"/>
  <c r="D3773" i="3"/>
  <c r="F3773" i="3"/>
  <c r="G3773" i="3"/>
  <c r="H3773" i="3"/>
  <c r="I3773" i="3"/>
  <c r="J3773" i="3"/>
  <c r="K3773" i="3"/>
  <c r="B3774" i="3"/>
  <c r="A3774" i="3" s="1"/>
  <c r="C3774" i="3"/>
  <c r="D3774" i="3"/>
  <c r="F3774" i="3"/>
  <c r="G3774" i="3"/>
  <c r="H3774" i="3"/>
  <c r="I3774" i="3"/>
  <c r="J3774" i="3"/>
  <c r="K3774" i="3"/>
  <c r="B3775" i="3"/>
  <c r="A3775" i="3" s="1"/>
  <c r="C3775" i="3"/>
  <c r="D3775" i="3"/>
  <c r="F3775" i="3"/>
  <c r="G3775" i="3"/>
  <c r="H3775" i="3"/>
  <c r="I3775" i="3"/>
  <c r="J3775" i="3"/>
  <c r="K3775" i="3"/>
  <c r="B3776" i="3"/>
  <c r="A3776" i="3" s="1"/>
  <c r="C3776" i="3"/>
  <c r="D3776" i="3"/>
  <c r="F3776" i="3"/>
  <c r="G3776" i="3"/>
  <c r="H3776" i="3"/>
  <c r="I3776" i="3"/>
  <c r="J3776" i="3"/>
  <c r="K3776" i="3"/>
  <c r="B3777" i="3"/>
  <c r="A3777" i="3" s="1"/>
  <c r="C3777" i="3"/>
  <c r="D3777" i="3"/>
  <c r="F3777" i="3"/>
  <c r="G3777" i="3"/>
  <c r="H3777" i="3"/>
  <c r="I3777" i="3"/>
  <c r="J3777" i="3"/>
  <c r="K3777" i="3"/>
  <c r="B3778" i="3"/>
  <c r="A3778" i="3" s="1"/>
  <c r="C3778" i="3"/>
  <c r="D3778" i="3"/>
  <c r="F3778" i="3"/>
  <c r="G3778" i="3"/>
  <c r="H3778" i="3"/>
  <c r="I3778" i="3"/>
  <c r="J3778" i="3"/>
  <c r="K3778" i="3"/>
  <c r="B3779" i="3"/>
  <c r="A3779" i="3" s="1"/>
  <c r="C3779" i="3"/>
  <c r="D3779" i="3"/>
  <c r="F3779" i="3"/>
  <c r="G3779" i="3"/>
  <c r="H3779" i="3"/>
  <c r="I3779" i="3"/>
  <c r="J3779" i="3"/>
  <c r="K3779" i="3"/>
  <c r="A3780" i="3"/>
  <c r="B3780" i="3"/>
  <c r="C3780" i="3"/>
  <c r="D3780" i="3"/>
  <c r="F3780" i="3"/>
  <c r="G3780" i="3"/>
  <c r="H3780" i="3"/>
  <c r="I3780" i="3"/>
  <c r="J3780" i="3"/>
  <c r="K3780" i="3"/>
  <c r="B3781" i="3"/>
  <c r="A3781" i="3" s="1"/>
  <c r="C3781" i="3"/>
  <c r="D3781" i="3"/>
  <c r="F3781" i="3"/>
  <c r="G3781" i="3"/>
  <c r="H3781" i="3"/>
  <c r="I3781" i="3"/>
  <c r="J3781" i="3"/>
  <c r="K3781" i="3"/>
  <c r="B3782" i="3"/>
  <c r="A3782" i="3" s="1"/>
  <c r="C3782" i="3"/>
  <c r="D3782" i="3"/>
  <c r="F3782" i="3"/>
  <c r="G3782" i="3"/>
  <c r="H3782" i="3"/>
  <c r="I3782" i="3"/>
  <c r="J3782" i="3"/>
  <c r="K3782" i="3"/>
  <c r="B3783" i="3"/>
  <c r="A3783" i="3" s="1"/>
  <c r="C3783" i="3"/>
  <c r="D3783" i="3"/>
  <c r="F3783" i="3"/>
  <c r="G3783" i="3"/>
  <c r="H3783" i="3"/>
  <c r="I3783" i="3"/>
  <c r="J3783" i="3"/>
  <c r="K3783" i="3"/>
  <c r="B3784" i="3"/>
  <c r="A3784" i="3" s="1"/>
  <c r="C3784" i="3"/>
  <c r="D3784" i="3"/>
  <c r="F3784" i="3"/>
  <c r="G3784" i="3"/>
  <c r="H3784" i="3"/>
  <c r="I3784" i="3"/>
  <c r="J3784" i="3"/>
  <c r="K3784" i="3"/>
  <c r="B3785" i="3"/>
  <c r="A3785" i="3" s="1"/>
  <c r="C3785" i="3"/>
  <c r="D3785" i="3"/>
  <c r="F3785" i="3"/>
  <c r="G3785" i="3"/>
  <c r="H3785" i="3"/>
  <c r="I3785" i="3"/>
  <c r="J3785" i="3"/>
  <c r="K3785" i="3"/>
  <c r="B3786" i="3"/>
  <c r="A3786" i="3" s="1"/>
  <c r="C3786" i="3"/>
  <c r="D3786" i="3"/>
  <c r="F3786" i="3"/>
  <c r="G3786" i="3"/>
  <c r="H3786" i="3"/>
  <c r="I3786" i="3"/>
  <c r="J3786" i="3"/>
  <c r="K3786" i="3"/>
  <c r="B3787" i="3"/>
  <c r="A3787" i="3" s="1"/>
  <c r="C3787" i="3"/>
  <c r="D3787" i="3"/>
  <c r="F3787" i="3"/>
  <c r="G3787" i="3"/>
  <c r="H3787" i="3"/>
  <c r="I3787" i="3"/>
  <c r="J3787" i="3"/>
  <c r="K3787" i="3"/>
  <c r="B3788" i="3"/>
  <c r="A3788" i="3" s="1"/>
  <c r="C3788" i="3"/>
  <c r="D3788" i="3"/>
  <c r="F3788" i="3"/>
  <c r="G3788" i="3"/>
  <c r="H3788" i="3"/>
  <c r="I3788" i="3"/>
  <c r="J3788" i="3"/>
  <c r="K3788" i="3"/>
  <c r="B3789" i="3"/>
  <c r="A3789" i="3" s="1"/>
  <c r="C3789" i="3"/>
  <c r="D3789" i="3"/>
  <c r="F3789" i="3"/>
  <c r="G3789" i="3"/>
  <c r="H3789" i="3"/>
  <c r="I3789" i="3"/>
  <c r="J3789" i="3"/>
  <c r="K3789" i="3"/>
  <c r="B3790" i="3"/>
  <c r="A3790" i="3" s="1"/>
  <c r="C3790" i="3"/>
  <c r="D3790" i="3"/>
  <c r="F3790" i="3"/>
  <c r="G3790" i="3"/>
  <c r="H3790" i="3"/>
  <c r="I3790" i="3"/>
  <c r="J3790" i="3"/>
  <c r="K3790" i="3"/>
  <c r="B3791" i="3"/>
  <c r="A3791" i="3" s="1"/>
  <c r="C3791" i="3"/>
  <c r="D3791" i="3"/>
  <c r="F3791" i="3"/>
  <c r="G3791" i="3"/>
  <c r="H3791" i="3"/>
  <c r="I3791" i="3"/>
  <c r="J3791" i="3"/>
  <c r="K3791" i="3"/>
  <c r="B3792" i="3"/>
  <c r="A3792" i="3" s="1"/>
  <c r="C3792" i="3"/>
  <c r="D3792" i="3"/>
  <c r="F3792" i="3"/>
  <c r="G3792" i="3"/>
  <c r="H3792" i="3"/>
  <c r="I3792" i="3"/>
  <c r="J3792" i="3"/>
  <c r="K3792" i="3"/>
  <c r="B3793" i="3"/>
  <c r="A3793" i="3" s="1"/>
  <c r="C3793" i="3"/>
  <c r="D3793" i="3"/>
  <c r="F3793" i="3"/>
  <c r="G3793" i="3"/>
  <c r="H3793" i="3"/>
  <c r="I3793" i="3"/>
  <c r="J3793" i="3"/>
  <c r="K3793" i="3"/>
  <c r="B3794" i="3"/>
  <c r="A3794" i="3" s="1"/>
  <c r="C3794" i="3"/>
  <c r="D3794" i="3"/>
  <c r="F3794" i="3"/>
  <c r="G3794" i="3"/>
  <c r="H3794" i="3"/>
  <c r="I3794" i="3"/>
  <c r="J3794" i="3"/>
  <c r="K3794" i="3"/>
  <c r="B3795" i="3"/>
  <c r="A3795" i="3" s="1"/>
  <c r="C3795" i="3"/>
  <c r="D3795" i="3"/>
  <c r="F3795" i="3"/>
  <c r="G3795" i="3"/>
  <c r="H3795" i="3"/>
  <c r="I3795" i="3"/>
  <c r="J3795" i="3"/>
  <c r="K3795" i="3"/>
  <c r="B3796" i="3"/>
  <c r="A3796" i="3" s="1"/>
  <c r="C3796" i="3"/>
  <c r="D3796" i="3"/>
  <c r="F3796" i="3"/>
  <c r="G3796" i="3"/>
  <c r="H3796" i="3"/>
  <c r="I3796" i="3"/>
  <c r="J3796" i="3"/>
  <c r="K3796" i="3"/>
  <c r="B3797" i="3"/>
  <c r="A3797" i="3" s="1"/>
  <c r="C3797" i="3"/>
  <c r="D3797" i="3"/>
  <c r="F3797" i="3"/>
  <c r="G3797" i="3"/>
  <c r="H3797" i="3"/>
  <c r="I3797" i="3"/>
  <c r="J3797" i="3"/>
  <c r="K3797" i="3"/>
  <c r="B3798" i="3"/>
  <c r="A3798" i="3" s="1"/>
  <c r="C3798" i="3"/>
  <c r="D3798" i="3"/>
  <c r="F3798" i="3"/>
  <c r="G3798" i="3"/>
  <c r="H3798" i="3"/>
  <c r="I3798" i="3"/>
  <c r="J3798" i="3"/>
  <c r="K3798" i="3"/>
  <c r="B3799" i="3"/>
  <c r="A3799" i="3" s="1"/>
  <c r="C3799" i="3"/>
  <c r="D3799" i="3"/>
  <c r="F3799" i="3"/>
  <c r="G3799" i="3"/>
  <c r="H3799" i="3"/>
  <c r="I3799" i="3"/>
  <c r="J3799" i="3"/>
  <c r="K3799" i="3"/>
  <c r="B3800" i="3"/>
  <c r="A3800" i="3" s="1"/>
  <c r="C3800" i="3"/>
  <c r="D3800" i="3"/>
  <c r="F3800" i="3"/>
  <c r="G3800" i="3"/>
  <c r="H3800" i="3"/>
  <c r="I3800" i="3"/>
  <c r="J3800" i="3"/>
  <c r="K3800" i="3"/>
  <c r="B3801" i="3"/>
  <c r="A3801" i="3" s="1"/>
  <c r="C3801" i="3"/>
  <c r="D3801" i="3"/>
  <c r="F3801" i="3"/>
  <c r="G3801" i="3"/>
  <c r="H3801" i="3"/>
  <c r="I3801" i="3"/>
  <c r="J3801" i="3"/>
  <c r="K3801" i="3"/>
  <c r="B3802" i="3"/>
  <c r="A3802" i="3" s="1"/>
  <c r="C3802" i="3"/>
  <c r="D3802" i="3"/>
  <c r="F3802" i="3"/>
  <c r="G3802" i="3"/>
  <c r="H3802" i="3"/>
  <c r="I3802" i="3"/>
  <c r="J3802" i="3"/>
  <c r="K3802" i="3"/>
  <c r="B3803" i="3"/>
  <c r="A3803" i="3" s="1"/>
  <c r="C3803" i="3"/>
  <c r="D3803" i="3"/>
  <c r="F3803" i="3"/>
  <c r="G3803" i="3"/>
  <c r="H3803" i="3"/>
  <c r="I3803" i="3"/>
  <c r="J3803" i="3"/>
  <c r="K3803" i="3"/>
  <c r="B3804" i="3"/>
  <c r="A3804" i="3" s="1"/>
  <c r="C3804" i="3"/>
  <c r="D3804" i="3"/>
  <c r="F3804" i="3"/>
  <c r="G3804" i="3"/>
  <c r="H3804" i="3"/>
  <c r="I3804" i="3"/>
  <c r="J3804" i="3"/>
  <c r="K3804" i="3"/>
  <c r="B3805" i="3"/>
  <c r="A3805" i="3" s="1"/>
  <c r="C3805" i="3"/>
  <c r="D3805" i="3"/>
  <c r="F3805" i="3"/>
  <c r="G3805" i="3"/>
  <c r="H3805" i="3"/>
  <c r="I3805" i="3"/>
  <c r="J3805" i="3"/>
  <c r="K3805" i="3"/>
  <c r="B3806" i="3"/>
  <c r="A3806" i="3" s="1"/>
  <c r="C3806" i="3"/>
  <c r="D3806" i="3"/>
  <c r="F3806" i="3"/>
  <c r="G3806" i="3"/>
  <c r="H3806" i="3"/>
  <c r="I3806" i="3"/>
  <c r="J3806" i="3"/>
  <c r="K3806" i="3"/>
  <c r="B3807" i="3"/>
  <c r="A3807" i="3" s="1"/>
  <c r="C3807" i="3"/>
  <c r="D3807" i="3"/>
  <c r="F3807" i="3"/>
  <c r="G3807" i="3"/>
  <c r="H3807" i="3"/>
  <c r="I3807" i="3"/>
  <c r="J3807" i="3"/>
  <c r="K3807" i="3"/>
  <c r="B3808" i="3"/>
  <c r="A3808" i="3" s="1"/>
  <c r="C3808" i="3"/>
  <c r="D3808" i="3"/>
  <c r="F3808" i="3"/>
  <c r="G3808" i="3"/>
  <c r="H3808" i="3"/>
  <c r="I3808" i="3"/>
  <c r="J3808" i="3"/>
  <c r="K3808" i="3"/>
  <c r="B3809" i="3"/>
  <c r="A3809" i="3" s="1"/>
  <c r="C3809" i="3"/>
  <c r="D3809" i="3"/>
  <c r="F3809" i="3"/>
  <c r="G3809" i="3"/>
  <c r="H3809" i="3"/>
  <c r="I3809" i="3"/>
  <c r="J3809" i="3"/>
  <c r="K3809" i="3"/>
  <c r="B3810" i="3"/>
  <c r="A3810" i="3" s="1"/>
  <c r="C3810" i="3"/>
  <c r="D3810" i="3"/>
  <c r="F3810" i="3"/>
  <c r="G3810" i="3"/>
  <c r="H3810" i="3"/>
  <c r="I3810" i="3"/>
  <c r="J3810" i="3"/>
  <c r="K3810" i="3"/>
  <c r="B3811" i="3"/>
  <c r="A3811" i="3" s="1"/>
  <c r="C3811" i="3"/>
  <c r="D3811" i="3"/>
  <c r="F3811" i="3"/>
  <c r="G3811" i="3"/>
  <c r="H3811" i="3"/>
  <c r="I3811" i="3"/>
  <c r="J3811" i="3"/>
  <c r="K3811" i="3"/>
  <c r="B3812" i="3"/>
  <c r="A3812" i="3" s="1"/>
  <c r="C3812" i="3"/>
  <c r="D3812" i="3"/>
  <c r="F3812" i="3"/>
  <c r="G3812" i="3"/>
  <c r="H3812" i="3"/>
  <c r="I3812" i="3"/>
  <c r="J3812" i="3"/>
  <c r="K3812" i="3"/>
  <c r="B3813" i="3"/>
  <c r="A3813" i="3" s="1"/>
  <c r="C3813" i="3"/>
  <c r="D3813" i="3"/>
  <c r="F3813" i="3"/>
  <c r="G3813" i="3"/>
  <c r="H3813" i="3"/>
  <c r="I3813" i="3"/>
  <c r="J3813" i="3"/>
  <c r="K3813" i="3"/>
  <c r="B3814" i="3"/>
  <c r="A3814" i="3" s="1"/>
  <c r="C3814" i="3"/>
  <c r="D3814" i="3"/>
  <c r="F3814" i="3"/>
  <c r="G3814" i="3"/>
  <c r="H3814" i="3"/>
  <c r="I3814" i="3"/>
  <c r="J3814" i="3"/>
  <c r="K3814" i="3"/>
  <c r="B3815" i="3"/>
  <c r="A3815" i="3" s="1"/>
  <c r="C3815" i="3"/>
  <c r="D3815" i="3"/>
  <c r="F3815" i="3"/>
  <c r="G3815" i="3"/>
  <c r="H3815" i="3"/>
  <c r="I3815" i="3"/>
  <c r="J3815" i="3"/>
  <c r="K3815" i="3"/>
  <c r="B3816" i="3"/>
  <c r="A3816" i="3" s="1"/>
  <c r="C3816" i="3"/>
  <c r="D3816" i="3"/>
  <c r="F3816" i="3"/>
  <c r="G3816" i="3"/>
  <c r="H3816" i="3"/>
  <c r="I3816" i="3"/>
  <c r="J3816" i="3"/>
  <c r="K3816" i="3"/>
  <c r="B3817" i="3"/>
  <c r="A3817" i="3" s="1"/>
  <c r="C3817" i="3"/>
  <c r="D3817" i="3"/>
  <c r="F3817" i="3"/>
  <c r="G3817" i="3"/>
  <c r="H3817" i="3"/>
  <c r="I3817" i="3"/>
  <c r="J3817" i="3"/>
  <c r="K3817" i="3"/>
  <c r="B3818" i="3"/>
  <c r="A3818" i="3" s="1"/>
  <c r="C3818" i="3"/>
  <c r="D3818" i="3"/>
  <c r="F3818" i="3"/>
  <c r="G3818" i="3"/>
  <c r="H3818" i="3"/>
  <c r="I3818" i="3"/>
  <c r="J3818" i="3"/>
  <c r="K3818" i="3"/>
  <c r="B3819" i="3"/>
  <c r="A3819" i="3" s="1"/>
  <c r="C3819" i="3"/>
  <c r="D3819" i="3"/>
  <c r="F3819" i="3"/>
  <c r="G3819" i="3"/>
  <c r="H3819" i="3"/>
  <c r="I3819" i="3"/>
  <c r="J3819" i="3"/>
  <c r="K3819" i="3"/>
  <c r="B3820" i="3"/>
  <c r="A3820" i="3" s="1"/>
  <c r="C3820" i="3"/>
  <c r="D3820" i="3"/>
  <c r="F3820" i="3"/>
  <c r="G3820" i="3"/>
  <c r="H3820" i="3"/>
  <c r="I3820" i="3"/>
  <c r="J3820" i="3"/>
  <c r="K3820" i="3"/>
  <c r="B3821" i="3"/>
  <c r="A3821" i="3" s="1"/>
  <c r="C3821" i="3"/>
  <c r="D3821" i="3"/>
  <c r="F3821" i="3"/>
  <c r="G3821" i="3"/>
  <c r="H3821" i="3"/>
  <c r="I3821" i="3"/>
  <c r="J3821" i="3"/>
  <c r="K3821" i="3"/>
  <c r="B3822" i="3"/>
  <c r="A3822" i="3" s="1"/>
  <c r="C3822" i="3"/>
  <c r="D3822" i="3"/>
  <c r="F3822" i="3"/>
  <c r="G3822" i="3"/>
  <c r="H3822" i="3"/>
  <c r="I3822" i="3"/>
  <c r="J3822" i="3"/>
  <c r="K3822" i="3"/>
  <c r="B3823" i="3"/>
  <c r="A3823" i="3" s="1"/>
  <c r="C3823" i="3"/>
  <c r="D3823" i="3"/>
  <c r="F3823" i="3"/>
  <c r="G3823" i="3"/>
  <c r="H3823" i="3"/>
  <c r="I3823" i="3"/>
  <c r="J3823" i="3"/>
  <c r="K3823" i="3"/>
  <c r="B3824" i="3"/>
  <c r="A3824" i="3" s="1"/>
  <c r="C3824" i="3"/>
  <c r="D3824" i="3"/>
  <c r="F3824" i="3"/>
  <c r="G3824" i="3"/>
  <c r="H3824" i="3"/>
  <c r="I3824" i="3"/>
  <c r="J3824" i="3"/>
  <c r="K3824" i="3"/>
  <c r="A3825" i="3"/>
  <c r="B3825" i="3"/>
  <c r="C3825" i="3"/>
  <c r="D3825" i="3"/>
  <c r="F3825" i="3"/>
  <c r="G3825" i="3"/>
  <c r="H3825" i="3"/>
  <c r="I3825" i="3"/>
  <c r="J3825" i="3"/>
  <c r="K3825" i="3"/>
  <c r="B3826" i="3"/>
  <c r="A3826" i="3" s="1"/>
  <c r="C3826" i="3"/>
  <c r="D3826" i="3"/>
  <c r="F3826" i="3"/>
  <c r="G3826" i="3"/>
  <c r="H3826" i="3"/>
  <c r="I3826" i="3"/>
  <c r="J3826" i="3"/>
  <c r="K3826" i="3"/>
  <c r="B3827" i="3"/>
  <c r="A3827" i="3" s="1"/>
  <c r="C3827" i="3"/>
  <c r="D3827" i="3"/>
  <c r="F3827" i="3"/>
  <c r="G3827" i="3"/>
  <c r="H3827" i="3"/>
  <c r="I3827" i="3"/>
  <c r="J3827" i="3"/>
  <c r="K3827" i="3"/>
  <c r="B3828" i="3"/>
  <c r="A3828" i="3" s="1"/>
  <c r="C3828" i="3"/>
  <c r="D3828" i="3"/>
  <c r="F3828" i="3"/>
  <c r="G3828" i="3"/>
  <c r="H3828" i="3"/>
  <c r="I3828" i="3"/>
  <c r="J3828" i="3"/>
  <c r="K3828" i="3"/>
  <c r="B3829" i="3"/>
  <c r="A3829" i="3" s="1"/>
  <c r="C3829" i="3"/>
  <c r="D3829" i="3"/>
  <c r="F3829" i="3"/>
  <c r="G3829" i="3"/>
  <c r="H3829" i="3"/>
  <c r="I3829" i="3"/>
  <c r="J3829" i="3"/>
  <c r="K3829" i="3"/>
  <c r="B3830" i="3"/>
  <c r="A3830" i="3" s="1"/>
  <c r="C3830" i="3"/>
  <c r="D3830" i="3"/>
  <c r="F3830" i="3"/>
  <c r="G3830" i="3"/>
  <c r="H3830" i="3"/>
  <c r="I3830" i="3"/>
  <c r="J3830" i="3"/>
  <c r="K3830" i="3"/>
  <c r="B3831" i="3"/>
  <c r="A3831" i="3" s="1"/>
  <c r="C3831" i="3"/>
  <c r="D3831" i="3"/>
  <c r="F3831" i="3"/>
  <c r="G3831" i="3"/>
  <c r="H3831" i="3"/>
  <c r="I3831" i="3"/>
  <c r="J3831" i="3"/>
  <c r="K3831" i="3"/>
  <c r="B3832" i="3"/>
  <c r="A3832" i="3" s="1"/>
  <c r="C3832" i="3"/>
  <c r="D3832" i="3"/>
  <c r="F3832" i="3"/>
  <c r="G3832" i="3"/>
  <c r="H3832" i="3"/>
  <c r="I3832" i="3"/>
  <c r="J3832" i="3"/>
  <c r="K3832" i="3"/>
  <c r="B3833" i="3"/>
  <c r="A3833" i="3" s="1"/>
  <c r="C3833" i="3"/>
  <c r="D3833" i="3"/>
  <c r="F3833" i="3"/>
  <c r="G3833" i="3"/>
  <c r="H3833" i="3"/>
  <c r="I3833" i="3"/>
  <c r="J3833" i="3"/>
  <c r="K3833" i="3"/>
  <c r="B3834" i="3"/>
  <c r="A3834" i="3" s="1"/>
  <c r="C3834" i="3"/>
  <c r="D3834" i="3"/>
  <c r="F3834" i="3"/>
  <c r="G3834" i="3"/>
  <c r="H3834" i="3"/>
  <c r="I3834" i="3"/>
  <c r="J3834" i="3"/>
  <c r="K3834" i="3"/>
  <c r="B3835" i="3"/>
  <c r="A3835" i="3" s="1"/>
  <c r="C3835" i="3"/>
  <c r="D3835" i="3"/>
  <c r="F3835" i="3"/>
  <c r="G3835" i="3"/>
  <c r="H3835" i="3"/>
  <c r="I3835" i="3"/>
  <c r="J3835" i="3"/>
  <c r="K3835" i="3"/>
  <c r="B3836" i="3"/>
  <c r="A3836" i="3" s="1"/>
  <c r="C3836" i="3"/>
  <c r="D3836" i="3"/>
  <c r="F3836" i="3"/>
  <c r="G3836" i="3"/>
  <c r="H3836" i="3"/>
  <c r="I3836" i="3"/>
  <c r="J3836" i="3"/>
  <c r="K3836" i="3"/>
  <c r="B3837" i="3"/>
  <c r="A3837" i="3" s="1"/>
  <c r="C3837" i="3"/>
  <c r="D3837" i="3"/>
  <c r="F3837" i="3"/>
  <c r="G3837" i="3"/>
  <c r="H3837" i="3"/>
  <c r="I3837" i="3"/>
  <c r="J3837" i="3"/>
  <c r="K3837" i="3"/>
  <c r="B3838" i="3"/>
  <c r="A3838" i="3" s="1"/>
  <c r="C3838" i="3"/>
  <c r="D3838" i="3"/>
  <c r="F3838" i="3"/>
  <c r="G3838" i="3"/>
  <c r="H3838" i="3"/>
  <c r="I3838" i="3"/>
  <c r="J3838" i="3"/>
  <c r="K3838" i="3"/>
  <c r="B3839" i="3"/>
  <c r="A3839" i="3" s="1"/>
  <c r="C3839" i="3"/>
  <c r="D3839" i="3"/>
  <c r="F3839" i="3"/>
  <c r="G3839" i="3"/>
  <c r="H3839" i="3"/>
  <c r="I3839" i="3"/>
  <c r="J3839" i="3"/>
  <c r="K3839" i="3"/>
  <c r="B3840" i="3"/>
  <c r="A3840" i="3" s="1"/>
  <c r="C3840" i="3"/>
  <c r="D3840" i="3"/>
  <c r="F3840" i="3"/>
  <c r="G3840" i="3"/>
  <c r="H3840" i="3"/>
  <c r="I3840" i="3"/>
  <c r="J3840" i="3"/>
  <c r="K3840" i="3"/>
  <c r="B3841" i="3"/>
  <c r="A3841" i="3" s="1"/>
  <c r="C3841" i="3"/>
  <c r="D3841" i="3"/>
  <c r="F3841" i="3"/>
  <c r="G3841" i="3"/>
  <c r="H3841" i="3"/>
  <c r="I3841" i="3"/>
  <c r="J3841" i="3"/>
  <c r="K3841" i="3"/>
  <c r="B3842" i="3"/>
  <c r="A3842" i="3" s="1"/>
  <c r="C3842" i="3"/>
  <c r="D3842" i="3"/>
  <c r="F3842" i="3"/>
  <c r="G3842" i="3"/>
  <c r="H3842" i="3"/>
  <c r="I3842" i="3"/>
  <c r="J3842" i="3"/>
  <c r="K3842" i="3"/>
  <c r="B3843" i="3"/>
  <c r="A3843" i="3" s="1"/>
  <c r="C3843" i="3"/>
  <c r="D3843" i="3"/>
  <c r="F3843" i="3"/>
  <c r="G3843" i="3"/>
  <c r="H3843" i="3"/>
  <c r="I3843" i="3"/>
  <c r="J3843" i="3"/>
  <c r="K3843" i="3"/>
  <c r="B3844" i="3"/>
  <c r="A3844" i="3" s="1"/>
  <c r="C3844" i="3"/>
  <c r="D3844" i="3"/>
  <c r="F3844" i="3"/>
  <c r="G3844" i="3"/>
  <c r="H3844" i="3"/>
  <c r="I3844" i="3"/>
  <c r="J3844" i="3"/>
  <c r="K3844" i="3"/>
  <c r="B3845" i="3"/>
  <c r="A3845" i="3" s="1"/>
  <c r="C3845" i="3"/>
  <c r="D3845" i="3"/>
  <c r="F3845" i="3"/>
  <c r="G3845" i="3"/>
  <c r="H3845" i="3"/>
  <c r="I3845" i="3"/>
  <c r="J3845" i="3"/>
  <c r="K3845" i="3"/>
  <c r="B3846" i="3"/>
  <c r="A3846" i="3" s="1"/>
  <c r="C3846" i="3"/>
  <c r="D3846" i="3"/>
  <c r="F3846" i="3"/>
  <c r="G3846" i="3"/>
  <c r="H3846" i="3"/>
  <c r="I3846" i="3"/>
  <c r="J3846" i="3"/>
  <c r="K3846" i="3"/>
  <c r="B3847" i="3"/>
  <c r="A3847" i="3" s="1"/>
  <c r="C3847" i="3"/>
  <c r="D3847" i="3"/>
  <c r="F3847" i="3"/>
  <c r="G3847" i="3"/>
  <c r="H3847" i="3"/>
  <c r="I3847" i="3"/>
  <c r="J3847" i="3"/>
  <c r="K3847" i="3"/>
  <c r="B3848" i="3"/>
  <c r="A3848" i="3" s="1"/>
  <c r="C3848" i="3"/>
  <c r="D3848" i="3"/>
  <c r="F3848" i="3"/>
  <c r="G3848" i="3"/>
  <c r="H3848" i="3"/>
  <c r="I3848" i="3"/>
  <c r="J3848" i="3"/>
  <c r="K3848" i="3"/>
  <c r="B3849" i="3"/>
  <c r="A3849" i="3" s="1"/>
  <c r="C3849" i="3"/>
  <c r="D3849" i="3"/>
  <c r="F3849" i="3"/>
  <c r="G3849" i="3"/>
  <c r="H3849" i="3"/>
  <c r="I3849" i="3"/>
  <c r="J3849" i="3"/>
  <c r="K3849" i="3"/>
  <c r="B3850" i="3"/>
  <c r="A3850" i="3" s="1"/>
  <c r="C3850" i="3"/>
  <c r="D3850" i="3"/>
  <c r="F3850" i="3"/>
  <c r="G3850" i="3"/>
  <c r="H3850" i="3"/>
  <c r="I3850" i="3"/>
  <c r="J3850" i="3"/>
  <c r="K3850" i="3"/>
  <c r="B3851" i="3"/>
  <c r="A3851" i="3" s="1"/>
  <c r="C3851" i="3"/>
  <c r="D3851" i="3"/>
  <c r="F3851" i="3"/>
  <c r="G3851" i="3"/>
  <c r="H3851" i="3"/>
  <c r="I3851" i="3"/>
  <c r="J3851" i="3"/>
  <c r="K3851" i="3"/>
  <c r="B3852" i="3"/>
  <c r="A3852" i="3" s="1"/>
  <c r="C3852" i="3"/>
  <c r="D3852" i="3"/>
  <c r="F3852" i="3"/>
  <c r="G3852" i="3"/>
  <c r="H3852" i="3"/>
  <c r="I3852" i="3"/>
  <c r="J3852" i="3"/>
  <c r="K3852" i="3"/>
  <c r="B3853" i="3"/>
  <c r="A3853" i="3" s="1"/>
  <c r="C3853" i="3"/>
  <c r="D3853" i="3"/>
  <c r="F3853" i="3"/>
  <c r="G3853" i="3"/>
  <c r="H3853" i="3"/>
  <c r="I3853" i="3"/>
  <c r="J3853" i="3"/>
  <c r="K3853" i="3"/>
  <c r="B3854" i="3"/>
  <c r="A3854" i="3" s="1"/>
  <c r="C3854" i="3"/>
  <c r="D3854" i="3"/>
  <c r="F3854" i="3"/>
  <c r="G3854" i="3"/>
  <c r="H3854" i="3"/>
  <c r="I3854" i="3"/>
  <c r="J3854" i="3"/>
  <c r="K3854" i="3"/>
  <c r="B3855" i="3"/>
  <c r="A3855" i="3" s="1"/>
  <c r="C3855" i="3"/>
  <c r="D3855" i="3"/>
  <c r="F3855" i="3"/>
  <c r="G3855" i="3"/>
  <c r="H3855" i="3"/>
  <c r="I3855" i="3"/>
  <c r="J3855" i="3"/>
  <c r="K3855" i="3"/>
  <c r="B3856" i="3"/>
  <c r="A3856" i="3" s="1"/>
  <c r="C3856" i="3"/>
  <c r="D3856" i="3"/>
  <c r="F3856" i="3"/>
  <c r="G3856" i="3"/>
  <c r="H3856" i="3"/>
  <c r="I3856" i="3"/>
  <c r="J3856" i="3"/>
  <c r="K3856" i="3"/>
  <c r="A3857" i="3"/>
  <c r="B3857" i="3"/>
  <c r="C3857" i="3"/>
  <c r="D3857" i="3"/>
  <c r="F3857" i="3"/>
  <c r="G3857" i="3"/>
  <c r="H3857" i="3"/>
  <c r="I3857" i="3"/>
  <c r="J3857" i="3"/>
  <c r="K3857" i="3"/>
  <c r="B3858" i="3"/>
  <c r="A3858" i="3" s="1"/>
  <c r="C3858" i="3"/>
  <c r="D3858" i="3"/>
  <c r="F3858" i="3"/>
  <c r="G3858" i="3"/>
  <c r="H3858" i="3"/>
  <c r="I3858" i="3"/>
  <c r="J3858" i="3"/>
  <c r="K3858" i="3"/>
  <c r="B3859" i="3"/>
  <c r="A3859" i="3" s="1"/>
  <c r="C3859" i="3"/>
  <c r="D3859" i="3"/>
  <c r="F3859" i="3"/>
  <c r="G3859" i="3"/>
  <c r="H3859" i="3"/>
  <c r="I3859" i="3"/>
  <c r="J3859" i="3"/>
  <c r="K3859" i="3"/>
  <c r="B3860" i="3"/>
  <c r="A3860" i="3" s="1"/>
  <c r="C3860" i="3"/>
  <c r="D3860" i="3"/>
  <c r="F3860" i="3"/>
  <c r="G3860" i="3"/>
  <c r="H3860" i="3"/>
  <c r="I3860" i="3"/>
  <c r="J3860" i="3"/>
  <c r="K3860" i="3"/>
  <c r="A3861" i="3"/>
  <c r="B3861" i="3"/>
  <c r="C3861" i="3"/>
  <c r="D3861" i="3"/>
  <c r="F3861" i="3"/>
  <c r="G3861" i="3"/>
  <c r="H3861" i="3"/>
  <c r="I3861" i="3"/>
  <c r="J3861" i="3"/>
  <c r="K3861" i="3"/>
  <c r="B3862" i="3"/>
  <c r="A3862" i="3" s="1"/>
  <c r="C3862" i="3"/>
  <c r="D3862" i="3"/>
  <c r="F3862" i="3"/>
  <c r="G3862" i="3"/>
  <c r="H3862" i="3"/>
  <c r="I3862" i="3"/>
  <c r="J3862" i="3"/>
  <c r="K3862" i="3"/>
  <c r="B3863" i="3"/>
  <c r="A3863" i="3" s="1"/>
  <c r="C3863" i="3"/>
  <c r="D3863" i="3"/>
  <c r="F3863" i="3"/>
  <c r="G3863" i="3"/>
  <c r="H3863" i="3"/>
  <c r="I3863" i="3"/>
  <c r="J3863" i="3"/>
  <c r="K3863" i="3"/>
  <c r="B3864" i="3"/>
  <c r="A3864" i="3" s="1"/>
  <c r="C3864" i="3"/>
  <c r="D3864" i="3"/>
  <c r="F3864" i="3"/>
  <c r="G3864" i="3"/>
  <c r="H3864" i="3"/>
  <c r="I3864" i="3"/>
  <c r="J3864" i="3"/>
  <c r="K3864" i="3"/>
  <c r="B3865" i="3"/>
  <c r="A3865" i="3" s="1"/>
  <c r="C3865" i="3"/>
  <c r="D3865" i="3"/>
  <c r="F3865" i="3"/>
  <c r="G3865" i="3"/>
  <c r="H3865" i="3"/>
  <c r="I3865" i="3"/>
  <c r="J3865" i="3"/>
  <c r="K3865" i="3"/>
  <c r="B3866" i="3"/>
  <c r="A3866" i="3" s="1"/>
  <c r="C3866" i="3"/>
  <c r="D3866" i="3"/>
  <c r="F3866" i="3"/>
  <c r="G3866" i="3"/>
  <c r="H3866" i="3"/>
  <c r="I3866" i="3"/>
  <c r="J3866" i="3"/>
  <c r="K3866" i="3"/>
  <c r="B3867" i="3"/>
  <c r="A3867" i="3" s="1"/>
  <c r="C3867" i="3"/>
  <c r="D3867" i="3"/>
  <c r="F3867" i="3"/>
  <c r="G3867" i="3"/>
  <c r="H3867" i="3"/>
  <c r="I3867" i="3"/>
  <c r="J3867" i="3"/>
  <c r="K3867" i="3"/>
  <c r="B3868" i="3"/>
  <c r="A3868" i="3" s="1"/>
  <c r="C3868" i="3"/>
  <c r="D3868" i="3"/>
  <c r="F3868" i="3"/>
  <c r="G3868" i="3"/>
  <c r="H3868" i="3"/>
  <c r="I3868" i="3"/>
  <c r="J3868" i="3"/>
  <c r="K3868" i="3"/>
  <c r="B3869" i="3"/>
  <c r="A3869" i="3" s="1"/>
  <c r="C3869" i="3"/>
  <c r="D3869" i="3"/>
  <c r="F3869" i="3"/>
  <c r="G3869" i="3"/>
  <c r="H3869" i="3"/>
  <c r="I3869" i="3"/>
  <c r="J3869" i="3"/>
  <c r="K3869" i="3"/>
  <c r="B3870" i="3"/>
  <c r="A3870" i="3" s="1"/>
  <c r="C3870" i="3"/>
  <c r="D3870" i="3"/>
  <c r="F3870" i="3"/>
  <c r="G3870" i="3"/>
  <c r="H3870" i="3"/>
  <c r="I3870" i="3"/>
  <c r="J3870" i="3"/>
  <c r="K3870" i="3"/>
  <c r="B3871" i="3"/>
  <c r="A3871" i="3" s="1"/>
  <c r="C3871" i="3"/>
  <c r="D3871" i="3"/>
  <c r="F3871" i="3"/>
  <c r="G3871" i="3"/>
  <c r="H3871" i="3"/>
  <c r="I3871" i="3"/>
  <c r="J3871" i="3"/>
  <c r="K3871" i="3"/>
  <c r="B3872" i="3"/>
  <c r="A3872" i="3" s="1"/>
  <c r="C3872" i="3"/>
  <c r="D3872" i="3"/>
  <c r="F3872" i="3"/>
  <c r="G3872" i="3"/>
  <c r="H3872" i="3"/>
  <c r="I3872" i="3"/>
  <c r="J3872" i="3"/>
  <c r="K3872" i="3"/>
  <c r="B3873" i="3"/>
  <c r="A3873" i="3" s="1"/>
  <c r="C3873" i="3"/>
  <c r="D3873" i="3"/>
  <c r="F3873" i="3"/>
  <c r="G3873" i="3"/>
  <c r="H3873" i="3"/>
  <c r="I3873" i="3"/>
  <c r="J3873" i="3"/>
  <c r="K3873" i="3"/>
  <c r="B3874" i="3"/>
  <c r="A3874" i="3" s="1"/>
  <c r="C3874" i="3"/>
  <c r="D3874" i="3"/>
  <c r="F3874" i="3"/>
  <c r="G3874" i="3"/>
  <c r="H3874" i="3"/>
  <c r="I3874" i="3"/>
  <c r="J3874" i="3"/>
  <c r="K3874" i="3"/>
  <c r="B3875" i="3"/>
  <c r="A3875" i="3" s="1"/>
  <c r="C3875" i="3"/>
  <c r="D3875" i="3"/>
  <c r="F3875" i="3"/>
  <c r="G3875" i="3"/>
  <c r="H3875" i="3"/>
  <c r="I3875" i="3"/>
  <c r="J3875" i="3"/>
  <c r="K3875" i="3"/>
  <c r="B3876" i="3"/>
  <c r="A3876" i="3" s="1"/>
  <c r="C3876" i="3"/>
  <c r="D3876" i="3"/>
  <c r="F3876" i="3"/>
  <c r="G3876" i="3"/>
  <c r="H3876" i="3"/>
  <c r="I3876" i="3"/>
  <c r="J3876" i="3"/>
  <c r="K3876" i="3"/>
  <c r="B3877" i="3"/>
  <c r="A3877" i="3" s="1"/>
  <c r="C3877" i="3"/>
  <c r="D3877" i="3"/>
  <c r="F3877" i="3"/>
  <c r="G3877" i="3"/>
  <c r="H3877" i="3"/>
  <c r="I3877" i="3"/>
  <c r="J3877" i="3"/>
  <c r="K3877" i="3"/>
  <c r="B3878" i="3"/>
  <c r="A3878" i="3" s="1"/>
  <c r="C3878" i="3"/>
  <c r="D3878" i="3"/>
  <c r="F3878" i="3"/>
  <c r="G3878" i="3"/>
  <c r="H3878" i="3"/>
  <c r="I3878" i="3"/>
  <c r="J3878" i="3"/>
  <c r="K3878" i="3"/>
  <c r="B3879" i="3"/>
  <c r="A3879" i="3" s="1"/>
  <c r="C3879" i="3"/>
  <c r="D3879" i="3"/>
  <c r="F3879" i="3"/>
  <c r="G3879" i="3"/>
  <c r="H3879" i="3"/>
  <c r="I3879" i="3"/>
  <c r="J3879" i="3"/>
  <c r="K3879" i="3"/>
  <c r="B3880" i="3"/>
  <c r="A3880" i="3" s="1"/>
  <c r="C3880" i="3"/>
  <c r="D3880" i="3"/>
  <c r="F3880" i="3"/>
  <c r="G3880" i="3"/>
  <c r="H3880" i="3"/>
  <c r="I3880" i="3"/>
  <c r="J3880" i="3"/>
  <c r="K3880" i="3"/>
  <c r="B3881" i="3"/>
  <c r="A3881" i="3" s="1"/>
  <c r="C3881" i="3"/>
  <c r="D3881" i="3"/>
  <c r="F3881" i="3"/>
  <c r="G3881" i="3"/>
  <c r="H3881" i="3"/>
  <c r="I3881" i="3"/>
  <c r="J3881" i="3"/>
  <c r="K3881" i="3"/>
  <c r="B3882" i="3"/>
  <c r="A3882" i="3" s="1"/>
  <c r="C3882" i="3"/>
  <c r="D3882" i="3"/>
  <c r="F3882" i="3"/>
  <c r="G3882" i="3"/>
  <c r="H3882" i="3"/>
  <c r="I3882" i="3"/>
  <c r="J3882" i="3"/>
  <c r="K3882" i="3"/>
  <c r="B3883" i="3"/>
  <c r="A3883" i="3" s="1"/>
  <c r="C3883" i="3"/>
  <c r="D3883" i="3"/>
  <c r="F3883" i="3"/>
  <c r="G3883" i="3"/>
  <c r="H3883" i="3"/>
  <c r="I3883" i="3"/>
  <c r="J3883" i="3"/>
  <c r="K3883" i="3"/>
  <c r="B3884" i="3"/>
  <c r="A3884" i="3" s="1"/>
  <c r="C3884" i="3"/>
  <c r="D3884" i="3"/>
  <c r="F3884" i="3"/>
  <c r="G3884" i="3"/>
  <c r="H3884" i="3"/>
  <c r="I3884" i="3"/>
  <c r="J3884" i="3"/>
  <c r="K3884" i="3"/>
  <c r="B3885" i="3"/>
  <c r="A3885" i="3" s="1"/>
  <c r="C3885" i="3"/>
  <c r="D3885" i="3"/>
  <c r="F3885" i="3"/>
  <c r="G3885" i="3"/>
  <c r="H3885" i="3"/>
  <c r="I3885" i="3"/>
  <c r="J3885" i="3"/>
  <c r="K3885" i="3"/>
  <c r="B3886" i="3"/>
  <c r="A3886" i="3" s="1"/>
  <c r="C3886" i="3"/>
  <c r="D3886" i="3"/>
  <c r="F3886" i="3"/>
  <c r="G3886" i="3"/>
  <c r="H3886" i="3"/>
  <c r="I3886" i="3"/>
  <c r="J3886" i="3"/>
  <c r="K3886" i="3"/>
  <c r="B3887" i="3"/>
  <c r="A3887" i="3" s="1"/>
  <c r="C3887" i="3"/>
  <c r="D3887" i="3"/>
  <c r="F3887" i="3"/>
  <c r="G3887" i="3"/>
  <c r="H3887" i="3"/>
  <c r="I3887" i="3"/>
  <c r="J3887" i="3"/>
  <c r="K3887" i="3"/>
  <c r="B3888" i="3"/>
  <c r="A3888" i="3" s="1"/>
  <c r="C3888" i="3"/>
  <c r="D3888" i="3"/>
  <c r="F3888" i="3"/>
  <c r="G3888" i="3"/>
  <c r="H3888" i="3"/>
  <c r="I3888" i="3"/>
  <c r="J3888" i="3"/>
  <c r="K3888" i="3"/>
  <c r="B3889" i="3"/>
  <c r="A3889" i="3" s="1"/>
  <c r="C3889" i="3"/>
  <c r="D3889" i="3"/>
  <c r="F3889" i="3"/>
  <c r="G3889" i="3"/>
  <c r="H3889" i="3"/>
  <c r="I3889" i="3"/>
  <c r="J3889" i="3"/>
  <c r="K3889" i="3"/>
  <c r="B3890" i="3"/>
  <c r="A3890" i="3" s="1"/>
  <c r="C3890" i="3"/>
  <c r="D3890" i="3"/>
  <c r="F3890" i="3"/>
  <c r="G3890" i="3"/>
  <c r="H3890" i="3"/>
  <c r="I3890" i="3"/>
  <c r="J3890" i="3"/>
  <c r="K3890" i="3"/>
  <c r="B3891" i="3"/>
  <c r="A3891" i="3" s="1"/>
  <c r="C3891" i="3"/>
  <c r="D3891" i="3"/>
  <c r="F3891" i="3"/>
  <c r="G3891" i="3"/>
  <c r="H3891" i="3"/>
  <c r="I3891" i="3"/>
  <c r="J3891" i="3"/>
  <c r="K3891" i="3"/>
  <c r="B3892" i="3"/>
  <c r="A3892" i="3" s="1"/>
  <c r="C3892" i="3"/>
  <c r="D3892" i="3"/>
  <c r="F3892" i="3"/>
  <c r="G3892" i="3"/>
  <c r="H3892" i="3"/>
  <c r="I3892" i="3"/>
  <c r="J3892" i="3"/>
  <c r="K3892" i="3"/>
  <c r="B3893" i="3"/>
  <c r="A3893" i="3" s="1"/>
  <c r="C3893" i="3"/>
  <c r="D3893" i="3"/>
  <c r="F3893" i="3"/>
  <c r="G3893" i="3"/>
  <c r="H3893" i="3"/>
  <c r="I3893" i="3"/>
  <c r="J3893" i="3"/>
  <c r="K3893" i="3"/>
  <c r="B3894" i="3"/>
  <c r="A3894" i="3" s="1"/>
  <c r="C3894" i="3"/>
  <c r="D3894" i="3"/>
  <c r="F3894" i="3"/>
  <c r="G3894" i="3"/>
  <c r="H3894" i="3"/>
  <c r="I3894" i="3"/>
  <c r="J3894" i="3"/>
  <c r="K3894" i="3"/>
  <c r="B3895" i="3"/>
  <c r="A3895" i="3" s="1"/>
  <c r="C3895" i="3"/>
  <c r="D3895" i="3"/>
  <c r="F3895" i="3"/>
  <c r="G3895" i="3"/>
  <c r="H3895" i="3"/>
  <c r="I3895" i="3"/>
  <c r="J3895" i="3"/>
  <c r="K3895" i="3"/>
  <c r="B3896" i="3"/>
  <c r="A3896" i="3" s="1"/>
  <c r="C3896" i="3"/>
  <c r="D3896" i="3"/>
  <c r="F3896" i="3"/>
  <c r="G3896" i="3"/>
  <c r="H3896" i="3"/>
  <c r="I3896" i="3"/>
  <c r="J3896" i="3"/>
  <c r="K3896" i="3"/>
  <c r="A3897" i="3"/>
  <c r="B3897" i="3"/>
  <c r="C3897" i="3"/>
  <c r="D3897" i="3"/>
  <c r="F3897" i="3"/>
  <c r="G3897" i="3"/>
  <c r="H3897" i="3"/>
  <c r="I3897" i="3"/>
  <c r="J3897" i="3"/>
  <c r="K3897" i="3"/>
  <c r="B3898" i="3"/>
  <c r="A3898" i="3" s="1"/>
  <c r="C3898" i="3"/>
  <c r="D3898" i="3"/>
  <c r="F3898" i="3"/>
  <c r="G3898" i="3"/>
  <c r="H3898" i="3"/>
  <c r="I3898" i="3"/>
  <c r="J3898" i="3"/>
  <c r="K3898" i="3"/>
  <c r="B3899" i="3"/>
  <c r="A3899" i="3" s="1"/>
  <c r="C3899" i="3"/>
  <c r="D3899" i="3"/>
  <c r="F3899" i="3"/>
  <c r="G3899" i="3"/>
  <c r="H3899" i="3"/>
  <c r="I3899" i="3"/>
  <c r="J3899" i="3"/>
  <c r="K3899" i="3"/>
  <c r="B3900" i="3"/>
  <c r="A3900" i="3" s="1"/>
  <c r="C3900" i="3"/>
  <c r="D3900" i="3"/>
  <c r="F3900" i="3"/>
  <c r="G3900" i="3"/>
  <c r="H3900" i="3"/>
  <c r="I3900" i="3"/>
  <c r="J3900" i="3"/>
  <c r="K3900" i="3"/>
  <c r="B3901" i="3"/>
  <c r="A3901" i="3" s="1"/>
  <c r="C3901" i="3"/>
  <c r="D3901" i="3"/>
  <c r="F3901" i="3"/>
  <c r="G3901" i="3"/>
  <c r="H3901" i="3"/>
  <c r="I3901" i="3"/>
  <c r="J3901" i="3"/>
  <c r="K3901" i="3"/>
  <c r="B3902" i="3"/>
  <c r="A3902" i="3" s="1"/>
  <c r="C3902" i="3"/>
  <c r="D3902" i="3"/>
  <c r="F3902" i="3"/>
  <c r="G3902" i="3"/>
  <c r="H3902" i="3"/>
  <c r="I3902" i="3"/>
  <c r="J3902" i="3"/>
  <c r="K3902" i="3"/>
  <c r="B3903" i="3"/>
  <c r="A3903" i="3" s="1"/>
  <c r="C3903" i="3"/>
  <c r="D3903" i="3"/>
  <c r="F3903" i="3"/>
  <c r="G3903" i="3"/>
  <c r="H3903" i="3"/>
  <c r="I3903" i="3"/>
  <c r="J3903" i="3"/>
  <c r="K3903" i="3"/>
  <c r="B3904" i="3"/>
  <c r="A3904" i="3" s="1"/>
  <c r="C3904" i="3"/>
  <c r="D3904" i="3"/>
  <c r="F3904" i="3"/>
  <c r="G3904" i="3"/>
  <c r="H3904" i="3"/>
  <c r="I3904" i="3"/>
  <c r="J3904" i="3"/>
  <c r="K3904" i="3"/>
  <c r="B3905" i="3"/>
  <c r="A3905" i="3" s="1"/>
  <c r="C3905" i="3"/>
  <c r="D3905" i="3"/>
  <c r="F3905" i="3"/>
  <c r="G3905" i="3"/>
  <c r="H3905" i="3"/>
  <c r="I3905" i="3"/>
  <c r="J3905" i="3"/>
  <c r="K3905" i="3"/>
  <c r="B3906" i="3"/>
  <c r="A3906" i="3" s="1"/>
  <c r="C3906" i="3"/>
  <c r="D3906" i="3"/>
  <c r="F3906" i="3"/>
  <c r="G3906" i="3"/>
  <c r="H3906" i="3"/>
  <c r="I3906" i="3"/>
  <c r="J3906" i="3"/>
  <c r="K3906" i="3"/>
  <c r="B3907" i="3"/>
  <c r="A3907" i="3" s="1"/>
  <c r="C3907" i="3"/>
  <c r="D3907" i="3"/>
  <c r="F3907" i="3"/>
  <c r="G3907" i="3"/>
  <c r="H3907" i="3"/>
  <c r="I3907" i="3"/>
  <c r="J3907" i="3"/>
  <c r="K3907" i="3"/>
  <c r="B3908" i="3"/>
  <c r="A3908" i="3" s="1"/>
  <c r="C3908" i="3"/>
  <c r="D3908" i="3"/>
  <c r="F3908" i="3"/>
  <c r="G3908" i="3"/>
  <c r="H3908" i="3"/>
  <c r="I3908" i="3"/>
  <c r="J3908" i="3"/>
  <c r="K3908" i="3"/>
  <c r="B3909" i="3"/>
  <c r="A3909" i="3" s="1"/>
  <c r="C3909" i="3"/>
  <c r="D3909" i="3"/>
  <c r="F3909" i="3"/>
  <c r="G3909" i="3"/>
  <c r="H3909" i="3"/>
  <c r="I3909" i="3"/>
  <c r="J3909" i="3"/>
  <c r="K3909" i="3"/>
  <c r="B3910" i="3"/>
  <c r="A3910" i="3" s="1"/>
  <c r="C3910" i="3"/>
  <c r="D3910" i="3"/>
  <c r="F3910" i="3"/>
  <c r="G3910" i="3"/>
  <c r="H3910" i="3"/>
  <c r="I3910" i="3"/>
  <c r="J3910" i="3"/>
  <c r="K3910" i="3"/>
  <c r="B3911" i="3"/>
  <c r="A3911" i="3" s="1"/>
  <c r="C3911" i="3"/>
  <c r="D3911" i="3"/>
  <c r="F3911" i="3"/>
  <c r="G3911" i="3"/>
  <c r="H3911" i="3"/>
  <c r="I3911" i="3"/>
  <c r="J3911" i="3"/>
  <c r="K3911" i="3"/>
  <c r="B3912" i="3"/>
  <c r="A3912" i="3" s="1"/>
  <c r="C3912" i="3"/>
  <c r="D3912" i="3"/>
  <c r="F3912" i="3"/>
  <c r="G3912" i="3"/>
  <c r="H3912" i="3"/>
  <c r="I3912" i="3"/>
  <c r="J3912" i="3"/>
  <c r="K3912" i="3"/>
  <c r="B3913" i="3"/>
  <c r="A3913" i="3" s="1"/>
  <c r="C3913" i="3"/>
  <c r="D3913" i="3"/>
  <c r="F3913" i="3"/>
  <c r="G3913" i="3"/>
  <c r="H3913" i="3"/>
  <c r="I3913" i="3"/>
  <c r="J3913" i="3"/>
  <c r="K3913" i="3"/>
  <c r="B3914" i="3"/>
  <c r="A3914" i="3" s="1"/>
  <c r="C3914" i="3"/>
  <c r="D3914" i="3"/>
  <c r="F3914" i="3"/>
  <c r="G3914" i="3"/>
  <c r="H3914" i="3"/>
  <c r="I3914" i="3"/>
  <c r="J3914" i="3"/>
  <c r="K3914" i="3"/>
  <c r="B3915" i="3"/>
  <c r="A3915" i="3" s="1"/>
  <c r="C3915" i="3"/>
  <c r="D3915" i="3"/>
  <c r="F3915" i="3"/>
  <c r="G3915" i="3"/>
  <c r="H3915" i="3"/>
  <c r="I3915" i="3"/>
  <c r="J3915" i="3"/>
  <c r="K3915" i="3"/>
  <c r="B3916" i="3"/>
  <c r="A3916" i="3" s="1"/>
  <c r="C3916" i="3"/>
  <c r="D3916" i="3"/>
  <c r="F3916" i="3"/>
  <c r="G3916" i="3"/>
  <c r="H3916" i="3"/>
  <c r="I3916" i="3"/>
  <c r="J3916" i="3"/>
  <c r="K3916" i="3"/>
  <c r="B3917" i="3"/>
  <c r="A3917" i="3" s="1"/>
  <c r="C3917" i="3"/>
  <c r="D3917" i="3"/>
  <c r="F3917" i="3"/>
  <c r="G3917" i="3"/>
  <c r="H3917" i="3"/>
  <c r="I3917" i="3"/>
  <c r="J3917" i="3"/>
  <c r="K3917" i="3"/>
  <c r="B3918" i="3"/>
  <c r="A3918" i="3" s="1"/>
  <c r="C3918" i="3"/>
  <c r="D3918" i="3"/>
  <c r="F3918" i="3"/>
  <c r="G3918" i="3"/>
  <c r="H3918" i="3"/>
  <c r="I3918" i="3"/>
  <c r="J3918" i="3"/>
  <c r="K3918" i="3"/>
  <c r="B3919" i="3"/>
  <c r="A3919" i="3" s="1"/>
  <c r="C3919" i="3"/>
  <c r="D3919" i="3"/>
  <c r="F3919" i="3"/>
  <c r="G3919" i="3"/>
  <c r="H3919" i="3"/>
  <c r="I3919" i="3"/>
  <c r="J3919" i="3"/>
  <c r="K3919" i="3"/>
  <c r="B3920" i="3"/>
  <c r="A3920" i="3" s="1"/>
  <c r="C3920" i="3"/>
  <c r="D3920" i="3"/>
  <c r="F3920" i="3"/>
  <c r="G3920" i="3"/>
  <c r="H3920" i="3"/>
  <c r="I3920" i="3"/>
  <c r="J3920" i="3"/>
  <c r="K3920" i="3"/>
  <c r="A3921" i="3"/>
  <c r="B3921" i="3"/>
  <c r="C3921" i="3"/>
  <c r="D3921" i="3"/>
  <c r="F3921" i="3"/>
  <c r="G3921" i="3"/>
  <c r="H3921" i="3"/>
  <c r="I3921" i="3"/>
  <c r="J3921" i="3"/>
  <c r="K3921" i="3"/>
  <c r="B3922" i="3"/>
  <c r="A3922" i="3" s="1"/>
  <c r="C3922" i="3"/>
  <c r="D3922" i="3"/>
  <c r="F3922" i="3"/>
  <c r="G3922" i="3"/>
  <c r="H3922" i="3"/>
  <c r="I3922" i="3"/>
  <c r="J3922" i="3"/>
  <c r="K3922" i="3"/>
  <c r="B3923" i="3"/>
  <c r="A3923" i="3" s="1"/>
  <c r="C3923" i="3"/>
  <c r="D3923" i="3"/>
  <c r="F3923" i="3"/>
  <c r="G3923" i="3"/>
  <c r="H3923" i="3"/>
  <c r="I3923" i="3"/>
  <c r="J3923" i="3"/>
  <c r="K3923" i="3"/>
  <c r="B3924" i="3"/>
  <c r="A3924" i="3" s="1"/>
  <c r="C3924" i="3"/>
  <c r="D3924" i="3"/>
  <c r="F3924" i="3"/>
  <c r="G3924" i="3"/>
  <c r="H3924" i="3"/>
  <c r="I3924" i="3"/>
  <c r="J3924" i="3"/>
  <c r="K3924" i="3"/>
  <c r="B3925" i="3"/>
  <c r="A3925" i="3" s="1"/>
  <c r="C3925" i="3"/>
  <c r="D3925" i="3"/>
  <c r="F3925" i="3"/>
  <c r="G3925" i="3"/>
  <c r="H3925" i="3"/>
  <c r="I3925" i="3"/>
  <c r="J3925" i="3"/>
  <c r="K3925" i="3"/>
  <c r="B3926" i="3"/>
  <c r="A3926" i="3" s="1"/>
  <c r="C3926" i="3"/>
  <c r="D3926" i="3"/>
  <c r="F3926" i="3"/>
  <c r="G3926" i="3"/>
  <c r="H3926" i="3"/>
  <c r="I3926" i="3"/>
  <c r="J3926" i="3"/>
  <c r="K3926" i="3"/>
  <c r="B3927" i="3"/>
  <c r="A3927" i="3" s="1"/>
  <c r="C3927" i="3"/>
  <c r="D3927" i="3"/>
  <c r="F3927" i="3"/>
  <c r="G3927" i="3"/>
  <c r="H3927" i="3"/>
  <c r="I3927" i="3"/>
  <c r="J3927" i="3"/>
  <c r="K3927" i="3"/>
  <c r="B3928" i="3"/>
  <c r="A3928" i="3" s="1"/>
  <c r="C3928" i="3"/>
  <c r="D3928" i="3"/>
  <c r="F3928" i="3"/>
  <c r="G3928" i="3"/>
  <c r="H3928" i="3"/>
  <c r="I3928" i="3"/>
  <c r="J3928" i="3"/>
  <c r="K3928" i="3"/>
  <c r="A3929" i="3"/>
  <c r="B3929" i="3"/>
  <c r="C3929" i="3"/>
  <c r="D3929" i="3"/>
  <c r="F3929" i="3"/>
  <c r="G3929" i="3"/>
  <c r="H3929" i="3"/>
  <c r="I3929" i="3"/>
  <c r="J3929" i="3"/>
  <c r="K3929" i="3"/>
  <c r="B3930" i="3"/>
  <c r="A3930" i="3" s="1"/>
  <c r="C3930" i="3"/>
  <c r="D3930" i="3"/>
  <c r="F3930" i="3"/>
  <c r="G3930" i="3"/>
  <c r="H3930" i="3"/>
  <c r="I3930" i="3"/>
  <c r="J3930" i="3"/>
  <c r="K3930" i="3"/>
  <c r="B3931" i="3"/>
  <c r="A3931" i="3" s="1"/>
  <c r="C3931" i="3"/>
  <c r="D3931" i="3"/>
  <c r="F3931" i="3"/>
  <c r="G3931" i="3"/>
  <c r="H3931" i="3"/>
  <c r="I3931" i="3"/>
  <c r="J3931" i="3"/>
  <c r="K3931" i="3"/>
  <c r="B3932" i="3"/>
  <c r="A3932" i="3" s="1"/>
  <c r="C3932" i="3"/>
  <c r="D3932" i="3"/>
  <c r="F3932" i="3"/>
  <c r="G3932" i="3"/>
  <c r="H3932" i="3"/>
  <c r="I3932" i="3"/>
  <c r="J3932" i="3"/>
  <c r="K3932" i="3"/>
  <c r="B3933" i="3"/>
  <c r="A3933" i="3" s="1"/>
  <c r="C3933" i="3"/>
  <c r="D3933" i="3"/>
  <c r="F3933" i="3"/>
  <c r="G3933" i="3"/>
  <c r="H3933" i="3"/>
  <c r="I3933" i="3"/>
  <c r="J3933" i="3"/>
  <c r="K3933" i="3"/>
  <c r="B3934" i="3"/>
  <c r="A3934" i="3" s="1"/>
  <c r="C3934" i="3"/>
  <c r="D3934" i="3"/>
  <c r="F3934" i="3"/>
  <c r="G3934" i="3"/>
  <c r="H3934" i="3"/>
  <c r="I3934" i="3"/>
  <c r="J3934" i="3"/>
  <c r="K3934" i="3"/>
  <c r="B3935" i="3"/>
  <c r="A3935" i="3" s="1"/>
  <c r="C3935" i="3"/>
  <c r="D3935" i="3"/>
  <c r="F3935" i="3"/>
  <c r="G3935" i="3"/>
  <c r="H3935" i="3"/>
  <c r="I3935" i="3"/>
  <c r="J3935" i="3"/>
  <c r="K3935" i="3"/>
  <c r="B3936" i="3"/>
  <c r="A3936" i="3" s="1"/>
  <c r="C3936" i="3"/>
  <c r="D3936" i="3"/>
  <c r="F3936" i="3"/>
  <c r="G3936" i="3"/>
  <c r="H3936" i="3"/>
  <c r="I3936" i="3"/>
  <c r="J3936" i="3"/>
  <c r="K3936" i="3"/>
  <c r="B3937" i="3"/>
  <c r="A3937" i="3" s="1"/>
  <c r="C3937" i="3"/>
  <c r="D3937" i="3"/>
  <c r="F3937" i="3"/>
  <c r="G3937" i="3"/>
  <c r="H3937" i="3"/>
  <c r="I3937" i="3"/>
  <c r="J3937" i="3"/>
  <c r="K3937" i="3"/>
  <c r="B3938" i="3"/>
  <c r="A3938" i="3" s="1"/>
  <c r="C3938" i="3"/>
  <c r="D3938" i="3"/>
  <c r="F3938" i="3"/>
  <c r="G3938" i="3"/>
  <c r="H3938" i="3"/>
  <c r="I3938" i="3"/>
  <c r="J3938" i="3"/>
  <c r="K3938" i="3"/>
  <c r="B3939" i="3"/>
  <c r="A3939" i="3" s="1"/>
  <c r="C3939" i="3"/>
  <c r="D3939" i="3"/>
  <c r="F3939" i="3"/>
  <c r="G3939" i="3"/>
  <c r="H3939" i="3"/>
  <c r="I3939" i="3"/>
  <c r="J3939" i="3"/>
  <c r="K3939" i="3"/>
  <c r="B3940" i="3"/>
  <c r="A3940" i="3" s="1"/>
  <c r="C3940" i="3"/>
  <c r="D3940" i="3"/>
  <c r="F3940" i="3"/>
  <c r="G3940" i="3"/>
  <c r="H3940" i="3"/>
  <c r="I3940" i="3"/>
  <c r="J3940" i="3"/>
  <c r="K3940" i="3"/>
  <c r="B3941" i="3"/>
  <c r="A3941" i="3" s="1"/>
  <c r="C3941" i="3"/>
  <c r="D3941" i="3"/>
  <c r="F3941" i="3"/>
  <c r="G3941" i="3"/>
  <c r="H3941" i="3"/>
  <c r="I3941" i="3"/>
  <c r="J3941" i="3"/>
  <c r="K3941" i="3"/>
  <c r="B3942" i="3"/>
  <c r="A3942" i="3" s="1"/>
  <c r="C3942" i="3"/>
  <c r="D3942" i="3"/>
  <c r="F3942" i="3"/>
  <c r="G3942" i="3"/>
  <c r="H3942" i="3"/>
  <c r="I3942" i="3"/>
  <c r="J3942" i="3"/>
  <c r="K3942" i="3"/>
  <c r="B3943" i="3"/>
  <c r="A3943" i="3" s="1"/>
  <c r="C3943" i="3"/>
  <c r="D3943" i="3"/>
  <c r="F3943" i="3"/>
  <c r="G3943" i="3"/>
  <c r="H3943" i="3"/>
  <c r="I3943" i="3"/>
  <c r="J3943" i="3"/>
  <c r="K3943" i="3"/>
  <c r="B3944" i="3"/>
  <c r="A3944" i="3" s="1"/>
  <c r="C3944" i="3"/>
  <c r="D3944" i="3"/>
  <c r="F3944" i="3"/>
  <c r="G3944" i="3"/>
  <c r="H3944" i="3"/>
  <c r="I3944" i="3"/>
  <c r="J3944" i="3"/>
  <c r="K3944" i="3"/>
  <c r="B3945" i="3"/>
  <c r="A3945" i="3" s="1"/>
  <c r="C3945" i="3"/>
  <c r="D3945" i="3"/>
  <c r="F3945" i="3"/>
  <c r="G3945" i="3"/>
  <c r="H3945" i="3"/>
  <c r="I3945" i="3"/>
  <c r="J3945" i="3"/>
  <c r="K3945" i="3"/>
  <c r="B3946" i="3"/>
  <c r="A3946" i="3" s="1"/>
  <c r="C3946" i="3"/>
  <c r="D3946" i="3"/>
  <c r="F3946" i="3"/>
  <c r="G3946" i="3"/>
  <c r="H3946" i="3"/>
  <c r="I3946" i="3"/>
  <c r="J3946" i="3"/>
  <c r="K3946" i="3"/>
  <c r="B3947" i="3"/>
  <c r="A3947" i="3" s="1"/>
  <c r="C3947" i="3"/>
  <c r="D3947" i="3"/>
  <c r="F3947" i="3"/>
  <c r="G3947" i="3"/>
  <c r="H3947" i="3"/>
  <c r="I3947" i="3"/>
  <c r="J3947" i="3"/>
  <c r="K3947" i="3"/>
  <c r="B3948" i="3"/>
  <c r="A3948" i="3" s="1"/>
  <c r="C3948" i="3"/>
  <c r="D3948" i="3"/>
  <c r="F3948" i="3"/>
  <c r="G3948" i="3"/>
  <c r="H3948" i="3"/>
  <c r="I3948" i="3"/>
  <c r="J3948" i="3"/>
  <c r="K3948" i="3"/>
  <c r="B3949" i="3"/>
  <c r="A3949" i="3" s="1"/>
  <c r="C3949" i="3"/>
  <c r="D3949" i="3"/>
  <c r="F3949" i="3"/>
  <c r="G3949" i="3"/>
  <c r="H3949" i="3"/>
  <c r="I3949" i="3"/>
  <c r="J3949" i="3"/>
  <c r="K3949" i="3"/>
  <c r="B3950" i="3"/>
  <c r="A3950" i="3" s="1"/>
  <c r="C3950" i="3"/>
  <c r="D3950" i="3"/>
  <c r="F3950" i="3"/>
  <c r="G3950" i="3"/>
  <c r="H3950" i="3"/>
  <c r="I3950" i="3"/>
  <c r="J3950" i="3"/>
  <c r="K3950" i="3"/>
  <c r="B3951" i="3"/>
  <c r="A3951" i="3" s="1"/>
  <c r="C3951" i="3"/>
  <c r="D3951" i="3"/>
  <c r="F3951" i="3"/>
  <c r="G3951" i="3"/>
  <c r="H3951" i="3"/>
  <c r="I3951" i="3"/>
  <c r="J3951" i="3"/>
  <c r="K3951" i="3"/>
  <c r="B3952" i="3"/>
  <c r="A3952" i="3" s="1"/>
  <c r="C3952" i="3"/>
  <c r="D3952" i="3"/>
  <c r="F3952" i="3"/>
  <c r="G3952" i="3"/>
  <c r="H3952" i="3"/>
  <c r="I3952" i="3"/>
  <c r="J3952" i="3"/>
  <c r="K3952" i="3"/>
  <c r="B3953" i="3"/>
  <c r="A3953" i="3" s="1"/>
  <c r="C3953" i="3"/>
  <c r="D3953" i="3"/>
  <c r="F3953" i="3"/>
  <c r="G3953" i="3"/>
  <c r="H3953" i="3"/>
  <c r="I3953" i="3"/>
  <c r="J3953" i="3"/>
  <c r="K3953" i="3"/>
  <c r="B3954" i="3"/>
  <c r="A3954" i="3" s="1"/>
  <c r="C3954" i="3"/>
  <c r="D3954" i="3"/>
  <c r="F3954" i="3"/>
  <c r="G3954" i="3"/>
  <c r="H3954" i="3"/>
  <c r="I3954" i="3"/>
  <c r="J3954" i="3"/>
  <c r="K3954" i="3"/>
  <c r="B3955" i="3"/>
  <c r="A3955" i="3" s="1"/>
  <c r="C3955" i="3"/>
  <c r="D3955" i="3"/>
  <c r="F3955" i="3"/>
  <c r="G3955" i="3"/>
  <c r="H3955" i="3"/>
  <c r="I3955" i="3"/>
  <c r="J3955" i="3"/>
  <c r="K3955" i="3"/>
  <c r="B3956" i="3"/>
  <c r="A3956" i="3" s="1"/>
  <c r="C3956" i="3"/>
  <c r="D3956" i="3"/>
  <c r="F3956" i="3"/>
  <c r="G3956" i="3"/>
  <c r="H3956" i="3"/>
  <c r="I3956" i="3"/>
  <c r="J3956" i="3"/>
  <c r="K3956" i="3"/>
  <c r="A3957" i="3"/>
  <c r="B3957" i="3"/>
  <c r="C3957" i="3"/>
  <c r="D3957" i="3"/>
  <c r="F3957" i="3"/>
  <c r="G3957" i="3"/>
  <c r="H3957" i="3"/>
  <c r="I3957" i="3"/>
  <c r="J3957" i="3"/>
  <c r="K3957" i="3"/>
  <c r="B3958" i="3"/>
  <c r="A3958" i="3" s="1"/>
  <c r="C3958" i="3"/>
  <c r="D3958" i="3"/>
  <c r="F3958" i="3"/>
  <c r="G3958" i="3"/>
  <c r="H3958" i="3"/>
  <c r="I3958" i="3"/>
  <c r="J3958" i="3"/>
  <c r="K3958" i="3"/>
  <c r="B3959" i="3"/>
  <c r="A3959" i="3" s="1"/>
  <c r="C3959" i="3"/>
  <c r="D3959" i="3"/>
  <c r="F3959" i="3"/>
  <c r="G3959" i="3"/>
  <c r="H3959" i="3"/>
  <c r="I3959" i="3"/>
  <c r="J3959" i="3"/>
  <c r="K3959" i="3"/>
  <c r="B3960" i="3"/>
  <c r="A3960" i="3" s="1"/>
  <c r="C3960" i="3"/>
  <c r="D3960" i="3"/>
  <c r="F3960" i="3"/>
  <c r="G3960" i="3"/>
  <c r="H3960" i="3"/>
  <c r="I3960" i="3"/>
  <c r="J3960" i="3"/>
  <c r="K3960" i="3"/>
  <c r="A3961" i="3"/>
  <c r="B3961" i="3"/>
  <c r="C3961" i="3"/>
  <c r="D3961" i="3"/>
  <c r="F3961" i="3"/>
  <c r="G3961" i="3"/>
  <c r="H3961" i="3"/>
  <c r="I3961" i="3"/>
  <c r="J3961" i="3"/>
  <c r="K3961" i="3"/>
  <c r="B3962" i="3"/>
  <c r="A3962" i="3" s="1"/>
  <c r="C3962" i="3"/>
  <c r="D3962" i="3"/>
  <c r="F3962" i="3"/>
  <c r="G3962" i="3"/>
  <c r="H3962" i="3"/>
  <c r="I3962" i="3"/>
  <c r="J3962" i="3"/>
  <c r="K3962" i="3"/>
  <c r="B3963" i="3"/>
  <c r="A3963" i="3" s="1"/>
  <c r="C3963" i="3"/>
  <c r="D3963" i="3"/>
  <c r="F3963" i="3"/>
  <c r="G3963" i="3"/>
  <c r="H3963" i="3"/>
  <c r="I3963" i="3"/>
  <c r="J3963" i="3"/>
  <c r="K3963" i="3"/>
  <c r="B3964" i="3"/>
  <c r="A3964" i="3" s="1"/>
  <c r="C3964" i="3"/>
  <c r="D3964" i="3"/>
  <c r="F3964" i="3"/>
  <c r="G3964" i="3"/>
  <c r="H3964" i="3"/>
  <c r="I3964" i="3"/>
  <c r="J3964" i="3"/>
  <c r="K3964" i="3"/>
  <c r="B3965" i="3"/>
  <c r="A3965" i="3" s="1"/>
  <c r="C3965" i="3"/>
  <c r="D3965" i="3"/>
  <c r="F3965" i="3"/>
  <c r="G3965" i="3"/>
  <c r="H3965" i="3"/>
  <c r="I3965" i="3"/>
  <c r="J3965" i="3"/>
  <c r="K3965" i="3"/>
  <c r="B3966" i="3"/>
  <c r="A3966" i="3" s="1"/>
  <c r="C3966" i="3"/>
  <c r="D3966" i="3"/>
  <c r="F3966" i="3"/>
  <c r="G3966" i="3"/>
  <c r="H3966" i="3"/>
  <c r="I3966" i="3"/>
  <c r="J3966" i="3"/>
  <c r="K3966" i="3"/>
  <c r="B3967" i="3"/>
  <c r="A3967" i="3" s="1"/>
  <c r="C3967" i="3"/>
  <c r="D3967" i="3"/>
  <c r="F3967" i="3"/>
  <c r="G3967" i="3"/>
  <c r="H3967" i="3"/>
  <c r="I3967" i="3"/>
  <c r="J3967" i="3"/>
  <c r="K3967" i="3"/>
  <c r="B3968" i="3"/>
  <c r="A3968" i="3" s="1"/>
  <c r="C3968" i="3"/>
  <c r="D3968" i="3"/>
  <c r="F3968" i="3"/>
  <c r="G3968" i="3"/>
  <c r="H3968" i="3"/>
  <c r="I3968" i="3"/>
  <c r="J3968" i="3"/>
  <c r="K3968" i="3"/>
  <c r="B3969" i="3"/>
  <c r="A3969" i="3" s="1"/>
  <c r="C3969" i="3"/>
  <c r="D3969" i="3"/>
  <c r="F3969" i="3"/>
  <c r="G3969" i="3"/>
  <c r="H3969" i="3"/>
  <c r="I3969" i="3"/>
  <c r="J3969" i="3"/>
  <c r="K3969" i="3"/>
  <c r="B3970" i="3"/>
  <c r="A3970" i="3" s="1"/>
  <c r="C3970" i="3"/>
  <c r="D3970" i="3"/>
  <c r="F3970" i="3"/>
  <c r="G3970" i="3"/>
  <c r="H3970" i="3"/>
  <c r="I3970" i="3"/>
  <c r="J3970" i="3"/>
  <c r="K3970" i="3"/>
  <c r="B3971" i="3"/>
  <c r="A3971" i="3" s="1"/>
  <c r="C3971" i="3"/>
  <c r="D3971" i="3"/>
  <c r="F3971" i="3"/>
  <c r="G3971" i="3"/>
  <c r="H3971" i="3"/>
  <c r="I3971" i="3"/>
  <c r="J3971" i="3"/>
  <c r="K3971" i="3"/>
  <c r="B3972" i="3"/>
  <c r="A3972" i="3" s="1"/>
  <c r="C3972" i="3"/>
  <c r="D3972" i="3"/>
  <c r="F3972" i="3"/>
  <c r="G3972" i="3"/>
  <c r="H3972" i="3"/>
  <c r="I3972" i="3"/>
  <c r="J3972" i="3"/>
  <c r="K3972" i="3"/>
  <c r="B3973" i="3"/>
  <c r="A3973" i="3" s="1"/>
  <c r="C3973" i="3"/>
  <c r="D3973" i="3"/>
  <c r="F3973" i="3"/>
  <c r="G3973" i="3"/>
  <c r="H3973" i="3"/>
  <c r="I3973" i="3"/>
  <c r="J3973" i="3"/>
  <c r="K3973" i="3"/>
  <c r="B3974" i="3"/>
  <c r="A3974" i="3" s="1"/>
  <c r="C3974" i="3"/>
  <c r="D3974" i="3"/>
  <c r="F3974" i="3"/>
  <c r="G3974" i="3"/>
  <c r="H3974" i="3"/>
  <c r="I3974" i="3"/>
  <c r="J3974" i="3"/>
  <c r="K3974" i="3"/>
  <c r="B3975" i="3"/>
  <c r="A3975" i="3" s="1"/>
  <c r="C3975" i="3"/>
  <c r="D3975" i="3"/>
  <c r="F3975" i="3"/>
  <c r="G3975" i="3"/>
  <c r="H3975" i="3"/>
  <c r="I3975" i="3"/>
  <c r="J3975" i="3"/>
  <c r="K3975" i="3"/>
  <c r="B3976" i="3"/>
  <c r="A3976" i="3" s="1"/>
  <c r="C3976" i="3"/>
  <c r="D3976" i="3"/>
  <c r="F3976" i="3"/>
  <c r="G3976" i="3"/>
  <c r="H3976" i="3"/>
  <c r="I3976" i="3"/>
  <c r="J3976" i="3"/>
  <c r="K3976" i="3"/>
  <c r="B3977" i="3"/>
  <c r="A3977" i="3" s="1"/>
  <c r="C3977" i="3"/>
  <c r="D3977" i="3"/>
  <c r="F3977" i="3"/>
  <c r="G3977" i="3"/>
  <c r="H3977" i="3"/>
  <c r="I3977" i="3"/>
  <c r="J3977" i="3"/>
  <c r="K3977" i="3"/>
  <c r="B3978" i="3"/>
  <c r="A3978" i="3" s="1"/>
  <c r="C3978" i="3"/>
  <c r="D3978" i="3"/>
  <c r="F3978" i="3"/>
  <c r="G3978" i="3"/>
  <c r="H3978" i="3"/>
  <c r="I3978" i="3"/>
  <c r="J3978" i="3"/>
  <c r="K3978" i="3"/>
  <c r="B3979" i="3"/>
  <c r="A3979" i="3" s="1"/>
  <c r="C3979" i="3"/>
  <c r="D3979" i="3"/>
  <c r="F3979" i="3"/>
  <c r="G3979" i="3"/>
  <c r="H3979" i="3"/>
  <c r="I3979" i="3"/>
  <c r="J3979" i="3"/>
  <c r="K3979" i="3"/>
  <c r="B3980" i="3"/>
  <c r="A3980" i="3" s="1"/>
  <c r="C3980" i="3"/>
  <c r="D3980" i="3"/>
  <c r="F3980" i="3"/>
  <c r="G3980" i="3"/>
  <c r="H3980" i="3"/>
  <c r="I3980" i="3"/>
  <c r="J3980" i="3"/>
  <c r="K3980" i="3"/>
  <c r="B3981" i="3"/>
  <c r="A3981" i="3" s="1"/>
  <c r="C3981" i="3"/>
  <c r="D3981" i="3"/>
  <c r="F3981" i="3"/>
  <c r="G3981" i="3"/>
  <c r="H3981" i="3"/>
  <c r="I3981" i="3"/>
  <c r="J3981" i="3"/>
  <c r="K3981" i="3"/>
  <c r="B3982" i="3"/>
  <c r="A3982" i="3" s="1"/>
  <c r="C3982" i="3"/>
  <c r="D3982" i="3"/>
  <c r="F3982" i="3"/>
  <c r="G3982" i="3"/>
  <c r="H3982" i="3"/>
  <c r="I3982" i="3"/>
  <c r="J3982" i="3"/>
  <c r="K3982" i="3"/>
  <c r="B3983" i="3"/>
  <c r="A3983" i="3" s="1"/>
  <c r="C3983" i="3"/>
  <c r="D3983" i="3"/>
  <c r="F3983" i="3"/>
  <c r="G3983" i="3"/>
  <c r="H3983" i="3"/>
  <c r="I3983" i="3"/>
  <c r="J3983" i="3"/>
  <c r="K3983" i="3"/>
  <c r="B3984" i="3"/>
  <c r="A3984" i="3" s="1"/>
  <c r="C3984" i="3"/>
  <c r="D3984" i="3"/>
  <c r="F3984" i="3"/>
  <c r="G3984" i="3"/>
  <c r="H3984" i="3"/>
  <c r="I3984" i="3"/>
  <c r="J3984" i="3"/>
  <c r="K3984" i="3"/>
  <c r="B3985" i="3"/>
  <c r="A3985" i="3" s="1"/>
  <c r="C3985" i="3"/>
  <c r="D3985" i="3"/>
  <c r="F3985" i="3"/>
  <c r="G3985" i="3"/>
  <c r="H3985" i="3"/>
  <c r="I3985" i="3"/>
  <c r="J3985" i="3"/>
  <c r="K3985" i="3"/>
  <c r="B3986" i="3"/>
  <c r="A3986" i="3" s="1"/>
  <c r="C3986" i="3"/>
  <c r="D3986" i="3"/>
  <c r="F3986" i="3"/>
  <c r="G3986" i="3"/>
  <c r="H3986" i="3"/>
  <c r="I3986" i="3"/>
  <c r="J3986" i="3"/>
  <c r="K3986" i="3"/>
  <c r="B3987" i="3"/>
  <c r="A3987" i="3" s="1"/>
  <c r="C3987" i="3"/>
  <c r="D3987" i="3"/>
  <c r="F3987" i="3"/>
  <c r="G3987" i="3"/>
  <c r="H3987" i="3"/>
  <c r="I3987" i="3"/>
  <c r="J3987" i="3"/>
  <c r="K3987" i="3"/>
  <c r="B3988" i="3"/>
  <c r="A3988" i="3" s="1"/>
  <c r="C3988" i="3"/>
  <c r="D3988" i="3"/>
  <c r="F3988" i="3"/>
  <c r="G3988" i="3"/>
  <c r="H3988" i="3"/>
  <c r="I3988" i="3"/>
  <c r="J3988" i="3"/>
  <c r="K3988" i="3"/>
  <c r="B3989" i="3"/>
  <c r="A3989" i="3" s="1"/>
  <c r="C3989" i="3"/>
  <c r="D3989" i="3"/>
  <c r="F3989" i="3"/>
  <c r="G3989" i="3"/>
  <c r="H3989" i="3"/>
  <c r="I3989" i="3"/>
  <c r="J3989" i="3"/>
  <c r="K3989" i="3"/>
  <c r="B3990" i="3"/>
  <c r="A3990" i="3" s="1"/>
  <c r="C3990" i="3"/>
  <c r="D3990" i="3"/>
  <c r="F3990" i="3"/>
  <c r="G3990" i="3"/>
  <c r="H3990" i="3"/>
  <c r="I3990" i="3"/>
  <c r="J3990" i="3"/>
  <c r="K3990" i="3"/>
  <c r="B3991" i="3"/>
  <c r="A3991" i="3" s="1"/>
  <c r="C3991" i="3"/>
  <c r="D3991" i="3"/>
  <c r="F3991" i="3"/>
  <c r="G3991" i="3"/>
  <c r="H3991" i="3"/>
  <c r="I3991" i="3"/>
  <c r="J3991" i="3"/>
  <c r="K3991" i="3"/>
  <c r="B3992" i="3"/>
  <c r="A3992" i="3" s="1"/>
  <c r="C3992" i="3"/>
  <c r="D3992" i="3"/>
  <c r="F3992" i="3"/>
  <c r="G3992" i="3"/>
  <c r="H3992" i="3"/>
  <c r="I3992" i="3"/>
  <c r="J3992" i="3"/>
  <c r="K3992" i="3"/>
  <c r="A3993" i="3"/>
  <c r="B3993" i="3"/>
  <c r="C3993" i="3"/>
  <c r="D3993" i="3"/>
  <c r="F3993" i="3"/>
  <c r="G3993" i="3"/>
  <c r="H3993" i="3"/>
  <c r="I3993" i="3"/>
  <c r="J3993" i="3"/>
  <c r="K3993" i="3"/>
  <c r="B3994" i="3"/>
  <c r="A3994" i="3" s="1"/>
  <c r="C3994" i="3"/>
  <c r="D3994" i="3"/>
  <c r="F3994" i="3"/>
  <c r="G3994" i="3"/>
  <c r="H3994" i="3"/>
  <c r="I3994" i="3"/>
  <c r="J3994" i="3"/>
  <c r="K3994" i="3"/>
  <c r="B3995" i="3"/>
  <c r="A3995" i="3" s="1"/>
  <c r="C3995" i="3"/>
  <c r="D3995" i="3"/>
  <c r="F3995" i="3"/>
  <c r="G3995" i="3"/>
  <c r="H3995" i="3"/>
  <c r="I3995" i="3"/>
  <c r="J3995" i="3"/>
  <c r="K3995" i="3"/>
  <c r="B3996" i="3"/>
  <c r="A3996" i="3" s="1"/>
  <c r="C3996" i="3"/>
  <c r="D3996" i="3"/>
  <c r="F3996" i="3"/>
  <c r="G3996" i="3"/>
  <c r="H3996" i="3"/>
  <c r="I3996" i="3"/>
  <c r="J3996" i="3"/>
  <c r="K3996" i="3"/>
  <c r="B3997" i="3"/>
  <c r="A3997" i="3" s="1"/>
  <c r="C3997" i="3"/>
  <c r="D3997" i="3"/>
  <c r="F3997" i="3"/>
  <c r="G3997" i="3"/>
  <c r="H3997" i="3"/>
  <c r="I3997" i="3"/>
  <c r="J3997" i="3"/>
  <c r="K3997" i="3"/>
  <c r="B3998" i="3"/>
  <c r="A3998" i="3" s="1"/>
  <c r="C3998" i="3"/>
  <c r="D3998" i="3"/>
  <c r="F3998" i="3"/>
  <c r="G3998" i="3"/>
  <c r="H3998" i="3"/>
  <c r="I3998" i="3"/>
  <c r="J3998" i="3"/>
  <c r="K3998" i="3"/>
  <c r="B3999" i="3"/>
  <c r="A3999" i="3" s="1"/>
  <c r="C3999" i="3"/>
  <c r="D3999" i="3"/>
  <c r="F3999" i="3"/>
  <c r="G3999" i="3"/>
  <c r="H3999" i="3"/>
  <c r="I3999" i="3"/>
  <c r="J3999" i="3"/>
  <c r="K3999" i="3"/>
  <c r="B4000" i="3"/>
  <c r="A4000" i="3" s="1"/>
  <c r="C4000" i="3"/>
  <c r="D4000" i="3"/>
  <c r="F4000" i="3"/>
  <c r="G4000" i="3"/>
  <c r="H4000" i="3"/>
  <c r="I4000" i="3"/>
  <c r="J4000" i="3"/>
  <c r="K4000" i="3"/>
  <c r="B4001" i="3"/>
  <c r="A4001" i="3" s="1"/>
  <c r="C4001" i="3"/>
  <c r="D4001" i="3"/>
  <c r="F4001" i="3"/>
  <c r="G4001" i="3"/>
  <c r="H4001" i="3"/>
  <c r="I4001" i="3"/>
  <c r="J4001" i="3"/>
  <c r="K4001" i="3"/>
  <c r="B4002" i="3"/>
  <c r="A4002" i="3" s="1"/>
  <c r="C4002" i="3"/>
  <c r="D4002" i="3"/>
  <c r="F4002" i="3"/>
  <c r="G4002" i="3"/>
  <c r="H4002" i="3"/>
  <c r="I4002" i="3"/>
  <c r="J4002" i="3"/>
  <c r="K4002" i="3"/>
  <c r="B4003" i="3"/>
  <c r="A4003" i="3" s="1"/>
  <c r="C4003" i="3"/>
  <c r="D4003" i="3"/>
  <c r="F4003" i="3"/>
  <c r="G4003" i="3"/>
  <c r="H4003" i="3"/>
  <c r="I4003" i="3"/>
  <c r="J4003" i="3"/>
  <c r="K4003" i="3"/>
  <c r="B4004" i="3"/>
  <c r="A4004" i="3" s="1"/>
  <c r="C4004" i="3"/>
  <c r="D4004" i="3"/>
  <c r="F4004" i="3"/>
  <c r="G4004" i="3"/>
  <c r="H4004" i="3"/>
  <c r="I4004" i="3"/>
  <c r="J4004" i="3"/>
  <c r="K4004" i="3"/>
  <c r="B4005" i="3"/>
  <c r="A4005" i="3" s="1"/>
  <c r="C4005" i="3"/>
  <c r="D4005" i="3"/>
  <c r="F4005" i="3"/>
  <c r="G4005" i="3"/>
  <c r="H4005" i="3"/>
  <c r="I4005" i="3"/>
  <c r="J4005" i="3"/>
  <c r="K4005" i="3"/>
  <c r="B4006" i="3"/>
  <c r="A4006" i="3" s="1"/>
  <c r="C4006" i="3"/>
  <c r="D4006" i="3"/>
  <c r="F4006" i="3"/>
  <c r="G4006" i="3"/>
  <c r="H4006" i="3"/>
  <c r="I4006" i="3"/>
  <c r="J4006" i="3"/>
  <c r="K4006" i="3"/>
  <c r="B4007" i="3"/>
  <c r="A4007" i="3" s="1"/>
  <c r="C4007" i="3"/>
  <c r="D4007" i="3"/>
  <c r="F4007" i="3"/>
  <c r="G4007" i="3"/>
  <c r="H4007" i="3"/>
  <c r="I4007" i="3"/>
  <c r="J4007" i="3"/>
  <c r="K4007" i="3"/>
  <c r="B4008" i="3"/>
  <c r="A4008" i="3" s="1"/>
  <c r="C4008" i="3"/>
  <c r="D4008" i="3"/>
  <c r="F4008" i="3"/>
  <c r="G4008" i="3"/>
  <c r="H4008" i="3"/>
  <c r="I4008" i="3"/>
  <c r="J4008" i="3"/>
  <c r="K4008" i="3"/>
  <c r="A4009" i="3"/>
  <c r="B4009" i="3"/>
  <c r="C4009" i="3"/>
  <c r="D4009" i="3"/>
  <c r="F4009" i="3"/>
  <c r="G4009" i="3"/>
  <c r="H4009" i="3"/>
  <c r="I4009" i="3"/>
  <c r="J4009" i="3"/>
  <c r="K4009" i="3"/>
  <c r="B4010" i="3"/>
  <c r="A4010" i="3" s="1"/>
  <c r="C4010" i="3"/>
  <c r="D4010" i="3"/>
  <c r="F4010" i="3"/>
  <c r="G4010" i="3"/>
  <c r="H4010" i="3"/>
  <c r="I4010" i="3"/>
  <c r="J4010" i="3"/>
  <c r="K4010" i="3"/>
  <c r="B4011" i="3"/>
  <c r="A4011" i="3" s="1"/>
  <c r="C4011" i="3"/>
  <c r="D4011" i="3"/>
  <c r="F4011" i="3"/>
  <c r="G4011" i="3"/>
  <c r="H4011" i="3"/>
  <c r="I4011" i="3"/>
  <c r="J4011" i="3"/>
  <c r="K4011" i="3"/>
  <c r="B4012" i="3"/>
  <c r="A4012" i="3" s="1"/>
  <c r="C4012" i="3"/>
  <c r="D4012" i="3"/>
  <c r="F4012" i="3"/>
  <c r="G4012" i="3"/>
  <c r="H4012" i="3"/>
  <c r="I4012" i="3"/>
  <c r="J4012" i="3"/>
  <c r="K4012" i="3"/>
  <c r="B4013" i="3"/>
  <c r="A4013" i="3" s="1"/>
  <c r="C4013" i="3"/>
  <c r="D4013" i="3"/>
  <c r="F4013" i="3"/>
  <c r="G4013" i="3"/>
  <c r="H4013" i="3"/>
  <c r="I4013" i="3"/>
  <c r="J4013" i="3"/>
  <c r="K4013" i="3"/>
  <c r="B4014" i="3"/>
  <c r="A4014" i="3" s="1"/>
  <c r="C4014" i="3"/>
  <c r="D4014" i="3"/>
  <c r="F4014" i="3"/>
  <c r="G4014" i="3"/>
  <c r="H4014" i="3"/>
  <c r="I4014" i="3"/>
  <c r="J4014" i="3"/>
  <c r="K4014" i="3"/>
  <c r="B4015" i="3"/>
  <c r="A4015" i="3" s="1"/>
  <c r="C4015" i="3"/>
  <c r="D4015" i="3"/>
  <c r="F4015" i="3"/>
  <c r="G4015" i="3"/>
  <c r="H4015" i="3"/>
  <c r="I4015" i="3"/>
  <c r="J4015" i="3"/>
  <c r="K4015" i="3"/>
  <c r="B4016" i="3"/>
  <c r="A4016" i="3" s="1"/>
  <c r="C4016" i="3"/>
  <c r="D4016" i="3"/>
  <c r="F4016" i="3"/>
  <c r="G4016" i="3"/>
  <c r="H4016" i="3"/>
  <c r="I4016" i="3"/>
  <c r="J4016" i="3"/>
  <c r="K4016" i="3"/>
  <c r="A4017" i="3"/>
  <c r="B4017" i="3"/>
  <c r="C4017" i="3"/>
  <c r="D4017" i="3"/>
  <c r="F4017" i="3"/>
  <c r="G4017" i="3"/>
  <c r="H4017" i="3"/>
  <c r="I4017" i="3"/>
  <c r="J4017" i="3"/>
  <c r="K4017" i="3"/>
  <c r="B4018" i="3"/>
  <c r="A4018" i="3" s="1"/>
  <c r="C4018" i="3"/>
  <c r="D4018" i="3"/>
  <c r="F4018" i="3"/>
  <c r="G4018" i="3"/>
  <c r="H4018" i="3"/>
  <c r="I4018" i="3"/>
  <c r="J4018" i="3"/>
  <c r="K4018" i="3"/>
  <c r="B4019" i="3"/>
  <c r="A4019" i="3" s="1"/>
  <c r="C4019" i="3"/>
  <c r="D4019" i="3"/>
  <c r="F4019" i="3"/>
  <c r="G4019" i="3"/>
  <c r="H4019" i="3"/>
  <c r="I4019" i="3"/>
  <c r="J4019" i="3"/>
  <c r="K4019" i="3"/>
  <c r="B4020" i="3"/>
  <c r="A4020" i="3" s="1"/>
  <c r="C4020" i="3"/>
  <c r="D4020" i="3"/>
  <c r="F4020" i="3"/>
  <c r="G4020" i="3"/>
  <c r="H4020" i="3"/>
  <c r="I4020" i="3"/>
  <c r="J4020" i="3"/>
  <c r="K4020" i="3"/>
  <c r="B4021" i="3"/>
  <c r="A4021" i="3" s="1"/>
  <c r="C4021" i="3"/>
  <c r="D4021" i="3"/>
  <c r="F4021" i="3"/>
  <c r="G4021" i="3"/>
  <c r="H4021" i="3"/>
  <c r="I4021" i="3"/>
  <c r="J4021" i="3"/>
  <c r="K4021" i="3"/>
  <c r="B4022" i="3"/>
  <c r="A4022" i="3" s="1"/>
  <c r="C4022" i="3"/>
  <c r="D4022" i="3"/>
  <c r="F4022" i="3"/>
  <c r="G4022" i="3"/>
  <c r="H4022" i="3"/>
  <c r="I4022" i="3"/>
  <c r="J4022" i="3"/>
  <c r="K4022" i="3"/>
  <c r="B4023" i="3"/>
  <c r="A4023" i="3" s="1"/>
  <c r="C4023" i="3"/>
  <c r="D4023" i="3"/>
  <c r="F4023" i="3"/>
  <c r="G4023" i="3"/>
  <c r="H4023" i="3"/>
  <c r="I4023" i="3"/>
  <c r="J4023" i="3"/>
  <c r="K4023" i="3"/>
  <c r="B4024" i="3"/>
  <c r="A4024" i="3" s="1"/>
  <c r="C4024" i="3"/>
  <c r="D4024" i="3"/>
  <c r="F4024" i="3"/>
  <c r="G4024" i="3"/>
  <c r="H4024" i="3"/>
  <c r="I4024" i="3"/>
  <c r="J4024" i="3"/>
  <c r="K4024" i="3"/>
  <c r="A4025" i="3"/>
  <c r="B4025" i="3"/>
  <c r="C4025" i="3"/>
  <c r="D4025" i="3"/>
  <c r="F4025" i="3"/>
  <c r="G4025" i="3"/>
  <c r="H4025" i="3"/>
  <c r="I4025" i="3"/>
  <c r="J4025" i="3"/>
  <c r="K4025" i="3"/>
  <c r="B4026" i="3"/>
  <c r="A4026" i="3" s="1"/>
  <c r="C4026" i="3"/>
  <c r="D4026" i="3"/>
  <c r="F4026" i="3"/>
  <c r="G4026" i="3"/>
  <c r="H4026" i="3"/>
  <c r="I4026" i="3"/>
  <c r="J4026" i="3"/>
  <c r="K4026" i="3"/>
  <c r="B4027" i="3"/>
  <c r="A4027" i="3" s="1"/>
  <c r="C4027" i="3"/>
  <c r="D4027" i="3"/>
  <c r="F4027" i="3"/>
  <c r="G4027" i="3"/>
  <c r="H4027" i="3"/>
  <c r="I4027" i="3"/>
  <c r="J4027" i="3"/>
  <c r="K4027" i="3"/>
  <c r="B4028" i="3"/>
  <c r="A4028" i="3" s="1"/>
  <c r="C4028" i="3"/>
  <c r="D4028" i="3"/>
  <c r="F4028" i="3"/>
  <c r="G4028" i="3"/>
  <c r="H4028" i="3"/>
  <c r="I4028" i="3"/>
  <c r="J4028" i="3"/>
  <c r="K4028" i="3"/>
  <c r="B4029" i="3"/>
  <c r="A4029" i="3" s="1"/>
  <c r="C4029" i="3"/>
  <c r="D4029" i="3"/>
  <c r="F4029" i="3"/>
  <c r="G4029" i="3"/>
  <c r="H4029" i="3"/>
  <c r="I4029" i="3"/>
  <c r="J4029" i="3"/>
  <c r="K4029" i="3"/>
  <c r="B4030" i="3"/>
  <c r="A4030" i="3" s="1"/>
  <c r="C4030" i="3"/>
  <c r="D4030" i="3"/>
  <c r="F4030" i="3"/>
  <c r="G4030" i="3"/>
  <c r="H4030" i="3"/>
  <c r="I4030" i="3"/>
  <c r="J4030" i="3"/>
  <c r="K4030" i="3"/>
  <c r="B4031" i="3"/>
  <c r="A4031" i="3" s="1"/>
  <c r="C4031" i="3"/>
  <c r="D4031" i="3"/>
  <c r="F4031" i="3"/>
  <c r="G4031" i="3"/>
  <c r="H4031" i="3"/>
  <c r="I4031" i="3"/>
  <c r="J4031" i="3"/>
  <c r="K4031" i="3"/>
  <c r="B4032" i="3"/>
  <c r="A4032" i="3" s="1"/>
  <c r="C4032" i="3"/>
  <c r="D4032" i="3"/>
  <c r="F4032" i="3"/>
  <c r="G4032" i="3"/>
  <c r="H4032" i="3"/>
  <c r="I4032" i="3"/>
  <c r="J4032" i="3"/>
  <c r="K4032" i="3"/>
  <c r="B4033" i="3"/>
  <c r="A4033" i="3" s="1"/>
  <c r="C4033" i="3"/>
  <c r="D4033" i="3"/>
  <c r="F4033" i="3"/>
  <c r="G4033" i="3"/>
  <c r="H4033" i="3"/>
  <c r="I4033" i="3"/>
  <c r="J4033" i="3"/>
  <c r="K4033" i="3"/>
  <c r="B4034" i="3"/>
  <c r="A4034" i="3" s="1"/>
  <c r="C4034" i="3"/>
  <c r="D4034" i="3"/>
  <c r="F4034" i="3"/>
  <c r="G4034" i="3"/>
  <c r="H4034" i="3"/>
  <c r="I4034" i="3"/>
  <c r="J4034" i="3"/>
  <c r="K4034" i="3"/>
  <c r="B4035" i="3"/>
  <c r="A4035" i="3" s="1"/>
  <c r="C4035" i="3"/>
  <c r="D4035" i="3"/>
  <c r="F4035" i="3"/>
  <c r="G4035" i="3"/>
  <c r="H4035" i="3"/>
  <c r="I4035" i="3"/>
  <c r="J4035" i="3"/>
  <c r="K4035" i="3"/>
  <c r="B4036" i="3"/>
  <c r="A4036" i="3" s="1"/>
  <c r="C4036" i="3"/>
  <c r="D4036" i="3"/>
  <c r="F4036" i="3"/>
  <c r="G4036" i="3"/>
  <c r="H4036" i="3"/>
  <c r="I4036" i="3"/>
  <c r="J4036" i="3"/>
  <c r="K4036" i="3"/>
  <c r="B4037" i="3"/>
  <c r="A4037" i="3" s="1"/>
  <c r="C4037" i="3"/>
  <c r="D4037" i="3"/>
  <c r="F4037" i="3"/>
  <c r="G4037" i="3"/>
  <c r="H4037" i="3"/>
  <c r="I4037" i="3"/>
  <c r="J4037" i="3"/>
  <c r="K4037" i="3"/>
  <c r="B4038" i="3"/>
  <c r="A4038" i="3" s="1"/>
  <c r="C4038" i="3"/>
  <c r="D4038" i="3"/>
  <c r="F4038" i="3"/>
  <c r="G4038" i="3"/>
  <c r="H4038" i="3"/>
  <c r="I4038" i="3"/>
  <c r="J4038" i="3"/>
  <c r="K4038" i="3"/>
  <c r="B4039" i="3"/>
  <c r="A4039" i="3" s="1"/>
  <c r="C4039" i="3"/>
  <c r="D4039" i="3"/>
  <c r="F4039" i="3"/>
  <c r="G4039" i="3"/>
  <c r="H4039" i="3"/>
  <c r="I4039" i="3"/>
  <c r="J4039" i="3"/>
  <c r="K4039" i="3"/>
  <c r="B4040" i="3"/>
  <c r="A4040" i="3" s="1"/>
  <c r="C4040" i="3"/>
  <c r="D4040" i="3"/>
  <c r="F4040" i="3"/>
  <c r="G4040" i="3"/>
  <c r="H4040" i="3"/>
  <c r="I4040" i="3"/>
  <c r="J4040" i="3"/>
  <c r="K4040" i="3"/>
  <c r="B4041" i="3"/>
  <c r="A4041" i="3" s="1"/>
  <c r="C4041" i="3"/>
  <c r="D4041" i="3"/>
  <c r="F4041" i="3"/>
  <c r="G4041" i="3"/>
  <c r="H4041" i="3"/>
  <c r="I4041" i="3"/>
  <c r="J4041" i="3"/>
  <c r="K4041" i="3"/>
  <c r="B4042" i="3"/>
  <c r="A4042" i="3" s="1"/>
  <c r="C4042" i="3"/>
  <c r="D4042" i="3"/>
  <c r="F4042" i="3"/>
  <c r="G4042" i="3"/>
  <c r="H4042" i="3"/>
  <c r="I4042" i="3"/>
  <c r="J4042" i="3"/>
  <c r="K4042" i="3"/>
  <c r="B4043" i="3"/>
  <c r="A4043" i="3" s="1"/>
  <c r="C4043" i="3"/>
  <c r="D4043" i="3"/>
  <c r="F4043" i="3"/>
  <c r="G4043" i="3"/>
  <c r="H4043" i="3"/>
  <c r="I4043" i="3"/>
  <c r="J4043" i="3"/>
  <c r="K4043" i="3"/>
  <c r="B4044" i="3"/>
  <c r="A4044" i="3" s="1"/>
  <c r="C4044" i="3"/>
  <c r="D4044" i="3"/>
  <c r="F4044" i="3"/>
  <c r="G4044" i="3"/>
  <c r="H4044" i="3"/>
  <c r="I4044" i="3"/>
  <c r="J4044" i="3"/>
  <c r="K4044" i="3"/>
  <c r="B4045" i="3"/>
  <c r="A4045" i="3" s="1"/>
  <c r="C4045" i="3"/>
  <c r="D4045" i="3"/>
  <c r="F4045" i="3"/>
  <c r="G4045" i="3"/>
  <c r="H4045" i="3"/>
  <c r="I4045" i="3"/>
  <c r="J4045" i="3"/>
  <c r="K4045" i="3"/>
  <c r="B4046" i="3"/>
  <c r="A4046" i="3" s="1"/>
  <c r="C4046" i="3"/>
  <c r="D4046" i="3"/>
  <c r="F4046" i="3"/>
  <c r="G4046" i="3"/>
  <c r="H4046" i="3"/>
  <c r="I4046" i="3"/>
  <c r="J4046" i="3"/>
  <c r="K4046" i="3"/>
  <c r="B4047" i="3"/>
  <c r="A4047" i="3" s="1"/>
  <c r="C4047" i="3"/>
  <c r="D4047" i="3"/>
  <c r="F4047" i="3"/>
  <c r="G4047" i="3"/>
  <c r="H4047" i="3"/>
  <c r="I4047" i="3"/>
  <c r="J4047" i="3"/>
  <c r="K4047" i="3"/>
  <c r="B4048" i="3"/>
  <c r="A4048" i="3" s="1"/>
  <c r="C4048" i="3"/>
  <c r="D4048" i="3"/>
  <c r="F4048" i="3"/>
  <c r="G4048" i="3"/>
  <c r="H4048" i="3"/>
  <c r="I4048" i="3"/>
  <c r="J4048" i="3"/>
  <c r="K4048" i="3"/>
  <c r="B4049" i="3"/>
  <c r="A4049" i="3" s="1"/>
  <c r="C4049" i="3"/>
  <c r="D4049" i="3"/>
  <c r="F4049" i="3"/>
  <c r="G4049" i="3"/>
  <c r="H4049" i="3"/>
  <c r="I4049" i="3"/>
  <c r="J4049" i="3"/>
  <c r="K4049" i="3"/>
  <c r="B4050" i="3"/>
  <c r="A4050" i="3" s="1"/>
  <c r="C4050" i="3"/>
  <c r="D4050" i="3"/>
  <c r="F4050" i="3"/>
  <c r="G4050" i="3"/>
  <c r="H4050" i="3"/>
  <c r="I4050" i="3"/>
  <c r="J4050" i="3"/>
  <c r="K4050" i="3"/>
  <c r="B4051" i="3"/>
  <c r="A4051" i="3" s="1"/>
  <c r="C4051" i="3"/>
  <c r="D4051" i="3"/>
  <c r="F4051" i="3"/>
  <c r="G4051" i="3"/>
  <c r="H4051" i="3"/>
  <c r="I4051" i="3"/>
  <c r="J4051" i="3"/>
  <c r="K4051" i="3"/>
  <c r="B4052" i="3"/>
  <c r="A4052" i="3" s="1"/>
  <c r="C4052" i="3"/>
  <c r="D4052" i="3"/>
  <c r="F4052" i="3"/>
  <c r="G4052" i="3"/>
  <c r="H4052" i="3"/>
  <c r="I4052" i="3"/>
  <c r="J4052" i="3"/>
  <c r="K4052" i="3"/>
  <c r="A4053" i="3"/>
  <c r="B4053" i="3"/>
  <c r="C4053" i="3"/>
  <c r="D4053" i="3"/>
  <c r="F4053" i="3"/>
  <c r="G4053" i="3"/>
  <c r="H4053" i="3"/>
  <c r="I4053" i="3"/>
  <c r="J4053" i="3"/>
  <c r="K4053" i="3"/>
  <c r="B4054" i="3"/>
  <c r="A4054" i="3" s="1"/>
  <c r="C4054" i="3"/>
  <c r="D4054" i="3"/>
  <c r="F4054" i="3"/>
  <c r="G4054" i="3"/>
  <c r="H4054" i="3"/>
  <c r="I4054" i="3"/>
  <c r="J4054" i="3"/>
  <c r="K4054" i="3"/>
  <c r="B4055" i="3"/>
  <c r="A4055" i="3" s="1"/>
  <c r="C4055" i="3"/>
  <c r="D4055" i="3"/>
  <c r="F4055" i="3"/>
  <c r="G4055" i="3"/>
  <c r="H4055" i="3"/>
  <c r="I4055" i="3"/>
  <c r="J4055" i="3"/>
  <c r="K4055" i="3"/>
  <c r="B4056" i="3"/>
  <c r="A4056" i="3" s="1"/>
  <c r="C4056" i="3"/>
  <c r="D4056" i="3"/>
  <c r="F4056" i="3"/>
  <c r="G4056" i="3"/>
  <c r="H4056" i="3"/>
  <c r="I4056" i="3"/>
  <c r="J4056" i="3"/>
  <c r="K4056" i="3"/>
  <c r="A4057" i="3"/>
  <c r="B4057" i="3"/>
  <c r="C4057" i="3"/>
  <c r="D4057" i="3"/>
  <c r="F4057" i="3"/>
  <c r="G4057" i="3"/>
  <c r="H4057" i="3"/>
  <c r="I4057" i="3"/>
  <c r="J4057" i="3"/>
  <c r="K4057" i="3"/>
  <c r="B4058" i="3"/>
  <c r="A4058" i="3" s="1"/>
  <c r="C4058" i="3"/>
  <c r="D4058" i="3"/>
  <c r="F4058" i="3"/>
  <c r="G4058" i="3"/>
  <c r="H4058" i="3"/>
  <c r="I4058" i="3"/>
  <c r="J4058" i="3"/>
  <c r="K4058" i="3"/>
  <c r="B4059" i="3"/>
  <c r="A4059" i="3" s="1"/>
  <c r="C4059" i="3"/>
  <c r="D4059" i="3"/>
  <c r="F4059" i="3"/>
  <c r="G4059" i="3"/>
  <c r="H4059" i="3"/>
  <c r="I4059" i="3"/>
  <c r="J4059" i="3"/>
  <c r="K4059" i="3"/>
  <c r="B4060" i="3"/>
  <c r="A4060" i="3" s="1"/>
  <c r="C4060" i="3"/>
  <c r="D4060" i="3"/>
  <c r="F4060" i="3"/>
  <c r="G4060" i="3"/>
  <c r="H4060" i="3"/>
  <c r="I4060" i="3"/>
  <c r="J4060" i="3"/>
  <c r="K4060" i="3"/>
  <c r="B4061" i="3"/>
  <c r="A4061" i="3" s="1"/>
  <c r="C4061" i="3"/>
  <c r="D4061" i="3"/>
  <c r="F4061" i="3"/>
  <c r="G4061" i="3"/>
  <c r="H4061" i="3"/>
  <c r="I4061" i="3"/>
  <c r="J4061" i="3"/>
  <c r="K4061" i="3"/>
  <c r="B4062" i="3"/>
  <c r="A4062" i="3" s="1"/>
  <c r="C4062" i="3"/>
  <c r="D4062" i="3"/>
  <c r="F4062" i="3"/>
  <c r="G4062" i="3"/>
  <c r="H4062" i="3"/>
  <c r="I4062" i="3"/>
  <c r="J4062" i="3"/>
  <c r="K4062" i="3"/>
  <c r="B4063" i="3"/>
  <c r="A4063" i="3" s="1"/>
  <c r="C4063" i="3"/>
  <c r="D4063" i="3"/>
  <c r="F4063" i="3"/>
  <c r="G4063" i="3"/>
  <c r="H4063" i="3"/>
  <c r="I4063" i="3"/>
  <c r="J4063" i="3"/>
  <c r="K4063" i="3"/>
  <c r="B4064" i="3"/>
  <c r="A4064" i="3" s="1"/>
  <c r="C4064" i="3"/>
  <c r="D4064" i="3"/>
  <c r="F4064" i="3"/>
  <c r="G4064" i="3"/>
  <c r="H4064" i="3"/>
  <c r="I4064" i="3"/>
  <c r="J4064" i="3"/>
  <c r="K4064" i="3"/>
  <c r="B4065" i="3"/>
  <c r="A4065" i="3" s="1"/>
  <c r="C4065" i="3"/>
  <c r="D4065" i="3"/>
  <c r="F4065" i="3"/>
  <c r="G4065" i="3"/>
  <c r="H4065" i="3"/>
  <c r="I4065" i="3"/>
  <c r="J4065" i="3"/>
  <c r="K4065" i="3"/>
  <c r="B4066" i="3"/>
  <c r="A4066" i="3" s="1"/>
  <c r="C4066" i="3"/>
  <c r="D4066" i="3"/>
  <c r="F4066" i="3"/>
  <c r="G4066" i="3"/>
  <c r="H4066" i="3"/>
  <c r="I4066" i="3"/>
  <c r="J4066" i="3"/>
  <c r="K4066" i="3"/>
  <c r="B4067" i="3"/>
  <c r="A4067" i="3" s="1"/>
  <c r="C4067" i="3"/>
  <c r="D4067" i="3"/>
  <c r="F4067" i="3"/>
  <c r="G4067" i="3"/>
  <c r="H4067" i="3"/>
  <c r="I4067" i="3"/>
  <c r="J4067" i="3"/>
  <c r="K4067" i="3"/>
  <c r="B4068" i="3"/>
  <c r="A4068" i="3" s="1"/>
  <c r="C4068" i="3"/>
  <c r="D4068" i="3"/>
  <c r="F4068" i="3"/>
  <c r="G4068" i="3"/>
  <c r="H4068" i="3"/>
  <c r="I4068" i="3"/>
  <c r="J4068" i="3"/>
  <c r="K4068" i="3"/>
  <c r="B4069" i="3"/>
  <c r="A4069" i="3" s="1"/>
  <c r="C4069" i="3"/>
  <c r="D4069" i="3"/>
  <c r="F4069" i="3"/>
  <c r="G4069" i="3"/>
  <c r="H4069" i="3"/>
  <c r="I4069" i="3"/>
  <c r="J4069" i="3"/>
  <c r="K4069" i="3"/>
  <c r="B4070" i="3"/>
  <c r="A4070" i="3" s="1"/>
  <c r="C4070" i="3"/>
  <c r="D4070" i="3"/>
  <c r="F4070" i="3"/>
  <c r="G4070" i="3"/>
  <c r="H4070" i="3"/>
  <c r="I4070" i="3"/>
  <c r="J4070" i="3"/>
  <c r="K4070" i="3"/>
  <c r="B4071" i="3"/>
  <c r="A4071" i="3" s="1"/>
  <c r="C4071" i="3"/>
  <c r="D4071" i="3"/>
  <c r="F4071" i="3"/>
  <c r="G4071" i="3"/>
  <c r="H4071" i="3"/>
  <c r="I4071" i="3"/>
  <c r="J4071" i="3"/>
  <c r="K4071" i="3"/>
  <c r="B4072" i="3"/>
  <c r="A4072" i="3" s="1"/>
  <c r="C4072" i="3"/>
  <c r="D4072" i="3"/>
  <c r="F4072" i="3"/>
  <c r="G4072" i="3"/>
  <c r="H4072" i="3"/>
  <c r="I4072" i="3"/>
  <c r="J4072" i="3"/>
  <c r="K4072" i="3"/>
  <c r="B4073" i="3"/>
  <c r="A4073" i="3" s="1"/>
  <c r="C4073" i="3"/>
  <c r="D4073" i="3"/>
  <c r="F4073" i="3"/>
  <c r="G4073" i="3"/>
  <c r="H4073" i="3"/>
  <c r="I4073" i="3"/>
  <c r="J4073" i="3"/>
  <c r="K4073" i="3"/>
  <c r="B4074" i="3"/>
  <c r="A4074" i="3" s="1"/>
  <c r="C4074" i="3"/>
  <c r="D4074" i="3"/>
  <c r="F4074" i="3"/>
  <c r="G4074" i="3"/>
  <c r="H4074" i="3"/>
  <c r="I4074" i="3"/>
  <c r="J4074" i="3"/>
  <c r="K4074" i="3"/>
  <c r="B4075" i="3"/>
  <c r="A4075" i="3" s="1"/>
  <c r="C4075" i="3"/>
  <c r="D4075" i="3"/>
  <c r="F4075" i="3"/>
  <c r="G4075" i="3"/>
  <c r="H4075" i="3"/>
  <c r="I4075" i="3"/>
  <c r="J4075" i="3"/>
  <c r="K4075" i="3"/>
  <c r="B4076" i="3"/>
  <c r="A4076" i="3" s="1"/>
  <c r="C4076" i="3"/>
  <c r="D4076" i="3"/>
  <c r="F4076" i="3"/>
  <c r="G4076" i="3"/>
  <c r="H4076" i="3"/>
  <c r="I4076" i="3"/>
  <c r="J4076" i="3"/>
  <c r="K4076" i="3"/>
  <c r="B4077" i="3"/>
  <c r="A4077" i="3" s="1"/>
  <c r="C4077" i="3"/>
  <c r="D4077" i="3"/>
  <c r="F4077" i="3"/>
  <c r="G4077" i="3"/>
  <c r="H4077" i="3"/>
  <c r="I4077" i="3"/>
  <c r="J4077" i="3"/>
  <c r="K4077" i="3"/>
  <c r="B4078" i="3"/>
  <c r="A4078" i="3" s="1"/>
  <c r="C4078" i="3"/>
  <c r="D4078" i="3"/>
  <c r="F4078" i="3"/>
  <c r="G4078" i="3"/>
  <c r="H4078" i="3"/>
  <c r="I4078" i="3"/>
  <c r="J4078" i="3"/>
  <c r="K4078" i="3"/>
  <c r="B4079" i="3"/>
  <c r="A4079" i="3" s="1"/>
  <c r="C4079" i="3"/>
  <c r="D4079" i="3"/>
  <c r="F4079" i="3"/>
  <c r="G4079" i="3"/>
  <c r="H4079" i="3"/>
  <c r="I4079" i="3"/>
  <c r="J4079" i="3"/>
  <c r="K4079" i="3"/>
  <c r="B4080" i="3"/>
  <c r="A4080" i="3" s="1"/>
  <c r="C4080" i="3"/>
  <c r="D4080" i="3"/>
  <c r="F4080" i="3"/>
  <c r="G4080" i="3"/>
  <c r="H4080" i="3"/>
  <c r="I4080" i="3"/>
  <c r="J4080" i="3"/>
  <c r="K4080" i="3"/>
  <c r="B4081" i="3"/>
  <c r="A4081" i="3" s="1"/>
  <c r="C4081" i="3"/>
  <c r="D4081" i="3"/>
  <c r="F4081" i="3"/>
  <c r="G4081" i="3"/>
  <c r="H4081" i="3"/>
  <c r="I4081" i="3"/>
  <c r="J4081" i="3"/>
  <c r="K4081" i="3"/>
  <c r="B4082" i="3"/>
  <c r="A4082" i="3" s="1"/>
  <c r="C4082" i="3"/>
  <c r="D4082" i="3"/>
  <c r="F4082" i="3"/>
  <c r="G4082" i="3"/>
  <c r="H4082" i="3"/>
  <c r="I4082" i="3"/>
  <c r="J4082" i="3"/>
  <c r="K4082" i="3"/>
  <c r="B4083" i="3"/>
  <c r="A4083" i="3" s="1"/>
  <c r="C4083" i="3"/>
  <c r="D4083" i="3"/>
  <c r="F4083" i="3"/>
  <c r="G4083" i="3"/>
  <c r="H4083" i="3"/>
  <c r="I4083" i="3"/>
  <c r="J4083" i="3"/>
  <c r="K4083" i="3"/>
  <c r="B4084" i="3"/>
  <c r="A4084" i="3" s="1"/>
  <c r="C4084" i="3"/>
  <c r="D4084" i="3"/>
  <c r="F4084" i="3"/>
  <c r="G4084" i="3"/>
  <c r="H4084" i="3"/>
  <c r="I4084" i="3"/>
  <c r="J4084" i="3"/>
  <c r="K4084" i="3"/>
  <c r="B4085" i="3"/>
  <c r="A4085" i="3" s="1"/>
  <c r="C4085" i="3"/>
  <c r="D4085" i="3"/>
  <c r="F4085" i="3"/>
  <c r="G4085" i="3"/>
  <c r="H4085" i="3"/>
  <c r="I4085" i="3"/>
  <c r="J4085" i="3"/>
  <c r="K4085" i="3"/>
  <c r="B4086" i="3"/>
  <c r="A4086" i="3" s="1"/>
  <c r="C4086" i="3"/>
  <c r="D4086" i="3"/>
  <c r="F4086" i="3"/>
  <c r="G4086" i="3"/>
  <c r="H4086" i="3"/>
  <c r="I4086" i="3"/>
  <c r="J4086" i="3"/>
  <c r="K4086" i="3"/>
  <c r="B4087" i="3"/>
  <c r="A4087" i="3" s="1"/>
  <c r="C4087" i="3"/>
  <c r="D4087" i="3"/>
  <c r="F4087" i="3"/>
  <c r="G4087" i="3"/>
  <c r="H4087" i="3"/>
  <c r="I4087" i="3"/>
  <c r="J4087" i="3"/>
  <c r="K4087" i="3"/>
  <c r="B4088" i="3"/>
  <c r="A4088" i="3" s="1"/>
  <c r="C4088" i="3"/>
  <c r="D4088" i="3"/>
  <c r="F4088" i="3"/>
  <c r="G4088" i="3"/>
  <c r="H4088" i="3"/>
  <c r="I4088" i="3"/>
  <c r="J4088" i="3"/>
  <c r="K4088" i="3"/>
  <c r="A4089" i="3"/>
  <c r="B4089" i="3"/>
  <c r="C4089" i="3"/>
  <c r="D4089" i="3"/>
  <c r="F4089" i="3"/>
  <c r="G4089" i="3"/>
  <c r="H4089" i="3"/>
  <c r="I4089" i="3"/>
  <c r="J4089" i="3"/>
  <c r="K4089" i="3"/>
  <c r="B4090" i="3"/>
  <c r="A4090" i="3" s="1"/>
  <c r="C4090" i="3"/>
  <c r="D4090" i="3"/>
  <c r="F4090" i="3"/>
  <c r="G4090" i="3"/>
  <c r="H4090" i="3"/>
  <c r="I4090" i="3"/>
  <c r="J4090" i="3"/>
  <c r="K4090" i="3"/>
  <c r="B4091" i="3"/>
  <c r="A4091" i="3" s="1"/>
  <c r="C4091" i="3"/>
  <c r="D4091" i="3"/>
  <c r="F4091" i="3"/>
  <c r="G4091" i="3"/>
  <c r="H4091" i="3"/>
  <c r="I4091" i="3"/>
  <c r="J4091" i="3"/>
  <c r="K4091" i="3"/>
  <c r="B4092" i="3"/>
  <c r="A4092" i="3" s="1"/>
  <c r="C4092" i="3"/>
  <c r="D4092" i="3"/>
  <c r="F4092" i="3"/>
  <c r="G4092" i="3"/>
  <c r="H4092" i="3"/>
  <c r="I4092" i="3"/>
  <c r="J4092" i="3"/>
  <c r="K4092" i="3"/>
  <c r="B4093" i="3"/>
  <c r="A4093" i="3" s="1"/>
  <c r="C4093" i="3"/>
  <c r="D4093" i="3"/>
  <c r="F4093" i="3"/>
  <c r="G4093" i="3"/>
  <c r="H4093" i="3"/>
  <c r="I4093" i="3"/>
  <c r="J4093" i="3"/>
  <c r="K4093" i="3"/>
  <c r="B4094" i="3"/>
  <c r="A4094" i="3" s="1"/>
  <c r="C4094" i="3"/>
  <c r="D4094" i="3"/>
  <c r="F4094" i="3"/>
  <c r="G4094" i="3"/>
  <c r="H4094" i="3"/>
  <c r="I4094" i="3"/>
  <c r="J4094" i="3"/>
  <c r="K4094" i="3"/>
  <c r="B4095" i="3"/>
  <c r="A4095" i="3" s="1"/>
  <c r="C4095" i="3"/>
  <c r="D4095" i="3"/>
  <c r="F4095" i="3"/>
  <c r="G4095" i="3"/>
  <c r="H4095" i="3"/>
  <c r="I4095" i="3"/>
  <c r="J4095" i="3"/>
  <c r="K4095" i="3"/>
  <c r="B4096" i="3"/>
  <c r="A4096" i="3" s="1"/>
  <c r="C4096" i="3"/>
  <c r="D4096" i="3"/>
  <c r="F4096" i="3"/>
  <c r="G4096" i="3"/>
  <c r="H4096" i="3"/>
  <c r="I4096" i="3"/>
  <c r="J4096" i="3"/>
  <c r="K4096" i="3"/>
  <c r="B4097" i="3"/>
  <c r="A4097" i="3" s="1"/>
  <c r="C4097" i="3"/>
  <c r="D4097" i="3"/>
  <c r="F4097" i="3"/>
  <c r="G4097" i="3"/>
  <c r="H4097" i="3"/>
  <c r="I4097" i="3"/>
  <c r="J4097" i="3"/>
  <c r="K4097" i="3"/>
  <c r="B4098" i="3"/>
  <c r="A4098" i="3" s="1"/>
  <c r="C4098" i="3"/>
  <c r="D4098" i="3"/>
  <c r="F4098" i="3"/>
  <c r="G4098" i="3"/>
  <c r="H4098" i="3"/>
  <c r="I4098" i="3"/>
  <c r="J4098" i="3"/>
  <c r="K4098" i="3"/>
  <c r="B4099" i="3"/>
  <c r="A4099" i="3" s="1"/>
  <c r="C4099" i="3"/>
  <c r="D4099" i="3"/>
  <c r="F4099" i="3"/>
  <c r="G4099" i="3"/>
  <c r="H4099" i="3"/>
  <c r="I4099" i="3"/>
  <c r="J4099" i="3"/>
  <c r="K4099" i="3"/>
  <c r="B4100" i="3"/>
  <c r="A4100" i="3" s="1"/>
  <c r="C4100" i="3"/>
  <c r="D4100" i="3"/>
  <c r="F4100" i="3"/>
  <c r="G4100" i="3"/>
  <c r="H4100" i="3"/>
  <c r="I4100" i="3"/>
  <c r="J4100" i="3"/>
  <c r="K4100" i="3"/>
  <c r="B4101" i="3"/>
  <c r="A4101" i="3" s="1"/>
  <c r="C4101" i="3"/>
  <c r="D4101" i="3"/>
  <c r="F4101" i="3"/>
  <c r="G4101" i="3"/>
  <c r="H4101" i="3"/>
  <c r="I4101" i="3"/>
  <c r="J4101" i="3"/>
  <c r="K4101" i="3"/>
  <c r="B4102" i="3"/>
  <c r="A4102" i="3" s="1"/>
  <c r="C4102" i="3"/>
  <c r="D4102" i="3"/>
  <c r="F4102" i="3"/>
  <c r="G4102" i="3"/>
  <c r="H4102" i="3"/>
  <c r="I4102" i="3"/>
  <c r="J4102" i="3"/>
  <c r="K4102" i="3"/>
  <c r="B4103" i="3"/>
  <c r="A4103" i="3" s="1"/>
  <c r="C4103" i="3"/>
  <c r="D4103" i="3"/>
  <c r="F4103" i="3"/>
  <c r="G4103" i="3"/>
  <c r="H4103" i="3"/>
  <c r="I4103" i="3"/>
  <c r="J4103" i="3"/>
  <c r="K4103" i="3"/>
  <c r="B4104" i="3"/>
  <c r="A4104" i="3" s="1"/>
  <c r="C4104" i="3"/>
  <c r="D4104" i="3"/>
  <c r="F4104" i="3"/>
  <c r="G4104" i="3"/>
  <c r="H4104" i="3"/>
  <c r="I4104" i="3"/>
  <c r="J4104" i="3"/>
  <c r="K4104" i="3"/>
  <c r="B4105" i="3"/>
  <c r="A4105" i="3" s="1"/>
  <c r="C4105" i="3"/>
  <c r="D4105" i="3"/>
  <c r="F4105" i="3"/>
  <c r="G4105" i="3"/>
  <c r="H4105" i="3"/>
  <c r="I4105" i="3"/>
  <c r="J4105" i="3"/>
  <c r="K4105" i="3"/>
  <c r="B4106" i="3"/>
  <c r="A4106" i="3" s="1"/>
  <c r="C4106" i="3"/>
  <c r="D4106" i="3"/>
  <c r="F4106" i="3"/>
  <c r="G4106" i="3"/>
  <c r="H4106" i="3"/>
  <c r="I4106" i="3"/>
  <c r="J4106" i="3"/>
  <c r="K4106" i="3"/>
  <c r="B4107" i="3"/>
  <c r="A4107" i="3" s="1"/>
  <c r="C4107" i="3"/>
  <c r="D4107" i="3"/>
  <c r="F4107" i="3"/>
  <c r="G4107" i="3"/>
  <c r="H4107" i="3"/>
  <c r="I4107" i="3"/>
  <c r="J4107" i="3"/>
  <c r="K4107" i="3"/>
  <c r="B4108" i="3"/>
  <c r="A4108" i="3" s="1"/>
  <c r="C4108" i="3"/>
  <c r="D4108" i="3"/>
  <c r="F4108" i="3"/>
  <c r="G4108" i="3"/>
  <c r="H4108" i="3"/>
  <c r="I4108" i="3"/>
  <c r="J4108" i="3"/>
  <c r="K4108" i="3"/>
  <c r="B4109" i="3"/>
  <c r="A4109" i="3" s="1"/>
  <c r="C4109" i="3"/>
  <c r="D4109" i="3"/>
  <c r="F4109" i="3"/>
  <c r="G4109" i="3"/>
  <c r="H4109" i="3"/>
  <c r="I4109" i="3"/>
  <c r="J4109" i="3"/>
  <c r="K4109" i="3"/>
  <c r="B4110" i="3"/>
  <c r="A4110" i="3" s="1"/>
  <c r="C4110" i="3"/>
  <c r="D4110" i="3"/>
  <c r="F4110" i="3"/>
  <c r="G4110" i="3"/>
  <c r="H4110" i="3"/>
  <c r="I4110" i="3"/>
  <c r="J4110" i="3"/>
  <c r="K4110" i="3"/>
  <c r="B4111" i="3"/>
  <c r="A4111" i="3" s="1"/>
  <c r="C4111" i="3"/>
  <c r="D4111" i="3"/>
  <c r="F4111" i="3"/>
  <c r="G4111" i="3"/>
  <c r="H4111" i="3"/>
  <c r="I4111" i="3"/>
  <c r="J4111" i="3"/>
  <c r="K4111" i="3"/>
  <c r="B4112" i="3"/>
  <c r="A4112" i="3" s="1"/>
  <c r="C4112" i="3"/>
  <c r="D4112" i="3"/>
  <c r="F4112" i="3"/>
  <c r="G4112" i="3"/>
  <c r="H4112" i="3"/>
  <c r="I4112" i="3"/>
  <c r="J4112" i="3"/>
  <c r="K4112" i="3"/>
  <c r="A4113" i="3"/>
  <c r="B4113" i="3"/>
  <c r="C4113" i="3"/>
  <c r="D4113" i="3"/>
  <c r="F4113" i="3"/>
  <c r="G4113" i="3"/>
  <c r="H4113" i="3"/>
  <c r="I4113" i="3"/>
  <c r="J4113" i="3"/>
  <c r="K4113" i="3"/>
  <c r="B4114" i="3"/>
  <c r="A4114" i="3" s="1"/>
  <c r="C4114" i="3"/>
  <c r="D4114" i="3"/>
  <c r="F4114" i="3"/>
  <c r="G4114" i="3"/>
  <c r="H4114" i="3"/>
  <c r="I4114" i="3"/>
  <c r="J4114" i="3"/>
  <c r="K4114" i="3"/>
  <c r="B4115" i="3"/>
  <c r="A4115" i="3" s="1"/>
  <c r="C4115" i="3"/>
  <c r="D4115" i="3"/>
  <c r="F4115" i="3"/>
  <c r="G4115" i="3"/>
  <c r="H4115" i="3"/>
  <c r="I4115" i="3"/>
  <c r="J4115" i="3"/>
  <c r="K4115" i="3"/>
  <c r="B4116" i="3"/>
  <c r="A4116" i="3" s="1"/>
  <c r="C4116" i="3"/>
  <c r="D4116" i="3"/>
  <c r="F4116" i="3"/>
  <c r="G4116" i="3"/>
  <c r="H4116" i="3"/>
  <c r="I4116" i="3"/>
  <c r="J4116" i="3"/>
  <c r="K4116" i="3"/>
  <c r="B4117" i="3"/>
  <c r="A4117" i="3" s="1"/>
  <c r="C4117" i="3"/>
  <c r="D4117" i="3"/>
  <c r="F4117" i="3"/>
  <c r="G4117" i="3"/>
  <c r="H4117" i="3"/>
  <c r="I4117" i="3"/>
  <c r="J4117" i="3"/>
  <c r="K4117" i="3"/>
  <c r="B4118" i="3"/>
  <c r="A4118" i="3" s="1"/>
  <c r="C4118" i="3"/>
  <c r="D4118" i="3"/>
  <c r="F4118" i="3"/>
  <c r="G4118" i="3"/>
  <c r="H4118" i="3"/>
  <c r="I4118" i="3"/>
  <c r="J4118" i="3"/>
  <c r="K4118" i="3"/>
  <c r="B4119" i="3"/>
  <c r="A4119" i="3" s="1"/>
  <c r="C4119" i="3"/>
  <c r="D4119" i="3"/>
  <c r="F4119" i="3"/>
  <c r="G4119" i="3"/>
  <c r="H4119" i="3"/>
  <c r="I4119" i="3"/>
  <c r="J4119" i="3"/>
  <c r="K4119" i="3"/>
  <c r="B4120" i="3"/>
  <c r="A4120" i="3" s="1"/>
  <c r="C4120" i="3"/>
  <c r="D4120" i="3"/>
  <c r="F4120" i="3"/>
  <c r="G4120" i="3"/>
  <c r="H4120" i="3"/>
  <c r="I4120" i="3"/>
  <c r="J4120" i="3"/>
  <c r="K4120" i="3"/>
  <c r="A4121" i="3"/>
  <c r="B4121" i="3"/>
  <c r="C4121" i="3"/>
  <c r="D4121" i="3"/>
  <c r="F4121" i="3"/>
  <c r="G4121" i="3"/>
  <c r="H4121" i="3"/>
  <c r="I4121" i="3"/>
  <c r="J4121" i="3"/>
  <c r="K4121" i="3"/>
  <c r="B4122" i="3"/>
  <c r="A4122" i="3" s="1"/>
  <c r="C4122" i="3"/>
  <c r="D4122" i="3"/>
  <c r="F4122" i="3"/>
  <c r="G4122" i="3"/>
  <c r="H4122" i="3"/>
  <c r="I4122" i="3"/>
  <c r="J4122" i="3"/>
  <c r="K4122" i="3"/>
  <c r="B4123" i="3"/>
  <c r="A4123" i="3" s="1"/>
  <c r="C4123" i="3"/>
  <c r="D4123" i="3"/>
  <c r="F4123" i="3"/>
  <c r="G4123" i="3"/>
  <c r="H4123" i="3"/>
  <c r="I4123" i="3"/>
  <c r="J4123" i="3"/>
  <c r="K4123" i="3"/>
  <c r="B4124" i="3"/>
  <c r="A4124" i="3" s="1"/>
  <c r="C4124" i="3"/>
  <c r="D4124" i="3"/>
  <c r="F4124" i="3"/>
  <c r="G4124" i="3"/>
  <c r="H4124" i="3"/>
  <c r="I4124" i="3"/>
  <c r="J4124" i="3"/>
  <c r="K4124" i="3"/>
  <c r="B4125" i="3"/>
  <c r="A4125" i="3" s="1"/>
  <c r="C4125" i="3"/>
  <c r="D4125" i="3"/>
  <c r="F4125" i="3"/>
  <c r="G4125" i="3"/>
  <c r="H4125" i="3"/>
  <c r="I4125" i="3"/>
  <c r="J4125" i="3"/>
  <c r="K4125" i="3"/>
  <c r="B4126" i="3"/>
  <c r="A4126" i="3" s="1"/>
  <c r="C4126" i="3"/>
  <c r="D4126" i="3"/>
  <c r="F4126" i="3"/>
  <c r="G4126" i="3"/>
  <c r="H4126" i="3"/>
  <c r="I4126" i="3"/>
  <c r="J4126" i="3"/>
  <c r="K4126" i="3"/>
  <c r="B4127" i="3"/>
  <c r="A4127" i="3" s="1"/>
  <c r="C4127" i="3"/>
  <c r="D4127" i="3"/>
  <c r="F4127" i="3"/>
  <c r="G4127" i="3"/>
  <c r="H4127" i="3"/>
  <c r="I4127" i="3"/>
  <c r="J4127" i="3"/>
  <c r="K4127" i="3"/>
  <c r="B4128" i="3"/>
  <c r="A4128" i="3" s="1"/>
  <c r="C4128" i="3"/>
  <c r="D4128" i="3"/>
  <c r="F4128" i="3"/>
  <c r="G4128" i="3"/>
  <c r="H4128" i="3"/>
  <c r="I4128" i="3"/>
  <c r="J4128" i="3"/>
  <c r="K4128" i="3"/>
  <c r="B4129" i="3"/>
  <c r="A4129" i="3" s="1"/>
  <c r="C4129" i="3"/>
  <c r="D4129" i="3"/>
  <c r="F4129" i="3"/>
  <c r="G4129" i="3"/>
  <c r="H4129" i="3"/>
  <c r="I4129" i="3"/>
  <c r="J4129" i="3"/>
  <c r="K4129" i="3"/>
  <c r="B4130" i="3"/>
  <c r="A4130" i="3" s="1"/>
  <c r="C4130" i="3"/>
  <c r="D4130" i="3"/>
  <c r="F4130" i="3"/>
  <c r="G4130" i="3"/>
  <c r="H4130" i="3"/>
  <c r="I4130" i="3"/>
  <c r="J4130" i="3"/>
  <c r="K4130" i="3"/>
  <c r="B4131" i="3"/>
  <c r="A4131" i="3" s="1"/>
  <c r="C4131" i="3"/>
  <c r="D4131" i="3"/>
  <c r="F4131" i="3"/>
  <c r="G4131" i="3"/>
  <c r="H4131" i="3"/>
  <c r="I4131" i="3"/>
  <c r="J4131" i="3"/>
  <c r="K4131" i="3"/>
  <c r="B4132" i="3"/>
  <c r="A4132" i="3" s="1"/>
  <c r="C4132" i="3"/>
  <c r="D4132" i="3"/>
  <c r="F4132" i="3"/>
  <c r="G4132" i="3"/>
  <c r="H4132" i="3"/>
  <c r="I4132" i="3"/>
  <c r="J4132" i="3"/>
  <c r="K4132" i="3"/>
  <c r="B4133" i="3"/>
  <c r="A4133" i="3" s="1"/>
  <c r="C4133" i="3"/>
  <c r="D4133" i="3"/>
  <c r="F4133" i="3"/>
  <c r="G4133" i="3"/>
  <c r="H4133" i="3"/>
  <c r="I4133" i="3"/>
  <c r="J4133" i="3"/>
  <c r="K4133" i="3"/>
  <c r="B4134" i="3"/>
  <c r="A4134" i="3" s="1"/>
  <c r="C4134" i="3"/>
  <c r="D4134" i="3"/>
  <c r="F4134" i="3"/>
  <c r="G4134" i="3"/>
  <c r="H4134" i="3"/>
  <c r="I4134" i="3"/>
  <c r="J4134" i="3"/>
  <c r="K4134" i="3"/>
  <c r="B4135" i="3"/>
  <c r="A4135" i="3" s="1"/>
  <c r="C4135" i="3"/>
  <c r="D4135" i="3"/>
  <c r="F4135" i="3"/>
  <c r="G4135" i="3"/>
  <c r="H4135" i="3"/>
  <c r="I4135" i="3"/>
  <c r="J4135" i="3"/>
  <c r="K4135" i="3"/>
  <c r="B4136" i="3"/>
  <c r="A4136" i="3" s="1"/>
  <c r="C4136" i="3"/>
  <c r="D4136" i="3"/>
  <c r="F4136" i="3"/>
  <c r="G4136" i="3"/>
  <c r="H4136" i="3"/>
  <c r="I4136" i="3"/>
  <c r="J4136" i="3"/>
  <c r="K4136" i="3"/>
  <c r="B4137" i="3"/>
  <c r="A4137" i="3" s="1"/>
  <c r="C4137" i="3"/>
  <c r="D4137" i="3"/>
  <c r="F4137" i="3"/>
  <c r="G4137" i="3"/>
  <c r="H4137" i="3"/>
  <c r="I4137" i="3"/>
  <c r="J4137" i="3"/>
  <c r="K4137" i="3"/>
  <c r="B4138" i="3"/>
  <c r="A4138" i="3" s="1"/>
  <c r="C4138" i="3"/>
  <c r="D4138" i="3"/>
  <c r="F4138" i="3"/>
  <c r="G4138" i="3"/>
  <c r="H4138" i="3"/>
  <c r="I4138" i="3"/>
  <c r="J4138" i="3"/>
  <c r="K4138" i="3"/>
  <c r="B4139" i="3"/>
  <c r="A4139" i="3" s="1"/>
  <c r="C4139" i="3"/>
  <c r="D4139" i="3"/>
  <c r="F4139" i="3"/>
  <c r="G4139" i="3"/>
  <c r="H4139" i="3"/>
  <c r="I4139" i="3"/>
  <c r="J4139" i="3"/>
  <c r="K4139" i="3"/>
  <c r="B4140" i="3"/>
  <c r="A4140" i="3" s="1"/>
  <c r="C4140" i="3"/>
  <c r="D4140" i="3"/>
  <c r="F4140" i="3"/>
  <c r="G4140" i="3"/>
  <c r="H4140" i="3"/>
  <c r="I4140" i="3"/>
  <c r="J4140" i="3"/>
  <c r="K4140" i="3"/>
  <c r="B4141" i="3"/>
  <c r="A4141" i="3" s="1"/>
  <c r="C4141" i="3"/>
  <c r="D4141" i="3"/>
  <c r="F4141" i="3"/>
  <c r="G4141" i="3"/>
  <c r="H4141" i="3"/>
  <c r="I4141" i="3"/>
  <c r="J4141" i="3"/>
  <c r="K4141" i="3"/>
  <c r="B4142" i="3"/>
  <c r="A4142" i="3" s="1"/>
  <c r="C4142" i="3"/>
  <c r="D4142" i="3"/>
  <c r="F4142" i="3"/>
  <c r="G4142" i="3"/>
  <c r="H4142" i="3"/>
  <c r="I4142" i="3"/>
  <c r="J4142" i="3"/>
  <c r="K4142" i="3"/>
  <c r="B4143" i="3"/>
  <c r="A4143" i="3" s="1"/>
  <c r="C4143" i="3"/>
  <c r="D4143" i="3"/>
  <c r="F4143" i="3"/>
  <c r="G4143" i="3"/>
  <c r="H4143" i="3"/>
  <c r="I4143" i="3"/>
  <c r="J4143" i="3"/>
  <c r="K4143" i="3"/>
  <c r="B4144" i="3"/>
  <c r="A4144" i="3" s="1"/>
  <c r="C4144" i="3"/>
  <c r="D4144" i="3"/>
  <c r="F4144" i="3"/>
  <c r="G4144" i="3"/>
  <c r="H4144" i="3"/>
  <c r="I4144" i="3"/>
  <c r="J4144" i="3"/>
  <c r="K4144" i="3"/>
  <c r="B4145" i="3"/>
  <c r="A4145" i="3" s="1"/>
  <c r="C4145" i="3"/>
  <c r="D4145" i="3"/>
  <c r="F4145" i="3"/>
  <c r="G4145" i="3"/>
  <c r="H4145" i="3"/>
  <c r="I4145" i="3"/>
  <c r="J4145" i="3"/>
  <c r="K4145" i="3"/>
  <c r="B4146" i="3"/>
  <c r="A4146" i="3" s="1"/>
  <c r="C4146" i="3"/>
  <c r="D4146" i="3"/>
  <c r="F4146" i="3"/>
  <c r="G4146" i="3"/>
  <c r="H4146" i="3"/>
  <c r="I4146" i="3"/>
  <c r="J4146" i="3"/>
  <c r="K4146" i="3"/>
  <c r="B4147" i="3"/>
  <c r="A4147" i="3" s="1"/>
  <c r="C4147" i="3"/>
  <c r="D4147" i="3"/>
  <c r="F4147" i="3"/>
  <c r="G4147" i="3"/>
  <c r="H4147" i="3"/>
  <c r="I4147" i="3"/>
  <c r="J4147" i="3"/>
  <c r="K4147" i="3"/>
  <c r="B4148" i="3"/>
  <c r="A4148" i="3" s="1"/>
  <c r="C4148" i="3"/>
  <c r="D4148" i="3"/>
  <c r="F4148" i="3"/>
  <c r="G4148" i="3"/>
  <c r="H4148" i="3"/>
  <c r="I4148" i="3"/>
  <c r="J4148" i="3"/>
  <c r="K4148" i="3"/>
  <c r="A4149" i="3"/>
  <c r="B4149" i="3"/>
  <c r="C4149" i="3"/>
  <c r="D4149" i="3"/>
  <c r="F4149" i="3"/>
  <c r="G4149" i="3"/>
  <c r="H4149" i="3"/>
  <c r="I4149" i="3"/>
  <c r="J4149" i="3"/>
  <c r="K4149" i="3"/>
  <c r="B4150" i="3"/>
  <c r="A4150" i="3" s="1"/>
  <c r="C4150" i="3"/>
  <c r="D4150" i="3"/>
  <c r="F4150" i="3"/>
  <c r="G4150" i="3"/>
  <c r="H4150" i="3"/>
  <c r="I4150" i="3"/>
  <c r="J4150" i="3"/>
  <c r="K4150" i="3"/>
  <c r="B4151" i="3"/>
  <c r="A4151" i="3" s="1"/>
  <c r="C4151" i="3"/>
  <c r="D4151" i="3"/>
  <c r="F4151" i="3"/>
  <c r="G4151" i="3"/>
  <c r="H4151" i="3"/>
  <c r="I4151" i="3"/>
  <c r="J4151" i="3"/>
  <c r="K4151" i="3"/>
  <c r="B4152" i="3"/>
  <c r="A4152" i="3" s="1"/>
  <c r="C4152" i="3"/>
  <c r="D4152" i="3"/>
  <c r="F4152" i="3"/>
  <c r="G4152" i="3"/>
  <c r="H4152" i="3"/>
  <c r="I4152" i="3"/>
  <c r="J4152" i="3"/>
  <c r="K4152" i="3"/>
  <c r="A4153" i="3"/>
  <c r="B4153" i="3"/>
  <c r="C4153" i="3"/>
  <c r="D4153" i="3"/>
  <c r="F4153" i="3"/>
  <c r="G4153" i="3"/>
  <c r="H4153" i="3"/>
  <c r="I4153" i="3"/>
  <c r="J4153" i="3"/>
  <c r="K4153" i="3"/>
  <c r="B4154" i="3"/>
  <c r="A4154" i="3" s="1"/>
  <c r="C4154" i="3"/>
  <c r="D4154" i="3"/>
  <c r="F4154" i="3"/>
  <c r="G4154" i="3"/>
  <c r="H4154" i="3"/>
  <c r="I4154" i="3"/>
  <c r="J4154" i="3"/>
  <c r="K4154" i="3"/>
  <c r="B4155" i="3"/>
  <c r="A4155" i="3" s="1"/>
  <c r="C4155" i="3"/>
  <c r="D4155" i="3"/>
  <c r="F4155" i="3"/>
  <c r="G4155" i="3"/>
  <c r="H4155" i="3"/>
  <c r="I4155" i="3"/>
  <c r="J4155" i="3"/>
  <c r="K4155" i="3"/>
  <c r="B4156" i="3"/>
  <c r="A4156" i="3" s="1"/>
  <c r="C4156" i="3"/>
  <c r="D4156" i="3"/>
  <c r="F4156" i="3"/>
  <c r="G4156" i="3"/>
  <c r="H4156" i="3"/>
  <c r="I4156" i="3"/>
  <c r="J4156" i="3"/>
  <c r="K4156" i="3"/>
  <c r="B4157" i="3"/>
  <c r="A4157" i="3" s="1"/>
  <c r="C4157" i="3"/>
  <c r="D4157" i="3"/>
  <c r="F4157" i="3"/>
  <c r="G4157" i="3"/>
  <c r="H4157" i="3"/>
  <c r="I4157" i="3"/>
  <c r="J4157" i="3"/>
  <c r="K4157" i="3"/>
  <c r="B4158" i="3"/>
  <c r="A4158" i="3" s="1"/>
  <c r="C4158" i="3"/>
  <c r="D4158" i="3"/>
  <c r="F4158" i="3"/>
  <c r="G4158" i="3"/>
  <c r="H4158" i="3"/>
  <c r="I4158" i="3"/>
  <c r="J4158" i="3"/>
  <c r="K4158" i="3"/>
  <c r="B4159" i="3"/>
  <c r="A4159" i="3" s="1"/>
  <c r="C4159" i="3"/>
  <c r="D4159" i="3"/>
  <c r="F4159" i="3"/>
  <c r="G4159" i="3"/>
  <c r="H4159" i="3"/>
  <c r="I4159" i="3"/>
  <c r="J4159" i="3"/>
  <c r="K4159" i="3"/>
  <c r="B4160" i="3"/>
  <c r="A4160" i="3" s="1"/>
  <c r="C4160" i="3"/>
  <c r="D4160" i="3"/>
  <c r="F4160" i="3"/>
  <c r="G4160" i="3"/>
  <c r="H4160" i="3"/>
  <c r="I4160" i="3"/>
  <c r="J4160" i="3"/>
  <c r="K4160" i="3"/>
  <c r="B4161" i="3"/>
  <c r="A4161" i="3" s="1"/>
  <c r="C4161" i="3"/>
  <c r="D4161" i="3"/>
  <c r="F4161" i="3"/>
  <c r="G4161" i="3"/>
  <c r="H4161" i="3"/>
  <c r="I4161" i="3"/>
  <c r="J4161" i="3"/>
  <c r="K4161" i="3"/>
  <c r="B4162" i="3"/>
  <c r="A4162" i="3" s="1"/>
  <c r="C4162" i="3"/>
  <c r="D4162" i="3"/>
  <c r="F4162" i="3"/>
  <c r="G4162" i="3"/>
  <c r="H4162" i="3"/>
  <c r="I4162" i="3"/>
  <c r="J4162" i="3"/>
  <c r="K4162" i="3"/>
  <c r="B4163" i="3"/>
  <c r="A4163" i="3" s="1"/>
  <c r="C4163" i="3"/>
  <c r="D4163" i="3"/>
  <c r="F4163" i="3"/>
  <c r="G4163" i="3"/>
  <c r="H4163" i="3"/>
  <c r="I4163" i="3"/>
  <c r="J4163" i="3"/>
  <c r="K4163" i="3"/>
  <c r="B4164" i="3"/>
  <c r="A4164" i="3" s="1"/>
  <c r="C4164" i="3"/>
  <c r="D4164" i="3"/>
  <c r="F4164" i="3"/>
  <c r="G4164" i="3"/>
  <c r="H4164" i="3"/>
  <c r="I4164" i="3"/>
  <c r="J4164" i="3"/>
  <c r="K4164" i="3"/>
  <c r="B4165" i="3"/>
  <c r="A4165" i="3" s="1"/>
  <c r="C4165" i="3"/>
  <c r="D4165" i="3"/>
  <c r="F4165" i="3"/>
  <c r="G4165" i="3"/>
  <c r="H4165" i="3"/>
  <c r="I4165" i="3"/>
  <c r="J4165" i="3"/>
  <c r="K4165" i="3"/>
  <c r="B4166" i="3"/>
  <c r="A4166" i="3" s="1"/>
  <c r="C4166" i="3"/>
  <c r="D4166" i="3"/>
  <c r="F4166" i="3"/>
  <c r="G4166" i="3"/>
  <c r="H4166" i="3"/>
  <c r="I4166" i="3"/>
  <c r="J4166" i="3"/>
  <c r="K4166" i="3"/>
  <c r="B4167" i="3"/>
  <c r="A4167" i="3" s="1"/>
  <c r="C4167" i="3"/>
  <c r="D4167" i="3"/>
  <c r="F4167" i="3"/>
  <c r="G4167" i="3"/>
  <c r="H4167" i="3"/>
  <c r="I4167" i="3"/>
  <c r="J4167" i="3"/>
  <c r="K4167" i="3"/>
  <c r="B4168" i="3"/>
  <c r="A4168" i="3" s="1"/>
  <c r="C4168" i="3"/>
  <c r="D4168" i="3"/>
  <c r="F4168" i="3"/>
  <c r="G4168" i="3"/>
  <c r="H4168" i="3"/>
  <c r="I4168" i="3"/>
  <c r="J4168" i="3"/>
  <c r="K4168" i="3"/>
  <c r="B4169" i="3"/>
  <c r="A4169" i="3" s="1"/>
  <c r="C4169" i="3"/>
  <c r="D4169" i="3"/>
  <c r="F4169" i="3"/>
  <c r="G4169" i="3"/>
  <c r="H4169" i="3"/>
  <c r="I4169" i="3"/>
  <c r="J4169" i="3"/>
  <c r="K4169" i="3"/>
  <c r="B4170" i="3"/>
  <c r="A4170" i="3" s="1"/>
  <c r="C4170" i="3"/>
  <c r="D4170" i="3"/>
  <c r="F4170" i="3"/>
  <c r="G4170" i="3"/>
  <c r="H4170" i="3"/>
  <c r="I4170" i="3"/>
  <c r="J4170" i="3"/>
  <c r="K4170" i="3"/>
  <c r="B4171" i="3"/>
  <c r="A4171" i="3" s="1"/>
  <c r="C4171" i="3"/>
  <c r="D4171" i="3"/>
  <c r="F4171" i="3"/>
  <c r="G4171" i="3"/>
  <c r="H4171" i="3"/>
  <c r="I4171" i="3"/>
  <c r="J4171" i="3"/>
  <c r="K4171" i="3"/>
  <c r="B4172" i="3"/>
  <c r="A4172" i="3" s="1"/>
  <c r="C4172" i="3"/>
  <c r="D4172" i="3"/>
  <c r="F4172" i="3"/>
  <c r="G4172" i="3"/>
  <c r="H4172" i="3"/>
  <c r="I4172" i="3"/>
  <c r="J4172" i="3"/>
  <c r="K4172" i="3"/>
  <c r="B4173" i="3"/>
  <c r="A4173" i="3" s="1"/>
  <c r="C4173" i="3"/>
  <c r="D4173" i="3"/>
  <c r="F4173" i="3"/>
  <c r="G4173" i="3"/>
  <c r="H4173" i="3"/>
  <c r="I4173" i="3"/>
  <c r="J4173" i="3"/>
  <c r="K4173" i="3"/>
  <c r="B4174" i="3"/>
  <c r="A4174" i="3" s="1"/>
  <c r="C4174" i="3"/>
  <c r="D4174" i="3"/>
  <c r="F4174" i="3"/>
  <c r="G4174" i="3"/>
  <c r="H4174" i="3"/>
  <c r="I4174" i="3"/>
  <c r="J4174" i="3"/>
  <c r="K4174" i="3"/>
  <c r="B4175" i="3"/>
  <c r="A4175" i="3" s="1"/>
  <c r="C4175" i="3"/>
  <c r="D4175" i="3"/>
  <c r="F4175" i="3"/>
  <c r="G4175" i="3"/>
  <c r="H4175" i="3"/>
  <c r="I4175" i="3"/>
  <c r="J4175" i="3"/>
  <c r="K4175" i="3"/>
  <c r="B4176" i="3"/>
  <c r="A4176" i="3" s="1"/>
  <c r="C4176" i="3"/>
  <c r="D4176" i="3"/>
  <c r="F4176" i="3"/>
  <c r="G4176" i="3"/>
  <c r="H4176" i="3"/>
  <c r="I4176" i="3"/>
  <c r="J4176" i="3"/>
  <c r="K4176" i="3"/>
  <c r="B4177" i="3"/>
  <c r="A4177" i="3" s="1"/>
  <c r="C4177" i="3"/>
  <c r="D4177" i="3"/>
  <c r="F4177" i="3"/>
  <c r="G4177" i="3"/>
  <c r="H4177" i="3"/>
  <c r="I4177" i="3"/>
  <c r="J4177" i="3"/>
  <c r="K4177" i="3"/>
  <c r="B4178" i="3"/>
  <c r="A4178" i="3" s="1"/>
  <c r="C4178" i="3"/>
  <c r="D4178" i="3"/>
  <c r="F4178" i="3"/>
  <c r="G4178" i="3"/>
  <c r="H4178" i="3"/>
  <c r="I4178" i="3"/>
  <c r="J4178" i="3"/>
  <c r="K4178" i="3"/>
  <c r="B4179" i="3"/>
  <c r="A4179" i="3" s="1"/>
  <c r="C4179" i="3"/>
  <c r="D4179" i="3"/>
  <c r="F4179" i="3"/>
  <c r="G4179" i="3"/>
  <c r="H4179" i="3"/>
  <c r="I4179" i="3"/>
  <c r="J4179" i="3"/>
  <c r="K4179" i="3"/>
  <c r="B4180" i="3"/>
  <c r="A4180" i="3" s="1"/>
  <c r="C4180" i="3"/>
  <c r="D4180" i="3"/>
  <c r="F4180" i="3"/>
  <c r="G4180" i="3"/>
  <c r="H4180" i="3"/>
  <c r="I4180" i="3"/>
  <c r="J4180" i="3"/>
  <c r="K4180" i="3"/>
  <c r="B4181" i="3"/>
  <c r="A4181" i="3" s="1"/>
  <c r="C4181" i="3"/>
  <c r="D4181" i="3"/>
  <c r="F4181" i="3"/>
  <c r="G4181" i="3"/>
  <c r="H4181" i="3"/>
  <c r="I4181" i="3"/>
  <c r="J4181" i="3"/>
  <c r="K4181" i="3"/>
  <c r="B4182" i="3"/>
  <c r="A4182" i="3" s="1"/>
  <c r="C4182" i="3"/>
  <c r="D4182" i="3"/>
  <c r="F4182" i="3"/>
  <c r="G4182" i="3"/>
  <c r="H4182" i="3"/>
  <c r="I4182" i="3"/>
  <c r="J4182" i="3"/>
  <c r="K4182" i="3"/>
  <c r="B4183" i="3"/>
  <c r="A4183" i="3" s="1"/>
  <c r="C4183" i="3"/>
  <c r="D4183" i="3"/>
  <c r="F4183" i="3"/>
  <c r="G4183" i="3"/>
  <c r="H4183" i="3"/>
  <c r="I4183" i="3"/>
  <c r="J4183" i="3"/>
  <c r="K4183" i="3"/>
  <c r="B4184" i="3"/>
  <c r="A4184" i="3" s="1"/>
  <c r="C4184" i="3"/>
  <c r="D4184" i="3"/>
  <c r="F4184" i="3"/>
  <c r="G4184" i="3"/>
  <c r="H4184" i="3"/>
  <c r="I4184" i="3"/>
  <c r="J4184" i="3"/>
  <c r="K4184" i="3"/>
  <c r="A4185" i="3"/>
  <c r="B4185" i="3"/>
  <c r="C4185" i="3"/>
  <c r="D4185" i="3"/>
  <c r="F4185" i="3"/>
  <c r="G4185" i="3"/>
  <c r="H4185" i="3"/>
  <c r="I4185" i="3"/>
  <c r="J4185" i="3"/>
  <c r="K4185" i="3"/>
  <c r="B4186" i="3"/>
  <c r="A4186" i="3" s="1"/>
  <c r="C4186" i="3"/>
  <c r="D4186" i="3"/>
  <c r="F4186" i="3"/>
  <c r="G4186" i="3"/>
  <c r="H4186" i="3"/>
  <c r="I4186" i="3"/>
  <c r="J4186" i="3"/>
  <c r="K4186" i="3"/>
  <c r="B4187" i="3"/>
  <c r="A4187" i="3" s="1"/>
  <c r="C4187" i="3"/>
  <c r="D4187" i="3"/>
  <c r="F4187" i="3"/>
  <c r="G4187" i="3"/>
  <c r="H4187" i="3"/>
  <c r="I4187" i="3"/>
  <c r="J4187" i="3"/>
  <c r="K4187" i="3"/>
  <c r="B4188" i="3"/>
  <c r="A4188" i="3" s="1"/>
  <c r="C4188" i="3"/>
  <c r="D4188" i="3"/>
  <c r="F4188" i="3"/>
  <c r="G4188" i="3"/>
  <c r="H4188" i="3"/>
  <c r="I4188" i="3"/>
  <c r="J4188" i="3"/>
  <c r="K4188" i="3"/>
  <c r="B4189" i="3"/>
  <c r="A4189" i="3" s="1"/>
  <c r="C4189" i="3"/>
  <c r="D4189" i="3"/>
  <c r="F4189" i="3"/>
  <c r="G4189" i="3"/>
  <c r="H4189" i="3"/>
  <c r="I4189" i="3"/>
  <c r="J4189" i="3"/>
  <c r="K4189" i="3"/>
  <c r="B4190" i="3"/>
  <c r="A4190" i="3" s="1"/>
  <c r="C4190" i="3"/>
  <c r="D4190" i="3"/>
  <c r="F4190" i="3"/>
  <c r="G4190" i="3"/>
  <c r="H4190" i="3"/>
  <c r="I4190" i="3"/>
  <c r="J4190" i="3"/>
  <c r="K4190" i="3"/>
  <c r="B4191" i="3"/>
  <c r="A4191" i="3" s="1"/>
  <c r="C4191" i="3"/>
  <c r="D4191" i="3"/>
  <c r="F4191" i="3"/>
  <c r="G4191" i="3"/>
  <c r="H4191" i="3"/>
  <c r="I4191" i="3"/>
  <c r="J4191" i="3"/>
  <c r="K4191" i="3"/>
  <c r="B4192" i="3"/>
  <c r="A4192" i="3" s="1"/>
  <c r="C4192" i="3"/>
  <c r="D4192" i="3"/>
  <c r="F4192" i="3"/>
  <c r="G4192" i="3"/>
  <c r="H4192" i="3"/>
  <c r="I4192" i="3"/>
  <c r="J4192" i="3"/>
  <c r="K4192" i="3"/>
  <c r="B4193" i="3"/>
  <c r="A4193" i="3" s="1"/>
  <c r="C4193" i="3"/>
  <c r="D4193" i="3"/>
  <c r="F4193" i="3"/>
  <c r="G4193" i="3"/>
  <c r="H4193" i="3"/>
  <c r="I4193" i="3"/>
  <c r="J4193" i="3"/>
  <c r="K4193" i="3"/>
  <c r="B4194" i="3"/>
  <c r="A4194" i="3" s="1"/>
  <c r="C4194" i="3"/>
  <c r="D4194" i="3"/>
  <c r="F4194" i="3"/>
  <c r="G4194" i="3"/>
  <c r="H4194" i="3"/>
  <c r="I4194" i="3"/>
  <c r="J4194" i="3"/>
  <c r="K4194" i="3"/>
  <c r="B4195" i="3"/>
  <c r="A4195" i="3" s="1"/>
  <c r="C4195" i="3"/>
  <c r="D4195" i="3"/>
  <c r="F4195" i="3"/>
  <c r="G4195" i="3"/>
  <c r="H4195" i="3"/>
  <c r="I4195" i="3"/>
  <c r="J4195" i="3"/>
  <c r="K4195" i="3"/>
  <c r="B4196" i="3"/>
  <c r="A4196" i="3" s="1"/>
  <c r="C4196" i="3"/>
  <c r="D4196" i="3"/>
  <c r="F4196" i="3"/>
  <c r="G4196" i="3"/>
  <c r="H4196" i="3"/>
  <c r="I4196" i="3"/>
  <c r="J4196" i="3"/>
  <c r="K4196" i="3"/>
  <c r="B4197" i="3"/>
  <c r="A4197" i="3" s="1"/>
  <c r="C4197" i="3"/>
  <c r="D4197" i="3"/>
  <c r="F4197" i="3"/>
  <c r="G4197" i="3"/>
  <c r="H4197" i="3"/>
  <c r="I4197" i="3"/>
  <c r="J4197" i="3"/>
  <c r="K4197" i="3"/>
  <c r="B4198" i="3"/>
  <c r="A4198" i="3" s="1"/>
  <c r="C4198" i="3"/>
  <c r="D4198" i="3"/>
  <c r="F4198" i="3"/>
  <c r="G4198" i="3"/>
  <c r="H4198" i="3"/>
  <c r="I4198" i="3"/>
  <c r="J4198" i="3"/>
  <c r="K4198" i="3"/>
  <c r="B4199" i="3"/>
  <c r="A4199" i="3" s="1"/>
  <c r="C4199" i="3"/>
  <c r="D4199" i="3"/>
  <c r="F4199" i="3"/>
  <c r="G4199" i="3"/>
  <c r="H4199" i="3"/>
  <c r="I4199" i="3"/>
  <c r="J4199" i="3"/>
  <c r="K4199" i="3"/>
  <c r="B4200" i="3"/>
  <c r="A4200" i="3" s="1"/>
  <c r="C4200" i="3"/>
  <c r="D4200" i="3"/>
  <c r="F4200" i="3"/>
  <c r="G4200" i="3"/>
  <c r="H4200" i="3"/>
  <c r="I4200" i="3"/>
  <c r="J4200" i="3"/>
  <c r="K4200" i="3"/>
  <c r="A4201" i="3"/>
  <c r="B4201" i="3"/>
  <c r="C4201" i="3"/>
  <c r="D4201" i="3"/>
  <c r="F4201" i="3"/>
  <c r="G4201" i="3"/>
  <c r="H4201" i="3"/>
  <c r="I4201" i="3"/>
  <c r="J4201" i="3"/>
  <c r="K4201" i="3"/>
  <c r="B4202" i="3"/>
  <c r="A4202" i="3" s="1"/>
  <c r="C4202" i="3"/>
  <c r="D4202" i="3"/>
  <c r="F4202" i="3"/>
  <c r="G4202" i="3"/>
  <c r="H4202" i="3"/>
  <c r="I4202" i="3"/>
  <c r="J4202" i="3"/>
  <c r="K4202" i="3"/>
  <c r="B4203" i="3"/>
  <c r="A4203" i="3" s="1"/>
  <c r="C4203" i="3"/>
  <c r="D4203" i="3"/>
  <c r="F4203" i="3"/>
  <c r="G4203" i="3"/>
  <c r="H4203" i="3"/>
  <c r="I4203" i="3"/>
  <c r="J4203" i="3"/>
  <c r="K4203" i="3"/>
  <c r="B4204" i="3"/>
  <c r="A4204" i="3" s="1"/>
  <c r="C4204" i="3"/>
  <c r="D4204" i="3"/>
  <c r="F4204" i="3"/>
  <c r="G4204" i="3"/>
  <c r="H4204" i="3"/>
  <c r="I4204" i="3"/>
  <c r="J4204" i="3"/>
  <c r="K4204" i="3"/>
  <c r="B4205" i="3"/>
  <c r="A4205" i="3" s="1"/>
  <c r="C4205" i="3"/>
  <c r="D4205" i="3"/>
  <c r="F4205" i="3"/>
  <c r="G4205" i="3"/>
  <c r="H4205" i="3"/>
  <c r="I4205" i="3"/>
  <c r="J4205" i="3"/>
  <c r="K4205" i="3"/>
  <c r="B4206" i="3"/>
  <c r="A4206" i="3" s="1"/>
  <c r="C4206" i="3"/>
  <c r="D4206" i="3"/>
  <c r="F4206" i="3"/>
  <c r="G4206" i="3"/>
  <c r="H4206" i="3"/>
  <c r="I4206" i="3"/>
  <c r="J4206" i="3"/>
  <c r="K4206" i="3"/>
  <c r="B4207" i="3"/>
  <c r="A4207" i="3" s="1"/>
  <c r="C4207" i="3"/>
  <c r="D4207" i="3"/>
  <c r="F4207" i="3"/>
  <c r="G4207" i="3"/>
  <c r="H4207" i="3"/>
  <c r="I4207" i="3"/>
  <c r="J4207" i="3"/>
  <c r="K4207" i="3"/>
  <c r="B4208" i="3"/>
  <c r="A4208" i="3" s="1"/>
  <c r="C4208" i="3"/>
  <c r="D4208" i="3"/>
  <c r="F4208" i="3"/>
  <c r="G4208" i="3"/>
  <c r="H4208" i="3"/>
  <c r="I4208" i="3"/>
  <c r="J4208" i="3"/>
  <c r="K4208" i="3"/>
  <c r="A4209" i="3"/>
  <c r="B4209" i="3"/>
  <c r="C4209" i="3"/>
  <c r="D4209" i="3"/>
  <c r="F4209" i="3"/>
  <c r="G4209" i="3"/>
  <c r="H4209" i="3"/>
  <c r="I4209" i="3"/>
  <c r="J4209" i="3"/>
  <c r="K4209" i="3"/>
  <c r="B4210" i="3"/>
  <c r="A4210" i="3" s="1"/>
  <c r="C4210" i="3"/>
  <c r="D4210" i="3"/>
  <c r="F4210" i="3"/>
  <c r="G4210" i="3"/>
  <c r="H4210" i="3"/>
  <c r="I4210" i="3"/>
  <c r="J4210" i="3"/>
  <c r="K4210" i="3"/>
  <c r="B4211" i="3"/>
  <c r="A4211" i="3" s="1"/>
  <c r="C4211" i="3"/>
  <c r="D4211" i="3"/>
  <c r="F4211" i="3"/>
  <c r="G4211" i="3"/>
  <c r="H4211" i="3"/>
  <c r="I4211" i="3"/>
  <c r="J4211" i="3"/>
  <c r="K4211" i="3"/>
  <c r="B4212" i="3"/>
  <c r="A4212" i="3" s="1"/>
  <c r="C4212" i="3"/>
  <c r="D4212" i="3"/>
  <c r="F4212" i="3"/>
  <c r="G4212" i="3"/>
  <c r="H4212" i="3"/>
  <c r="I4212" i="3"/>
  <c r="J4212" i="3"/>
  <c r="K4212" i="3"/>
  <c r="B4213" i="3"/>
  <c r="A4213" i="3" s="1"/>
  <c r="C4213" i="3"/>
  <c r="D4213" i="3"/>
  <c r="F4213" i="3"/>
  <c r="G4213" i="3"/>
  <c r="H4213" i="3"/>
  <c r="I4213" i="3"/>
  <c r="J4213" i="3"/>
  <c r="K4213" i="3"/>
  <c r="B4214" i="3"/>
  <c r="A4214" i="3" s="1"/>
  <c r="C4214" i="3"/>
  <c r="D4214" i="3"/>
  <c r="F4214" i="3"/>
  <c r="G4214" i="3"/>
  <c r="H4214" i="3"/>
  <c r="I4214" i="3"/>
  <c r="J4214" i="3"/>
  <c r="K4214" i="3"/>
  <c r="B4215" i="3"/>
  <c r="A4215" i="3" s="1"/>
  <c r="C4215" i="3"/>
  <c r="D4215" i="3"/>
  <c r="F4215" i="3"/>
  <c r="G4215" i="3"/>
  <c r="H4215" i="3"/>
  <c r="I4215" i="3"/>
  <c r="J4215" i="3"/>
  <c r="K4215" i="3"/>
  <c r="B4216" i="3"/>
  <c r="A4216" i="3" s="1"/>
  <c r="C4216" i="3"/>
  <c r="D4216" i="3"/>
  <c r="F4216" i="3"/>
  <c r="G4216" i="3"/>
  <c r="H4216" i="3"/>
  <c r="I4216" i="3"/>
  <c r="J4216" i="3"/>
  <c r="K4216" i="3"/>
  <c r="A4217" i="3"/>
  <c r="B4217" i="3"/>
  <c r="C4217" i="3"/>
  <c r="D4217" i="3"/>
  <c r="F4217" i="3"/>
  <c r="G4217" i="3"/>
  <c r="H4217" i="3"/>
  <c r="I4217" i="3"/>
  <c r="J4217" i="3"/>
  <c r="K4217" i="3"/>
  <c r="B4218" i="3"/>
  <c r="A4218" i="3" s="1"/>
  <c r="C4218" i="3"/>
  <c r="D4218" i="3"/>
  <c r="F4218" i="3"/>
  <c r="G4218" i="3"/>
  <c r="H4218" i="3"/>
  <c r="I4218" i="3"/>
  <c r="J4218" i="3"/>
  <c r="K4218" i="3"/>
  <c r="B4219" i="3"/>
  <c r="A4219" i="3" s="1"/>
  <c r="C4219" i="3"/>
  <c r="D4219" i="3"/>
  <c r="F4219" i="3"/>
  <c r="G4219" i="3"/>
  <c r="H4219" i="3"/>
  <c r="I4219" i="3"/>
  <c r="J4219" i="3"/>
  <c r="K4219" i="3"/>
  <c r="B4220" i="3"/>
  <c r="A4220" i="3" s="1"/>
  <c r="C4220" i="3"/>
  <c r="D4220" i="3"/>
  <c r="F4220" i="3"/>
  <c r="G4220" i="3"/>
  <c r="H4220" i="3"/>
  <c r="I4220" i="3"/>
  <c r="J4220" i="3"/>
  <c r="K4220" i="3"/>
  <c r="B4221" i="3"/>
  <c r="A4221" i="3" s="1"/>
  <c r="C4221" i="3"/>
  <c r="D4221" i="3"/>
  <c r="F4221" i="3"/>
  <c r="G4221" i="3"/>
  <c r="H4221" i="3"/>
  <c r="I4221" i="3"/>
  <c r="J4221" i="3"/>
  <c r="K4221" i="3"/>
  <c r="B4222" i="3"/>
  <c r="A4222" i="3" s="1"/>
  <c r="C4222" i="3"/>
  <c r="D4222" i="3"/>
  <c r="F4222" i="3"/>
  <c r="G4222" i="3"/>
  <c r="H4222" i="3"/>
  <c r="I4222" i="3"/>
  <c r="J4222" i="3"/>
  <c r="K4222" i="3"/>
  <c r="B4223" i="3"/>
  <c r="A4223" i="3" s="1"/>
  <c r="C4223" i="3"/>
  <c r="D4223" i="3"/>
  <c r="F4223" i="3"/>
  <c r="G4223" i="3"/>
  <c r="H4223" i="3"/>
  <c r="I4223" i="3"/>
  <c r="J4223" i="3"/>
  <c r="K4223" i="3"/>
  <c r="B4224" i="3"/>
  <c r="A4224" i="3" s="1"/>
  <c r="C4224" i="3"/>
  <c r="D4224" i="3"/>
  <c r="F4224" i="3"/>
  <c r="G4224" i="3"/>
  <c r="H4224" i="3"/>
  <c r="I4224" i="3"/>
  <c r="J4224" i="3"/>
  <c r="K4224" i="3"/>
  <c r="B4225" i="3"/>
  <c r="A4225" i="3" s="1"/>
  <c r="C4225" i="3"/>
  <c r="D4225" i="3"/>
  <c r="F4225" i="3"/>
  <c r="G4225" i="3"/>
  <c r="H4225" i="3"/>
  <c r="I4225" i="3"/>
  <c r="J4225" i="3"/>
  <c r="K4225" i="3"/>
  <c r="B4226" i="3"/>
  <c r="A4226" i="3" s="1"/>
  <c r="C4226" i="3"/>
  <c r="D4226" i="3"/>
  <c r="F4226" i="3"/>
  <c r="G4226" i="3"/>
  <c r="H4226" i="3"/>
  <c r="I4226" i="3"/>
  <c r="J4226" i="3"/>
  <c r="K4226" i="3"/>
  <c r="B4227" i="3"/>
  <c r="A4227" i="3" s="1"/>
  <c r="C4227" i="3"/>
  <c r="D4227" i="3"/>
  <c r="F4227" i="3"/>
  <c r="G4227" i="3"/>
  <c r="H4227" i="3"/>
  <c r="I4227" i="3"/>
  <c r="J4227" i="3"/>
  <c r="K4227" i="3"/>
  <c r="B4228" i="3"/>
  <c r="A4228" i="3" s="1"/>
  <c r="C4228" i="3"/>
  <c r="D4228" i="3"/>
  <c r="F4228" i="3"/>
  <c r="G4228" i="3"/>
  <c r="H4228" i="3"/>
  <c r="I4228" i="3"/>
  <c r="J4228" i="3"/>
  <c r="K4228" i="3"/>
  <c r="B4229" i="3"/>
  <c r="A4229" i="3" s="1"/>
  <c r="C4229" i="3"/>
  <c r="D4229" i="3"/>
  <c r="F4229" i="3"/>
  <c r="G4229" i="3"/>
  <c r="H4229" i="3"/>
  <c r="I4229" i="3"/>
  <c r="J4229" i="3"/>
  <c r="K4229" i="3"/>
  <c r="B4230" i="3"/>
  <c r="A4230" i="3" s="1"/>
  <c r="C4230" i="3"/>
  <c r="D4230" i="3"/>
  <c r="F4230" i="3"/>
  <c r="G4230" i="3"/>
  <c r="H4230" i="3"/>
  <c r="I4230" i="3"/>
  <c r="J4230" i="3"/>
  <c r="K4230" i="3"/>
  <c r="B4231" i="3"/>
  <c r="A4231" i="3" s="1"/>
  <c r="C4231" i="3"/>
  <c r="D4231" i="3"/>
  <c r="F4231" i="3"/>
  <c r="G4231" i="3"/>
  <c r="H4231" i="3"/>
  <c r="I4231" i="3"/>
  <c r="J4231" i="3"/>
  <c r="K4231" i="3"/>
  <c r="B4232" i="3"/>
  <c r="A4232" i="3" s="1"/>
  <c r="C4232" i="3"/>
  <c r="D4232" i="3"/>
  <c r="F4232" i="3"/>
  <c r="G4232" i="3"/>
  <c r="H4232" i="3"/>
  <c r="I4232" i="3"/>
  <c r="J4232" i="3"/>
  <c r="K4232" i="3"/>
  <c r="B4233" i="3"/>
  <c r="A4233" i="3" s="1"/>
  <c r="C4233" i="3"/>
  <c r="D4233" i="3"/>
  <c r="F4233" i="3"/>
  <c r="G4233" i="3"/>
  <c r="H4233" i="3"/>
  <c r="I4233" i="3"/>
  <c r="J4233" i="3"/>
  <c r="K4233" i="3"/>
  <c r="B4234" i="3"/>
  <c r="A4234" i="3" s="1"/>
  <c r="C4234" i="3"/>
  <c r="D4234" i="3"/>
  <c r="F4234" i="3"/>
  <c r="G4234" i="3"/>
  <c r="H4234" i="3"/>
  <c r="I4234" i="3"/>
  <c r="J4234" i="3"/>
  <c r="K4234" i="3"/>
  <c r="B4235" i="3"/>
  <c r="A4235" i="3" s="1"/>
  <c r="C4235" i="3"/>
  <c r="D4235" i="3"/>
  <c r="F4235" i="3"/>
  <c r="G4235" i="3"/>
  <c r="H4235" i="3"/>
  <c r="I4235" i="3"/>
  <c r="J4235" i="3"/>
  <c r="K4235" i="3"/>
  <c r="B4236" i="3"/>
  <c r="A4236" i="3" s="1"/>
  <c r="C4236" i="3"/>
  <c r="D4236" i="3"/>
  <c r="F4236" i="3"/>
  <c r="G4236" i="3"/>
  <c r="H4236" i="3"/>
  <c r="I4236" i="3"/>
  <c r="J4236" i="3"/>
  <c r="K4236" i="3"/>
  <c r="B4237" i="3"/>
  <c r="A4237" i="3" s="1"/>
  <c r="C4237" i="3"/>
  <c r="D4237" i="3"/>
  <c r="F4237" i="3"/>
  <c r="G4237" i="3"/>
  <c r="H4237" i="3"/>
  <c r="I4237" i="3"/>
  <c r="J4237" i="3"/>
  <c r="K4237" i="3"/>
  <c r="B4238" i="3"/>
  <c r="A4238" i="3" s="1"/>
  <c r="C4238" i="3"/>
  <c r="D4238" i="3"/>
  <c r="F4238" i="3"/>
  <c r="G4238" i="3"/>
  <c r="H4238" i="3"/>
  <c r="I4238" i="3"/>
  <c r="J4238" i="3"/>
  <c r="K4238" i="3"/>
  <c r="B4239" i="3"/>
  <c r="A4239" i="3" s="1"/>
  <c r="C4239" i="3"/>
  <c r="D4239" i="3"/>
  <c r="F4239" i="3"/>
  <c r="G4239" i="3"/>
  <c r="H4239" i="3"/>
  <c r="I4239" i="3"/>
  <c r="J4239" i="3"/>
  <c r="K4239" i="3"/>
  <c r="B4240" i="3"/>
  <c r="A4240" i="3" s="1"/>
  <c r="C4240" i="3"/>
  <c r="D4240" i="3"/>
  <c r="F4240" i="3"/>
  <c r="G4240" i="3"/>
  <c r="H4240" i="3"/>
  <c r="I4240" i="3"/>
  <c r="J4240" i="3"/>
  <c r="K4240" i="3"/>
  <c r="B4241" i="3"/>
  <c r="A4241" i="3" s="1"/>
  <c r="C4241" i="3"/>
  <c r="D4241" i="3"/>
  <c r="F4241" i="3"/>
  <c r="G4241" i="3"/>
  <c r="H4241" i="3"/>
  <c r="I4241" i="3"/>
  <c r="J4241" i="3"/>
  <c r="K4241" i="3"/>
  <c r="B4242" i="3"/>
  <c r="A4242" i="3" s="1"/>
  <c r="C4242" i="3"/>
  <c r="D4242" i="3"/>
  <c r="F4242" i="3"/>
  <c r="G4242" i="3"/>
  <c r="H4242" i="3"/>
  <c r="I4242" i="3"/>
  <c r="J4242" i="3"/>
  <c r="K4242" i="3"/>
  <c r="B4243" i="3"/>
  <c r="A4243" i="3" s="1"/>
  <c r="C4243" i="3"/>
  <c r="D4243" i="3"/>
  <c r="F4243" i="3"/>
  <c r="G4243" i="3"/>
  <c r="H4243" i="3"/>
  <c r="I4243" i="3"/>
  <c r="J4243" i="3"/>
  <c r="K4243" i="3"/>
  <c r="B4244" i="3"/>
  <c r="A4244" i="3" s="1"/>
  <c r="C4244" i="3"/>
  <c r="D4244" i="3"/>
  <c r="F4244" i="3"/>
  <c r="G4244" i="3"/>
  <c r="H4244" i="3"/>
  <c r="I4244" i="3"/>
  <c r="J4244" i="3"/>
  <c r="K4244" i="3"/>
  <c r="A4245" i="3"/>
  <c r="B4245" i="3"/>
  <c r="C4245" i="3"/>
  <c r="D4245" i="3"/>
  <c r="F4245" i="3"/>
  <c r="G4245" i="3"/>
  <c r="H4245" i="3"/>
  <c r="I4245" i="3"/>
  <c r="J4245" i="3"/>
  <c r="K4245" i="3"/>
  <c r="B4246" i="3"/>
  <c r="A4246" i="3" s="1"/>
  <c r="C4246" i="3"/>
  <c r="D4246" i="3"/>
  <c r="F4246" i="3"/>
  <c r="G4246" i="3"/>
  <c r="H4246" i="3"/>
  <c r="I4246" i="3"/>
  <c r="J4246" i="3"/>
  <c r="K4246" i="3"/>
  <c r="B4247" i="3"/>
  <c r="A4247" i="3" s="1"/>
  <c r="C4247" i="3"/>
  <c r="D4247" i="3"/>
  <c r="F4247" i="3"/>
  <c r="G4247" i="3"/>
  <c r="H4247" i="3"/>
  <c r="I4247" i="3"/>
  <c r="J4247" i="3"/>
  <c r="K4247" i="3"/>
  <c r="B4248" i="3"/>
  <c r="A4248" i="3" s="1"/>
  <c r="C4248" i="3"/>
  <c r="D4248" i="3"/>
  <c r="F4248" i="3"/>
  <c r="G4248" i="3"/>
  <c r="H4248" i="3"/>
  <c r="I4248" i="3"/>
  <c r="J4248" i="3"/>
  <c r="K4248" i="3"/>
  <c r="A4249" i="3"/>
  <c r="B4249" i="3"/>
  <c r="C4249" i="3"/>
  <c r="D4249" i="3"/>
  <c r="F4249" i="3"/>
  <c r="G4249" i="3"/>
  <c r="H4249" i="3"/>
  <c r="I4249" i="3"/>
  <c r="J4249" i="3"/>
  <c r="K4249" i="3"/>
  <c r="B4250" i="3"/>
  <c r="A4250" i="3" s="1"/>
  <c r="C4250" i="3"/>
  <c r="D4250" i="3"/>
  <c r="F4250" i="3"/>
  <c r="G4250" i="3"/>
  <c r="H4250" i="3"/>
  <c r="I4250" i="3"/>
  <c r="J4250" i="3"/>
  <c r="K4250" i="3"/>
  <c r="B4251" i="3"/>
  <c r="A4251" i="3" s="1"/>
  <c r="C4251" i="3"/>
  <c r="D4251" i="3"/>
  <c r="F4251" i="3"/>
  <c r="G4251" i="3"/>
  <c r="H4251" i="3"/>
  <c r="I4251" i="3"/>
  <c r="J4251" i="3"/>
  <c r="K4251" i="3"/>
  <c r="B4252" i="3"/>
  <c r="A4252" i="3" s="1"/>
  <c r="C4252" i="3"/>
  <c r="D4252" i="3"/>
  <c r="F4252" i="3"/>
  <c r="G4252" i="3"/>
  <c r="H4252" i="3"/>
  <c r="I4252" i="3"/>
  <c r="J4252" i="3"/>
  <c r="K4252" i="3"/>
  <c r="B4253" i="3"/>
  <c r="A4253" i="3" s="1"/>
  <c r="C4253" i="3"/>
  <c r="D4253" i="3"/>
  <c r="F4253" i="3"/>
  <c r="G4253" i="3"/>
  <c r="H4253" i="3"/>
  <c r="I4253" i="3"/>
  <c r="J4253" i="3"/>
  <c r="K4253" i="3"/>
  <c r="B4254" i="3"/>
  <c r="A4254" i="3" s="1"/>
  <c r="C4254" i="3"/>
  <c r="D4254" i="3"/>
  <c r="F4254" i="3"/>
  <c r="G4254" i="3"/>
  <c r="H4254" i="3"/>
  <c r="I4254" i="3"/>
  <c r="J4254" i="3"/>
  <c r="K4254" i="3"/>
  <c r="B4255" i="3"/>
  <c r="A4255" i="3" s="1"/>
  <c r="C4255" i="3"/>
  <c r="D4255" i="3"/>
  <c r="F4255" i="3"/>
  <c r="G4255" i="3"/>
  <c r="H4255" i="3"/>
  <c r="I4255" i="3"/>
  <c r="J4255" i="3"/>
  <c r="K4255" i="3"/>
  <c r="B4256" i="3"/>
  <c r="A4256" i="3" s="1"/>
  <c r="C4256" i="3"/>
  <c r="D4256" i="3"/>
  <c r="F4256" i="3"/>
  <c r="G4256" i="3"/>
  <c r="H4256" i="3"/>
  <c r="I4256" i="3"/>
  <c r="J4256" i="3"/>
  <c r="K4256" i="3"/>
  <c r="B4257" i="3"/>
  <c r="A4257" i="3" s="1"/>
  <c r="C4257" i="3"/>
  <c r="D4257" i="3"/>
  <c r="F4257" i="3"/>
  <c r="G4257" i="3"/>
  <c r="H4257" i="3"/>
  <c r="I4257" i="3"/>
  <c r="J4257" i="3"/>
  <c r="K4257" i="3"/>
  <c r="B4258" i="3"/>
  <c r="A4258" i="3" s="1"/>
  <c r="C4258" i="3"/>
  <c r="D4258" i="3"/>
  <c r="F4258" i="3"/>
  <c r="G4258" i="3"/>
  <c r="H4258" i="3"/>
  <c r="I4258" i="3"/>
  <c r="J4258" i="3"/>
  <c r="K4258" i="3"/>
  <c r="B4259" i="3"/>
  <c r="A4259" i="3" s="1"/>
  <c r="C4259" i="3"/>
  <c r="D4259" i="3"/>
  <c r="F4259" i="3"/>
  <c r="G4259" i="3"/>
  <c r="H4259" i="3"/>
  <c r="I4259" i="3"/>
  <c r="J4259" i="3"/>
  <c r="K4259" i="3"/>
  <c r="B4260" i="3"/>
  <c r="A4260" i="3" s="1"/>
  <c r="C4260" i="3"/>
  <c r="D4260" i="3"/>
  <c r="F4260" i="3"/>
  <c r="G4260" i="3"/>
  <c r="H4260" i="3"/>
  <c r="I4260" i="3"/>
  <c r="J4260" i="3"/>
  <c r="K4260" i="3"/>
  <c r="B4261" i="3"/>
  <c r="A4261" i="3" s="1"/>
  <c r="C4261" i="3"/>
  <c r="D4261" i="3"/>
  <c r="F4261" i="3"/>
  <c r="G4261" i="3"/>
  <c r="H4261" i="3"/>
  <c r="I4261" i="3"/>
  <c r="J4261" i="3"/>
  <c r="K4261" i="3"/>
  <c r="B4262" i="3"/>
  <c r="A4262" i="3" s="1"/>
  <c r="C4262" i="3"/>
  <c r="D4262" i="3"/>
  <c r="F4262" i="3"/>
  <c r="G4262" i="3"/>
  <c r="H4262" i="3"/>
  <c r="I4262" i="3"/>
  <c r="J4262" i="3"/>
  <c r="K4262" i="3"/>
  <c r="B4263" i="3"/>
  <c r="A4263" i="3" s="1"/>
  <c r="C4263" i="3"/>
  <c r="D4263" i="3"/>
  <c r="F4263" i="3"/>
  <c r="G4263" i="3"/>
  <c r="H4263" i="3"/>
  <c r="I4263" i="3"/>
  <c r="J4263" i="3"/>
  <c r="K4263" i="3"/>
  <c r="B4264" i="3"/>
  <c r="A4264" i="3" s="1"/>
  <c r="C4264" i="3"/>
  <c r="D4264" i="3"/>
  <c r="F4264" i="3"/>
  <c r="G4264" i="3"/>
  <c r="H4264" i="3"/>
  <c r="I4264" i="3"/>
  <c r="J4264" i="3"/>
  <c r="K4264" i="3"/>
  <c r="B4265" i="3"/>
  <c r="A4265" i="3" s="1"/>
  <c r="C4265" i="3"/>
  <c r="D4265" i="3"/>
  <c r="F4265" i="3"/>
  <c r="G4265" i="3"/>
  <c r="H4265" i="3"/>
  <c r="I4265" i="3"/>
  <c r="J4265" i="3"/>
  <c r="K4265" i="3"/>
  <c r="B4266" i="3"/>
  <c r="A4266" i="3" s="1"/>
  <c r="C4266" i="3"/>
  <c r="D4266" i="3"/>
  <c r="F4266" i="3"/>
  <c r="G4266" i="3"/>
  <c r="H4266" i="3"/>
  <c r="I4266" i="3"/>
  <c r="J4266" i="3"/>
  <c r="K4266" i="3"/>
  <c r="B4267" i="3"/>
  <c r="A4267" i="3" s="1"/>
  <c r="C4267" i="3"/>
  <c r="D4267" i="3"/>
  <c r="F4267" i="3"/>
  <c r="G4267" i="3"/>
  <c r="H4267" i="3"/>
  <c r="I4267" i="3"/>
  <c r="J4267" i="3"/>
  <c r="K4267" i="3"/>
  <c r="B4268" i="3"/>
  <c r="A4268" i="3" s="1"/>
  <c r="C4268" i="3"/>
  <c r="D4268" i="3"/>
  <c r="F4268" i="3"/>
  <c r="G4268" i="3"/>
  <c r="H4268" i="3"/>
  <c r="I4268" i="3"/>
  <c r="J4268" i="3"/>
  <c r="K4268" i="3"/>
  <c r="B4269" i="3"/>
  <c r="A4269" i="3" s="1"/>
  <c r="C4269" i="3"/>
  <c r="D4269" i="3"/>
  <c r="F4269" i="3"/>
  <c r="G4269" i="3"/>
  <c r="H4269" i="3"/>
  <c r="I4269" i="3"/>
  <c r="J4269" i="3"/>
  <c r="K4269" i="3"/>
  <c r="B4270" i="3"/>
  <c r="A4270" i="3" s="1"/>
  <c r="C4270" i="3"/>
  <c r="D4270" i="3"/>
  <c r="F4270" i="3"/>
  <c r="G4270" i="3"/>
  <c r="H4270" i="3"/>
  <c r="I4270" i="3"/>
  <c r="J4270" i="3"/>
  <c r="K4270" i="3"/>
  <c r="B4271" i="3"/>
  <c r="A4271" i="3" s="1"/>
  <c r="C4271" i="3"/>
  <c r="D4271" i="3"/>
  <c r="F4271" i="3"/>
  <c r="G4271" i="3"/>
  <c r="H4271" i="3"/>
  <c r="I4271" i="3"/>
  <c r="J4271" i="3"/>
  <c r="K4271" i="3"/>
  <c r="B4272" i="3"/>
  <c r="A4272" i="3" s="1"/>
  <c r="C4272" i="3"/>
  <c r="D4272" i="3"/>
  <c r="F4272" i="3"/>
  <c r="G4272" i="3"/>
  <c r="H4272" i="3"/>
  <c r="I4272" i="3"/>
  <c r="J4272" i="3"/>
  <c r="K4272" i="3"/>
  <c r="B4273" i="3"/>
  <c r="A4273" i="3" s="1"/>
  <c r="C4273" i="3"/>
  <c r="D4273" i="3"/>
  <c r="F4273" i="3"/>
  <c r="G4273" i="3"/>
  <c r="H4273" i="3"/>
  <c r="I4273" i="3"/>
  <c r="J4273" i="3"/>
  <c r="K4273" i="3"/>
  <c r="B4274" i="3"/>
  <c r="A4274" i="3" s="1"/>
  <c r="C4274" i="3"/>
  <c r="D4274" i="3"/>
  <c r="F4274" i="3"/>
  <c r="G4274" i="3"/>
  <c r="H4274" i="3"/>
  <c r="I4274" i="3"/>
  <c r="J4274" i="3"/>
  <c r="K4274" i="3"/>
  <c r="B4275" i="3"/>
  <c r="A4275" i="3" s="1"/>
  <c r="C4275" i="3"/>
  <c r="D4275" i="3"/>
  <c r="F4275" i="3"/>
  <c r="G4275" i="3"/>
  <c r="H4275" i="3"/>
  <c r="I4275" i="3"/>
  <c r="J4275" i="3"/>
  <c r="K4275" i="3"/>
  <c r="B4276" i="3"/>
  <c r="A4276" i="3" s="1"/>
  <c r="C4276" i="3"/>
  <c r="D4276" i="3"/>
  <c r="F4276" i="3"/>
  <c r="G4276" i="3"/>
  <c r="H4276" i="3"/>
  <c r="I4276" i="3"/>
  <c r="J4276" i="3"/>
  <c r="K4276" i="3"/>
  <c r="A4277" i="3"/>
  <c r="B4277" i="3"/>
  <c r="C4277" i="3"/>
  <c r="D4277" i="3"/>
  <c r="F4277" i="3"/>
  <c r="G4277" i="3"/>
  <c r="H4277" i="3"/>
  <c r="I4277" i="3"/>
  <c r="J4277" i="3"/>
  <c r="K4277" i="3"/>
  <c r="B4278" i="3"/>
  <c r="A4278" i="3" s="1"/>
  <c r="C4278" i="3"/>
  <c r="D4278" i="3"/>
  <c r="F4278" i="3"/>
  <c r="G4278" i="3"/>
  <c r="H4278" i="3"/>
  <c r="I4278" i="3"/>
  <c r="J4278" i="3"/>
  <c r="K4278" i="3"/>
  <c r="B4279" i="3"/>
  <c r="A4279" i="3" s="1"/>
  <c r="C4279" i="3"/>
  <c r="D4279" i="3"/>
  <c r="F4279" i="3"/>
  <c r="G4279" i="3"/>
  <c r="H4279" i="3"/>
  <c r="I4279" i="3"/>
  <c r="J4279" i="3"/>
  <c r="K4279" i="3"/>
  <c r="B4280" i="3"/>
  <c r="A4280" i="3" s="1"/>
  <c r="C4280" i="3"/>
  <c r="D4280" i="3"/>
  <c r="F4280" i="3"/>
  <c r="G4280" i="3"/>
  <c r="H4280" i="3"/>
  <c r="I4280" i="3"/>
  <c r="J4280" i="3"/>
  <c r="K4280" i="3"/>
  <c r="B4281" i="3"/>
  <c r="A4281" i="3" s="1"/>
  <c r="C4281" i="3"/>
  <c r="D4281" i="3"/>
  <c r="F4281" i="3"/>
  <c r="G4281" i="3"/>
  <c r="H4281" i="3"/>
  <c r="I4281" i="3"/>
  <c r="J4281" i="3"/>
  <c r="K4281" i="3"/>
  <c r="B4282" i="3"/>
  <c r="A4282" i="3" s="1"/>
  <c r="C4282" i="3"/>
  <c r="D4282" i="3"/>
  <c r="F4282" i="3"/>
  <c r="G4282" i="3"/>
  <c r="H4282" i="3"/>
  <c r="I4282" i="3"/>
  <c r="J4282" i="3"/>
  <c r="K4282" i="3"/>
  <c r="B4283" i="3"/>
  <c r="A4283" i="3" s="1"/>
  <c r="C4283" i="3"/>
  <c r="D4283" i="3"/>
  <c r="F4283" i="3"/>
  <c r="G4283" i="3"/>
  <c r="H4283" i="3"/>
  <c r="I4283" i="3"/>
  <c r="J4283" i="3"/>
  <c r="K4283" i="3"/>
  <c r="B4284" i="3"/>
  <c r="A4284" i="3" s="1"/>
  <c r="C4284" i="3"/>
  <c r="D4284" i="3"/>
  <c r="F4284" i="3"/>
  <c r="G4284" i="3"/>
  <c r="H4284" i="3"/>
  <c r="I4284" i="3"/>
  <c r="J4284" i="3"/>
  <c r="K4284" i="3"/>
  <c r="B4285" i="3"/>
  <c r="A4285" i="3" s="1"/>
  <c r="C4285" i="3"/>
  <c r="D4285" i="3"/>
  <c r="F4285" i="3"/>
  <c r="G4285" i="3"/>
  <c r="H4285" i="3"/>
  <c r="I4285" i="3"/>
  <c r="J4285" i="3"/>
  <c r="K4285" i="3"/>
  <c r="B4286" i="3"/>
  <c r="A4286" i="3" s="1"/>
  <c r="C4286" i="3"/>
  <c r="D4286" i="3"/>
  <c r="F4286" i="3"/>
  <c r="G4286" i="3"/>
  <c r="H4286" i="3"/>
  <c r="I4286" i="3"/>
  <c r="J4286" i="3"/>
  <c r="K4286" i="3"/>
  <c r="B4287" i="3"/>
  <c r="A4287" i="3" s="1"/>
  <c r="C4287" i="3"/>
  <c r="D4287" i="3"/>
  <c r="F4287" i="3"/>
  <c r="G4287" i="3"/>
  <c r="H4287" i="3"/>
  <c r="I4287" i="3"/>
  <c r="J4287" i="3"/>
  <c r="K4287" i="3"/>
  <c r="B4288" i="3"/>
  <c r="A4288" i="3" s="1"/>
  <c r="C4288" i="3"/>
  <c r="D4288" i="3"/>
  <c r="F4288" i="3"/>
  <c r="G4288" i="3"/>
  <c r="H4288" i="3"/>
  <c r="I4288" i="3"/>
  <c r="J4288" i="3"/>
  <c r="K4288" i="3"/>
  <c r="B4289" i="3"/>
  <c r="A4289" i="3" s="1"/>
  <c r="C4289" i="3"/>
  <c r="D4289" i="3"/>
  <c r="F4289" i="3"/>
  <c r="G4289" i="3"/>
  <c r="H4289" i="3"/>
  <c r="I4289" i="3"/>
  <c r="J4289" i="3"/>
  <c r="K4289" i="3"/>
  <c r="B4290" i="3"/>
  <c r="A4290" i="3" s="1"/>
  <c r="C4290" i="3"/>
  <c r="D4290" i="3"/>
  <c r="F4290" i="3"/>
  <c r="G4290" i="3"/>
  <c r="H4290" i="3"/>
  <c r="I4290" i="3"/>
  <c r="J4290" i="3"/>
  <c r="K4290" i="3"/>
  <c r="B4291" i="3"/>
  <c r="A4291" i="3" s="1"/>
  <c r="C4291" i="3"/>
  <c r="D4291" i="3"/>
  <c r="F4291" i="3"/>
  <c r="G4291" i="3"/>
  <c r="H4291" i="3"/>
  <c r="I4291" i="3"/>
  <c r="J4291" i="3"/>
  <c r="K4291" i="3"/>
  <c r="B4292" i="3"/>
  <c r="A4292" i="3" s="1"/>
  <c r="C4292" i="3"/>
  <c r="D4292" i="3"/>
  <c r="F4292" i="3"/>
  <c r="G4292" i="3"/>
  <c r="H4292" i="3"/>
  <c r="I4292" i="3"/>
  <c r="J4292" i="3"/>
  <c r="K4292" i="3"/>
  <c r="B4293" i="3"/>
  <c r="A4293" i="3" s="1"/>
  <c r="C4293" i="3"/>
  <c r="D4293" i="3"/>
  <c r="F4293" i="3"/>
  <c r="G4293" i="3"/>
  <c r="H4293" i="3"/>
  <c r="I4293" i="3"/>
  <c r="J4293" i="3"/>
  <c r="K4293" i="3"/>
  <c r="B4294" i="3"/>
  <c r="A4294" i="3" s="1"/>
  <c r="C4294" i="3"/>
  <c r="D4294" i="3"/>
  <c r="F4294" i="3"/>
  <c r="G4294" i="3"/>
  <c r="H4294" i="3"/>
  <c r="I4294" i="3"/>
  <c r="J4294" i="3"/>
  <c r="K4294" i="3"/>
  <c r="B4295" i="3"/>
  <c r="A4295" i="3" s="1"/>
  <c r="C4295" i="3"/>
  <c r="D4295" i="3"/>
  <c r="F4295" i="3"/>
  <c r="G4295" i="3"/>
  <c r="H4295" i="3"/>
  <c r="I4295" i="3"/>
  <c r="J4295" i="3"/>
  <c r="K4295" i="3"/>
  <c r="B4296" i="3"/>
  <c r="A4296" i="3" s="1"/>
  <c r="C4296" i="3"/>
  <c r="D4296" i="3"/>
  <c r="F4296" i="3"/>
  <c r="G4296" i="3"/>
  <c r="H4296" i="3"/>
  <c r="I4296" i="3"/>
  <c r="J4296" i="3"/>
  <c r="K4296" i="3"/>
  <c r="B4297" i="3"/>
  <c r="A4297" i="3" s="1"/>
  <c r="C4297" i="3"/>
  <c r="D4297" i="3"/>
  <c r="F4297" i="3"/>
  <c r="G4297" i="3"/>
  <c r="H4297" i="3"/>
  <c r="I4297" i="3"/>
  <c r="J4297" i="3"/>
  <c r="K4297" i="3"/>
  <c r="B4298" i="3"/>
  <c r="A4298" i="3" s="1"/>
  <c r="C4298" i="3"/>
  <c r="D4298" i="3"/>
  <c r="F4298" i="3"/>
  <c r="G4298" i="3"/>
  <c r="H4298" i="3"/>
  <c r="I4298" i="3"/>
  <c r="J4298" i="3"/>
  <c r="K4298" i="3"/>
  <c r="B4299" i="3"/>
  <c r="A4299" i="3" s="1"/>
  <c r="C4299" i="3"/>
  <c r="D4299" i="3"/>
  <c r="F4299" i="3"/>
  <c r="G4299" i="3"/>
  <c r="H4299" i="3"/>
  <c r="I4299" i="3"/>
  <c r="J4299" i="3"/>
  <c r="K4299" i="3"/>
  <c r="B4300" i="3"/>
  <c r="A4300" i="3" s="1"/>
  <c r="C4300" i="3"/>
  <c r="D4300" i="3"/>
  <c r="F4300" i="3"/>
  <c r="G4300" i="3"/>
  <c r="H4300" i="3"/>
  <c r="I4300" i="3"/>
  <c r="J4300" i="3"/>
  <c r="K4300" i="3"/>
  <c r="B4301" i="3"/>
  <c r="A4301" i="3" s="1"/>
  <c r="C4301" i="3"/>
  <c r="D4301" i="3"/>
  <c r="F4301" i="3"/>
  <c r="G4301" i="3"/>
  <c r="H4301" i="3"/>
  <c r="I4301" i="3"/>
  <c r="J4301" i="3"/>
  <c r="K4301" i="3"/>
  <c r="B4302" i="3"/>
  <c r="A4302" i="3" s="1"/>
  <c r="C4302" i="3"/>
  <c r="D4302" i="3"/>
  <c r="F4302" i="3"/>
  <c r="G4302" i="3"/>
  <c r="H4302" i="3"/>
  <c r="I4302" i="3"/>
  <c r="J4302" i="3"/>
  <c r="K4302" i="3"/>
  <c r="B4303" i="3"/>
  <c r="A4303" i="3" s="1"/>
  <c r="C4303" i="3"/>
  <c r="D4303" i="3"/>
  <c r="F4303" i="3"/>
  <c r="G4303" i="3"/>
  <c r="H4303" i="3"/>
  <c r="I4303" i="3"/>
  <c r="J4303" i="3"/>
  <c r="K4303" i="3"/>
  <c r="B4304" i="3"/>
  <c r="A4304" i="3" s="1"/>
  <c r="C4304" i="3"/>
  <c r="D4304" i="3"/>
  <c r="F4304" i="3"/>
  <c r="G4304" i="3"/>
  <c r="H4304" i="3"/>
  <c r="I4304" i="3"/>
  <c r="J4304" i="3"/>
  <c r="K4304" i="3"/>
  <c r="B4305" i="3"/>
  <c r="A4305" i="3" s="1"/>
  <c r="C4305" i="3"/>
  <c r="D4305" i="3"/>
  <c r="F4305" i="3"/>
  <c r="G4305" i="3"/>
  <c r="H4305" i="3"/>
  <c r="I4305" i="3"/>
  <c r="J4305" i="3"/>
  <c r="K4305" i="3"/>
  <c r="B4306" i="3"/>
  <c r="A4306" i="3" s="1"/>
  <c r="C4306" i="3"/>
  <c r="D4306" i="3"/>
  <c r="F4306" i="3"/>
  <c r="G4306" i="3"/>
  <c r="H4306" i="3"/>
  <c r="I4306" i="3"/>
  <c r="J4306" i="3"/>
  <c r="K4306" i="3"/>
  <c r="B4307" i="3"/>
  <c r="A4307" i="3" s="1"/>
  <c r="C4307" i="3"/>
  <c r="D4307" i="3"/>
  <c r="F4307" i="3"/>
  <c r="G4307" i="3"/>
  <c r="H4307" i="3"/>
  <c r="I4307" i="3"/>
  <c r="J4307" i="3"/>
  <c r="K4307" i="3"/>
  <c r="B4308" i="3"/>
  <c r="A4308" i="3" s="1"/>
  <c r="C4308" i="3"/>
  <c r="D4308" i="3"/>
  <c r="F4308" i="3"/>
  <c r="G4308" i="3"/>
  <c r="H4308" i="3"/>
  <c r="I4308" i="3"/>
  <c r="J4308" i="3"/>
  <c r="K4308" i="3"/>
  <c r="B4309" i="3"/>
  <c r="A4309" i="3" s="1"/>
  <c r="C4309" i="3"/>
  <c r="D4309" i="3"/>
  <c r="F4309" i="3"/>
  <c r="G4309" i="3"/>
  <c r="H4309" i="3"/>
  <c r="I4309" i="3"/>
  <c r="J4309" i="3"/>
  <c r="K4309" i="3"/>
  <c r="B4310" i="3"/>
  <c r="A4310" i="3" s="1"/>
  <c r="C4310" i="3"/>
  <c r="D4310" i="3"/>
  <c r="F4310" i="3"/>
  <c r="G4310" i="3"/>
  <c r="H4310" i="3"/>
  <c r="I4310" i="3"/>
  <c r="J4310" i="3"/>
  <c r="K4310" i="3"/>
  <c r="B4311" i="3"/>
  <c r="A4311" i="3" s="1"/>
  <c r="C4311" i="3"/>
  <c r="D4311" i="3"/>
  <c r="F4311" i="3"/>
  <c r="G4311" i="3"/>
  <c r="H4311" i="3"/>
  <c r="I4311" i="3"/>
  <c r="J4311" i="3"/>
  <c r="K4311" i="3"/>
  <c r="B4312" i="3"/>
  <c r="A4312" i="3" s="1"/>
  <c r="C4312" i="3"/>
  <c r="D4312" i="3"/>
  <c r="F4312" i="3"/>
  <c r="G4312" i="3"/>
  <c r="H4312" i="3"/>
  <c r="I4312" i="3"/>
  <c r="J4312" i="3"/>
  <c r="K4312" i="3"/>
  <c r="B4313" i="3"/>
  <c r="A4313" i="3" s="1"/>
  <c r="C4313" i="3"/>
  <c r="D4313" i="3"/>
  <c r="F4313" i="3"/>
  <c r="G4313" i="3"/>
  <c r="H4313" i="3"/>
  <c r="I4313" i="3"/>
  <c r="J4313" i="3"/>
  <c r="K4313" i="3"/>
  <c r="B4314" i="3"/>
  <c r="A4314" i="3" s="1"/>
  <c r="C4314" i="3"/>
  <c r="D4314" i="3"/>
  <c r="F4314" i="3"/>
  <c r="G4314" i="3"/>
  <c r="H4314" i="3"/>
  <c r="I4314" i="3"/>
  <c r="J4314" i="3"/>
  <c r="K4314" i="3"/>
  <c r="B4315" i="3"/>
  <c r="A4315" i="3" s="1"/>
  <c r="C4315" i="3"/>
  <c r="D4315" i="3"/>
  <c r="F4315" i="3"/>
  <c r="G4315" i="3"/>
  <c r="H4315" i="3"/>
  <c r="I4315" i="3"/>
  <c r="J4315" i="3"/>
  <c r="K4315" i="3"/>
  <c r="B4316" i="3"/>
  <c r="A4316" i="3" s="1"/>
  <c r="C4316" i="3"/>
  <c r="D4316" i="3"/>
  <c r="F4316" i="3"/>
  <c r="G4316" i="3"/>
  <c r="H4316" i="3"/>
  <c r="I4316" i="3"/>
  <c r="J4316" i="3"/>
  <c r="K4316" i="3"/>
  <c r="B4317" i="3"/>
  <c r="A4317" i="3" s="1"/>
  <c r="C4317" i="3"/>
  <c r="D4317" i="3"/>
  <c r="F4317" i="3"/>
  <c r="G4317" i="3"/>
  <c r="H4317" i="3"/>
  <c r="I4317" i="3"/>
  <c r="J4317" i="3"/>
  <c r="K4317" i="3"/>
  <c r="B4318" i="3"/>
  <c r="A4318" i="3" s="1"/>
  <c r="C4318" i="3"/>
  <c r="D4318" i="3"/>
  <c r="F4318" i="3"/>
  <c r="G4318" i="3"/>
  <c r="H4318" i="3"/>
  <c r="I4318" i="3"/>
  <c r="J4318" i="3"/>
  <c r="K4318" i="3"/>
  <c r="B4319" i="3"/>
  <c r="A4319" i="3" s="1"/>
  <c r="C4319" i="3"/>
  <c r="D4319" i="3"/>
  <c r="F4319" i="3"/>
  <c r="G4319" i="3"/>
  <c r="H4319" i="3"/>
  <c r="I4319" i="3"/>
  <c r="J4319" i="3"/>
  <c r="K4319" i="3"/>
  <c r="B4320" i="3"/>
  <c r="A4320" i="3" s="1"/>
  <c r="C4320" i="3"/>
  <c r="D4320" i="3"/>
  <c r="F4320" i="3"/>
  <c r="G4320" i="3"/>
  <c r="H4320" i="3"/>
  <c r="I4320" i="3"/>
  <c r="J4320" i="3"/>
  <c r="K4320" i="3"/>
  <c r="B4321" i="3"/>
  <c r="A4321" i="3" s="1"/>
  <c r="C4321" i="3"/>
  <c r="D4321" i="3"/>
  <c r="F4321" i="3"/>
  <c r="G4321" i="3"/>
  <c r="H4321" i="3"/>
  <c r="I4321" i="3"/>
  <c r="J4321" i="3"/>
  <c r="K4321" i="3"/>
  <c r="B4322" i="3"/>
  <c r="A4322" i="3" s="1"/>
  <c r="C4322" i="3"/>
  <c r="D4322" i="3"/>
  <c r="F4322" i="3"/>
  <c r="G4322" i="3"/>
  <c r="H4322" i="3"/>
  <c r="I4322" i="3"/>
  <c r="J4322" i="3"/>
  <c r="K4322" i="3"/>
  <c r="B4323" i="3"/>
  <c r="A4323" i="3" s="1"/>
  <c r="C4323" i="3"/>
  <c r="D4323" i="3"/>
  <c r="F4323" i="3"/>
  <c r="G4323" i="3"/>
  <c r="H4323" i="3"/>
  <c r="I4323" i="3"/>
  <c r="J4323" i="3"/>
  <c r="K4323" i="3"/>
  <c r="B4324" i="3"/>
  <c r="A4324" i="3" s="1"/>
  <c r="C4324" i="3"/>
  <c r="D4324" i="3"/>
  <c r="F4324" i="3"/>
  <c r="G4324" i="3"/>
  <c r="H4324" i="3"/>
  <c r="I4324" i="3"/>
  <c r="J4324" i="3"/>
  <c r="K4324" i="3"/>
  <c r="B4325" i="3"/>
  <c r="A4325" i="3" s="1"/>
  <c r="C4325" i="3"/>
  <c r="D4325" i="3"/>
  <c r="F4325" i="3"/>
  <c r="G4325" i="3"/>
  <c r="H4325" i="3"/>
  <c r="I4325" i="3"/>
  <c r="J4325" i="3"/>
  <c r="K4325" i="3"/>
  <c r="B4326" i="3"/>
  <c r="A4326" i="3" s="1"/>
  <c r="C4326" i="3"/>
  <c r="D4326" i="3"/>
  <c r="F4326" i="3"/>
  <c r="G4326" i="3"/>
  <c r="H4326" i="3"/>
  <c r="I4326" i="3"/>
  <c r="J4326" i="3"/>
  <c r="K4326" i="3"/>
  <c r="B4327" i="3"/>
  <c r="A4327" i="3" s="1"/>
  <c r="C4327" i="3"/>
  <c r="D4327" i="3"/>
  <c r="F4327" i="3"/>
  <c r="G4327" i="3"/>
  <c r="H4327" i="3"/>
  <c r="I4327" i="3"/>
  <c r="J4327" i="3"/>
  <c r="K4327" i="3"/>
  <c r="B4328" i="3"/>
  <c r="A4328" i="3" s="1"/>
  <c r="C4328" i="3"/>
  <c r="D4328" i="3"/>
  <c r="F4328" i="3"/>
  <c r="G4328" i="3"/>
  <c r="H4328" i="3"/>
  <c r="I4328" i="3"/>
  <c r="J4328" i="3"/>
  <c r="K4328" i="3"/>
  <c r="B4329" i="3"/>
  <c r="A4329" i="3" s="1"/>
  <c r="C4329" i="3"/>
  <c r="D4329" i="3"/>
  <c r="F4329" i="3"/>
  <c r="G4329" i="3"/>
  <c r="H4329" i="3"/>
  <c r="I4329" i="3"/>
  <c r="J4329" i="3"/>
  <c r="K4329" i="3"/>
  <c r="B4330" i="3"/>
  <c r="A4330" i="3" s="1"/>
  <c r="C4330" i="3"/>
  <c r="D4330" i="3"/>
  <c r="F4330" i="3"/>
  <c r="G4330" i="3"/>
  <c r="H4330" i="3"/>
  <c r="I4330" i="3"/>
  <c r="J4330" i="3"/>
  <c r="K4330" i="3"/>
  <c r="B4331" i="3"/>
  <c r="A4331" i="3" s="1"/>
  <c r="C4331" i="3"/>
  <c r="D4331" i="3"/>
  <c r="F4331" i="3"/>
  <c r="G4331" i="3"/>
  <c r="H4331" i="3"/>
  <c r="I4331" i="3"/>
  <c r="J4331" i="3"/>
  <c r="K4331" i="3"/>
  <c r="B4332" i="3"/>
  <c r="A4332" i="3" s="1"/>
  <c r="C4332" i="3"/>
  <c r="D4332" i="3"/>
  <c r="F4332" i="3"/>
  <c r="G4332" i="3"/>
  <c r="H4332" i="3"/>
  <c r="I4332" i="3"/>
  <c r="J4332" i="3"/>
  <c r="K4332" i="3"/>
  <c r="B4333" i="3"/>
  <c r="A4333" i="3" s="1"/>
  <c r="C4333" i="3"/>
  <c r="D4333" i="3"/>
  <c r="F4333" i="3"/>
  <c r="G4333" i="3"/>
  <c r="H4333" i="3"/>
  <c r="I4333" i="3"/>
  <c r="J4333" i="3"/>
  <c r="K4333" i="3"/>
  <c r="B4334" i="3"/>
  <c r="A4334" i="3" s="1"/>
  <c r="C4334" i="3"/>
  <c r="D4334" i="3"/>
  <c r="F4334" i="3"/>
  <c r="G4334" i="3"/>
  <c r="H4334" i="3"/>
  <c r="I4334" i="3"/>
  <c r="J4334" i="3"/>
  <c r="K4334" i="3"/>
  <c r="B4335" i="3"/>
  <c r="A4335" i="3" s="1"/>
  <c r="C4335" i="3"/>
  <c r="D4335" i="3"/>
  <c r="F4335" i="3"/>
  <c r="G4335" i="3"/>
  <c r="H4335" i="3"/>
  <c r="I4335" i="3"/>
  <c r="J4335" i="3"/>
  <c r="K4335" i="3"/>
  <c r="B4336" i="3"/>
  <c r="A4336" i="3" s="1"/>
  <c r="C4336" i="3"/>
  <c r="D4336" i="3"/>
  <c r="F4336" i="3"/>
  <c r="G4336" i="3"/>
  <c r="H4336" i="3"/>
  <c r="I4336" i="3"/>
  <c r="J4336" i="3"/>
  <c r="K4336" i="3"/>
  <c r="A4337" i="3"/>
  <c r="B4337" i="3"/>
  <c r="C4337" i="3"/>
  <c r="D4337" i="3"/>
  <c r="F4337" i="3"/>
  <c r="G4337" i="3"/>
  <c r="H4337" i="3"/>
  <c r="I4337" i="3"/>
  <c r="J4337" i="3"/>
  <c r="K4337" i="3"/>
  <c r="B4338" i="3"/>
  <c r="A4338" i="3" s="1"/>
  <c r="C4338" i="3"/>
  <c r="D4338" i="3"/>
  <c r="F4338" i="3"/>
  <c r="G4338" i="3"/>
  <c r="H4338" i="3"/>
  <c r="I4338" i="3"/>
  <c r="J4338" i="3"/>
  <c r="K4338" i="3"/>
  <c r="B4339" i="3"/>
  <c r="A4339" i="3" s="1"/>
  <c r="C4339" i="3"/>
  <c r="D4339" i="3"/>
  <c r="F4339" i="3"/>
  <c r="G4339" i="3"/>
  <c r="H4339" i="3"/>
  <c r="I4339" i="3"/>
  <c r="J4339" i="3"/>
  <c r="K4339" i="3"/>
  <c r="B4340" i="3"/>
  <c r="A4340" i="3" s="1"/>
  <c r="C4340" i="3"/>
  <c r="D4340" i="3"/>
  <c r="F4340" i="3"/>
  <c r="G4340" i="3"/>
  <c r="H4340" i="3"/>
  <c r="I4340" i="3"/>
  <c r="J4340" i="3"/>
  <c r="K4340" i="3"/>
  <c r="B4341" i="3"/>
  <c r="A4341" i="3" s="1"/>
  <c r="C4341" i="3"/>
  <c r="D4341" i="3"/>
  <c r="F4341" i="3"/>
  <c r="G4341" i="3"/>
  <c r="H4341" i="3"/>
  <c r="I4341" i="3"/>
  <c r="J4341" i="3"/>
  <c r="K4341" i="3"/>
  <c r="B4342" i="3"/>
  <c r="A4342" i="3" s="1"/>
  <c r="C4342" i="3"/>
  <c r="D4342" i="3"/>
  <c r="F4342" i="3"/>
  <c r="G4342" i="3"/>
  <c r="H4342" i="3"/>
  <c r="I4342" i="3"/>
  <c r="J4342" i="3"/>
  <c r="K4342" i="3"/>
  <c r="B4343" i="3"/>
  <c r="A4343" i="3" s="1"/>
  <c r="C4343" i="3"/>
  <c r="D4343" i="3"/>
  <c r="F4343" i="3"/>
  <c r="G4343" i="3"/>
  <c r="H4343" i="3"/>
  <c r="I4343" i="3"/>
  <c r="J4343" i="3"/>
  <c r="K4343" i="3"/>
  <c r="B4344" i="3"/>
  <c r="A4344" i="3" s="1"/>
  <c r="C4344" i="3"/>
  <c r="D4344" i="3"/>
  <c r="F4344" i="3"/>
  <c r="G4344" i="3"/>
  <c r="H4344" i="3"/>
  <c r="I4344" i="3"/>
  <c r="J4344" i="3"/>
  <c r="K4344" i="3"/>
  <c r="B4345" i="3"/>
  <c r="A4345" i="3" s="1"/>
  <c r="C4345" i="3"/>
  <c r="D4345" i="3"/>
  <c r="F4345" i="3"/>
  <c r="G4345" i="3"/>
  <c r="H4345" i="3"/>
  <c r="I4345" i="3"/>
  <c r="J4345" i="3"/>
  <c r="K4345" i="3"/>
  <c r="B4346" i="3"/>
  <c r="A4346" i="3" s="1"/>
  <c r="C4346" i="3"/>
  <c r="D4346" i="3"/>
  <c r="F4346" i="3"/>
  <c r="G4346" i="3"/>
  <c r="H4346" i="3"/>
  <c r="I4346" i="3"/>
  <c r="J4346" i="3"/>
  <c r="K4346" i="3"/>
  <c r="B4347" i="3"/>
  <c r="A4347" i="3" s="1"/>
  <c r="C4347" i="3"/>
  <c r="D4347" i="3"/>
  <c r="F4347" i="3"/>
  <c r="G4347" i="3"/>
  <c r="H4347" i="3"/>
  <c r="I4347" i="3"/>
  <c r="J4347" i="3"/>
  <c r="K4347" i="3"/>
  <c r="B4348" i="3"/>
  <c r="A4348" i="3" s="1"/>
  <c r="C4348" i="3"/>
  <c r="D4348" i="3"/>
  <c r="F4348" i="3"/>
  <c r="G4348" i="3"/>
  <c r="H4348" i="3"/>
  <c r="I4348" i="3"/>
  <c r="J4348" i="3"/>
  <c r="K4348" i="3"/>
  <c r="B4349" i="3"/>
  <c r="A4349" i="3" s="1"/>
  <c r="C4349" i="3"/>
  <c r="D4349" i="3"/>
  <c r="F4349" i="3"/>
  <c r="G4349" i="3"/>
  <c r="H4349" i="3"/>
  <c r="I4349" i="3"/>
  <c r="J4349" i="3"/>
  <c r="K4349" i="3"/>
  <c r="B4350" i="3"/>
  <c r="A4350" i="3" s="1"/>
  <c r="C4350" i="3"/>
  <c r="D4350" i="3"/>
  <c r="F4350" i="3"/>
  <c r="G4350" i="3"/>
  <c r="H4350" i="3"/>
  <c r="I4350" i="3"/>
  <c r="J4350" i="3"/>
  <c r="K4350" i="3"/>
  <c r="B4351" i="3"/>
  <c r="A4351" i="3" s="1"/>
  <c r="C4351" i="3"/>
  <c r="D4351" i="3"/>
  <c r="F4351" i="3"/>
  <c r="G4351" i="3"/>
  <c r="H4351" i="3"/>
  <c r="I4351" i="3"/>
  <c r="J4351" i="3"/>
  <c r="K4351" i="3"/>
  <c r="B4352" i="3"/>
  <c r="A4352" i="3" s="1"/>
  <c r="C4352" i="3"/>
  <c r="D4352" i="3"/>
  <c r="F4352" i="3"/>
  <c r="G4352" i="3"/>
  <c r="H4352" i="3"/>
  <c r="I4352" i="3"/>
  <c r="J4352" i="3"/>
  <c r="K4352" i="3"/>
  <c r="B4353" i="3"/>
  <c r="A4353" i="3" s="1"/>
  <c r="C4353" i="3"/>
  <c r="D4353" i="3"/>
  <c r="F4353" i="3"/>
  <c r="G4353" i="3"/>
  <c r="H4353" i="3"/>
  <c r="I4353" i="3"/>
  <c r="J4353" i="3"/>
  <c r="K4353" i="3"/>
  <c r="B4354" i="3"/>
  <c r="A4354" i="3" s="1"/>
  <c r="C4354" i="3"/>
  <c r="D4354" i="3"/>
  <c r="F4354" i="3"/>
  <c r="G4354" i="3"/>
  <c r="H4354" i="3"/>
  <c r="I4354" i="3"/>
  <c r="J4354" i="3"/>
  <c r="K4354" i="3"/>
  <c r="B4355" i="3"/>
  <c r="A4355" i="3" s="1"/>
  <c r="C4355" i="3"/>
  <c r="D4355" i="3"/>
  <c r="F4355" i="3"/>
  <c r="G4355" i="3"/>
  <c r="H4355" i="3"/>
  <c r="I4355" i="3"/>
  <c r="J4355" i="3"/>
  <c r="K4355" i="3"/>
  <c r="B4356" i="3"/>
  <c r="A4356" i="3" s="1"/>
  <c r="C4356" i="3"/>
  <c r="D4356" i="3"/>
  <c r="F4356" i="3"/>
  <c r="G4356" i="3"/>
  <c r="H4356" i="3"/>
  <c r="I4356" i="3"/>
  <c r="J4356" i="3"/>
  <c r="K4356" i="3"/>
  <c r="B4357" i="3"/>
  <c r="A4357" i="3" s="1"/>
  <c r="C4357" i="3"/>
  <c r="D4357" i="3"/>
  <c r="F4357" i="3"/>
  <c r="G4357" i="3"/>
  <c r="H4357" i="3"/>
  <c r="I4357" i="3"/>
  <c r="J4357" i="3"/>
  <c r="K4357" i="3"/>
  <c r="B4358" i="3"/>
  <c r="A4358" i="3" s="1"/>
  <c r="C4358" i="3"/>
  <c r="D4358" i="3"/>
  <c r="F4358" i="3"/>
  <c r="G4358" i="3"/>
  <c r="H4358" i="3"/>
  <c r="I4358" i="3"/>
  <c r="J4358" i="3"/>
  <c r="K4358" i="3"/>
  <c r="B4359" i="3"/>
  <c r="A4359" i="3" s="1"/>
  <c r="C4359" i="3"/>
  <c r="D4359" i="3"/>
  <c r="F4359" i="3"/>
  <c r="G4359" i="3"/>
  <c r="H4359" i="3"/>
  <c r="I4359" i="3"/>
  <c r="J4359" i="3"/>
  <c r="K4359" i="3"/>
  <c r="B4360" i="3"/>
  <c r="A4360" i="3" s="1"/>
  <c r="C4360" i="3"/>
  <c r="D4360" i="3"/>
  <c r="F4360" i="3"/>
  <c r="G4360" i="3"/>
  <c r="H4360" i="3"/>
  <c r="I4360" i="3"/>
  <c r="J4360" i="3"/>
  <c r="K4360" i="3"/>
  <c r="B4361" i="3"/>
  <c r="A4361" i="3" s="1"/>
  <c r="C4361" i="3"/>
  <c r="D4361" i="3"/>
  <c r="F4361" i="3"/>
  <c r="G4361" i="3"/>
  <c r="H4361" i="3"/>
  <c r="I4361" i="3"/>
  <c r="J4361" i="3"/>
  <c r="K4361" i="3"/>
  <c r="B4362" i="3"/>
  <c r="A4362" i="3" s="1"/>
  <c r="C4362" i="3"/>
  <c r="D4362" i="3"/>
  <c r="F4362" i="3"/>
  <c r="G4362" i="3"/>
  <c r="H4362" i="3"/>
  <c r="I4362" i="3"/>
  <c r="J4362" i="3"/>
  <c r="K4362" i="3"/>
  <c r="B4363" i="3"/>
  <c r="A4363" i="3" s="1"/>
  <c r="C4363" i="3"/>
  <c r="D4363" i="3"/>
  <c r="F4363" i="3"/>
  <c r="G4363" i="3"/>
  <c r="H4363" i="3"/>
  <c r="I4363" i="3"/>
  <c r="J4363" i="3"/>
  <c r="K4363" i="3"/>
  <c r="B4364" i="3"/>
  <c r="A4364" i="3" s="1"/>
  <c r="C4364" i="3"/>
  <c r="D4364" i="3"/>
  <c r="F4364" i="3"/>
  <c r="G4364" i="3"/>
  <c r="H4364" i="3"/>
  <c r="I4364" i="3"/>
  <c r="J4364" i="3"/>
  <c r="K4364" i="3"/>
  <c r="B4365" i="3"/>
  <c r="A4365" i="3" s="1"/>
  <c r="C4365" i="3"/>
  <c r="D4365" i="3"/>
  <c r="F4365" i="3"/>
  <c r="G4365" i="3"/>
  <c r="H4365" i="3"/>
  <c r="I4365" i="3"/>
  <c r="J4365" i="3"/>
  <c r="K4365" i="3"/>
  <c r="B4366" i="3"/>
  <c r="A4366" i="3" s="1"/>
  <c r="C4366" i="3"/>
  <c r="D4366" i="3"/>
  <c r="F4366" i="3"/>
  <c r="G4366" i="3"/>
  <c r="H4366" i="3"/>
  <c r="I4366" i="3"/>
  <c r="J4366" i="3"/>
  <c r="K4366" i="3"/>
  <c r="B4367" i="3"/>
  <c r="A4367" i="3" s="1"/>
  <c r="C4367" i="3"/>
  <c r="D4367" i="3"/>
  <c r="F4367" i="3"/>
  <c r="G4367" i="3"/>
  <c r="H4367" i="3"/>
  <c r="I4367" i="3"/>
  <c r="J4367" i="3"/>
  <c r="K4367" i="3"/>
  <c r="B4368" i="3"/>
  <c r="A4368" i="3" s="1"/>
  <c r="C4368" i="3"/>
  <c r="D4368" i="3"/>
  <c r="F4368" i="3"/>
  <c r="G4368" i="3"/>
  <c r="H4368" i="3"/>
  <c r="I4368" i="3"/>
  <c r="J4368" i="3"/>
  <c r="K4368" i="3"/>
  <c r="B4369" i="3"/>
  <c r="A4369" i="3" s="1"/>
  <c r="C4369" i="3"/>
  <c r="D4369" i="3"/>
  <c r="F4369" i="3"/>
  <c r="G4369" i="3"/>
  <c r="H4369" i="3"/>
  <c r="I4369" i="3"/>
  <c r="J4369" i="3"/>
  <c r="K4369" i="3"/>
  <c r="B4370" i="3"/>
  <c r="A4370" i="3" s="1"/>
  <c r="C4370" i="3"/>
  <c r="D4370" i="3"/>
  <c r="F4370" i="3"/>
  <c r="G4370" i="3"/>
  <c r="H4370" i="3"/>
  <c r="I4370" i="3"/>
  <c r="J4370" i="3"/>
  <c r="K4370" i="3"/>
  <c r="B4371" i="3"/>
  <c r="A4371" i="3" s="1"/>
  <c r="C4371" i="3"/>
  <c r="D4371" i="3"/>
  <c r="F4371" i="3"/>
  <c r="G4371" i="3"/>
  <c r="H4371" i="3"/>
  <c r="I4371" i="3"/>
  <c r="J4371" i="3"/>
  <c r="K4371" i="3"/>
  <c r="B4372" i="3"/>
  <c r="A4372" i="3" s="1"/>
  <c r="C4372" i="3"/>
  <c r="D4372" i="3"/>
  <c r="F4372" i="3"/>
  <c r="G4372" i="3"/>
  <c r="H4372" i="3"/>
  <c r="I4372" i="3"/>
  <c r="J4372" i="3"/>
  <c r="K4372" i="3"/>
  <c r="B4373" i="3"/>
  <c r="A4373" i="3" s="1"/>
  <c r="C4373" i="3"/>
  <c r="D4373" i="3"/>
  <c r="F4373" i="3"/>
  <c r="G4373" i="3"/>
  <c r="H4373" i="3"/>
  <c r="I4373" i="3"/>
  <c r="J4373" i="3"/>
  <c r="K4373" i="3"/>
  <c r="B4374" i="3"/>
  <c r="A4374" i="3" s="1"/>
  <c r="C4374" i="3"/>
  <c r="D4374" i="3"/>
  <c r="F4374" i="3"/>
  <c r="G4374" i="3"/>
  <c r="H4374" i="3"/>
  <c r="I4374" i="3"/>
  <c r="J4374" i="3"/>
  <c r="K4374" i="3"/>
  <c r="B4375" i="3"/>
  <c r="A4375" i="3" s="1"/>
  <c r="C4375" i="3"/>
  <c r="D4375" i="3"/>
  <c r="F4375" i="3"/>
  <c r="G4375" i="3"/>
  <c r="H4375" i="3"/>
  <c r="I4375" i="3"/>
  <c r="J4375" i="3"/>
  <c r="K4375" i="3"/>
  <c r="B4376" i="3"/>
  <c r="A4376" i="3" s="1"/>
  <c r="C4376" i="3"/>
  <c r="D4376" i="3"/>
  <c r="F4376" i="3"/>
  <c r="G4376" i="3"/>
  <c r="H4376" i="3"/>
  <c r="I4376" i="3"/>
  <c r="J4376" i="3"/>
  <c r="K4376" i="3"/>
  <c r="B4377" i="3"/>
  <c r="A4377" i="3" s="1"/>
  <c r="C4377" i="3"/>
  <c r="D4377" i="3"/>
  <c r="F4377" i="3"/>
  <c r="G4377" i="3"/>
  <c r="H4377" i="3"/>
  <c r="I4377" i="3"/>
  <c r="J4377" i="3"/>
  <c r="K4377" i="3"/>
  <c r="B4378" i="3"/>
  <c r="A4378" i="3" s="1"/>
  <c r="C4378" i="3"/>
  <c r="D4378" i="3"/>
  <c r="F4378" i="3"/>
  <c r="G4378" i="3"/>
  <c r="H4378" i="3"/>
  <c r="I4378" i="3"/>
  <c r="J4378" i="3"/>
  <c r="K4378" i="3"/>
  <c r="B4379" i="3"/>
  <c r="A4379" i="3" s="1"/>
  <c r="C4379" i="3"/>
  <c r="D4379" i="3"/>
  <c r="F4379" i="3"/>
  <c r="G4379" i="3"/>
  <c r="H4379" i="3"/>
  <c r="I4379" i="3"/>
  <c r="J4379" i="3"/>
  <c r="K4379" i="3"/>
  <c r="B4380" i="3"/>
  <c r="A4380" i="3" s="1"/>
  <c r="C4380" i="3"/>
  <c r="D4380" i="3"/>
  <c r="F4380" i="3"/>
  <c r="G4380" i="3"/>
  <c r="H4380" i="3"/>
  <c r="I4380" i="3"/>
  <c r="J4380" i="3"/>
  <c r="K4380" i="3"/>
  <c r="A4381" i="3"/>
  <c r="B4381" i="3"/>
  <c r="C4381" i="3"/>
  <c r="D4381" i="3"/>
  <c r="F4381" i="3"/>
  <c r="G4381" i="3"/>
  <c r="H4381" i="3"/>
  <c r="I4381" i="3"/>
  <c r="J4381" i="3"/>
  <c r="K4381" i="3"/>
  <c r="B4382" i="3"/>
  <c r="A4382" i="3" s="1"/>
  <c r="C4382" i="3"/>
  <c r="D4382" i="3"/>
  <c r="F4382" i="3"/>
  <c r="G4382" i="3"/>
  <c r="H4382" i="3"/>
  <c r="I4382" i="3"/>
  <c r="J4382" i="3"/>
  <c r="K4382" i="3"/>
  <c r="B4383" i="3"/>
  <c r="A4383" i="3" s="1"/>
  <c r="C4383" i="3"/>
  <c r="D4383" i="3"/>
  <c r="F4383" i="3"/>
  <c r="G4383" i="3"/>
  <c r="H4383" i="3"/>
  <c r="I4383" i="3"/>
  <c r="J4383" i="3"/>
  <c r="K4383" i="3"/>
  <c r="B4384" i="3"/>
  <c r="A4384" i="3" s="1"/>
  <c r="C4384" i="3"/>
  <c r="D4384" i="3"/>
  <c r="F4384" i="3"/>
  <c r="G4384" i="3"/>
  <c r="H4384" i="3"/>
  <c r="I4384" i="3"/>
  <c r="J4384" i="3"/>
  <c r="K4384" i="3"/>
  <c r="B4385" i="3"/>
  <c r="A4385" i="3" s="1"/>
  <c r="C4385" i="3"/>
  <c r="D4385" i="3"/>
  <c r="F4385" i="3"/>
  <c r="G4385" i="3"/>
  <c r="H4385" i="3"/>
  <c r="I4385" i="3"/>
  <c r="J4385" i="3"/>
  <c r="K4385" i="3"/>
  <c r="B4386" i="3"/>
  <c r="A4386" i="3" s="1"/>
  <c r="C4386" i="3"/>
  <c r="D4386" i="3"/>
  <c r="F4386" i="3"/>
  <c r="G4386" i="3"/>
  <c r="H4386" i="3"/>
  <c r="I4386" i="3"/>
  <c r="J4386" i="3"/>
  <c r="K4386" i="3"/>
  <c r="B4387" i="3"/>
  <c r="A4387" i="3" s="1"/>
  <c r="C4387" i="3"/>
  <c r="D4387" i="3"/>
  <c r="F4387" i="3"/>
  <c r="G4387" i="3"/>
  <c r="H4387" i="3"/>
  <c r="I4387" i="3"/>
  <c r="J4387" i="3"/>
  <c r="K4387" i="3"/>
  <c r="B4388" i="3"/>
  <c r="A4388" i="3" s="1"/>
  <c r="C4388" i="3"/>
  <c r="D4388" i="3"/>
  <c r="F4388" i="3"/>
  <c r="G4388" i="3"/>
  <c r="H4388" i="3"/>
  <c r="I4388" i="3"/>
  <c r="J4388" i="3"/>
  <c r="K4388" i="3"/>
  <c r="B4389" i="3"/>
  <c r="A4389" i="3" s="1"/>
  <c r="C4389" i="3"/>
  <c r="D4389" i="3"/>
  <c r="F4389" i="3"/>
  <c r="G4389" i="3"/>
  <c r="H4389" i="3"/>
  <c r="I4389" i="3"/>
  <c r="J4389" i="3"/>
  <c r="K4389" i="3"/>
  <c r="B4390" i="3"/>
  <c r="A4390" i="3" s="1"/>
  <c r="C4390" i="3"/>
  <c r="D4390" i="3"/>
  <c r="F4390" i="3"/>
  <c r="G4390" i="3"/>
  <c r="H4390" i="3"/>
  <c r="I4390" i="3"/>
  <c r="J4390" i="3"/>
  <c r="K4390" i="3"/>
  <c r="B4391" i="3"/>
  <c r="A4391" i="3" s="1"/>
  <c r="C4391" i="3"/>
  <c r="D4391" i="3"/>
  <c r="F4391" i="3"/>
  <c r="G4391" i="3"/>
  <c r="H4391" i="3"/>
  <c r="I4391" i="3"/>
  <c r="J4391" i="3"/>
  <c r="K4391" i="3"/>
  <c r="B4392" i="3"/>
  <c r="A4392" i="3" s="1"/>
  <c r="C4392" i="3"/>
  <c r="D4392" i="3"/>
  <c r="F4392" i="3"/>
  <c r="G4392" i="3"/>
  <c r="H4392" i="3"/>
  <c r="I4392" i="3"/>
  <c r="J4392" i="3"/>
  <c r="K4392" i="3"/>
  <c r="B4393" i="3"/>
  <c r="A4393" i="3" s="1"/>
  <c r="C4393" i="3"/>
  <c r="D4393" i="3"/>
  <c r="F4393" i="3"/>
  <c r="G4393" i="3"/>
  <c r="H4393" i="3"/>
  <c r="I4393" i="3"/>
  <c r="J4393" i="3"/>
  <c r="K4393" i="3"/>
  <c r="B4394" i="3"/>
  <c r="A4394" i="3" s="1"/>
  <c r="C4394" i="3"/>
  <c r="D4394" i="3"/>
  <c r="F4394" i="3"/>
  <c r="G4394" i="3"/>
  <c r="H4394" i="3"/>
  <c r="I4394" i="3"/>
  <c r="J4394" i="3"/>
  <c r="K4394" i="3"/>
  <c r="B4395" i="3"/>
  <c r="A4395" i="3" s="1"/>
  <c r="C4395" i="3"/>
  <c r="D4395" i="3"/>
  <c r="F4395" i="3"/>
  <c r="G4395" i="3"/>
  <c r="H4395" i="3"/>
  <c r="I4395" i="3"/>
  <c r="J4395" i="3"/>
  <c r="K4395" i="3"/>
  <c r="B4396" i="3"/>
  <c r="A4396" i="3" s="1"/>
  <c r="C4396" i="3"/>
  <c r="D4396" i="3"/>
  <c r="F4396" i="3"/>
  <c r="G4396" i="3"/>
  <c r="H4396" i="3"/>
  <c r="I4396" i="3"/>
  <c r="J4396" i="3"/>
  <c r="K4396" i="3"/>
  <c r="B4397" i="3"/>
  <c r="A4397" i="3" s="1"/>
  <c r="C4397" i="3"/>
  <c r="D4397" i="3"/>
  <c r="F4397" i="3"/>
  <c r="G4397" i="3"/>
  <c r="H4397" i="3"/>
  <c r="I4397" i="3"/>
  <c r="J4397" i="3"/>
  <c r="K4397" i="3"/>
  <c r="B4398" i="3"/>
  <c r="A4398" i="3" s="1"/>
  <c r="C4398" i="3"/>
  <c r="D4398" i="3"/>
  <c r="F4398" i="3"/>
  <c r="G4398" i="3"/>
  <c r="H4398" i="3"/>
  <c r="I4398" i="3"/>
  <c r="J4398" i="3"/>
  <c r="K4398" i="3"/>
  <c r="B4399" i="3"/>
  <c r="A4399" i="3" s="1"/>
  <c r="C4399" i="3"/>
  <c r="D4399" i="3"/>
  <c r="F4399" i="3"/>
  <c r="G4399" i="3"/>
  <c r="H4399" i="3"/>
  <c r="I4399" i="3"/>
  <c r="J4399" i="3"/>
  <c r="K4399" i="3"/>
  <c r="B4400" i="3"/>
  <c r="A4400" i="3" s="1"/>
  <c r="C4400" i="3"/>
  <c r="D4400" i="3"/>
  <c r="F4400" i="3"/>
  <c r="G4400" i="3"/>
  <c r="H4400" i="3"/>
  <c r="I4400" i="3"/>
  <c r="J4400" i="3"/>
  <c r="K4400" i="3"/>
  <c r="B4401" i="3"/>
  <c r="A4401" i="3" s="1"/>
  <c r="C4401" i="3"/>
  <c r="D4401" i="3"/>
  <c r="F4401" i="3"/>
  <c r="G4401" i="3"/>
  <c r="H4401" i="3"/>
  <c r="I4401" i="3"/>
  <c r="J4401" i="3"/>
  <c r="K4401" i="3"/>
  <c r="B4402" i="3"/>
  <c r="A4402" i="3" s="1"/>
  <c r="C4402" i="3"/>
  <c r="D4402" i="3"/>
  <c r="F4402" i="3"/>
  <c r="G4402" i="3"/>
  <c r="H4402" i="3"/>
  <c r="I4402" i="3"/>
  <c r="J4402" i="3"/>
  <c r="K4402" i="3"/>
  <c r="B4403" i="3"/>
  <c r="A4403" i="3" s="1"/>
  <c r="C4403" i="3"/>
  <c r="D4403" i="3"/>
  <c r="F4403" i="3"/>
  <c r="G4403" i="3"/>
  <c r="H4403" i="3"/>
  <c r="I4403" i="3"/>
  <c r="J4403" i="3"/>
  <c r="K4403" i="3"/>
  <c r="B4404" i="3"/>
  <c r="A4404" i="3" s="1"/>
  <c r="C4404" i="3"/>
  <c r="D4404" i="3"/>
  <c r="F4404" i="3"/>
  <c r="G4404" i="3"/>
  <c r="H4404" i="3"/>
  <c r="I4404" i="3"/>
  <c r="J4404" i="3"/>
  <c r="K4404" i="3"/>
  <c r="B4405" i="3"/>
  <c r="A4405" i="3" s="1"/>
  <c r="C4405" i="3"/>
  <c r="D4405" i="3"/>
  <c r="F4405" i="3"/>
  <c r="G4405" i="3"/>
  <c r="H4405" i="3"/>
  <c r="I4405" i="3"/>
  <c r="J4405" i="3"/>
  <c r="K4405" i="3"/>
  <c r="B4406" i="3"/>
  <c r="A4406" i="3" s="1"/>
  <c r="C4406" i="3"/>
  <c r="D4406" i="3"/>
  <c r="F4406" i="3"/>
  <c r="G4406" i="3"/>
  <c r="H4406" i="3"/>
  <c r="I4406" i="3"/>
  <c r="J4406" i="3"/>
  <c r="K4406" i="3"/>
  <c r="B4407" i="3"/>
  <c r="A4407" i="3" s="1"/>
  <c r="C4407" i="3"/>
  <c r="D4407" i="3"/>
  <c r="F4407" i="3"/>
  <c r="G4407" i="3"/>
  <c r="H4407" i="3"/>
  <c r="I4407" i="3"/>
  <c r="J4407" i="3"/>
  <c r="K4407" i="3"/>
  <c r="B4408" i="3"/>
  <c r="A4408" i="3" s="1"/>
  <c r="C4408" i="3"/>
  <c r="D4408" i="3"/>
  <c r="F4408" i="3"/>
  <c r="G4408" i="3"/>
  <c r="H4408" i="3"/>
  <c r="I4408" i="3"/>
  <c r="J4408" i="3"/>
  <c r="K4408" i="3"/>
  <c r="A4409" i="3"/>
  <c r="B4409" i="3"/>
  <c r="C4409" i="3"/>
  <c r="D4409" i="3"/>
  <c r="F4409" i="3"/>
  <c r="G4409" i="3"/>
  <c r="H4409" i="3"/>
  <c r="I4409" i="3"/>
  <c r="J4409" i="3"/>
  <c r="K4409" i="3"/>
  <c r="B4410" i="3"/>
  <c r="A4410" i="3" s="1"/>
  <c r="C4410" i="3"/>
  <c r="D4410" i="3"/>
  <c r="F4410" i="3"/>
  <c r="G4410" i="3"/>
  <c r="H4410" i="3"/>
  <c r="I4410" i="3"/>
  <c r="J4410" i="3"/>
  <c r="K4410" i="3"/>
  <c r="B4411" i="3"/>
  <c r="A4411" i="3" s="1"/>
  <c r="C4411" i="3"/>
  <c r="D4411" i="3"/>
  <c r="F4411" i="3"/>
  <c r="G4411" i="3"/>
  <c r="H4411" i="3"/>
  <c r="I4411" i="3"/>
  <c r="J4411" i="3"/>
  <c r="K4411" i="3"/>
  <c r="B4412" i="3"/>
  <c r="A4412" i="3" s="1"/>
  <c r="C4412" i="3"/>
  <c r="D4412" i="3"/>
  <c r="F4412" i="3"/>
  <c r="G4412" i="3"/>
  <c r="H4412" i="3"/>
  <c r="I4412" i="3"/>
  <c r="J4412" i="3"/>
  <c r="K4412" i="3"/>
  <c r="B4413" i="3"/>
  <c r="A4413" i="3" s="1"/>
  <c r="C4413" i="3"/>
  <c r="D4413" i="3"/>
  <c r="F4413" i="3"/>
  <c r="G4413" i="3"/>
  <c r="H4413" i="3"/>
  <c r="I4413" i="3"/>
  <c r="J4413" i="3"/>
  <c r="K4413" i="3"/>
  <c r="B4414" i="3"/>
  <c r="A4414" i="3" s="1"/>
  <c r="C4414" i="3"/>
  <c r="D4414" i="3"/>
  <c r="F4414" i="3"/>
  <c r="G4414" i="3"/>
  <c r="H4414" i="3"/>
  <c r="I4414" i="3"/>
  <c r="J4414" i="3"/>
  <c r="K4414" i="3"/>
  <c r="B4415" i="3"/>
  <c r="A4415" i="3" s="1"/>
  <c r="C4415" i="3"/>
  <c r="D4415" i="3"/>
  <c r="F4415" i="3"/>
  <c r="G4415" i="3"/>
  <c r="H4415" i="3"/>
  <c r="I4415" i="3"/>
  <c r="J4415" i="3"/>
  <c r="K4415" i="3"/>
  <c r="B4416" i="3"/>
  <c r="A4416" i="3" s="1"/>
  <c r="C4416" i="3"/>
  <c r="D4416" i="3"/>
  <c r="F4416" i="3"/>
  <c r="G4416" i="3"/>
  <c r="H4416" i="3"/>
  <c r="I4416" i="3"/>
  <c r="J4416" i="3"/>
  <c r="K4416" i="3"/>
  <c r="B4417" i="3"/>
  <c r="A4417" i="3" s="1"/>
  <c r="C4417" i="3"/>
  <c r="D4417" i="3"/>
  <c r="F4417" i="3"/>
  <c r="G4417" i="3"/>
  <c r="H4417" i="3"/>
  <c r="I4417" i="3"/>
  <c r="J4417" i="3"/>
  <c r="K4417" i="3"/>
  <c r="B4418" i="3"/>
  <c r="A4418" i="3" s="1"/>
  <c r="C4418" i="3"/>
  <c r="D4418" i="3"/>
  <c r="F4418" i="3"/>
  <c r="G4418" i="3"/>
  <c r="H4418" i="3"/>
  <c r="I4418" i="3"/>
  <c r="J4418" i="3"/>
  <c r="K4418" i="3"/>
  <c r="B4419" i="3"/>
  <c r="A4419" i="3" s="1"/>
  <c r="C4419" i="3"/>
  <c r="D4419" i="3"/>
  <c r="F4419" i="3"/>
  <c r="G4419" i="3"/>
  <c r="H4419" i="3"/>
  <c r="I4419" i="3"/>
  <c r="J4419" i="3"/>
  <c r="K4419" i="3"/>
  <c r="B4420" i="3"/>
  <c r="A4420" i="3" s="1"/>
  <c r="C4420" i="3"/>
  <c r="D4420" i="3"/>
  <c r="F4420" i="3"/>
  <c r="G4420" i="3"/>
  <c r="H4420" i="3"/>
  <c r="I4420" i="3"/>
  <c r="J4420" i="3"/>
  <c r="K4420" i="3"/>
  <c r="B4421" i="3"/>
  <c r="A4421" i="3" s="1"/>
  <c r="C4421" i="3"/>
  <c r="D4421" i="3"/>
  <c r="F4421" i="3"/>
  <c r="G4421" i="3"/>
  <c r="H4421" i="3"/>
  <c r="I4421" i="3"/>
  <c r="J4421" i="3"/>
  <c r="K4421" i="3"/>
  <c r="B4422" i="3"/>
  <c r="A4422" i="3" s="1"/>
  <c r="C4422" i="3"/>
  <c r="D4422" i="3"/>
  <c r="F4422" i="3"/>
  <c r="G4422" i="3"/>
  <c r="H4422" i="3"/>
  <c r="I4422" i="3"/>
  <c r="J4422" i="3"/>
  <c r="K4422" i="3"/>
  <c r="B4423" i="3"/>
  <c r="A4423" i="3" s="1"/>
  <c r="C4423" i="3"/>
  <c r="D4423" i="3"/>
  <c r="F4423" i="3"/>
  <c r="G4423" i="3"/>
  <c r="H4423" i="3"/>
  <c r="I4423" i="3"/>
  <c r="J4423" i="3"/>
  <c r="K4423" i="3"/>
  <c r="B4424" i="3"/>
  <c r="A4424" i="3" s="1"/>
  <c r="C4424" i="3"/>
  <c r="D4424" i="3"/>
  <c r="F4424" i="3"/>
  <c r="G4424" i="3"/>
  <c r="H4424" i="3"/>
  <c r="I4424" i="3"/>
  <c r="J4424" i="3"/>
  <c r="K4424" i="3"/>
  <c r="B4425" i="3"/>
  <c r="A4425" i="3" s="1"/>
  <c r="C4425" i="3"/>
  <c r="D4425" i="3"/>
  <c r="F4425" i="3"/>
  <c r="G4425" i="3"/>
  <c r="H4425" i="3"/>
  <c r="I4425" i="3"/>
  <c r="J4425" i="3"/>
  <c r="K4425" i="3"/>
  <c r="B4426" i="3"/>
  <c r="A4426" i="3" s="1"/>
  <c r="C4426" i="3"/>
  <c r="D4426" i="3"/>
  <c r="F4426" i="3"/>
  <c r="G4426" i="3"/>
  <c r="H4426" i="3"/>
  <c r="I4426" i="3"/>
  <c r="J4426" i="3"/>
  <c r="K4426" i="3"/>
  <c r="B4427" i="3"/>
  <c r="A4427" i="3" s="1"/>
  <c r="C4427" i="3"/>
  <c r="D4427" i="3"/>
  <c r="F4427" i="3"/>
  <c r="G4427" i="3"/>
  <c r="H4427" i="3"/>
  <c r="I4427" i="3"/>
  <c r="J4427" i="3"/>
  <c r="K4427" i="3"/>
  <c r="B4428" i="3"/>
  <c r="A4428" i="3" s="1"/>
  <c r="C4428" i="3"/>
  <c r="D4428" i="3"/>
  <c r="F4428" i="3"/>
  <c r="G4428" i="3"/>
  <c r="H4428" i="3"/>
  <c r="I4428" i="3"/>
  <c r="J4428" i="3"/>
  <c r="K4428" i="3"/>
  <c r="B4429" i="3"/>
  <c r="A4429" i="3" s="1"/>
  <c r="C4429" i="3"/>
  <c r="D4429" i="3"/>
  <c r="F4429" i="3"/>
  <c r="G4429" i="3"/>
  <c r="H4429" i="3"/>
  <c r="I4429" i="3"/>
  <c r="J4429" i="3"/>
  <c r="K4429" i="3"/>
  <c r="B4430" i="3"/>
  <c r="A4430" i="3" s="1"/>
  <c r="C4430" i="3"/>
  <c r="D4430" i="3"/>
  <c r="F4430" i="3"/>
  <c r="G4430" i="3"/>
  <c r="H4430" i="3"/>
  <c r="I4430" i="3"/>
  <c r="J4430" i="3"/>
  <c r="K4430" i="3"/>
  <c r="B4431" i="3"/>
  <c r="A4431" i="3" s="1"/>
  <c r="C4431" i="3"/>
  <c r="D4431" i="3"/>
  <c r="F4431" i="3"/>
  <c r="G4431" i="3"/>
  <c r="H4431" i="3"/>
  <c r="I4431" i="3"/>
  <c r="J4431" i="3"/>
  <c r="K4431" i="3"/>
  <c r="B4432" i="3"/>
  <c r="A4432" i="3" s="1"/>
  <c r="C4432" i="3"/>
  <c r="D4432" i="3"/>
  <c r="F4432" i="3"/>
  <c r="G4432" i="3"/>
  <c r="H4432" i="3"/>
  <c r="I4432" i="3"/>
  <c r="J4432" i="3"/>
  <c r="K4432" i="3"/>
  <c r="B4433" i="3"/>
  <c r="A4433" i="3" s="1"/>
  <c r="C4433" i="3"/>
  <c r="D4433" i="3"/>
  <c r="F4433" i="3"/>
  <c r="G4433" i="3"/>
  <c r="H4433" i="3"/>
  <c r="I4433" i="3"/>
  <c r="J4433" i="3"/>
  <c r="K4433" i="3"/>
  <c r="B4434" i="3"/>
  <c r="A4434" i="3" s="1"/>
  <c r="C4434" i="3"/>
  <c r="D4434" i="3"/>
  <c r="F4434" i="3"/>
  <c r="G4434" i="3"/>
  <c r="H4434" i="3"/>
  <c r="I4434" i="3"/>
  <c r="J4434" i="3"/>
  <c r="K4434" i="3"/>
  <c r="B4435" i="3"/>
  <c r="A4435" i="3" s="1"/>
  <c r="C4435" i="3"/>
  <c r="D4435" i="3"/>
  <c r="F4435" i="3"/>
  <c r="G4435" i="3"/>
  <c r="H4435" i="3"/>
  <c r="I4435" i="3"/>
  <c r="J4435" i="3"/>
  <c r="K4435" i="3"/>
  <c r="B4436" i="3"/>
  <c r="A4436" i="3" s="1"/>
  <c r="C4436" i="3"/>
  <c r="D4436" i="3"/>
  <c r="F4436" i="3"/>
  <c r="G4436" i="3"/>
  <c r="H4436" i="3"/>
  <c r="I4436" i="3"/>
  <c r="J4436" i="3"/>
  <c r="K4436" i="3"/>
  <c r="B4437" i="3"/>
  <c r="A4437" i="3" s="1"/>
  <c r="C4437" i="3"/>
  <c r="D4437" i="3"/>
  <c r="F4437" i="3"/>
  <c r="G4437" i="3"/>
  <c r="H4437" i="3"/>
  <c r="I4437" i="3"/>
  <c r="J4437" i="3"/>
  <c r="K4437" i="3"/>
  <c r="B4438" i="3"/>
  <c r="A4438" i="3" s="1"/>
  <c r="C4438" i="3"/>
  <c r="D4438" i="3"/>
  <c r="F4438" i="3"/>
  <c r="G4438" i="3"/>
  <c r="H4438" i="3"/>
  <c r="I4438" i="3"/>
  <c r="J4438" i="3"/>
  <c r="K4438" i="3"/>
  <c r="B4439" i="3"/>
  <c r="A4439" i="3" s="1"/>
  <c r="C4439" i="3"/>
  <c r="D4439" i="3"/>
  <c r="F4439" i="3"/>
  <c r="G4439" i="3"/>
  <c r="H4439" i="3"/>
  <c r="I4439" i="3"/>
  <c r="J4439" i="3"/>
  <c r="K4439" i="3"/>
  <c r="B4440" i="3"/>
  <c r="A4440" i="3" s="1"/>
  <c r="C4440" i="3"/>
  <c r="D4440" i="3"/>
  <c r="F4440" i="3"/>
  <c r="G4440" i="3"/>
  <c r="H4440" i="3"/>
  <c r="I4440" i="3"/>
  <c r="J4440" i="3"/>
  <c r="K4440" i="3"/>
  <c r="B4441" i="3"/>
  <c r="A4441" i="3" s="1"/>
  <c r="C4441" i="3"/>
  <c r="D4441" i="3"/>
  <c r="F4441" i="3"/>
  <c r="G4441" i="3"/>
  <c r="H4441" i="3"/>
  <c r="I4441" i="3"/>
  <c r="J4441" i="3"/>
  <c r="K4441" i="3"/>
  <c r="B4442" i="3"/>
  <c r="A4442" i="3" s="1"/>
  <c r="C4442" i="3"/>
  <c r="D4442" i="3"/>
  <c r="F4442" i="3"/>
  <c r="G4442" i="3"/>
  <c r="H4442" i="3"/>
  <c r="I4442" i="3"/>
  <c r="J4442" i="3"/>
  <c r="K4442" i="3"/>
  <c r="B4443" i="3"/>
  <c r="A4443" i="3" s="1"/>
  <c r="C4443" i="3"/>
  <c r="D4443" i="3"/>
  <c r="F4443" i="3"/>
  <c r="G4443" i="3"/>
  <c r="H4443" i="3"/>
  <c r="I4443" i="3"/>
  <c r="J4443" i="3"/>
  <c r="K4443" i="3"/>
  <c r="B4444" i="3"/>
  <c r="A4444" i="3" s="1"/>
  <c r="C4444" i="3"/>
  <c r="D4444" i="3"/>
  <c r="F4444" i="3"/>
  <c r="G4444" i="3"/>
  <c r="H4444" i="3"/>
  <c r="I4444" i="3"/>
  <c r="J4444" i="3"/>
  <c r="K4444" i="3"/>
  <c r="B4445" i="3"/>
  <c r="A4445" i="3" s="1"/>
  <c r="C4445" i="3"/>
  <c r="D4445" i="3"/>
  <c r="F4445" i="3"/>
  <c r="G4445" i="3"/>
  <c r="H4445" i="3"/>
  <c r="I4445" i="3"/>
  <c r="J4445" i="3"/>
  <c r="K4445" i="3"/>
  <c r="B4446" i="3"/>
  <c r="A4446" i="3" s="1"/>
  <c r="C4446" i="3"/>
  <c r="D4446" i="3"/>
  <c r="F4446" i="3"/>
  <c r="G4446" i="3"/>
  <c r="H4446" i="3"/>
  <c r="I4446" i="3"/>
  <c r="J4446" i="3"/>
  <c r="K4446" i="3"/>
  <c r="B4447" i="3"/>
  <c r="A4447" i="3" s="1"/>
  <c r="C4447" i="3"/>
  <c r="D4447" i="3"/>
  <c r="F4447" i="3"/>
  <c r="G4447" i="3"/>
  <c r="H4447" i="3"/>
  <c r="I4447" i="3"/>
  <c r="J4447" i="3"/>
  <c r="K4447" i="3"/>
  <c r="B4448" i="3"/>
  <c r="A4448" i="3" s="1"/>
  <c r="C4448" i="3"/>
  <c r="D4448" i="3"/>
  <c r="F4448" i="3"/>
  <c r="G4448" i="3"/>
  <c r="H4448" i="3"/>
  <c r="I4448" i="3"/>
  <c r="J4448" i="3"/>
  <c r="K4448" i="3"/>
  <c r="B4449" i="3"/>
  <c r="A4449" i="3" s="1"/>
  <c r="C4449" i="3"/>
  <c r="D4449" i="3"/>
  <c r="F4449" i="3"/>
  <c r="G4449" i="3"/>
  <c r="H4449" i="3"/>
  <c r="I4449" i="3"/>
  <c r="J4449" i="3"/>
  <c r="K4449" i="3"/>
  <c r="B4450" i="3"/>
  <c r="A4450" i="3" s="1"/>
  <c r="C4450" i="3"/>
  <c r="D4450" i="3"/>
  <c r="F4450" i="3"/>
  <c r="G4450" i="3"/>
  <c r="H4450" i="3"/>
  <c r="I4450" i="3"/>
  <c r="J4450" i="3"/>
  <c r="K4450" i="3"/>
  <c r="B4451" i="3"/>
  <c r="A4451" i="3" s="1"/>
  <c r="C4451" i="3"/>
  <c r="D4451" i="3"/>
  <c r="F4451" i="3"/>
  <c r="G4451" i="3"/>
  <c r="H4451" i="3"/>
  <c r="I4451" i="3"/>
  <c r="J4451" i="3"/>
  <c r="K4451" i="3"/>
  <c r="B4452" i="3"/>
  <c r="A4452" i="3" s="1"/>
  <c r="C4452" i="3"/>
  <c r="D4452" i="3"/>
  <c r="F4452" i="3"/>
  <c r="G4452" i="3"/>
  <c r="H4452" i="3"/>
  <c r="I4452" i="3"/>
  <c r="J4452" i="3"/>
  <c r="K4452" i="3"/>
  <c r="B4453" i="3"/>
  <c r="A4453" i="3" s="1"/>
  <c r="C4453" i="3"/>
  <c r="D4453" i="3"/>
  <c r="F4453" i="3"/>
  <c r="G4453" i="3"/>
  <c r="H4453" i="3"/>
  <c r="I4453" i="3"/>
  <c r="J4453" i="3"/>
  <c r="K4453" i="3"/>
  <c r="B4454" i="3"/>
  <c r="A4454" i="3" s="1"/>
  <c r="C4454" i="3"/>
  <c r="D4454" i="3"/>
  <c r="F4454" i="3"/>
  <c r="G4454" i="3"/>
  <c r="H4454" i="3"/>
  <c r="I4454" i="3"/>
  <c r="J4454" i="3"/>
  <c r="K4454" i="3"/>
  <c r="B4455" i="3"/>
  <c r="A4455" i="3" s="1"/>
  <c r="C4455" i="3"/>
  <c r="D4455" i="3"/>
  <c r="F4455" i="3"/>
  <c r="G4455" i="3"/>
  <c r="H4455" i="3"/>
  <c r="I4455" i="3"/>
  <c r="J4455" i="3"/>
  <c r="K4455" i="3"/>
  <c r="B4456" i="3"/>
  <c r="A4456" i="3" s="1"/>
  <c r="C4456" i="3"/>
  <c r="D4456" i="3"/>
  <c r="F4456" i="3"/>
  <c r="G4456" i="3"/>
  <c r="H4456" i="3"/>
  <c r="I4456" i="3"/>
  <c r="J4456" i="3"/>
  <c r="K4456" i="3"/>
  <c r="B4457" i="3"/>
  <c r="A4457" i="3" s="1"/>
  <c r="C4457" i="3"/>
  <c r="D4457" i="3"/>
  <c r="F4457" i="3"/>
  <c r="G4457" i="3"/>
  <c r="H4457" i="3"/>
  <c r="I4457" i="3"/>
  <c r="J4457" i="3"/>
  <c r="K4457" i="3"/>
  <c r="B4458" i="3"/>
  <c r="A4458" i="3" s="1"/>
  <c r="C4458" i="3"/>
  <c r="D4458" i="3"/>
  <c r="F4458" i="3"/>
  <c r="G4458" i="3"/>
  <c r="H4458" i="3"/>
  <c r="I4458" i="3"/>
  <c r="J4458" i="3"/>
  <c r="K4458" i="3"/>
  <c r="B4459" i="3"/>
  <c r="A4459" i="3" s="1"/>
  <c r="C4459" i="3"/>
  <c r="D4459" i="3"/>
  <c r="F4459" i="3"/>
  <c r="G4459" i="3"/>
  <c r="H4459" i="3"/>
  <c r="I4459" i="3"/>
  <c r="J4459" i="3"/>
  <c r="K4459" i="3"/>
  <c r="A4460" i="3"/>
  <c r="B4460" i="3"/>
  <c r="C4460" i="3"/>
  <c r="D4460" i="3"/>
  <c r="F4460" i="3"/>
  <c r="G4460" i="3"/>
  <c r="H4460" i="3"/>
  <c r="I4460" i="3"/>
  <c r="J4460" i="3"/>
  <c r="K4460" i="3"/>
  <c r="B4461" i="3"/>
  <c r="A4461" i="3" s="1"/>
  <c r="C4461" i="3"/>
  <c r="D4461" i="3"/>
  <c r="F4461" i="3"/>
  <c r="G4461" i="3"/>
  <c r="H4461" i="3"/>
  <c r="I4461" i="3"/>
  <c r="J4461" i="3"/>
  <c r="K4461" i="3"/>
  <c r="B4462" i="3"/>
  <c r="A4462" i="3" s="1"/>
  <c r="C4462" i="3"/>
  <c r="D4462" i="3"/>
  <c r="F4462" i="3"/>
  <c r="G4462" i="3"/>
  <c r="H4462" i="3"/>
  <c r="I4462" i="3"/>
  <c r="J4462" i="3"/>
  <c r="K4462" i="3"/>
  <c r="B4463" i="3"/>
  <c r="A4463" i="3" s="1"/>
  <c r="C4463" i="3"/>
  <c r="D4463" i="3"/>
  <c r="F4463" i="3"/>
  <c r="G4463" i="3"/>
  <c r="H4463" i="3"/>
  <c r="I4463" i="3"/>
  <c r="J4463" i="3"/>
  <c r="K4463" i="3"/>
  <c r="B4464" i="3"/>
  <c r="A4464" i="3" s="1"/>
  <c r="C4464" i="3"/>
  <c r="D4464" i="3"/>
  <c r="F4464" i="3"/>
  <c r="G4464" i="3"/>
  <c r="H4464" i="3"/>
  <c r="I4464" i="3"/>
  <c r="J4464" i="3"/>
  <c r="K4464" i="3"/>
  <c r="B4465" i="3"/>
  <c r="A4465" i="3" s="1"/>
  <c r="C4465" i="3"/>
  <c r="D4465" i="3"/>
  <c r="F4465" i="3"/>
  <c r="G4465" i="3"/>
  <c r="H4465" i="3"/>
  <c r="I4465" i="3"/>
  <c r="J4465" i="3"/>
  <c r="K4465" i="3"/>
  <c r="B4466" i="3"/>
  <c r="A4466" i="3" s="1"/>
  <c r="C4466" i="3"/>
  <c r="D4466" i="3"/>
  <c r="F4466" i="3"/>
  <c r="G4466" i="3"/>
  <c r="H4466" i="3"/>
  <c r="I4466" i="3"/>
  <c r="J4466" i="3"/>
  <c r="K4466" i="3"/>
  <c r="B4467" i="3"/>
  <c r="A4467" i="3" s="1"/>
  <c r="C4467" i="3"/>
  <c r="D4467" i="3"/>
  <c r="F4467" i="3"/>
  <c r="G4467" i="3"/>
  <c r="H4467" i="3"/>
  <c r="I4467" i="3"/>
  <c r="J4467" i="3"/>
  <c r="K4467" i="3"/>
  <c r="B4468" i="3"/>
  <c r="A4468" i="3" s="1"/>
  <c r="C4468" i="3"/>
  <c r="D4468" i="3"/>
  <c r="F4468" i="3"/>
  <c r="G4468" i="3"/>
  <c r="H4468" i="3"/>
  <c r="I4468" i="3"/>
  <c r="J4468" i="3"/>
  <c r="K4468" i="3"/>
  <c r="A4469" i="3"/>
  <c r="B4469" i="3"/>
  <c r="C4469" i="3"/>
  <c r="D4469" i="3"/>
  <c r="F4469" i="3"/>
  <c r="G4469" i="3"/>
  <c r="H4469" i="3"/>
  <c r="I4469" i="3"/>
  <c r="J4469" i="3"/>
  <c r="K4469" i="3"/>
  <c r="B4470" i="3"/>
  <c r="A4470" i="3" s="1"/>
  <c r="C4470" i="3"/>
  <c r="D4470" i="3"/>
  <c r="F4470" i="3"/>
  <c r="G4470" i="3"/>
  <c r="H4470" i="3"/>
  <c r="I4470" i="3"/>
  <c r="J4470" i="3"/>
  <c r="K4470" i="3"/>
  <c r="B4471" i="3"/>
  <c r="A4471" i="3" s="1"/>
  <c r="C4471" i="3"/>
  <c r="D4471" i="3"/>
  <c r="F4471" i="3"/>
  <c r="G4471" i="3"/>
  <c r="H4471" i="3"/>
  <c r="I4471" i="3"/>
  <c r="J4471" i="3"/>
  <c r="K4471" i="3"/>
  <c r="B4472" i="3"/>
  <c r="A4472" i="3" s="1"/>
  <c r="C4472" i="3"/>
  <c r="D4472" i="3"/>
  <c r="F4472" i="3"/>
  <c r="G4472" i="3"/>
  <c r="H4472" i="3"/>
  <c r="I4472" i="3"/>
  <c r="J4472" i="3"/>
  <c r="K4472" i="3"/>
  <c r="B4473" i="3"/>
  <c r="A4473" i="3" s="1"/>
  <c r="C4473" i="3"/>
  <c r="D4473" i="3"/>
  <c r="F4473" i="3"/>
  <c r="G4473" i="3"/>
  <c r="H4473" i="3"/>
  <c r="I4473" i="3"/>
  <c r="J4473" i="3"/>
  <c r="K4473" i="3"/>
  <c r="B4474" i="3"/>
  <c r="A4474" i="3" s="1"/>
  <c r="C4474" i="3"/>
  <c r="D4474" i="3"/>
  <c r="F4474" i="3"/>
  <c r="G4474" i="3"/>
  <c r="H4474" i="3"/>
  <c r="I4474" i="3"/>
  <c r="J4474" i="3"/>
  <c r="K4474" i="3"/>
  <c r="B4475" i="3"/>
  <c r="A4475" i="3" s="1"/>
  <c r="C4475" i="3"/>
  <c r="D4475" i="3"/>
  <c r="F4475" i="3"/>
  <c r="G4475" i="3"/>
  <c r="H4475" i="3"/>
  <c r="I4475" i="3"/>
  <c r="J4475" i="3"/>
  <c r="K4475" i="3"/>
  <c r="B4476" i="3"/>
  <c r="A4476" i="3" s="1"/>
  <c r="C4476" i="3"/>
  <c r="D4476" i="3"/>
  <c r="F4476" i="3"/>
  <c r="G4476" i="3"/>
  <c r="H4476" i="3"/>
  <c r="I4476" i="3"/>
  <c r="J4476" i="3"/>
  <c r="K4476" i="3"/>
  <c r="B4477" i="3"/>
  <c r="A4477" i="3" s="1"/>
  <c r="C4477" i="3"/>
  <c r="D4477" i="3"/>
  <c r="F4477" i="3"/>
  <c r="G4477" i="3"/>
  <c r="H4477" i="3"/>
  <c r="I4477" i="3"/>
  <c r="J4477" i="3"/>
  <c r="K4477" i="3"/>
  <c r="A4478" i="3"/>
  <c r="B4478" i="3"/>
  <c r="C4478" i="3"/>
  <c r="D4478" i="3"/>
  <c r="F4478" i="3"/>
  <c r="G4478" i="3"/>
  <c r="H4478" i="3"/>
  <c r="I4478" i="3"/>
  <c r="J4478" i="3"/>
  <c r="K4478" i="3"/>
  <c r="B4479" i="3"/>
  <c r="A4479" i="3" s="1"/>
  <c r="C4479" i="3"/>
  <c r="D4479" i="3"/>
  <c r="F4479" i="3"/>
  <c r="G4479" i="3"/>
  <c r="H4479" i="3"/>
  <c r="I4479" i="3"/>
  <c r="J4479" i="3"/>
  <c r="K4479" i="3"/>
  <c r="B4480" i="3"/>
  <c r="A4480" i="3" s="1"/>
  <c r="C4480" i="3"/>
  <c r="D4480" i="3"/>
  <c r="F4480" i="3"/>
  <c r="G4480" i="3"/>
  <c r="H4480" i="3"/>
  <c r="I4480" i="3"/>
  <c r="J4480" i="3"/>
  <c r="K4480" i="3"/>
  <c r="B4481" i="3"/>
  <c r="A4481" i="3" s="1"/>
  <c r="C4481" i="3"/>
  <c r="D4481" i="3"/>
  <c r="F4481" i="3"/>
  <c r="G4481" i="3"/>
  <c r="H4481" i="3"/>
  <c r="I4481" i="3"/>
  <c r="J4481" i="3"/>
  <c r="K4481" i="3"/>
  <c r="B4482" i="3"/>
  <c r="A4482" i="3" s="1"/>
  <c r="C4482" i="3"/>
  <c r="D4482" i="3"/>
  <c r="F4482" i="3"/>
  <c r="G4482" i="3"/>
  <c r="H4482" i="3"/>
  <c r="I4482" i="3"/>
  <c r="J4482" i="3"/>
  <c r="K4482" i="3"/>
  <c r="B4483" i="3"/>
  <c r="A4483" i="3" s="1"/>
  <c r="C4483" i="3"/>
  <c r="D4483" i="3"/>
  <c r="F4483" i="3"/>
  <c r="G4483" i="3"/>
  <c r="H4483" i="3"/>
  <c r="I4483" i="3"/>
  <c r="J4483" i="3"/>
  <c r="K4483" i="3"/>
  <c r="B4484" i="3"/>
  <c r="A4484" i="3" s="1"/>
  <c r="C4484" i="3"/>
  <c r="D4484" i="3"/>
  <c r="F4484" i="3"/>
  <c r="G4484" i="3"/>
  <c r="H4484" i="3"/>
  <c r="I4484" i="3"/>
  <c r="J4484" i="3"/>
  <c r="K4484" i="3"/>
  <c r="B4485" i="3"/>
  <c r="A4485" i="3" s="1"/>
  <c r="C4485" i="3"/>
  <c r="D4485" i="3"/>
  <c r="F4485" i="3"/>
  <c r="G4485" i="3"/>
  <c r="H4485" i="3"/>
  <c r="I4485" i="3"/>
  <c r="J4485" i="3"/>
  <c r="K4485" i="3"/>
  <c r="B4486" i="3"/>
  <c r="A4486" i="3" s="1"/>
  <c r="C4486" i="3"/>
  <c r="D4486" i="3"/>
  <c r="F4486" i="3"/>
  <c r="G4486" i="3"/>
  <c r="H4486" i="3"/>
  <c r="I4486" i="3"/>
  <c r="J4486" i="3"/>
  <c r="K4486" i="3"/>
  <c r="B4487" i="3"/>
  <c r="A4487" i="3" s="1"/>
  <c r="C4487" i="3"/>
  <c r="D4487" i="3"/>
  <c r="F4487" i="3"/>
  <c r="G4487" i="3"/>
  <c r="H4487" i="3"/>
  <c r="I4487" i="3"/>
  <c r="J4487" i="3"/>
  <c r="K4487" i="3"/>
  <c r="B4488" i="3"/>
  <c r="A4488" i="3" s="1"/>
  <c r="C4488" i="3"/>
  <c r="D4488" i="3"/>
  <c r="F4488" i="3"/>
  <c r="G4488" i="3"/>
  <c r="H4488" i="3"/>
  <c r="I4488" i="3"/>
  <c r="J4488" i="3"/>
  <c r="K4488" i="3"/>
  <c r="B4489" i="3"/>
  <c r="A4489" i="3" s="1"/>
  <c r="C4489" i="3"/>
  <c r="D4489" i="3"/>
  <c r="F4489" i="3"/>
  <c r="G4489" i="3"/>
  <c r="H4489" i="3"/>
  <c r="I4489" i="3"/>
  <c r="J4489" i="3"/>
  <c r="K4489" i="3"/>
  <c r="B4490" i="3"/>
  <c r="A4490" i="3" s="1"/>
  <c r="C4490" i="3"/>
  <c r="D4490" i="3"/>
  <c r="F4490" i="3"/>
  <c r="G4490" i="3"/>
  <c r="H4490" i="3"/>
  <c r="I4490" i="3"/>
  <c r="J4490" i="3"/>
  <c r="K4490" i="3"/>
  <c r="B4491" i="3"/>
  <c r="A4491" i="3" s="1"/>
  <c r="C4491" i="3"/>
  <c r="D4491" i="3"/>
  <c r="F4491" i="3"/>
  <c r="G4491" i="3"/>
  <c r="H4491" i="3"/>
  <c r="I4491" i="3"/>
  <c r="J4491" i="3"/>
  <c r="K4491" i="3"/>
  <c r="B4492" i="3"/>
  <c r="A4492" i="3" s="1"/>
  <c r="C4492" i="3"/>
  <c r="D4492" i="3"/>
  <c r="F4492" i="3"/>
  <c r="G4492" i="3"/>
  <c r="H4492" i="3"/>
  <c r="I4492" i="3"/>
  <c r="J4492" i="3"/>
  <c r="K4492" i="3"/>
  <c r="B4493" i="3"/>
  <c r="A4493" i="3" s="1"/>
  <c r="C4493" i="3"/>
  <c r="D4493" i="3"/>
  <c r="F4493" i="3"/>
  <c r="G4493" i="3"/>
  <c r="H4493" i="3"/>
  <c r="I4493" i="3"/>
  <c r="J4493" i="3"/>
  <c r="K4493" i="3"/>
  <c r="B4494" i="3"/>
  <c r="A4494" i="3" s="1"/>
  <c r="C4494" i="3"/>
  <c r="D4494" i="3"/>
  <c r="F4494" i="3"/>
  <c r="G4494" i="3"/>
  <c r="H4494" i="3"/>
  <c r="I4494" i="3"/>
  <c r="J4494" i="3"/>
  <c r="K4494" i="3"/>
  <c r="B4495" i="3"/>
  <c r="A4495" i="3" s="1"/>
  <c r="C4495" i="3"/>
  <c r="D4495" i="3"/>
  <c r="F4495" i="3"/>
  <c r="G4495" i="3"/>
  <c r="H4495" i="3"/>
  <c r="I4495" i="3"/>
  <c r="J4495" i="3"/>
  <c r="K4495" i="3"/>
  <c r="B4496" i="3"/>
  <c r="A4496" i="3" s="1"/>
  <c r="C4496" i="3"/>
  <c r="D4496" i="3"/>
  <c r="F4496" i="3"/>
  <c r="G4496" i="3"/>
  <c r="H4496" i="3"/>
  <c r="I4496" i="3"/>
  <c r="J4496" i="3"/>
  <c r="K4496" i="3"/>
  <c r="B4497" i="3"/>
  <c r="A4497" i="3" s="1"/>
  <c r="C4497" i="3"/>
  <c r="D4497" i="3"/>
  <c r="F4497" i="3"/>
  <c r="G4497" i="3"/>
  <c r="H4497" i="3"/>
  <c r="I4497" i="3"/>
  <c r="J4497" i="3"/>
  <c r="K4497" i="3"/>
  <c r="B4498" i="3"/>
  <c r="A4498" i="3" s="1"/>
  <c r="C4498" i="3"/>
  <c r="D4498" i="3"/>
  <c r="F4498" i="3"/>
  <c r="G4498" i="3"/>
  <c r="H4498" i="3"/>
  <c r="I4498" i="3"/>
  <c r="J4498" i="3"/>
  <c r="K4498" i="3"/>
  <c r="B4499" i="3"/>
  <c r="A4499" i="3" s="1"/>
  <c r="C4499" i="3"/>
  <c r="D4499" i="3"/>
  <c r="F4499" i="3"/>
  <c r="G4499" i="3"/>
  <c r="H4499" i="3"/>
  <c r="I4499" i="3"/>
  <c r="J4499" i="3"/>
  <c r="K4499" i="3"/>
  <c r="B4500" i="3"/>
  <c r="A4500" i="3" s="1"/>
  <c r="C4500" i="3"/>
  <c r="D4500" i="3"/>
  <c r="F4500" i="3"/>
  <c r="G4500" i="3"/>
  <c r="H4500" i="3"/>
  <c r="I4500" i="3"/>
  <c r="J4500" i="3"/>
  <c r="K4500" i="3"/>
  <c r="B4501" i="3"/>
  <c r="A4501" i="3" s="1"/>
  <c r="C4501" i="3"/>
  <c r="D4501" i="3"/>
  <c r="F4501" i="3"/>
  <c r="G4501" i="3"/>
  <c r="H4501" i="3"/>
  <c r="I4501" i="3"/>
  <c r="J4501" i="3"/>
  <c r="K4501" i="3"/>
  <c r="B4502" i="3"/>
  <c r="A4502" i="3" s="1"/>
  <c r="C4502" i="3"/>
  <c r="D4502" i="3"/>
  <c r="F4502" i="3"/>
  <c r="G4502" i="3"/>
  <c r="H4502" i="3"/>
  <c r="I4502" i="3"/>
  <c r="J4502" i="3"/>
  <c r="K4502" i="3"/>
  <c r="B4503" i="3"/>
  <c r="A4503" i="3" s="1"/>
  <c r="C4503" i="3"/>
  <c r="D4503" i="3"/>
  <c r="F4503" i="3"/>
  <c r="G4503" i="3"/>
  <c r="H4503" i="3"/>
  <c r="I4503" i="3"/>
  <c r="J4503" i="3"/>
  <c r="K4503" i="3"/>
  <c r="B4504" i="3"/>
  <c r="A4504" i="3" s="1"/>
  <c r="C4504" i="3"/>
  <c r="D4504" i="3"/>
  <c r="F4504" i="3"/>
  <c r="G4504" i="3"/>
  <c r="H4504" i="3"/>
  <c r="I4504" i="3"/>
  <c r="J4504" i="3"/>
  <c r="K4504" i="3"/>
  <c r="B4505" i="3"/>
  <c r="A4505" i="3" s="1"/>
  <c r="C4505" i="3"/>
  <c r="D4505" i="3"/>
  <c r="F4505" i="3"/>
  <c r="G4505" i="3"/>
  <c r="H4505" i="3"/>
  <c r="I4505" i="3"/>
  <c r="J4505" i="3"/>
  <c r="K4505" i="3"/>
  <c r="B4506" i="3"/>
  <c r="A4506" i="3" s="1"/>
  <c r="C4506" i="3"/>
  <c r="D4506" i="3"/>
  <c r="F4506" i="3"/>
  <c r="G4506" i="3"/>
  <c r="H4506" i="3"/>
  <c r="I4506" i="3"/>
  <c r="J4506" i="3"/>
  <c r="K4506" i="3"/>
  <c r="B4507" i="3"/>
  <c r="A4507" i="3" s="1"/>
  <c r="C4507" i="3"/>
  <c r="D4507" i="3"/>
  <c r="F4507" i="3"/>
  <c r="G4507" i="3"/>
  <c r="H4507" i="3"/>
  <c r="I4507" i="3"/>
  <c r="J4507" i="3"/>
  <c r="K4507" i="3"/>
  <c r="B4508" i="3"/>
  <c r="A4508" i="3" s="1"/>
  <c r="C4508" i="3"/>
  <c r="D4508" i="3"/>
  <c r="F4508" i="3"/>
  <c r="G4508" i="3"/>
  <c r="H4508" i="3"/>
  <c r="I4508" i="3"/>
  <c r="J4508" i="3"/>
  <c r="K4508" i="3"/>
  <c r="B4509" i="3"/>
  <c r="A4509" i="3" s="1"/>
  <c r="C4509" i="3"/>
  <c r="D4509" i="3"/>
  <c r="F4509" i="3"/>
  <c r="G4509" i="3"/>
  <c r="H4509" i="3"/>
  <c r="I4509" i="3"/>
  <c r="J4509" i="3"/>
  <c r="K4509" i="3"/>
  <c r="B4510" i="3"/>
  <c r="A4510" i="3" s="1"/>
  <c r="C4510" i="3"/>
  <c r="D4510" i="3"/>
  <c r="F4510" i="3"/>
  <c r="G4510" i="3"/>
  <c r="H4510" i="3"/>
  <c r="I4510" i="3"/>
  <c r="J4510" i="3"/>
  <c r="K4510" i="3"/>
  <c r="B4511" i="3"/>
  <c r="A4511" i="3" s="1"/>
  <c r="C4511" i="3"/>
  <c r="D4511" i="3"/>
  <c r="F4511" i="3"/>
  <c r="G4511" i="3"/>
  <c r="H4511" i="3"/>
  <c r="I4511" i="3"/>
  <c r="J4511" i="3"/>
  <c r="K4511" i="3"/>
  <c r="B4512" i="3"/>
  <c r="A4512" i="3" s="1"/>
  <c r="C4512" i="3"/>
  <c r="D4512" i="3"/>
  <c r="F4512" i="3"/>
  <c r="G4512" i="3"/>
  <c r="H4512" i="3"/>
  <c r="I4512" i="3"/>
  <c r="J4512" i="3"/>
  <c r="K4512" i="3"/>
  <c r="B4513" i="3"/>
  <c r="A4513" i="3" s="1"/>
  <c r="C4513" i="3"/>
  <c r="D4513" i="3"/>
  <c r="F4513" i="3"/>
  <c r="G4513" i="3"/>
  <c r="H4513" i="3"/>
  <c r="I4513" i="3"/>
  <c r="J4513" i="3"/>
  <c r="K4513" i="3"/>
  <c r="B4514" i="3"/>
  <c r="A4514" i="3" s="1"/>
  <c r="C4514" i="3"/>
  <c r="D4514" i="3"/>
  <c r="F4514" i="3"/>
  <c r="G4514" i="3"/>
  <c r="H4514" i="3"/>
  <c r="I4514" i="3"/>
  <c r="J4514" i="3"/>
  <c r="K4514" i="3"/>
  <c r="B4515" i="3"/>
  <c r="A4515" i="3" s="1"/>
  <c r="C4515" i="3"/>
  <c r="D4515" i="3"/>
  <c r="F4515" i="3"/>
  <c r="G4515" i="3"/>
  <c r="H4515" i="3"/>
  <c r="I4515" i="3"/>
  <c r="J4515" i="3"/>
  <c r="K4515" i="3"/>
  <c r="B4516" i="3"/>
  <c r="A4516" i="3" s="1"/>
  <c r="C4516" i="3"/>
  <c r="D4516" i="3"/>
  <c r="F4516" i="3"/>
  <c r="G4516" i="3"/>
  <c r="H4516" i="3"/>
  <c r="I4516" i="3"/>
  <c r="J4516" i="3"/>
  <c r="K4516" i="3"/>
  <c r="B4517" i="3"/>
  <c r="A4517" i="3" s="1"/>
  <c r="C4517" i="3"/>
  <c r="D4517" i="3"/>
  <c r="F4517" i="3"/>
  <c r="G4517" i="3"/>
  <c r="H4517" i="3"/>
  <c r="I4517" i="3"/>
  <c r="J4517" i="3"/>
  <c r="K4517" i="3"/>
  <c r="B4518" i="3"/>
  <c r="A4518" i="3" s="1"/>
  <c r="C4518" i="3"/>
  <c r="D4518" i="3"/>
  <c r="F4518" i="3"/>
  <c r="G4518" i="3"/>
  <c r="H4518" i="3"/>
  <c r="I4518" i="3"/>
  <c r="J4518" i="3"/>
  <c r="K4518" i="3"/>
  <c r="B4519" i="3"/>
  <c r="A4519" i="3" s="1"/>
  <c r="C4519" i="3"/>
  <c r="D4519" i="3"/>
  <c r="F4519" i="3"/>
  <c r="G4519" i="3"/>
  <c r="H4519" i="3"/>
  <c r="I4519" i="3"/>
  <c r="J4519" i="3"/>
  <c r="K4519" i="3"/>
  <c r="B4520" i="3"/>
  <c r="A4520" i="3" s="1"/>
  <c r="C4520" i="3"/>
  <c r="D4520" i="3"/>
  <c r="F4520" i="3"/>
  <c r="G4520" i="3"/>
  <c r="H4520" i="3"/>
  <c r="I4520" i="3"/>
  <c r="J4520" i="3"/>
  <c r="K4520" i="3"/>
  <c r="B4521" i="3"/>
  <c r="A4521" i="3" s="1"/>
  <c r="C4521" i="3"/>
  <c r="D4521" i="3"/>
  <c r="F4521" i="3"/>
  <c r="G4521" i="3"/>
  <c r="H4521" i="3"/>
  <c r="I4521" i="3"/>
  <c r="J4521" i="3"/>
  <c r="K4521" i="3"/>
  <c r="B4522" i="3"/>
  <c r="A4522" i="3" s="1"/>
  <c r="C4522" i="3"/>
  <c r="D4522" i="3"/>
  <c r="F4522" i="3"/>
  <c r="G4522" i="3"/>
  <c r="H4522" i="3"/>
  <c r="I4522" i="3"/>
  <c r="J4522" i="3"/>
  <c r="K4522" i="3"/>
  <c r="B4523" i="3"/>
  <c r="A4523" i="3" s="1"/>
  <c r="C4523" i="3"/>
  <c r="D4523" i="3"/>
  <c r="F4523" i="3"/>
  <c r="G4523" i="3"/>
  <c r="H4523" i="3"/>
  <c r="I4523" i="3"/>
  <c r="J4523" i="3"/>
  <c r="K4523" i="3"/>
  <c r="B4524" i="3"/>
  <c r="A4524" i="3" s="1"/>
  <c r="C4524" i="3"/>
  <c r="D4524" i="3"/>
  <c r="F4524" i="3"/>
  <c r="G4524" i="3"/>
  <c r="H4524" i="3"/>
  <c r="I4524" i="3"/>
  <c r="J4524" i="3"/>
  <c r="K4524" i="3"/>
  <c r="B4525" i="3"/>
  <c r="A4525" i="3" s="1"/>
  <c r="C4525" i="3"/>
  <c r="D4525" i="3"/>
  <c r="F4525" i="3"/>
  <c r="G4525" i="3"/>
  <c r="H4525" i="3"/>
  <c r="I4525" i="3"/>
  <c r="J4525" i="3"/>
  <c r="K4525" i="3"/>
  <c r="B4526" i="3"/>
  <c r="A4526" i="3" s="1"/>
  <c r="C4526" i="3"/>
  <c r="D4526" i="3"/>
  <c r="F4526" i="3"/>
  <c r="G4526" i="3"/>
  <c r="H4526" i="3"/>
  <c r="I4526" i="3"/>
  <c r="J4526" i="3"/>
  <c r="K4526" i="3"/>
  <c r="B4527" i="3"/>
  <c r="A4527" i="3" s="1"/>
  <c r="C4527" i="3"/>
  <c r="D4527" i="3"/>
  <c r="F4527" i="3"/>
  <c r="G4527" i="3"/>
  <c r="H4527" i="3"/>
  <c r="I4527" i="3"/>
  <c r="J4527" i="3"/>
  <c r="K4527" i="3"/>
  <c r="B4528" i="3"/>
  <c r="A4528" i="3" s="1"/>
  <c r="C4528" i="3"/>
  <c r="D4528" i="3"/>
  <c r="F4528" i="3"/>
  <c r="G4528" i="3"/>
  <c r="H4528" i="3"/>
  <c r="I4528" i="3"/>
  <c r="J4528" i="3"/>
  <c r="K4528" i="3"/>
  <c r="B4529" i="3"/>
  <c r="A4529" i="3" s="1"/>
  <c r="C4529" i="3"/>
  <c r="D4529" i="3"/>
  <c r="F4529" i="3"/>
  <c r="G4529" i="3"/>
  <c r="H4529" i="3"/>
  <c r="I4529" i="3"/>
  <c r="J4529" i="3"/>
  <c r="K4529" i="3"/>
  <c r="B4530" i="3"/>
  <c r="A4530" i="3" s="1"/>
  <c r="C4530" i="3"/>
  <c r="D4530" i="3"/>
  <c r="F4530" i="3"/>
  <c r="G4530" i="3"/>
  <c r="H4530" i="3"/>
  <c r="I4530" i="3"/>
  <c r="J4530" i="3"/>
  <c r="K4530" i="3"/>
  <c r="B4531" i="3"/>
  <c r="A4531" i="3" s="1"/>
  <c r="C4531" i="3"/>
  <c r="D4531" i="3"/>
  <c r="F4531" i="3"/>
  <c r="G4531" i="3"/>
  <c r="H4531" i="3"/>
  <c r="I4531" i="3"/>
  <c r="J4531" i="3"/>
  <c r="K4531" i="3"/>
  <c r="B4532" i="3"/>
  <c r="A4532" i="3" s="1"/>
  <c r="C4532" i="3"/>
  <c r="D4532" i="3"/>
  <c r="F4532" i="3"/>
  <c r="G4532" i="3"/>
  <c r="H4532" i="3"/>
  <c r="I4532" i="3"/>
  <c r="J4532" i="3"/>
  <c r="K4532" i="3"/>
  <c r="B4533" i="3"/>
  <c r="A4533" i="3" s="1"/>
  <c r="C4533" i="3"/>
  <c r="D4533" i="3"/>
  <c r="F4533" i="3"/>
  <c r="G4533" i="3"/>
  <c r="H4533" i="3"/>
  <c r="I4533" i="3"/>
  <c r="J4533" i="3"/>
  <c r="K4533" i="3"/>
  <c r="B4534" i="3"/>
  <c r="A4534" i="3" s="1"/>
  <c r="C4534" i="3"/>
  <c r="D4534" i="3"/>
  <c r="F4534" i="3"/>
  <c r="G4534" i="3"/>
  <c r="H4534" i="3"/>
  <c r="I4534" i="3"/>
  <c r="J4534" i="3"/>
  <c r="K4534" i="3"/>
  <c r="B4535" i="3"/>
  <c r="A4535" i="3" s="1"/>
  <c r="C4535" i="3"/>
  <c r="D4535" i="3"/>
  <c r="F4535" i="3"/>
  <c r="G4535" i="3"/>
  <c r="H4535" i="3"/>
  <c r="I4535" i="3"/>
  <c r="J4535" i="3"/>
  <c r="K4535" i="3"/>
  <c r="B4536" i="3"/>
  <c r="A4536" i="3" s="1"/>
  <c r="C4536" i="3"/>
  <c r="D4536" i="3"/>
  <c r="F4536" i="3"/>
  <c r="G4536" i="3"/>
  <c r="H4536" i="3"/>
  <c r="I4536" i="3"/>
  <c r="J4536" i="3"/>
  <c r="K4536" i="3"/>
  <c r="B4537" i="3"/>
  <c r="A4537" i="3" s="1"/>
  <c r="C4537" i="3"/>
  <c r="D4537" i="3"/>
  <c r="F4537" i="3"/>
  <c r="G4537" i="3"/>
  <c r="H4537" i="3"/>
  <c r="I4537" i="3"/>
  <c r="J4537" i="3"/>
  <c r="K4537" i="3"/>
  <c r="B4538" i="3"/>
  <c r="A4538" i="3" s="1"/>
  <c r="C4538" i="3"/>
  <c r="D4538" i="3"/>
  <c r="F4538" i="3"/>
  <c r="G4538" i="3"/>
  <c r="H4538" i="3"/>
  <c r="I4538" i="3"/>
  <c r="J4538" i="3"/>
  <c r="K4538" i="3"/>
  <c r="B4539" i="3"/>
  <c r="A4539" i="3" s="1"/>
  <c r="C4539" i="3"/>
  <c r="D4539" i="3"/>
  <c r="F4539" i="3"/>
  <c r="G4539" i="3"/>
  <c r="H4539" i="3"/>
  <c r="I4539" i="3"/>
  <c r="J4539" i="3"/>
  <c r="K4539" i="3"/>
  <c r="B4540" i="3"/>
  <c r="A4540" i="3" s="1"/>
  <c r="C4540" i="3"/>
  <c r="D4540" i="3"/>
  <c r="F4540" i="3"/>
  <c r="G4540" i="3"/>
  <c r="H4540" i="3"/>
  <c r="I4540" i="3"/>
  <c r="J4540" i="3"/>
  <c r="K4540" i="3"/>
  <c r="B4541" i="3"/>
  <c r="A4541" i="3" s="1"/>
  <c r="C4541" i="3"/>
  <c r="D4541" i="3"/>
  <c r="F4541" i="3"/>
  <c r="G4541" i="3"/>
  <c r="H4541" i="3"/>
  <c r="I4541" i="3"/>
  <c r="J4541" i="3"/>
  <c r="K4541" i="3"/>
  <c r="B4542" i="3"/>
  <c r="A4542" i="3" s="1"/>
  <c r="C4542" i="3"/>
  <c r="D4542" i="3"/>
  <c r="F4542" i="3"/>
  <c r="G4542" i="3"/>
  <c r="H4542" i="3"/>
  <c r="I4542" i="3"/>
  <c r="J4542" i="3"/>
  <c r="K4542" i="3"/>
  <c r="B4543" i="3"/>
  <c r="A4543" i="3" s="1"/>
  <c r="C4543" i="3"/>
  <c r="D4543" i="3"/>
  <c r="F4543" i="3"/>
  <c r="G4543" i="3"/>
  <c r="H4543" i="3"/>
  <c r="I4543" i="3"/>
  <c r="J4543" i="3"/>
  <c r="K4543" i="3"/>
  <c r="B4544" i="3"/>
  <c r="A4544" i="3" s="1"/>
  <c r="C4544" i="3"/>
  <c r="D4544" i="3"/>
  <c r="F4544" i="3"/>
  <c r="G4544" i="3"/>
  <c r="H4544" i="3"/>
  <c r="I4544" i="3"/>
  <c r="J4544" i="3"/>
  <c r="K4544" i="3"/>
  <c r="B4545" i="3"/>
  <c r="A4545" i="3" s="1"/>
  <c r="C4545" i="3"/>
  <c r="D4545" i="3"/>
  <c r="F4545" i="3"/>
  <c r="G4545" i="3"/>
  <c r="H4545" i="3"/>
  <c r="I4545" i="3"/>
  <c r="J4545" i="3"/>
  <c r="K4545" i="3"/>
  <c r="B4546" i="3"/>
  <c r="A4546" i="3" s="1"/>
  <c r="C4546" i="3"/>
  <c r="D4546" i="3"/>
  <c r="F4546" i="3"/>
  <c r="G4546" i="3"/>
  <c r="H4546" i="3"/>
  <c r="I4546" i="3"/>
  <c r="J4546" i="3"/>
  <c r="K4546" i="3"/>
  <c r="B4547" i="3"/>
  <c r="A4547" i="3" s="1"/>
  <c r="C4547" i="3"/>
  <c r="D4547" i="3"/>
  <c r="F4547" i="3"/>
  <c r="G4547" i="3"/>
  <c r="H4547" i="3"/>
  <c r="I4547" i="3"/>
  <c r="J4547" i="3"/>
  <c r="K4547" i="3"/>
  <c r="B4548" i="3"/>
  <c r="A4548" i="3" s="1"/>
  <c r="C4548" i="3"/>
  <c r="D4548" i="3"/>
  <c r="F4548" i="3"/>
  <c r="G4548" i="3"/>
  <c r="H4548" i="3"/>
  <c r="I4548" i="3"/>
  <c r="J4548" i="3"/>
  <c r="K4548" i="3"/>
  <c r="B4549" i="3"/>
  <c r="A4549" i="3" s="1"/>
  <c r="C4549" i="3"/>
  <c r="D4549" i="3"/>
  <c r="F4549" i="3"/>
  <c r="G4549" i="3"/>
  <c r="H4549" i="3"/>
  <c r="I4549" i="3"/>
  <c r="J4549" i="3"/>
  <c r="K4549" i="3"/>
  <c r="B4550" i="3"/>
  <c r="A4550" i="3" s="1"/>
  <c r="C4550" i="3"/>
  <c r="D4550" i="3"/>
  <c r="F4550" i="3"/>
  <c r="G4550" i="3"/>
  <c r="H4550" i="3"/>
  <c r="I4550" i="3"/>
  <c r="J4550" i="3"/>
  <c r="K4550" i="3"/>
  <c r="B4551" i="3"/>
  <c r="A4551" i="3" s="1"/>
  <c r="C4551" i="3"/>
  <c r="D4551" i="3"/>
  <c r="F4551" i="3"/>
  <c r="G4551" i="3"/>
  <c r="H4551" i="3"/>
  <c r="I4551" i="3"/>
  <c r="J4551" i="3"/>
  <c r="K4551" i="3"/>
  <c r="B4552" i="3"/>
  <c r="A4552" i="3" s="1"/>
  <c r="C4552" i="3"/>
  <c r="D4552" i="3"/>
  <c r="F4552" i="3"/>
  <c r="G4552" i="3"/>
  <c r="H4552" i="3"/>
  <c r="I4552" i="3"/>
  <c r="J4552" i="3"/>
  <c r="K4552" i="3"/>
  <c r="B4553" i="3"/>
  <c r="A4553" i="3" s="1"/>
  <c r="C4553" i="3"/>
  <c r="D4553" i="3"/>
  <c r="F4553" i="3"/>
  <c r="G4553" i="3"/>
  <c r="H4553" i="3"/>
  <c r="I4553" i="3"/>
  <c r="J4553" i="3"/>
  <c r="K4553" i="3"/>
  <c r="B4554" i="3"/>
  <c r="A4554" i="3" s="1"/>
  <c r="C4554" i="3"/>
  <c r="D4554" i="3"/>
  <c r="F4554" i="3"/>
  <c r="G4554" i="3"/>
  <c r="H4554" i="3"/>
  <c r="I4554" i="3"/>
  <c r="J4554" i="3"/>
  <c r="K4554" i="3"/>
  <c r="B4555" i="3"/>
  <c r="A4555" i="3" s="1"/>
  <c r="C4555" i="3"/>
  <c r="D4555" i="3"/>
  <c r="F4555" i="3"/>
  <c r="G4555" i="3"/>
  <c r="H4555" i="3"/>
  <c r="I4555" i="3"/>
  <c r="J4555" i="3"/>
  <c r="K4555" i="3"/>
  <c r="B4556" i="3"/>
  <c r="A4556" i="3" s="1"/>
  <c r="C4556" i="3"/>
  <c r="D4556" i="3"/>
  <c r="F4556" i="3"/>
  <c r="G4556" i="3"/>
  <c r="H4556" i="3"/>
  <c r="I4556" i="3"/>
  <c r="J4556" i="3"/>
  <c r="K4556" i="3"/>
  <c r="B4557" i="3"/>
  <c r="A4557" i="3" s="1"/>
  <c r="C4557" i="3"/>
  <c r="D4557" i="3"/>
  <c r="F4557" i="3"/>
  <c r="G4557" i="3"/>
  <c r="H4557" i="3"/>
  <c r="I4557" i="3"/>
  <c r="J4557" i="3"/>
  <c r="K4557" i="3"/>
  <c r="B4558" i="3"/>
  <c r="A4558" i="3" s="1"/>
  <c r="C4558" i="3"/>
  <c r="D4558" i="3"/>
  <c r="F4558" i="3"/>
  <c r="G4558" i="3"/>
  <c r="H4558" i="3"/>
  <c r="I4558" i="3"/>
  <c r="J4558" i="3"/>
  <c r="K4558" i="3"/>
  <c r="B4559" i="3"/>
  <c r="A4559" i="3" s="1"/>
  <c r="C4559" i="3"/>
  <c r="D4559" i="3"/>
  <c r="F4559" i="3"/>
  <c r="G4559" i="3"/>
  <c r="H4559" i="3"/>
  <c r="I4559" i="3"/>
  <c r="J4559" i="3"/>
  <c r="K4559" i="3"/>
  <c r="B4560" i="3"/>
  <c r="A4560" i="3" s="1"/>
  <c r="C4560" i="3"/>
  <c r="D4560" i="3"/>
  <c r="F4560" i="3"/>
  <c r="G4560" i="3"/>
  <c r="H4560" i="3"/>
  <c r="I4560" i="3"/>
  <c r="J4560" i="3"/>
  <c r="K4560" i="3"/>
  <c r="B4561" i="3"/>
  <c r="A4561" i="3" s="1"/>
  <c r="C4561" i="3"/>
  <c r="D4561" i="3"/>
  <c r="F4561" i="3"/>
  <c r="G4561" i="3"/>
  <c r="H4561" i="3"/>
  <c r="I4561" i="3"/>
  <c r="J4561" i="3"/>
  <c r="K4561" i="3"/>
  <c r="B4562" i="3"/>
  <c r="A4562" i="3" s="1"/>
  <c r="C4562" i="3"/>
  <c r="D4562" i="3"/>
  <c r="F4562" i="3"/>
  <c r="G4562" i="3"/>
  <c r="H4562" i="3"/>
  <c r="I4562" i="3"/>
  <c r="J4562" i="3"/>
  <c r="K4562" i="3"/>
  <c r="B4563" i="3"/>
  <c r="A4563" i="3" s="1"/>
  <c r="C4563" i="3"/>
  <c r="D4563" i="3"/>
  <c r="F4563" i="3"/>
  <c r="G4563" i="3"/>
  <c r="H4563" i="3"/>
  <c r="I4563" i="3"/>
  <c r="J4563" i="3"/>
  <c r="K4563" i="3"/>
  <c r="B4564" i="3"/>
  <c r="A4564" i="3" s="1"/>
  <c r="C4564" i="3"/>
  <c r="D4564" i="3"/>
  <c r="F4564" i="3"/>
  <c r="G4564" i="3"/>
  <c r="H4564" i="3"/>
  <c r="I4564" i="3"/>
  <c r="J4564" i="3"/>
  <c r="K4564" i="3"/>
  <c r="B4565" i="3"/>
  <c r="A4565" i="3" s="1"/>
  <c r="C4565" i="3"/>
  <c r="D4565" i="3"/>
  <c r="F4565" i="3"/>
  <c r="G4565" i="3"/>
  <c r="H4565" i="3"/>
  <c r="I4565" i="3"/>
  <c r="J4565" i="3"/>
  <c r="K4565" i="3"/>
  <c r="B4566" i="3"/>
  <c r="A4566" i="3" s="1"/>
  <c r="C4566" i="3"/>
  <c r="D4566" i="3"/>
  <c r="F4566" i="3"/>
  <c r="G4566" i="3"/>
  <c r="H4566" i="3"/>
  <c r="I4566" i="3"/>
  <c r="J4566" i="3"/>
  <c r="K4566" i="3"/>
  <c r="B4567" i="3"/>
  <c r="A4567" i="3" s="1"/>
  <c r="C4567" i="3"/>
  <c r="D4567" i="3"/>
  <c r="F4567" i="3"/>
  <c r="G4567" i="3"/>
  <c r="H4567" i="3"/>
  <c r="I4567" i="3"/>
  <c r="J4567" i="3"/>
  <c r="K4567" i="3"/>
  <c r="B4568" i="3"/>
  <c r="A4568" i="3" s="1"/>
  <c r="C4568" i="3"/>
  <c r="D4568" i="3"/>
  <c r="F4568" i="3"/>
  <c r="G4568" i="3"/>
  <c r="H4568" i="3"/>
  <c r="I4568" i="3"/>
  <c r="J4568" i="3"/>
  <c r="K4568" i="3"/>
  <c r="B4569" i="3"/>
  <c r="A4569" i="3" s="1"/>
  <c r="C4569" i="3"/>
  <c r="D4569" i="3"/>
  <c r="F4569" i="3"/>
  <c r="G4569" i="3"/>
  <c r="H4569" i="3"/>
  <c r="I4569" i="3"/>
  <c r="J4569" i="3"/>
  <c r="K4569" i="3"/>
  <c r="B4570" i="3"/>
  <c r="A4570" i="3" s="1"/>
  <c r="C4570" i="3"/>
  <c r="D4570" i="3"/>
  <c r="F4570" i="3"/>
  <c r="G4570" i="3"/>
  <c r="H4570" i="3"/>
  <c r="I4570" i="3"/>
  <c r="J4570" i="3"/>
  <c r="K4570" i="3"/>
  <c r="B4571" i="3"/>
  <c r="A4571" i="3" s="1"/>
  <c r="C4571" i="3"/>
  <c r="D4571" i="3"/>
  <c r="F4571" i="3"/>
  <c r="G4571" i="3"/>
  <c r="H4571" i="3"/>
  <c r="I4571" i="3"/>
  <c r="J4571" i="3"/>
  <c r="K4571" i="3"/>
  <c r="B4572" i="3"/>
  <c r="A4572" i="3" s="1"/>
  <c r="C4572" i="3"/>
  <c r="D4572" i="3"/>
  <c r="F4572" i="3"/>
  <c r="G4572" i="3"/>
  <c r="H4572" i="3"/>
  <c r="I4572" i="3"/>
  <c r="J4572" i="3"/>
  <c r="K4572" i="3"/>
  <c r="B4573" i="3"/>
  <c r="A4573" i="3" s="1"/>
  <c r="C4573" i="3"/>
  <c r="D4573" i="3"/>
  <c r="F4573" i="3"/>
  <c r="G4573" i="3"/>
  <c r="H4573" i="3"/>
  <c r="I4573" i="3"/>
  <c r="J4573" i="3"/>
  <c r="K4573" i="3"/>
  <c r="B4574" i="3"/>
  <c r="A4574" i="3" s="1"/>
  <c r="C4574" i="3"/>
  <c r="D4574" i="3"/>
  <c r="F4574" i="3"/>
  <c r="G4574" i="3"/>
  <c r="H4574" i="3"/>
  <c r="I4574" i="3"/>
  <c r="J4574" i="3"/>
  <c r="K4574" i="3"/>
  <c r="B4575" i="3"/>
  <c r="A4575" i="3" s="1"/>
  <c r="C4575" i="3"/>
  <c r="D4575" i="3"/>
  <c r="F4575" i="3"/>
  <c r="G4575" i="3"/>
  <c r="H4575" i="3"/>
  <c r="I4575" i="3"/>
  <c r="J4575" i="3"/>
  <c r="K4575" i="3"/>
  <c r="B4576" i="3"/>
  <c r="A4576" i="3" s="1"/>
  <c r="C4576" i="3"/>
  <c r="D4576" i="3"/>
  <c r="F4576" i="3"/>
  <c r="G4576" i="3"/>
  <c r="H4576" i="3"/>
  <c r="I4576" i="3"/>
  <c r="J4576" i="3"/>
  <c r="K4576" i="3"/>
  <c r="B4577" i="3"/>
  <c r="A4577" i="3" s="1"/>
  <c r="C4577" i="3"/>
  <c r="D4577" i="3"/>
  <c r="F4577" i="3"/>
  <c r="G4577" i="3"/>
  <c r="H4577" i="3"/>
  <c r="I4577" i="3"/>
  <c r="J4577" i="3"/>
  <c r="K4577" i="3"/>
  <c r="B4578" i="3"/>
  <c r="A4578" i="3" s="1"/>
  <c r="C4578" i="3"/>
  <c r="D4578" i="3"/>
  <c r="F4578" i="3"/>
  <c r="G4578" i="3"/>
  <c r="H4578" i="3"/>
  <c r="I4578" i="3"/>
  <c r="J4578" i="3"/>
  <c r="K4578" i="3"/>
  <c r="B4579" i="3"/>
  <c r="A4579" i="3" s="1"/>
  <c r="C4579" i="3"/>
  <c r="D4579" i="3"/>
  <c r="F4579" i="3"/>
  <c r="G4579" i="3"/>
  <c r="H4579" i="3"/>
  <c r="I4579" i="3"/>
  <c r="J4579" i="3"/>
  <c r="K4579" i="3"/>
  <c r="B4580" i="3"/>
  <c r="A4580" i="3" s="1"/>
  <c r="C4580" i="3"/>
  <c r="D4580" i="3"/>
  <c r="F4580" i="3"/>
  <c r="G4580" i="3"/>
  <c r="H4580" i="3"/>
  <c r="I4580" i="3"/>
  <c r="J4580" i="3"/>
  <c r="K4580" i="3"/>
  <c r="B4581" i="3"/>
  <c r="A4581" i="3" s="1"/>
  <c r="C4581" i="3"/>
  <c r="D4581" i="3"/>
  <c r="F4581" i="3"/>
  <c r="G4581" i="3"/>
  <c r="H4581" i="3"/>
  <c r="I4581" i="3"/>
  <c r="J4581" i="3"/>
  <c r="K4581" i="3"/>
  <c r="B4582" i="3"/>
  <c r="A4582" i="3" s="1"/>
  <c r="C4582" i="3"/>
  <c r="D4582" i="3"/>
  <c r="F4582" i="3"/>
  <c r="G4582" i="3"/>
  <c r="H4582" i="3"/>
  <c r="I4582" i="3"/>
  <c r="J4582" i="3"/>
  <c r="K4582" i="3"/>
  <c r="B4583" i="3"/>
  <c r="A4583" i="3" s="1"/>
  <c r="C4583" i="3"/>
  <c r="D4583" i="3"/>
  <c r="F4583" i="3"/>
  <c r="G4583" i="3"/>
  <c r="H4583" i="3"/>
  <c r="I4583" i="3"/>
  <c r="J4583" i="3"/>
  <c r="K4583" i="3"/>
  <c r="B4584" i="3"/>
  <c r="A4584" i="3" s="1"/>
  <c r="C4584" i="3"/>
  <c r="D4584" i="3"/>
  <c r="F4584" i="3"/>
  <c r="G4584" i="3"/>
  <c r="H4584" i="3"/>
  <c r="I4584" i="3"/>
  <c r="J4584" i="3"/>
  <c r="K4584" i="3"/>
  <c r="B4585" i="3"/>
  <c r="A4585" i="3" s="1"/>
  <c r="C4585" i="3"/>
  <c r="D4585" i="3"/>
  <c r="F4585" i="3"/>
  <c r="G4585" i="3"/>
  <c r="H4585" i="3"/>
  <c r="I4585" i="3"/>
  <c r="J4585" i="3"/>
  <c r="K4585" i="3"/>
  <c r="B4586" i="3"/>
  <c r="A4586" i="3" s="1"/>
  <c r="C4586" i="3"/>
  <c r="D4586" i="3"/>
  <c r="F4586" i="3"/>
  <c r="G4586" i="3"/>
  <c r="H4586" i="3"/>
  <c r="I4586" i="3"/>
  <c r="J4586" i="3"/>
  <c r="K4586" i="3"/>
  <c r="B4587" i="3"/>
  <c r="A4587" i="3" s="1"/>
  <c r="C4587" i="3"/>
  <c r="D4587" i="3"/>
  <c r="F4587" i="3"/>
  <c r="G4587" i="3"/>
  <c r="H4587" i="3"/>
  <c r="I4587" i="3"/>
  <c r="J4587" i="3"/>
  <c r="K4587" i="3"/>
  <c r="B4588" i="3"/>
  <c r="A4588" i="3" s="1"/>
  <c r="C4588" i="3"/>
  <c r="D4588" i="3"/>
  <c r="F4588" i="3"/>
  <c r="G4588" i="3"/>
  <c r="H4588" i="3"/>
  <c r="I4588" i="3"/>
  <c r="J4588" i="3"/>
  <c r="K4588" i="3"/>
  <c r="B4589" i="3"/>
  <c r="A4589" i="3" s="1"/>
  <c r="C4589" i="3"/>
  <c r="D4589" i="3"/>
  <c r="F4589" i="3"/>
  <c r="G4589" i="3"/>
  <c r="H4589" i="3"/>
  <c r="I4589" i="3"/>
  <c r="J4589" i="3"/>
  <c r="K4589" i="3"/>
  <c r="B4590" i="3"/>
  <c r="A4590" i="3" s="1"/>
  <c r="C4590" i="3"/>
  <c r="D4590" i="3"/>
  <c r="F4590" i="3"/>
  <c r="G4590" i="3"/>
  <c r="H4590" i="3"/>
  <c r="I4590" i="3"/>
  <c r="J4590" i="3"/>
  <c r="K4590" i="3"/>
  <c r="B4591" i="3"/>
  <c r="A4591" i="3" s="1"/>
  <c r="C4591" i="3"/>
  <c r="D4591" i="3"/>
  <c r="F4591" i="3"/>
  <c r="G4591" i="3"/>
  <c r="H4591" i="3"/>
  <c r="I4591" i="3"/>
  <c r="J4591" i="3"/>
  <c r="K4591" i="3"/>
  <c r="B4592" i="3"/>
  <c r="A4592" i="3" s="1"/>
  <c r="C4592" i="3"/>
  <c r="D4592" i="3"/>
  <c r="F4592" i="3"/>
  <c r="G4592" i="3"/>
  <c r="H4592" i="3"/>
  <c r="I4592" i="3"/>
  <c r="J4592" i="3"/>
  <c r="K4592" i="3"/>
  <c r="B4593" i="3"/>
  <c r="A4593" i="3" s="1"/>
  <c r="C4593" i="3"/>
  <c r="D4593" i="3"/>
  <c r="F4593" i="3"/>
  <c r="G4593" i="3"/>
  <c r="H4593" i="3"/>
  <c r="I4593" i="3"/>
  <c r="J4593" i="3"/>
  <c r="K4593" i="3"/>
  <c r="B4594" i="3"/>
  <c r="A4594" i="3" s="1"/>
  <c r="C4594" i="3"/>
  <c r="D4594" i="3"/>
  <c r="F4594" i="3"/>
  <c r="G4594" i="3"/>
  <c r="H4594" i="3"/>
  <c r="I4594" i="3"/>
  <c r="J4594" i="3"/>
  <c r="K4594" i="3"/>
  <c r="B4595" i="3"/>
  <c r="A4595" i="3" s="1"/>
  <c r="C4595" i="3"/>
  <c r="D4595" i="3"/>
  <c r="F4595" i="3"/>
  <c r="G4595" i="3"/>
  <c r="H4595" i="3"/>
  <c r="I4595" i="3"/>
  <c r="J4595" i="3"/>
  <c r="K4595" i="3"/>
  <c r="B4596" i="3"/>
  <c r="A4596" i="3" s="1"/>
  <c r="C4596" i="3"/>
  <c r="D4596" i="3"/>
  <c r="F4596" i="3"/>
  <c r="G4596" i="3"/>
  <c r="H4596" i="3"/>
  <c r="I4596" i="3"/>
  <c r="J4596" i="3"/>
  <c r="K4596" i="3"/>
  <c r="B4597" i="3"/>
  <c r="A4597" i="3" s="1"/>
  <c r="C4597" i="3"/>
  <c r="D4597" i="3"/>
  <c r="F4597" i="3"/>
  <c r="G4597" i="3"/>
  <c r="H4597" i="3"/>
  <c r="I4597" i="3"/>
  <c r="J4597" i="3"/>
  <c r="K4597" i="3"/>
  <c r="B4598" i="3"/>
  <c r="A4598" i="3" s="1"/>
  <c r="C4598" i="3"/>
  <c r="D4598" i="3"/>
  <c r="F4598" i="3"/>
  <c r="G4598" i="3"/>
  <c r="H4598" i="3"/>
  <c r="I4598" i="3"/>
  <c r="J4598" i="3"/>
  <c r="K4598" i="3"/>
  <c r="B4599" i="3"/>
  <c r="A4599" i="3" s="1"/>
  <c r="C4599" i="3"/>
  <c r="D4599" i="3"/>
  <c r="F4599" i="3"/>
  <c r="G4599" i="3"/>
  <c r="H4599" i="3"/>
  <c r="I4599" i="3"/>
  <c r="J4599" i="3"/>
  <c r="K4599" i="3"/>
  <c r="B4600" i="3"/>
  <c r="A4600" i="3" s="1"/>
  <c r="C4600" i="3"/>
  <c r="D4600" i="3"/>
  <c r="F4600" i="3"/>
  <c r="G4600" i="3"/>
  <c r="H4600" i="3"/>
  <c r="I4600" i="3"/>
  <c r="J4600" i="3"/>
  <c r="K4600" i="3"/>
  <c r="B4601" i="3"/>
  <c r="A4601" i="3" s="1"/>
  <c r="C4601" i="3"/>
  <c r="D4601" i="3"/>
  <c r="F4601" i="3"/>
  <c r="G4601" i="3"/>
  <c r="H4601" i="3"/>
  <c r="I4601" i="3"/>
  <c r="J4601" i="3"/>
  <c r="K4601" i="3"/>
  <c r="B4602" i="3"/>
  <c r="A4602" i="3" s="1"/>
  <c r="C4602" i="3"/>
  <c r="D4602" i="3"/>
  <c r="F4602" i="3"/>
  <c r="G4602" i="3"/>
  <c r="H4602" i="3"/>
  <c r="I4602" i="3"/>
  <c r="J4602" i="3"/>
  <c r="K4602" i="3"/>
  <c r="B4603" i="3"/>
  <c r="A4603" i="3" s="1"/>
  <c r="C4603" i="3"/>
  <c r="D4603" i="3"/>
  <c r="F4603" i="3"/>
  <c r="G4603" i="3"/>
  <c r="H4603" i="3"/>
  <c r="I4603" i="3"/>
  <c r="J4603" i="3"/>
  <c r="K4603" i="3"/>
  <c r="B4604" i="3"/>
  <c r="A4604" i="3" s="1"/>
  <c r="C4604" i="3"/>
  <c r="D4604" i="3"/>
  <c r="F4604" i="3"/>
  <c r="G4604" i="3"/>
  <c r="H4604" i="3"/>
  <c r="I4604" i="3"/>
  <c r="J4604" i="3"/>
  <c r="K4604" i="3"/>
  <c r="B4605" i="3"/>
  <c r="A4605" i="3" s="1"/>
  <c r="C4605" i="3"/>
  <c r="D4605" i="3"/>
  <c r="F4605" i="3"/>
  <c r="G4605" i="3"/>
  <c r="H4605" i="3"/>
  <c r="I4605" i="3"/>
  <c r="J4605" i="3"/>
  <c r="K4605" i="3"/>
  <c r="B4606" i="3"/>
  <c r="A4606" i="3" s="1"/>
  <c r="C4606" i="3"/>
  <c r="D4606" i="3"/>
  <c r="F4606" i="3"/>
  <c r="G4606" i="3"/>
  <c r="H4606" i="3"/>
  <c r="I4606" i="3"/>
  <c r="J4606" i="3"/>
  <c r="K4606" i="3"/>
  <c r="B4607" i="3"/>
  <c r="A4607" i="3" s="1"/>
  <c r="C4607" i="3"/>
  <c r="D4607" i="3"/>
  <c r="F4607" i="3"/>
  <c r="G4607" i="3"/>
  <c r="H4607" i="3"/>
  <c r="I4607" i="3"/>
  <c r="J4607" i="3"/>
  <c r="K4607" i="3"/>
  <c r="B4608" i="3"/>
  <c r="A4608" i="3" s="1"/>
  <c r="C4608" i="3"/>
  <c r="D4608" i="3"/>
  <c r="F4608" i="3"/>
  <c r="G4608" i="3"/>
  <c r="H4608" i="3"/>
  <c r="I4608" i="3"/>
  <c r="J4608" i="3"/>
  <c r="K4608" i="3"/>
  <c r="B4609" i="3"/>
  <c r="A4609" i="3" s="1"/>
  <c r="C4609" i="3"/>
  <c r="D4609" i="3"/>
  <c r="F4609" i="3"/>
  <c r="G4609" i="3"/>
  <c r="H4609" i="3"/>
  <c r="I4609" i="3"/>
  <c r="J4609" i="3"/>
  <c r="K4609" i="3"/>
  <c r="B4610" i="3"/>
  <c r="A4610" i="3" s="1"/>
  <c r="C4610" i="3"/>
  <c r="D4610" i="3"/>
  <c r="F4610" i="3"/>
  <c r="G4610" i="3"/>
  <c r="H4610" i="3"/>
  <c r="I4610" i="3"/>
  <c r="J4610" i="3"/>
  <c r="K4610" i="3"/>
  <c r="B4611" i="3"/>
  <c r="A4611" i="3" s="1"/>
  <c r="C4611" i="3"/>
  <c r="D4611" i="3"/>
  <c r="F4611" i="3"/>
  <c r="G4611" i="3"/>
  <c r="H4611" i="3"/>
  <c r="I4611" i="3"/>
  <c r="J4611" i="3"/>
  <c r="K4611" i="3"/>
  <c r="B4612" i="3"/>
  <c r="A4612" i="3" s="1"/>
  <c r="C4612" i="3"/>
  <c r="D4612" i="3"/>
  <c r="F4612" i="3"/>
  <c r="G4612" i="3"/>
  <c r="H4612" i="3"/>
  <c r="I4612" i="3"/>
  <c r="J4612" i="3"/>
  <c r="K4612" i="3"/>
  <c r="B4613" i="3"/>
  <c r="A4613" i="3" s="1"/>
  <c r="C4613" i="3"/>
  <c r="D4613" i="3"/>
  <c r="F4613" i="3"/>
  <c r="G4613" i="3"/>
  <c r="H4613" i="3"/>
  <c r="I4613" i="3"/>
  <c r="J4613" i="3"/>
  <c r="K4613" i="3"/>
  <c r="B4614" i="3"/>
  <c r="A4614" i="3" s="1"/>
  <c r="C4614" i="3"/>
  <c r="D4614" i="3"/>
  <c r="F4614" i="3"/>
  <c r="G4614" i="3"/>
  <c r="H4614" i="3"/>
  <c r="I4614" i="3"/>
  <c r="J4614" i="3"/>
  <c r="K4614" i="3"/>
  <c r="B4615" i="3"/>
  <c r="A4615" i="3" s="1"/>
  <c r="C4615" i="3"/>
  <c r="D4615" i="3"/>
  <c r="F4615" i="3"/>
  <c r="G4615" i="3"/>
  <c r="H4615" i="3"/>
  <c r="I4615" i="3"/>
  <c r="J4615" i="3"/>
  <c r="K4615" i="3"/>
  <c r="B4616" i="3"/>
  <c r="A4616" i="3" s="1"/>
  <c r="C4616" i="3"/>
  <c r="D4616" i="3"/>
  <c r="F4616" i="3"/>
  <c r="G4616" i="3"/>
  <c r="H4616" i="3"/>
  <c r="I4616" i="3"/>
  <c r="J4616" i="3"/>
  <c r="K4616" i="3"/>
  <c r="B4617" i="3"/>
  <c r="A4617" i="3" s="1"/>
  <c r="C4617" i="3"/>
  <c r="D4617" i="3"/>
  <c r="F4617" i="3"/>
  <c r="G4617" i="3"/>
  <c r="H4617" i="3"/>
  <c r="I4617" i="3"/>
  <c r="J4617" i="3"/>
  <c r="K4617" i="3"/>
  <c r="B4618" i="3"/>
  <c r="A4618" i="3" s="1"/>
  <c r="C4618" i="3"/>
  <c r="D4618" i="3"/>
  <c r="F4618" i="3"/>
  <c r="G4618" i="3"/>
  <c r="H4618" i="3"/>
  <c r="I4618" i="3"/>
  <c r="J4618" i="3"/>
  <c r="K4618" i="3"/>
  <c r="B4619" i="3"/>
  <c r="A4619" i="3" s="1"/>
  <c r="C4619" i="3"/>
  <c r="D4619" i="3"/>
  <c r="F4619" i="3"/>
  <c r="G4619" i="3"/>
  <c r="H4619" i="3"/>
  <c r="I4619" i="3"/>
  <c r="J4619" i="3"/>
  <c r="K4619" i="3"/>
  <c r="B4620" i="3"/>
  <c r="A4620" i="3" s="1"/>
  <c r="C4620" i="3"/>
  <c r="D4620" i="3"/>
  <c r="F4620" i="3"/>
  <c r="G4620" i="3"/>
  <c r="H4620" i="3"/>
  <c r="I4620" i="3"/>
  <c r="J4620" i="3"/>
  <c r="K4620" i="3"/>
  <c r="B4621" i="3"/>
  <c r="A4621" i="3" s="1"/>
  <c r="C4621" i="3"/>
  <c r="D4621" i="3"/>
  <c r="F4621" i="3"/>
  <c r="G4621" i="3"/>
  <c r="H4621" i="3"/>
  <c r="I4621" i="3"/>
  <c r="J4621" i="3"/>
  <c r="K4621" i="3"/>
  <c r="B4622" i="3"/>
  <c r="A4622" i="3" s="1"/>
  <c r="C4622" i="3"/>
  <c r="D4622" i="3"/>
  <c r="F4622" i="3"/>
  <c r="G4622" i="3"/>
  <c r="H4622" i="3"/>
  <c r="I4622" i="3"/>
  <c r="J4622" i="3"/>
  <c r="K4622" i="3"/>
  <c r="B4623" i="3"/>
  <c r="A4623" i="3" s="1"/>
  <c r="C4623" i="3"/>
  <c r="D4623" i="3"/>
  <c r="F4623" i="3"/>
  <c r="G4623" i="3"/>
  <c r="H4623" i="3"/>
  <c r="I4623" i="3"/>
  <c r="J4623" i="3"/>
  <c r="K4623" i="3"/>
  <c r="B4624" i="3"/>
  <c r="A4624" i="3" s="1"/>
  <c r="C4624" i="3"/>
  <c r="D4624" i="3"/>
  <c r="F4624" i="3"/>
  <c r="G4624" i="3"/>
  <c r="H4624" i="3"/>
  <c r="I4624" i="3"/>
  <c r="J4624" i="3"/>
  <c r="K4624" i="3"/>
  <c r="B4625" i="3"/>
  <c r="A4625" i="3" s="1"/>
  <c r="C4625" i="3"/>
  <c r="D4625" i="3"/>
  <c r="F4625" i="3"/>
  <c r="G4625" i="3"/>
  <c r="H4625" i="3"/>
  <c r="I4625" i="3"/>
  <c r="J4625" i="3"/>
  <c r="K4625" i="3"/>
  <c r="B4626" i="3"/>
  <c r="A4626" i="3" s="1"/>
  <c r="C4626" i="3"/>
  <c r="D4626" i="3"/>
  <c r="F4626" i="3"/>
  <c r="G4626" i="3"/>
  <c r="H4626" i="3"/>
  <c r="I4626" i="3"/>
  <c r="J4626" i="3"/>
  <c r="K4626" i="3"/>
  <c r="B4627" i="3"/>
  <c r="A4627" i="3" s="1"/>
  <c r="C4627" i="3"/>
  <c r="D4627" i="3"/>
  <c r="F4627" i="3"/>
  <c r="G4627" i="3"/>
  <c r="H4627" i="3"/>
  <c r="I4627" i="3"/>
  <c r="J4627" i="3"/>
  <c r="K4627" i="3"/>
  <c r="B4628" i="3"/>
  <c r="A4628" i="3" s="1"/>
  <c r="C4628" i="3"/>
  <c r="D4628" i="3"/>
  <c r="F4628" i="3"/>
  <c r="G4628" i="3"/>
  <c r="H4628" i="3"/>
  <c r="I4628" i="3"/>
  <c r="J4628" i="3"/>
  <c r="K4628" i="3"/>
  <c r="B4629" i="3"/>
  <c r="A4629" i="3" s="1"/>
  <c r="C4629" i="3"/>
  <c r="D4629" i="3"/>
  <c r="F4629" i="3"/>
  <c r="G4629" i="3"/>
  <c r="H4629" i="3"/>
  <c r="I4629" i="3"/>
  <c r="J4629" i="3"/>
  <c r="K4629" i="3"/>
  <c r="B4630" i="3"/>
  <c r="A4630" i="3" s="1"/>
  <c r="C4630" i="3"/>
  <c r="D4630" i="3"/>
  <c r="F4630" i="3"/>
  <c r="G4630" i="3"/>
  <c r="H4630" i="3"/>
  <c r="I4630" i="3"/>
  <c r="J4630" i="3"/>
  <c r="K4630" i="3"/>
  <c r="B4631" i="3"/>
  <c r="A4631" i="3" s="1"/>
  <c r="C4631" i="3"/>
  <c r="D4631" i="3"/>
  <c r="F4631" i="3"/>
  <c r="G4631" i="3"/>
  <c r="H4631" i="3"/>
  <c r="I4631" i="3"/>
  <c r="J4631" i="3"/>
  <c r="K4631" i="3"/>
  <c r="B4632" i="3"/>
  <c r="A4632" i="3" s="1"/>
  <c r="C4632" i="3"/>
  <c r="D4632" i="3"/>
  <c r="F4632" i="3"/>
  <c r="G4632" i="3"/>
  <c r="H4632" i="3"/>
  <c r="I4632" i="3"/>
  <c r="J4632" i="3"/>
  <c r="K4632" i="3"/>
  <c r="B4633" i="3"/>
  <c r="A4633" i="3" s="1"/>
  <c r="C4633" i="3"/>
  <c r="D4633" i="3"/>
  <c r="F4633" i="3"/>
  <c r="G4633" i="3"/>
  <c r="H4633" i="3"/>
  <c r="I4633" i="3"/>
  <c r="J4633" i="3"/>
  <c r="K4633" i="3"/>
  <c r="B4634" i="3"/>
  <c r="A4634" i="3" s="1"/>
  <c r="C4634" i="3"/>
  <c r="D4634" i="3"/>
  <c r="F4634" i="3"/>
  <c r="G4634" i="3"/>
  <c r="H4634" i="3"/>
  <c r="I4634" i="3"/>
  <c r="J4634" i="3"/>
  <c r="K4634" i="3"/>
  <c r="B4635" i="3"/>
  <c r="A4635" i="3" s="1"/>
  <c r="C4635" i="3"/>
  <c r="D4635" i="3"/>
  <c r="F4635" i="3"/>
  <c r="G4635" i="3"/>
  <c r="H4635" i="3"/>
  <c r="I4635" i="3"/>
  <c r="J4635" i="3"/>
  <c r="K4635" i="3"/>
  <c r="B4636" i="3"/>
  <c r="A4636" i="3" s="1"/>
  <c r="C4636" i="3"/>
  <c r="D4636" i="3"/>
  <c r="F4636" i="3"/>
  <c r="G4636" i="3"/>
  <c r="H4636" i="3"/>
  <c r="I4636" i="3"/>
  <c r="J4636" i="3"/>
  <c r="K4636" i="3"/>
  <c r="B4637" i="3"/>
  <c r="A4637" i="3" s="1"/>
  <c r="C4637" i="3"/>
  <c r="D4637" i="3"/>
  <c r="F4637" i="3"/>
  <c r="G4637" i="3"/>
  <c r="H4637" i="3"/>
  <c r="I4637" i="3"/>
  <c r="J4637" i="3"/>
  <c r="K4637" i="3"/>
  <c r="B4638" i="3"/>
  <c r="A4638" i="3" s="1"/>
  <c r="C4638" i="3"/>
  <c r="D4638" i="3"/>
  <c r="F4638" i="3"/>
  <c r="G4638" i="3"/>
  <c r="H4638" i="3"/>
  <c r="I4638" i="3"/>
  <c r="J4638" i="3"/>
  <c r="K4638" i="3"/>
  <c r="B4639" i="3"/>
  <c r="A4639" i="3" s="1"/>
  <c r="C4639" i="3"/>
  <c r="D4639" i="3"/>
  <c r="F4639" i="3"/>
  <c r="G4639" i="3"/>
  <c r="H4639" i="3"/>
  <c r="I4639" i="3"/>
  <c r="J4639" i="3"/>
  <c r="K4639" i="3"/>
  <c r="B4640" i="3"/>
  <c r="A4640" i="3" s="1"/>
  <c r="C4640" i="3"/>
  <c r="D4640" i="3"/>
  <c r="F4640" i="3"/>
  <c r="G4640" i="3"/>
  <c r="H4640" i="3"/>
  <c r="I4640" i="3"/>
  <c r="J4640" i="3"/>
  <c r="K4640" i="3"/>
  <c r="B4641" i="3"/>
  <c r="A4641" i="3" s="1"/>
  <c r="C4641" i="3"/>
  <c r="D4641" i="3"/>
  <c r="F4641" i="3"/>
  <c r="G4641" i="3"/>
  <c r="H4641" i="3"/>
  <c r="I4641" i="3"/>
  <c r="J4641" i="3"/>
  <c r="K4641" i="3"/>
  <c r="B4642" i="3"/>
  <c r="A4642" i="3" s="1"/>
  <c r="C4642" i="3"/>
  <c r="D4642" i="3"/>
  <c r="F4642" i="3"/>
  <c r="G4642" i="3"/>
  <c r="H4642" i="3"/>
  <c r="I4642" i="3"/>
  <c r="J4642" i="3"/>
  <c r="K4642" i="3"/>
  <c r="B4643" i="3"/>
  <c r="A4643" i="3" s="1"/>
  <c r="C4643" i="3"/>
  <c r="D4643" i="3"/>
  <c r="F4643" i="3"/>
  <c r="G4643" i="3"/>
  <c r="H4643" i="3"/>
  <c r="I4643" i="3"/>
  <c r="J4643" i="3"/>
  <c r="K4643" i="3"/>
  <c r="B4644" i="3"/>
  <c r="A4644" i="3" s="1"/>
  <c r="C4644" i="3"/>
  <c r="D4644" i="3"/>
  <c r="F4644" i="3"/>
  <c r="G4644" i="3"/>
  <c r="H4644" i="3"/>
  <c r="I4644" i="3"/>
  <c r="J4644" i="3"/>
  <c r="K4644" i="3"/>
  <c r="B4645" i="3"/>
  <c r="A4645" i="3" s="1"/>
  <c r="C4645" i="3"/>
  <c r="D4645" i="3"/>
  <c r="F4645" i="3"/>
  <c r="G4645" i="3"/>
  <c r="H4645" i="3"/>
  <c r="I4645" i="3"/>
  <c r="J4645" i="3"/>
  <c r="K4645" i="3"/>
  <c r="B4646" i="3"/>
  <c r="A4646" i="3" s="1"/>
  <c r="C4646" i="3"/>
  <c r="D4646" i="3"/>
  <c r="F4646" i="3"/>
  <c r="G4646" i="3"/>
  <c r="H4646" i="3"/>
  <c r="I4646" i="3"/>
  <c r="J4646" i="3"/>
  <c r="K4646" i="3"/>
  <c r="B4647" i="3"/>
  <c r="A4647" i="3" s="1"/>
  <c r="C4647" i="3"/>
  <c r="D4647" i="3"/>
  <c r="F4647" i="3"/>
  <c r="G4647" i="3"/>
  <c r="H4647" i="3"/>
  <c r="I4647" i="3"/>
  <c r="J4647" i="3"/>
  <c r="K4647" i="3"/>
  <c r="B4648" i="3"/>
  <c r="A4648" i="3" s="1"/>
  <c r="C4648" i="3"/>
  <c r="D4648" i="3"/>
  <c r="F4648" i="3"/>
  <c r="G4648" i="3"/>
  <c r="H4648" i="3"/>
  <c r="I4648" i="3"/>
  <c r="J4648" i="3"/>
  <c r="K4648" i="3"/>
  <c r="B4649" i="3"/>
  <c r="A4649" i="3" s="1"/>
  <c r="C4649" i="3"/>
  <c r="D4649" i="3"/>
  <c r="F4649" i="3"/>
  <c r="G4649" i="3"/>
  <c r="H4649" i="3"/>
  <c r="I4649" i="3"/>
  <c r="J4649" i="3"/>
  <c r="K4649" i="3"/>
  <c r="B4650" i="3"/>
  <c r="A4650" i="3" s="1"/>
  <c r="C4650" i="3"/>
  <c r="D4650" i="3"/>
  <c r="F4650" i="3"/>
  <c r="G4650" i="3"/>
  <c r="H4650" i="3"/>
  <c r="I4650" i="3"/>
  <c r="J4650" i="3"/>
  <c r="K4650" i="3"/>
  <c r="B4651" i="3"/>
  <c r="A4651" i="3" s="1"/>
  <c r="C4651" i="3"/>
  <c r="D4651" i="3"/>
  <c r="F4651" i="3"/>
  <c r="G4651" i="3"/>
  <c r="H4651" i="3"/>
  <c r="I4651" i="3"/>
  <c r="J4651" i="3"/>
  <c r="K4651" i="3"/>
  <c r="B4652" i="3"/>
  <c r="A4652" i="3" s="1"/>
  <c r="C4652" i="3"/>
  <c r="D4652" i="3"/>
  <c r="F4652" i="3"/>
  <c r="G4652" i="3"/>
  <c r="H4652" i="3"/>
  <c r="I4652" i="3"/>
  <c r="J4652" i="3"/>
  <c r="K4652" i="3"/>
  <c r="B4653" i="3"/>
  <c r="A4653" i="3" s="1"/>
  <c r="C4653" i="3"/>
  <c r="D4653" i="3"/>
  <c r="F4653" i="3"/>
  <c r="G4653" i="3"/>
  <c r="H4653" i="3"/>
  <c r="I4653" i="3"/>
  <c r="J4653" i="3"/>
  <c r="K4653" i="3"/>
  <c r="B4654" i="3"/>
  <c r="A4654" i="3" s="1"/>
  <c r="C4654" i="3"/>
  <c r="D4654" i="3"/>
  <c r="F4654" i="3"/>
  <c r="G4654" i="3"/>
  <c r="H4654" i="3"/>
  <c r="I4654" i="3"/>
  <c r="J4654" i="3"/>
  <c r="K4654" i="3"/>
  <c r="B4655" i="3"/>
  <c r="A4655" i="3" s="1"/>
  <c r="C4655" i="3"/>
  <c r="D4655" i="3"/>
  <c r="F4655" i="3"/>
  <c r="G4655" i="3"/>
  <c r="H4655" i="3"/>
  <c r="I4655" i="3"/>
  <c r="J4655" i="3"/>
  <c r="K4655" i="3"/>
  <c r="B4656" i="3"/>
  <c r="A4656" i="3" s="1"/>
  <c r="C4656" i="3"/>
  <c r="D4656" i="3"/>
  <c r="F4656" i="3"/>
  <c r="G4656" i="3"/>
  <c r="H4656" i="3"/>
  <c r="I4656" i="3"/>
  <c r="J4656" i="3"/>
  <c r="K4656" i="3"/>
  <c r="B4657" i="3"/>
  <c r="A4657" i="3" s="1"/>
  <c r="C4657" i="3"/>
  <c r="D4657" i="3"/>
  <c r="F4657" i="3"/>
  <c r="G4657" i="3"/>
  <c r="H4657" i="3"/>
  <c r="I4657" i="3"/>
  <c r="J4657" i="3"/>
  <c r="K4657" i="3"/>
  <c r="B4658" i="3"/>
  <c r="A4658" i="3" s="1"/>
  <c r="C4658" i="3"/>
  <c r="D4658" i="3"/>
  <c r="F4658" i="3"/>
  <c r="G4658" i="3"/>
  <c r="H4658" i="3"/>
  <c r="I4658" i="3"/>
  <c r="J4658" i="3"/>
  <c r="K4658" i="3"/>
  <c r="B4659" i="3"/>
  <c r="A4659" i="3" s="1"/>
  <c r="C4659" i="3"/>
  <c r="D4659" i="3"/>
  <c r="F4659" i="3"/>
  <c r="G4659" i="3"/>
  <c r="H4659" i="3"/>
  <c r="I4659" i="3"/>
  <c r="J4659" i="3"/>
  <c r="K4659" i="3"/>
  <c r="B4660" i="3"/>
  <c r="A4660" i="3" s="1"/>
  <c r="C4660" i="3"/>
  <c r="D4660" i="3"/>
  <c r="F4660" i="3"/>
  <c r="G4660" i="3"/>
  <c r="H4660" i="3"/>
  <c r="I4660" i="3"/>
  <c r="J4660" i="3"/>
  <c r="K4660" i="3"/>
  <c r="B4661" i="3"/>
  <c r="A4661" i="3" s="1"/>
  <c r="C4661" i="3"/>
  <c r="D4661" i="3"/>
  <c r="F4661" i="3"/>
  <c r="G4661" i="3"/>
  <c r="H4661" i="3"/>
  <c r="I4661" i="3"/>
  <c r="J4661" i="3"/>
  <c r="K4661" i="3"/>
  <c r="B4662" i="3"/>
  <c r="A4662" i="3" s="1"/>
  <c r="C4662" i="3"/>
  <c r="D4662" i="3"/>
  <c r="F4662" i="3"/>
  <c r="G4662" i="3"/>
  <c r="H4662" i="3"/>
  <c r="I4662" i="3"/>
  <c r="J4662" i="3"/>
  <c r="K4662" i="3"/>
  <c r="B4663" i="3"/>
  <c r="A4663" i="3" s="1"/>
  <c r="C4663" i="3"/>
  <c r="D4663" i="3"/>
  <c r="F4663" i="3"/>
  <c r="G4663" i="3"/>
  <c r="H4663" i="3"/>
  <c r="I4663" i="3"/>
  <c r="J4663" i="3"/>
  <c r="K4663" i="3"/>
  <c r="B4664" i="3"/>
  <c r="A4664" i="3" s="1"/>
  <c r="C4664" i="3"/>
  <c r="D4664" i="3"/>
  <c r="F4664" i="3"/>
  <c r="G4664" i="3"/>
  <c r="H4664" i="3"/>
  <c r="I4664" i="3"/>
  <c r="J4664" i="3"/>
  <c r="K4664" i="3"/>
  <c r="B4665" i="3"/>
  <c r="A4665" i="3" s="1"/>
  <c r="C4665" i="3"/>
  <c r="D4665" i="3"/>
  <c r="F4665" i="3"/>
  <c r="G4665" i="3"/>
  <c r="H4665" i="3"/>
  <c r="I4665" i="3"/>
  <c r="J4665" i="3"/>
  <c r="K4665" i="3"/>
  <c r="B4666" i="3"/>
  <c r="A4666" i="3" s="1"/>
  <c r="C4666" i="3"/>
  <c r="D4666" i="3"/>
  <c r="F4666" i="3"/>
  <c r="G4666" i="3"/>
  <c r="H4666" i="3"/>
  <c r="I4666" i="3"/>
  <c r="J4666" i="3"/>
  <c r="K4666" i="3"/>
  <c r="B4667" i="3"/>
  <c r="A4667" i="3" s="1"/>
  <c r="C4667" i="3"/>
  <c r="D4667" i="3"/>
  <c r="F4667" i="3"/>
  <c r="G4667" i="3"/>
  <c r="H4667" i="3"/>
  <c r="I4667" i="3"/>
  <c r="J4667" i="3"/>
  <c r="K4667" i="3"/>
  <c r="B4668" i="3"/>
  <c r="A4668" i="3" s="1"/>
  <c r="C4668" i="3"/>
  <c r="D4668" i="3"/>
  <c r="F4668" i="3"/>
  <c r="G4668" i="3"/>
  <c r="H4668" i="3"/>
  <c r="I4668" i="3"/>
  <c r="J4668" i="3"/>
  <c r="K4668" i="3"/>
  <c r="B4669" i="3"/>
  <c r="A4669" i="3" s="1"/>
  <c r="C4669" i="3"/>
  <c r="D4669" i="3"/>
  <c r="F4669" i="3"/>
  <c r="G4669" i="3"/>
  <c r="H4669" i="3"/>
  <c r="I4669" i="3"/>
  <c r="J4669" i="3"/>
  <c r="K4669" i="3"/>
  <c r="B4670" i="3"/>
  <c r="A4670" i="3" s="1"/>
  <c r="C4670" i="3"/>
  <c r="D4670" i="3"/>
  <c r="F4670" i="3"/>
  <c r="G4670" i="3"/>
  <c r="H4670" i="3"/>
  <c r="I4670" i="3"/>
  <c r="J4670" i="3"/>
  <c r="K4670" i="3"/>
  <c r="B4671" i="3"/>
  <c r="A4671" i="3" s="1"/>
  <c r="C4671" i="3"/>
  <c r="D4671" i="3"/>
  <c r="F4671" i="3"/>
  <c r="G4671" i="3"/>
  <c r="H4671" i="3"/>
  <c r="I4671" i="3"/>
  <c r="J4671" i="3"/>
  <c r="K4671" i="3"/>
  <c r="B4672" i="3"/>
  <c r="A4672" i="3" s="1"/>
  <c r="C4672" i="3"/>
  <c r="D4672" i="3"/>
  <c r="F4672" i="3"/>
  <c r="G4672" i="3"/>
  <c r="H4672" i="3"/>
  <c r="I4672" i="3"/>
  <c r="J4672" i="3"/>
  <c r="K4672" i="3"/>
  <c r="B4673" i="3"/>
  <c r="A4673" i="3" s="1"/>
  <c r="C4673" i="3"/>
  <c r="D4673" i="3"/>
  <c r="F4673" i="3"/>
  <c r="G4673" i="3"/>
  <c r="H4673" i="3"/>
  <c r="I4673" i="3"/>
  <c r="J4673" i="3"/>
  <c r="K4673" i="3"/>
  <c r="B4674" i="3"/>
  <c r="A4674" i="3" s="1"/>
  <c r="C4674" i="3"/>
  <c r="D4674" i="3"/>
  <c r="F4674" i="3"/>
  <c r="G4674" i="3"/>
  <c r="H4674" i="3"/>
  <c r="I4674" i="3"/>
  <c r="J4674" i="3"/>
  <c r="K4674" i="3"/>
  <c r="B4675" i="3"/>
  <c r="A4675" i="3" s="1"/>
  <c r="C4675" i="3"/>
  <c r="D4675" i="3"/>
  <c r="F4675" i="3"/>
  <c r="G4675" i="3"/>
  <c r="H4675" i="3"/>
  <c r="I4675" i="3"/>
  <c r="J4675" i="3"/>
  <c r="K4675" i="3"/>
  <c r="B4676" i="3"/>
  <c r="A4676" i="3" s="1"/>
  <c r="C4676" i="3"/>
  <c r="D4676" i="3"/>
  <c r="F4676" i="3"/>
  <c r="G4676" i="3"/>
  <c r="H4676" i="3"/>
  <c r="I4676" i="3"/>
  <c r="J4676" i="3"/>
  <c r="K4676" i="3"/>
  <c r="B4677" i="3"/>
  <c r="A4677" i="3" s="1"/>
  <c r="C4677" i="3"/>
  <c r="D4677" i="3"/>
  <c r="F4677" i="3"/>
  <c r="G4677" i="3"/>
  <c r="H4677" i="3"/>
  <c r="I4677" i="3"/>
  <c r="J4677" i="3"/>
  <c r="K4677" i="3"/>
  <c r="B4678" i="3"/>
  <c r="A4678" i="3" s="1"/>
  <c r="C4678" i="3"/>
  <c r="D4678" i="3"/>
  <c r="F4678" i="3"/>
  <c r="G4678" i="3"/>
  <c r="H4678" i="3"/>
  <c r="I4678" i="3"/>
  <c r="J4678" i="3"/>
  <c r="K4678" i="3"/>
  <c r="B4679" i="3"/>
  <c r="A4679" i="3" s="1"/>
  <c r="C4679" i="3"/>
  <c r="D4679" i="3"/>
  <c r="F4679" i="3"/>
  <c r="G4679" i="3"/>
  <c r="H4679" i="3"/>
  <c r="I4679" i="3"/>
  <c r="J4679" i="3"/>
  <c r="K4679" i="3"/>
  <c r="B4680" i="3"/>
  <c r="A4680" i="3" s="1"/>
  <c r="C4680" i="3"/>
  <c r="D4680" i="3"/>
  <c r="F4680" i="3"/>
  <c r="G4680" i="3"/>
  <c r="H4680" i="3"/>
  <c r="I4680" i="3"/>
  <c r="J4680" i="3"/>
  <c r="K4680" i="3"/>
  <c r="B4681" i="3"/>
  <c r="A4681" i="3" s="1"/>
  <c r="C4681" i="3"/>
  <c r="D4681" i="3"/>
  <c r="F4681" i="3"/>
  <c r="G4681" i="3"/>
  <c r="H4681" i="3"/>
  <c r="I4681" i="3"/>
  <c r="J4681" i="3"/>
  <c r="K4681" i="3"/>
  <c r="B4682" i="3"/>
  <c r="A4682" i="3" s="1"/>
  <c r="C4682" i="3"/>
  <c r="D4682" i="3"/>
  <c r="F4682" i="3"/>
  <c r="G4682" i="3"/>
  <c r="H4682" i="3"/>
  <c r="I4682" i="3"/>
  <c r="J4682" i="3"/>
  <c r="K4682" i="3"/>
  <c r="B4683" i="3"/>
  <c r="A4683" i="3" s="1"/>
  <c r="C4683" i="3"/>
  <c r="D4683" i="3"/>
  <c r="F4683" i="3"/>
  <c r="G4683" i="3"/>
  <c r="H4683" i="3"/>
  <c r="I4683" i="3"/>
  <c r="J4683" i="3"/>
  <c r="K4683" i="3"/>
  <c r="B4684" i="3"/>
  <c r="A4684" i="3" s="1"/>
  <c r="C4684" i="3"/>
  <c r="D4684" i="3"/>
  <c r="F4684" i="3"/>
  <c r="G4684" i="3"/>
  <c r="H4684" i="3"/>
  <c r="I4684" i="3"/>
  <c r="J4684" i="3"/>
  <c r="K4684" i="3"/>
  <c r="B4685" i="3"/>
  <c r="A4685" i="3" s="1"/>
  <c r="C4685" i="3"/>
  <c r="D4685" i="3"/>
  <c r="F4685" i="3"/>
  <c r="G4685" i="3"/>
  <c r="H4685" i="3"/>
  <c r="I4685" i="3"/>
  <c r="J4685" i="3"/>
  <c r="K4685" i="3"/>
  <c r="B4686" i="3"/>
  <c r="A4686" i="3" s="1"/>
  <c r="C4686" i="3"/>
  <c r="D4686" i="3"/>
  <c r="F4686" i="3"/>
  <c r="G4686" i="3"/>
  <c r="H4686" i="3"/>
  <c r="I4686" i="3"/>
  <c r="J4686" i="3"/>
  <c r="K4686" i="3"/>
  <c r="B4687" i="3"/>
  <c r="A4687" i="3" s="1"/>
  <c r="C4687" i="3"/>
  <c r="D4687" i="3"/>
  <c r="F4687" i="3"/>
  <c r="G4687" i="3"/>
  <c r="H4687" i="3"/>
  <c r="I4687" i="3"/>
  <c r="J4687" i="3"/>
  <c r="K4687" i="3"/>
  <c r="B4688" i="3"/>
  <c r="A4688" i="3" s="1"/>
  <c r="C4688" i="3"/>
  <c r="D4688" i="3"/>
  <c r="F4688" i="3"/>
  <c r="G4688" i="3"/>
  <c r="H4688" i="3"/>
  <c r="I4688" i="3"/>
  <c r="J4688" i="3"/>
  <c r="K4688" i="3"/>
  <c r="B4689" i="3"/>
  <c r="A4689" i="3" s="1"/>
  <c r="C4689" i="3"/>
  <c r="D4689" i="3"/>
  <c r="F4689" i="3"/>
  <c r="G4689" i="3"/>
  <c r="H4689" i="3"/>
  <c r="I4689" i="3"/>
  <c r="J4689" i="3"/>
  <c r="K4689" i="3"/>
  <c r="B4690" i="3"/>
  <c r="A4690" i="3" s="1"/>
  <c r="C4690" i="3"/>
  <c r="D4690" i="3"/>
  <c r="F4690" i="3"/>
  <c r="G4690" i="3"/>
  <c r="H4690" i="3"/>
  <c r="I4690" i="3"/>
  <c r="J4690" i="3"/>
  <c r="K4690" i="3"/>
  <c r="B4691" i="3"/>
  <c r="A4691" i="3" s="1"/>
  <c r="C4691" i="3"/>
  <c r="D4691" i="3"/>
  <c r="F4691" i="3"/>
  <c r="G4691" i="3"/>
  <c r="H4691" i="3"/>
  <c r="I4691" i="3"/>
  <c r="J4691" i="3"/>
  <c r="K4691" i="3"/>
  <c r="B4692" i="3"/>
  <c r="A4692" i="3" s="1"/>
  <c r="C4692" i="3"/>
  <c r="D4692" i="3"/>
  <c r="F4692" i="3"/>
  <c r="G4692" i="3"/>
  <c r="H4692" i="3"/>
  <c r="I4692" i="3"/>
  <c r="J4692" i="3"/>
  <c r="K4692" i="3"/>
  <c r="B4693" i="3"/>
  <c r="A4693" i="3" s="1"/>
  <c r="C4693" i="3"/>
  <c r="D4693" i="3"/>
  <c r="F4693" i="3"/>
  <c r="G4693" i="3"/>
  <c r="H4693" i="3"/>
  <c r="I4693" i="3"/>
  <c r="J4693" i="3"/>
  <c r="K4693" i="3"/>
  <c r="B4694" i="3"/>
  <c r="A4694" i="3" s="1"/>
  <c r="C4694" i="3"/>
  <c r="D4694" i="3"/>
  <c r="F4694" i="3"/>
  <c r="G4694" i="3"/>
  <c r="H4694" i="3"/>
  <c r="I4694" i="3"/>
  <c r="J4694" i="3"/>
  <c r="K4694" i="3"/>
  <c r="B4695" i="3"/>
  <c r="A4695" i="3" s="1"/>
  <c r="C4695" i="3"/>
  <c r="D4695" i="3"/>
  <c r="F4695" i="3"/>
  <c r="G4695" i="3"/>
  <c r="H4695" i="3"/>
  <c r="I4695" i="3"/>
  <c r="J4695" i="3"/>
  <c r="K4695" i="3"/>
  <c r="B4696" i="3"/>
  <c r="A4696" i="3" s="1"/>
  <c r="C4696" i="3"/>
  <c r="D4696" i="3"/>
  <c r="F4696" i="3"/>
  <c r="G4696" i="3"/>
  <c r="H4696" i="3"/>
  <c r="I4696" i="3"/>
  <c r="J4696" i="3"/>
  <c r="K4696" i="3"/>
  <c r="B4697" i="3"/>
  <c r="A4697" i="3" s="1"/>
  <c r="C4697" i="3"/>
  <c r="D4697" i="3"/>
  <c r="F4697" i="3"/>
  <c r="G4697" i="3"/>
  <c r="H4697" i="3"/>
  <c r="I4697" i="3"/>
  <c r="J4697" i="3"/>
  <c r="K4697" i="3"/>
  <c r="B4698" i="3"/>
  <c r="A4698" i="3" s="1"/>
  <c r="C4698" i="3"/>
  <c r="D4698" i="3"/>
  <c r="F4698" i="3"/>
  <c r="G4698" i="3"/>
  <c r="H4698" i="3"/>
  <c r="I4698" i="3"/>
  <c r="J4698" i="3"/>
  <c r="K4698" i="3"/>
  <c r="B4699" i="3"/>
  <c r="A4699" i="3" s="1"/>
  <c r="C4699" i="3"/>
  <c r="D4699" i="3"/>
  <c r="F4699" i="3"/>
  <c r="G4699" i="3"/>
  <c r="H4699" i="3"/>
  <c r="I4699" i="3"/>
  <c r="J4699" i="3"/>
  <c r="K4699" i="3"/>
  <c r="B4700" i="3"/>
  <c r="A4700" i="3" s="1"/>
  <c r="C4700" i="3"/>
  <c r="D4700" i="3"/>
  <c r="F4700" i="3"/>
  <c r="G4700" i="3"/>
  <c r="H4700" i="3"/>
  <c r="I4700" i="3"/>
  <c r="J4700" i="3"/>
  <c r="K4700" i="3"/>
  <c r="B4701" i="3"/>
  <c r="A4701" i="3" s="1"/>
  <c r="C4701" i="3"/>
  <c r="D4701" i="3"/>
  <c r="F4701" i="3"/>
  <c r="G4701" i="3"/>
  <c r="H4701" i="3"/>
  <c r="I4701" i="3"/>
  <c r="J4701" i="3"/>
  <c r="K4701" i="3"/>
  <c r="B4702" i="3"/>
  <c r="A4702" i="3" s="1"/>
  <c r="C4702" i="3"/>
  <c r="D4702" i="3"/>
  <c r="F4702" i="3"/>
  <c r="G4702" i="3"/>
  <c r="H4702" i="3"/>
  <c r="I4702" i="3"/>
  <c r="J4702" i="3"/>
  <c r="K4702" i="3"/>
  <c r="B4703" i="3"/>
  <c r="A4703" i="3" s="1"/>
  <c r="C4703" i="3"/>
  <c r="D4703" i="3"/>
  <c r="F4703" i="3"/>
  <c r="G4703" i="3"/>
  <c r="H4703" i="3"/>
  <c r="I4703" i="3"/>
  <c r="J4703" i="3"/>
  <c r="K4703" i="3"/>
  <c r="B4704" i="3"/>
  <c r="A4704" i="3" s="1"/>
  <c r="C4704" i="3"/>
  <c r="D4704" i="3"/>
  <c r="F4704" i="3"/>
  <c r="G4704" i="3"/>
  <c r="H4704" i="3"/>
  <c r="I4704" i="3"/>
  <c r="J4704" i="3"/>
  <c r="K4704" i="3"/>
  <c r="B4705" i="3"/>
  <c r="A4705" i="3" s="1"/>
  <c r="C4705" i="3"/>
  <c r="D4705" i="3"/>
  <c r="F4705" i="3"/>
  <c r="G4705" i="3"/>
  <c r="H4705" i="3"/>
  <c r="I4705" i="3"/>
  <c r="J4705" i="3"/>
  <c r="K4705" i="3"/>
  <c r="B4706" i="3"/>
  <c r="A4706" i="3" s="1"/>
  <c r="C4706" i="3"/>
  <c r="D4706" i="3"/>
  <c r="F4706" i="3"/>
  <c r="G4706" i="3"/>
  <c r="H4706" i="3"/>
  <c r="I4706" i="3"/>
  <c r="J4706" i="3"/>
  <c r="K4706" i="3"/>
  <c r="B4707" i="3"/>
  <c r="A4707" i="3" s="1"/>
  <c r="C4707" i="3"/>
  <c r="D4707" i="3"/>
  <c r="F4707" i="3"/>
  <c r="G4707" i="3"/>
  <c r="H4707" i="3"/>
  <c r="I4707" i="3"/>
  <c r="J4707" i="3"/>
  <c r="K4707" i="3"/>
  <c r="B4708" i="3"/>
  <c r="A4708" i="3" s="1"/>
  <c r="C4708" i="3"/>
  <c r="D4708" i="3"/>
  <c r="F4708" i="3"/>
  <c r="G4708" i="3"/>
  <c r="H4708" i="3"/>
  <c r="I4708" i="3"/>
  <c r="J4708" i="3"/>
  <c r="K4708" i="3"/>
  <c r="B4709" i="3"/>
  <c r="A4709" i="3" s="1"/>
  <c r="C4709" i="3"/>
  <c r="D4709" i="3"/>
  <c r="F4709" i="3"/>
  <c r="G4709" i="3"/>
  <c r="H4709" i="3"/>
  <c r="I4709" i="3"/>
  <c r="J4709" i="3"/>
  <c r="K4709" i="3"/>
  <c r="B4710" i="3"/>
  <c r="A4710" i="3" s="1"/>
  <c r="C4710" i="3"/>
  <c r="D4710" i="3"/>
  <c r="F4710" i="3"/>
  <c r="G4710" i="3"/>
  <c r="H4710" i="3"/>
  <c r="I4710" i="3"/>
  <c r="J4710" i="3"/>
  <c r="K4710" i="3"/>
  <c r="B4711" i="3"/>
  <c r="A4711" i="3" s="1"/>
  <c r="C4711" i="3"/>
  <c r="D4711" i="3"/>
  <c r="F4711" i="3"/>
  <c r="G4711" i="3"/>
  <c r="H4711" i="3"/>
  <c r="I4711" i="3"/>
  <c r="J4711" i="3"/>
  <c r="K4711" i="3"/>
  <c r="B4712" i="3"/>
  <c r="A4712" i="3" s="1"/>
  <c r="C4712" i="3"/>
  <c r="D4712" i="3"/>
  <c r="F4712" i="3"/>
  <c r="G4712" i="3"/>
  <c r="H4712" i="3"/>
  <c r="I4712" i="3"/>
  <c r="J4712" i="3"/>
  <c r="K4712" i="3"/>
  <c r="B4713" i="3"/>
  <c r="A4713" i="3" s="1"/>
  <c r="C4713" i="3"/>
  <c r="D4713" i="3"/>
  <c r="F4713" i="3"/>
  <c r="G4713" i="3"/>
  <c r="H4713" i="3"/>
  <c r="I4713" i="3"/>
  <c r="J4713" i="3"/>
  <c r="K4713" i="3"/>
  <c r="B4714" i="3"/>
  <c r="A4714" i="3" s="1"/>
  <c r="C4714" i="3"/>
  <c r="D4714" i="3"/>
  <c r="F4714" i="3"/>
  <c r="G4714" i="3"/>
  <c r="H4714" i="3"/>
  <c r="I4714" i="3"/>
  <c r="J4714" i="3"/>
  <c r="K4714" i="3"/>
  <c r="B4715" i="3"/>
  <c r="A4715" i="3" s="1"/>
  <c r="C4715" i="3"/>
  <c r="D4715" i="3"/>
  <c r="F4715" i="3"/>
  <c r="G4715" i="3"/>
  <c r="H4715" i="3"/>
  <c r="I4715" i="3"/>
  <c r="J4715" i="3"/>
  <c r="K4715" i="3"/>
  <c r="B4716" i="3"/>
  <c r="A4716" i="3" s="1"/>
  <c r="C4716" i="3"/>
  <c r="D4716" i="3"/>
  <c r="F4716" i="3"/>
  <c r="G4716" i="3"/>
  <c r="H4716" i="3"/>
  <c r="I4716" i="3"/>
  <c r="J4716" i="3"/>
  <c r="K4716" i="3"/>
  <c r="B4717" i="3"/>
  <c r="A4717" i="3" s="1"/>
  <c r="C4717" i="3"/>
  <c r="D4717" i="3"/>
  <c r="F4717" i="3"/>
  <c r="G4717" i="3"/>
  <c r="H4717" i="3"/>
  <c r="I4717" i="3"/>
  <c r="J4717" i="3"/>
  <c r="K4717" i="3"/>
  <c r="B4718" i="3"/>
  <c r="A4718" i="3" s="1"/>
  <c r="C4718" i="3"/>
  <c r="D4718" i="3"/>
  <c r="F4718" i="3"/>
  <c r="G4718" i="3"/>
  <c r="H4718" i="3"/>
  <c r="I4718" i="3"/>
  <c r="J4718" i="3"/>
  <c r="K4718" i="3"/>
  <c r="B4719" i="3"/>
  <c r="A4719" i="3" s="1"/>
  <c r="C4719" i="3"/>
  <c r="D4719" i="3"/>
  <c r="F4719" i="3"/>
  <c r="G4719" i="3"/>
  <c r="H4719" i="3"/>
  <c r="I4719" i="3"/>
  <c r="J4719" i="3"/>
  <c r="K4719" i="3"/>
  <c r="B4720" i="3"/>
  <c r="A4720" i="3" s="1"/>
  <c r="C4720" i="3"/>
  <c r="D4720" i="3"/>
  <c r="F4720" i="3"/>
  <c r="G4720" i="3"/>
  <c r="H4720" i="3"/>
  <c r="I4720" i="3"/>
  <c r="J4720" i="3"/>
  <c r="K4720" i="3"/>
  <c r="B4721" i="3"/>
  <c r="A4721" i="3" s="1"/>
  <c r="C4721" i="3"/>
  <c r="D4721" i="3"/>
  <c r="F4721" i="3"/>
  <c r="G4721" i="3"/>
  <c r="H4721" i="3"/>
  <c r="I4721" i="3"/>
  <c r="J4721" i="3"/>
  <c r="K4721" i="3"/>
  <c r="B4722" i="3"/>
  <c r="A4722" i="3" s="1"/>
  <c r="C4722" i="3"/>
  <c r="D4722" i="3"/>
  <c r="F4722" i="3"/>
  <c r="G4722" i="3"/>
  <c r="H4722" i="3"/>
  <c r="I4722" i="3"/>
  <c r="J4722" i="3"/>
  <c r="K4722" i="3"/>
  <c r="B4723" i="3"/>
  <c r="A4723" i="3" s="1"/>
  <c r="C4723" i="3"/>
  <c r="D4723" i="3"/>
  <c r="F4723" i="3"/>
  <c r="G4723" i="3"/>
  <c r="H4723" i="3"/>
  <c r="I4723" i="3"/>
  <c r="J4723" i="3"/>
  <c r="K4723" i="3"/>
  <c r="B4724" i="3"/>
  <c r="A4724" i="3" s="1"/>
  <c r="C4724" i="3"/>
  <c r="D4724" i="3"/>
  <c r="F4724" i="3"/>
  <c r="G4724" i="3"/>
  <c r="H4724" i="3"/>
  <c r="I4724" i="3"/>
  <c r="J4724" i="3"/>
  <c r="K4724" i="3"/>
  <c r="B4725" i="3"/>
  <c r="A4725" i="3" s="1"/>
  <c r="C4725" i="3"/>
  <c r="D4725" i="3"/>
  <c r="F4725" i="3"/>
  <c r="G4725" i="3"/>
  <c r="H4725" i="3"/>
  <c r="I4725" i="3"/>
  <c r="J4725" i="3"/>
  <c r="K4725" i="3"/>
  <c r="B4726" i="3"/>
  <c r="A4726" i="3" s="1"/>
  <c r="C4726" i="3"/>
  <c r="D4726" i="3"/>
  <c r="F4726" i="3"/>
  <c r="G4726" i="3"/>
  <c r="H4726" i="3"/>
  <c r="I4726" i="3"/>
  <c r="J4726" i="3"/>
  <c r="K4726" i="3"/>
  <c r="B4727" i="3"/>
  <c r="A4727" i="3" s="1"/>
  <c r="C4727" i="3"/>
  <c r="D4727" i="3"/>
  <c r="F4727" i="3"/>
  <c r="G4727" i="3"/>
  <c r="H4727" i="3"/>
  <c r="I4727" i="3"/>
  <c r="J4727" i="3"/>
  <c r="K4727" i="3"/>
  <c r="B4728" i="3"/>
  <c r="A4728" i="3" s="1"/>
  <c r="C4728" i="3"/>
  <c r="D4728" i="3"/>
  <c r="F4728" i="3"/>
  <c r="G4728" i="3"/>
  <c r="H4728" i="3"/>
  <c r="I4728" i="3"/>
  <c r="J4728" i="3"/>
  <c r="K4728" i="3"/>
  <c r="B4729" i="3"/>
  <c r="A4729" i="3" s="1"/>
  <c r="C4729" i="3"/>
  <c r="D4729" i="3"/>
  <c r="F4729" i="3"/>
  <c r="G4729" i="3"/>
  <c r="H4729" i="3"/>
  <c r="I4729" i="3"/>
  <c r="J4729" i="3"/>
  <c r="K4729" i="3"/>
  <c r="B4730" i="3"/>
  <c r="A4730" i="3" s="1"/>
  <c r="C4730" i="3"/>
  <c r="D4730" i="3"/>
  <c r="F4730" i="3"/>
  <c r="G4730" i="3"/>
  <c r="H4730" i="3"/>
  <c r="I4730" i="3"/>
  <c r="J4730" i="3"/>
  <c r="K4730" i="3"/>
  <c r="B4731" i="3"/>
  <c r="A4731" i="3" s="1"/>
  <c r="C4731" i="3"/>
  <c r="D4731" i="3"/>
  <c r="F4731" i="3"/>
  <c r="G4731" i="3"/>
  <c r="H4731" i="3"/>
  <c r="I4731" i="3"/>
  <c r="J4731" i="3"/>
  <c r="K4731" i="3"/>
  <c r="B4732" i="3"/>
  <c r="A4732" i="3" s="1"/>
  <c r="C4732" i="3"/>
  <c r="D4732" i="3"/>
  <c r="F4732" i="3"/>
  <c r="G4732" i="3"/>
  <c r="H4732" i="3"/>
  <c r="I4732" i="3"/>
  <c r="J4732" i="3"/>
  <c r="K4732" i="3"/>
  <c r="B4733" i="3"/>
  <c r="A4733" i="3" s="1"/>
  <c r="C4733" i="3"/>
  <c r="D4733" i="3"/>
  <c r="F4733" i="3"/>
  <c r="G4733" i="3"/>
  <c r="H4733" i="3"/>
  <c r="I4733" i="3"/>
  <c r="J4733" i="3"/>
  <c r="K4733" i="3"/>
  <c r="B4734" i="3"/>
  <c r="A4734" i="3" s="1"/>
  <c r="C4734" i="3"/>
  <c r="D4734" i="3"/>
  <c r="F4734" i="3"/>
  <c r="G4734" i="3"/>
  <c r="H4734" i="3"/>
  <c r="I4734" i="3"/>
  <c r="J4734" i="3"/>
  <c r="K4734" i="3"/>
  <c r="B4735" i="3"/>
  <c r="A4735" i="3" s="1"/>
  <c r="C4735" i="3"/>
  <c r="D4735" i="3"/>
  <c r="F4735" i="3"/>
  <c r="G4735" i="3"/>
  <c r="H4735" i="3"/>
  <c r="I4735" i="3"/>
  <c r="J4735" i="3"/>
  <c r="K4735" i="3"/>
  <c r="B4736" i="3"/>
  <c r="A4736" i="3" s="1"/>
  <c r="C4736" i="3"/>
  <c r="D4736" i="3"/>
  <c r="F4736" i="3"/>
  <c r="G4736" i="3"/>
  <c r="H4736" i="3"/>
  <c r="I4736" i="3"/>
  <c r="J4736" i="3"/>
  <c r="K4736" i="3"/>
  <c r="B4737" i="3"/>
  <c r="A4737" i="3" s="1"/>
  <c r="C4737" i="3"/>
  <c r="D4737" i="3"/>
  <c r="F4737" i="3"/>
  <c r="G4737" i="3"/>
  <c r="H4737" i="3"/>
  <c r="I4737" i="3"/>
  <c r="J4737" i="3"/>
  <c r="K4737" i="3"/>
  <c r="B4738" i="3"/>
  <c r="A4738" i="3" s="1"/>
  <c r="C4738" i="3"/>
  <c r="D4738" i="3"/>
  <c r="F4738" i="3"/>
  <c r="G4738" i="3"/>
  <c r="H4738" i="3"/>
  <c r="I4738" i="3"/>
  <c r="J4738" i="3"/>
  <c r="K4738" i="3"/>
  <c r="B4739" i="3"/>
  <c r="A4739" i="3" s="1"/>
  <c r="C4739" i="3"/>
  <c r="D4739" i="3"/>
  <c r="F4739" i="3"/>
  <c r="G4739" i="3"/>
  <c r="H4739" i="3"/>
  <c r="I4739" i="3"/>
  <c r="J4739" i="3"/>
  <c r="K4739" i="3"/>
  <c r="B4740" i="3"/>
  <c r="A4740" i="3" s="1"/>
  <c r="C4740" i="3"/>
  <c r="D4740" i="3"/>
  <c r="F4740" i="3"/>
  <c r="G4740" i="3"/>
  <c r="H4740" i="3"/>
  <c r="I4740" i="3"/>
  <c r="J4740" i="3"/>
  <c r="K4740" i="3"/>
  <c r="B4741" i="3"/>
  <c r="A4741" i="3" s="1"/>
  <c r="C4741" i="3"/>
  <c r="D4741" i="3"/>
  <c r="F4741" i="3"/>
  <c r="G4741" i="3"/>
  <c r="H4741" i="3"/>
  <c r="I4741" i="3"/>
  <c r="J4741" i="3"/>
  <c r="K4741" i="3"/>
  <c r="B4742" i="3"/>
  <c r="A4742" i="3" s="1"/>
  <c r="C4742" i="3"/>
  <c r="D4742" i="3"/>
  <c r="F4742" i="3"/>
  <c r="G4742" i="3"/>
  <c r="H4742" i="3"/>
  <c r="I4742" i="3"/>
  <c r="J4742" i="3"/>
  <c r="K4742" i="3"/>
  <c r="B4743" i="3"/>
  <c r="A4743" i="3" s="1"/>
  <c r="C4743" i="3"/>
  <c r="D4743" i="3"/>
  <c r="F4743" i="3"/>
  <c r="G4743" i="3"/>
  <c r="H4743" i="3"/>
  <c r="I4743" i="3"/>
  <c r="J4743" i="3"/>
  <c r="K4743" i="3"/>
  <c r="B4744" i="3"/>
  <c r="A4744" i="3" s="1"/>
  <c r="C4744" i="3"/>
  <c r="D4744" i="3"/>
  <c r="F4744" i="3"/>
  <c r="G4744" i="3"/>
  <c r="H4744" i="3"/>
  <c r="I4744" i="3"/>
  <c r="J4744" i="3"/>
  <c r="K4744" i="3"/>
  <c r="B4745" i="3"/>
  <c r="A4745" i="3" s="1"/>
  <c r="C4745" i="3"/>
  <c r="D4745" i="3"/>
  <c r="F4745" i="3"/>
  <c r="G4745" i="3"/>
  <c r="H4745" i="3"/>
  <c r="I4745" i="3"/>
  <c r="J4745" i="3"/>
  <c r="K4745" i="3"/>
  <c r="B4746" i="3"/>
  <c r="A4746" i="3" s="1"/>
  <c r="C4746" i="3"/>
  <c r="D4746" i="3"/>
  <c r="F4746" i="3"/>
  <c r="G4746" i="3"/>
  <c r="H4746" i="3"/>
  <c r="I4746" i="3"/>
  <c r="J4746" i="3"/>
  <c r="K4746" i="3"/>
  <c r="B4747" i="3"/>
  <c r="A4747" i="3" s="1"/>
  <c r="C4747" i="3"/>
  <c r="D4747" i="3"/>
  <c r="F4747" i="3"/>
  <c r="G4747" i="3"/>
  <c r="H4747" i="3"/>
  <c r="I4747" i="3"/>
  <c r="J4747" i="3"/>
  <c r="K4747" i="3"/>
  <c r="B4748" i="3"/>
  <c r="A4748" i="3" s="1"/>
  <c r="C4748" i="3"/>
  <c r="D4748" i="3"/>
  <c r="F4748" i="3"/>
  <c r="G4748" i="3"/>
  <c r="H4748" i="3"/>
  <c r="I4748" i="3"/>
  <c r="J4748" i="3"/>
  <c r="K4748" i="3"/>
  <c r="B4749" i="3"/>
  <c r="A4749" i="3" s="1"/>
  <c r="C4749" i="3"/>
  <c r="D4749" i="3"/>
  <c r="F4749" i="3"/>
  <c r="G4749" i="3"/>
  <c r="H4749" i="3"/>
  <c r="I4749" i="3"/>
  <c r="J4749" i="3"/>
  <c r="K4749" i="3"/>
  <c r="B4750" i="3"/>
  <c r="A4750" i="3" s="1"/>
  <c r="C4750" i="3"/>
  <c r="D4750" i="3"/>
  <c r="F4750" i="3"/>
  <c r="G4750" i="3"/>
  <c r="H4750" i="3"/>
  <c r="I4750" i="3"/>
  <c r="J4750" i="3"/>
  <c r="K4750" i="3"/>
  <c r="B4751" i="3"/>
  <c r="A4751" i="3" s="1"/>
  <c r="C4751" i="3"/>
  <c r="D4751" i="3"/>
  <c r="F4751" i="3"/>
  <c r="G4751" i="3"/>
  <c r="H4751" i="3"/>
  <c r="I4751" i="3"/>
  <c r="J4751" i="3"/>
  <c r="K4751" i="3"/>
  <c r="B4752" i="3"/>
  <c r="A4752" i="3" s="1"/>
  <c r="C4752" i="3"/>
  <c r="D4752" i="3"/>
  <c r="F4752" i="3"/>
  <c r="G4752" i="3"/>
  <c r="H4752" i="3"/>
  <c r="I4752" i="3"/>
  <c r="J4752" i="3"/>
  <c r="K4752" i="3"/>
  <c r="B4753" i="3"/>
  <c r="A4753" i="3" s="1"/>
  <c r="C4753" i="3"/>
  <c r="D4753" i="3"/>
  <c r="F4753" i="3"/>
  <c r="G4753" i="3"/>
  <c r="H4753" i="3"/>
  <c r="I4753" i="3"/>
  <c r="J4753" i="3"/>
  <c r="K4753" i="3"/>
  <c r="B4754" i="3"/>
  <c r="A4754" i="3" s="1"/>
  <c r="C4754" i="3"/>
  <c r="D4754" i="3"/>
  <c r="F4754" i="3"/>
  <c r="G4754" i="3"/>
  <c r="H4754" i="3"/>
  <c r="I4754" i="3"/>
  <c r="J4754" i="3"/>
  <c r="K4754" i="3"/>
  <c r="B4755" i="3"/>
  <c r="A4755" i="3" s="1"/>
  <c r="C4755" i="3"/>
  <c r="D4755" i="3"/>
  <c r="F4755" i="3"/>
  <c r="G4755" i="3"/>
  <c r="H4755" i="3"/>
  <c r="I4755" i="3"/>
  <c r="J4755" i="3"/>
  <c r="K4755" i="3"/>
  <c r="B4756" i="3"/>
  <c r="A4756" i="3" s="1"/>
  <c r="C4756" i="3"/>
  <c r="D4756" i="3"/>
  <c r="F4756" i="3"/>
  <c r="G4756" i="3"/>
  <c r="H4756" i="3"/>
  <c r="I4756" i="3"/>
  <c r="J4756" i="3"/>
  <c r="K4756" i="3"/>
  <c r="B4757" i="3"/>
  <c r="A4757" i="3" s="1"/>
  <c r="C4757" i="3"/>
  <c r="D4757" i="3"/>
  <c r="F4757" i="3"/>
  <c r="G4757" i="3"/>
  <c r="H4757" i="3"/>
  <c r="I4757" i="3"/>
  <c r="J4757" i="3"/>
  <c r="K4757" i="3"/>
  <c r="B4758" i="3"/>
  <c r="A4758" i="3" s="1"/>
  <c r="C4758" i="3"/>
  <c r="D4758" i="3"/>
  <c r="F4758" i="3"/>
  <c r="G4758" i="3"/>
  <c r="H4758" i="3"/>
  <c r="I4758" i="3"/>
  <c r="J4758" i="3"/>
  <c r="K4758" i="3"/>
  <c r="B4759" i="3"/>
  <c r="A4759" i="3" s="1"/>
  <c r="C4759" i="3"/>
  <c r="D4759" i="3"/>
  <c r="F4759" i="3"/>
  <c r="G4759" i="3"/>
  <c r="H4759" i="3"/>
  <c r="I4759" i="3"/>
  <c r="J4759" i="3"/>
  <c r="K4759" i="3"/>
  <c r="B4760" i="3"/>
  <c r="A4760" i="3" s="1"/>
  <c r="C4760" i="3"/>
  <c r="D4760" i="3"/>
  <c r="F4760" i="3"/>
  <c r="G4760" i="3"/>
  <c r="H4760" i="3"/>
  <c r="I4760" i="3"/>
  <c r="J4760" i="3"/>
  <c r="K4760" i="3"/>
  <c r="B4761" i="3"/>
  <c r="A4761" i="3" s="1"/>
  <c r="C4761" i="3"/>
  <c r="D4761" i="3"/>
  <c r="F4761" i="3"/>
  <c r="G4761" i="3"/>
  <c r="H4761" i="3"/>
  <c r="I4761" i="3"/>
  <c r="J4761" i="3"/>
  <c r="K4761" i="3"/>
  <c r="B4762" i="3"/>
  <c r="A4762" i="3" s="1"/>
  <c r="C4762" i="3"/>
  <c r="D4762" i="3"/>
  <c r="F4762" i="3"/>
  <c r="G4762" i="3"/>
  <c r="H4762" i="3"/>
  <c r="I4762" i="3"/>
  <c r="J4762" i="3"/>
  <c r="K4762" i="3"/>
  <c r="B4763" i="3"/>
  <c r="A4763" i="3" s="1"/>
  <c r="C4763" i="3"/>
  <c r="D4763" i="3"/>
  <c r="F4763" i="3"/>
  <c r="G4763" i="3"/>
  <c r="H4763" i="3"/>
  <c r="I4763" i="3"/>
  <c r="J4763" i="3"/>
  <c r="K4763" i="3"/>
  <c r="B4764" i="3"/>
  <c r="A4764" i="3" s="1"/>
  <c r="C4764" i="3"/>
  <c r="D4764" i="3"/>
  <c r="F4764" i="3"/>
  <c r="G4764" i="3"/>
  <c r="H4764" i="3"/>
  <c r="I4764" i="3"/>
  <c r="J4764" i="3"/>
  <c r="K4764" i="3"/>
  <c r="B4765" i="3"/>
  <c r="A4765" i="3" s="1"/>
  <c r="C4765" i="3"/>
  <c r="D4765" i="3"/>
  <c r="F4765" i="3"/>
  <c r="G4765" i="3"/>
  <c r="H4765" i="3"/>
  <c r="I4765" i="3"/>
  <c r="J4765" i="3"/>
  <c r="K4765" i="3"/>
  <c r="B4766" i="3"/>
  <c r="A4766" i="3" s="1"/>
  <c r="C4766" i="3"/>
  <c r="D4766" i="3"/>
  <c r="F4766" i="3"/>
  <c r="G4766" i="3"/>
  <c r="H4766" i="3"/>
  <c r="I4766" i="3"/>
  <c r="J4766" i="3"/>
  <c r="K4766" i="3"/>
  <c r="B4767" i="3"/>
  <c r="A4767" i="3" s="1"/>
  <c r="C4767" i="3"/>
  <c r="D4767" i="3"/>
  <c r="F4767" i="3"/>
  <c r="G4767" i="3"/>
  <c r="H4767" i="3"/>
  <c r="I4767" i="3"/>
  <c r="J4767" i="3"/>
  <c r="K4767" i="3"/>
  <c r="B4768" i="3"/>
  <c r="A4768" i="3" s="1"/>
  <c r="C4768" i="3"/>
  <c r="D4768" i="3"/>
  <c r="F4768" i="3"/>
  <c r="G4768" i="3"/>
  <c r="H4768" i="3"/>
  <c r="I4768" i="3"/>
  <c r="J4768" i="3"/>
  <c r="K4768" i="3"/>
  <c r="B4769" i="3"/>
  <c r="A4769" i="3" s="1"/>
  <c r="C4769" i="3"/>
  <c r="D4769" i="3"/>
  <c r="F4769" i="3"/>
  <c r="G4769" i="3"/>
  <c r="H4769" i="3"/>
  <c r="I4769" i="3"/>
  <c r="J4769" i="3"/>
  <c r="K4769" i="3"/>
  <c r="B4770" i="3"/>
  <c r="A4770" i="3" s="1"/>
  <c r="C4770" i="3"/>
  <c r="D4770" i="3"/>
  <c r="F4770" i="3"/>
  <c r="G4770" i="3"/>
  <c r="H4770" i="3"/>
  <c r="I4770" i="3"/>
  <c r="J4770" i="3"/>
  <c r="K4770" i="3"/>
  <c r="B4771" i="3"/>
  <c r="A4771" i="3" s="1"/>
  <c r="C4771" i="3"/>
  <c r="D4771" i="3"/>
  <c r="F4771" i="3"/>
  <c r="G4771" i="3"/>
  <c r="H4771" i="3"/>
  <c r="I4771" i="3"/>
  <c r="J4771" i="3"/>
  <c r="K4771" i="3"/>
  <c r="B4772" i="3"/>
  <c r="A4772" i="3" s="1"/>
  <c r="C4772" i="3"/>
  <c r="D4772" i="3"/>
  <c r="F4772" i="3"/>
  <c r="G4772" i="3"/>
  <c r="H4772" i="3"/>
  <c r="I4772" i="3"/>
  <c r="J4772" i="3"/>
  <c r="K4772" i="3"/>
  <c r="B4773" i="3"/>
  <c r="A4773" i="3" s="1"/>
  <c r="C4773" i="3"/>
  <c r="D4773" i="3"/>
  <c r="F4773" i="3"/>
  <c r="G4773" i="3"/>
  <c r="H4773" i="3"/>
  <c r="I4773" i="3"/>
  <c r="J4773" i="3"/>
  <c r="K4773" i="3"/>
  <c r="B4774" i="3"/>
  <c r="A4774" i="3" s="1"/>
  <c r="C4774" i="3"/>
  <c r="D4774" i="3"/>
  <c r="F4774" i="3"/>
  <c r="G4774" i="3"/>
  <c r="H4774" i="3"/>
  <c r="I4774" i="3"/>
  <c r="J4774" i="3"/>
  <c r="K4774" i="3"/>
  <c r="B4775" i="3"/>
  <c r="A4775" i="3" s="1"/>
  <c r="C4775" i="3"/>
  <c r="D4775" i="3"/>
  <c r="F4775" i="3"/>
  <c r="G4775" i="3"/>
  <c r="H4775" i="3"/>
  <c r="I4775" i="3"/>
  <c r="J4775" i="3"/>
  <c r="K4775" i="3"/>
  <c r="B4776" i="3"/>
  <c r="A4776" i="3" s="1"/>
  <c r="C4776" i="3"/>
  <c r="D4776" i="3"/>
  <c r="F4776" i="3"/>
  <c r="G4776" i="3"/>
  <c r="H4776" i="3"/>
  <c r="I4776" i="3"/>
  <c r="J4776" i="3"/>
  <c r="K4776" i="3"/>
  <c r="B4777" i="3"/>
  <c r="A4777" i="3" s="1"/>
  <c r="C4777" i="3"/>
  <c r="D4777" i="3"/>
  <c r="F4777" i="3"/>
  <c r="G4777" i="3"/>
  <c r="H4777" i="3"/>
  <c r="I4777" i="3"/>
  <c r="J4777" i="3"/>
  <c r="K4777" i="3"/>
  <c r="B4778" i="3"/>
  <c r="A4778" i="3" s="1"/>
  <c r="C4778" i="3"/>
  <c r="D4778" i="3"/>
  <c r="F4778" i="3"/>
  <c r="G4778" i="3"/>
  <c r="H4778" i="3"/>
  <c r="I4778" i="3"/>
  <c r="J4778" i="3"/>
  <c r="K4778" i="3"/>
  <c r="B4779" i="3"/>
  <c r="A4779" i="3" s="1"/>
  <c r="C4779" i="3"/>
  <c r="D4779" i="3"/>
  <c r="F4779" i="3"/>
  <c r="G4779" i="3"/>
  <c r="H4779" i="3"/>
  <c r="I4779" i="3"/>
  <c r="J4779" i="3"/>
  <c r="K4779" i="3"/>
  <c r="B4780" i="3"/>
  <c r="A4780" i="3" s="1"/>
  <c r="C4780" i="3"/>
  <c r="D4780" i="3"/>
  <c r="F4780" i="3"/>
  <c r="G4780" i="3"/>
  <c r="H4780" i="3"/>
  <c r="I4780" i="3"/>
  <c r="J4780" i="3"/>
  <c r="K4780" i="3"/>
  <c r="B4781" i="3"/>
  <c r="A4781" i="3" s="1"/>
  <c r="C4781" i="3"/>
  <c r="D4781" i="3"/>
  <c r="F4781" i="3"/>
  <c r="G4781" i="3"/>
  <c r="H4781" i="3"/>
  <c r="I4781" i="3"/>
  <c r="J4781" i="3"/>
  <c r="K4781" i="3"/>
  <c r="B4782" i="3"/>
  <c r="A4782" i="3" s="1"/>
  <c r="C4782" i="3"/>
  <c r="D4782" i="3"/>
  <c r="F4782" i="3"/>
  <c r="G4782" i="3"/>
  <c r="H4782" i="3"/>
  <c r="I4782" i="3"/>
  <c r="J4782" i="3"/>
  <c r="K4782" i="3"/>
  <c r="B4783" i="3"/>
  <c r="A4783" i="3" s="1"/>
  <c r="C4783" i="3"/>
  <c r="D4783" i="3"/>
  <c r="F4783" i="3"/>
  <c r="G4783" i="3"/>
  <c r="H4783" i="3"/>
  <c r="I4783" i="3"/>
  <c r="J4783" i="3"/>
  <c r="K4783" i="3"/>
  <c r="B4784" i="3"/>
  <c r="A4784" i="3" s="1"/>
  <c r="C4784" i="3"/>
  <c r="D4784" i="3"/>
  <c r="F4784" i="3"/>
  <c r="G4784" i="3"/>
  <c r="H4784" i="3"/>
  <c r="I4784" i="3"/>
  <c r="J4784" i="3"/>
  <c r="K4784" i="3"/>
  <c r="B4785" i="3"/>
  <c r="A4785" i="3" s="1"/>
  <c r="C4785" i="3"/>
  <c r="D4785" i="3"/>
  <c r="F4785" i="3"/>
  <c r="G4785" i="3"/>
  <c r="H4785" i="3"/>
  <c r="I4785" i="3"/>
  <c r="J4785" i="3"/>
  <c r="K4785" i="3"/>
  <c r="B4786" i="3"/>
  <c r="A4786" i="3" s="1"/>
  <c r="C4786" i="3"/>
  <c r="D4786" i="3"/>
  <c r="F4786" i="3"/>
  <c r="G4786" i="3"/>
  <c r="H4786" i="3"/>
  <c r="I4786" i="3"/>
  <c r="J4786" i="3"/>
  <c r="K4786" i="3"/>
  <c r="B4787" i="3"/>
  <c r="A4787" i="3" s="1"/>
  <c r="C4787" i="3"/>
  <c r="D4787" i="3"/>
  <c r="F4787" i="3"/>
  <c r="G4787" i="3"/>
  <c r="H4787" i="3"/>
  <c r="I4787" i="3"/>
  <c r="J4787" i="3"/>
  <c r="K4787" i="3"/>
  <c r="B4788" i="3"/>
  <c r="A4788" i="3" s="1"/>
  <c r="C4788" i="3"/>
  <c r="D4788" i="3"/>
  <c r="F4788" i="3"/>
  <c r="G4788" i="3"/>
  <c r="H4788" i="3"/>
  <c r="I4788" i="3"/>
  <c r="J4788" i="3"/>
  <c r="K4788" i="3"/>
  <c r="B4789" i="3"/>
  <c r="A4789" i="3" s="1"/>
  <c r="C4789" i="3"/>
  <c r="D4789" i="3"/>
  <c r="F4789" i="3"/>
  <c r="G4789" i="3"/>
  <c r="H4789" i="3"/>
  <c r="I4789" i="3"/>
  <c r="J4789" i="3"/>
  <c r="K4789" i="3"/>
  <c r="B4790" i="3"/>
  <c r="A4790" i="3" s="1"/>
  <c r="C4790" i="3"/>
  <c r="D4790" i="3"/>
  <c r="F4790" i="3"/>
  <c r="G4790" i="3"/>
  <c r="H4790" i="3"/>
  <c r="I4790" i="3"/>
  <c r="J4790" i="3"/>
  <c r="K4790" i="3"/>
  <c r="B4791" i="3"/>
  <c r="A4791" i="3" s="1"/>
  <c r="C4791" i="3"/>
  <c r="D4791" i="3"/>
  <c r="F4791" i="3"/>
  <c r="G4791" i="3"/>
  <c r="H4791" i="3"/>
  <c r="I4791" i="3"/>
  <c r="J4791" i="3"/>
  <c r="K4791" i="3"/>
  <c r="B4792" i="3"/>
  <c r="A4792" i="3" s="1"/>
  <c r="C4792" i="3"/>
  <c r="D4792" i="3"/>
  <c r="F4792" i="3"/>
  <c r="G4792" i="3"/>
  <c r="H4792" i="3"/>
  <c r="I4792" i="3"/>
  <c r="J4792" i="3"/>
  <c r="K4792" i="3"/>
  <c r="B4793" i="3"/>
  <c r="A4793" i="3" s="1"/>
  <c r="C4793" i="3"/>
  <c r="D4793" i="3"/>
  <c r="F4793" i="3"/>
  <c r="G4793" i="3"/>
  <c r="H4793" i="3"/>
  <c r="I4793" i="3"/>
  <c r="J4793" i="3"/>
  <c r="K4793" i="3"/>
  <c r="B4794" i="3"/>
  <c r="A4794" i="3" s="1"/>
  <c r="C4794" i="3"/>
  <c r="D4794" i="3"/>
  <c r="F4794" i="3"/>
  <c r="G4794" i="3"/>
  <c r="H4794" i="3"/>
  <c r="I4794" i="3"/>
  <c r="J4794" i="3"/>
  <c r="K4794" i="3"/>
  <c r="B4795" i="3"/>
  <c r="A4795" i="3" s="1"/>
  <c r="C4795" i="3"/>
  <c r="D4795" i="3"/>
  <c r="F4795" i="3"/>
  <c r="G4795" i="3"/>
  <c r="H4795" i="3"/>
  <c r="I4795" i="3"/>
  <c r="J4795" i="3"/>
  <c r="K4795" i="3"/>
  <c r="B4796" i="3"/>
  <c r="A4796" i="3" s="1"/>
  <c r="C4796" i="3"/>
  <c r="D4796" i="3"/>
  <c r="F4796" i="3"/>
  <c r="G4796" i="3"/>
  <c r="H4796" i="3"/>
  <c r="I4796" i="3"/>
  <c r="J4796" i="3"/>
  <c r="K4796" i="3"/>
  <c r="B4797" i="3"/>
  <c r="A4797" i="3" s="1"/>
  <c r="C4797" i="3"/>
  <c r="D4797" i="3"/>
  <c r="F4797" i="3"/>
  <c r="G4797" i="3"/>
  <c r="H4797" i="3"/>
  <c r="I4797" i="3"/>
  <c r="J4797" i="3"/>
  <c r="K4797" i="3"/>
  <c r="B4798" i="3"/>
  <c r="A4798" i="3" s="1"/>
  <c r="C4798" i="3"/>
  <c r="D4798" i="3"/>
  <c r="F4798" i="3"/>
  <c r="G4798" i="3"/>
  <c r="H4798" i="3"/>
  <c r="I4798" i="3"/>
  <c r="J4798" i="3"/>
  <c r="K4798" i="3"/>
  <c r="B4799" i="3"/>
  <c r="A4799" i="3" s="1"/>
  <c r="C4799" i="3"/>
  <c r="D4799" i="3"/>
  <c r="F4799" i="3"/>
  <c r="G4799" i="3"/>
  <c r="H4799" i="3"/>
  <c r="I4799" i="3"/>
  <c r="J4799" i="3"/>
  <c r="K4799" i="3"/>
  <c r="B4800" i="3"/>
  <c r="A4800" i="3" s="1"/>
  <c r="C4800" i="3"/>
  <c r="D4800" i="3"/>
  <c r="F4800" i="3"/>
  <c r="G4800" i="3"/>
  <c r="H4800" i="3"/>
  <c r="I4800" i="3"/>
  <c r="J4800" i="3"/>
  <c r="K4800" i="3"/>
  <c r="B4801" i="3"/>
  <c r="A4801" i="3" s="1"/>
  <c r="C4801" i="3"/>
  <c r="D4801" i="3"/>
  <c r="F4801" i="3"/>
  <c r="G4801" i="3"/>
  <c r="H4801" i="3"/>
  <c r="I4801" i="3"/>
  <c r="J4801" i="3"/>
  <c r="K4801" i="3"/>
  <c r="B4802" i="3"/>
  <c r="A4802" i="3" s="1"/>
  <c r="C4802" i="3"/>
  <c r="D4802" i="3"/>
  <c r="F4802" i="3"/>
  <c r="G4802" i="3"/>
  <c r="H4802" i="3"/>
  <c r="I4802" i="3"/>
  <c r="J4802" i="3"/>
  <c r="K4802" i="3"/>
  <c r="B4803" i="3"/>
  <c r="A4803" i="3" s="1"/>
  <c r="C4803" i="3"/>
  <c r="D4803" i="3"/>
  <c r="F4803" i="3"/>
  <c r="G4803" i="3"/>
  <c r="H4803" i="3"/>
  <c r="I4803" i="3"/>
  <c r="J4803" i="3"/>
  <c r="K4803" i="3"/>
  <c r="B4804" i="3"/>
  <c r="A4804" i="3" s="1"/>
  <c r="C4804" i="3"/>
  <c r="D4804" i="3"/>
  <c r="F4804" i="3"/>
  <c r="G4804" i="3"/>
  <c r="H4804" i="3"/>
  <c r="I4804" i="3"/>
  <c r="J4804" i="3"/>
  <c r="K4804" i="3"/>
  <c r="B4805" i="3"/>
  <c r="A4805" i="3" s="1"/>
  <c r="C4805" i="3"/>
  <c r="D4805" i="3"/>
  <c r="F4805" i="3"/>
  <c r="G4805" i="3"/>
  <c r="H4805" i="3"/>
  <c r="I4805" i="3"/>
  <c r="J4805" i="3"/>
  <c r="K4805" i="3"/>
  <c r="B4806" i="3"/>
  <c r="A4806" i="3" s="1"/>
  <c r="C4806" i="3"/>
  <c r="D4806" i="3"/>
  <c r="F4806" i="3"/>
  <c r="G4806" i="3"/>
  <c r="H4806" i="3"/>
  <c r="I4806" i="3"/>
  <c r="J4806" i="3"/>
  <c r="K4806" i="3"/>
  <c r="B4807" i="3"/>
  <c r="A4807" i="3" s="1"/>
  <c r="C4807" i="3"/>
  <c r="D4807" i="3"/>
  <c r="F4807" i="3"/>
  <c r="G4807" i="3"/>
  <c r="H4807" i="3"/>
  <c r="I4807" i="3"/>
  <c r="J4807" i="3"/>
  <c r="K4807" i="3"/>
  <c r="B4808" i="3"/>
  <c r="A4808" i="3" s="1"/>
  <c r="C4808" i="3"/>
  <c r="D4808" i="3"/>
  <c r="F4808" i="3"/>
  <c r="G4808" i="3"/>
  <c r="H4808" i="3"/>
  <c r="I4808" i="3"/>
  <c r="J4808" i="3"/>
  <c r="K4808" i="3"/>
  <c r="B4809" i="3"/>
  <c r="A4809" i="3" s="1"/>
  <c r="C4809" i="3"/>
  <c r="D4809" i="3"/>
  <c r="F4809" i="3"/>
  <c r="G4809" i="3"/>
  <c r="H4809" i="3"/>
  <c r="I4809" i="3"/>
  <c r="J4809" i="3"/>
  <c r="K4809" i="3"/>
  <c r="B4810" i="3"/>
  <c r="A4810" i="3" s="1"/>
  <c r="C4810" i="3"/>
  <c r="D4810" i="3"/>
  <c r="F4810" i="3"/>
  <c r="G4810" i="3"/>
  <c r="H4810" i="3"/>
  <c r="I4810" i="3"/>
  <c r="J4810" i="3"/>
  <c r="K4810" i="3"/>
  <c r="B4811" i="3"/>
  <c r="A4811" i="3" s="1"/>
  <c r="C4811" i="3"/>
  <c r="D4811" i="3"/>
  <c r="F4811" i="3"/>
  <c r="G4811" i="3"/>
  <c r="H4811" i="3"/>
  <c r="I4811" i="3"/>
  <c r="J4811" i="3"/>
  <c r="K4811" i="3"/>
  <c r="B4812" i="3"/>
  <c r="A4812" i="3" s="1"/>
  <c r="C4812" i="3"/>
  <c r="D4812" i="3"/>
  <c r="F4812" i="3"/>
  <c r="G4812" i="3"/>
  <c r="H4812" i="3"/>
  <c r="I4812" i="3"/>
  <c r="J4812" i="3"/>
  <c r="K4812" i="3"/>
  <c r="B4813" i="3"/>
  <c r="A4813" i="3" s="1"/>
  <c r="C4813" i="3"/>
  <c r="D4813" i="3"/>
  <c r="F4813" i="3"/>
  <c r="G4813" i="3"/>
  <c r="H4813" i="3"/>
  <c r="I4813" i="3"/>
  <c r="J4813" i="3"/>
  <c r="K4813" i="3"/>
  <c r="B4814" i="3"/>
  <c r="A4814" i="3" s="1"/>
  <c r="C4814" i="3"/>
  <c r="D4814" i="3"/>
  <c r="F4814" i="3"/>
  <c r="G4814" i="3"/>
  <c r="H4814" i="3"/>
  <c r="I4814" i="3"/>
  <c r="J4814" i="3"/>
  <c r="K4814" i="3"/>
  <c r="B4815" i="3"/>
  <c r="A4815" i="3" s="1"/>
  <c r="C4815" i="3"/>
  <c r="D4815" i="3"/>
  <c r="F4815" i="3"/>
  <c r="G4815" i="3"/>
  <c r="H4815" i="3"/>
  <c r="I4815" i="3"/>
  <c r="J4815" i="3"/>
  <c r="K4815" i="3"/>
  <c r="B4816" i="3"/>
  <c r="A4816" i="3" s="1"/>
  <c r="C4816" i="3"/>
  <c r="D4816" i="3"/>
  <c r="F4816" i="3"/>
  <c r="G4816" i="3"/>
  <c r="H4816" i="3"/>
  <c r="I4816" i="3"/>
  <c r="J4816" i="3"/>
  <c r="K4816" i="3"/>
  <c r="B4817" i="3"/>
  <c r="A4817" i="3" s="1"/>
  <c r="C4817" i="3"/>
  <c r="D4817" i="3"/>
  <c r="F4817" i="3"/>
  <c r="G4817" i="3"/>
  <c r="H4817" i="3"/>
  <c r="I4817" i="3"/>
  <c r="J4817" i="3"/>
  <c r="K4817" i="3"/>
  <c r="B4818" i="3"/>
  <c r="A4818" i="3" s="1"/>
  <c r="C4818" i="3"/>
  <c r="D4818" i="3"/>
  <c r="F4818" i="3"/>
  <c r="G4818" i="3"/>
  <c r="H4818" i="3"/>
  <c r="I4818" i="3"/>
  <c r="J4818" i="3"/>
  <c r="K4818" i="3"/>
  <c r="B4819" i="3"/>
  <c r="A4819" i="3" s="1"/>
  <c r="C4819" i="3"/>
  <c r="D4819" i="3"/>
  <c r="F4819" i="3"/>
  <c r="G4819" i="3"/>
  <c r="H4819" i="3"/>
  <c r="I4819" i="3"/>
  <c r="J4819" i="3"/>
  <c r="K4819" i="3"/>
  <c r="B4820" i="3"/>
  <c r="A4820" i="3" s="1"/>
  <c r="C4820" i="3"/>
  <c r="D4820" i="3"/>
  <c r="F4820" i="3"/>
  <c r="G4820" i="3"/>
  <c r="H4820" i="3"/>
  <c r="I4820" i="3"/>
  <c r="J4820" i="3"/>
  <c r="K4820" i="3"/>
  <c r="B4821" i="3"/>
  <c r="A4821" i="3" s="1"/>
  <c r="C4821" i="3"/>
  <c r="D4821" i="3"/>
  <c r="F4821" i="3"/>
  <c r="G4821" i="3"/>
  <c r="H4821" i="3"/>
  <c r="I4821" i="3"/>
  <c r="J4821" i="3"/>
  <c r="K4821" i="3"/>
  <c r="B4822" i="3"/>
  <c r="A4822" i="3" s="1"/>
  <c r="C4822" i="3"/>
  <c r="D4822" i="3"/>
  <c r="F4822" i="3"/>
  <c r="G4822" i="3"/>
  <c r="H4822" i="3"/>
  <c r="I4822" i="3"/>
  <c r="J4822" i="3"/>
  <c r="K4822" i="3"/>
  <c r="B4823" i="3"/>
  <c r="A4823" i="3" s="1"/>
  <c r="C4823" i="3"/>
  <c r="D4823" i="3"/>
  <c r="F4823" i="3"/>
  <c r="G4823" i="3"/>
  <c r="H4823" i="3"/>
  <c r="I4823" i="3"/>
  <c r="J4823" i="3"/>
  <c r="K4823" i="3"/>
  <c r="B4824" i="3"/>
  <c r="A4824" i="3" s="1"/>
  <c r="C4824" i="3"/>
  <c r="D4824" i="3"/>
  <c r="F4824" i="3"/>
  <c r="G4824" i="3"/>
  <c r="H4824" i="3"/>
  <c r="I4824" i="3"/>
  <c r="J4824" i="3"/>
  <c r="K4824" i="3"/>
  <c r="B4825" i="3"/>
  <c r="A4825" i="3" s="1"/>
  <c r="C4825" i="3"/>
  <c r="D4825" i="3"/>
  <c r="F4825" i="3"/>
  <c r="G4825" i="3"/>
  <c r="H4825" i="3"/>
  <c r="I4825" i="3"/>
  <c r="J4825" i="3"/>
  <c r="K4825" i="3"/>
  <c r="B4826" i="3"/>
  <c r="A4826" i="3" s="1"/>
  <c r="C4826" i="3"/>
  <c r="D4826" i="3"/>
  <c r="F4826" i="3"/>
  <c r="G4826" i="3"/>
  <c r="H4826" i="3"/>
  <c r="I4826" i="3"/>
  <c r="J4826" i="3"/>
  <c r="K4826" i="3"/>
  <c r="B4827" i="3"/>
  <c r="A4827" i="3" s="1"/>
  <c r="C4827" i="3"/>
  <c r="D4827" i="3"/>
  <c r="F4827" i="3"/>
  <c r="G4827" i="3"/>
  <c r="H4827" i="3"/>
  <c r="I4827" i="3"/>
  <c r="J4827" i="3"/>
  <c r="K4827" i="3"/>
  <c r="B4828" i="3"/>
  <c r="A4828" i="3" s="1"/>
  <c r="C4828" i="3"/>
  <c r="D4828" i="3"/>
  <c r="F4828" i="3"/>
  <c r="G4828" i="3"/>
  <c r="H4828" i="3"/>
  <c r="I4828" i="3"/>
  <c r="J4828" i="3"/>
  <c r="K4828" i="3"/>
  <c r="B4829" i="3"/>
  <c r="A4829" i="3" s="1"/>
  <c r="C4829" i="3"/>
  <c r="D4829" i="3"/>
  <c r="F4829" i="3"/>
  <c r="G4829" i="3"/>
  <c r="H4829" i="3"/>
  <c r="I4829" i="3"/>
  <c r="J4829" i="3"/>
  <c r="K4829" i="3"/>
  <c r="B4830" i="3"/>
  <c r="A4830" i="3" s="1"/>
  <c r="C4830" i="3"/>
  <c r="D4830" i="3"/>
  <c r="F4830" i="3"/>
  <c r="G4830" i="3"/>
  <c r="H4830" i="3"/>
  <c r="I4830" i="3"/>
  <c r="J4830" i="3"/>
  <c r="K4830" i="3"/>
  <c r="B4831" i="3"/>
  <c r="A4831" i="3" s="1"/>
  <c r="C4831" i="3"/>
  <c r="D4831" i="3"/>
  <c r="F4831" i="3"/>
  <c r="G4831" i="3"/>
  <c r="H4831" i="3"/>
  <c r="I4831" i="3"/>
  <c r="J4831" i="3"/>
  <c r="K4831" i="3"/>
  <c r="B4832" i="3"/>
  <c r="A4832" i="3" s="1"/>
  <c r="C4832" i="3"/>
  <c r="D4832" i="3"/>
  <c r="F4832" i="3"/>
  <c r="G4832" i="3"/>
  <c r="H4832" i="3"/>
  <c r="I4832" i="3"/>
  <c r="J4832" i="3"/>
  <c r="K4832" i="3"/>
  <c r="B4833" i="3"/>
  <c r="A4833" i="3" s="1"/>
  <c r="C4833" i="3"/>
  <c r="D4833" i="3"/>
  <c r="F4833" i="3"/>
  <c r="G4833" i="3"/>
  <c r="H4833" i="3"/>
  <c r="I4833" i="3"/>
  <c r="J4833" i="3"/>
  <c r="K4833" i="3"/>
  <c r="B4834" i="3"/>
  <c r="A4834" i="3" s="1"/>
  <c r="C4834" i="3"/>
  <c r="D4834" i="3"/>
  <c r="F4834" i="3"/>
  <c r="G4834" i="3"/>
  <c r="H4834" i="3"/>
  <c r="I4834" i="3"/>
  <c r="J4834" i="3"/>
  <c r="K4834" i="3"/>
  <c r="B4835" i="3"/>
  <c r="A4835" i="3" s="1"/>
  <c r="C4835" i="3"/>
  <c r="D4835" i="3"/>
  <c r="F4835" i="3"/>
  <c r="G4835" i="3"/>
  <c r="H4835" i="3"/>
  <c r="I4835" i="3"/>
  <c r="J4835" i="3"/>
  <c r="K4835" i="3"/>
  <c r="B4836" i="3"/>
  <c r="A4836" i="3" s="1"/>
  <c r="C4836" i="3"/>
  <c r="D4836" i="3"/>
  <c r="F4836" i="3"/>
  <c r="G4836" i="3"/>
  <c r="H4836" i="3"/>
  <c r="I4836" i="3"/>
  <c r="J4836" i="3"/>
  <c r="K4836" i="3"/>
  <c r="B4837" i="3"/>
  <c r="A4837" i="3" s="1"/>
  <c r="C4837" i="3"/>
  <c r="D4837" i="3"/>
  <c r="F4837" i="3"/>
  <c r="G4837" i="3"/>
  <c r="H4837" i="3"/>
  <c r="I4837" i="3"/>
  <c r="J4837" i="3"/>
  <c r="K4837" i="3"/>
  <c r="B4838" i="3"/>
  <c r="A4838" i="3" s="1"/>
  <c r="C4838" i="3"/>
  <c r="D4838" i="3"/>
  <c r="F4838" i="3"/>
  <c r="G4838" i="3"/>
  <c r="H4838" i="3"/>
  <c r="I4838" i="3"/>
  <c r="J4838" i="3"/>
  <c r="K4838" i="3"/>
  <c r="B4839" i="3"/>
  <c r="A4839" i="3" s="1"/>
  <c r="C4839" i="3"/>
  <c r="D4839" i="3"/>
  <c r="F4839" i="3"/>
  <c r="G4839" i="3"/>
  <c r="H4839" i="3"/>
  <c r="I4839" i="3"/>
  <c r="J4839" i="3"/>
  <c r="K4839" i="3"/>
  <c r="B4840" i="3"/>
  <c r="A4840" i="3" s="1"/>
  <c r="C4840" i="3"/>
  <c r="D4840" i="3"/>
  <c r="F4840" i="3"/>
  <c r="G4840" i="3"/>
  <c r="H4840" i="3"/>
  <c r="I4840" i="3"/>
  <c r="J4840" i="3"/>
  <c r="K4840" i="3"/>
  <c r="B4841" i="3"/>
  <c r="A4841" i="3" s="1"/>
  <c r="C4841" i="3"/>
  <c r="D4841" i="3"/>
  <c r="F4841" i="3"/>
  <c r="G4841" i="3"/>
  <c r="H4841" i="3"/>
  <c r="I4841" i="3"/>
  <c r="J4841" i="3"/>
  <c r="K4841" i="3"/>
  <c r="B4842" i="3"/>
  <c r="A4842" i="3" s="1"/>
  <c r="C4842" i="3"/>
  <c r="D4842" i="3"/>
  <c r="F4842" i="3"/>
  <c r="G4842" i="3"/>
  <c r="H4842" i="3"/>
  <c r="I4842" i="3"/>
  <c r="J4842" i="3"/>
  <c r="K4842" i="3"/>
  <c r="B4843" i="3"/>
  <c r="A4843" i="3" s="1"/>
  <c r="C4843" i="3"/>
  <c r="D4843" i="3"/>
  <c r="F4843" i="3"/>
  <c r="G4843" i="3"/>
  <c r="H4843" i="3"/>
  <c r="I4843" i="3"/>
  <c r="J4843" i="3"/>
  <c r="K4843" i="3"/>
  <c r="B4844" i="3"/>
  <c r="A4844" i="3" s="1"/>
  <c r="C4844" i="3"/>
  <c r="D4844" i="3"/>
  <c r="F4844" i="3"/>
  <c r="G4844" i="3"/>
  <c r="H4844" i="3"/>
  <c r="I4844" i="3"/>
  <c r="J4844" i="3"/>
  <c r="K4844" i="3"/>
  <c r="B4845" i="3"/>
  <c r="A4845" i="3" s="1"/>
  <c r="C4845" i="3"/>
  <c r="D4845" i="3"/>
  <c r="F4845" i="3"/>
  <c r="G4845" i="3"/>
  <c r="H4845" i="3"/>
  <c r="I4845" i="3"/>
  <c r="J4845" i="3"/>
  <c r="K4845" i="3"/>
  <c r="B4846" i="3"/>
  <c r="A4846" i="3" s="1"/>
  <c r="C4846" i="3"/>
  <c r="D4846" i="3"/>
  <c r="F4846" i="3"/>
  <c r="G4846" i="3"/>
  <c r="H4846" i="3"/>
  <c r="I4846" i="3"/>
  <c r="J4846" i="3"/>
  <c r="K4846" i="3"/>
  <c r="B4847" i="3"/>
  <c r="A4847" i="3" s="1"/>
  <c r="C4847" i="3"/>
  <c r="D4847" i="3"/>
  <c r="F4847" i="3"/>
  <c r="G4847" i="3"/>
  <c r="H4847" i="3"/>
  <c r="I4847" i="3"/>
  <c r="J4847" i="3"/>
  <c r="K4847" i="3"/>
  <c r="B4848" i="3"/>
  <c r="A4848" i="3" s="1"/>
  <c r="C4848" i="3"/>
  <c r="D4848" i="3"/>
  <c r="F4848" i="3"/>
  <c r="G4848" i="3"/>
  <c r="H4848" i="3"/>
  <c r="I4848" i="3"/>
  <c r="J4848" i="3"/>
  <c r="K4848" i="3"/>
  <c r="B4849" i="3"/>
  <c r="A4849" i="3" s="1"/>
  <c r="C4849" i="3"/>
  <c r="D4849" i="3"/>
  <c r="F4849" i="3"/>
  <c r="G4849" i="3"/>
  <c r="H4849" i="3"/>
  <c r="I4849" i="3"/>
  <c r="J4849" i="3"/>
  <c r="K4849" i="3"/>
  <c r="B4850" i="3"/>
  <c r="A4850" i="3" s="1"/>
  <c r="C4850" i="3"/>
  <c r="D4850" i="3"/>
  <c r="F4850" i="3"/>
  <c r="G4850" i="3"/>
  <c r="H4850" i="3"/>
  <c r="I4850" i="3"/>
  <c r="J4850" i="3"/>
  <c r="K4850" i="3"/>
  <c r="B4851" i="3"/>
  <c r="A4851" i="3" s="1"/>
  <c r="C4851" i="3"/>
  <c r="D4851" i="3"/>
  <c r="F4851" i="3"/>
  <c r="G4851" i="3"/>
  <c r="H4851" i="3"/>
  <c r="I4851" i="3"/>
  <c r="J4851" i="3"/>
  <c r="K4851" i="3"/>
  <c r="B4852" i="3"/>
  <c r="A4852" i="3" s="1"/>
  <c r="C4852" i="3"/>
  <c r="D4852" i="3"/>
  <c r="F4852" i="3"/>
  <c r="G4852" i="3"/>
  <c r="H4852" i="3"/>
  <c r="I4852" i="3"/>
  <c r="J4852" i="3"/>
  <c r="K4852" i="3"/>
  <c r="B4853" i="3"/>
  <c r="A4853" i="3" s="1"/>
  <c r="C4853" i="3"/>
  <c r="D4853" i="3"/>
  <c r="F4853" i="3"/>
  <c r="G4853" i="3"/>
  <c r="H4853" i="3"/>
  <c r="I4853" i="3"/>
  <c r="J4853" i="3"/>
  <c r="K4853" i="3"/>
  <c r="B4854" i="3"/>
  <c r="A4854" i="3" s="1"/>
  <c r="C4854" i="3"/>
  <c r="D4854" i="3"/>
  <c r="F4854" i="3"/>
  <c r="G4854" i="3"/>
  <c r="H4854" i="3"/>
  <c r="I4854" i="3"/>
  <c r="J4854" i="3"/>
  <c r="K4854" i="3"/>
  <c r="B4855" i="3"/>
  <c r="A4855" i="3" s="1"/>
  <c r="C4855" i="3"/>
  <c r="D4855" i="3"/>
  <c r="F4855" i="3"/>
  <c r="G4855" i="3"/>
  <c r="H4855" i="3"/>
  <c r="I4855" i="3"/>
  <c r="J4855" i="3"/>
  <c r="K4855" i="3"/>
  <c r="B4856" i="3"/>
  <c r="A4856" i="3" s="1"/>
  <c r="C4856" i="3"/>
  <c r="D4856" i="3"/>
  <c r="F4856" i="3"/>
  <c r="G4856" i="3"/>
  <c r="H4856" i="3"/>
  <c r="I4856" i="3"/>
  <c r="J4856" i="3"/>
  <c r="K4856" i="3"/>
  <c r="B4857" i="3"/>
  <c r="A4857" i="3" s="1"/>
  <c r="C4857" i="3"/>
  <c r="D4857" i="3"/>
  <c r="F4857" i="3"/>
  <c r="G4857" i="3"/>
  <c r="H4857" i="3"/>
  <c r="I4857" i="3"/>
  <c r="J4857" i="3"/>
  <c r="K4857" i="3"/>
  <c r="B4858" i="3"/>
  <c r="A4858" i="3" s="1"/>
  <c r="C4858" i="3"/>
  <c r="D4858" i="3"/>
  <c r="F4858" i="3"/>
  <c r="G4858" i="3"/>
  <c r="H4858" i="3"/>
  <c r="I4858" i="3"/>
  <c r="J4858" i="3"/>
  <c r="K4858" i="3"/>
  <c r="B4859" i="3"/>
  <c r="A4859" i="3" s="1"/>
  <c r="C4859" i="3"/>
  <c r="D4859" i="3"/>
  <c r="F4859" i="3"/>
  <c r="G4859" i="3"/>
  <c r="H4859" i="3"/>
  <c r="I4859" i="3"/>
  <c r="J4859" i="3"/>
  <c r="K4859" i="3"/>
  <c r="B4860" i="3"/>
  <c r="A4860" i="3" s="1"/>
  <c r="C4860" i="3"/>
  <c r="D4860" i="3"/>
  <c r="F4860" i="3"/>
  <c r="G4860" i="3"/>
  <c r="H4860" i="3"/>
  <c r="I4860" i="3"/>
  <c r="J4860" i="3"/>
  <c r="K4860" i="3"/>
  <c r="B4861" i="3"/>
  <c r="A4861" i="3" s="1"/>
  <c r="C4861" i="3"/>
  <c r="D4861" i="3"/>
  <c r="F4861" i="3"/>
  <c r="G4861" i="3"/>
  <c r="H4861" i="3"/>
  <c r="I4861" i="3"/>
  <c r="J4861" i="3"/>
  <c r="K4861" i="3"/>
  <c r="B4862" i="3"/>
  <c r="A4862" i="3" s="1"/>
  <c r="C4862" i="3"/>
  <c r="D4862" i="3"/>
  <c r="F4862" i="3"/>
  <c r="G4862" i="3"/>
  <c r="H4862" i="3"/>
  <c r="I4862" i="3"/>
  <c r="J4862" i="3"/>
  <c r="K4862" i="3"/>
  <c r="B4863" i="3"/>
  <c r="A4863" i="3" s="1"/>
  <c r="C4863" i="3"/>
  <c r="D4863" i="3"/>
  <c r="F4863" i="3"/>
  <c r="G4863" i="3"/>
  <c r="H4863" i="3"/>
  <c r="I4863" i="3"/>
  <c r="J4863" i="3"/>
  <c r="K4863" i="3"/>
  <c r="B4864" i="3"/>
  <c r="A4864" i="3" s="1"/>
  <c r="C4864" i="3"/>
  <c r="D4864" i="3"/>
  <c r="F4864" i="3"/>
  <c r="G4864" i="3"/>
  <c r="H4864" i="3"/>
  <c r="I4864" i="3"/>
  <c r="J4864" i="3"/>
  <c r="K4864" i="3"/>
  <c r="B4865" i="3"/>
  <c r="A4865" i="3" s="1"/>
  <c r="C4865" i="3"/>
  <c r="D4865" i="3"/>
  <c r="F4865" i="3"/>
  <c r="G4865" i="3"/>
  <c r="H4865" i="3"/>
  <c r="I4865" i="3"/>
  <c r="J4865" i="3"/>
  <c r="K4865" i="3"/>
  <c r="B4866" i="3"/>
  <c r="A4866" i="3" s="1"/>
  <c r="C4866" i="3"/>
  <c r="D4866" i="3"/>
  <c r="F4866" i="3"/>
  <c r="G4866" i="3"/>
  <c r="H4866" i="3"/>
  <c r="I4866" i="3"/>
  <c r="J4866" i="3"/>
  <c r="K4866" i="3"/>
  <c r="B4867" i="3"/>
  <c r="A4867" i="3" s="1"/>
  <c r="C4867" i="3"/>
  <c r="D4867" i="3"/>
  <c r="F4867" i="3"/>
  <c r="G4867" i="3"/>
  <c r="H4867" i="3"/>
  <c r="I4867" i="3"/>
  <c r="J4867" i="3"/>
  <c r="K4867" i="3"/>
  <c r="B4868" i="3"/>
  <c r="A4868" i="3" s="1"/>
  <c r="C4868" i="3"/>
  <c r="D4868" i="3"/>
  <c r="F4868" i="3"/>
  <c r="G4868" i="3"/>
  <c r="H4868" i="3"/>
  <c r="I4868" i="3"/>
  <c r="J4868" i="3"/>
  <c r="K4868" i="3"/>
  <c r="B4869" i="3"/>
  <c r="A4869" i="3" s="1"/>
  <c r="C4869" i="3"/>
  <c r="D4869" i="3"/>
  <c r="F4869" i="3"/>
  <c r="G4869" i="3"/>
  <c r="H4869" i="3"/>
  <c r="I4869" i="3"/>
  <c r="J4869" i="3"/>
  <c r="K4869" i="3"/>
  <c r="B4870" i="3"/>
  <c r="A4870" i="3" s="1"/>
  <c r="C4870" i="3"/>
  <c r="D4870" i="3"/>
  <c r="F4870" i="3"/>
  <c r="G4870" i="3"/>
  <c r="H4870" i="3"/>
  <c r="I4870" i="3"/>
  <c r="J4870" i="3"/>
  <c r="K4870" i="3"/>
  <c r="B4871" i="3"/>
  <c r="A4871" i="3" s="1"/>
  <c r="C4871" i="3"/>
  <c r="D4871" i="3"/>
  <c r="F4871" i="3"/>
  <c r="G4871" i="3"/>
  <c r="H4871" i="3"/>
  <c r="I4871" i="3"/>
  <c r="J4871" i="3"/>
  <c r="K4871" i="3"/>
  <c r="B4872" i="3"/>
  <c r="A4872" i="3" s="1"/>
  <c r="C4872" i="3"/>
  <c r="D4872" i="3"/>
  <c r="F4872" i="3"/>
  <c r="G4872" i="3"/>
  <c r="H4872" i="3"/>
  <c r="I4872" i="3"/>
  <c r="J4872" i="3"/>
  <c r="K4872" i="3"/>
  <c r="B4873" i="3"/>
  <c r="A4873" i="3" s="1"/>
  <c r="C4873" i="3"/>
  <c r="D4873" i="3"/>
  <c r="F4873" i="3"/>
  <c r="G4873" i="3"/>
  <c r="H4873" i="3"/>
  <c r="I4873" i="3"/>
  <c r="J4873" i="3"/>
  <c r="K4873" i="3"/>
  <c r="B4874" i="3"/>
  <c r="A4874" i="3" s="1"/>
  <c r="C4874" i="3"/>
  <c r="D4874" i="3"/>
  <c r="F4874" i="3"/>
  <c r="G4874" i="3"/>
  <c r="H4874" i="3"/>
  <c r="I4874" i="3"/>
  <c r="J4874" i="3"/>
  <c r="K4874" i="3"/>
  <c r="B4875" i="3"/>
  <c r="A4875" i="3" s="1"/>
  <c r="C4875" i="3"/>
  <c r="D4875" i="3"/>
  <c r="F4875" i="3"/>
  <c r="G4875" i="3"/>
  <c r="H4875" i="3"/>
  <c r="I4875" i="3"/>
  <c r="J4875" i="3"/>
  <c r="K4875" i="3"/>
  <c r="B4876" i="3"/>
  <c r="A4876" i="3" s="1"/>
  <c r="C4876" i="3"/>
  <c r="D4876" i="3"/>
  <c r="F4876" i="3"/>
  <c r="G4876" i="3"/>
  <c r="H4876" i="3"/>
  <c r="I4876" i="3"/>
  <c r="J4876" i="3"/>
  <c r="K4876" i="3"/>
  <c r="B4877" i="3"/>
  <c r="A4877" i="3" s="1"/>
  <c r="C4877" i="3"/>
  <c r="D4877" i="3"/>
  <c r="F4877" i="3"/>
  <c r="G4877" i="3"/>
  <c r="H4877" i="3"/>
  <c r="I4877" i="3"/>
  <c r="J4877" i="3"/>
  <c r="K4877" i="3"/>
  <c r="B4878" i="3"/>
  <c r="A4878" i="3" s="1"/>
  <c r="C4878" i="3"/>
  <c r="D4878" i="3"/>
  <c r="F4878" i="3"/>
  <c r="G4878" i="3"/>
  <c r="H4878" i="3"/>
  <c r="I4878" i="3"/>
  <c r="J4878" i="3"/>
  <c r="K4878" i="3"/>
  <c r="B4879" i="3"/>
  <c r="A4879" i="3" s="1"/>
  <c r="C4879" i="3"/>
  <c r="D4879" i="3"/>
  <c r="F4879" i="3"/>
  <c r="G4879" i="3"/>
  <c r="H4879" i="3"/>
  <c r="I4879" i="3"/>
  <c r="J4879" i="3"/>
  <c r="K4879" i="3"/>
  <c r="B4880" i="3"/>
  <c r="A4880" i="3" s="1"/>
  <c r="C4880" i="3"/>
  <c r="D4880" i="3"/>
  <c r="F4880" i="3"/>
  <c r="G4880" i="3"/>
  <c r="H4880" i="3"/>
  <c r="I4880" i="3"/>
  <c r="J4880" i="3"/>
  <c r="K4880" i="3"/>
  <c r="B4881" i="3"/>
  <c r="A4881" i="3" s="1"/>
  <c r="C4881" i="3"/>
  <c r="D4881" i="3"/>
  <c r="F4881" i="3"/>
  <c r="G4881" i="3"/>
  <c r="H4881" i="3"/>
  <c r="I4881" i="3"/>
  <c r="J4881" i="3"/>
  <c r="K4881" i="3"/>
  <c r="B4882" i="3"/>
  <c r="A4882" i="3" s="1"/>
  <c r="C4882" i="3"/>
  <c r="D4882" i="3"/>
  <c r="F4882" i="3"/>
  <c r="G4882" i="3"/>
  <c r="H4882" i="3"/>
  <c r="I4882" i="3"/>
  <c r="J4882" i="3"/>
  <c r="K4882" i="3"/>
  <c r="B4883" i="3"/>
  <c r="A4883" i="3" s="1"/>
  <c r="C4883" i="3"/>
  <c r="D4883" i="3"/>
  <c r="F4883" i="3"/>
  <c r="G4883" i="3"/>
  <c r="H4883" i="3"/>
  <c r="I4883" i="3"/>
  <c r="J4883" i="3"/>
  <c r="K4883" i="3"/>
  <c r="B4884" i="3"/>
  <c r="A4884" i="3" s="1"/>
  <c r="C4884" i="3"/>
  <c r="D4884" i="3"/>
  <c r="F4884" i="3"/>
  <c r="G4884" i="3"/>
  <c r="H4884" i="3"/>
  <c r="I4884" i="3"/>
  <c r="J4884" i="3"/>
  <c r="K4884" i="3"/>
  <c r="B4885" i="3"/>
  <c r="A4885" i="3" s="1"/>
  <c r="C4885" i="3"/>
  <c r="D4885" i="3"/>
  <c r="F4885" i="3"/>
  <c r="G4885" i="3"/>
  <c r="H4885" i="3"/>
  <c r="I4885" i="3"/>
  <c r="J4885" i="3"/>
  <c r="K4885" i="3"/>
  <c r="B4886" i="3"/>
  <c r="A4886" i="3" s="1"/>
  <c r="C4886" i="3"/>
  <c r="D4886" i="3"/>
  <c r="F4886" i="3"/>
  <c r="G4886" i="3"/>
  <c r="H4886" i="3"/>
  <c r="I4886" i="3"/>
  <c r="J4886" i="3"/>
  <c r="K4886" i="3"/>
  <c r="B4887" i="3"/>
  <c r="A4887" i="3" s="1"/>
  <c r="C4887" i="3"/>
  <c r="D4887" i="3"/>
  <c r="F4887" i="3"/>
  <c r="G4887" i="3"/>
  <c r="H4887" i="3"/>
  <c r="I4887" i="3"/>
  <c r="J4887" i="3"/>
  <c r="K4887" i="3"/>
  <c r="B4888" i="3"/>
  <c r="A4888" i="3" s="1"/>
  <c r="C4888" i="3"/>
  <c r="D4888" i="3"/>
  <c r="F4888" i="3"/>
  <c r="G4888" i="3"/>
  <c r="H4888" i="3"/>
  <c r="I4888" i="3"/>
  <c r="J4888" i="3"/>
  <c r="K4888" i="3"/>
  <c r="B4889" i="3"/>
  <c r="A4889" i="3" s="1"/>
  <c r="C4889" i="3"/>
  <c r="D4889" i="3"/>
  <c r="F4889" i="3"/>
  <c r="G4889" i="3"/>
  <c r="H4889" i="3"/>
  <c r="I4889" i="3"/>
  <c r="J4889" i="3"/>
  <c r="K4889" i="3"/>
  <c r="B4890" i="3"/>
  <c r="A4890" i="3" s="1"/>
  <c r="C4890" i="3"/>
  <c r="D4890" i="3"/>
  <c r="F4890" i="3"/>
  <c r="G4890" i="3"/>
  <c r="H4890" i="3"/>
  <c r="I4890" i="3"/>
  <c r="J4890" i="3"/>
  <c r="K4890" i="3"/>
  <c r="B4891" i="3"/>
  <c r="A4891" i="3" s="1"/>
  <c r="C4891" i="3"/>
  <c r="D4891" i="3"/>
  <c r="F4891" i="3"/>
  <c r="G4891" i="3"/>
  <c r="H4891" i="3"/>
  <c r="I4891" i="3"/>
  <c r="J4891" i="3"/>
  <c r="K4891" i="3"/>
  <c r="B4892" i="3"/>
  <c r="A4892" i="3" s="1"/>
  <c r="C4892" i="3"/>
  <c r="D4892" i="3"/>
  <c r="F4892" i="3"/>
  <c r="G4892" i="3"/>
  <c r="H4892" i="3"/>
  <c r="I4892" i="3"/>
  <c r="J4892" i="3"/>
  <c r="K4892" i="3"/>
  <c r="B4893" i="3"/>
  <c r="A4893" i="3" s="1"/>
  <c r="C4893" i="3"/>
  <c r="D4893" i="3"/>
  <c r="F4893" i="3"/>
  <c r="G4893" i="3"/>
  <c r="H4893" i="3"/>
  <c r="I4893" i="3"/>
  <c r="J4893" i="3"/>
  <c r="K4893" i="3"/>
  <c r="B4894" i="3"/>
  <c r="A4894" i="3" s="1"/>
  <c r="C4894" i="3"/>
  <c r="D4894" i="3"/>
  <c r="F4894" i="3"/>
  <c r="G4894" i="3"/>
  <c r="H4894" i="3"/>
  <c r="I4894" i="3"/>
  <c r="J4894" i="3"/>
  <c r="K4894" i="3"/>
  <c r="B4895" i="3"/>
  <c r="A4895" i="3" s="1"/>
  <c r="C4895" i="3"/>
  <c r="D4895" i="3"/>
  <c r="F4895" i="3"/>
  <c r="G4895" i="3"/>
  <c r="H4895" i="3"/>
  <c r="I4895" i="3"/>
  <c r="J4895" i="3"/>
  <c r="K4895" i="3"/>
  <c r="B4896" i="3"/>
  <c r="A4896" i="3" s="1"/>
  <c r="C4896" i="3"/>
  <c r="D4896" i="3"/>
  <c r="F4896" i="3"/>
  <c r="G4896" i="3"/>
  <c r="H4896" i="3"/>
  <c r="I4896" i="3"/>
  <c r="J4896" i="3"/>
  <c r="K4896" i="3"/>
  <c r="B4897" i="3"/>
  <c r="A4897" i="3" s="1"/>
  <c r="C4897" i="3"/>
  <c r="D4897" i="3"/>
  <c r="F4897" i="3"/>
  <c r="G4897" i="3"/>
  <c r="H4897" i="3"/>
  <c r="I4897" i="3"/>
  <c r="J4897" i="3"/>
  <c r="K4897" i="3"/>
  <c r="B4898" i="3"/>
  <c r="A4898" i="3" s="1"/>
  <c r="C4898" i="3"/>
  <c r="D4898" i="3"/>
  <c r="F4898" i="3"/>
  <c r="G4898" i="3"/>
  <c r="H4898" i="3"/>
  <c r="I4898" i="3"/>
  <c r="J4898" i="3"/>
  <c r="K4898" i="3"/>
  <c r="B4899" i="3"/>
  <c r="A4899" i="3" s="1"/>
  <c r="C4899" i="3"/>
  <c r="D4899" i="3"/>
  <c r="F4899" i="3"/>
  <c r="G4899" i="3"/>
  <c r="H4899" i="3"/>
  <c r="I4899" i="3"/>
  <c r="J4899" i="3"/>
  <c r="K4899" i="3"/>
  <c r="B4900" i="3"/>
  <c r="A4900" i="3" s="1"/>
  <c r="C4900" i="3"/>
  <c r="D4900" i="3"/>
  <c r="F4900" i="3"/>
  <c r="G4900" i="3"/>
  <c r="H4900" i="3"/>
  <c r="I4900" i="3"/>
  <c r="J4900" i="3"/>
  <c r="K4900" i="3"/>
  <c r="B4901" i="3"/>
  <c r="A4901" i="3" s="1"/>
  <c r="C4901" i="3"/>
  <c r="D4901" i="3"/>
  <c r="F4901" i="3"/>
  <c r="G4901" i="3"/>
  <c r="H4901" i="3"/>
  <c r="I4901" i="3"/>
  <c r="J4901" i="3"/>
  <c r="K4901" i="3"/>
  <c r="B4902" i="3"/>
  <c r="A4902" i="3" s="1"/>
  <c r="C4902" i="3"/>
  <c r="D4902" i="3"/>
  <c r="F4902" i="3"/>
  <c r="G4902" i="3"/>
  <c r="H4902" i="3"/>
  <c r="I4902" i="3"/>
  <c r="J4902" i="3"/>
  <c r="K4902" i="3"/>
  <c r="B4903" i="3"/>
  <c r="A4903" i="3" s="1"/>
  <c r="C4903" i="3"/>
  <c r="D4903" i="3"/>
  <c r="F4903" i="3"/>
  <c r="G4903" i="3"/>
  <c r="H4903" i="3"/>
  <c r="I4903" i="3"/>
  <c r="J4903" i="3"/>
  <c r="K4903" i="3"/>
  <c r="B4904" i="3"/>
  <c r="A4904" i="3" s="1"/>
  <c r="C4904" i="3"/>
  <c r="D4904" i="3"/>
  <c r="F4904" i="3"/>
  <c r="G4904" i="3"/>
  <c r="H4904" i="3"/>
  <c r="I4904" i="3"/>
  <c r="J4904" i="3"/>
  <c r="K4904" i="3"/>
  <c r="B4905" i="3"/>
  <c r="A4905" i="3" s="1"/>
  <c r="C4905" i="3"/>
  <c r="D4905" i="3"/>
  <c r="F4905" i="3"/>
  <c r="G4905" i="3"/>
  <c r="H4905" i="3"/>
  <c r="I4905" i="3"/>
  <c r="J4905" i="3"/>
  <c r="K4905" i="3"/>
  <c r="B4906" i="3"/>
  <c r="A4906" i="3" s="1"/>
  <c r="C4906" i="3"/>
  <c r="D4906" i="3"/>
  <c r="F4906" i="3"/>
  <c r="G4906" i="3"/>
  <c r="H4906" i="3"/>
  <c r="I4906" i="3"/>
  <c r="J4906" i="3"/>
  <c r="K4906" i="3"/>
  <c r="B4907" i="3"/>
  <c r="A4907" i="3" s="1"/>
  <c r="C4907" i="3"/>
  <c r="D4907" i="3"/>
  <c r="F4907" i="3"/>
  <c r="G4907" i="3"/>
  <c r="H4907" i="3"/>
  <c r="I4907" i="3"/>
  <c r="J4907" i="3"/>
  <c r="K4907" i="3"/>
  <c r="B4908" i="3"/>
  <c r="A4908" i="3" s="1"/>
  <c r="C4908" i="3"/>
  <c r="D4908" i="3"/>
  <c r="F4908" i="3"/>
  <c r="G4908" i="3"/>
  <c r="H4908" i="3"/>
  <c r="I4908" i="3"/>
  <c r="J4908" i="3"/>
  <c r="K4908" i="3"/>
  <c r="B4909" i="3"/>
  <c r="A4909" i="3" s="1"/>
  <c r="C4909" i="3"/>
  <c r="D4909" i="3"/>
  <c r="F4909" i="3"/>
  <c r="G4909" i="3"/>
  <c r="H4909" i="3"/>
  <c r="I4909" i="3"/>
  <c r="J4909" i="3"/>
  <c r="K4909" i="3"/>
  <c r="B4910" i="3"/>
  <c r="A4910" i="3" s="1"/>
  <c r="C4910" i="3"/>
  <c r="D4910" i="3"/>
  <c r="F4910" i="3"/>
  <c r="G4910" i="3"/>
  <c r="H4910" i="3"/>
  <c r="I4910" i="3"/>
  <c r="J4910" i="3"/>
  <c r="K4910" i="3"/>
  <c r="B4911" i="3"/>
  <c r="A4911" i="3" s="1"/>
  <c r="C4911" i="3"/>
  <c r="D4911" i="3"/>
  <c r="F4911" i="3"/>
  <c r="G4911" i="3"/>
  <c r="H4911" i="3"/>
  <c r="I4911" i="3"/>
  <c r="J4911" i="3"/>
  <c r="K4911" i="3"/>
  <c r="B4912" i="3"/>
  <c r="A4912" i="3" s="1"/>
  <c r="C4912" i="3"/>
  <c r="D4912" i="3"/>
  <c r="F4912" i="3"/>
  <c r="G4912" i="3"/>
  <c r="H4912" i="3"/>
  <c r="I4912" i="3"/>
  <c r="J4912" i="3"/>
  <c r="K4912" i="3"/>
  <c r="B4913" i="3"/>
  <c r="A4913" i="3" s="1"/>
  <c r="C4913" i="3"/>
  <c r="D4913" i="3"/>
  <c r="F4913" i="3"/>
  <c r="G4913" i="3"/>
  <c r="H4913" i="3"/>
  <c r="I4913" i="3"/>
  <c r="J4913" i="3"/>
  <c r="K4913" i="3"/>
  <c r="B4914" i="3"/>
  <c r="A4914" i="3" s="1"/>
  <c r="C4914" i="3"/>
  <c r="D4914" i="3"/>
  <c r="F4914" i="3"/>
  <c r="G4914" i="3"/>
  <c r="H4914" i="3"/>
  <c r="I4914" i="3"/>
  <c r="J4914" i="3"/>
  <c r="K4914" i="3"/>
  <c r="B4915" i="3"/>
  <c r="A4915" i="3" s="1"/>
  <c r="C4915" i="3"/>
  <c r="D4915" i="3"/>
  <c r="F4915" i="3"/>
  <c r="G4915" i="3"/>
  <c r="H4915" i="3"/>
  <c r="I4915" i="3"/>
  <c r="J4915" i="3"/>
  <c r="K4915" i="3"/>
  <c r="B4916" i="3"/>
  <c r="A4916" i="3" s="1"/>
  <c r="C4916" i="3"/>
  <c r="D4916" i="3"/>
  <c r="F4916" i="3"/>
  <c r="G4916" i="3"/>
  <c r="H4916" i="3"/>
  <c r="I4916" i="3"/>
  <c r="J4916" i="3"/>
  <c r="K4916" i="3"/>
  <c r="B4917" i="3"/>
  <c r="A4917" i="3" s="1"/>
  <c r="C4917" i="3"/>
  <c r="D4917" i="3"/>
  <c r="F4917" i="3"/>
  <c r="G4917" i="3"/>
  <c r="H4917" i="3"/>
  <c r="I4917" i="3"/>
  <c r="J4917" i="3"/>
  <c r="K4917" i="3"/>
  <c r="B4918" i="3"/>
  <c r="A4918" i="3" s="1"/>
  <c r="C4918" i="3"/>
  <c r="D4918" i="3"/>
  <c r="F4918" i="3"/>
  <c r="G4918" i="3"/>
  <c r="H4918" i="3"/>
  <c r="I4918" i="3"/>
  <c r="J4918" i="3"/>
  <c r="K4918" i="3"/>
  <c r="B4919" i="3"/>
  <c r="A4919" i="3" s="1"/>
  <c r="C4919" i="3"/>
  <c r="D4919" i="3"/>
  <c r="F4919" i="3"/>
  <c r="G4919" i="3"/>
  <c r="H4919" i="3"/>
  <c r="I4919" i="3"/>
  <c r="J4919" i="3"/>
  <c r="K4919" i="3"/>
  <c r="B4920" i="3"/>
  <c r="A4920" i="3" s="1"/>
  <c r="C4920" i="3"/>
  <c r="D4920" i="3"/>
  <c r="F4920" i="3"/>
  <c r="G4920" i="3"/>
  <c r="H4920" i="3"/>
  <c r="I4920" i="3"/>
  <c r="J4920" i="3"/>
  <c r="K4920" i="3"/>
  <c r="B4921" i="3"/>
  <c r="A4921" i="3" s="1"/>
  <c r="C4921" i="3"/>
  <c r="D4921" i="3"/>
  <c r="F4921" i="3"/>
  <c r="G4921" i="3"/>
  <c r="H4921" i="3"/>
  <c r="I4921" i="3"/>
  <c r="J4921" i="3"/>
  <c r="K4921" i="3"/>
  <c r="B4922" i="3"/>
  <c r="A4922" i="3" s="1"/>
  <c r="C4922" i="3"/>
  <c r="D4922" i="3"/>
  <c r="F4922" i="3"/>
  <c r="G4922" i="3"/>
  <c r="H4922" i="3"/>
  <c r="I4922" i="3"/>
  <c r="J4922" i="3"/>
  <c r="K4922" i="3"/>
  <c r="B4923" i="3"/>
  <c r="A4923" i="3" s="1"/>
  <c r="C4923" i="3"/>
  <c r="D4923" i="3"/>
  <c r="F4923" i="3"/>
  <c r="G4923" i="3"/>
  <c r="H4923" i="3"/>
  <c r="I4923" i="3"/>
  <c r="J4923" i="3"/>
  <c r="K4923" i="3"/>
  <c r="B4924" i="3"/>
  <c r="A4924" i="3" s="1"/>
  <c r="C4924" i="3"/>
  <c r="D4924" i="3"/>
  <c r="F4924" i="3"/>
  <c r="G4924" i="3"/>
  <c r="H4924" i="3"/>
  <c r="I4924" i="3"/>
  <c r="J4924" i="3"/>
  <c r="K4924" i="3"/>
  <c r="B4925" i="3"/>
  <c r="A4925" i="3" s="1"/>
  <c r="C4925" i="3"/>
  <c r="D4925" i="3"/>
  <c r="F4925" i="3"/>
  <c r="G4925" i="3"/>
  <c r="H4925" i="3"/>
  <c r="I4925" i="3"/>
  <c r="J4925" i="3"/>
  <c r="K4925" i="3"/>
  <c r="B4926" i="3"/>
  <c r="A4926" i="3" s="1"/>
  <c r="C4926" i="3"/>
  <c r="D4926" i="3"/>
  <c r="F4926" i="3"/>
  <c r="G4926" i="3"/>
  <c r="H4926" i="3"/>
  <c r="I4926" i="3"/>
  <c r="J4926" i="3"/>
  <c r="K4926" i="3"/>
  <c r="B4927" i="3"/>
  <c r="A4927" i="3" s="1"/>
  <c r="C4927" i="3"/>
  <c r="D4927" i="3"/>
  <c r="F4927" i="3"/>
  <c r="G4927" i="3"/>
  <c r="H4927" i="3"/>
  <c r="I4927" i="3"/>
  <c r="J4927" i="3"/>
  <c r="K4927" i="3"/>
  <c r="B4928" i="3"/>
  <c r="A4928" i="3" s="1"/>
  <c r="C4928" i="3"/>
  <c r="D4928" i="3"/>
  <c r="F4928" i="3"/>
  <c r="G4928" i="3"/>
  <c r="H4928" i="3"/>
  <c r="I4928" i="3"/>
  <c r="J4928" i="3"/>
  <c r="K4928" i="3"/>
  <c r="B4929" i="3"/>
  <c r="A4929" i="3" s="1"/>
  <c r="C4929" i="3"/>
  <c r="D4929" i="3"/>
  <c r="F4929" i="3"/>
  <c r="G4929" i="3"/>
  <c r="H4929" i="3"/>
  <c r="I4929" i="3"/>
  <c r="J4929" i="3"/>
  <c r="K4929" i="3"/>
  <c r="B4930" i="3"/>
  <c r="A4930" i="3" s="1"/>
  <c r="C4930" i="3"/>
  <c r="D4930" i="3"/>
  <c r="F4930" i="3"/>
  <c r="G4930" i="3"/>
  <c r="H4930" i="3"/>
  <c r="I4930" i="3"/>
  <c r="J4930" i="3"/>
  <c r="K4930" i="3"/>
  <c r="B4931" i="3"/>
  <c r="A4931" i="3" s="1"/>
  <c r="C4931" i="3"/>
  <c r="D4931" i="3"/>
  <c r="F4931" i="3"/>
  <c r="G4931" i="3"/>
  <c r="H4931" i="3"/>
  <c r="I4931" i="3"/>
  <c r="J4931" i="3"/>
  <c r="K4931" i="3"/>
  <c r="B4932" i="3"/>
  <c r="A4932" i="3" s="1"/>
  <c r="C4932" i="3"/>
  <c r="D4932" i="3"/>
  <c r="F4932" i="3"/>
  <c r="G4932" i="3"/>
  <c r="H4932" i="3"/>
  <c r="I4932" i="3"/>
  <c r="J4932" i="3"/>
  <c r="K4932" i="3"/>
  <c r="B4933" i="3"/>
  <c r="A4933" i="3" s="1"/>
  <c r="C4933" i="3"/>
  <c r="D4933" i="3"/>
  <c r="F4933" i="3"/>
  <c r="G4933" i="3"/>
  <c r="H4933" i="3"/>
  <c r="I4933" i="3"/>
  <c r="J4933" i="3"/>
  <c r="K4933" i="3"/>
  <c r="B4934" i="3"/>
  <c r="A4934" i="3" s="1"/>
  <c r="C4934" i="3"/>
  <c r="D4934" i="3"/>
  <c r="F4934" i="3"/>
  <c r="G4934" i="3"/>
  <c r="H4934" i="3"/>
  <c r="I4934" i="3"/>
  <c r="J4934" i="3"/>
  <c r="K4934" i="3"/>
  <c r="B4935" i="3"/>
  <c r="A4935" i="3" s="1"/>
  <c r="C4935" i="3"/>
  <c r="D4935" i="3"/>
  <c r="F4935" i="3"/>
  <c r="G4935" i="3"/>
  <c r="H4935" i="3"/>
  <c r="I4935" i="3"/>
  <c r="J4935" i="3"/>
  <c r="K4935" i="3"/>
  <c r="B4936" i="3"/>
  <c r="A4936" i="3" s="1"/>
  <c r="C4936" i="3"/>
  <c r="D4936" i="3"/>
  <c r="F4936" i="3"/>
  <c r="G4936" i="3"/>
  <c r="H4936" i="3"/>
  <c r="I4936" i="3"/>
  <c r="J4936" i="3"/>
  <c r="K4936" i="3"/>
  <c r="B4937" i="3"/>
  <c r="A4937" i="3" s="1"/>
  <c r="C4937" i="3"/>
  <c r="D4937" i="3"/>
  <c r="F4937" i="3"/>
  <c r="G4937" i="3"/>
  <c r="H4937" i="3"/>
  <c r="I4937" i="3"/>
  <c r="J4937" i="3"/>
  <c r="K4937" i="3"/>
  <c r="B4938" i="3"/>
  <c r="A4938" i="3" s="1"/>
  <c r="C4938" i="3"/>
  <c r="D4938" i="3"/>
  <c r="F4938" i="3"/>
  <c r="G4938" i="3"/>
  <c r="H4938" i="3"/>
  <c r="I4938" i="3"/>
  <c r="J4938" i="3"/>
  <c r="K4938" i="3"/>
  <c r="B4939" i="3"/>
  <c r="A4939" i="3" s="1"/>
  <c r="C4939" i="3"/>
  <c r="D4939" i="3"/>
  <c r="F4939" i="3"/>
  <c r="G4939" i="3"/>
  <c r="H4939" i="3"/>
  <c r="I4939" i="3"/>
  <c r="J4939" i="3"/>
  <c r="K4939" i="3"/>
  <c r="B4940" i="3"/>
  <c r="A4940" i="3" s="1"/>
  <c r="C4940" i="3"/>
  <c r="D4940" i="3"/>
  <c r="F4940" i="3"/>
  <c r="G4940" i="3"/>
  <c r="H4940" i="3"/>
  <c r="I4940" i="3"/>
  <c r="J4940" i="3"/>
  <c r="K4940" i="3"/>
  <c r="B4941" i="3"/>
  <c r="A4941" i="3" s="1"/>
  <c r="C4941" i="3"/>
  <c r="D4941" i="3"/>
  <c r="F4941" i="3"/>
  <c r="G4941" i="3"/>
  <c r="H4941" i="3"/>
  <c r="I4941" i="3"/>
  <c r="J4941" i="3"/>
  <c r="K4941" i="3"/>
  <c r="B4942" i="3"/>
  <c r="A4942" i="3" s="1"/>
  <c r="C4942" i="3"/>
  <c r="D4942" i="3"/>
  <c r="F4942" i="3"/>
  <c r="G4942" i="3"/>
  <c r="H4942" i="3"/>
  <c r="I4942" i="3"/>
  <c r="J4942" i="3"/>
  <c r="K4942" i="3"/>
  <c r="B4943" i="3"/>
  <c r="A4943" i="3" s="1"/>
  <c r="C4943" i="3"/>
  <c r="D4943" i="3"/>
  <c r="F4943" i="3"/>
  <c r="G4943" i="3"/>
  <c r="H4943" i="3"/>
  <c r="I4943" i="3"/>
  <c r="J4943" i="3"/>
  <c r="K4943" i="3"/>
  <c r="B4944" i="3"/>
  <c r="A4944" i="3" s="1"/>
  <c r="C4944" i="3"/>
  <c r="D4944" i="3"/>
  <c r="F4944" i="3"/>
  <c r="G4944" i="3"/>
  <c r="H4944" i="3"/>
  <c r="I4944" i="3"/>
  <c r="J4944" i="3"/>
  <c r="K4944" i="3"/>
  <c r="B4945" i="3"/>
  <c r="A4945" i="3" s="1"/>
  <c r="C4945" i="3"/>
  <c r="D4945" i="3"/>
  <c r="F4945" i="3"/>
  <c r="G4945" i="3"/>
  <c r="H4945" i="3"/>
  <c r="I4945" i="3"/>
  <c r="J4945" i="3"/>
  <c r="K4945" i="3"/>
  <c r="B4946" i="3"/>
  <c r="A4946" i="3" s="1"/>
  <c r="C4946" i="3"/>
  <c r="D4946" i="3"/>
  <c r="F4946" i="3"/>
  <c r="G4946" i="3"/>
  <c r="H4946" i="3"/>
  <c r="I4946" i="3"/>
  <c r="J4946" i="3"/>
  <c r="K4946" i="3"/>
  <c r="B4947" i="3"/>
  <c r="A4947" i="3" s="1"/>
  <c r="C4947" i="3"/>
  <c r="D4947" i="3"/>
  <c r="F4947" i="3"/>
  <c r="G4947" i="3"/>
  <c r="H4947" i="3"/>
  <c r="I4947" i="3"/>
  <c r="J4947" i="3"/>
  <c r="K4947" i="3"/>
  <c r="B4948" i="3"/>
  <c r="A4948" i="3" s="1"/>
  <c r="C4948" i="3"/>
  <c r="D4948" i="3"/>
  <c r="F4948" i="3"/>
  <c r="G4948" i="3"/>
  <c r="H4948" i="3"/>
  <c r="I4948" i="3"/>
  <c r="J4948" i="3"/>
  <c r="K4948" i="3"/>
  <c r="B4949" i="3"/>
  <c r="A4949" i="3" s="1"/>
  <c r="C4949" i="3"/>
  <c r="D4949" i="3"/>
  <c r="F4949" i="3"/>
  <c r="G4949" i="3"/>
  <c r="H4949" i="3"/>
  <c r="I4949" i="3"/>
  <c r="J4949" i="3"/>
  <c r="K4949" i="3"/>
  <c r="B4950" i="3"/>
  <c r="A4950" i="3" s="1"/>
  <c r="C4950" i="3"/>
  <c r="D4950" i="3"/>
  <c r="F4950" i="3"/>
  <c r="G4950" i="3"/>
  <c r="H4950" i="3"/>
  <c r="I4950" i="3"/>
  <c r="J4950" i="3"/>
  <c r="K4950" i="3"/>
  <c r="B4951" i="3"/>
  <c r="A4951" i="3" s="1"/>
  <c r="C4951" i="3"/>
  <c r="D4951" i="3"/>
  <c r="F4951" i="3"/>
  <c r="G4951" i="3"/>
  <c r="H4951" i="3"/>
  <c r="I4951" i="3"/>
  <c r="J4951" i="3"/>
  <c r="K4951" i="3"/>
  <c r="B4952" i="3"/>
  <c r="A4952" i="3" s="1"/>
  <c r="C4952" i="3"/>
  <c r="D4952" i="3"/>
  <c r="F4952" i="3"/>
  <c r="G4952" i="3"/>
  <c r="H4952" i="3"/>
  <c r="I4952" i="3"/>
  <c r="J4952" i="3"/>
  <c r="K4952" i="3"/>
  <c r="B4953" i="3"/>
  <c r="A4953" i="3" s="1"/>
  <c r="C4953" i="3"/>
  <c r="D4953" i="3"/>
  <c r="F4953" i="3"/>
  <c r="G4953" i="3"/>
  <c r="H4953" i="3"/>
  <c r="I4953" i="3"/>
  <c r="J4953" i="3"/>
  <c r="K4953" i="3"/>
  <c r="B4954" i="3"/>
  <c r="A4954" i="3" s="1"/>
  <c r="C4954" i="3"/>
  <c r="D4954" i="3"/>
  <c r="F4954" i="3"/>
  <c r="G4954" i="3"/>
  <c r="H4954" i="3"/>
  <c r="I4954" i="3"/>
  <c r="J4954" i="3"/>
  <c r="K4954" i="3"/>
  <c r="B4955" i="3"/>
  <c r="A4955" i="3" s="1"/>
  <c r="C4955" i="3"/>
  <c r="D4955" i="3"/>
  <c r="F4955" i="3"/>
  <c r="G4955" i="3"/>
  <c r="H4955" i="3"/>
  <c r="I4955" i="3"/>
  <c r="J4955" i="3"/>
  <c r="K4955" i="3"/>
  <c r="B4956" i="3"/>
  <c r="A4956" i="3" s="1"/>
  <c r="C4956" i="3"/>
  <c r="D4956" i="3"/>
  <c r="F4956" i="3"/>
  <c r="G4956" i="3"/>
  <c r="H4956" i="3"/>
  <c r="I4956" i="3"/>
  <c r="J4956" i="3"/>
  <c r="K4956" i="3"/>
  <c r="B4957" i="3"/>
  <c r="A4957" i="3" s="1"/>
  <c r="C4957" i="3"/>
  <c r="D4957" i="3"/>
  <c r="F4957" i="3"/>
  <c r="G4957" i="3"/>
  <c r="H4957" i="3"/>
  <c r="I4957" i="3"/>
  <c r="J4957" i="3"/>
  <c r="K4957" i="3"/>
  <c r="B4958" i="3"/>
  <c r="A4958" i="3" s="1"/>
  <c r="C4958" i="3"/>
  <c r="D4958" i="3"/>
  <c r="F4958" i="3"/>
  <c r="G4958" i="3"/>
  <c r="H4958" i="3"/>
  <c r="I4958" i="3"/>
  <c r="J4958" i="3"/>
  <c r="K4958" i="3"/>
  <c r="B4959" i="3"/>
  <c r="A4959" i="3" s="1"/>
  <c r="C4959" i="3"/>
  <c r="D4959" i="3"/>
  <c r="F4959" i="3"/>
  <c r="G4959" i="3"/>
  <c r="H4959" i="3"/>
  <c r="I4959" i="3"/>
  <c r="J4959" i="3"/>
  <c r="K4959" i="3"/>
  <c r="B4960" i="3"/>
  <c r="A4960" i="3" s="1"/>
  <c r="C4960" i="3"/>
  <c r="D4960" i="3"/>
  <c r="F4960" i="3"/>
  <c r="G4960" i="3"/>
  <c r="H4960" i="3"/>
  <c r="I4960" i="3"/>
  <c r="J4960" i="3"/>
  <c r="K4960" i="3"/>
  <c r="B4961" i="3"/>
  <c r="A4961" i="3" s="1"/>
  <c r="C4961" i="3"/>
  <c r="D4961" i="3"/>
  <c r="F4961" i="3"/>
  <c r="G4961" i="3"/>
  <c r="H4961" i="3"/>
  <c r="I4961" i="3"/>
  <c r="J4961" i="3"/>
  <c r="K4961" i="3"/>
  <c r="B4962" i="3"/>
  <c r="A4962" i="3" s="1"/>
  <c r="C4962" i="3"/>
  <c r="D4962" i="3"/>
  <c r="F4962" i="3"/>
  <c r="G4962" i="3"/>
  <c r="H4962" i="3"/>
  <c r="I4962" i="3"/>
  <c r="J4962" i="3"/>
  <c r="K4962" i="3"/>
  <c r="B4963" i="3"/>
  <c r="A4963" i="3" s="1"/>
  <c r="C4963" i="3"/>
  <c r="D4963" i="3"/>
  <c r="F4963" i="3"/>
  <c r="G4963" i="3"/>
  <c r="H4963" i="3"/>
  <c r="I4963" i="3"/>
  <c r="J4963" i="3"/>
  <c r="K4963" i="3"/>
  <c r="B4964" i="3"/>
  <c r="A4964" i="3" s="1"/>
  <c r="C4964" i="3"/>
  <c r="D4964" i="3"/>
  <c r="F4964" i="3"/>
  <c r="G4964" i="3"/>
  <c r="H4964" i="3"/>
  <c r="I4964" i="3"/>
  <c r="J4964" i="3"/>
  <c r="K4964" i="3"/>
  <c r="B4965" i="3"/>
  <c r="A4965" i="3" s="1"/>
  <c r="C4965" i="3"/>
  <c r="D4965" i="3"/>
  <c r="F4965" i="3"/>
  <c r="G4965" i="3"/>
  <c r="H4965" i="3"/>
  <c r="I4965" i="3"/>
  <c r="J4965" i="3"/>
  <c r="K4965" i="3"/>
  <c r="B4966" i="3"/>
  <c r="A4966" i="3" s="1"/>
  <c r="C4966" i="3"/>
  <c r="D4966" i="3"/>
  <c r="F4966" i="3"/>
  <c r="G4966" i="3"/>
  <c r="H4966" i="3"/>
  <c r="I4966" i="3"/>
  <c r="J4966" i="3"/>
  <c r="K4966" i="3"/>
  <c r="B4967" i="3"/>
  <c r="A4967" i="3" s="1"/>
  <c r="C4967" i="3"/>
  <c r="D4967" i="3"/>
  <c r="F4967" i="3"/>
  <c r="G4967" i="3"/>
  <c r="H4967" i="3"/>
  <c r="I4967" i="3"/>
  <c r="J4967" i="3"/>
  <c r="K4967" i="3"/>
  <c r="B4968" i="3"/>
  <c r="A4968" i="3" s="1"/>
  <c r="C4968" i="3"/>
  <c r="D4968" i="3"/>
  <c r="F4968" i="3"/>
  <c r="G4968" i="3"/>
  <c r="H4968" i="3"/>
  <c r="I4968" i="3"/>
  <c r="J4968" i="3"/>
  <c r="K4968" i="3"/>
  <c r="B4969" i="3"/>
  <c r="A4969" i="3" s="1"/>
  <c r="C4969" i="3"/>
  <c r="D4969" i="3"/>
  <c r="F4969" i="3"/>
  <c r="G4969" i="3"/>
  <c r="H4969" i="3"/>
  <c r="I4969" i="3"/>
  <c r="J4969" i="3"/>
  <c r="K4969" i="3"/>
  <c r="B4970" i="3"/>
  <c r="A4970" i="3" s="1"/>
  <c r="C4970" i="3"/>
  <c r="D4970" i="3"/>
  <c r="F4970" i="3"/>
  <c r="G4970" i="3"/>
  <c r="H4970" i="3"/>
  <c r="I4970" i="3"/>
  <c r="J4970" i="3"/>
  <c r="K4970" i="3"/>
  <c r="B4971" i="3"/>
  <c r="A4971" i="3" s="1"/>
  <c r="C4971" i="3"/>
  <c r="D4971" i="3"/>
  <c r="F4971" i="3"/>
  <c r="G4971" i="3"/>
  <c r="H4971" i="3"/>
  <c r="I4971" i="3"/>
  <c r="J4971" i="3"/>
  <c r="K4971" i="3"/>
  <c r="B4972" i="3"/>
  <c r="A4972" i="3" s="1"/>
  <c r="C4972" i="3"/>
  <c r="D4972" i="3"/>
  <c r="F4972" i="3"/>
  <c r="G4972" i="3"/>
  <c r="H4972" i="3"/>
  <c r="I4972" i="3"/>
  <c r="J4972" i="3"/>
  <c r="K4972" i="3"/>
  <c r="B4973" i="3"/>
  <c r="A4973" i="3" s="1"/>
  <c r="C4973" i="3"/>
  <c r="D4973" i="3"/>
  <c r="F4973" i="3"/>
  <c r="G4973" i="3"/>
  <c r="H4973" i="3"/>
  <c r="I4973" i="3"/>
  <c r="J4973" i="3"/>
  <c r="K4973" i="3"/>
  <c r="B4974" i="3"/>
  <c r="A4974" i="3" s="1"/>
  <c r="C4974" i="3"/>
  <c r="D4974" i="3"/>
  <c r="F4974" i="3"/>
  <c r="G4974" i="3"/>
  <c r="H4974" i="3"/>
  <c r="I4974" i="3"/>
  <c r="J4974" i="3"/>
  <c r="K4974" i="3"/>
  <c r="B4975" i="3"/>
  <c r="A4975" i="3" s="1"/>
  <c r="C4975" i="3"/>
  <c r="D4975" i="3"/>
  <c r="F4975" i="3"/>
  <c r="G4975" i="3"/>
  <c r="H4975" i="3"/>
  <c r="I4975" i="3"/>
  <c r="J4975" i="3"/>
  <c r="K4975" i="3"/>
  <c r="B4976" i="3"/>
  <c r="A4976" i="3" s="1"/>
  <c r="C4976" i="3"/>
  <c r="D4976" i="3"/>
  <c r="F4976" i="3"/>
  <c r="G4976" i="3"/>
  <c r="H4976" i="3"/>
  <c r="I4976" i="3"/>
  <c r="J4976" i="3"/>
  <c r="K4976" i="3"/>
  <c r="B4977" i="3"/>
  <c r="A4977" i="3" s="1"/>
  <c r="C4977" i="3"/>
  <c r="D4977" i="3"/>
  <c r="F4977" i="3"/>
  <c r="G4977" i="3"/>
  <c r="H4977" i="3"/>
  <c r="I4977" i="3"/>
  <c r="J4977" i="3"/>
  <c r="K4977" i="3"/>
  <c r="B4978" i="3"/>
  <c r="A4978" i="3" s="1"/>
  <c r="C4978" i="3"/>
  <c r="D4978" i="3"/>
  <c r="F4978" i="3"/>
  <c r="G4978" i="3"/>
  <c r="H4978" i="3"/>
  <c r="I4978" i="3"/>
  <c r="J4978" i="3"/>
  <c r="K4978" i="3"/>
  <c r="B4979" i="3"/>
  <c r="A4979" i="3" s="1"/>
  <c r="C4979" i="3"/>
  <c r="D4979" i="3"/>
  <c r="F4979" i="3"/>
  <c r="G4979" i="3"/>
  <c r="H4979" i="3"/>
  <c r="I4979" i="3"/>
  <c r="J4979" i="3"/>
  <c r="K4979" i="3"/>
  <c r="B4980" i="3"/>
  <c r="A4980" i="3" s="1"/>
  <c r="C4980" i="3"/>
  <c r="D4980" i="3"/>
  <c r="F4980" i="3"/>
  <c r="G4980" i="3"/>
  <c r="H4980" i="3"/>
  <c r="I4980" i="3"/>
  <c r="J4980" i="3"/>
  <c r="K4980" i="3"/>
  <c r="B4981" i="3"/>
  <c r="A4981" i="3" s="1"/>
  <c r="C4981" i="3"/>
  <c r="D4981" i="3"/>
  <c r="F4981" i="3"/>
  <c r="G4981" i="3"/>
  <c r="H4981" i="3"/>
  <c r="I4981" i="3"/>
  <c r="J4981" i="3"/>
  <c r="K4981" i="3"/>
  <c r="B4982" i="3"/>
  <c r="A4982" i="3" s="1"/>
  <c r="C4982" i="3"/>
  <c r="D4982" i="3"/>
  <c r="F4982" i="3"/>
  <c r="G4982" i="3"/>
  <c r="H4982" i="3"/>
  <c r="I4982" i="3"/>
  <c r="J4982" i="3"/>
  <c r="K4982" i="3"/>
  <c r="B4983" i="3"/>
  <c r="A4983" i="3" s="1"/>
  <c r="C4983" i="3"/>
  <c r="D4983" i="3"/>
  <c r="F4983" i="3"/>
  <c r="G4983" i="3"/>
  <c r="H4983" i="3"/>
  <c r="I4983" i="3"/>
  <c r="J4983" i="3"/>
  <c r="K4983" i="3"/>
  <c r="B4984" i="3"/>
  <c r="A4984" i="3" s="1"/>
  <c r="C4984" i="3"/>
  <c r="D4984" i="3"/>
  <c r="F4984" i="3"/>
  <c r="G4984" i="3"/>
  <c r="H4984" i="3"/>
  <c r="I4984" i="3"/>
  <c r="J4984" i="3"/>
  <c r="K4984" i="3"/>
  <c r="B4985" i="3"/>
  <c r="A4985" i="3" s="1"/>
  <c r="C4985" i="3"/>
  <c r="D4985" i="3"/>
  <c r="F4985" i="3"/>
  <c r="G4985" i="3"/>
  <c r="H4985" i="3"/>
  <c r="I4985" i="3"/>
  <c r="J4985" i="3"/>
  <c r="K4985" i="3"/>
  <c r="B4986" i="3"/>
  <c r="A4986" i="3" s="1"/>
  <c r="C4986" i="3"/>
  <c r="D4986" i="3"/>
  <c r="F4986" i="3"/>
  <c r="G4986" i="3"/>
  <c r="H4986" i="3"/>
  <c r="I4986" i="3"/>
  <c r="J4986" i="3"/>
  <c r="K4986" i="3"/>
  <c r="B4987" i="3"/>
  <c r="A4987" i="3" s="1"/>
  <c r="C4987" i="3"/>
  <c r="D4987" i="3"/>
  <c r="F4987" i="3"/>
  <c r="G4987" i="3"/>
  <c r="H4987" i="3"/>
  <c r="I4987" i="3"/>
  <c r="J4987" i="3"/>
  <c r="K4987" i="3"/>
  <c r="B4988" i="3"/>
  <c r="A4988" i="3" s="1"/>
  <c r="C4988" i="3"/>
  <c r="D4988" i="3"/>
  <c r="F4988" i="3"/>
  <c r="G4988" i="3"/>
  <c r="H4988" i="3"/>
  <c r="I4988" i="3"/>
  <c r="J4988" i="3"/>
  <c r="K4988" i="3"/>
  <c r="B4989" i="3"/>
  <c r="A4989" i="3" s="1"/>
  <c r="C4989" i="3"/>
  <c r="D4989" i="3"/>
  <c r="F4989" i="3"/>
  <c r="G4989" i="3"/>
  <c r="H4989" i="3"/>
  <c r="I4989" i="3"/>
  <c r="J4989" i="3"/>
  <c r="K4989" i="3"/>
  <c r="B4990" i="3"/>
  <c r="A4990" i="3" s="1"/>
  <c r="C4990" i="3"/>
  <c r="D4990" i="3"/>
  <c r="F4990" i="3"/>
  <c r="G4990" i="3"/>
  <c r="H4990" i="3"/>
  <c r="I4990" i="3"/>
  <c r="J4990" i="3"/>
  <c r="K4990" i="3"/>
  <c r="B4991" i="3"/>
  <c r="A4991" i="3" s="1"/>
  <c r="C4991" i="3"/>
  <c r="D4991" i="3"/>
  <c r="F4991" i="3"/>
  <c r="G4991" i="3"/>
  <c r="H4991" i="3"/>
  <c r="I4991" i="3"/>
  <c r="J4991" i="3"/>
  <c r="K4991" i="3"/>
  <c r="B4992" i="3"/>
  <c r="A4992" i="3" s="1"/>
  <c r="C4992" i="3"/>
  <c r="D4992" i="3"/>
  <c r="F4992" i="3"/>
  <c r="G4992" i="3"/>
  <c r="H4992" i="3"/>
  <c r="I4992" i="3"/>
  <c r="J4992" i="3"/>
  <c r="K4992" i="3"/>
  <c r="B4993" i="3"/>
  <c r="A4993" i="3" s="1"/>
  <c r="C4993" i="3"/>
  <c r="D4993" i="3"/>
  <c r="F4993" i="3"/>
  <c r="G4993" i="3"/>
  <c r="H4993" i="3"/>
  <c r="I4993" i="3"/>
  <c r="J4993" i="3"/>
  <c r="K4993" i="3"/>
  <c r="B4994" i="3"/>
  <c r="A4994" i="3" s="1"/>
  <c r="C4994" i="3"/>
  <c r="D4994" i="3"/>
  <c r="F4994" i="3"/>
  <c r="G4994" i="3"/>
  <c r="H4994" i="3"/>
  <c r="I4994" i="3"/>
  <c r="J4994" i="3"/>
  <c r="K4994" i="3"/>
  <c r="B4995" i="3"/>
  <c r="A4995" i="3" s="1"/>
  <c r="C4995" i="3"/>
  <c r="D4995" i="3"/>
  <c r="F4995" i="3"/>
  <c r="G4995" i="3"/>
  <c r="H4995" i="3"/>
  <c r="I4995" i="3"/>
  <c r="J4995" i="3"/>
  <c r="K4995" i="3"/>
  <c r="B4996" i="3"/>
  <c r="A4996" i="3" s="1"/>
  <c r="C4996" i="3"/>
  <c r="D4996" i="3"/>
  <c r="F4996" i="3"/>
  <c r="G4996" i="3"/>
  <c r="H4996" i="3"/>
  <c r="I4996" i="3"/>
  <c r="J4996" i="3"/>
  <c r="K4996" i="3"/>
  <c r="B4997" i="3"/>
  <c r="A4997" i="3" s="1"/>
  <c r="C4997" i="3"/>
  <c r="D4997" i="3"/>
  <c r="F4997" i="3"/>
  <c r="G4997" i="3"/>
  <c r="H4997" i="3"/>
  <c r="I4997" i="3"/>
  <c r="J4997" i="3"/>
  <c r="K4997" i="3"/>
  <c r="B4998" i="3"/>
  <c r="A4998" i="3" s="1"/>
  <c r="C4998" i="3"/>
  <c r="D4998" i="3"/>
  <c r="F4998" i="3"/>
  <c r="G4998" i="3"/>
  <c r="H4998" i="3"/>
  <c r="I4998" i="3"/>
  <c r="J4998" i="3"/>
  <c r="K4998" i="3"/>
  <c r="B4999" i="3"/>
  <c r="A4999" i="3" s="1"/>
  <c r="C4999" i="3"/>
  <c r="D4999" i="3"/>
  <c r="F4999" i="3"/>
  <c r="G4999" i="3"/>
  <c r="H4999" i="3"/>
  <c r="I4999" i="3"/>
  <c r="J4999" i="3"/>
  <c r="K4999" i="3"/>
  <c r="B5000" i="3"/>
  <c r="A5000" i="3" s="1"/>
  <c r="C5000" i="3"/>
  <c r="D5000" i="3"/>
  <c r="F5000" i="3"/>
  <c r="G5000" i="3"/>
  <c r="H5000" i="3"/>
  <c r="I5000" i="3"/>
  <c r="J5000" i="3"/>
  <c r="K5000" i="3"/>
  <c r="B5001" i="3"/>
  <c r="A5001" i="3" s="1"/>
  <c r="C5001" i="3"/>
  <c r="D5001" i="3"/>
  <c r="F5001" i="3"/>
  <c r="G5001" i="3"/>
  <c r="H5001" i="3"/>
  <c r="I5001" i="3"/>
  <c r="J5001" i="3"/>
  <c r="K5001" i="3"/>
  <c r="B5002" i="3"/>
  <c r="A5002" i="3" s="1"/>
  <c r="C5002" i="3"/>
  <c r="D5002" i="3"/>
  <c r="F5002" i="3"/>
  <c r="G5002" i="3"/>
  <c r="H5002" i="3"/>
  <c r="I5002" i="3"/>
  <c r="J5002" i="3"/>
  <c r="K5002" i="3"/>
  <c r="B5003" i="3"/>
  <c r="A5003" i="3" s="1"/>
  <c r="C5003" i="3"/>
  <c r="D5003" i="3"/>
  <c r="F5003" i="3"/>
  <c r="G5003" i="3"/>
  <c r="H5003" i="3"/>
  <c r="I5003" i="3"/>
  <c r="J5003" i="3"/>
  <c r="K5003" i="3"/>
  <c r="B5004" i="3"/>
  <c r="A5004" i="3" s="1"/>
  <c r="C5004" i="3"/>
  <c r="D5004" i="3"/>
  <c r="F5004" i="3"/>
  <c r="G5004" i="3"/>
  <c r="H5004" i="3"/>
  <c r="I5004" i="3"/>
  <c r="J5004" i="3"/>
  <c r="K5004" i="3"/>
  <c r="B5005" i="3"/>
  <c r="A5005" i="3" s="1"/>
  <c r="C5005" i="3"/>
  <c r="D5005" i="3"/>
  <c r="F5005" i="3"/>
  <c r="G5005" i="3"/>
  <c r="H5005" i="3"/>
  <c r="I5005" i="3"/>
  <c r="J5005" i="3"/>
  <c r="K5005" i="3"/>
  <c r="B5006" i="3"/>
  <c r="A5006" i="3" s="1"/>
  <c r="C5006" i="3"/>
  <c r="D5006" i="3"/>
  <c r="F5006" i="3"/>
  <c r="G5006" i="3"/>
  <c r="H5006" i="3"/>
  <c r="I5006" i="3"/>
  <c r="J5006" i="3"/>
  <c r="K5006" i="3"/>
  <c r="B5007" i="3"/>
  <c r="A5007" i="3" s="1"/>
  <c r="C5007" i="3"/>
  <c r="D5007" i="3"/>
  <c r="F5007" i="3"/>
  <c r="G5007" i="3"/>
  <c r="H5007" i="3"/>
  <c r="I5007" i="3"/>
  <c r="J5007" i="3"/>
  <c r="K5007" i="3"/>
  <c r="B5008" i="3"/>
  <c r="A5008" i="3" s="1"/>
  <c r="C5008" i="3"/>
  <c r="D5008" i="3"/>
  <c r="F5008" i="3"/>
  <c r="G5008" i="3"/>
  <c r="H5008" i="3"/>
  <c r="I5008" i="3"/>
  <c r="J5008" i="3"/>
  <c r="K5008" i="3"/>
  <c r="B5009" i="3"/>
  <c r="A5009" i="3" s="1"/>
  <c r="C5009" i="3"/>
  <c r="D5009" i="3"/>
  <c r="F5009" i="3"/>
  <c r="G5009" i="3"/>
  <c r="H5009" i="3"/>
  <c r="I5009" i="3"/>
  <c r="J5009" i="3"/>
  <c r="K5009" i="3"/>
  <c r="B5010" i="3"/>
  <c r="A5010" i="3" s="1"/>
  <c r="C5010" i="3"/>
  <c r="D5010" i="3"/>
  <c r="F5010" i="3"/>
  <c r="G5010" i="3"/>
  <c r="H5010" i="3"/>
  <c r="I5010" i="3"/>
  <c r="J5010" i="3"/>
  <c r="K5010" i="3"/>
  <c r="B5011" i="3"/>
  <c r="A5011" i="3" s="1"/>
  <c r="C5011" i="3"/>
  <c r="D5011" i="3"/>
  <c r="F5011" i="3"/>
  <c r="G5011" i="3"/>
  <c r="H5011" i="3"/>
  <c r="I5011" i="3"/>
  <c r="J5011" i="3"/>
  <c r="K5011" i="3"/>
  <c r="B5012" i="3"/>
  <c r="A5012" i="3" s="1"/>
  <c r="C5012" i="3"/>
  <c r="D5012" i="3"/>
  <c r="F5012" i="3"/>
  <c r="G5012" i="3"/>
  <c r="H5012" i="3"/>
  <c r="I5012" i="3"/>
  <c r="J5012" i="3"/>
  <c r="K5012" i="3"/>
  <c r="B5013" i="3"/>
  <c r="A5013" i="3" s="1"/>
  <c r="C5013" i="3"/>
  <c r="D5013" i="3"/>
  <c r="F5013" i="3"/>
  <c r="G5013" i="3"/>
  <c r="H5013" i="3"/>
  <c r="I5013" i="3"/>
  <c r="J5013" i="3"/>
  <c r="K5013" i="3"/>
  <c r="B5014" i="3"/>
  <c r="A5014" i="3" s="1"/>
  <c r="C5014" i="3"/>
  <c r="D5014" i="3"/>
  <c r="F5014" i="3"/>
  <c r="G5014" i="3"/>
  <c r="H5014" i="3"/>
  <c r="I5014" i="3"/>
  <c r="J5014" i="3"/>
  <c r="K5014" i="3"/>
  <c r="B5015" i="3"/>
  <c r="A5015" i="3" s="1"/>
  <c r="C5015" i="3"/>
  <c r="D5015" i="3"/>
  <c r="F5015" i="3"/>
  <c r="G5015" i="3"/>
  <c r="H5015" i="3"/>
  <c r="I5015" i="3"/>
  <c r="J5015" i="3"/>
  <c r="K5015" i="3"/>
  <c r="B5016" i="3"/>
  <c r="A5016" i="3" s="1"/>
  <c r="C5016" i="3"/>
  <c r="D5016" i="3"/>
  <c r="F5016" i="3"/>
  <c r="G5016" i="3"/>
  <c r="H5016" i="3"/>
  <c r="I5016" i="3"/>
  <c r="J5016" i="3"/>
  <c r="K5016" i="3"/>
  <c r="B5017" i="3"/>
  <c r="A5017" i="3" s="1"/>
  <c r="C5017" i="3"/>
  <c r="D5017" i="3"/>
  <c r="F5017" i="3"/>
  <c r="G5017" i="3"/>
  <c r="H5017" i="3"/>
  <c r="I5017" i="3"/>
  <c r="J5017" i="3"/>
  <c r="K5017" i="3"/>
  <c r="A3" i="3"/>
  <c r="A11" i="3"/>
  <c r="A35" i="3"/>
  <c r="A64" i="3"/>
  <c r="A75" i="3"/>
  <c r="A85" i="3"/>
  <c r="A88" i="3"/>
  <c r="A96" i="3"/>
  <c r="A99" i="3"/>
  <c r="A120" i="3"/>
  <c r="A131" i="3"/>
  <c r="A160" i="3"/>
  <c r="A181" i="3"/>
  <c r="A184" i="3"/>
  <c r="A192" i="3"/>
  <c r="A195" i="3"/>
  <c r="A203" i="3"/>
  <c r="A227" i="3"/>
  <c r="A248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J2" i="3"/>
  <c r="K2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2" i="3"/>
  <c r="B3" i="3"/>
  <c r="B4" i="3"/>
  <c r="A4" i="3" s="1"/>
  <c r="B5" i="3"/>
  <c r="A5" i="3" s="1"/>
  <c r="B6" i="3"/>
  <c r="A6" i="3" s="1"/>
  <c r="B7" i="3"/>
  <c r="A7" i="3" s="1"/>
  <c r="B8" i="3"/>
  <c r="A8" i="3" s="1"/>
  <c r="B9" i="3"/>
  <c r="A9" i="3" s="1"/>
  <c r="B10" i="3"/>
  <c r="A10" i="3" s="1"/>
  <c r="B11" i="3"/>
  <c r="B12" i="3"/>
  <c r="A12" i="3" s="1"/>
  <c r="B13" i="3"/>
  <c r="A13" i="3" s="1"/>
  <c r="B14" i="3"/>
  <c r="A14" i="3" s="1"/>
  <c r="B15" i="3"/>
  <c r="A15" i="3" s="1"/>
  <c r="B16" i="3"/>
  <c r="A16" i="3" s="1"/>
  <c r="B17" i="3"/>
  <c r="A17" i="3" s="1"/>
  <c r="B18" i="3"/>
  <c r="A18" i="3" s="1"/>
  <c r="B19" i="3"/>
  <c r="A19" i="3" s="1"/>
  <c r="B20" i="3"/>
  <c r="A20" i="3" s="1"/>
  <c r="B21" i="3"/>
  <c r="A21" i="3" s="1"/>
  <c r="B22" i="3"/>
  <c r="A22" i="3" s="1"/>
  <c r="B23" i="3"/>
  <c r="A23" i="3" s="1"/>
  <c r="B24" i="3"/>
  <c r="A24" i="3" s="1"/>
  <c r="B25" i="3"/>
  <c r="A25" i="3" s="1"/>
  <c r="B26" i="3"/>
  <c r="A26" i="3" s="1"/>
  <c r="B27" i="3"/>
  <c r="A27" i="3" s="1"/>
  <c r="B28" i="3"/>
  <c r="A28" i="3" s="1"/>
  <c r="B29" i="3"/>
  <c r="A29" i="3" s="1"/>
  <c r="B30" i="3"/>
  <c r="A30" i="3" s="1"/>
  <c r="B31" i="3"/>
  <c r="A31" i="3" s="1"/>
  <c r="B32" i="3"/>
  <c r="A32" i="3" s="1"/>
  <c r="B33" i="3"/>
  <c r="A33" i="3" s="1"/>
  <c r="B34" i="3"/>
  <c r="A34" i="3" s="1"/>
  <c r="B35" i="3"/>
  <c r="B36" i="3"/>
  <c r="A36" i="3" s="1"/>
  <c r="B37" i="3"/>
  <c r="A37" i="3" s="1"/>
  <c r="B38" i="3"/>
  <c r="A38" i="3" s="1"/>
  <c r="B39" i="3"/>
  <c r="A39" i="3" s="1"/>
  <c r="B40" i="3"/>
  <c r="A40" i="3" s="1"/>
  <c r="B41" i="3"/>
  <c r="A41" i="3" s="1"/>
  <c r="B42" i="3"/>
  <c r="A42" i="3" s="1"/>
  <c r="B43" i="3"/>
  <c r="A43" i="3" s="1"/>
  <c r="B44" i="3"/>
  <c r="A44" i="3" s="1"/>
  <c r="B45" i="3"/>
  <c r="A45" i="3" s="1"/>
  <c r="B46" i="3"/>
  <c r="A46" i="3" s="1"/>
  <c r="B47" i="3"/>
  <c r="A47" i="3" s="1"/>
  <c r="B48" i="3"/>
  <c r="A48" i="3" s="1"/>
  <c r="B49" i="3"/>
  <c r="A49" i="3" s="1"/>
  <c r="B50" i="3"/>
  <c r="A50" i="3" s="1"/>
  <c r="B51" i="3"/>
  <c r="A51" i="3" s="1"/>
  <c r="B52" i="3"/>
  <c r="A52" i="3" s="1"/>
  <c r="B53" i="3"/>
  <c r="A53" i="3" s="1"/>
  <c r="B54" i="3"/>
  <c r="A54" i="3" s="1"/>
  <c r="B55" i="3"/>
  <c r="A55" i="3" s="1"/>
  <c r="B56" i="3"/>
  <c r="A56" i="3" s="1"/>
  <c r="B57" i="3"/>
  <c r="A57" i="3" s="1"/>
  <c r="B58" i="3"/>
  <c r="A58" i="3" s="1"/>
  <c r="B59" i="3"/>
  <c r="A59" i="3" s="1"/>
  <c r="B60" i="3"/>
  <c r="A60" i="3" s="1"/>
  <c r="B61" i="3"/>
  <c r="A61" i="3" s="1"/>
  <c r="B62" i="3"/>
  <c r="A62" i="3" s="1"/>
  <c r="B63" i="3"/>
  <c r="A63" i="3" s="1"/>
  <c r="B64" i="3"/>
  <c r="B65" i="3"/>
  <c r="A65" i="3" s="1"/>
  <c r="B66" i="3"/>
  <c r="A66" i="3" s="1"/>
  <c r="B67" i="3"/>
  <c r="A67" i="3" s="1"/>
  <c r="B68" i="3"/>
  <c r="A68" i="3" s="1"/>
  <c r="B69" i="3"/>
  <c r="A69" i="3" s="1"/>
  <c r="B70" i="3"/>
  <c r="A70" i="3" s="1"/>
  <c r="B71" i="3"/>
  <c r="A71" i="3" s="1"/>
  <c r="B72" i="3"/>
  <c r="A72" i="3" s="1"/>
  <c r="B73" i="3"/>
  <c r="A73" i="3" s="1"/>
  <c r="B74" i="3"/>
  <c r="A74" i="3" s="1"/>
  <c r="B75" i="3"/>
  <c r="B76" i="3"/>
  <c r="A76" i="3" s="1"/>
  <c r="B77" i="3"/>
  <c r="A77" i="3" s="1"/>
  <c r="B78" i="3"/>
  <c r="A78" i="3" s="1"/>
  <c r="B79" i="3"/>
  <c r="A79" i="3" s="1"/>
  <c r="B80" i="3"/>
  <c r="A80" i="3" s="1"/>
  <c r="B81" i="3"/>
  <c r="A81" i="3" s="1"/>
  <c r="B82" i="3"/>
  <c r="A82" i="3" s="1"/>
  <c r="B83" i="3"/>
  <c r="A83" i="3" s="1"/>
  <c r="B84" i="3"/>
  <c r="A84" i="3" s="1"/>
  <c r="B85" i="3"/>
  <c r="B86" i="3"/>
  <c r="A86" i="3" s="1"/>
  <c r="B87" i="3"/>
  <c r="A87" i="3" s="1"/>
  <c r="B88" i="3"/>
  <c r="B89" i="3"/>
  <c r="A89" i="3" s="1"/>
  <c r="B90" i="3"/>
  <c r="A90" i="3" s="1"/>
  <c r="B91" i="3"/>
  <c r="A91" i="3" s="1"/>
  <c r="B92" i="3"/>
  <c r="A92" i="3" s="1"/>
  <c r="B93" i="3"/>
  <c r="A93" i="3" s="1"/>
  <c r="B94" i="3"/>
  <c r="A94" i="3" s="1"/>
  <c r="B95" i="3"/>
  <c r="A95" i="3" s="1"/>
  <c r="B96" i="3"/>
  <c r="B97" i="3"/>
  <c r="A97" i="3" s="1"/>
  <c r="B98" i="3"/>
  <c r="A98" i="3" s="1"/>
  <c r="B99" i="3"/>
  <c r="B100" i="3"/>
  <c r="A100" i="3" s="1"/>
  <c r="B101" i="3"/>
  <c r="A101" i="3" s="1"/>
  <c r="B102" i="3"/>
  <c r="A102" i="3" s="1"/>
  <c r="B103" i="3"/>
  <c r="A103" i="3" s="1"/>
  <c r="B104" i="3"/>
  <c r="A104" i="3" s="1"/>
  <c r="B105" i="3"/>
  <c r="A105" i="3" s="1"/>
  <c r="B106" i="3"/>
  <c r="A106" i="3" s="1"/>
  <c r="B107" i="3"/>
  <c r="A107" i="3" s="1"/>
  <c r="B108" i="3"/>
  <c r="A108" i="3" s="1"/>
  <c r="B109" i="3"/>
  <c r="A109" i="3" s="1"/>
  <c r="B110" i="3"/>
  <c r="A110" i="3" s="1"/>
  <c r="B111" i="3"/>
  <c r="A111" i="3" s="1"/>
  <c r="B112" i="3"/>
  <c r="A112" i="3" s="1"/>
  <c r="B113" i="3"/>
  <c r="A113" i="3" s="1"/>
  <c r="B114" i="3"/>
  <c r="A114" i="3" s="1"/>
  <c r="B115" i="3"/>
  <c r="A115" i="3" s="1"/>
  <c r="B116" i="3"/>
  <c r="A116" i="3" s="1"/>
  <c r="B117" i="3"/>
  <c r="A117" i="3" s="1"/>
  <c r="B118" i="3"/>
  <c r="A118" i="3" s="1"/>
  <c r="B119" i="3"/>
  <c r="A119" i="3" s="1"/>
  <c r="B120" i="3"/>
  <c r="B121" i="3"/>
  <c r="A121" i="3" s="1"/>
  <c r="B122" i="3"/>
  <c r="A122" i="3" s="1"/>
  <c r="B123" i="3"/>
  <c r="A123" i="3" s="1"/>
  <c r="B124" i="3"/>
  <c r="A124" i="3" s="1"/>
  <c r="B125" i="3"/>
  <c r="A125" i="3" s="1"/>
  <c r="B126" i="3"/>
  <c r="A126" i="3" s="1"/>
  <c r="B127" i="3"/>
  <c r="A127" i="3" s="1"/>
  <c r="B128" i="3"/>
  <c r="A128" i="3" s="1"/>
  <c r="B129" i="3"/>
  <c r="A129" i="3" s="1"/>
  <c r="B130" i="3"/>
  <c r="A130" i="3" s="1"/>
  <c r="B131" i="3"/>
  <c r="B132" i="3"/>
  <c r="A132" i="3" s="1"/>
  <c r="B133" i="3"/>
  <c r="A133" i="3" s="1"/>
  <c r="B134" i="3"/>
  <c r="A134" i="3" s="1"/>
  <c r="B135" i="3"/>
  <c r="A135" i="3" s="1"/>
  <c r="B136" i="3"/>
  <c r="A136" i="3" s="1"/>
  <c r="B137" i="3"/>
  <c r="A137" i="3" s="1"/>
  <c r="B138" i="3"/>
  <c r="A138" i="3" s="1"/>
  <c r="B139" i="3"/>
  <c r="A139" i="3" s="1"/>
  <c r="B140" i="3"/>
  <c r="A140" i="3" s="1"/>
  <c r="B141" i="3"/>
  <c r="A141" i="3" s="1"/>
  <c r="B142" i="3"/>
  <c r="A142" i="3" s="1"/>
  <c r="B143" i="3"/>
  <c r="A143" i="3" s="1"/>
  <c r="B144" i="3"/>
  <c r="A144" i="3" s="1"/>
  <c r="B145" i="3"/>
  <c r="A145" i="3" s="1"/>
  <c r="B146" i="3"/>
  <c r="A146" i="3" s="1"/>
  <c r="B147" i="3"/>
  <c r="A147" i="3" s="1"/>
  <c r="B148" i="3"/>
  <c r="A148" i="3" s="1"/>
  <c r="B149" i="3"/>
  <c r="A149" i="3" s="1"/>
  <c r="B150" i="3"/>
  <c r="A150" i="3" s="1"/>
  <c r="B151" i="3"/>
  <c r="A151" i="3" s="1"/>
  <c r="B152" i="3"/>
  <c r="A152" i="3" s="1"/>
  <c r="B153" i="3"/>
  <c r="A153" i="3" s="1"/>
  <c r="B154" i="3"/>
  <c r="A154" i="3" s="1"/>
  <c r="B155" i="3"/>
  <c r="A155" i="3" s="1"/>
  <c r="B156" i="3"/>
  <c r="A156" i="3" s="1"/>
  <c r="B157" i="3"/>
  <c r="A157" i="3" s="1"/>
  <c r="B158" i="3"/>
  <c r="A158" i="3" s="1"/>
  <c r="B159" i="3"/>
  <c r="A159" i="3" s="1"/>
  <c r="B160" i="3"/>
  <c r="B161" i="3"/>
  <c r="A161" i="3" s="1"/>
  <c r="B162" i="3"/>
  <c r="A162" i="3" s="1"/>
  <c r="B163" i="3"/>
  <c r="A163" i="3" s="1"/>
  <c r="B164" i="3"/>
  <c r="A164" i="3" s="1"/>
  <c r="B165" i="3"/>
  <c r="A165" i="3" s="1"/>
  <c r="B166" i="3"/>
  <c r="A166" i="3" s="1"/>
  <c r="B167" i="3"/>
  <c r="A167" i="3" s="1"/>
  <c r="B168" i="3"/>
  <c r="A168" i="3" s="1"/>
  <c r="B169" i="3"/>
  <c r="A169" i="3" s="1"/>
  <c r="B170" i="3"/>
  <c r="A170" i="3" s="1"/>
  <c r="B171" i="3"/>
  <c r="A171" i="3" s="1"/>
  <c r="B172" i="3"/>
  <c r="A172" i="3" s="1"/>
  <c r="B173" i="3"/>
  <c r="A173" i="3" s="1"/>
  <c r="B174" i="3"/>
  <c r="A174" i="3" s="1"/>
  <c r="B175" i="3"/>
  <c r="A175" i="3" s="1"/>
  <c r="B176" i="3"/>
  <c r="A176" i="3" s="1"/>
  <c r="B177" i="3"/>
  <c r="A177" i="3" s="1"/>
  <c r="B178" i="3"/>
  <c r="A178" i="3" s="1"/>
  <c r="B179" i="3"/>
  <c r="A179" i="3" s="1"/>
  <c r="B180" i="3"/>
  <c r="A180" i="3" s="1"/>
  <c r="B181" i="3"/>
  <c r="B182" i="3"/>
  <c r="A182" i="3" s="1"/>
  <c r="B183" i="3"/>
  <c r="A183" i="3" s="1"/>
  <c r="B184" i="3"/>
  <c r="B185" i="3"/>
  <c r="A185" i="3" s="1"/>
  <c r="B186" i="3"/>
  <c r="A186" i="3" s="1"/>
  <c r="B187" i="3"/>
  <c r="A187" i="3" s="1"/>
  <c r="B188" i="3"/>
  <c r="A188" i="3" s="1"/>
  <c r="B189" i="3"/>
  <c r="A189" i="3" s="1"/>
  <c r="B190" i="3"/>
  <c r="A190" i="3" s="1"/>
  <c r="B191" i="3"/>
  <c r="A191" i="3" s="1"/>
  <c r="B192" i="3"/>
  <c r="B193" i="3"/>
  <c r="A193" i="3" s="1"/>
  <c r="B194" i="3"/>
  <c r="A194" i="3" s="1"/>
  <c r="B195" i="3"/>
  <c r="B196" i="3"/>
  <c r="A196" i="3" s="1"/>
  <c r="B197" i="3"/>
  <c r="A197" i="3" s="1"/>
  <c r="B198" i="3"/>
  <c r="A198" i="3" s="1"/>
  <c r="B199" i="3"/>
  <c r="A199" i="3" s="1"/>
  <c r="B200" i="3"/>
  <c r="A200" i="3" s="1"/>
  <c r="B201" i="3"/>
  <c r="A201" i="3" s="1"/>
  <c r="B202" i="3"/>
  <c r="A202" i="3" s="1"/>
  <c r="B203" i="3"/>
  <c r="B204" i="3"/>
  <c r="A204" i="3" s="1"/>
  <c r="B205" i="3"/>
  <c r="A205" i="3" s="1"/>
  <c r="B206" i="3"/>
  <c r="A206" i="3" s="1"/>
  <c r="B207" i="3"/>
  <c r="A207" i="3" s="1"/>
  <c r="B208" i="3"/>
  <c r="A208" i="3" s="1"/>
  <c r="B209" i="3"/>
  <c r="A209" i="3" s="1"/>
  <c r="B210" i="3"/>
  <c r="A210" i="3" s="1"/>
  <c r="B211" i="3"/>
  <c r="A211" i="3" s="1"/>
  <c r="B212" i="3"/>
  <c r="A212" i="3" s="1"/>
  <c r="B213" i="3"/>
  <c r="A213" i="3" s="1"/>
  <c r="B214" i="3"/>
  <c r="A214" i="3" s="1"/>
  <c r="B215" i="3"/>
  <c r="A215" i="3" s="1"/>
  <c r="B216" i="3"/>
  <c r="A216" i="3" s="1"/>
  <c r="B217" i="3"/>
  <c r="A217" i="3" s="1"/>
  <c r="B218" i="3"/>
  <c r="A218" i="3" s="1"/>
  <c r="B219" i="3"/>
  <c r="A219" i="3" s="1"/>
  <c r="B220" i="3"/>
  <c r="A220" i="3" s="1"/>
  <c r="B221" i="3"/>
  <c r="A221" i="3" s="1"/>
  <c r="B222" i="3"/>
  <c r="A222" i="3" s="1"/>
  <c r="B223" i="3"/>
  <c r="A223" i="3" s="1"/>
  <c r="B224" i="3"/>
  <c r="A224" i="3" s="1"/>
  <c r="B225" i="3"/>
  <c r="A225" i="3" s="1"/>
  <c r="B226" i="3"/>
  <c r="A226" i="3" s="1"/>
  <c r="B227" i="3"/>
  <c r="B228" i="3"/>
  <c r="A228" i="3" s="1"/>
  <c r="B229" i="3"/>
  <c r="A229" i="3" s="1"/>
  <c r="B230" i="3"/>
  <c r="A230" i="3" s="1"/>
  <c r="B231" i="3"/>
  <c r="A231" i="3" s="1"/>
  <c r="B232" i="3"/>
  <c r="A232" i="3" s="1"/>
  <c r="B233" i="3"/>
  <c r="A233" i="3" s="1"/>
  <c r="B234" i="3"/>
  <c r="A234" i="3" s="1"/>
  <c r="B235" i="3"/>
  <c r="A235" i="3" s="1"/>
  <c r="B236" i="3"/>
  <c r="A236" i="3" s="1"/>
  <c r="B237" i="3"/>
  <c r="A237" i="3" s="1"/>
  <c r="B238" i="3"/>
  <c r="A238" i="3" s="1"/>
  <c r="B239" i="3"/>
  <c r="A239" i="3" s="1"/>
  <c r="B240" i="3"/>
  <c r="A240" i="3" s="1"/>
  <c r="B241" i="3"/>
  <c r="A241" i="3" s="1"/>
  <c r="B242" i="3"/>
  <c r="A242" i="3" s="1"/>
  <c r="B243" i="3"/>
  <c r="A243" i="3" s="1"/>
  <c r="B244" i="3"/>
  <c r="A244" i="3" s="1"/>
  <c r="B245" i="3"/>
  <c r="A245" i="3" s="1"/>
  <c r="B246" i="3"/>
  <c r="A246" i="3" s="1"/>
  <c r="B247" i="3"/>
  <c r="A247" i="3" s="1"/>
  <c r="B248" i="3"/>
  <c r="B249" i="3"/>
  <c r="A249" i="3" s="1"/>
  <c r="B250" i="3"/>
  <c r="A250" i="3" s="1"/>
  <c r="B251" i="3"/>
  <c r="A251" i="3" s="1"/>
  <c r="B252" i="3"/>
  <c r="A252" i="3" s="1"/>
  <c r="B253" i="3"/>
  <c r="A253" i="3" s="1"/>
  <c r="B254" i="3"/>
  <c r="A254" i="3" s="1"/>
  <c r="B255" i="3"/>
  <c r="A255" i="3" s="1"/>
  <c r="B256" i="3"/>
  <c r="A256" i="3" s="1"/>
  <c r="B257" i="3"/>
  <c r="A257" i="3" s="1"/>
  <c r="B258" i="3"/>
  <c r="A258" i="3" s="1"/>
  <c r="B259" i="3"/>
  <c r="A259" i="3" s="1"/>
  <c r="B260" i="3"/>
  <c r="A260" i="3" s="1"/>
  <c r="B261" i="3"/>
  <c r="A261" i="3" s="1"/>
  <c r="B262" i="3"/>
  <c r="A262" i="3" s="1"/>
  <c r="B263" i="3"/>
  <c r="A263" i="3" s="1"/>
  <c r="B264" i="3"/>
  <c r="A264" i="3" s="1"/>
  <c r="B265" i="3"/>
  <c r="A265" i="3" s="1"/>
  <c r="B266" i="3"/>
  <c r="A266" i="3" s="1"/>
  <c r="B267" i="3"/>
  <c r="A267" i="3" s="1"/>
  <c r="B268" i="3"/>
  <c r="A268" i="3" s="1"/>
  <c r="B269" i="3"/>
  <c r="A269" i="3" s="1"/>
  <c r="B270" i="3"/>
  <c r="A270" i="3" s="1"/>
  <c r="B271" i="3"/>
  <c r="A271" i="3" s="1"/>
  <c r="B272" i="3"/>
  <c r="A272" i="3" s="1"/>
  <c r="B273" i="3"/>
  <c r="A273" i="3" s="1"/>
  <c r="B274" i="3"/>
  <c r="A274" i="3" s="1"/>
  <c r="B275" i="3"/>
  <c r="A275" i="3" s="1"/>
  <c r="B276" i="3"/>
  <c r="A276" i="3" s="1"/>
  <c r="B277" i="3"/>
  <c r="A277" i="3" s="1"/>
  <c r="B278" i="3"/>
  <c r="A278" i="3" s="1"/>
  <c r="B279" i="3"/>
  <c r="A279" i="3" s="1"/>
  <c r="B280" i="3"/>
  <c r="A280" i="3" s="1"/>
  <c r="B281" i="3"/>
  <c r="A281" i="3" s="1"/>
  <c r="B282" i="3"/>
  <c r="A282" i="3" s="1"/>
  <c r="B283" i="3"/>
  <c r="A283" i="3" s="1"/>
  <c r="B284" i="3"/>
  <c r="A284" i="3" s="1"/>
  <c r="B285" i="3"/>
  <c r="A285" i="3" s="1"/>
  <c r="B286" i="3"/>
  <c r="A286" i="3" s="1"/>
  <c r="B287" i="3"/>
  <c r="A287" i="3" s="1"/>
  <c r="B288" i="3"/>
  <c r="A288" i="3" s="1"/>
  <c r="B289" i="3"/>
  <c r="A289" i="3" s="1"/>
  <c r="B290" i="3"/>
  <c r="A290" i="3" s="1"/>
  <c r="B291" i="3"/>
  <c r="A291" i="3" s="1"/>
  <c r="B292" i="3"/>
  <c r="A292" i="3" s="1"/>
  <c r="B293" i="3"/>
  <c r="A293" i="3" s="1"/>
  <c r="B294" i="3"/>
  <c r="A294" i="3" s="1"/>
  <c r="B295" i="3"/>
  <c r="A295" i="3" s="1"/>
  <c r="B296" i="3"/>
  <c r="A296" i="3" s="1"/>
  <c r="B297" i="3"/>
  <c r="A297" i="3" s="1"/>
  <c r="B298" i="3"/>
  <c r="A298" i="3" s="1"/>
  <c r="B299" i="3"/>
  <c r="A299" i="3" s="1"/>
  <c r="B300" i="3"/>
  <c r="A300" i="3" s="1"/>
  <c r="B301" i="3"/>
  <c r="A301" i="3" s="1"/>
  <c r="B302" i="3"/>
  <c r="A302" i="3" s="1"/>
  <c r="B303" i="3"/>
  <c r="A303" i="3" s="1"/>
  <c r="B304" i="3"/>
  <c r="A304" i="3" s="1"/>
  <c r="B305" i="3"/>
  <c r="A305" i="3" s="1"/>
  <c r="B306" i="3"/>
  <c r="A306" i="3" s="1"/>
  <c r="B307" i="3"/>
  <c r="A307" i="3" s="1"/>
  <c r="B308" i="3"/>
  <c r="A308" i="3" s="1"/>
  <c r="B309" i="3"/>
  <c r="A309" i="3" s="1"/>
  <c r="B310" i="3"/>
  <c r="A310" i="3" s="1"/>
  <c r="B311" i="3"/>
  <c r="A311" i="3" s="1"/>
  <c r="B312" i="3"/>
  <c r="A312" i="3" s="1"/>
  <c r="B313" i="3"/>
  <c r="A313" i="3" s="1"/>
  <c r="B314" i="3"/>
  <c r="A314" i="3" s="1"/>
  <c r="B315" i="3"/>
  <c r="A315" i="3" s="1"/>
  <c r="B316" i="3"/>
  <c r="A316" i="3" s="1"/>
  <c r="B317" i="3"/>
  <c r="A317" i="3" s="1"/>
  <c r="B318" i="3"/>
  <c r="A318" i="3" s="1"/>
  <c r="B319" i="3"/>
  <c r="A319" i="3" s="1"/>
  <c r="B320" i="3"/>
  <c r="A320" i="3" s="1"/>
  <c r="B321" i="3"/>
  <c r="A321" i="3" s="1"/>
  <c r="B322" i="3"/>
  <c r="A322" i="3" s="1"/>
  <c r="B323" i="3"/>
  <c r="A323" i="3" s="1"/>
  <c r="B324" i="3"/>
  <c r="A324" i="3" s="1"/>
  <c r="B325" i="3"/>
  <c r="A325" i="3" s="1"/>
  <c r="B326" i="3"/>
  <c r="A326" i="3" s="1"/>
  <c r="B327" i="3"/>
  <c r="A327" i="3" s="1"/>
  <c r="B328" i="3"/>
  <c r="A328" i="3" s="1"/>
  <c r="B329" i="3"/>
  <c r="A329" i="3" s="1"/>
  <c r="B330" i="3"/>
  <c r="A330" i="3" s="1"/>
  <c r="B331" i="3"/>
  <c r="A331" i="3" s="1"/>
  <c r="B332" i="3"/>
  <c r="A332" i="3" s="1"/>
  <c r="B333" i="3"/>
  <c r="A333" i="3" s="1"/>
  <c r="B334" i="3"/>
  <c r="A334" i="3" s="1"/>
  <c r="B335" i="3"/>
  <c r="A335" i="3" s="1"/>
  <c r="B336" i="3"/>
  <c r="A336" i="3" s="1"/>
  <c r="B337" i="3"/>
  <c r="A337" i="3" s="1"/>
  <c r="B338" i="3"/>
  <c r="A338" i="3" s="1"/>
  <c r="B339" i="3"/>
  <c r="A339" i="3" s="1"/>
  <c r="B340" i="3"/>
  <c r="A340" i="3" s="1"/>
  <c r="B341" i="3"/>
  <c r="A341" i="3" s="1"/>
  <c r="B342" i="3"/>
  <c r="A342" i="3" s="1"/>
  <c r="B343" i="3"/>
  <c r="A343" i="3" s="1"/>
  <c r="B344" i="3"/>
  <c r="A344" i="3" s="1"/>
  <c r="B345" i="3"/>
  <c r="A345" i="3" s="1"/>
  <c r="B346" i="3"/>
  <c r="A346" i="3" s="1"/>
  <c r="B347" i="3"/>
  <c r="A347" i="3" s="1"/>
  <c r="B348" i="3"/>
  <c r="A348" i="3" s="1"/>
  <c r="B349" i="3"/>
  <c r="A349" i="3" s="1"/>
  <c r="B350" i="3"/>
  <c r="A350" i="3" s="1"/>
  <c r="B351" i="3"/>
  <c r="A351" i="3" s="1"/>
  <c r="B352" i="3"/>
  <c r="A352" i="3" s="1"/>
  <c r="B353" i="3"/>
  <c r="A353" i="3" s="1"/>
  <c r="B354" i="3"/>
  <c r="A354" i="3" s="1"/>
  <c r="B355" i="3"/>
  <c r="A355" i="3" s="1"/>
  <c r="B356" i="3"/>
  <c r="A356" i="3" s="1"/>
  <c r="B357" i="3"/>
  <c r="A357" i="3" s="1"/>
  <c r="B358" i="3"/>
  <c r="A358" i="3" s="1"/>
  <c r="B359" i="3"/>
  <c r="A359" i="3" s="1"/>
  <c r="B360" i="3"/>
  <c r="A360" i="3" s="1"/>
  <c r="B361" i="3"/>
  <c r="A361" i="3" s="1"/>
  <c r="B362" i="3"/>
  <c r="A362" i="3" s="1"/>
  <c r="B363" i="3"/>
  <c r="A363" i="3" s="1"/>
  <c r="B364" i="3"/>
  <c r="A364" i="3" s="1"/>
  <c r="B365" i="3"/>
  <c r="A365" i="3" s="1"/>
  <c r="B366" i="3"/>
  <c r="A366" i="3" s="1"/>
  <c r="B367" i="3"/>
  <c r="A367" i="3" s="1"/>
  <c r="B368" i="3"/>
  <c r="A368" i="3" s="1"/>
  <c r="B369" i="3"/>
  <c r="A369" i="3" s="1"/>
  <c r="B370" i="3"/>
  <c r="A370" i="3" s="1"/>
  <c r="B371" i="3"/>
  <c r="A371" i="3" s="1"/>
  <c r="B372" i="3"/>
  <c r="A372" i="3" s="1"/>
  <c r="B373" i="3"/>
  <c r="A373" i="3" s="1"/>
  <c r="B374" i="3"/>
  <c r="A374" i="3" s="1"/>
  <c r="B375" i="3"/>
  <c r="A375" i="3" s="1"/>
  <c r="B376" i="3"/>
  <c r="A376" i="3" s="1"/>
  <c r="B377" i="3"/>
  <c r="A377" i="3" s="1"/>
  <c r="B378" i="3"/>
  <c r="A378" i="3" s="1"/>
  <c r="B379" i="3"/>
  <c r="A379" i="3" s="1"/>
  <c r="B380" i="3"/>
  <c r="A380" i="3" s="1"/>
  <c r="B381" i="3"/>
  <c r="A381" i="3" s="1"/>
  <c r="B382" i="3"/>
  <c r="A382" i="3" s="1"/>
  <c r="B383" i="3"/>
  <c r="A383" i="3" s="1"/>
  <c r="B384" i="3"/>
  <c r="A384" i="3" s="1"/>
  <c r="B385" i="3"/>
  <c r="A385" i="3" s="1"/>
  <c r="B386" i="3"/>
  <c r="A386" i="3" s="1"/>
  <c r="B387" i="3"/>
  <c r="A387" i="3" s="1"/>
  <c r="B388" i="3"/>
  <c r="A388" i="3" s="1"/>
  <c r="B389" i="3"/>
  <c r="A389" i="3" s="1"/>
  <c r="B390" i="3"/>
  <c r="A390" i="3" s="1"/>
  <c r="B391" i="3"/>
  <c r="A391" i="3" s="1"/>
  <c r="B392" i="3"/>
  <c r="A392" i="3" s="1"/>
  <c r="B393" i="3"/>
  <c r="A393" i="3" s="1"/>
  <c r="B394" i="3"/>
  <c r="A394" i="3" s="1"/>
  <c r="B395" i="3"/>
  <c r="A395" i="3" s="1"/>
  <c r="B396" i="3"/>
  <c r="A396" i="3" s="1"/>
  <c r="B397" i="3"/>
  <c r="A397" i="3" s="1"/>
  <c r="B398" i="3"/>
  <c r="A398" i="3" s="1"/>
  <c r="B399" i="3"/>
  <c r="A399" i="3" s="1"/>
  <c r="B400" i="3"/>
  <c r="A400" i="3" s="1"/>
  <c r="B401" i="3"/>
  <c r="A401" i="3" s="1"/>
  <c r="B402" i="3"/>
  <c r="A402" i="3" s="1"/>
  <c r="B403" i="3"/>
  <c r="A403" i="3" s="1"/>
  <c r="B404" i="3"/>
  <c r="A404" i="3" s="1"/>
  <c r="B405" i="3"/>
  <c r="A405" i="3" s="1"/>
  <c r="B406" i="3"/>
  <c r="A406" i="3" s="1"/>
  <c r="B407" i="3"/>
  <c r="A407" i="3" s="1"/>
  <c r="B408" i="3"/>
  <c r="A408" i="3" s="1"/>
  <c r="B409" i="3"/>
  <c r="A409" i="3" s="1"/>
  <c r="B410" i="3"/>
  <c r="A410" i="3" s="1"/>
  <c r="B411" i="3"/>
  <c r="A411" i="3" s="1"/>
  <c r="B412" i="3"/>
  <c r="A412" i="3" s="1"/>
  <c r="B413" i="3"/>
  <c r="A413" i="3" s="1"/>
  <c r="B414" i="3"/>
  <c r="A414" i="3" s="1"/>
  <c r="B415" i="3"/>
  <c r="A415" i="3" s="1"/>
  <c r="B416" i="3"/>
  <c r="A416" i="3" s="1"/>
  <c r="B417" i="3"/>
  <c r="A417" i="3" s="1"/>
  <c r="B418" i="3"/>
  <c r="A418" i="3" s="1"/>
  <c r="B419" i="3"/>
  <c r="A419" i="3" s="1"/>
  <c r="B420" i="3"/>
  <c r="A420" i="3" s="1"/>
  <c r="B421" i="3"/>
  <c r="A421" i="3" s="1"/>
  <c r="B422" i="3"/>
  <c r="A422" i="3" s="1"/>
  <c r="B423" i="3"/>
  <c r="A423" i="3" s="1"/>
  <c r="B424" i="3"/>
  <c r="A424" i="3" s="1"/>
  <c r="B425" i="3"/>
  <c r="A425" i="3" s="1"/>
  <c r="B426" i="3"/>
  <c r="A426" i="3" s="1"/>
  <c r="B427" i="3"/>
  <c r="A427" i="3" s="1"/>
  <c r="B428" i="3"/>
  <c r="A428" i="3" s="1"/>
  <c r="B429" i="3"/>
  <c r="A429" i="3" s="1"/>
  <c r="B430" i="3"/>
  <c r="A430" i="3" s="1"/>
  <c r="B431" i="3"/>
  <c r="A431" i="3" s="1"/>
  <c r="B432" i="3"/>
  <c r="A432" i="3" s="1"/>
  <c r="B433" i="3"/>
  <c r="A433" i="3" s="1"/>
  <c r="B434" i="3"/>
  <c r="A434" i="3" s="1"/>
  <c r="B435" i="3"/>
  <c r="A435" i="3" s="1"/>
  <c r="B436" i="3"/>
  <c r="A436" i="3" s="1"/>
  <c r="B437" i="3"/>
  <c r="A437" i="3" s="1"/>
  <c r="B438" i="3"/>
  <c r="A438" i="3" s="1"/>
  <c r="B439" i="3"/>
  <c r="A439" i="3" s="1"/>
  <c r="B440" i="3"/>
  <c r="A440" i="3" s="1"/>
  <c r="B441" i="3"/>
  <c r="A441" i="3" s="1"/>
  <c r="B442" i="3"/>
  <c r="A442" i="3" s="1"/>
  <c r="B443" i="3"/>
  <c r="A443" i="3" s="1"/>
  <c r="B444" i="3"/>
  <c r="A444" i="3" s="1"/>
  <c r="B445" i="3"/>
  <c r="A445" i="3" s="1"/>
  <c r="B446" i="3"/>
  <c r="A446" i="3" s="1"/>
  <c r="B447" i="3"/>
  <c r="A447" i="3" s="1"/>
  <c r="B448" i="3"/>
  <c r="A448" i="3" s="1"/>
  <c r="B449" i="3"/>
  <c r="A449" i="3" s="1"/>
  <c r="B450" i="3"/>
  <c r="A450" i="3" s="1"/>
  <c r="B451" i="3"/>
  <c r="A451" i="3" s="1"/>
  <c r="B452" i="3"/>
  <c r="A452" i="3" s="1"/>
  <c r="B453" i="3"/>
  <c r="A453" i="3" s="1"/>
  <c r="B454" i="3"/>
  <c r="A454" i="3" s="1"/>
  <c r="B455" i="3"/>
  <c r="A455" i="3" s="1"/>
  <c r="B456" i="3"/>
  <c r="A456" i="3" s="1"/>
  <c r="B457" i="3"/>
  <c r="A457" i="3" s="1"/>
  <c r="B458" i="3"/>
  <c r="A458" i="3" s="1"/>
  <c r="B459" i="3"/>
  <c r="A459" i="3" s="1"/>
  <c r="B460" i="3"/>
  <c r="A460" i="3" s="1"/>
  <c r="B461" i="3"/>
  <c r="A461" i="3" s="1"/>
  <c r="B462" i="3"/>
  <c r="A462" i="3" s="1"/>
  <c r="B463" i="3"/>
  <c r="A463" i="3" s="1"/>
  <c r="B464" i="3"/>
  <c r="A464" i="3" s="1"/>
  <c r="B465" i="3"/>
  <c r="A465" i="3" s="1"/>
  <c r="B466" i="3"/>
  <c r="A466" i="3" s="1"/>
  <c r="B467" i="3"/>
  <c r="A467" i="3" s="1"/>
  <c r="B468" i="3"/>
  <c r="A468" i="3" s="1"/>
  <c r="B469" i="3"/>
  <c r="A469" i="3" s="1"/>
  <c r="B470" i="3"/>
  <c r="A470" i="3" s="1"/>
  <c r="B471" i="3"/>
  <c r="A471" i="3" s="1"/>
  <c r="B472" i="3"/>
  <c r="A472" i="3" s="1"/>
  <c r="B473" i="3"/>
  <c r="A473" i="3" s="1"/>
  <c r="B474" i="3"/>
  <c r="A474" i="3" s="1"/>
  <c r="B475" i="3"/>
  <c r="A475" i="3" s="1"/>
  <c r="B476" i="3"/>
  <c r="A476" i="3" s="1"/>
  <c r="B477" i="3"/>
  <c r="A477" i="3" s="1"/>
  <c r="B478" i="3"/>
  <c r="A478" i="3" s="1"/>
  <c r="B479" i="3"/>
  <c r="A479" i="3" s="1"/>
  <c r="B480" i="3"/>
  <c r="A480" i="3" s="1"/>
  <c r="B481" i="3"/>
  <c r="A481" i="3" s="1"/>
  <c r="B482" i="3"/>
  <c r="A482" i="3" s="1"/>
  <c r="B483" i="3"/>
  <c r="A483" i="3" s="1"/>
  <c r="B484" i="3"/>
  <c r="A484" i="3" s="1"/>
  <c r="B485" i="3"/>
  <c r="A485" i="3" s="1"/>
  <c r="B486" i="3"/>
  <c r="A486" i="3" s="1"/>
  <c r="B487" i="3"/>
  <c r="A487" i="3" s="1"/>
  <c r="B488" i="3"/>
  <c r="A488" i="3" s="1"/>
  <c r="B489" i="3"/>
  <c r="A489" i="3" s="1"/>
  <c r="B490" i="3"/>
  <c r="A490" i="3" s="1"/>
  <c r="B491" i="3"/>
  <c r="A491" i="3" s="1"/>
  <c r="B492" i="3"/>
  <c r="A492" i="3" s="1"/>
  <c r="B493" i="3"/>
  <c r="A493" i="3" s="1"/>
  <c r="B494" i="3"/>
  <c r="A494" i="3" s="1"/>
  <c r="B495" i="3"/>
  <c r="A495" i="3" s="1"/>
  <c r="B496" i="3"/>
  <c r="A496" i="3" s="1"/>
  <c r="B497" i="3"/>
  <c r="A497" i="3" s="1"/>
  <c r="B498" i="3"/>
  <c r="A498" i="3" s="1"/>
  <c r="B499" i="3"/>
  <c r="A499" i="3" s="1"/>
  <c r="B500" i="3"/>
  <c r="A500" i="3" s="1"/>
  <c r="B501" i="3"/>
  <c r="A501" i="3" s="1"/>
  <c r="B502" i="3"/>
  <c r="A502" i="3" s="1"/>
  <c r="B503" i="3"/>
  <c r="A503" i="3" s="1"/>
  <c r="B504" i="3"/>
  <c r="A504" i="3" s="1"/>
  <c r="B505" i="3"/>
  <c r="A505" i="3" s="1"/>
  <c r="B506" i="3"/>
  <c r="A506" i="3" s="1"/>
  <c r="B507" i="3"/>
  <c r="A507" i="3" s="1"/>
  <c r="B508" i="3"/>
  <c r="A508" i="3" s="1"/>
  <c r="B509" i="3"/>
  <c r="A509" i="3" s="1"/>
  <c r="B510" i="3"/>
  <c r="A510" i="3" s="1"/>
  <c r="B511" i="3"/>
  <c r="A511" i="3" s="1"/>
  <c r="B512" i="3"/>
  <c r="A512" i="3" s="1"/>
  <c r="B513" i="3"/>
  <c r="A513" i="3" s="1"/>
  <c r="B514" i="3"/>
  <c r="A514" i="3" s="1"/>
  <c r="B515" i="3"/>
  <c r="A515" i="3" s="1"/>
  <c r="B516" i="3"/>
  <c r="A516" i="3" s="1"/>
  <c r="B517" i="3"/>
  <c r="A517" i="3" s="1"/>
  <c r="B518" i="3"/>
  <c r="A518" i="3" s="1"/>
  <c r="B519" i="3"/>
  <c r="A519" i="3" s="1"/>
  <c r="B520" i="3"/>
  <c r="A520" i="3" s="1"/>
  <c r="B521" i="3"/>
  <c r="A521" i="3" s="1"/>
  <c r="B522" i="3"/>
  <c r="A522" i="3" s="1"/>
  <c r="B523" i="3"/>
  <c r="A523" i="3" s="1"/>
  <c r="B524" i="3"/>
  <c r="A524" i="3" s="1"/>
  <c r="B525" i="3"/>
  <c r="A525" i="3" s="1"/>
  <c r="B526" i="3"/>
  <c r="A526" i="3" s="1"/>
  <c r="B527" i="3"/>
  <c r="A527" i="3" s="1"/>
  <c r="B528" i="3"/>
  <c r="A528" i="3" s="1"/>
  <c r="B529" i="3"/>
  <c r="A529" i="3" s="1"/>
  <c r="B530" i="3"/>
  <c r="A530" i="3" s="1"/>
  <c r="B531" i="3"/>
  <c r="A531" i="3" s="1"/>
  <c r="B532" i="3"/>
  <c r="A532" i="3" s="1"/>
  <c r="B533" i="3"/>
  <c r="A533" i="3" s="1"/>
  <c r="B534" i="3"/>
  <c r="A534" i="3" s="1"/>
  <c r="B535" i="3"/>
  <c r="A535" i="3" s="1"/>
  <c r="B536" i="3"/>
  <c r="A536" i="3" s="1"/>
  <c r="B537" i="3"/>
  <c r="A537" i="3" s="1"/>
  <c r="B538" i="3"/>
  <c r="A538" i="3" s="1"/>
  <c r="B539" i="3"/>
  <c r="A539" i="3" s="1"/>
  <c r="B540" i="3"/>
  <c r="A540" i="3" s="1"/>
  <c r="B541" i="3"/>
  <c r="A541" i="3" s="1"/>
  <c r="B542" i="3"/>
  <c r="A542" i="3" s="1"/>
  <c r="B543" i="3"/>
  <c r="A543" i="3" s="1"/>
  <c r="B544" i="3"/>
  <c r="A544" i="3" s="1"/>
  <c r="B545" i="3"/>
  <c r="A545" i="3" s="1"/>
  <c r="B546" i="3"/>
  <c r="A546" i="3" s="1"/>
  <c r="B547" i="3"/>
  <c r="A547" i="3" s="1"/>
  <c r="B548" i="3"/>
  <c r="A548" i="3" s="1"/>
  <c r="B549" i="3"/>
  <c r="A549" i="3" s="1"/>
  <c r="B550" i="3"/>
  <c r="A550" i="3" s="1"/>
  <c r="B551" i="3"/>
  <c r="A551" i="3" s="1"/>
  <c r="B552" i="3"/>
  <c r="A552" i="3" s="1"/>
  <c r="B553" i="3"/>
  <c r="A553" i="3" s="1"/>
  <c r="B554" i="3"/>
  <c r="A554" i="3" s="1"/>
  <c r="B555" i="3"/>
  <c r="A555" i="3" s="1"/>
  <c r="B556" i="3"/>
  <c r="A556" i="3" s="1"/>
  <c r="B557" i="3"/>
  <c r="A557" i="3" s="1"/>
  <c r="B558" i="3"/>
  <c r="A558" i="3" s="1"/>
  <c r="B559" i="3"/>
  <c r="A559" i="3" s="1"/>
  <c r="B560" i="3"/>
  <c r="A560" i="3" s="1"/>
  <c r="B561" i="3"/>
  <c r="A561" i="3" s="1"/>
  <c r="B562" i="3"/>
  <c r="A562" i="3" s="1"/>
  <c r="B563" i="3"/>
  <c r="A563" i="3" s="1"/>
  <c r="B564" i="3"/>
  <c r="A564" i="3" s="1"/>
  <c r="B565" i="3"/>
  <c r="A565" i="3" s="1"/>
  <c r="B566" i="3"/>
  <c r="A566" i="3" s="1"/>
  <c r="B567" i="3"/>
  <c r="A567" i="3" s="1"/>
  <c r="B568" i="3"/>
  <c r="A568" i="3" s="1"/>
  <c r="B569" i="3"/>
  <c r="A569" i="3" s="1"/>
  <c r="B2" i="3"/>
  <c r="A2" i="3" s="1"/>
  <c r="B407" i="4" l="1"/>
  <c r="B126" i="4"/>
  <c r="B343" i="4"/>
  <c r="B500" i="4"/>
  <c r="B342" i="4"/>
  <c r="B257" i="4"/>
  <c r="K72" i="9" s="1"/>
  <c r="B19" i="4"/>
  <c r="G550" i="9"/>
  <c r="I550" i="9"/>
  <c r="H550" i="9"/>
  <c r="G561" i="9"/>
  <c r="L561" i="9" s="1"/>
  <c r="J561" i="9" s="1"/>
  <c r="I561" i="9"/>
  <c r="H561" i="9"/>
  <c r="B455" i="4"/>
  <c r="G566" i="9"/>
  <c r="H566" i="9"/>
  <c r="I566" i="9"/>
  <c r="I563" i="9"/>
  <c r="G563" i="9"/>
  <c r="L563" i="9" s="1"/>
  <c r="J563" i="9" s="1"/>
  <c r="H563" i="9"/>
  <c r="B388" i="4"/>
  <c r="G551" i="9"/>
  <c r="H551" i="9"/>
  <c r="I551" i="9"/>
  <c r="G568" i="9"/>
  <c r="I568" i="9"/>
  <c r="H568" i="9"/>
  <c r="B161" i="4"/>
  <c r="H556" i="9"/>
  <c r="G556" i="9"/>
  <c r="I556" i="9"/>
  <c r="G553" i="9"/>
  <c r="H553" i="9"/>
  <c r="I553" i="9"/>
  <c r="B30" i="4"/>
  <c r="B43" i="4"/>
  <c r="G552" i="9"/>
  <c r="I552" i="9"/>
  <c r="H552" i="9"/>
  <c r="I555" i="9"/>
  <c r="G555" i="9"/>
  <c r="H555" i="9"/>
  <c r="B22" i="4"/>
  <c r="B125" i="4"/>
  <c r="G565" i="9"/>
  <c r="I565" i="9"/>
  <c r="H565" i="9"/>
  <c r="G560" i="9"/>
  <c r="L560" i="9" s="1"/>
  <c r="J560" i="9" s="1"/>
  <c r="I560" i="9"/>
  <c r="H560" i="9"/>
  <c r="B545" i="4"/>
  <c r="B249" i="4"/>
  <c r="G570" i="9"/>
  <c r="H570" i="9"/>
  <c r="I570" i="9"/>
  <c r="G567" i="9"/>
  <c r="I567" i="9"/>
  <c r="H567" i="9"/>
  <c r="I554" i="9"/>
  <c r="H554" i="9"/>
  <c r="G554" i="9"/>
  <c r="G559" i="9"/>
  <c r="I559" i="9"/>
  <c r="H559" i="9"/>
  <c r="G558" i="9"/>
  <c r="H558" i="9"/>
  <c r="I558" i="9"/>
  <c r="G557" i="9"/>
  <c r="H557" i="9"/>
  <c r="I557" i="9"/>
  <c r="B391" i="4"/>
  <c r="G562" i="9"/>
  <c r="L562" i="9" s="1"/>
  <c r="J562" i="9" s="1"/>
  <c r="H562" i="9"/>
  <c r="I562" i="9"/>
  <c r="B278" i="4"/>
  <c r="B236" i="4"/>
  <c r="H564" i="9"/>
  <c r="I564" i="9"/>
  <c r="G564" i="9"/>
  <c r="L564" i="9" s="1"/>
  <c r="J564" i="9" s="1"/>
  <c r="H569" i="9"/>
  <c r="I569" i="9"/>
  <c r="G569" i="9"/>
  <c r="B54" i="4"/>
  <c r="K20" i="9" s="1"/>
  <c r="B117" i="4"/>
  <c r="K198" i="9" s="1"/>
  <c r="B69" i="4"/>
  <c r="B29" i="4"/>
  <c r="B107" i="4"/>
  <c r="B409" i="4"/>
  <c r="B64" i="4"/>
  <c r="B99" i="4"/>
  <c r="K384" i="9" s="1"/>
  <c r="B302" i="4"/>
  <c r="B159" i="4"/>
  <c r="B542" i="4"/>
  <c r="B509" i="4"/>
  <c r="B495" i="4"/>
  <c r="B276" i="4"/>
  <c r="B103" i="4"/>
  <c r="B559" i="4"/>
  <c r="K565" i="9" s="1"/>
  <c r="M565" i="9" s="1"/>
  <c r="B459" i="4"/>
  <c r="B306" i="4"/>
  <c r="B390" i="4"/>
  <c r="B439" i="4"/>
  <c r="K297" i="9" s="1"/>
  <c r="B309" i="4"/>
  <c r="B190" i="4"/>
  <c r="B46" i="4"/>
  <c r="B333" i="4"/>
  <c r="K88" i="9" s="1"/>
  <c r="M88" i="9" s="1"/>
  <c r="B539" i="4"/>
  <c r="B86" i="4"/>
  <c r="B94" i="4"/>
  <c r="B38" i="4"/>
  <c r="B427" i="4"/>
  <c r="B422" i="4"/>
  <c r="K500" i="9" s="1"/>
  <c r="M500" i="9" s="1"/>
  <c r="B26" i="4"/>
  <c r="B469" i="4"/>
  <c r="K135" i="9" s="1"/>
  <c r="B339" i="4"/>
  <c r="B11" i="4"/>
  <c r="B347" i="4"/>
  <c r="B383" i="4"/>
  <c r="B476" i="4"/>
  <c r="B61" i="4"/>
  <c r="B209" i="4"/>
  <c r="K424" i="9" s="1"/>
  <c r="B113" i="4"/>
  <c r="B87" i="4"/>
  <c r="B14" i="4"/>
  <c r="K5" i="9" s="1"/>
  <c r="M5" i="9" s="1"/>
  <c r="B118" i="4"/>
  <c r="K199" i="9" s="1"/>
  <c r="B128" i="4"/>
  <c r="K41" i="9" s="1"/>
  <c r="K131" i="9"/>
  <c r="I482" i="9"/>
  <c r="H482" i="9"/>
  <c r="G482" i="9"/>
  <c r="H387" i="9"/>
  <c r="I387" i="9"/>
  <c r="G387" i="9"/>
  <c r="H445" i="9"/>
  <c r="I445" i="9"/>
  <c r="G445" i="9"/>
  <c r="H295" i="9"/>
  <c r="I295" i="9"/>
  <c r="G295" i="9"/>
  <c r="H436" i="9"/>
  <c r="G436" i="9"/>
  <c r="I436" i="9"/>
  <c r="H286" i="9"/>
  <c r="I286" i="9"/>
  <c r="G286" i="9"/>
  <c r="I473" i="9"/>
  <c r="H473" i="9"/>
  <c r="G473" i="9"/>
  <c r="H201" i="9"/>
  <c r="I201" i="9"/>
  <c r="G201" i="9"/>
  <c r="I326" i="9"/>
  <c r="H326" i="9"/>
  <c r="G326" i="9"/>
  <c r="H162" i="9"/>
  <c r="G162" i="9"/>
  <c r="I162" i="9"/>
  <c r="H471" i="9"/>
  <c r="I471" i="9"/>
  <c r="G471" i="9"/>
  <c r="I362" i="9"/>
  <c r="G362" i="9"/>
  <c r="H362" i="9"/>
  <c r="I289" i="9"/>
  <c r="G289" i="9"/>
  <c r="H289" i="9"/>
  <c r="G213" i="9"/>
  <c r="I213" i="9"/>
  <c r="H213" i="9"/>
  <c r="H74" i="9"/>
  <c r="I74" i="9"/>
  <c r="G74" i="9"/>
  <c r="H317" i="9"/>
  <c r="I317" i="9"/>
  <c r="G317" i="9"/>
  <c r="H142" i="9"/>
  <c r="I142" i="9"/>
  <c r="G142" i="9"/>
  <c r="I462" i="9"/>
  <c r="H462" i="9"/>
  <c r="G462" i="9"/>
  <c r="H507" i="9"/>
  <c r="I507" i="9"/>
  <c r="G507" i="9"/>
  <c r="I434" i="9"/>
  <c r="H434" i="9"/>
  <c r="G434" i="9"/>
  <c r="H361" i="9"/>
  <c r="I361" i="9"/>
  <c r="G361" i="9"/>
  <c r="H287" i="9"/>
  <c r="I287" i="9"/>
  <c r="G287" i="9"/>
  <c r="H212" i="9"/>
  <c r="I212" i="9"/>
  <c r="G212" i="9"/>
  <c r="H73" i="9"/>
  <c r="I73" i="9"/>
  <c r="G73" i="9"/>
  <c r="H541" i="9"/>
  <c r="G541" i="9"/>
  <c r="I541" i="9"/>
  <c r="H285" i="9"/>
  <c r="I285" i="9"/>
  <c r="G285" i="9"/>
  <c r="I485" i="9"/>
  <c r="H485" i="9"/>
  <c r="G485" i="9"/>
  <c r="H238" i="9"/>
  <c r="I238" i="9"/>
  <c r="G238" i="9"/>
  <c r="H129" i="9"/>
  <c r="I129" i="9"/>
  <c r="G129" i="9"/>
  <c r="H477" i="9"/>
  <c r="G477" i="9"/>
  <c r="I477" i="9"/>
  <c r="H239" i="9"/>
  <c r="I239" i="9"/>
  <c r="G239" i="9"/>
  <c r="H467" i="9"/>
  <c r="I467" i="9"/>
  <c r="G467" i="9"/>
  <c r="I302" i="9"/>
  <c r="G302" i="9"/>
  <c r="H302" i="9"/>
  <c r="I466" i="9"/>
  <c r="H466" i="9"/>
  <c r="G466" i="9"/>
  <c r="H393" i="9"/>
  <c r="I393" i="9"/>
  <c r="G393" i="9"/>
  <c r="H319" i="9"/>
  <c r="G319" i="9"/>
  <c r="I319" i="9"/>
  <c r="H246" i="9"/>
  <c r="I246" i="9"/>
  <c r="G246" i="9"/>
  <c r="H146" i="9"/>
  <c r="I146" i="9"/>
  <c r="G146" i="9"/>
  <c r="H495" i="9"/>
  <c r="I495" i="9"/>
  <c r="G495" i="9"/>
  <c r="H249" i="9"/>
  <c r="I249" i="9"/>
  <c r="G249" i="9"/>
  <c r="H449" i="9"/>
  <c r="I449" i="9"/>
  <c r="G449" i="9"/>
  <c r="H547" i="9"/>
  <c r="I547" i="9"/>
  <c r="G547" i="9"/>
  <c r="I501" i="9"/>
  <c r="H501" i="9"/>
  <c r="G501" i="9"/>
  <c r="I428" i="9"/>
  <c r="H428" i="9"/>
  <c r="G428" i="9"/>
  <c r="H355" i="9"/>
  <c r="I355" i="9"/>
  <c r="G355" i="9"/>
  <c r="H282" i="9"/>
  <c r="I282" i="9"/>
  <c r="G282" i="9"/>
  <c r="H205" i="9"/>
  <c r="G205" i="9"/>
  <c r="I205" i="9"/>
  <c r="H58" i="9"/>
  <c r="G58" i="9"/>
  <c r="I58" i="9"/>
  <c r="H496" i="9"/>
  <c r="I496" i="9"/>
  <c r="G496" i="9"/>
  <c r="H432" i="9"/>
  <c r="I432" i="9"/>
  <c r="G432" i="9"/>
  <c r="H368" i="9"/>
  <c r="I368" i="9"/>
  <c r="G368" i="9"/>
  <c r="I304" i="9"/>
  <c r="H304" i="9"/>
  <c r="G304" i="9"/>
  <c r="H240" i="9"/>
  <c r="I240" i="9"/>
  <c r="G240" i="9"/>
  <c r="H176" i="9"/>
  <c r="I176" i="9"/>
  <c r="G176" i="9"/>
  <c r="H112" i="9"/>
  <c r="I112" i="9"/>
  <c r="G112" i="9"/>
  <c r="H48" i="9"/>
  <c r="I48" i="9"/>
  <c r="G48" i="9"/>
  <c r="H207" i="9"/>
  <c r="I207" i="9"/>
  <c r="G207" i="9"/>
  <c r="H143" i="9"/>
  <c r="I143" i="9"/>
  <c r="G143" i="9"/>
  <c r="H79" i="9"/>
  <c r="I79" i="9"/>
  <c r="G79" i="9"/>
  <c r="H15" i="9"/>
  <c r="I15" i="9"/>
  <c r="G15" i="9"/>
  <c r="H141" i="9"/>
  <c r="I141" i="9"/>
  <c r="G141" i="9"/>
  <c r="H77" i="9"/>
  <c r="G77" i="9"/>
  <c r="I77" i="9"/>
  <c r="H13" i="9"/>
  <c r="I13" i="9"/>
  <c r="G13" i="9"/>
  <c r="H132" i="9"/>
  <c r="I132" i="9"/>
  <c r="G132" i="9"/>
  <c r="H68" i="9"/>
  <c r="I68" i="9"/>
  <c r="G68" i="9"/>
  <c r="H4" i="9"/>
  <c r="I4" i="9"/>
  <c r="G4" i="9"/>
  <c r="H123" i="9"/>
  <c r="I123" i="9"/>
  <c r="G123" i="9"/>
  <c r="H59" i="9"/>
  <c r="I59" i="9"/>
  <c r="G59" i="9"/>
  <c r="H323" i="9"/>
  <c r="I323" i="9"/>
  <c r="G323" i="9"/>
  <c r="I314" i="9"/>
  <c r="H314" i="9"/>
  <c r="G314" i="9"/>
  <c r="H509" i="9"/>
  <c r="I509" i="9"/>
  <c r="G509" i="9"/>
  <c r="G221" i="9"/>
  <c r="H221" i="9"/>
  <c r="I221" i="9"/>
  <c r="H231" i="9"/>
  <c r="I231" i="9"/>
  <c r="G231" i="9"/>
  <c r="H211" i="9"/>
  <c r="I211" i="9"/>
  <c r="G211" i="9"/>
  <c r="I305" i="9"/>
  <c r="G305" i="9"/>
  <c r="H305" i="9"/>
  <c r="H49" i="9"/>
  <c r="I49" i="9"/>
  <c r="G49" i="9"/>
  <c r="I308" i="9"/>
  <c r="H308" i="9"/>
  <c r="G308" i="9"/>
  <c r="H121" i="9"/>
  <c r="I121" i="9"/>
  <c r="G121" i="9"/>
  <c r="H453" i="9"/>
  <c r="I453" i="9"/>
  <c r="G453" i="9"/>
  <c r="H353" i="9"/>
  <c r="G353" i="9"/>
  <c r="I353" i="9"/>
  <c r="H279" i="9"/>
  <c r="I279" i="9"/>
  <c r="G279" i="9"/>
  <c r="H203" i="9"/>
  <c r="I203" i="9"/>
  <c r="G203" i="9"/>
  <c r="H54" i="9"/>
  <c r="I54" i="9"/>
  <c r="G54" i="9"/>
  <c r="H299" i="9"/>
  <c r="I299" i="9"/>
  <c r="G299" i="9"/>
  <c r="H98" i="9"/>
  <c r="I98" i="9"/>
  <c r="G98" i="9"/>
  <c r="I444" i="9"/>
  <c r="H444" i="9"/>
  <c r="G444" i="9"/>
  <c r="I498" i="9"/>
  <c r="G498" i="9"/>
  <c r="H498" i="9"/>
  <c r="H425" i="9"/>
  <c r="I425" i="9"/>
  <c r="G425" i="9"/>
  <c r="H351" i="9"/>
  <c r="I351" i="9"/>
  <c r="G351" i="9"/>
  <c r="I278" i="9"/>
  <c r="H278" i="9"/>
  <c r="G278" i="9"/>
  <c r="H202" i="9"/>
  <c r="G202" i="9"/>
  <c r="I202" i="9"/>
  <c r="H50" i="9"/>
  <c r="G50" i="9"/>
  <c r="I50" i="9"/>
  <c r="I505" i="9"/>
  <c r="H505" i="9"/>
  <c r="G505" i="9"/>
  <c r="H258" i="9"/>
  <c r="I258" i="9"/>
  <c r="G258" i="9"/>
  <c r="I458" i="9"/>
  <c r="G458" i="9"/>
  <c r="H458" i="9"/>
  <c r="H229" i="9"/>
  <c r="I229" i="9"/>
  <c r="G229" i="9"/>
  <c r="H106" i="9"/>
  <c r="I106" i="9"/>
  <c r="G106" i="9"/>
  <c r="I450" i="9"/>
  <c r="H450" i="9"/>
  <c r="G450" i="9"/>
  <c r="H210" i="9"/>
  <c r="I210" i="9"/>
  <c r="G210" i="9"/>
  <c r="H439" i="9"/>
  <c r="I439" i="9"/>
  <c r="G439" i="9"/>
  <c r="I284" i="9"/>
  <c r="H284" i="9"/>
  <c r="G284" i="9"/>
  <c r="H457" i="9"/>
  <c r="I457" i="9"/>
  <c r="G457" i="9"/>
  <c r="H383" i="9"/>
  <c r="I383" i="9"/>
  <c r="G383" i="9"/>
  <c r="I310" i="9"/>
  <c r="H310" i="9"/>
  <c r="G310" i="9"/>
  <c r="H237" i="9"/>
  <c r="G237" i="9"/>
  <c r="I237" i="9"/>
  <c r="H126" i="9"/>
  <c r="I126" i="9"/>
  <c r="G126" i="9"/>
  <c r="H459" i="9"/>
  <c r="I459" i="9"/>
  <c r="G459" i="9"/>
  <c r="H220" i="9"/>
  <c r="I220" i="9"/>
  <c r="G220" i="9"/>
  <c r="I430" i="9"/>
  <c r="H430" i="9"/>
  <c r="G430" i="9"/>
  <c r="H530" i="9"/>
  <c r="I530" i="9"/>
  <c r="G530" i="9"/>
  <c r="H492" i="9"/>
  <c r="I492" i="9"/>
  <c r="G492" i="9"/>
  <c r="H419" i="9"/>
  <c r="I419" i="9"/>
  <c r="G419" i="9"/>
  <c r="I346" i="9"/>
  <c r="H346" i="9"/>
  <c r="G346" i="9"/>
  <c r="I273" i="9"/>
  <c r="H273" i="9"/>
  <c r="G273" i="9"/>
  <c r="H195" i="9"/>
  <c r="I195" i="9"/>
  <c r="G195" i="9"/>
  <c r="H38" i="9"/>
  <c r="I38" i="9"/>
  <c r="G38" i="9"/>
  <c r="G488" i="9"/>
  <c r="H488" i="9"/>
  <c r="I488" i="9"/>
  <c r="I424" i="9"/>
  <c r="H424" i="9"/>
  <c r="G424" i="9"/>
  <c r="I360" i="9"/>
  <c r="H360" i="9"/>
  <c r="G360" i="9"/>
  <c r="I296" i="9"/>
  <c r="H296" i="9"/>
  <c r="G296" i="9"/>
  <c r="H232" i="9"/>
  <c r="I232" i="9"/>
  <c r="G232" i="9"/>
  <c r="H168" i="9"/>
  <c r="I168" i="9"/>
  <c r="G168" i="9"/>
  <c r="H104" i="9"/>
  <c r="I104" i="9"/>
  <c r="G104" i="9"/>
  <c r="H40" i="9"/>
  <c r="I40" i="9"/>
  <c r="G40" i="9"/>
  <c r="H199" i="9"/>
  <c r="I199" i="9"/>
  <c r="G199" i="9"/>
  <c r="H135" i="9"/>
  <c r="I135" i="9"/>
  <c r="G135" i="9"/>
  <c r="H71" i="9"/>
  <c r="I71" i="9"/>
  <c r="G71" i="9"/>
  <c r="H7" i="9"/>
  <c r="I7" i="9"/>
  <c r="G7" i="9"/>
  <c r="H133" i="9"/>
  <c r="I133" i="9"/>
  <c r="G133" i="9"/>
  <c r="H69" i="9"/>
  <c r="I69" i="9"/>
  <c r="G69" i="9"/>
  <c r="H5" i="9"/>
  <c r="I5" i="9"/>
  <c r="G5" i="9"/>
  <c r="H124" i="9"/>
  <c r="I124" i="9"/>
  <c r="G124" i="9"/>
  <c r="H60" i="9"/>
  <c r="I60" i="9"/>
  <c r="G60" i="9"/>
  <c r="H179" i="9"/>
  <c r="I179" i="9"/>
  <c r="G179" i="9"/>
  <c r="H115" i="9"/>
  <c r="I115" i="9"/>
  <c r="G115" i="9"/>
  <c r="H51" i="9"/>
  <c r="I51" i="9"/>
  <c r="G51" i="9"/>
  <c r="H250" i="9"/>
  <c r="I250" i="9"/>
  <c r="G250" i="9"/>
  <c r="H241" i="9"/>
  <c r="I241" i="9"/>
  <c r="G241" i="9"/>
  <c r="I378" i="9"/>
  <c r="H378" i="9"/>
  <c r="G378" i="9"/>
  <c r="H90" i="9"/>
  <c r="I90" i="9"/>
  <c r="G90" i="9"/>
  <c r="H542" i="9"/>
  <c r="I542" i="9"/>
  <c r="G542" i="9"/>
  <c r="H70" i="9"/>
  <c r="G70" i="9"/>
  <c r="I70" i="9"/>
  <c r="H533" i="9"/>
  <c r="I533" i="9"/>
  <c r="G533" i="9"/>
  <c r="I418" i="9"/>
  <c r="H418" i="9"/>
  <c r="G418" i="9"/>
  <c r="H290" i="9"/>
  <c r="I290" i="9"/>
  <c r="G290" i="9"/>
  <c r="H57" i="9"/>
  <c r="I57" i="9"/>
  <c r="G57" i="9"/>
  <c r="H435" i="9"/>
  <c r="I435" i="9"/>
  <c r="G435" i="9"/>
  <c r="H343" i="9"/>
  <c r="I343" i="9"/>
  <c r="G343" i="9"/>
  <c r="I270" i="9"/>
  <c r="H270" i="9"/>
  <c r="G270" i="9"/>
  <c r="H193" i="9"/>
  <c r="I193" i="9"/>
  <c r="G193" i="9"/>
  <c r="H33" i="9"/>
  <c r="I33" i="9"/>
  <c r="G33" i="9"/>
  <c r="H281" i="9"/>
  <c r="I281" i="9"/>
  <c r="G281" i="9"/>
  <c r="H78" i="9"/>
  <c r="G78" i="9"/>
  <c r="I78" i="9"/>
  <c r="I426" i="9"/>
  <c r="H426" i="9"/>
  <c r="G426" i="9"/>
  <c r="H489" i="9"/>
  <c r="I489" i="9"/>
  <c r="G489" i="9"/>
  <c r="H415" i="9"/>
  <c r="I415" i="9"/>
  <c r="G415" i="9"/>
  <c r="I342" i="9"/>
  <c r="H342" i="9"/>
  <c r="G342" i="9"/>
  <c r="H269" i="9"/>
  <c r="I269" i="9"/>
  <c r="G269" i="9"/>
  <c r="H190" i="9"/>
  <c r="I190" i="9"/>
  <c r="G190" i="9"/>
  <c r="H30" i="9"/>
  <c r="I30" i="9"/>
  <c r="G30" i="9"/>
  <c r="H468" i="9"/>
  <c r="I468" i="9"/>
  <c r="G468" i="9"/>
  <c r="H230" i="9"/>
  <c r="I230" i="9"/>
  <c r="G230" i="9"/>
  <c r="I421" i="9"/>
  <c r="H421" i="9"/>
  <c r="G421" i="9"/>
  <c r="H219" i="9"/>
  <c r="I219" i="9"/>
  <c r="G219" i="9"/>
  <c r="H86" i="9"/>
  <c r="I86" i="9"/>
  <c r="G86" i="9"/>
  <c r="H413" i="9"/>
  <c r="G413" i="9"/>
  <c r="I413" i="9"/>
  <c r="H174" i="9"/>
  <c r="G174" i="9"/>
  <c r="I174" i="9"/>
  <c r="I412" i="9"/>
  <c r="H412" i="9"/>
  <c r="G412" i="9"/>
  <c r="I539" i="9"/>
  <c r="H539" i="9"/>
  <c r="G539" i="9"/>
  <c r="H447" i="9"/>
  <c r="I447" i="9"/>
  <c r="G447" i="9"/>
  <c r="I374" i="9"/>
  <c r="H374" i="9"/>
  <c r="G374" i="9"/>
  <c r="H301" i="9"/>
  <c r="I301" i="9"/>
  <c r="G301" i="9"/>
  <c r="H228" i="9"/>
  <c r="I228" i="9"/>
  <c r="G228" i="9"/>
  <c r="H105" i="9"/>
  <c r="I105" i="9"/>
  <c r="G105" i="9"/>
  <c r="I422" i="9"/>
  <c r="H422" i="9"/>
  <c r="G422" i="9"/>
  <c r="H188" i="9"/>
  <c r="I188" i="9"/>
  <c r="G188" i="9"/>
  <c r="H403" i="9"/>
  <c r="I403" i="9"/>
  <c r="G403" i="9"/>
  <c r="H511" i="9"/>
  <c r="I511" i="9"/>
  <c r="G511" i="9"/>
  <c r="H483" i="9"/>
  <c r="I483" i="9"/>
  <c r="G483" i="9"/>
  <c r="I410" i="9"/>
  <c r="H410" i="9"/>
  <c r="G410" i="9"/>
  <c r="I337" i="9"/>
  <c r="G337" i="9"/>
  <c r="H337" i="9"/>
  <c r="H263" i="9"/>
  <c r="I263" i="9"/>
  <c r="G263" i="9"/>
  <c r="H185" i="9"/>
  <c r="I185" i="9"/>
  <c r="G185" i="9"/>
  <c r="H17" i="9"/>
  <c r="I17" i="9"/>
  <c r="G17" i="9"/>
  <c r="I480" i="9"/>
  <c r="H480" i="9"/>
  <c r="G480" i="9"/>
  <c r="I416" i="9"/>
  <c r="G416" i="9"/>
  <c r="H416" i="9"/>
  <c r="I352" i="9"/>
  <c r="G352" i="9"/>
  <c r="H352" i="9"/>
  <c r="I288" i="9"/>
  <c r="H288" i="9"/>
  <c r="G288" i="9"/>
  <c r="H224" i="9"/>
  <c r="I224" i="9"/>
  <c r="G224" i="9"/>
  <c r="H160" i="9"/>
  <c r="I160" i="9"/>
  <c r="G160" i="9"/>
  <c r="H96" i="9"/>
  <c r="I96" i="9"/>
  <c r="G96" i="9"/>
  <c r="H32" i="9"/>
  <c r="I32" i="9"/>
  <c r="G32" i="9"/>
  <c r="H191" i="9"/>
  <c r="I191" i="9"/>
  <c r="G191" i="9"/>
  <c r="H127" i="9"/>
  <c r="I127" i="9"/>
  <c r="G127" i="9"/>
  <c r="H63" i="9"/>
  <c r="I63" i="9"/>
  <c r="G63" i="9"/>
  <c r="H14" i="9"/>
  <c r="G14" i="9"/>
  <c r="I14" i="9"/>
  <c r="H125" i="9"/>
  <c r="I125" i="9"/>
  <c r="G125" i="9"/>
  <c r="H61" i="9"/>
  <c r="I61" i="9"/>
  <c r="G61" i="9"/>
  <c r="H180" i="9"/>
  <c r="I180" i="9"/>
  <c r="G180" i="9"/>
  <c r="H116" i="9"/>
  <c r="I116" i="9"/>
  <c r="G116" i="9"/>
  <c r="H52" i="9"/>
  <c r="I52" i="9"/>
  <c r="G52" i="9"/>
  <c r="H171" i="9"/>
  <c r="G171" i="9"/>
  <c r="I171" i="9"/>
  <c r="H107" i="9"/>
  <c r="I107" i="9"/>
  <c r="G107" i="9"/>
  <c r="H43" i="9"/>
  <c r="I43" i="9"/>
  <c r="G43" i="9"/>
  <c r="H154" i="9"/>
  <c r="G154" i="9"/>
  <c r="I154" i="9"/>
  <c r="H134" i="9"/>
  <c r="G134" i="9"/>
  <c r="I134" i="9"/>
  <c r="H113" i="9"/>
  <c r="I113" i="9"/>
  <c r="G113" i="9"/>
  <c r="I414" i="9"/>
  <c r="H414" i="9"/>
  <c r="G414" i="9"/>
  <c r="H537" i="9"/>
  <c r="I537" i="9"/>
  <c r="G537" i="9"/>
  <c r="H491" i="9"/>
  <c r="I491" i="9"/>
  <c r="G491" i="9"/>
  <c r="H497" i="9"/>
  <c r="G497" i="9"/>
  <c r="I497" i="9"/>
  <c r="I409" i="9"/>
  <c r="H409" i="9"/>
  <c r="G409" i="9"/>
  <c r="H271" i="9"/>
  <c r="I271" i="9"/>
  <c r="G271" i="9"/>
  <c r="H34" i="9"/>
  <c r="G34" i="9"/>
  <c r="I34" i="9"/>
  <c r="I417" i="9"/>
  <c r="G417" i="9"/>
  <c r="H417" i="9"/>
  <c r="H334" i="9"/>
  <c r="I334" i="9"/>
  <c r="G334" i="9"/>
  <c r="I261" i="9"/>
  <c r="G261" i="9"/>
  <c r="H261" i="9"/>
  <c r="G181" i="9"/>
  <c r="H181" i="9"/>
  <c r="I181" i="9"/>
  <c r="H9" i="9"/>
  <c r="I9" i="9"/>
  <c r="G9" i="9"/>
  <c r="I262" i="9"/>
  <c r="G262" i="9"/>
  <c r="H262" i="9"/>
  <c r="H10" i="9"/>
  <c r="I10" i="9"/>
  <c r="G10" i="9"/>
  <c r="I398" i="9"/>
  <c r="H398" i="9"/>
  <c r="G398" i="9"/>
  <c r="H479" i="9"/>
  <c r="I479" i="9"/>
  <c r="G479" i="9"/>
  <c r="I406" i="9"/>
  <c r="H406" i="9"/>
  <c r="G406" i="9"/>
  <c r="H333" i="9"/>
  <c r="I333" i="9"/>
  <c r="G333" i="9"/>
  <c r="H260" i="9"/>
  <c r="I260" i="9"/>
  <c r="G260" i="9"/>
  <c r="H178" i="9"/>
  <c r="I178" i="9"/>
  <c r="G178" i="9"/>
  <c r="H523" i="9"/>
  <c r="I523" i="9"/>
  <c r="G523" i="9"/>
  <c r="H431" i="9"/>
  <c r="I431" i="9"/>
  <c r="G431" i="9"/>
  <c r="H198" i="9"/>
  <c r="I198" i="9"/>
  <c r="G198" i="9"/>
  <c r="H375" i="9"/>
  <c r="I375" i="9"/>
  <c r="G375" i="9"/>
  <c r="H209" i="9"/>
  <c r="I209" i="9"/>
  <c r="G209" i="9"/>
  <c r="H65" i="9"/>
  <c r="I65" i="9"/>
  <c r="G65" i="9"/>
  <c r="I386" i="9"/>
  <c r="H386" i="9"/>
  <c r="G386" i="9"/>
  <c r="H89" i="9"/>
  <c r="I89" i="9"/>
  <c r="G89" i="9"/>
  <c r="I394" i="9"/>
  <c r="H394" i="9"/>
  <c r="G394" i="9"/>
  <c r="I521" i="9"/>
  <c r="H521" i="9"/>
  <c r="G521" i="9"/>
  <c r="I438" i="9"/>
  <c r="H438" i="9"/>
  <c r="G438" i="9"/>
  <c r="H365" i="9"/>
  <c r="G365" i="9"/>
  <c r="I365" i="9"/>
  <c r="I292" i="9"/>
  <c r="H292" i="9"/>
  <c r="G292" i="9"/>
  <c r="H218" i="9"/>
  <c r="I218" i="9"/>
  <c r="G218" i="9"/>
  <c r="H82" i="9"/>
  <c r="G82" i="9"/>
  <c r="I82" i="9"/>
  <c r="H395" i="9"/>
  <c r="I395" i="9"/>
  <c r="G395" i="9"/>
  <c r="H110" i="9"/>
  <c r="G110" i="9"/>
  <c r="I110" i="9"/>
  <c r="G385" i="9"/>
  <c r="H385" i="9"/>
  <c r="I385" i="9"/>
  <c r="I546" i="9"/>
  <c r="H546" i="9"/>
  <c r="G546" i="9"/>
  <c r="I474" i="9"/>
  <c r="G474" i="9"/>
  <c r="H474" i="9"/>
  <c r="I401" i="9"/>
  <c r="G401" i="9"/>
  <c r="H401" i="9"/>
  <c r="H327" i="9"/>
  <c r="I327" i="9"/>
  <c r="G327" i="9"/>
  <c r="H254" i="9"/>
  <c r="I254" i="9"/>
  <c r="G254" i="9"/>
  <c r="H166" i="9"/>
  <c r="G166" i="9"/>
  <c r="I166" i="9"/>
  <c r="I536" i="9"/>
  <c r="G536" i="9"/>
  <c r="H536" i="9"/>
  <c r="H472" i="9"/>
  <c r="G472" i="9"/>
  <c r="I472" i="9"/>
  <c r="I408" i="9"/>
  <c r="H408" i="9"/>
  <c r="G408" i="9"/>
  <c r="H344" i="9"/>
  <c r="I344" i="9"/>
  <c r="G344" i="9"/>
  <c r="I280" i="9"/>
  <c r="H280" i="9"/>
  <c r="G280" i="9"/>
  <c r="H216" i="9"/>
  <c r="I216" i="9"/>
  <c r="G216" i="9"/>
  <c r="H152" i="9"/>
  <c r="I152" i="9"/>
  <c r="G152" i="9"/>
  <c r="H88" i="9"/>
  <c r="I88" i="9"/>
  <c r="G88" i="9"/>
  <c r="H24" i="9"/>
  <c r="I24" i="9"/>
  <c r="G24" i="9"/>
  <c r="H183" i="9"/>
  <c r="I183" i="9"/>
  <c r="G183" i="9"/>
  <c r="H119" i="9"/>
  <c r="I119" i="9"/>
  <c r="G119" i="9"/>
  <c r="H55" i="9"/>
  <c r="G55" i="9"/>
  <c r="I55" i="9"/>
  <c r="H6" i="9"/>
  <c r="G6" i="9"/>
  <c r="I6" i="9"/>
  <c r="H117" i="9"/>
  <c r="I117" i="9"/>
  <c r="G117" i="9"/>
  <c r="H53" i="9"/>
  <c r="I53" i="9"/>
  <c r="G53" i="9"/>
  <c r="H172" i="9"/>
  <c r="I172" i="9"/>
  <c r="G172" i="9"/>
  <c r="H108" i="9"/>
  <c r="I108" i="9"/>
  <c r="G108" i="9"/>
  <c r="H44" i="9"/>
  <c r="I44" i="9"/>
  <c r="G44" i="9"/>
  <c r="H163" i="9"/>
  <c r="G163" i="9"/>
  <c r="I163" i="9"/>
  <c r="H99" i="9"/>
  <c r="I99" i="9"/>
  <c r="G99" i="9"/>
  <c r="H35" i="9"/>
  <c r="I35" i="9"/>
  <c r="G35" i="9"/>
  <c r="I454" i="9"/>
  <c r="H454" i="9"/>
  <c r="G454" i="9"/>
  <c r="H2" i="9"/>
  <c r="I2" i="9"/>
  <c r="G2" i="9"/>
  <c r="H527" i="9"/>
  <c r="G527" i="9"/>
  <c r="I527" i="9"/>
  <c r="I506" i="9"/>
  <c r="H506" i="9"/>
  <c r="G506" i="9"/>
  <c r="H26" i="9"/>
  <c r="G26" i="9"/>
  <c r="I26" i="9"/>
  <c r="H500" i="9"/>
  <c r="I500" i="9"/>
  <c r="G500" i="9"/>
  <c r="I189" i="9"/>
  <c r="H189" i="9"/>
  <c r="G189" i="9"/>
  <c r="H460" i="9"/>
  <c r="I460" i="9"/>
  <c r="G460" i="9"/>
  <c r="I390" i="9"/>
  <c r="H390" i="9"/>
  <c r="G390" i="9"/>
  <c r="I253" i="9"/>
  <c r="G253" i="9"/>
  <c r="H253" i="9"/>
  <c r="I544" i="9"/>
  <c r="H544" i="9"/>
  <c r="G544" i="9"/>
  <c r="H407" i="9"/>
  <c r="I407" i="9"/>
  <c r="G407" i="9"/>
  <c r="H325" i="9"/>
  <c r="I325" i="9"/>
  <c r="G325" i="9"/>
  <c r="H252" i="9"/>
  <c r="I252" i="9"/>
  <c r="G252" i="9"/>
  <c r="H161" i="9"/>
  <c r="I161" i="9"/>
  <c r="G161" i="9"/>
  <c r="H399" i="9"/>
  <c r="I399" i="9"/>
  <c r="G399" i="9"/>
  <c r="H244" i="9"/>
  <c r="I244" i="9"/>
  <c r="G244" i="9"/>
  <c r="H535" i="9"/>
  <c r="G535" i="9"/>
  <c r="I535" i="9"/>
  <c r="I543" i="9"/>
  <c r="G543" i="9"/>
  <c r="H543" i="9"/>
  <c r="I470" i="9"/>
  <c r="H470" i="9"/>
  <c r="G470" i="9"/>
  <c r="H397" i="9"/>
  <c r="I397" i="9"/>
  <c r="G397" i="9"/>
  <c r="I324" i="9"/>
  <c r="H324" i="9"/>
  <c r="G324" i="9"/>
  <c r="H251" i="9"/>
  <c r="I251" i="9"/>
  <c r="G251" i="9"/>
  <c r="H158" i="9"/>
  <c r="I158" i="9"/>
  <c r="G158" i="9"/>
  <c r="I486" i="9"/>
  <c r="H486" i="9"/>
  <c r="G486" i="9"/>
  <c r="H404" i="9"/>
  <c r="I404" i="9"/>
  <c r="G404" i="9"/>
  <c r="H130" i="9"/>
  <c r="G130" i="9"/>
  <c r="I130" i="9"/>
  <c r="H275" i="9"/>
  <c r="I275" i="9"/>
  <c r="G275" i="9"/>
  <c r="I197" i="9"/>
  <c r="G197" i="9"/>
  <c r="H197" i="9"/>
  <c r="H42" i="9"/>
  <c r="I42" i="9"/>
  <c r="G42" i="9"/>
  <c r="H349" i="9"/>
  <c r="G349" i="9"/>
  <c r="I349" i="9"/>
  <c r="H25" i="9"/>
  <c r="I25" i="9"/>
  <c r="G25" i="9"/>
  <c r="I366" i="9"/>
  <c r="H366" i="9"/>
  <c r="G366" i="9"/>
  <c r="I502" i="9"/>
  <c r="H502" i="9"/>
  <c r="G502" i="9"/>
  <c r="H429" i="9"/>
  <c r="I429" i="9"/>
  <c r="G429" i="9"/>
  <c r="H356" i="9"/>
  <c r="G356" i="9"/>
  <c r="I356" i="9"/>
  <c r="H283" i="9"/>
  <c r="I283" i="9"/>
  <c r="G283" i="9"/>
  <c r="H206" i="9"/>
  <c r="I206" i="9"/>
  <c r="G206" i="9"/>
  <c r="H62" i="9"/>
  <c r="I62" i="9"/>
  <c r="G62" i="9"/>
  <c r="H367" i="9"/>
  <c r="I367" i="9"/>
  <c r="G367" i="9"/>
  <c r="H46" i="9"/>
  <c r="G46" i="9"/>
  <c r="I46" i="9"/>
  <c r="H357" i="9"/>
  <c r="I357" i="9"/>
  <c r="G357" i="9"/>
  <c r="H538" i="9"/>
  <c r="I538" i="9"/>
  <c r="G538" i="9"/>
  <c r="I465" i="9"/>
  <c r="H465" i="9"/>
  <c r="G465" i="9"/>
  <c r="H391" i="9"/>
  <c r="I391" i="9"/>
  <c r="G391" i="9"/>
  <c r="H318" i="9"/>
  <c r="I318" i="9"/>
  <c r="G318" i="9"/>
  <c r="G245" i="9"/>
  <c r="H245" i="9"/>
  <c r="I245" i="9"/>
  <c r="H145" i="9"/>
  <c r="G145" i="9"/>
  <c r="I145" i="9"/>
  <c r="I528" i="9"/>
  <c r="H528" i="9"/>
  <c r="G528" i="9"/>
  <c r="H464" i="9"/>
  <c r="I464" i="9"/>
  <c r="G464" i="9"/>
  <c r="H400" i="9"/>
  <c r="I400" i="9"/>
  <c r="G400" i="9"/>
  <c r="I336" i="9"/>
  <c r="H336" i="9"/>
  <c r="G336" i="9"/>
  <c r="I272" i="9"/>
  <c r="H272" i="9"/>
  <c r="G272" i="9"/>
  <c r="H208" i="9"/>
  <c r="I208" i="9"/>
  <c r="G208" i="9"/>
  <c r="H144" i="9"/>
  <c r="I144" i="9"/>
  <c r="G144" i="9"/>
  <c r="H80" i="9"/>
  <c r="I80" i="9"/>
  <c r="G80" i="9"/>
  <c r="H16" i="9"/>
  <c r="I16" i="9"/>
  <c r="G16" i="9"/>
  <c r="H175" i="9"/>
  <c r="I175" i="9"/>
  <c r="G175" i="9"/>
  <c r="H111" i="9"/>
  <c r="I111" i="9"/>
  <c r="G111" i="9"/>
  <c r="H47" i="9"/>
  <c r="I47" i="9"/>
  <c r="G47" i="9"/>
  <c r="H173" i="9"/>
  <c r="I173" i="9"/>
  <c r="G173" i="9"/>
  <c r="H109" i="9"/>
  <c r="I109" i="9"/>
  <c r="G109" i="9"/>
  <c r="H45" i="9"/>
  <c r="G45" i="9"/>
  <c r="I45" i="9"/>
  <c r="H164" i="9"/>
  <c r="I164" i="9"/>
  <c r="G164" i="9"/>
  <c r="H100" i="9"/>
  <c r="I100" i="9"/>
  <c r="G100" i="9"/>
  <c r="H36" i="9"/>
  <c r="I36" i="9"/>
  <c r="G36" i="9"/>
  <c r="H155" i="9"/>
  <c r="I155" i="9"/>
  <c r="G155" i="9"/>
  <c r="H91" i="9"/>
  <c r="G91" i="9"/>
  <c r="I91" i="9"/>
  <c r="H27" i="9"/>
  <c r="I27" i="9"/>
  <c r="G27" i="9"/>
  <c r="I268" i="9"/>
  <c r="H268" i="9"/>
  <c r="G268" i="9"/>
  <c r="I515" i="9"/>
  <c r="G515" i="9"/>
  <c r="H515" i="9"/>
  <c r="I341" i="9"/>
  <c r="G341" i="9"/>
  <c r="H341" i="9"/>
  <c r="I469" i="9"/>
  <c r="H469" i="9"/>
  <c r="G469" i="9"/>
  <c r="H451" i="9"/>
  <c r="I451" i="9"/>
  <c r="G451" i="9"/>
  <c r="H463" i="9"/>
  <c r="I463" i="9"/>
  <c r="G463" i="9"/>
  <c r="I405" i="9"/>
  <c r="G405" i="9"/>
  <c r="H405" i="9"/>
  <c r="H423" i="9"/>
  <c r="I423" i="9"/>
  <c r="G423" i="9"/>
  <c r="H372" i="9"/>
  <c r="G372" i="9"/>
  <c r="I372" i="9"/>
  <c r="H235" i="9"/>
  <c r="I235" i="9"/>
  <c r="G235" i="9"/>
  <c r="H526" i="9"/>
  <c r="I526" i="9"/>
  <c r="G526" i="9"/>
  <c r="H389" i="9"/>
  <c r="G389" i="9"/>
  <c r="I389" i="9"/>
  <c r="I316" i="9"/>
  <c r="H316" i="9"/>
  <c r="G316" i="9"/>
  <c r="H243" i="9"/>
  <c r="I243" i="9"/>
  <c r="G243" i="9"/>
  <c r="H138" i="9"/>
  <c r="I138" i="9"/>
  <c r="G138" i="9"/>
  <c r="H381" i="9"/>
  <c r="G381" i="9"/>
  <c r="I381" i="9"/>
  <c r="H226" i="9"/>
  <c r="I226" i="9"/>
  <c r="G226" i="9"/>
  <c r="I517" i="9"/>
  <c r="H517" i="9"/>
  <c r="G517" i="9"/>
  <c r="H534" i="9"/>
  <c r="I534" i="9"/>
  <c r="G534" i="9"/>
  <c r="H461" i="9"/>
  <c r="I461" i="9"/>
  <c r="G461" i="9"/>
  <c r="H388" i="9"/>
  <c r="I388" i="9"/>
  <c r="G388" i="9"/>
  <c r="H315" i="9"/>
  <c r="I315" i="9"/>
  <c r="G315" i="9"/>
  <c r="H242" i="9"/>
  <c r="I242" i="9"/>
  <c r="G242" i="9"/>
  <c r="H137" i="9"/>
  <c r="I137" i="9"/>
  <c r="G137" i="9"/>
  <c r="I441" i="9"/>
  <c r="H441" i="9"/>
  <c r="G441" i="9"/>
  <c r="I377" i="9"/>
  <c r="H377" i="9"/>
  <c r="G377" i="9"/>
  <c r="H66" i="9"/>
  <c r="I66" i="9"/>
  <c r="G66" i="9"/>
  <c r="H266" i="9"/>
  <c r="I266" i="9"/>
  <c r="G266" i="9"/>
  <c r="H187" i="9"/>
  <c r="I187" i="9"/>
  <c r="G187" i="9"/>
  <c r="H22" i="9"/>
  <c r="I22" i="9"/>
  <c r="G22" i="9"/>
  <c r="H322" i="9"/>
  <c r="I322" i="9"/>
  <c r="G322" i="9"/>
  <c r="I548" i="9"/>
  <c r="H548" i="9"/>
  <c r="G548" i="9"/>
  <c r="I348" i="9"/>
  <c r="H348" i="9"/>
  <c r="G348" i="9"/>
  <c r="H493" i="9"/>
  <c r="I493" i="9"/>
  <c r="G493" i="9"/>
  <c r="H420" i="9"/>
  <c r="I420" i="9"/>
  <c r="G420" i="9"/>
  <c r="H347" i="9"/>
  <c r="I347" i="9"/>
  <c r="G347" i="9"/>
  <c r="H274" i="9"/>
  <c r="I274" i="9"/>
  <c r="G274" i="9"/>
  <c r="H196" i="9"/>
  <c r="I196" i="9"/>
  <c r="G196" i="9"/>
  <c r="H41" i="9"/>
  <c r="I41" i="9"/>
  <c r="G41" i="9"/>
  <c r="H331" i="9"/>
  <c r="G331" i="9"/>
  <c r="I331" i="9"/>
  <c r="H531" i="9"/>
  <c r="I531" i="9"/>
  <c r="G531" i="9"/>
  <c r="H339" i="9"/>
  <c r="I339" i="9"/>
  <c r="G339" i="9"/>
  <c r="G529" i="9"/>
  <c r="I529" i="9"/>
  <c r="H529" i="9"/>
  <c r="H455" i="9"/>
  <c r="I455" i="9"/>
  <c r="G455" i="9"/>
  <c r="I382" i="9"/>
  <c r="H382" i="9"/>
  <c r="G382" i="9"/>
  <c r="H309" i="9"/>
  <c r="I309" i="9"/>
  <c r="G309" i="9"/>
  <c r="H236" i="9"/>
  <c r="I236" i="9"/>
  <c r="G236" i="9"/>
  <c r="H122" i="9"/>
  <c r="G122" i="9"/>
  <c r="I122" i="9"/>
  <c r="I520" i="9"/>
  <c r="H520" i="9"/>
  <c r="G520" i="9"/>
  <c r="H456" i="9"/>
  <c r="G456" i="9"/>
  <c r="I456" i="9"/>
  <c r="H392" i="9"/>
  <c r="I392" i="9"/>
  <c r="G392" i="9"/>
  <c r="I328" i="9"/>
  <c r="H328" i="9"/>
  <c r="G328" i="9"/>
  <c r="I264" i="9"/>
  <c r="H264" i="9"/>
  <c r="G264" i="9"/>
  <c r="H200" i="9"/>
  <c r="I200" i="9"/>
  <c r="G200" i="9"/>
  <c r="H136" i="9"/>
  <c r="I136" i="9"/>
  <c r="G136" i="9"/>
  <c r="H72" i="9"/>
  <c r="I72" i="9"/>
  <c r="G72" i="9"/>
  <c r="H8" i="9"/>
  <c r="I8" i="9"/>
  <c r="G8" i="9"/>
  <c r="H167" i="9"/>
  <c r="I167" i="9"/>
  <c r="G167" i="9"/>
  <c r="H103" i="9"/>
  <c r="G103" i="9"/>
  <c r="I103" i="9"/>
  <c r="H39" i="9"/>
  <c r="I39" i="9"/>
  <c r="G39" i="9"/>
  <c r="H165" i="9"/>
  <c r="I165" i="9"/>
  <c r="G165" i="9"/>
  <c r="H101" i="9"/>
  <c r="G101" i="9"/>
  <c r="I101" i="9"/>
  <c r="H37" i="9"/>
  <c r="G37" i="9"/>
  <c r="I37" i="9"/>
  <c r="H156" i="9"/>
  <c r="I156" i="9"/>
  <c r="G156" i="9"/>
  <c r="H92" i="9"/>
  <c r="I92" i="9"/>
  <c r="G92" i="9"/>
  <c r="H28" i="9"/>
  <c r="I28" i="9"/>
  <c r="G28" i="9"/>
  <c r="H147" i="9"/>
  <c r="I147" i="9"/>
  <c r="G147" i="9"/>
  <c r="H83" i="9"/>
  <c r="I83" i="9"/>
  <c r="G83" i="9"/>
  <c r="H19" i="9"/>
  <c r="I19" i="9"/>
  <c r="G19" i="9"/>
  <c r="I524" i="9"/>
  <c r="H524" i="9"/>
  <c r="G524" i="9"/>
  <c r="I478" i="9"/>
  <c r="G478" i="9"/>
  <c r="H478" i="9"/>
  <c r="H487" i="9"/>
  <c r="I487" i="9"/>
  <c r="G487" i="9"/>
  <c r="H433" i="9"/>
  <c r="G433" i="9"/>
  <c r="I433" i="9"/>
  <c r="H177" i="9"/>
  <c r="I177" i="9"/>
  <c r="G177" i="9"/>
  <c r="H427" i="9"/>
  <c r="I427" i="9"/>
  <c r="G427" i="9"/>
  <c r="H518" i="9"/>
  <c r="I518" i="9"/>
  <c r="G518" i="9"/>
  <c r="I350" i="9"/>
  <c r="H350" i="9"/>
  <c r="G350" i="9"/>
  <c r="I354" i="9"/>
  <c r="H354" i="9"/>
  <c r="G354" i="9"/>
  <c r="H214" i="9"/>
  <c r="I214" i="9"/>
  <c r="G214" i="9"/>
  <c r="I508" i="9"/>
  <c r="H508" i="9"/>
  <c r="G508" i="9"/>
  <c r="I380" i="9"/>
  <c r="H380" i="9"/>
  <c r="G380" i="9"/>
  <c r="H307" i="9"/>
  <c r="I307" i="9"/>
  <c r="G307" i="9"/>
  <c r="H234" i="9"/>
  <c r="G234" i="9"/>
  <c r="I234" i="9"/>
  <c r="H118" i="9"/>
  <c r="I118" i="9"/>
  <c r="G118" i="9"/>
  <c r="H363" i="9"/>
  <c r="I363" i="9"/>
  <c r="G363" i="9"/>
  <c r="H204" i="9"/>
  <c r="I204" i="9"/>
  <c r="G204" i="9"/>
  <c r="H499" i="9"/>
  <c r="I499" i="9"/>
  <c r="G499" i="9"/>
  <c r="H525" i="9"/>
  <c r="I525" i="9"/>
  <c r="G525" i="9"/>
  <c r="H452" i="9"/>
  <c r="I452" i="9"/>
  <c r="G452" i="9"/>
  <c r="H379" i="9"/>
  <c r="I379" i="9"/>
  <c r="G379" i="9"/>
  <c r="H306" i="9"/>
  <c r="I306" i="9"/>
  <c r="G306" i="9"/>
  <c r="H233" i="9"/>
  <c r="I233" i="9"/>
  <c r="G233" i="9"/>
  <c r="H114" i="9"/>
  <c r="I114" i="9"/>
  <c r="G114" i="9"/>
  <c r="I358" i="9"/>
  <c r="H358" i="9"/>
  <c r="G358" i="9"/>
  <c r="I340" i="9"/>
  <c r="H340" i="9"/>
  <c r="G340" i="9"/>
  <c r="I540" i="9"/>
  <c r="H540" i="9"/>
  <c r="G540" i="9"/>
  <c r="H257" i="9"/>
  <c r="I257" i="9"/>
  <c r="G257" i="9"/>
  <c r="H170" i="9"/>
  <c r="G170" i="9"/>
  <c r="I170" i="9"/>
  <c r="H549" i="9"/>
  <c r="I549" i="9"/>
  <c r="G549" i="9"/>
  <c r="I294" i="9"/>
  <c r="H294" i="9"/>
  <c r="G294" i="9"/>
  <c r="H522" i="9"/>
  <c r="I522" i="9"/>
  <c r="G522" i="9"/>
  <c r="H330" i="9"/>
  <c r="G330" i="9"/>
  <c r="I330" i="9"/>
  <c r="H484" i="9"/>
  <c r="I484" i="9"/>
  <c r="G484" i="9"/>
  <c r="H411" i="9"/>
  <c r="I411" i="9"/>
  <c r="G411" i="9"/>
  <c r="H338" i="9"/>
  <c r="I338" i="9"/>
  <c r="G338" i="9"/>
  <c r="I265" i="9"/>
  <c r="G265" i="9"/>
  <c r="H265" i="9"/>
  <c r="H186" i="9"/>
  <c r="I186" i="9"/>
  <c r="G186" i="9"/>
  <c r="H18" i="9"/>
  <c r="G18" i="9"/>
  <c r="I18" i="9"/>
  <c r="H303" i="9"/>
  <c r="G303" i="9"/>
  <c r="I303" i="9"/>
  <c r="H503" i="9"/>
  <c r="I503" i="9"/>
  <c r="G503" i="9"/>
  <c r="I321" i="9"/>
  <c r="H321" i="9"/>
  <c r="G321" i="9"/>
  <c r="H519" i="9"/>
  <c r="I519" i="9"/>
  <c r="G519" i="9"/>
  <c r="I446" i="9"/>
  <c r="H446" i="9"/>
  <c r="G446" i="9"/>
  <c r="I373" i="9"/>
  <c r="G373" i="9"/>
  <c r="H373" i="9"/>
  <c r="I300" i="9"/>
  <c r="H300" i="9"/>
  <c r="G300" i="9"/>
  <c r="H227" i="9"/>
  <c r="I227" i="9"/>
  <c r="G227" i="9"/>
  <c r="H102" i="9"/>
  <c r="G102" i="9"/>
  <c r="I102" i="9"/>
  <c r="I512" i="9"/>
  <c r="H512" i="9"/>
  <c r="G512" i="9"/>
  <c r="I448" i="9"/>
  <c r="G448" i="9"/>
  <c r="H448" i="9"/>
  <c r="I384" i="9"/>
  <c r="H384" i="9"/>
  <c r="G384" i="9"/>
  <c r="I320" i="9"/>
  <c r="H320" i="9"/>
  <c r="G320" i="9"/>
  <c r="H256" i="9"/>
  <c r="I256" i="9"/>
  <c r="G256" i="9"/>
  <c r="H192" i="9"/>
  <c r="I192" i="9"/>
  <c r="G192" i="9"/>
  <c r="H128" i="9"/>
  <c r="I128" i="9"/>
  <c r="G128" i="9"/>
  <c r="H64" i="9"/>
  <c r="I64" i="9"/>
  <c r="G64" i="9"/>
  <c r="H223" i="9"/>
  <c r="I223" i="9"/>
  <c r="G223" i="9"/>
  <c r="H159" i="9"/>
  <c r="I159" i="9"/>
  <c r="G159" i="9"/>
  <c r="H95" i="9"/>
  <c r="I95" i="9"/>
  <c r="G95" i="9"/>
  <c r="H31" i="9"/>
  <c r="I31" i="9"/>
  <c r="G31" i="9"/>
  <c r="H157" i="9"/>
  <c r="I157" i="9"/>
  <c r="G157" i="9"/>
  <c r="H93" i="9"/>
  <c r="I93" i="9"/>
  <c r="G93" i="9"/>
  <c r="H29" i="9"/>
  <c r="I29" i="9"/>
  <c r="G29" i="9"/>
  <c r="H148" i="9"/>
  <c r="I148" i="9"/>
  <c r="G148" i="9"/>
  <c r="H84" i="9"/>
  <c r="I84" i="9"/>
  <c r="G84" i="9"/>
  <c r="H20" i="9"/>
  <c r="I20" i="9"/>
  <c r="G20" i="9"/>
  <c r="H139" i="9"/>
  <c r="I139" i="9"/>
  <c r="G139" i="9"/>
  <c r="H75" i="9"/>
  <c r="I75" i="9"/>
  <c r="G75" i="9"/>
  <c r="H11" i="9"/>
  <c r="I11" i="9"/>
  <c r="G11" i="9"/>
  <c r="I332" i="9"/>
  <c r="H332" i="9"/>
  <c r="G332" i="9"/>
  <c r="I442" i="9"/>
  <c r="H442" i="9"/>
  <c r="G442" i="9"/>
  <c r="H259" i="9"/>
  <c r="I259" i="9"/>
  <c r="G259" i="9"/>
  <c r="H369" i="9"/>
  <c r="G369" i="9"/>
  <c r="I369" i="9"/>
  <c r="I545" i="9"/>
  <c r="H545" i="9"/>
  <c r="G545" i="9"/>
  <c r="H359" i="9"/>
  <c r="I359" i="9"/>
  <c r="G359" i="9"/>
  <c r="G396" i="9"/>
  <c r="I396" i="9"/>
  <c r="H396" i="9"/>
  <c r="G277" i="9"/>
  <c r="H277" i="9"/>
  <c r="I277" i="9"/>
  <c r="H335" i="9"/>
  <c r="I335" i="9"/>
  <c r="G335" i="9"/>
  <c r="H194" i="9"/>
  <c r="I194" i="9"/>
  <c r="G194" i="9"/>
  <c r="I490" i="9"/>
  <c r="H490" i="9"/>
  <c r="G490" i="9"/>
  <c r="H371" i="9"/>
  <c r="I371" i="9"/>
  <c r="G371" i="9"/>
  <c r="I298" i="9"/>
  <c r="H298" i="9"/>
  <c r="G298" i="9"/>
  <c r="H225" i="9"/>
  <c r="I225" i="9"/>
  <c r="G225" i="9"/>
  <c r="H97" i="9"/>
  <c r="I97" i="9"/>
  <c r="G97" i="9"/>
  <c r="I345" i="9"/>
  <c r="G345" i="9"/>
  <c r="H345" i="9"/>
  <c r="H182" i="9"/>
  <c r="G182" i="9"/>
  <c r="I182" i="9"/>
  <c r="H481" i="9"/>
  <c r="I481" i="9"/>
  <c r="G481" i="9"/>
  <c r="I516" i="9"/>
  <c r="G516" i="9"/>
  <c r="H516" i="9"/>
  <c r="H443" i="9"/>
  <c r="I443" i="9"/>
  <c r="G443" i="9"/>
  <c r="I370" i="9"/>
  <c r="H370" i="9"/>
  <c r="G370" i="9"/>
  <c r="H297" i="9"/>
  <c r="G297" i="9"/>
  <c r="I297" i="9"/>
  <c r="H222" i="9"/>
  <c r="I222" i="9"/>
  <c r="G222" i="9"/>
  <c r="H94" i="9"/>
  <c r="I94" i="9"/>
  <c r="G94" i="9"/>
  <c r="H153" i="9"/>
  <c r="I153" i="9"/>
  <c r="G153" i="9"/>
  <c r="I313" i="9"/>
  <c r="H313" i="9"/>
  <c r="G313" i="9"/>
  <c r="I513" i="9"/>
  <c r="G513" i="9"/>
  <c r="H513" i="9"/>
  <c r="H247" i="9"/>
  <c r="I247" i="9"/>
  <c r="G247" i="9"/>
  <c r="H150" i="9"/>
  <c r="I150" i="9"/>
  <c r="G150" i="9"/>
  <c r="H514" i="9"/>
  <c r="I514" i="9"/>
  <c r="G514" i="9"/>
  <c r="H267" i="9"/>
  <c r="I267" i="9"/>
  <c r="G267" i="9"/>
  <c r="I494" i="9"/>
  <c r="H494" i="9"/>
  <c r="G494" i="9"/>
  <c r="H311" i="9"/>
  <c r="I311" i="9"/>
  <c r="G311" i="9"/>
  <c r="H475" i="9"/>
  <c r="I475" i="9"/>
  <c r="G475" i="9"/>
  <c r="I402" i="9"/>
  <c r="H402" i="9"/>
  <c r="G402" i="9"/>
  <c r="I329" i="9"/>
  <c r="G329" i="9"/>
  <c r="H329" i="9"/>
  <c r="H255" i="9"/>
  <c r="I255" i="9"/>
  <c r="G255" i="9"/>
  <c r="H169" i="9"/>
  <c r="I169" i="9"/>
  <c r="G169" i="9"/>
  <c r="I532" i="9"/>
  <c r="H532" i="9"/>
  <c r="G532" i="9"/>
  <c r="I276" i="9"/>
  <c r="G276" i="9"/>
  <c r="H276" i="9"/>
  <c r="I476" i="9"/>
  <c r="H476" i="9"/>
  <c r="G476" i="9"/>
  <c r="I293" i="9"/>
  <c r="G293" i="9"/>
  <c r="H293" i="9"/>
  <c r="I510" i="9"/>
  <c r="H510" i="9"/>
  <c r="G510" i="9"/>
  <c r="I437" i="9"/>
  <c r="G437" i="9"/>
  <c r="H437" i="9"/>
  <c r="H364" i="9"/>
  <c r="I364" i="9"/>
  <c r="G364" i="9"/>
  <c r="H291" i="9"/>
  <c r="I291" i="9"/>
  <c r="G291" i="9"/>
  <c r="H217" i="9"/>
  <c r="I217" i="9"/>
  <c r="G217" i="9"/>
  <c r="H81" i="9"/>
  <c r="I81" i="9"/>
  <c r="G81" i="9"/>
  <c r="I504" i="9"/>
  <c r="H504" i="9"/>
  <c r="G504" i="9"/>
  <c r="H440" i="9"/>
  <c r="I440" i="9"/>
  <c r="G440" i="9"/>
  <c r="G376" i="9"/>
  <c r="I376" i="9"/>
  <c r="H376" i="9"/>
  <c r="I312" i="9"/>
  <c r="H312" i="9"/>
  <c r="G312" i="9"/>
  <c r="H248" i="9"/>
  <c r="I248" i="9"/>
  <c r="G248" i="9"/>
  <c r="H184" i="9"/>
  <c r="I184" i="9"/>
  <c r="G184" i="9"/>
  <c r="H120" i="9"/>
  <c r="I120" i="9"/>
  <c r="G120" i="9"/>
  <c r="H56" i="9"/>
  <c r="I56" i="9"/>
  <c r="G56" i="9"/>
  <c r="H215" i="9"/>
  <c r="I215" i="9"/>
  <c r="G215" i="9"/>
  <c r="H151" i="9"/>
  <c r="I151" i="9"/>
  <c r="G151" i="9"/>
  <c r="H87" i="9"/>
  <c r="I87" i="9"/>
  <c r="G87" i="9"/>
  <c r="H23" i="9"/>
  <c r="I23" i="9"/>
  <c r="G23" i="9"/>
  <c r="H149" i="9"/>
  <c r="I149" i="9"/>
  <c r="G149" i="9"/>
  <c r="H85" i="9"/>
  <c r="I85" i="9"/>
  <c r="G85" i="9"/>
  <c r="H21" i="9"/>
  <c r="I21" i="9"/>
  <c r="G21" i="9"/>
  <c r="H140" i="9"/>
  <c r="I140" i="9"/>
  <c r="G140" i="9"/>
  <c r="H76" i="9"/>
  <c r="I76" i="9"/>
  <c r="G76" i="9"/>
  <c r="H12" i="9"/>
  <c r="I12" i="9"/>
  <c r="G12" i="9"/>
  <c r="H131" i="9"/>
  <c r="I131" i="9"/>
  <c r="G131" i="9"/>
  <c r="H67" i="9"/>
  <c r="G67" i="9"/>
  <c r="I67" i="9"/>
  <c r="H3" i="9"/>
  <c r="I3" i="9"/>
  <c r="G3" i="9"/>
  <c r="K520" i="9"/>
  <c r="M520" i="9" s="1"/>
  <c r="K418" i="9"/>
  <c r="M418" i="9" s="1"/>
  <c r="K305" i="9"/>
  <c r="K142" i="9"/>
  <c r="K192" i="9"/>
  <c r="K474" i="9"/>
  <c r="M474" i="9" s="1"/>
  <c r="K27" i="9"/>
  <c r="K348" i="9"/>
  <c r="M348" i="9" s="1"/>
  <c r="K112" i="9"/>
  <c r="K201" i="9"/>
  <c r="M201" i="9" s="1"/>
  <c r="K143" i="9"/>
  <c r="M143" i="9" s="1"/>
  <c r="K10" i="9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K37" i="9"/>
  <c r="K40" i="9"/>
  <c r="K23" i="9"/>
  <c r="K404" i="9"/>
  <c r="K264" i="9"/>
  <c r="K224" i="9"/>
  <c r="K356" i="9"/>
  <c r="K78" i="9"/>
  <c r="K243" i="9"/>
  <c r="K149" i="9"/>
  <c r="M149" i="9" s="1"/>
  <c r="K60" i="9"/>
  <c r="K479" i="9"/>
  <c r="K67" i="9"/>
  <c r="M67" i="9" s="1"/>
  <c r="K85" i="9"/>
  <c r="K189" i="9"/>
  <c r="M189" i="9" s="1"/>
  <c r="K62" i="9"/>
  <c r="K141" i="9"/>
  <c r="K416" i="9"/>
  <c r="K427" i="9"/>
  <c r="K207" i="9"/>
  <c r="K528" i="9"/>
  <c r="K299" i="9"/>
  <c r="K191" i="9"/>
  <c r="K476" i="9"/>
  <c r="K340" i="9"/>
  <c r="K177" i="9"/>
  <c r="K234" i="9"/>
  <c r="K388" i="9"/>
  <c r="K454" i="9"/>
  <c r="K343" i="9"/>
  <c r="M343" i="9" s="1"/>
  <c r="K132" i="9"/>
  <c r="K464" i="9"/>
  <c r="M464" i="9" s="1"/>
  <c r="K229" i="9"/>
  <c r="M229" i="9" s="1"/>
  <c r="K47" i="9"/>
  <c r="K134" i="9"/>
  <c r="K200" i="9"/>
  <c r="K499" i="9"/>
  <c r="M499" i="9" s="1"/>
  <c r="K14" i="9"/>
  <c r="K389" i="9"/>
  <c r="K2" i="9"/>
  <c r="M2" i="9" s="1"/>
  <c r="K13" i="9"/>
  <c r="M13" i="9" s="1"/>
  <c r="K462" i="9"/>
  <c r="K320" i="9"/>
  <c r="K181" i="9"/>
  <c r="K493" i="9"/>
  <c r="K92" i="9"/>
  <c r="M92" i="9" s="1"/>
  <c r="K467" i="9"/>
  <c r="M467" i="9" s="1"/>
  <c r="K485" i="9"/>
  <c r="K312" i="9"/>
  <c r="K425" i="9"/>
  <c r="K331" i="9"/>
  <c r="K491" i="9"/>
  <c r="K393" i="9"/>
  <c r="K347" i="9"/>
  <c r="K480" i="9"/>
  <c r="K81" i="9"/>
  <c r="K108" i="9"/>
  <c r="M108" i="9" s="1"/>
  <c r="K190" i="9"/>
  <c r="K378" i="9"/>
  <c r="K436" i="9"/>
  <c r="K65" i="9"/>
  <c r="K215" i="9"/>
  <c r="K354" i="9"/>
  <c r="K465" i="9"/>
  <c r="K162" i="9"/>
  <c r="K38" i="9"/>
  <c r="M38" i="9" s="1"/>
  <c r="K504" i="9"/>
  <c r="K431" i="9"/>
  <c r="K33" i="9"/>
  <c r="K128" i="9"/>
  <c r="K171" i="9"/>
  <c r="K285" i="9"/>
  <c r="K157" i="9"/>
  <c r="K265" i="9"/>
  <c r="M265" i="9" s="1"/>
  <c r="K70" i="9"/>
  <c r="K510" i="9"/>
  <c r="M510" i="9" s="1"/>
  <c r="K409" i="9"/>
  <c r="M409" i="9" s="1"/>
  <c r="K275" i="9"/>
  <c r="K280" i="9"/>
  <c r="K240" i="9"/>
  <c r="K339" i="9"/>
  <c r="K76" i="9"/>
  <c r="K48" i="9"/>
  <c r="M48" i="9" s="1"/>
  <c r="K28" i="9"/>
  <c r="K313" i="9"/>
  <c r="M313" i="9" s="1"/>
  <c r="K118" i="9"/>
  <c r="M118" i="9" s="1"/>
  <c r="K21" i="9"/>
  <c r="K455" i="9"/>
  <c r="M455" i="9" s="1"/>
  <c r="K98" i="9"/>
  <c r="K486" i="9"/>
  <c r="M486" i="9" s="1"/>
  <c r="K86" i="9"/>
  <c r="M86" i="9" s="1"/>
  <c r="K256" i="9"/>
  <c r="K123" i="9"/>
  <c r="M123" i="9" s="1"/>
  <c r="K381" i="9"/>
  <c r="M381" i="9" s="1"/>
  <c r="K336" i="9"/>
  <c r="M336" i="9" s="1"/>
  <c r="K322" i="9"/>
  <c r="K523" i="9"/>
  <c r="K87" i="9"/>
  <c r="K563" i="9"/>
  <c r="M563" i="9" s="1"/>
  <c r="K252" i="9"/>
  <c r="K129" i="9"/>
  <c r="K560" i="9"/>
  <c r="M560" i="9" s="1"/>
  <c r="K168" i="9"/>
  <c r="K44" i="9"/>
  <c r="K12" i="9"/>
  <c r="K204" i="9"/>
  <c r="K124" i="9"/>
  <c r="K211" i="9"/>
  <c r="K24" i="9"/>
  <c r="K49" i="9"/>
  <c r="K222" i="9"/>
  <c r="M222" i="9" s="1"/>
  <c r="K511" i="9"/>
  <c r="K39" i="9"/>
  <c r="K150" i="9"/>
  <c r="K508" i="9"/>
  <c r="K494" i="9"/>
  <c r="K228" i="9"/>
  <c r="K468" i="9"/>
  <c r="K434" i="9"/>
  <c r="K328" i="9"/>
  <c r="K306" i="9"/>
  <c r="K448" i="9"/>
  <c r="K288" i="9"/>
  <c r="K478" i="9"/>
  <c r="K292" i="9"/>
  <c r="K111" i="9"/>
  <c r="K398" i="9"/>
  <c r="K56" i="9"/>
  <c r="K165" i="9"/>
  <c r="K337" i="9"/>
  <c r="K380" i="9"/>
  <c r="K74" i="9"/>
  <c r="K138" i="9"/>
  <c r="K385" i="9"/>
  <c r="K31" i="9"/>
  <c r="K205" i="9"/>
  <c r="K133" i="9"/>
  <c r="K296" i="9"/>
  <c r="K439" i="9"/>
  <c r="K503" i="9"/>
  <c r="K68" i="9"/>
  <c r="K155" i="9"/>
  <c r="K26" i="9"/>
  <c r="K263" i="9"/>
  <c r="K218" i="9"/>
  <c r="K19" i="9"/>
  <c r="K173" i="9"/>
  <c r="K283" i="9"/>
  <c r="K63" i="9"/>
  <c r="K259" i="9"/>
  <c r="K332" i="9"/>
  <c r="K84" i="9"/>
  <c r="K223" i="9"/>
  <c r="K188" i="9"/>
  <c r="K463" i="9"/>
  <c r="K373" i="9"/>
  <c r="K342" i="9"/>
  <c r="K79" i="9"/>
  <c r="K145" i="9"/>
  <c r="K403" i="9"/>
  <c r="K316" i="9"/>
  <c r="K193" i="9"/>
  <c r="K413" i="9"/>
  <c r="K512" i="9"/>
  <c r="K278" i="9"/>
  <c r="K458" i="9"/>
  <c r="K519" i="9"/>
  <c r="K121" i="9"/>
  <c r="K178" i="9"/>
  <c r="K106" i="9"/>
  <c r="K357" i="9"/>
  <c r="K489" i="9"/>
  <c r="K498" i="9"/>
  <c r="K213" i="9"/>
  <c r="K51" i="9"/>
  <c r="K419" i="9"/>
  <c r="L556" i="9" l="1"/>
  <c r="J556" i="9" s="1"/>
  <c r="L558" i="9"/>
  <c r="J558" i="9" s="1"/>
  <c r="L570" i="9"/>
  <c r="J570" i="9" s="1"/>
  <c r="L555" i="9"/>
  <c r="J555" i="9" s="1"/>
  <c r="L566" i="9"/>
  <c r="J566" i="9" s="1"/>
  <c r="L559" i="9"/>
  <c r="J559" i="9" s="1"/>
  <c r="M21" i="9"/>
  <c r="L554" i="9"/>
  <c r="J554" i="9" s="1"/>
  <c r="L552" i="9"/>
  <c r="J552" i="9" s="1"/>
  <c r="L568" i="9"/>
  <c r="J568" i="9" s="1"/>
  <c r="L569" i="9"/>
  <c r="J569" i="9" s="1"/>
  <c r="L551" i="9"/>
  <c r="J551" i="9" s="1"/>
  <c r="M40" i="9"/>
  <c r="L565" i="9"/>
  <c r="J565" i="9" s="1"/>
  <c r="L557" i="9"/>
  <c r="J557" i="9" s="1"/>
  <c r="L567" i="9"/>
  <c r="J567" i="9" s="1"/>
  <c r="L553" i="9"/>
  <c r="J553" i="9" s="1"/>
  <c r="L550" i="9"/>
  <c r="J550" i="9" s="1"/>
  <c r="K206" i="9"/>
  <c r="K101" i="9"/>
  <c r="K355" i="9"/>
  <c r="K167" i="9"/>
  <c r="M167" i="9" s="1"/>
  <c r="K442" i="9"/>
  <c r="K293" i="9"/>
  <c r="K268" i="9"/>
  <c r="K473" i="9"/>
  <c r="K437" i="9"/>
  <c r="K6" i="9"/>
  <c r="M6" i="9" s="1"/>
  <c r="K235" i="9"/>
  <c r="K232" i="9"/>
  <c r="M232" i="9" s="1"/>
  <c r="K50" i="9"/>
  <c r="M50" i="9" s="1"/>
  <c r="K197" i="9"/>
  <c r="M197" i="9" s="1"/>
  <c r="K507" i="9"/>
  <c r="K82" i="9"/>
  <c r="K57" i="9"/>
  <c r="M57" i="9" s="1"/>
  <c r="K248" i="9"/>
  <c r="K324" i="9"/>
  <c r="K367" i="9"/>
  <c r="K54" i="9"/>
  <c r="K450" i="9"/>
  <c r="K274" i="9"/>
  <c r="K359" i="9"/>
  <c r="K334" i="9"/>
  <c r="K117" i="9"/>
  <c r="K183" i="9"/>
  <c r="K329" i="9"/>
  <c r="M329" i="9" s="1"/>
  <c r="K113" i="9"/>
  <c r="M113" i="9" s="1"/>
  <c r="K369" i="9"/>
  <c r="K163" i="9"/>
  <c r="K210" i="9"/>
  <c r="M210" i="9" s="1"/>
  <c r="K387" i="9"/>
  <c r="K184" i="9"/>
  <c r="K254" i="9"/>
  <c r="K91" i="9"/>
  <c r="K429" i="9"/>
  <c r="K140" i="9"/>
  <c r="M140" i="9" s="1"/>
  <c r="K527" i="9"/>
  <c r="M527" i="9" s="1"/>
  <c r="K230" i="9"/>
  <c r="M230" i="9" s="1"/>
  <c r="K375" i="9"/>
  <c r="K444" i="9"/>
  <c r="K344" i="9"/>
  <c r="M344" i="9" s="1"/>
  <c r="K220" i="9"/>
  <c r="M220" i="9" s="1"/>
  <c r="K58" i="9"/>
  <c r="K147" i="9"/>
  <c r="M147" i="9" s="1"/>
  <c r="K399" i="9"/>
  <c r="M399" i="9" s="1"/>
  <c r="K126" i="9"/>
  <c r="K93" i="9"/>
  <c r="M93" i="9" s="1"/>
  <c r="K311" i="9"/>
  <c r="K484" i="9"/>
  <c r="K286" i="9"/>
  <c r="K103" i="9"/>
  <c r="K225" i="9"/>
  <c r="M225" i="9" s="1"/>
  <c r="K270" i="9"/>
  <c r="M270" i="9" s="1"/>
  <c r="K43" i="9"/>
  <c r="M43" i="9" s="1"/>
  <c r="K11" i="9"/>
  <c r="M11" i="9" s="1"/>
  <c r="K482" i="9"/>
  <c r="K80" i="9"/>
  <c r="M80" i="9" s="1"/>
  <c r="K219" i="9"/>
  <c r="K277" i="9"/>
  <c r="K386" i="9"/>
  <c r="K509" i="9"/>
  <c r="K161" i="9"/>
  <c r="M161" i="9" s="1"/>
  <c r="K366" i="9"/>
  <c r="M366" i="9" s="1"/>
  <c r="K307" i="9"/>
  <c r="K417" i="9"/>
  <c r="M417" i="9" s="1"/>
  <c r="K284" i="9"/>
  <c r="M284" i="9" s="1"/>
  <c r="K374" i="9"/>
  <c r="M374" i="9" s="1"/>
  <c r="K423" i="9"/>
  <c r="K548" i="9"/>
  <c r="M548" i="9" s="1"/>
  <c r="K568" i="9"/>
  <c r="M568" i="9" s="1"/>
  <c r="K534" i="9"/>
  <c r="M534" i="9" s="1"/>
  <c r="K555" i="9"/>
  <c r="M555" i="9" s="1"/>
  <c r="K139" i="9"/>
  <c r="K362" i="9"/>
  <c r="K544" i="9"/>
  <c r="K566" i="9"/>
  <c r="M566" i="9" s="1"/>
  <c r="K209" i="9"/>
  <c r="K116" i="9"/>
  <c r="K247" i="9"/>
  <c r="M247" i="9" s="1"/>
  <c r="K532" i="9"/>
  <c r="M532" i="9" s="1"/>
  <c r="K551" i="9"/>
  <c r="M551" i="9" s="1"/>
  <c r="K446" i="9"/>
  <c r="K326" i="9"/>
  <c r="K536" i="9"/>
  <c r="K556" i="9"/>
  <c r="M556" i="9" s="1"/>
  <c r="K180" i="9"/>
  <c r="K175" i="9"/>
  <c r="K249" i="9"/>
  <c r="K341" i="9"/>
  <c r="K338" i="9"/>
  <c r="M338" i="9" s="1"/>
  <c r="K52" i="9"/>
  <c r="M52" i="9" s="1"/>
  <c r="K127" i="9"/>
  <c r="K547" i="9"/>
  <c r="M547" i="9" s="1"/>
  <c r="K567" i="9"/>
  <c r="M567" i="9" s="1"/>
  <c r="K158" i="9"/>
  <c r="K304" i="9"/>
  <c r="K514" i="9"/>
  <c r="K420" i="9"/>
  <c r="M420" i="9" s="1"/>
  <c r="K30" i="9"/>
  <c r="K110" i="9"/>
  <c r="M110" i="9" s="1"/>
  <c r="K253" i="9"/>
  <c r="M253" i="9" s="1"/>
  <c r="K242" i="9"/>
  <c r="M242" i="9" s="1"/>
  <c r="K172" i="9"/>
  <c r="M172" i="9" s="1"/>
  <c r="K214" i="9"/>
  <c r="M214" i="9" s="1"/>
  <c r="K428" i="9"/>
  <c r="M428" i="9" s="1"/>
  <c r="K250" i="9"/>
  <c r="K227" i="9"/>
  <c r="M227" i="9" s="1"/>
  <c r="K267" i="9"/>
  <c r="M267" i="9" s="1"/>
  <c r="K3" i="9"/>
  <c r="M3" i="9" s="1"/>
  <c r="K346" i="9"/>
  <c r="K513" i="9"/>
  <c r="M513" i="9" s="1"/>
  <c r="K522" i="9"/>
  <c r="M522" i="9" s="1"/>
  <c r="K15" i="9"/>
  <c r="M15" i="9" s="1"/>
  <c r="K495" i="9"/>
  <c r="M495" i="9" s="1"/>
  <c r="K397" i="9"/>
  <c r="K379" i="9"/>
  <c r="K97" i="9"/>
  <c r="M97" i="9" s="1"/>
  <c r="K73" i="9"/>
  <c r="K9" i="9"/>
  <c r="M9" i="9" s="1"/>
  <c r="K351" i="9"/>
  <c r="K174" i="9"/>
  <c r="K272" i="9"/>
  <c r="M272" i="9" s="1"/>
  <c r="K368" i="9"/>
  <c r="K371" i="9"/>
  <c r="K269" i="9"/>
  <c r="M269" i="9" s="1"/>
  <c r="K353" i="9"/>
  <c r="M353" i="9" s="1"/>
  <c r="K525" i="9"/>
  <c r="M525" i="9" s="1"/>
  <c r="K287" i="9"/>
  <c r="K516" i="9"/>
  <c r="M516" i="9" s="1"/>
  <c r="K187" i="9"/>
  <c r="K195" i="9"/>
  <c r="K392" i="9"/>
  <c r="K196" i="9"/>
  <c r="K517" i="9"/>
  <c r="K538" i="9"/>
  <c r="K559" i="9"/>
  <c r="M559" i="9" s="1"/>
  <c r="K318" i="9"/>
  <c r="K541" i="9"/>
  <c r="M541" i="9" s="1"/>
  <c r="K561" i="9"/>
  <c r="M561" i="9" s="1"/>
  <c r="K245" i="9"/>
  <c r="K107" i="9"/>
  <c r="M107" i="9" s="1"/>
  <c r="K119" i="9"/>
  <c r="K17" i="9"/>
  <c r="K459" i="9"/>
  <c r="M459" i="9" s="1"/>
  <c r="K540" i="9"/>
  <c r="M540" i="9" s="1"/>
  <c r="K562" i="9"/>
  <c r="M562" i="9" s="1"/>
  <c r="K109" i="9"/>
  <c r="K186" i="9"/>
  <c r="K327" i="9"/>
  <c r="K246" i="9"/>
  <c r="K164" i="9"/>
  <c r="M164" i="9" s="1"/>
  <c r="K506" i="9"/>
  <c r="M506" i="9" s="1"/>
  <c r="K333" i="9"/>
  <c r="K75" i="9"/>
  <c r="M75" i="9" s="1"/>
  <c r="K402" i="9"/>
  <c r="K64" i="9"/>
  <c r="M64" i="9" s="1"/>
  <c r="K430" i="9"/>
  <c r="M430" i="9" s="1"/>
  <c r="K301" i="9"/>
  <c r="K156" i="9"/>
  <c r="M156" i="9" s="1"/>
  <c r="K239" i="9"/>
  <c r="M239" i="9" s="1"/>
  <c r="K310" i="9"/>
  <c r="K90" i="9"/>
  <c r="K45" i="9"/>
  <c r="M45" i="9" s="1"/>
  <c r="K105" i="9"/>
  <c r="K549" i="9"/>
  <c r="K569" i="9"/>
  <c r="M569" i="9" s="1"/>
  <c r="K422" i="9"/>
  <c r="K238" i="9"/>
  <c r="K390" i="9"/>
  <c r="K46" i="9"/>
  <c r="K396" i="9"/>
  <c r="K303" i="9"/>
  <c r="K290" i="9"/>
  <c r="K298" i="9"/>
  <c r="K415" i="9"/>
  <c r="M415" i="9" s="1"/>
  <c r="K308" i="9"/>
  <c r="K405" i="9"/>
  <c r="M405" i="9" s="1"/>
  <c r="K152" i="9"/>
  <c r="M152" i="9" s="1"/>
  <c r="K421" i="9"/>
  <c r="M421" i="9" s="1"/>
  <c r="K317" i="9"/>
  <c r="K137" i="9"/>
  <c r="K543" i="9"/>
  <c r="M543" i="9" s="1"/>
  <c r="K564" i="9"/>
  <c r="M564" i="9" s="1"/>
  <c r="K477" i="9"/>
  <c r="M477" i="9" s="1"/>
  <c r="K502" i="9"/>
  <c r="K488" i="9"/>
  <c r="M488" i="9" s="1"/>
  <c r="K497" i="9"/>
  <c r="M497" i="9" s="1"/>
  <c r="K440" i="9"/>
  <c r="K394" i="9"/>
  <c r="M394" i="9" s="1"/>
  <c r="K335" i="9"/>
  <c r="K401" i="9"/>
  <c r="K309" i="9"/>
  <c r="K55" i="9"/>
  <c r="K244" i="9"/>
  <c r="K315" i="9"/>
  <c r="M315" i="9" s="1"/>
  <c r="K295" i="9"/>
  <c r="K457" i="9"/>
  <c r="M457" i="9" s="1"/>
  <c r="K144" i="9"/>
  <c r="M144" i="9" s="1"/>
  <c r="K258" i="9"/>
  <c r="M258" i="9" s="1"/>
  <c r="K492" i="9"/>
  <c r="M492" i="9" s="1"/>
  <c r="K535" i="9"/>
  <c r="M535" i="9" s="1"/>
  <c r="K558" i="9"/>
  <c r="K170" i="9"/>
  <c r="K120" i="9"/>
  <c r="K526" i="9"/>
  <c r="K159" i="9"/>
  <c r="K125" i="9"/>
  <c r="M125" i="9" s="1"/>
  <c r="K122" i="9"/>
  <c r="K302" i="9"/>
  <c r="M302" i="9" s="1"/>
  <c r="K530" i="9"/>
  <c r="K554" i="9"/>
  <c r="M554" i="9" s="1"/>
  <c r="K408" i="9"/>
  <c r="K537" i="9"/>
  <c r="K557" i="9"/>
  <c r="M557" i="9" s="1"/>
  <c r="K475" i="9"/>
  <c r="K460" i="9"/>
  <c r="M460" i="9" s="1"/>
  <c r="K400" i="9"/>
  <c r="M400" i="9" s="1"/>
  <c r="K364" i="9"/>
  <c r="M364" i="9" s="1"/>
  <c r="K251" i="9"/>
  <c r="K426" i="9"/>
  <c r="K89" i="9"/>
  <c r="M89" i="9" s="1"/>
  <c r="K469" i="9"/>
  <c r="M469" i="9" s="1"/>
  <c r="K100" i="9"/>
  <c r="M100" i="9" s="1"/>
  <c r="K66" i="9"/>
  <c r="K370" i="9"/>
  <c r="K345" i="9"/>
  <c r="K35" i="9"/>
  <c r="M35" i="9" s="1"/>
  <c r="K61" i="9"/>
  <c r="M61" i="9" s="1"/>
  <c r="K212" i="9"/>
  <c r="M212" i="9" s="1"/>
  <c r="K151" i="9"/>
  <c r="M151" i="9" s="1"/>
  <c r="K279" i="9"/>
  <c r="K166" i="9"/>
  <c r="K363" i="9"/>
  <c r="K472" i="9"/>
  <c r="M472" i="9" s="1"/>
  <c r="K323" i="9"/>
  <c r="M323" i="9" s="1"/>
  <c r="K531" i="9"/>
  <c r="M531" i="9" s="1"/>
  <c r="K550" i="9"/>
  <c r="M550" i="9" s="1"/>
  <c r="K217" i="9"/>
  <c r="M217" i="9" s="1"/>
  <c r="K433" i="9"/>
  <c r="K501" i="9"/>
  <c r="K361" i="9"/>
  <c r="M361" i="9" s="1"/>
  <c r="K365" i="9"/>
  <c r="K194" i="9"/>
  <c r="M194" i="9" s="1"/>
  <c r="K546" i="9"/>
  <c r="K570" i="9"/>
  <c r="M570" i="9" s="1"/>
  <c r="K273" i="9"/>
  <c r="K453" i="9"/>
  <c r="K8" i="9"/>
  <c r="K524" i="9"/>
  <c r="K261" i="9"/>
  <c r="K349" i="9"/>
  <c r="K53" i="9"/>
  <c r="M53" i="9" s="1"/>
  <c r="K470" i="9"/>
  <c r="K441" i="9"/>
  <c r="K185" i="9"/>
  <c r="K352" i="9"/>
  <c r="K32" i="9"/>
  <c r="K377" i="9"/>
  <c r="M377" i="9" s="1"/>
  <c r="K483" i="9"/>
  <c r="M483" i="9" s="1"/>
  <c r="K115" i="9"/>
  <c r="M115" i="9" s="1"/>
  <c r="K83" i="9"/>
  <c r="M83" i="9" s="1"/>
  <c r="K447" i="9"/>
  <c r="K438" i="9"/>
  <c r="K435" i="9"/>
  <c r="K294" i="9"/>
  <c r="K59" i="9"/>
  <c r="K325" i="9"/>
  <c r="M325" i="9" s="1"/>
  <c r="K203" i="9"/>
  <c r="K529" i="9"/>
  <c r="M529" i="9" s="1"/>
  <c r="K553" i="9"/>
  <c r="M553" i="9" s="1"/>
  <c r="K412" i="9"/>
  <c r="M412" i="9" s="1"/>
  <c r="K358" i="9"/>
  <c r="M358" i="9" s="1"/>
  <c r="K208" i="9"/>
  <c r="K449" i="9"/>
  <c r="K179" i="9"/>
  <c r="M179" i="9" s="1"/>
  <c r="K411" i="9"/>
  <c r="M411" i="9" s="1"/>
  <c r="K490" i="9"/>
  <c r="M490" i="9" s="1"/>
  <c r="K25" i="9"/>
  <c r="M25" i="9" s="1"/>
  <c r="K443" i="9"/>
  <c r="K282" i="9"/>
  <c r="K7" i="9"/>
  <c r="K383" i="9"/>
  <c r="M383" i="9" s="1"/>
  <c r="K407" i="9"/>
  <c r="M407" i="9" s="1"/>
  <c r="K96" i="9"/>
  <c r="K515" i="9"/>
  <c r="K160" i="9"/>
  <c r="K233" i="9"/>
  <c r="K169" i="9"/>
  <c r="K382" i="9"/>
  <c r="K321" i="9"/>
  <c r="K395" i="9"/>
  <c r="K496" i="9"/>
  <c r="M496" i="9" s="1"/>
  <c r="K391" i="9"/>
  <c r="K36" i="9"/>
  <c r="K18" i="9"/>
  <c r="M18" i="9" s="1"/>
  <c r="K102" i="9"/>
  <c r="M102" i="9" s="1"/>
  <c r="K42" i="9"/>
  <c r="M42" i="9" s="1"/>
  <c r="K237" i="9"/>
  <c r="M237" i="9" s="1"/>
  <c r="K257" i="9"/>
  <c r="K533" i="9"/>
  <c r="K552" i="9"/>
  <c r="M552" i="9" s="1"/>
  <c r="K146" i="9"/>
  <c r="K300" i="9"/>
  <c r="K95" i="9"/>
  <c r="M95" i="9" s="1"/>
  <c r="K154" i="9"/>
  <c r="K260" i="9"/>
  <c r="M260" i="9" s="1"/>
  <c r="K372" i="9"/>
  <c r="M372" i="9" s="1"/>
  <c r="K414" i="9"/>
  <c r="M414" i="9" s="1"/>
  <c r="K255" i="9"/>
  <c r="M255" i="9" s="1"/>
  <c r="K521" i="9"/>
  <c r="M521" i="9" s="1"/>
  <c r="K130" i="9"/>
  <c r="M130" i="9" s="1"/>
  <c r="K289" i="9"/>
  <c r="K452" i="9"/>
  <c r="K410" i="9"/>
  <c r="K182" i="9"/>
  <c r="L85" i="9"/>
  <c r="J85" i="9" s="1"/>
  <c r="L184" i="9"/>
  <c r="J184" i="9" s="1"/>
  <c r="L291" i="9"/>
  <c r="J291" i="9" s="1"/>
  <c r="L169" i="9"/>
  <c r="J169" i="9" s="1"/>
  <c r="L514" i="9"/>
  <c r="J514" i="9" s="1"/>
  <c r="L182" i="9"/>
  <c r="J182" i="9" s="1"/>
  <c r="L225" i="9"/>
  <c r="J225" i="9" s="1"/>
  <c r="L359" i="9"/>
  <c r="J359" i="9" s="1"/>
  <c r="L139" i="9"/>
  <c r="J139" i="9" s="1"/>
  <c r="L95" i="9"/>
  <c r="J95" i="9" s="1"/>
  <c r="L384" i="9"/>
  <c r="J384" i="9" s="1"/>
  <c r="L519" i="9"/>
  <c r="J519" i="9" s="1"/>
  <c r="L411" i="9"/>
  <c r="J411" i="9" s="1"/>
  <c r="L540" i="9"/>
  <c r="J540" i="9" s="1"/>
  <c r="L525" i="9"/>
  <c r="J525" i="9" s="1"/>
  <c r="L234" i="9"/>
  <c r="J234" i="9" s="1"/>
  <c r="L508" i="9"/>
  <c r="J508" i="9" s="1"/>
  <c r="L487" i="9"/>
  <c r="J487" i="9" s="1"/>
  <c r="L156" i="9"/>
  <c r="J156" i="9" s="1"/>
  <c r="L103" i="9"/>
  <c r="J103" i="9" s="1"/>
  <c r="L72" i="9"/>
  <c r="L548" i="9"/>
  <c r="J548" i="9" s="1"/>
  <c r="L137" i="9"/>
  <c r="J137" i="9" s="1"/>
  <c r="L423" i="9"/>
  <c r="J423" i="9" s="1"/>
  <c r="L341" i="9"/>
  <c r="J341" i="9" s="1"/>
  <c r="L27" i="9"/>
  <c r="J27" i="9" s="1"/>
  <c r="L173" i="9"/>
  <c r="J173" i="9" s="1"/>
  <c r="L272" i="9"/>
  <c r="J272" i="9" s="1"/>
  <c r="L145" i="9"/>
  <c r="J145" i="9" s="1"/>
  <c r="L391" i="9"/>
  <c r="J391" i="9" s="1"/>
  <c r="L283" i="9"/>
  <c r="J283" i="9" s="1"/>
  <c r="L397" i="9"/>
  <c r="J397" i="9" s="1"/>
  <c r="L325" i="9"/>
  <c r="J325" i="9" s="1"/>
  <c r="L44" i="9"/>
  <c r="J44" i="9" s="1"/>
  <c r="L6" i="9"/>
  <c r="J6" i="9" s="1"/>
  <c r="L401" i="9"/>
  <c r="J401" i="9" s="1"/>
  <c r="L181" i="9"/>
  <c r="J181" i="9" s="1"/>
  <c r="L277" i="9"/>
  <c r="J277" i="9" s="1"/>
  <c r="L21" i="9"/>
  <c r="J21" i="9" s="1"/>
  <c r="L120" i="9"/>
  <c r="J120" i="9" s="1"/>
  <c r="L217" i="9"/>
  <c r="J217" i="9" s="1"/>
  <c r="L532" i="9"/>
  <c r="J532" i="9" s="1"/>
  <c r="L267" i="9"/>
  <c r="J267" i="9" s="1"/>
  <c r="L222" i="9"/>
  <c r="J222" i="9" s="1"/>
  <c r="L97" i="9"/>
  <c r="J97" i="9" s="1"/>
  <c r="L75" i="9"/>
  <c r="J75" i="9" s="1"/>
  <c r="L31" i="9"/>
  <c r="J31" i="9" s="1"/>
  <c r="L320" i="9"/>
  <c r="J320" i="9" s="1"/>
  <c r="L446" i="9"/>
  <c r="J446" i="9" s="1"/>
  <c r="L338" i="9"/>
  <c r="J338" i="9" s="1"/>
  <c r="L257" i="9"/>
  <c r="J257" i="9" s="1"/>
  <c r="L452" i="9"/>
  <c r="J452" i="9" s="1"/>
  <c r="L380" i="9"/>
  <c r="J380" i="9" s="1"/>
  <c r="L92" i="9"/>
  <c r="J92" i="9" s="1"/>
  <c r="L8" i="9"/>
  <c r="J8" i="9" s="1"/>
  <c r="L520" i="9"/>
  <c r="J520" i="9" s="1"/>
  <c r="L531" i="9"/>
  <c r="J531" i="9" s="1"/>
  <c r="L348" i="9"/>
  <c r="J348" i="9" s="1"/>
  <c r="L441" i="9"/>
  <c r="J441" i="9" s="1"/>
  <c r="L226" i="9"/>
  <c r="J226" i="9" s="1"/>
  <c r="L268" i="9"/>
  <c r="J268" i="9" s="1"/>
  <c r="L109" i="9"/>
  <c r="J109" i="9" s="1"/>
  <c r="L208" i="9"/>
  <c r="J208" i="9" s="1"/>
  <c r="L318" i="9"/>
  <c r="J318" i="9" s="1"/>
  <c r="L206" i="9"/>
  <c r="J206" i="9" s="1"/>
  <c r="L42" i="9"/>
  <c r="J42" i="9" s="1"/>
  <c r="L324" i="9"/>
  <c r="J324" i="9" s="1"/>
  <c r="L252" i="9"/>
  <c r="J252" i="9" s="1"/>
  <c r="L500" i="9"/>
  <c r="J500" i="9" s="1"/>
  <c r="L119" i="9"/>
  <c r="J119" i="9" s="1"/>
  <c r="L408" i="9"/>
  <c r="J408" i="9" s="1"/>
  <c r="L546" i="9"/>
  <c r="J546" i="9" s="1"/>
  <c r="L438" i="9"/>
  <c r="J438" i="9" s="1"/>
  <c r="L198" i="9"/>
  <c r="J198" i="9" s="1"/>
  <c r="L398" i="9"/>
  <c r="J398" i="9" s="1"/>
  <c r="L61" i="9"/>
  <c r="J61" i="9" s="1"/>
  <c r="L160" i="9"/>
  <c r="J160" i="9" s="1"/>
  <c r="L263" i="9"/>
  <c r="J263" i="9" s="1"/>
  <c r="L105" i="9"/>
  <c r="J105" i="9" s="1"/>
  <c r="L353" i="9"/>
  <c r="J353" i="9" s="1"/>
  <c r="L58" i="9"/>
  <c r="J58" i="9" s="1"/>
  <c r="L183" i="9"/>
  <c r="J183" i="9" s="1"/>
  <c r="L521" i="9"/>
  <c r="J521" i="9" s="1"/>
  <c r="L431" i="9"/>
  <c r="J431" i="9" s="1"/>
  <c r="L10" i="9"/>
  <c r="J10" i="9" s="1"/>
  <c r="L271" i="9"/>
  <c r="J271" i="9" s="1"/>
  <c r="L125" i="9"/>
  <c r="J125" i="9" s="1"/>
  <c r="L224" i="9"/>
  <c r="J224" i="9" s="1"/>
  <c r="L228" i="9"/>
  <c r="J228" i="9" s="1"/>
  <c r="L86" i="9"/>
  <c r="J86" i="9" s="1"/>
  <c r="L342" i="9"/>
  <c r="J342" i="9" s="1"/>
  <c r="L376" i="9"/>
  <c r="J376" i="9" s="1"/>
  <c r="L245" i="9"/>
  <c r="J245" i="9" s="1"/>
  <c r="L269" i="9"/>
  <c r="J269" i="9" s="1"/>
  <c r="L193" i="9"/>
  <c r="J193" i="9" s="1"/>
  <c r="L179" i="9"/>
  <c r="J179" i="9" s="1"/>
  <c r="L135" i="9"/>
  <c r="J135" i="9" s="1"/>
  <c r="L424" i="9"/>
  <c r="J424" i="9" s="1"/>
  <c r="L530" i="9"/>
  <c r="J530" i="9" s="1"/>
  <c r="L457" i="9"/>
  <c r="J457" i="9" s="1"/>
  <c r="L258" i="9"/>
  <c r="J258" i="9" s="1"/>
  <c r="L444" i="9"/>
  <c r="J444" i="9" s="1"/>
  <c r="L121" i="9"/>
  <c r="J121" i="9" s="1"/>
  <c r="L314" i="9"/>
  <c r="J314" i="9" s="1"/>
  <c r="L176" i="9"/>
  <c r="J176" i="9" s="1"/>
  <c r="L282" i="9"/>
  <c r="J282" i="9" s="1"/>
  <c r="L146" i="9"/>
  <c r="J146" i="9" s="1"/>
  <c r="L287" i="9"/>
  <c r="J287" i="9" s="1"/>
  <c r="L286" i="9"/>
  <c r="J286" i="9" s="1"/>
  <c r="L270" i="9"/>
  <c r="J270" i="9" s="1"/>
  <c r="L542" i="9"/>
  <c r="J542" i="9" s="1"/>
  <c r="L60" i="9"/>
  <c r="J60" i="9" s="1"/>
  <c r="L199" i="9"/>
  <c r="J199" i="9" s="1"/>
  <c r="L430" i="9"/>
  <c r="J430" i="9" s="1"/>
  <c r="L284" i="9"/>
  <c r="J284" i="9" s="1"/>
  <c r="L505" i="9"/>
  <c r="J505" i="9" s="1"/>
  <c r="L98" i="9"/>
  <c r="J98" i="9" s="1"/>
  <c r="L308" i="9"/>
  <c r="J308" i="9" s="1"/>
  <c r="L323" i="9"/>
  <c r="J323" i="9" s="1"/>
  <c r="L141" i="9"/>
  <c r="J141" i="9" s="1"/>
  <c r="L240" i="9"/>
  <c r="J240" i="9" s="1"/>
  <c r="L355" i="9"/>
  <c r="J355" i="9" s="1"/>
  <c r="L246" i="9"/>
  <c r="J246" i="9" s="1"/>
  <c r="L129" i="9"/>
  <c r="J129" i="9" s="1"/>
  <c r="L361" i="9"/>
  <c r="J361" i="9" s="1"/>
  <c r="L12" i="9"/>
  <c r="J12" i="9" s="1"/>
  <c r="L151" i="9"/>
  <c r="J151" i="9" s="1"/>
  <c r="L440" i="9"/>
  <c r="J440" i="9" s="1"/>
  <c r="L475" i="9"/>
  <c r="J475" i="9" s="1"/>
  <c r="L313" i="9"/>
  <c r="J313" i="9" s="1"/>
  <c r="L481" i="9"/>
  <c r="J481" i="9" s="1"/>
  <c r="L194" i="9"/>
  <c r="J194" i="9" s="1"/>
  <c r="L442" i="9"/>
  <c r="J442" i="9" s="1"/>
  <c r="L29" i="9"/>
  <c r="J29" i="9" s="1"/>
  <c r="L128" i="9"/>
  <c r="J128" i="9" s="1"/>
  <c r="L448" i="9"/>
  <c r="J448" i="9" s="1"/>
  <c r="L227" i="9"/>
  <c r="J227" i="9" s="1"/>
  <c r="L294" i="9"/>
  <c r="J294" i="9" s="1"/>
  <c r="L233" i="9"/>
  <c r="J233" i="9" s="1"/>
  <c r="L118" i="9"/>
  <c r="J118" i="9" s="1"/>
  <c r="L518" i="9"/>
  <c r="J518" i="9" s="1"/>
  <c r="L478" i="9"/>
  <c r="J478" i="9" s="1"/>
  <c r="L83" i="9"/>
  <c r="J83" i="9" s="1"/>
  <c r="L37" i="9"/>
  <c r="J37" i="9" s="1"/>
  <c r="L39" i="9"/>
  <c r="J39" i="9" s="1"/>
  <c r="L328" i="9"/>
  <c r="J328" i="9" s="1"/>
  <c r="L455" i="9"/>
  <c r="J455" i="9" s="1"/>
  <c r="L347" i="9"/>
  <c r="J347" i="9" s="1"/>
  <c r="L266" i="9"/>
  <c r="J266" i="9" s="1"/>
  <c r="L461" i="9"/>
  <c r="J461" i="9" s="1"/>
  <c r="L405" i="9"/>
  <c r="J405" i="9" s="1"/>
  <c r="L469" i="9"/>
  <c r="J469" i="9" s="1"/>
  <c r="L91" i="9"/>
  <c r="J91" i="9" s="1"/>
  <c r="L100" i="9"/>
  <c r="J100" i="9" s="1"/>
  <c r="L16" i="9"/>
  <c r="J16" i="9" s="1"/>
  <c r="L528" i="9"/>
  <c r="J528" i="9" s="1"/>
  <c r="L356" i="9"/>
  <c r="J356" i="9" s="1"/>
  <c r="L366" i="9"/>
  <c r="J366" i="9" s="1"/>
  <c r="L486" i="9"/>
  <c r="J486" i="9" s="1"/>
  <c r="L244" i="9"/>
  <c r="J244" i="9" s="1"/>
  <c r="L390" i="9"/>
  <c r="J390" i="9" s="1"/>
  <c r="L454" i="9"/>
  <c r="J454" i="9" s="1"/>
  <c r="L117" i="9"/>
  <c r="J117" i="9" s="1"/>
  <c r="L216" i="9"/>
  <c r="J216" i="9" s="1"/>
  <c r="L536" i="9"/>
  <c r="J536" i="9" s="1"/>
  <c r="L327" i="9"/>
  <c r="J327" i="9" s="1"/>
  <c r="L110" i="9"/>
  <c r="J110" i="9" s="1"/>
  <c r="L218" i="9"/>
  <c r="J218" i="9" s="1"/>
  <c r="L65" i="9"/>
  <c r="J65" i="9" s="1"/>
  <c r="L333" i="9"/>
  <c r="J333" i="9" s="1"/>
  <c r="L262" i="9"/>
  <c r="J262" i="9" s="1"/>
  <c r="L537" i="9"/>
  <c r="J537" i="9" s="1"/>
  <c r="L52" i="9"/>
  <c r="J52" i="9" s="1"/>
  <c r="L14" i="9"/>
  <c r="J14" i="9" s="1"/>
  <c r="L191" i="9"/>
  <c r="J191" i="9" s="1"/>
  <c r="L480" i="9"/>
  <c r="J480" i="9" s="1"/>
  <c r="L403" i="9"/>
  <c r="J403" i="9" s="1"/>
  <c r="L539" i="9"/>
  <c r="J539" i="9" s="1"/>
  <c r="L468" i="9"/>
  <c r="J468" i="9" s="1"/>
  <c r="L290" i="9"/>
  <c r="J290" i="9" s="1"/>
  <c r="L250" i="9"/>
  <c r="J250" i="9" s="1"/>
  <c r="L133" i="9"/>
  <c r="J133" i="9" s="1"/>
  <c r="L232" i="9"/>
  <c r="J232" i="9" s="1"/>
  <c r="L346" i="9"/>
  <c r="J346" i="9" s="1"/>
  <c r="L106" i="9"/>
  <c r="J106" i="9" s="1"/>
  <c r="L50" i="9"/>
  <c r="J50" i="9" s="1"/>
  <c r="L351" i="9"/>
  <c r="J351" i="9" s="1"/>
  <c r="L279" i="9"/>
  <c r="J279" i="9" s="1"/>
  <c r="L231" i="9"/>
  <c r="J231" i="9" s="1"/>
  <c r="L68" i="9"/>
  <c r="J68" i="9" s="1"/>
  <c r="L207" i="9"/>
  <c r="J207" i="9" s="1"/>
  <c r="L496" i="9"/>
  <c r="J496" i="9" s="1"/>
  <c r="L449" i="9"/>
  <c r="J449" i="9" s="1"/>
  <c r="L319" i="9"/>
  <c r="J319" i="9" s="1"/>
  <c r="L142" i="9"/>
  <c r="J142" i="9" s="1"/>
  <c r="L362" i="9"/>
  <c r="J362" i="9" s="1"/>
  <c r="L482" i="9"/>
  <c r="J482" i="9" s="1"/>
  <c r="L67" i="9"/>
  <c r="J67" i="9" s="1"/>
  <c r="L76" i="9"/>
  <c r="J76" i="9" s="1"/>
  <c r="L215" i="9"/>
  <c r="J215" i="9" s="1"/>
  <c r="L504" i="9"/>
  <c r="J504" i="9" s="1"/>
  <c r="L437" i="9"/>
  <c r="J437" i="9" s="1"/>
  <c r="L476" i="9"/>
  <c r="J476" i="9" s="1"/>
  <c r="L329" i="9"/>
  <c r="J329" i="9" s="1"/>
  <c r="L311" i="9"/>
  <c r="J311" i="9" s="1"/>
  <c r="L153" i="9"/>
  <c r="J153" i="9" s="1"/>
  <c r="L335" i="9"/>
  <c r="J335" i="9" s="1"/>
  <c r="L396" i="9"/>
  <c r="J396" i="9" s="1"/>
  <c r="L369" i="9"/>
  <c r="J369" i="9" s="1"/>
  <c r="L332" i="9"/>
  <c r="J332" i="9" s="1"/>
  <c r="L93" i="9"/>
  <c r="J93" i="9" s="1"/>
  <c r="L192" i="9"/>
  <c r="J192" i="9" s="1"/>
  <c r="L300" i="9"/>
  <c r="J300" i="9" s="1"/>
  <c r="L186" i="9"/>
  <c r="J186" i="9" s="1"/>
  <c r="L330" i="9"/>
  <c r="J330" i="9" s="1"/>
  <c r="L549" i="9"/>
  <c r="J549" i="9" s="1"/>
  <c r="L306" i="9"/>
  <c r="J306" i="9" s="1"/>
  <c r="L427" i="9"/>
  <c r="J427" i="9" s="1"/>
  <c r="L147" i="9"/>
  <c r="J147" i="9" s="1"/>
  <c r="L101" i="9"/>
  <c r="J101" i="9" s="1"/>
  <c r="L392" i="9"/>
  <c r="J392" i="9" s="1"/>
  <c r="L420" i="9"/>
  <c r="J420" i="9" s="1"/>
  <c r="L66" i="9"/>
  <c r="J66" i="9" s="1"/>
  <c r="L534" i="9"/>
  <c r="J534" i="9" s="1"/>
  <c r="L526" i="9"/>
  <c r="J526" i="9" s="1"/>
  <c r="L164" i="9"/>
  <c r="J164" i="9" s="1"/>
  <c r="L80" i="9"/>
  <c r="J80" i="9" s="1"/>
  <c r="L367" i="9"/>
  <c r="J367" i="9" s="1"/>
  <c r="L25" i="9"/>
  <c r="J25" i="9" s="1"/>
  <c r="L130" i="9"/>
  <c r="J130" i="9" s="1"/>
  <c r="L158" i="9"/>
  <c r="J158" i="9" s="1"/>
  <c r="L543" i="9"/>
  <c r="J543" i="9" s="1"/>
  <c r="L399" i="9"/>
  <c r="J399" i="9" s="1"/>
  <c r="L460" i="9"/>
  <c r="J460" i="9" s="1"/>
  <c r="L527" i="9"/>
  <c r="J527" i="9" s="1"/>
  <c r="L35" i="9"/>
  <c r="J35" i="9" s="1"/>
  <c r="L280" i="9"/>
  <c r="J280" i="9" s="1"/>
  <c r="L166" i="9"/>
  <c r="J166" i="9" s="1"/>
  <c r="L292" i="9"/>
  <c r="J292" i="9" s="1"/>
  <c r="L209" i="9"/>
  <c r="J209" i="9" s="1"/>
  <c r="L406" i="9"/>
  <c r="J406" i="9" s="1"/>
  <c r="L334" i="9"/>
  <c r="J334" i="9" s="1"/>
  <c r="L497" i="9"/>
  <c r="J497" i="9" s="1"/>
  <c r="L414" i="9"/>
  <c r="J414" i="9" s="1"/>
  <c r="L116" i="9"/>
  <c r="J116" i="9" s="1"/>
  <c r="L32" i="9"/>
  <c r="J32" i="9" s="1"/>
  <c r="L352" i="9"/>
  <c r="J352" i="9" s="1"/>
  <c r="L17" i="9"/>
  <c r="J17" i="9" s="1"/>
  <c r="L188" i="9"/>
  <c r="J188" i="9" s="1"/>
  <c r="L412" i="9"/>
  <c r="J412" i="9" s="1"/>
  <c r="L30" i="9"/>
  <c r="J30" i="9" s="1"/>
  <c r="L281" i="9"/>
  <c r="J281" i="9" s="1"/>
  <c r="L418" i="9"/>
  <c r="J418" i="9" s="1"/>
  <c r="L51" i="9"/>
  <c r="J51" i="9" s="1"/>
  <c r="L7" i="9"/>
  <c r="J7" i="9" s="1"/>
  <c r="L296" i="9"/>
  <c r="J296" i="9" s="1"/>
  <c r="L419" i="9"/>
  <c r="J419" i="9" s="1"/>
  <c r="L310" i="9"/>
  <c r="J310" i="9" s="1"/>
  <c r="L229" i="9"/>
  <c r="J229" i="9" s="1"/>
  <c r="L202" i="9"/>
  <c r="J202" i="9" s="1"/>
  <c r="L425" i="9"/>
  <c r="J425" i="9" s="1"/>
  <c r="L305" i="9"/>
  <c r="J305" i="9" s="1"/>
  <c r="L132" i="9"/>
  <c r="J132" i="9" s="1"/>
  <c r="L48" i="9"/>
  <c r="J48" i="9" s="1"/>
  <c r="L249" i="9"/>
  <c r="J249" i="9" s="1"/>
  <c r="L467" i="9"/>
  <c r="J467" i="9" s="1"/>
  <c r="L73" i="9"/>
  <c r="J73" i="9" s="1"/>
  <c r="L317" i="9"/>
  <c r="J317" i="9" s="1"/>
  <c r="L213" i="9"/>
  <c r="J213" i="9" s="1"/>
  <c r="L201" i="9"/>
  <c r="J201" i="9" s="1"/>
  <c r="L131" i="9"/>
  <c r="J131" i="9" s="1"/>
  <c r="L87" i="9"/>
  <c r="J87" i="9" s="1"/>
  <c r="L510" i="9"/>
  <c r="J510" i="9" s="1"/>
  <c r="L402" i="9"/>
  <c r="J402" i="9" s="1"/>
  <c r="L297" i="9"/>
  <c r="J297" i="9" s="1"/>
  <c r="L490" i="9"/>
  <c r="J490" i="9" s="1"/>
  <c r="L259" i="9"/>
  <c r="J259" i="9" s="1"/>
  <c r="L148" i="9"/>
  <c r="J148" i="9" s="1"/>
  <c r="L64" i="9"/>
  <c r="J64" i="9" s="1"/>
  <c r="L522" i="9"/>
  <c r="J522" i="9" s="1"/>
  <c r="L114" i="9"/>
  <c r="J114" i="9" s="1"/>
  <c r="L363" i="9"/>
  <c r="J363" i="9" s="1"/>
  <c r="L350" i="9"/>
  <c r="J350" i="9" s="1"/>
  <c r="L19" i="9"/>
  <c r="J19" i="9" s="1"/>
  <c r="L165" i="9"/>
  <c r="J165" i="9" s="1"/>
  <c r="L264" i="9"/>
  <c r="J264" i="9" s="1"/>
  <c r="L122" i="9"/>
  <c r="J122" i="9" s="1"/>
  <c r="L382" i="9"/>
  <c r="J382" i="9" s="1"/>
  <c r="L529" i="9"/>
  <c r="J529" i="9" s="1"/>
  <c r="L331" i="9"/>
  <c r="J331" i="9" s="1"/>
  <c r="L274" i="9"/>
  <c r="J274" i="9" s="1"/>
  <c r="L187" i="9"/>
  <c r="J187" i="9" s="1"/>
  <c r="L388" i="9"/>
  <c r="J388" i="9" s="1"/>
  <c r="L381" i="9"/>
  <c r="J381" i="9" s="1"/>
  <c r="L316" i="9"/>
  <c r="J316" i="9" s="1"/>
  <c r="L451" i="9"/>
  <c r="J451" i="9" s="1"/>
  <c r="L36" i="9"/>
  <c r="J36" i="9" s="1"/>
  <c r="L175" i="9"/>
  <c r="J175" i="9" s="1"/>
  <c r="L464" i="9"/>
  <c r="J464" i="9" s="1"/>
  <c r="L357" i="9"/>
  <c r="J357" i="9" s="1"/>
  <c r="L502" i="9"/>
  <c r="J502" i="9" s="1"/>
  <c r="L197" i="9"/>
  <c r="J197" i="9" s="1"/>
  <c r="L404" i="9"/>
  <c r="J404" i="9" s="1"/>
  <c r="L26" i="9"/>
  <c r="J26" i="9" s="1"/>
  <c r="L2" i="9"/>
  <c r="J2" i="9" s="1"/>
  <c r="L53" i="9"/>
  <c r="J53" i="9" s="1"/>
  <c r="L152" i="9"/>
  <c r="J152" i="9" s="1"/>
  <c r="L472" i="9"/>
  <c r="J472" i="9" s="1"/>
  <c r="L254" i="9"/>
  <c r="J254" i="9" s="1"/>
  <c r="L386" i="9"/>
  <c r="J386" i="9" s="1"/>
  <c r="L260" i="9"/>
  <c r="J260" i="9" s="1"/>
  <c r="L491" i="9"/>
  <c r="J491" i="9" s="1"/>
  <c r="L154" i="9"/>
  <c r="J154" i="9" s="1"/>
  <c r="L127" i="9"/>
  <c r="J127" i="9" s="1"/>
  <c r="L337" i="9"/>
  <c r="J337" i="9" s="1"/>
  <c r="L511" i="9"/>
  <c r="J511" i="9" s="1"/>
  <c r="L447" i="9"/>
  <c r="J447" i="9" s="1"/>
  <c r="L230" i="9"/>
  <c r="J230" i="9" s="1"/>
  <c r="L426" i="9"/>
  <c r="J426" i="9" s="1"/>
  <c r="L57" i="9"/>
  <c r="J57" i="9" s="1"/>
  <c r="L241" i="9"/>
  <c r="J241" i="9" s="1"/>
  <c r="L69" i="9"/>
  <c r="L168" i="9"/>
  <c r="J168" i="9" s="1"/>
  <c r="L273" i="9"/>
  <c r="J273" i="9" s="1"/>
  <c r="L126" i="9"/>
  <c r="J126" i="9" s="1"/>
  <c r="L450" i="9"/>
  <c r="J450" i="9" s="1"/>
  <c r="L278" i="9"/>
  <c r="J278" i="9" s="1"/>
  <c r="L203" i="9"/>
  <c r="J203" i="9" s="1"/>
  <c r="L211" i="9"/>
  <c r="J211" i="9" s="1"/>
  <c r="L221" i="9"/>
  <c r="J221" i="9" s="1"/>
  <c r="L4" i="9"/>
  <c r="J4" i="9" s="1"/>
  <c r="L143" i="9"/>
  <c r="J143" i="9" s="1"/>
  <c r="L432" i="9"/>
  <c r="J432" i="9" s="1"/>
  <c r="L547" i="9"/>
  <c r="J547" i="9" s="1"/>
  <c r="L466" i="9"/>
  <c r="J466" i="9" s="1"/>
  <c r="L285" i="9"/>
  <c r="J285" i="9" s="1"/>
  <c r="L462" i="9"/>
  <c r="J462" i="9" s="1"/>
  <c r="L289" i="9"/>
  <c r="J289" i="9" s="1"/>
  <c r="L436" i="9"/>
  <c r="J436" i="9" s="1"/>
  <c r="L387" i="9"/>
  <c r="J387" i="9" s="1"/>
  <c r="L140" i="9"/>
  <c r="J140" i="9" s="1"/>
  <c r="L56" i="9"/>
  <c r="J56" i="9" s="1"/>
  <c r="L81" i="9"/>
  <c r="J81" i="9" s="1"/>
  <c r="L494" i="9"/>
  <c r="J494" i="9" s="1"/>
  <c r="L513" i="9"/>
  <c r="J513" i="9" s="1"/>
  <c r="L94" i="9"/>
  <c r="J94" i="9" s="1"/>
  <c r="L516" i="9"/>
  <c r="J516" i="9" s="1"/>
  <c r="L11" i="9"/>
  <c r="J11" i="9" s="1"/>
  <c r="L157" i="9"/>
  <c r="J157" i="9" s="1"/>
  <c r="L256" i="9"/>
  <c r="J256" i="9" s="1"/>
  <c r="L102" i="9"/>
  <c r="J102" i="9" s="1"/>
  <c r="L303" i="9"/>
  <c r="J303" i="9" s="1"/>
  <c r="L379" i="9"/>
  <c r="J379" i="9" s="1"/>
  <c r="L307" i="9"/>
  <c r="J307" i="9" s="1"/>
  <c r="L177" i="9"/>
  <c r="J177" i="9" s="1"/>
  <c r="L28" i="9"/>
  <c r="J28" i="9" s="1"/>
  <c r="L167" i="9"/>
  <c r="J167" i="9" s="1"/>
  <c r="L339" i="9"/>
  <c r="J339" i="9" s="1"/>
  <c r="L493" i="9"/>
  <c r="J493" i="9" s="1"/>
  <c r="L377" i="9"/>
  <c r="J377" i="9" s="1"/>
  <c r="L517" i="9"/>
  <c r="J517" i="9" s="1"/>
  <c r="L235" i="9"/>
  <c r="J235" i="9" s="1"/>
  <c r="L144" i="9"/>
  <c r="J144" i="9" s="1"/>
  <c r="L62" i="9"/>
  <c r="J62" i="9" s="1"/>
  <c r="L251" i="9"/>
  <c r="J251" i="9" s="1"/>
  <c r="L535" i="9"/>
  <c r="J535" i="9" s="1"/>
  <c r="L161" i="9"/>
  <c r="J161" i="9" s="1"/>
  <c r="L253" i="9"/>
  <c r="J253" i="9" s="1"/>
  <c r="L189" i="9"/>
  <c r="J189" i="9" s="1"/>
  <c r="L99" i="9"/>
  <c r="J99" i="9" s="1"/>
  <c r="L344" i="9"/>
  <c r="J344" i="9" s="1"/>
  <c r="L385" i="9"/>
  <c r="J385" i="9" s="1"/>
  <c r="L82" i="9"/>
  <c r="J82" i="9" s="1"/>
  <c r="L375" i="9"/>
  <c r="J375" i="9" s="1"/>
  <c r="L479" i="9"/>
  <c r="J479" i="9" s="1"/>
  <c r="L113" i="9"/>
  <c r="J113" i="9" s="1"/>
  <c r="L171" i="9"/>
  <c r="J171" i="9" s="1"/>
  <c r="L180" i="9"/>
  <c r="J180" i="9" s="1"/>
  <c r="L96" i="9"/>
  <c r="J96" i="9" s="1"/>
  <c r="L416" i="9"/>
  <c r="J416" i="9" s="1"/>
  <c r="L185" i="9"/>
  <c r="J185" i="9" s="1"/>
  <c r="L422" i="9"/>
  <c r="J422" i="9" s="1"/>
  <c r="L190" i="9"/>
  <c r="J190" i="9" s="1"/>
  <c r="L33" i="9"/>
  <c r="J33" i="9" s="1"/>
  <c r="L533" i="9"/>
  <c r="J533" i="9" s="1"/>
  <c r="L115" i="9"/>
  <c r="J115" i="9" s="1"/>
  <c r="L71" i="9"/>
  <c r="J71" i="9" s="1"/>
  <c r="L360" i="9"/>
  <c r="J360" i="9" s="1"/>
  <c r="L488" i="9"/>
  <c r="J488" i="9" s="1"/>
  <c r="L492" i="9"/>
  <c r="J492" i="9" s="1"/>
  <c r="L383" i="9"/>
  <c r="J383" i="9" s="1"/>
  <c r="L453" i="9"/>
  <c r="J453" i="9" s="1"/>
  <c r="L509" i="9"/>
  <c r="J509" i="9" s="1"/>
  <c r="L13" i="9"/>
  <c r="J13" i="9" s="1"/>
  <c r="L112" i="9"/>
  <c r="J112" i="9" s="1"/>
  <c r="L495" i="9"/>
  <c r="J495" i="9" s="1"/>
  <c r="L239" i="9"/>
  <c r="J239" i="9" s="1"/>
  <c r="L212" i="9"/>
  <c r="J212" i="9" s="1"/>
  <c r="L74" i="9"/>
  <c r="J74" i="9" s="1"/>
  <c r="L162" i="9"/>
  <c r="J162" i="9" s="1"/>
  <c r="L473" i="9"/>
  <c r="J473" i="9" s="1"/>
  <c r="L3" i="9"/>
  <c r="J3" i="9" s="1"/>
  <c r="L149" i="9"/>
  <c r="J149" i="9" s="1"/>
  <c r="L248" i="9"/>
  <c r="J248" i="9" s="1"/>
  <c r="L364" i="9"/>
  <c r="J364" i="9" s="1"/>
  <c r="L276" i="9"/>
  <c r="J276" i="9" s="1"/>
  <c r="L255" i="9"/>
  <c r="J255" i="9" s="1"/>
  <c r="L150" i="9"/>
  <c r="J150" i="9" s="1"/>
  <c r="L370" i="9"/>
  <c r="J370" i="9" s="1"/>
  <c r="L345" i="9"/>
  <c r="J345" i="9" s="1"/>
  <c r="L298" i="9"/>
  <c r="J298" i="9" s="1"/>
  <c r="L545" i="9"/>
  <c r="J545" i="9" s="1"/>
  <c r="L20" i="9"/>
  <c r="J20" i="9" s="1"/>
  <c r="L159" i="9"/>
  <c r="J159" i="9" s="1"/>
  <c r="L373" i="9"/>
  <c r="J373" i="9" s="1"/>
  <c r="L321" i="9"/>
  <c r="J321" i="9" s="1"/>
  <c r="L265" i="9"/>
  <c r="J265" i="9" s="1"/>
  <c r="L484" i="9"/>
  <c r="J484" i="9" s="1"/>
  <c r="L170" i="9"/>
  <c r="J170" i="9" s="1"/>
  <c r="L340" i="9"/>
  <c r="J340" i="9" s="1"/>
  <c r="L499" i="9"/>
  <c r="J499" i="9" s="1"/>
  <c r="L214" i="9"/>
  <c r="J214" i="9" s="1"/>
  <c r="L136" i="9"/>
  <c r="J136" i="9" s="1"/>
  <c r="L456" i="9"/>
  <c r="J456" i="9" s="1"/>
  <c r="L236" i="9"/>
  <c r="J236" i="9" s="1"/>
  <c r="L41" i="9"/>
  <c r="J41" i="9" s="1"/>
  <c r="L322" i="9"/>
  <c r="J322" i="9" s="1"/>
  <c r="L242" i="9"/>
  <c r="J242" i="9" s="1"/>
  <c r="L138" i="9"/>
  <c r="J138" i="9" s="1"/>
  <c r="L515" i="9"/>
  <c r="J515" i="9" s="1"/>
  <c r="L45" i="9"/>
  <c r="J45" i="9" s="1"/>
  <c r="L47" i="9"/>
  <c r="J47" i="9" s="1"/>
  <c r="L336" i="9"/>
  <c r="J336" i="9" s="1"/>
  <c r="L465" i="9"/>
  <c r="J465" i="9" s="1"/>
  <c r="L349" i="9"/>
  <c r="J349" i="9" s="1"/>
  <c r="L275" i="9"/>
  <c r="J275" i="9" s="1"/>
  <c r="L470" i="9"/>
  <c r="J470" i="9" s="1"/>
  <c r="L407" i="9"/>
  <c r="J407" i="9" s="1"/>
  <c r="L506" i="9"/>
  <c r="J506" i="9" s="1"/>
  <c r="L108" i="9"/>
  <c r="J108" i="9" s="1"/>
  <c r="L55" i="9"/>
  <c r="J55" i="9" s="1"/>
  <c r="L24" i="9"/>
  <c r="J24" i="9" s="1"/>
  <c r="L474" i="9"/>
  <c r="J474" i="9" s="1"/>
  <c r="L365" i="9"/>
  <c r="J365" i="9" s="1"/>
  <c r="L394" i="9"/>
  <c r="J394" i="9" s="1"/>
  <c r="L523" i="9"/>
  <c r="J523" i="9" s="1"/>
  <c r="L417" i="9"/>
  <c r="J417" i="9" s="1"/>
  <c r="L409" i="9"/>
  <c r="J409" i="9" s="1"/>
  <c r="L43" i="9"/>
  <c r="J43" i="9" s="1"/>
  <c r="L288" i="9"/>
  <c r="J288" i="9" s="1"/>
  <c r="L410" i="9"/>
  <c r="J410" i="9" s="1"/>
  <c r="L301" i="9"/>
  <c r="J301" i="9" s="1"/>
  <c r="L174" i="9"/>
  <c r="J174" i="9" s="1"/>
  <c r="L219" i="9"/>
  <c r="J219" i="9" s="1"/>
  <c r="L415" i="9"/>
  <c r="J415" i="9" s="1"/>
  <c r="L343" i="9"/>
  <c r="J343" i="9" s="1"/>
  <c r="L90" i="9"/>
  <c r="J90" i="9" s="1"/>
  <c r="L124" i="9"/>
  <c r="J124" i="9" s="1"/>
  <c r="L40" i="9"/>
  <c r="J40" i="9" s="1"/>
  <c r="L38" i="9"/>
  <c r="J38" i="9" s="1"/>
  <c r="L220" i="9"/>
  <c r="J220" i="9" s="1"/>
  <c r="L439" i="9"/>
  <c r="J439" i="9" s="1"/>
  <c r="L458" i="9"/>
  <c r="J458" i="9" s="1"/>
  <c r="L498" i="9"/>
  <c r="J498" i="9" s="1"/>
  <c r="L299" i="9"/>
  <c r="J299" i="9" s="1"/>
  <c r="L49" i="9"/>
  <c r="J49" i="9" s="1"/>
  <c r="L59" i="9"/>
  <c r="J59" i="9" s="1"/>
  <c r="L15" i="9"/>
  <c r="J15" i="9" s="1"/>
  <c r="L304" i="9"/>
  <c r="J304" i="9" s="1"/>
  <c r="L205" i="9"/>
  <c r="J205" i="9" s="1"/>
  <c r="L428" i="9"/>
  <c r="J428" i="9" s="1"/>
  <c r="L238" i="9"/>
  <c r="J238" i="9" s="1"/>
  <c r="L434" i="9"/>
  <c r="J434" i="9" s="1"/>
  <c r="L295" i="9"/>
  <c r="J295" i="9" s="1"/>
  <c r="L326" i="9"/>
  <c r="J326" i="9" s="1"/>
  <c r="L293" i="9"/>
  <c r="J293" i="9" s="1"/>
  <c r="L18" i="9"/>
  <c r="J18" i="9" s="1"/>
  <c r="L389" i="9"/>
  <c r="J389" i="9" s="1"/>
  <c r="L46" i="9"/>
  <c r="J46" i="9" s="1"/>
  <c r="L261" i="9"/>
  <c r="J261" i="9" s="1"/>
  <c r="L78" i="9"/>
  <c r="J78" i="9" s="1"/>
  <c r="L237" i="9"/>
  <c r="J237" i="9" s="1"/>
  <c r="L302" i="9"/>
  <c r="J302" i="9" s="1"/>
  <c r="L541" i="9"/>
  <c r="J541" i="9" s="1"/>
  <c r="L23" i="9"/>
  <c r="J23" i="9" s="1"/>
  <c r="L312" i="9"/>
  <c r="J312" i="9" s="1"/>
  <c r="L247" i="9"/>
  <c r="J247" i="9" s="1"/>
  <c r="L443" i="9"/>
  <c r="J443" i="9" s="1"/>
  <c r="L371" i="9"/>
  <c r="J371" i="9" s="1"/>
  <c r="L84" i="9"/>
  <c r="J84" i="9" s="1"/>
  <c r="L223" i="9"/>
  <c r="J223" i="9" s="1"/>
  <c r="L512" i="9"/>
  <c r="J512" i="9" s="1"/>
  <c r="L503" i="9"/>
  <c r="J503" i="9" s="1"/>
  <c r="L358" i="9"/>
  <c r="J358" i="9" s="1"/>
  <c r="L204" i="9"/>
  <c r="J204" i="9" s="1"/>
  <c r="L354" i="9"/>
  <c r="J354" i="9" s="1"/>
  <c r="L433" i="9"/>
  <c r="J433" i="9" s="1"/>
  <c r="L524" i="9"/>
  <c r="J524" i="9" s="1"/>
  <c r="L200" i="9"/>
  <c r="J200" i="9" s="1"/>
  <c r="L309" i="9"/>
  <c r="J309" i="9" s="1"/>
  <c r="L196" i="9"/>
  <c r="J196" i="9" s="1"/>
  <c r="L22" i="9"/>
  <c r="J22" i="9" s="1"/>
  <c r="L315" i="9"/>
  <c r="J315" i="9" s="1"/>
  <c r="L243" i="9"/>
  <c r="J243" i="9" s="1"/>
  <c r="L372" i="9"/>
  <c r="J372" i="9" s="1"/>
  <c r="L463" i="9"/>
  <c r="J463" i="9" s="1"/>
  <c r="L155" i="9"/>
  <c r="J155" i="9" s="1"/>
  <c r="L111" i="9"/>
  <c r="J111" i="9" s="1"/>
  <c r="L400" i="9"/>
  <c r="J400" i="9" s="1"/>
  <c r="L538" i="9"/>
  <c r="J538" i="9" s="1"/>
  <c r="L429" i="9"/>
  <c r="J429" i="9" s="1"/>
  <c r="L544" i="9"/>
  <c r="J544" i="9" s="1"/>
  <c r="L163" i="9"/>
  <c r="J163" i="9" s="1"/>
  <c r="L172" i="9"/>
  <c r="J172" i="9" s="1"/>
  <c r="L88" i="9"/>
  <c r="J88" i="9" s="1"/>
  <c r="L395" i="9"/>
  <c r="J395" i="9" s="1"/>
  <c r="L89" i="9"/>
  <c r="J89" i="9" s="1"/>
  <c r="L178" i="9"/>
  <c r="J178" i="9" s="1"/>
  <c r="L9" i="9"/>
  <c r="J9" i="9" s="1"/>
  <c r="L34" i="9"/>
  <c r="J34" i="9" s="1"/>
  <c r="L134" i="9"/>
  <c r="J134" i="9" s="1"/>
  <c r="L107" i="9"/>
  <c r="J107" i="9" s="1"/>
  <c r="L63" i="9"/>
  <c r="J63" i="9" s="1"/>
  <c r="L483" i="9"/>
  <c r="J483" i="9" s="1"/>
  <c r="L374" i="9"/>
  <c r="J374" i="9" s="1"/>
  <c r="L413" i="9"/>
  <c r="J413" i="9" s="1"/>
  <c r="L421" i="9"/>
  <c r="J421" i="9" s="1"/>
  <c r="L489" i="9"/>
  <c r="J489" i="9" s="1"/>
  <c r="L435" i="9"/>
  <c r="J435" i="9" s="1"/>
  <c r="L70" i="9"/>
  <c r="J70" i="9" s="1"/>
  <c r="L378" i="9"/>
  <c r="J378" i="9" s="1"/>
  <c r="L5" i="9"/>
  <c r="J5" i="9" s="1"/>
  <c r="L104" i="9"/>
  <c r="J104" i="9" s="1"/>
  <c r="L195" i="9"/>
  <c r="J195" i="9" s="1"/>
  <c r="L459" i="9"/>
  <c r="J459" i="9" s="1"/>
  <c r="L210" i="9"/>
  <c r="J210" i="9" s="1"/>
  <c r="L54" i="9"/>
  <c r="J54" i="9" s="1"/>
  <c r="L123" i="9"/>
  <c r="J123" i="9" s="1"/>
  <c r="L77" i="9"/>
  <c r="J77" i="9" s="1"/>
  <c r="L79" i="9"/>
  <c r="J79" i="9" s="1"/>
  <c r="L368" i="9"/>
  <c r="J368" i="9" s="1"/>
  <c r="L501" i="9"/>
  <c r="J501" i="9" s="1"/>
  <c r="L393" i="9"/>
  <c r="J393" i="9" s="1"/>
  <c r="L477" i="9"/>
  <c r="J477" i="9" s="1"/>
  <c r="L485" i="9"/>
  <c r="J485" i="9" s="1"/>
  <c r="L507" i="9"/>
  <c r="J507" i="9" s="1"/>
  <c r="L471" i="9"/>
  <c r="J471" i="9" s="1"/>
  <c r="L445" i="9"/>
  <c r="B10" i="10"/>
  <c r="B11" i="10"/>
  <c r="B40" i="10"/>
  <c r="B7" i="10"/>
  <c r="B38" i="10"/>
  <c r="B21" i="10"/>
  <c r="B18" i="10"/>
  <c r="B13" i="10"/>
  <c r="B32" i="10"/>
  <c r="B36" i="10"/>
  <c r="B24" i="10"/>
  <c r="B22" i="10"/>
  <c r="B35" i="10"/>
  <c r="B28" i="10"/>
  <c r="B41" i="10"/>
  <c r="B16" i="10"/>
  <c r="B47" i="10"/>
  <c r="B14" i="10"/>
  <c r="B19" i="10"/>
  <c r="B20" i="10"/>
  <c r="B33" i="10"/>
  <c r="B8" i="10"/>
  <c r="B42" i="10"/>
  <c r="B25" i="10"/>
  <c r="B45" i="10"/>
  <c r="B34" i="10"/>
  <c r="B17" i="10"/>
  <c r="B23" i="10"/>
  <c r="B37" i="10"/>
  <c r="B30" i="10"/>
  <c r="B39" i="10"/>
  <c r="B12" i="10"/>
  <c r="B43" i="10"/>
  <c r="B31" i="10"/>
  <c r="B26" i="10"/>
  <c r="B27" i="10"/>
  <c r="B9" i="10"/>
  <c r="B48" i="10"/>
  <c r="B15" i="10"/>
  <c r="B46" i="10"/>
  <c r="B29" i="10"/>
  <c r="B44" i="10"/>
  <c r="K432" i="9"/>
  <c r="M432" i="9" s="1"/>
  <c r="K376" i="9"/>
  <c r="K505" i="9"/>
  <c r="K94" i="9"/>
  <c r="M94" i="9" s="1"/>
  <c r="K314" i="9"/>
  <c r="K71" i="9"/>
  <c r="K360" i="9"/>
  <c r="K29" i="9"/>
  <c r="K176" i="9"/>
  <c r="M176" i="9" s="1"/>
  <c r="K77" i="9"/>
  <c r="K542" i="9"/>
  <c r="K281" i="9"/>
  <c r="K406" i="9"/>
  <c r="M406" i="9" s="1"/>
  <c r="K4" i="9"/>
  <c r="M4" i="9" s="1"/>
  <c r="K241" i="9"/>
  <c r="M241" i="9" s="1"/>
  <c r="K518" i="9"/>
  <c r="M518" i="9" s="1"/>
  <c r="K487" i="9"/>
  <c r="M487" i="9" s="1"/>
  <c r="K99" i="9"/>
  <c r="K114" i="9"/>
  <c r="M114" i="9" s="1"/>
  <c r="K153" i="9"/>
  <c r="K34" i="9"/>
  <c r="K22" i="9"/>
  <c r="K471" i="9"/>
  <c r="K226" i="9"/>
  <c r="K216" i="9"/>
  <c r="K16" i="9"/>
  <c r="M16" i="9" s="1"/>
  <c r="K330" i="9"/>
  <c r="K231" i="9"/>
  <c r="M231" i="9" s="1"/>
  <c r="K481" i="9"/>
  <c r="K456" i="9"/>
  <c r="K291" i="9"/>
  <c r="M291" i="9" s="1"/>
  <c r="K221" i="9"/>
  <c r="M221" i="9" s="1"/>
  <c r="K319" i="9"/>
  <c r="M319" i="9" s="1"/>
  <c r="K451" i="9"/>
  <c r="K466" i="9"/>
  <c r="K236" i="9"/>
  <c r="M236" i="9" s="1"/>
  <c r="K266" i="9"/>
  <c r="M266" i="9" s="1"/>
  <c r="K545" i="9"/>
  <c r="K461" i="9"/>
  <c r="M461" i="9" s="1"/>
  <c r="K276" i="9"/>
  <c r="K262" i="9"/>
  <c r="M262" i="9" s="1"/>
  <c r="K202" i="9"/>
  <c r="K271" i="9"/>
  <c r="M271" i="9" s="1"/>
  <c r="K350" i="9"/>
  <c r="M350" i="9" s="1"/>
  <c r="K539" i="9"/>
  <c r="M539" i="9" s="1"/>
  <c r="K148" i="9"/>
  <c r="K104" i="9"/>
  <c r="K136" i="9"/>
  <c r="M410" i="9" l="1"/>
  <c r="M146" i="9"/>
  <c r="M321" i="9"/>
  <c r="M517" i="9"/>
  <c r="M346" i="9"/>
  <c r="M200" i="9"/>
  <c r="J69" i="9"/>
  <c r="M69" i="9"/>
  <c r="M425" i="9"/>
  <c r="M485" i="9"/>
  <c r="J72" i="9"/>
  <c r="M72" i="9"/>
  <c r="M177" i="9"/>
  <c r="M81" i="9"/>
  <c r="M504" i="9"/>
  <c r="M256" i="9"/>
  <c r="M37" i="9"/>
  <c r="M558" i="9"/>
  <c r="M219" i="9"/>
  <c r="M359" i="9"/>
  <c r="M142" i="9"/>
  <c r="M157" i="9"/>
  <c r="M208" i="9"/>
  <c r="M333" i="9"/>
  <c r="M33" i="9"/>
  <c r="M462" i="9"/>
  <c r="M339" i="9"/>
  <c r="M404" i="9"/>
  <c r="M397" i="9"/>
  <c r="M58" i="9"/>
  <c r="M27" i="9"/>
  <c r="M215" i="9"/>
  <c r="M465" i="9"/>
  <c r="M90" i="9"/>
  <c r="M20" i="9"/>
  <c r="M47" i="9"/>
  <c r="M224" i="9"/>
  <c r="J445" i="9"/>
  <c r="M445" i="9"/>
  <c r="M128" i="9"/>
  <c r="M454" i="9"/>
  <c r="M122" i="9"/>
  <c r="M85" i="9"/>
  <c r="M98" i="9"/>
  <c r="M443" i="9"/>
  <c r="M251" i="9"/>
  <c r="M103" i="9"/>
  <c r="M60" i="9"/>
  <c r="M480" i="9"/>
  <c r="M274" i="9"/>
  <c r="M235" i="9"/>
  <c r="M378" i="9"/>
  <c r="M312" i="9"/>
  <c r="M354" i="9"/>
  <c r="M440" i="9"/>
  <c r="M308" i="9"/>
  <c r="M105" i="9"/>
  <c r="M287" i="9"/>
  <c r="M127" i="9"/>
  <c r="M423" i="9"/>
  <c r="M184" i="9"/>
  <c r="M450" i="9"/>
  <c r="M171" i="9"/>
  <c r="M23" i="9"/>
  <c r="M70" i="9"/>
  <c r="M132" i="9"/>
  <c r="M112" i="9"/>
  <c r="M384" i="9"/>
  <c r="M298" i="9"/>
  <c r="M136" i="9"/>
  <c r="M154" i="9"/>
  <c r="M391" i="9"/>
  <c r="M32" i="9"/>
  <c r="M363" i="9"/>
  <c r="M502" i="9"/>
  <c r="M290" i="9"/>
  <c r="M310" i="9"/>
  <c r="M318" i="9"/>
  <c r="M341" i="9"/>
  <c r="M190" i="9"/>
  <c r="M78" i="9"/>
  <c r="M198" i="9"/>
  <c r="M264" i="9"/>
  <c r="M297" i="9"/>
  <c r="M387" i="9"/>
  <c r="M282" i="9"/>
  <c r="M203" i="9"/>
  <c r="M166" i="9"/>
  <c r="M426" i="9"/>
  <c r="M295" i="9"/>
  <c r="M303" i="9"/>
  <c r="M371" i="9"/>
  <c r="M307" i="9"/>
  <c r="M369" i="9"/>
  <c r="M293" i="9"/>
  <c r="M76" i="9"/>
  <c r="M280" i="9"/>
  <c r="M135" i="9"/>
  <c r="M246" i="9"/>
  <c r="M182" i="9"/>
  <c r="M300" i="9"/>
  <c r="M395" i="9"/>
  <c r="M185" i="9"/>
  <c r="M279" i="9"/>
  <c r="M538" i="9"/>
  <c r="M368" i="9"/>
  <c r="M30" i="9"/>
  <c r="M175" i="9"/>
  <c r="M375" i="9"/>
  <c r="M65" i="9"/>
  <c r="M162" i="9"/>
  <c r="M243" i="9"/>
  <c r="M192" i="9"/>
  <c r="M431" i="9"/>
  <c r="M159" i="9"/>
  <c r="M452" i="9"/>
  <c r="M382" i="9"/>
  <c r="M470" i="9"/>
  <c r="M526" i="9"/>
  <c r="M55" i="9"/>
  <c r="M137" i="9"/>
  <c r="M174" i="9"/>
  <c r="M139" i="9"/>
  <c r="M509" i="9"/>
  <c r="M275" i="9"/>
  <c r="M305" i="9"/>
  <c r="M62" i="9"/>
  <c r="M356" i="9"/>
  <c r="M240" i="9"/>
  <c r="M441" i="9"/>
  <c r="M289" i="9"/>
  <c r="M435" i="9"/>
  <c r="M120" i="9"/>
  <c r="M317" i="9"/>
  <c r="M392" i="9"/>
  <c r="M351" i="9"/>
  <c r="M536" i="9"/>
  <c r="M386" i="9"/>
  <c r="M117" i="9"/>
  <c r="M436" i="9"/>
  <c r="M234" i="9"/>
  <c r="M320" i="9"/>
  <c r="M493" i="9"/>
  <c r="M244" i="9"/>
  <c r="M99" i="9"/>
  <c r="M438" i="9"/>
  <c r="M349" i="9"/>
  <c r="M433" i="9"/>
  <c r="M475" i="9"/>
  <c r="M170" i="9"/>
  <c r="M402" i="9"/>
  <c r="M195" i="9"/>
  <c r="M326" i="9"/>
  <c r="M277" i="9"/>
  <c r="M334" i="9"/>
  <c r="M206" i="9"/>
  <c r="M479" i="9"/>
  <c r="M285" i="9"/>
  <c r="M389" i="9"/>
  <c r="M131" i="9"/>
  <c r="M180" i="9"/>
  <c r="M481" i="9"/>
  <c r="M449" i="9"/>
  <c r="M261" i="9"/>
  <c r="M187" i="9"/>
  <c r="M73" i="9"/>
  <c r="M250" i="9"/>
  <c r="M446" i="9"/>
  <c r="M134" i="9"/>
  <c r="M28" i="9"/>
  <c r="M331" i="9"/>
  <c r="M10" i="9"/>
  <c r="M347" i="9"/>
  <c r="M332" i="9"/>
  <c r="M183" i="9"/>
  <c r="M169" i="9"/>
  <c r="M367" i="9"/>
  <c r="M101" i="9"/>
  <c r="M424" i="9"/>
  <c r="M328" i="9"/>
  <c r="M228" i="9"/>
  <c r="M373" i="9"/>
  <c r="M468" i="9"/>
  <c r="M91" i="9"/>
  <c r="M352" i="9"/>
  <c r="M273" i="9"/>
  <c r="M413" i="9"/>
  <c r="M56" i="9"/>
  <c r="M106" i="9"/>
  <c r="M288" i="9"/>
  <c r="M306" i="9"/>
  <c r="M19" i="9"/>
  <c r="M218" i="9"/>
  <c r="M126" i="9"/>
  <c r="M268" i="9"/>
  <c r="M121" i="9"/>
  <c r="M150" i="9"/>
  <c r="M478" i="9"/>
  <c r="M41" i="9"/>
  <c r="M165" i="9"/>
  <c r="M503" i="9"/>
  <c r="M482" i="9"/>
  <c r="M259" i="9"/>
  <c r="M398" i="9"/>
  <c r="M519" i="9"/>
  <c r="M429" i="9"/>
  <c r="M213" i="9"/>
  <c r="M434" i="9"/>
  <c r="M342" i="9"/>
  <c r="M223" i="9"/>
  <c r="M296" i="9"/>
  <c r="M63" i="9"/>
  <c r="M138" i="9"/>
  <c r="M512" i="9"/>
  <c r="M494" i="9"/>
  <c r="M188" i="9"/>
  <c r="M380" i="9"/>
  <c r="M498" i="9"/>
  <c r="M233" i="9"/>
  <c r="M196" i="9"/>
  <c r="M524" i="9"/>
  <c r="M254" i="9"/>
  <c r="M205" i="9"/>
  <c r="M324" i="9"/>
  <c r="M111" i="9"/>
  <c r="M439" i="9"/>
  <c r="M249" i="9"/>
  <c r="M484" i="9"/>
  <c r="M403" i="9"/>
  <c r="M544" i="9"/>
  <c r="M444" i="9"/>
  <c r="M160" i="9"/>
  <c r="M263" i="9"/>
  <c r="M8" i="9"/>
  <c r="M178" i="9"/>
  <c r="M283" i="9"/>
  <c r="M463" i="9"/>
  <c r="M46" i="9"/>
  <c r="M311" i="9"/>
  <c r="M292" i="9"/>
  <c r="M278" i="9"/>
  <c r="M301" i="9"/>
  <c r="M155" i="9"/>
  <c r="M316" i="9"/>
  <c r="M26" i="9"/>
  <c r="M357" i="9"/>
  <c r="M74" i="9"/>
  <c r="M51" i="9"/>
  <c r="M473" i="9"/>
  <c r="M84" i="9"/>
  <c r="M393" i="9"/>
  <c r="M390" i="9"/>
  <c r="M245" i="9"/>
  <c r="M337" i="9"/>
  <c r="M489" i="9"/>
  <c r="M491" i="9"/>
  <c r="M173" i="9"/>
  <c r="M14" i="9"/>
  <c r="M515" i="9"/>
  <c r="M209" i="9"/>
  <c r="M133" i="9"/>
  <c r="M79" i="9"/>
  <c r="M408" i="9"/>
  <c r="M193" i="9"/>
  <c r="M508" i="9"/>
  <c r="M238" i="9"/>
  <c r="M385" i="9"/>
  <c r="M31" i="9"/>
  <c r="M116" i="9"/>
  <c r="M36" i="9"/>
  <c r="M96" i="9"/>
  <c r="M458" i="9"/>
  <c r="M453" i="9"/>
  <c r="M530" i="9"/>
  <c r="M448" i="9"/>
  <c r="M419" i="9"/>
  <c r="M546" i="9"/>
  <c r="M145" i="9"/>
  <c r="M68" i="9"/>
  <c r="M362" i="9"/>
  <c r="M71" i="9"/>
  <c r="M276" i="9"/>
  <c r="M29" i="9"/>
  <c r="M451" i="9"/>
  <c r="M104" i="9"/>
  <c r="M471" i="9"/>
  <c r="M456" i="9"/>
  <c r="M34" i="9"/>
  <c r="M314" i="9"/>
  <c r="M370" i="9"/>
  <c r="M82" i="9"/>
  <c r="M401" i="9"/>
  <c r="M511" i="9"/>
  <c r="M416" i="9"/>
  <c r="M505" i="9"/>
  <c r="M533" i="9"/>
  <c r="M281" i="9"/>
  <c r="M202" i="9"/>
  <c r="M77" i="9"/>
  <c r="M376" i="9"/>
  <c r="M163" i="9"/>
  <c r="M186" i="9"/>
  <c r="M427" i="9"/>
  <c r="M299" i="9"/>
  <c r="M216" i="9"/>
  <c r="M226" i="9"/>
  <c r="M87" i="9"/>
  <c r="M322" i="9"/>
  <c r="M309" i="9"/>
  <c r="M360" i="9"/>
  <c r="M514" i="9"/>
  <c r="M549" i="9"/>
  <c r="M252" i="9"/>
  <c r="M545" i="9"/>
  <c r="M501" i="9"/>
  <c r="M39" i="9"/>
  <c r="M211" i="9"/>
  <c r="M396" i="9"/>
  <c r="M466" i="9"/>
  <c r="M542" i="9"/>
  <c r="M523" i="9"/>
  <c r="M168" i="9"/>
  <c r="M365" i="9"/>
  <c r="M294" i="9"/>
  <c r="M330" i="9"/>
  <c r="M49" i="9"/>
  <c r="M442" i="9"/>
  <c r="M141" i="9"/>
  <c r="M437" i="9"/>
  <c r="M447" i="9"/>
  <c r="M248" i="9"/>
  <c r="M119" i="9"/>
  <c r="M148" i="9"/>
  <c r="M22" i="9"/>
  <c r="M304" i="9"/>
  <c r="M340" i="9"/>
  <c r="M422" i="9"/>
  <c r="M537" i="9"/>
  <c r="M388" i="9"/>
  <c r="M379" i="9"/>
  <c r="M129" i="9"/>
  <c r="M181" i="9"/>
  <c r="M335" i="9"/>
  <c r="M528" i="9"/>
  <c r="M12" i="9"/>
  <c r="M476" i="9"/>
  <c r="M17" i="9"/>
  <c r="M257" i="9"/>
  <c r="M204" i="9"/>
  <c r="M44" i="9"/>
  <c r="M286" i="9"/>
  <c r="M191" i="9"/>
  <c r="M207" i="9"/>
  <c r="M153" i="9"/>
  <c r="M158" i="9"/>
  <c r="M109" i="9"/>
  <c r="M507" i="9"/>
  <c r="M54" i="9"/>
  <c r="M7" i="9"/>
  <c r="M345" i="9"/>
  <c r="M199" i="9"/>
  <c r="M355" i="9"/>
  <c r="M24" i="9"/>
  <c r="M124" i="9"/>
  <c r="M59" i="9"/>
  <c r="M66" i="9"/>
  <c r="M327" i="9"/>
  <c r="N415" i="9"/>
  <c r="N64" i="9"/>
  <c r="N535" i="9"/>
  <c r="N407" i="9"/>
  <c r="N409" i="9"/>
  <c r="N521" i="9"/>
  <c r="N229" i="9"/>
  <c r="N338" i="9"/>
  <c r="N52" i="9"/>
  <c r="N2" i="9"/>
  <c r="N107" i="9"/>
  <c r="N208" i="9" l="1"/>
  <c r="N200" i="9"/>
  <c r="N142" i="9"/>
  <c r="N132" i="9"/>
  <c r="N117" i="9"/>
  <c r="N450" i="9"/>
  <c r="N472" i="9"/>
  <c r="N389" i="9"/>
  <c r="N285" i="9"/>
  <c r="N32" i="9"/>
  <c r="N139" i="9"/>
  <c r="N312" i="9"/>
  <c r="N62" i="9"/>
  <c r="N170" i="9"/>
  <c r="N240" i="9"/>
  <c r="N243" i="9"/>
  <c r="N372" i="9"/>
  <c r="N206" i="9"/>
  <c r="N295" i="9"/>
  <c r="N469" i="9"/>
  <c r="N225" i="9"/>
  <c r="N48" i="9"/>
  <c r="N343" i="9"/>
  <c r="N65" i="9"/>
  <c r="N381" i="9"/>
  <c r="N534" i="9"/>
  <c r="N135" i="9"/>
  <c r="N436" i="9"/>
  <c r="N563" i="9"/>
  <c r="N222" i="9"/>
  <c r="N97" i="9"/>
  <c r="N250" i="9"/>
  <c r="N5" i="9"/>
  <c r="N190" i="9"/>
  <c r="N217" i="9"/>
  <c r="N418" i="9"/>
  <c r="N565" i="9"/>
  <c r="N454" i="9"/>
  <c r="N15" i="9"/>
  <c r="N134" i="9"/>
  <c r="N251" i="9"/>
  <c r="N93" i="9"/>
  <c r="N531" i="9"/>
  <c r="N53" i="9"/>
  <c r="N443" i="9"/>
  <c r="N548" i="9"/>
  <c r="N260" i="9"/>
  <c r="N242" i="9"/>
  <c r="N363" i="9"/>
  <c r="N128" i="9"/>
  <c r="N18" i="9"/>
  <c r="N375" i="9"/>
  <c r="N267" i="9"/>
  <c r="N113" i="9"/>
  <c r="N192" i="9"/>
  <c r="N275" i="9"/>
  <c r="N307" i="9"/>
  <c r="N359" i="9"/>
  <c r="N265" i="9"/>
  <c r="N27" i="9"/>
  <c r="N556" i="9"/>
  <c r="N555" i="9"/>
  <c r="N564" i="9"/>
  <c r="N467" i="9"/>
  <c r="N329" i="9"/>
  <c r="N543" i="9"/>
  <c r="N462" i="9"/>
  <c r="N302" i="9"/>
  <c r="N167" i="9"/>
  <c r="N383" i="9"/>
  <c r="N61" i="9"/>
  <c r="N438" i="9"/>
  <c r="N525" i="9"/>
  <c r="N108" i="9"/>
  <c r="N83" i="9"/>
  <c r="N502" i="9"/>
  <c r="N486" i="9"/>
  <c r="N400" i="9"/>
  <c r="N485" i="9"/>
  <c r="N493" i="9"/>
  <c r="N38" i="9"/>
  <c r="N98" i="9"/>
  <c r="N146" i="9"/>
  <c r="N235" i="9"/>
  <c r="N510" i="9"/>
  <c r="N6" i="9"/>
  <c r="N210" i="9"/>
  <c r="N452" i="9"/>
  <c r="N397" i="9"/>
  <c r="N536" i="9"/>
  <c r="N455" i="9"/>
  <c r="N264" i="9"/>
  <c r="N315" i="9"/>
  <c r="N154" i="9"/>
  <c r="N354" i="9"/>
  <c r="N143" i="9"/>
  <c r="N57" i="9"/>
  <c r="N123" i="9"/>
  <c r="N159" i="9"/>
  <c r="N256" i="9"/>
  <c r="N40" i="9"/>
  <c r="N331" i="9"/>
  <c r="N28" i="9"/>
  <c r="N175" i="9"/>
  <c r="N171" i="9"/>
  <c r="N125" i="9"/>
  <c r="N560" i="9"/>
  <c r="N559" i="9"/>
  <c r="N81" i="9"/>
  <c r="N500" i="9"/>
  <c r="N180" i="9"/>
  <c r="N3" i="9"/>
  <c r="N333" i="9"/>
  <c r="N541" i="9"/>
  <c r="N411" i="9"/>
  <c r="N369" i="9"/>
  <c r="N430" i="9"/>
  <c r="N220" i="9"/>
  <c r="N517" i="9"/>
  <c r="N431" i="9"/>
  <c r="N568" i="9"/>
  <c r="N561" i="9"/>
  <c r="N232" i="9"/>
  <c r="N465" i="9"/>
  <c r="N270" i="9"/>
  <c r="N122" i="9"/>
  <c r="N392" i="9"/>
  <c r="N425" i="9"/>
  <c r="N356" i="9"/>
  <c r="N279" i="9"/>
  <c r="N449" i="9"/>
  <c r="N219" i="9"/>
  <c r="N140" i="9"/>
  <c r="N320" i="9"/>
  <c r="N80" i="9"/>
  <c r="N377" i="9"/>
  <c r="N339" i="9"/>
  <c r="N164" i="9"/>
  <c r="N475" i="9"/>
  <c r="N318" i="9"/>
  <c r="N194" i="9"/>
  <c r="N246" i="9"/>
  <c r="N520" i="9"/>
  <c r="N184" i="9"/>
  <c r="N237" i="9"/>
  <c r="N195" i="9"/>
  <c r="N387" i="9"/>
  <c r="N490" i="9"/>
  <c r="N547" i="9"/>
  <c r="N179" i="9"/>
  <c r="N227" i="9"/>
  <c r="N423" i="9"/>
  <c r="N349" i="9"/>
  <c r="N224" i="9"/>
  <c r="N166" i="9"/>
  <c r="N374" i="9"/>
  <c r="N516" i="9"/>
  <c r="N364" i="9"/>
  <c r="N130" i="9"/>
  <c r="N457" i="9"/>
  <c r="N70" i="9"/>
  <c r="N144" i="9"/>
  <c r="N112" i="9"/>
  <c r="N567" i="9"/>
  <c r="N551" i="9"/>
  <c r="N47" i="9"/>
  <c r="N532" i="9"/>
  <c r="N244" i="9"/>
  <c r="N399" i="9"/>
  <c r="N410" i="9"/>
  <c r="N499" i="9"/>
  <c r="N50" i="9"/>
  <c r="N420" i="9"/>
  <c r="N73" i="9"/>
  <c r="N69" i="9"/>
  <c r="N177" i="9"/>
  <c r="N446" i="9"/>
  <c r="N120" i="9"/>
  <c r="N404" i="9"/>
  <c r="N95" i="9"/>
  <c r="N368" i="9"/>
  <c r="N321" i="9"/>
  <c r="N25" i="9"/>
  <c r="N310" i="9"/>
  <c r="N105" i="9"/>
  <c r="N313" i="9"/>
  <c r="N261" i="9"/>
  <c r="N151" i="9"/>
  <c r="N23" i="9"/>
  <c r="N76" i="9"/>
  <c r="N298" i="9"/>
  <c r="N361" i="9"/>
  <c r="N569" i="9"/>
  <c r="N562" i="9"/>
  <c r="N13" i="9"/>
  <c r="N269" i="9"/>
  <c r="N277" i="9"/>
  <c r="N72" i="9"/>
  <c r="N305" i="9"/>
  <c r="N157" i="9"/>
  <c r="N16" i="9"/>
  <c r="N280" i="9"/>
  <c r="N459" i="9"/>
  <c r="N42" i="9"/>
  <c r="N103" i="9"/>
  <c r="N189" i="9"/>
  <c r="N60" i="9"/>
  <c r="N35" i="9"/>
  <c r="N323" i="9"/>
  <c r="N440" i="9"/>
  <c r="N445" i="9"/>
  <c r="N92" i="9"/>
  <c r="N488" i="9"/>
  <c r="N464" i="9"/>
  <c r="N495" i="9"/>
  <c r="N341" i="9"/>
  <c r="N497" i="9"/>
  <c r="N386" i="9"/>
  <c r="N325" i="9"/>
  <c r="N85" i="9"/>
  <c r="N187" i="9"/>
  <c r="N37" i="9"/>
  <c r="N88" i="9"/>
  <c r="N67" i="9"/>
  <c r="N378" i="9"/>
  <c r="N336" i="9"/>
  <c r="N384" i="9"/>
  <c r="N395" i="9"/>
  <c r="N201" i="9"/>
  <c r="N297" i="9"/>
  <c r="N348" i="9"/>
  <c r="N149" i="9"/>
  <c r="N287" i="9"/>
  <c r="N334" i="9"/>
  <c r="N526" i="9"/>
  <c r="N480" i="9"/>
  <c r="N20" i="9"/>
  <c r="N504" i="9"/>
  <c r="N58" i="9"/>
  <c r="N527" i="9"/>
  <c r="N417" i="9"/>
  <c r="N474" i="9"/>
  <c r="N421" i="9"/>
  <c r="N174" i="9"/>
  <c r="N550" i="9"/>
  <c r="N557" i="9"/>
  <c r="N558" i="9"/>
  <c r="N9" i="9"/>
  <c r="N479" i="9"/>
  <c r="N540" i="9"/>
  <c r="N234" i="9"/>
  <c r="N197" i="9"/>
  <c r="N198" i="9"/>
  <c r="N346" i="9"/>
  <c r="N90" i="9"/>
  <c r="N371" i="9"/>
  <c r="N428" i="9"/>
  <c r="N162" i="9"/>
  <c r="N433" i="9"/>
  <c r="N33" i="9"/>
  <c r="N253" i="9"/>
  <c r="N185" i="9"/>
  <c r="N10" i="9"/>
  <c r="N21" i="9"/>
  <c r="N274" i="9"/>
  <c r="N290" i="9"/>
  <c r="N215" i="9"/>
  <c r="N353" i="9"/>
  <c r="N552" i="9"/>
  <c r="N553" i="9"/>
  <c r="N110" i="9"/>
  <c r="N317" i="9"/>
  <c r="N303" i="9"/>
  <c r="N300" i="9"/>
  <c r="N115" i="9"/>
  <c r="N382" i="9"/>
  <c r="N529" i="9"/>
  <c r="N538" i="9"/>
  <c r="N89" i="9"/>
  <c r="N203" i="9"/>
  <c r="N293" i="9"/>
  <c r="N102" i="9"/>
  <c r="N55" i="9"/>
  <c r="N127" i="9"/>
  <c r="N441" i="9"/>
  <c r="N43" i="9"/>
  <c r="N282" i="9"/>
  <c r="N412" i="9"/>
  <c r="N506" i="9"/>
  <c r="N351" i="9"/>
  <c r="N326" i="9"/>
  <c r="N492" i="9"/>
  <c r="N78" i="9"/>
  <c r="N496" i="9"/>
  <c r="N45" i="9"/>
  <c r="N344" i="9"/>
  <c r="N513" i="9"/>
  <c r="N522" i="9"/>
  <c r="N182" i="9"/>
  <c r="N156" i="9"/>
  <c r="N272" i="9"/>
  <c r="N477" i="9"/>
  <c r="N483" i="9"/>
  <c r="N118" i="9"/>
  <c r="N131" i="9"/>
  <c r="N509" i="9"/>
  <c r="N11" i="9"/>
  <c r="N247" i="9"/>
  <c r="N147" i="9"/>
  <c r="N460" i="9"/>
  <c r="N566" i="9"/>
  <c r="N470" i="9"/>
  <c r="N289" i="9"/>
  <c r="N75" i="9"/>
  <c r="N137" i="9"/>
  <c r="N435" i="9"/>
  <c r="N255" i="9"/>
  <c r="N258" i="9"/>
  <c r="N308" i="9"/>
  <c r="N405" i="9"/>
  <c r="N152" i="9"/>
  <c r="N239" i="9"/>
  <c r="N358" i="9"/>
  <c r="N414" i="9"/>
  <c r="N230" i="9"/>
  <c r="N214" i="9"/>
  <c r="N100" i="9"/>
  <c r="N212" i="9"/>
  <c r="N394" i="9"/>
  <c r="N391" i="9"/>
  <c r="N366" i="9"/>
  <c r="N402" i="9"/>
  <c r="N161" i="9"/>
  <c r="N172" i="9"/>
  <c r="N30" i="9"/>
  <c r="N284" i="9"/>
  <c r="N570" i="9"/>
  <c r="N554" i="9"/>
  <c r="N426" i="9"/>
  <c r="N86" i="9"/>
  <c r="N311" i="9"/>
  <c r="N403" i="9"/>
  <c r="N169" i="9"/>
  <c r="N546" i="9"/>
  <c r="N530" i="9"/>
  <c r="N357" i="9"/>
  <c r="N463" i="9"/>
  <c r="N145" i="9"/>
  <c r="N273" i="9"/>
  <c r="N519" i="9"/>
  <c r="N503" i="9"/>
  <c r="N306" i="9"/>
  <c r="N434" i="9"/>
  <c r="N160" i="9"/>
  <c r="N223" i="9"/>
  <c r="N63" i="9"/>
  <c r="N398" i="9"/>
  <c r="N268" i="9"/>
  <c r="N183" i="9"/>
  <c r="N126" i="9"/>
  <c r="N46" i="9"/>
  <c r="N337" i="9"/>
  <c r="N26" i="9"/>
  <c r="N91" i="9"/>
  <c r="N96" i="9"/>
  <c r="N178" i="9"/>
  <c r="N41" i="9"/>
  <c r="N31" i="9"/>
  <c r="N138" i="9"/>
  <c r="N301" i="9"/>
  <c r="N121" i="9"/>
  <c r="N101" i="9"/>
  <c r="N36" i="9"/>
  <c r="N328" i="9"/>
  <c r="N8" i="9"/>
  <c r="N385" i="9"/>
  <c r="N408" i="9"/>
  <c r="N79" i="9"/>
  <c r="N263" i="9"/>
  <c r="N238" i="9"/>
  <c r="N373" i="9"/>
  <c r="N292" i="9"/>
  <c r="N515" i="9"/>
  <c r="N68" i="9"/>
  <c r="N150" i="9"/>
  <c r="N367" i="9"/>
  <c r="N106" i="9"/>
  <c r="N51" i="9"/>
  <c r="N228" i="9"/>
  <c r="N14" i="9"/>
  <c r="N245" i="9"/>
  <c r="N352" i="9"/>
  <c r="N342" i="9"/>
  <c r="N419" i="9"/>
  <c r="N249" i="9"/>
  <c r="N429" i="9"/>
  <c r="N468" i="9"/>
  <c r="N56" i="9"/>
  <c r="N4" i="9"/>
  <c r="N508" i="9"/>
  <c r="N484" i="9"/>
  <c r="N316" i="9"/>
  <c r="N324" i="9"/>
  <c r="N213" i="9"/>
  <c r="N393" i="9"/>
  <c r="N254" i="9"/>
  <c r="N259" i="9"/>
  <c r="N444" i="9"/>
  <c r="N458" i="9"/>
  <c r="N74" i="9"/>
  <c r="N380" i="9"/>
  <c r="N512" i="9"/>
  <c r="N84" i="9"/>
  <c r="N209" i="9"/>
  <c r="N288" i="9"/>
  <c r="N193" i="9"/>
  <c r="N188" i="9"/>
  <c r="N173" i="9"/>
  <c r="N205" i="9"/>
  <c r="N498" i="9"/>
  <c r="N233" i="9"/>
  <c r="N165" i="9"/>
  <c r="N19" i="9"/>
  <c r="N347" i="9"/>
  <c r="N390" i="9"/>
  <c r="N544" i="9"/>
  <c r="N524" i="9"/>
  <c r="N439" i="9"/>
  <c r="N196" i="9"/>
  <c r="N489" i="9"/>
  <c r="N332" i="9"/>
  <c r="N111" i="9"/>
  <c r="N296" i="9"/>
  <c r="N473" i="9"/>
  <c r="N278" i="9"/>
  <c r="N453" i="9"/>
  <c r="N133" i="9"/>
  <c r="N494" i="9"/>
  <c r="N424" i="9"/>
  <c r="N218" i="9"/>
  <c r="N155" i="9"/>
  <c r="N448" i="9"/>
  <c r="N362" i="9"/>
  <c r="N283" i="9"/>
  <c r="N478" i="9"/>
  <c r="N413" i="9"/>
  <c r="N482" i="9"/>
  <c r="N491" i="9"/>
  <c r="N116" i="9"/>
  <c r="N266" i="9"/>
  <c r="N262" i="9"/>
  <c r="N54" i="9"/>
  <c r="N181" i="9"/>
  <c r="N49" i="9"/>
  <c r="N34" i="9"/>
  <c r="N44" i="9"/>
  <c r="N99" i="9"/>
  <c r="N276" i="9"/>
  <c r="N422" i="9"/>
  <c r="N226" i="9"/>
  <c r="N539" i="9"/>
  <c r="N319" i="9"/>
  <c r="N124" i="9"/>
  <c r="N7" i="9"/>
  <c r="N549" i="9"/>
  <c r="N322" i="9"/>
  <c r="N501" i="9"/>
  <c r="N335" i="9"/>
  <c r="N291" i="9"/>
  <c r="N129" i="9"/>
  <c r="N148" i="9"/>
  <c r="N59" i="9"/>
  <c r="N507" i="9"/>
  <c r="N379" i="9"/>
  <c r="N533" i="9"/>
  <c r="N82" i="9"/>
  <c r="N17" i="9"/>
  <c r="N236" i="9"/>
  <c r="N207" i="9"/>
  <c r="N211" i="9"/>
  <c r="N523" i="9"/>
  <c r="N204" i="9"/>
  <c r="N94" i="9"/>
  <c r="N241" i="9"/>
  <c r="N542" i="9"/>
  <c r="N119" i="9"/>
  <c r="N304" i="9"/>
  <c r="N327" i="9"/>
  <c r="N252" i="9"/>
  <c r="N294" i="9"/>
  <c r="N340" i="9"/>
  <c r="N153" i="9"/>
  <c r="N456" i="9"/>
  <c r="N257" i="9"/>
  <c r="N471" i="9"/>
  <c r="N487" i="9"/>
  <c r="N360" i="9"/>
  <c r="N141" i="9"/>
  <c r="N330" i="9"/>
  <c r="N168" i="9"/>
  <c r="N199" i="9"/>
  <c r="N176" i="9"/>
  <c r="N437" i="9"/>
  <c r="N29" i="9"/>
  <c r="N545" i="9"/>
  <c r="N87" i="9"/>
  <c r="N514" i="9"/>
  <c r="N39" i="9"/>
  <c r="N427" i="9"/>
  <c r="N109" i="9"/>
  <c r="N77" i="9"/>
  <c r="N505" i="9"/>
  <c r="N271" i="9"/>
  <c r="N314" i="9"/>
  <c r="N104" i="9"/>
  <c r="N136" i="9"/>
  <c r="N202" i="9"/>
  <c r="N466" i="9"/>
  <c r="N481" i="9"/>
  <c r="N216" i="9"/>
  <c r="N248" i="9"/>
  <c r="N511" i="9"/>
  <c r="N365" i="9"/>
  <c r="N518" i="9"/>
  <c r="N191" i="9"/>
  <c r="N158" i="9"/>
  <c r="N350" i="9"/>
  <c r="N22" i="9"/>
  <c r="N221" i="9"/>
  <c r="N186" i="9"/>
  <c r="N537" i="9"/>
  <c r="N396" i="9"/>
  <c r="N376" i="9"/>
  <c r="N281" i="9"/>
  <c r="N309" i="9"/>
  <c r="N476" i="9"/>
  <c r="N355" i="9"/>
  <c r="N299" i="9"/>
  <c r="N66" i="9"/>
  <c r="N163" i="9"/>
  <c r="N345" i="9"/>
  <c r="N451" i="9"/>
  <c r="N114" i="9"/>
  <c r="N447" i="9"/>
  <c r="N406" i="9"/>
  <c r="N286" i="9"/>
  <c r="N461" i="9"/>
  <c r="N432" i="9"/>
  <c r="N401" i="9"/>
  <c r="N388" i="9"/>
  <c r="N442" i="9"/>
  <c r="N231" i="9"/>
  <c r="N71" i="9"/>
  <c r="N528" i="9"/>
  <c r="N370" i="9"/>
  <c r="N12" i="9"/>
  <c r="N24" i="9"/>
  <c r="N416" i="9"/>
  <c r="K49" i="7" l="1"/>
  <c r="H49" i="7"/>
  <c r="L49" i="7"/>
  <c r="I49" i="7"/>
  <c r="J49" i="7"/>
  <c r="G49" i="7"/>
  <c r="L394" i="7"/>
  <c r="L488" i="7"/>
  <c r="K401" i="7"/>
  <c r="K527" i="7"/>
  <c r="L459" i="7"/>
  <c r="K339" i="7"/>
  <c r="L504" i="7"/>
  <c r="K438" i="7"/>
  <c r="L355" i="7"/>
  <c r="K354" i="7"/>
  <c r="K435" i="7"/>
  <c r="K459" i="7"/>
  <c r="K489" i="7"/>
  <c r="K128" i="7"/>
  <c r="L349" i="7"/>
  <c r="K120" i="7"/>
  <c r="L401" i="7"/>
  <c r="H544" i="7"/>
  <c r="H206" i="7"/>
  <c r="L506" i="7"/>
  <c r="L466" i="7"/>
  <c r="K122" i="7"/>
  <c r="K13" i="7"/>
  <c r="H171" i="7"/>
  <c r="J125" i="7"/>
  <c r="K322" i="7"/>
  <c r="L219" i="7"/>
  <c r="L276" i="7"/>
  <c r="L22" i="7"/>
  <c r="J242" i="7"/>
  <c r="K272" i="7"/>
  <c r="L142" i="7"/>
  <c r="K395" i="7"/>
  <c r="L482" i="7"/>
  <c r="L151" i="7"/>
  <c r="L386" i="7"/>
  <c r="L152" i="7"/>
  <c r="L333" i="7"/>
  <c r="K416" i="7"/>
  <c r="H408" i="7"/>
  <c r="L168" i="7"/>
  <c r="K505" i="7"/>
  <c r="L313" i="7"/>
  <c r="H444" i="7"/>
  <c r="L404" i="7"/>
  <c r="J515" i="7"/>
  <c r="K324" i="7"/>
  <c r="L427" i="7"/>
  <c r="K525" i="7"/>
  <c r="K492" i="7"/>
  <c r="K146" i="7"/>
  <c r="K493" i="7"/>
  <c r="L173" i="7"/>
  <c r="L282" i="7"/>
  <c r="K432" i="7"/>
  <c r="L15" i="7"/>
  <c r="L423" i="7"/>
  <c r="L195" i="7"/>
  <c r="K82" i="7"/>
  <c r="K158" i="7"/>
  <c r="L291" i="7"/>
  <c r="L312" i="7"/>
  <c r="L455" i="7"/>
  <c r="J51" i="7"/>
  <c r="G130" i="7"/>
  <c r="I144" i="7"/>
  <c r="G396" i="7"/>
  <c r="I191" i="7"/>
  <c r="L100" i="7"/>
  <c r="K191" i="7"/>
  <c r="L353" i="7"/>
  <c r="K363" i="7"/>
  <c r="K403" i="7"/>
  <c r="K215" i="7"/>
  <c r="K106" i="7"/>
  <c r="K421" i="7"/>
  <c r="L330" i="7"/>
  <c r="K373" i="7"/>
  <c r="K548" i="7"/>
  <c r="L441" i="7"/>
  <c r="H53" i="7"/>
  <c r="K214" i="7"/>
  <c r="K102" i="7"/>
  <c r="L416" i="7"/>
  <c r="K553" i="7"/>
  <c r="L465" i="7"/>
  <c r="K439" i="7"/>
  <c r="L350" i="7"/>
  <c r="H335" i="7"/>
  <c r="H449" i="7"/>
  <c r="L307" i="7"/>
  <c r="K170" i="7"/>
  <c r="K485" i="7"/>
  <c r="L397" i="7"/>
  <c r="K437" i="7"/>
  <c r="L380" i="7"/>
  <c r="K347" i="7"/>
  <c r="H309" i="7"/>
  <c r="J510" i="7"/>
  <c r="L37" i="7"/>
  <c r="L420" i="7"/>
  <c r="K330" i="7"/>
  <c r="K244" i="7"/>
  <c r="L328" i="7"/>
  <c r="L317" i="7"/>
  <c r="K487" i="7"/>
  <c r="L316" i="7"/>
  <c r="K290" i="7"/>
  <c r="L495" i="7"/>
  <c r="L112" i="7"/>
  <c r="K30" i="7"/>
  <c r="K143" i="7"/>
  <c r="L163" i="7"/>
  <c r="K369" i="7"/>
  <c r="K24" i="7"/>
  <c r="L456" i="7"/>
  <c r="L356" i="7"/>
  <c r="K52" i="7"/>
  <c r="K293" i="7"/>
  <c r="K225" i="7"/>
  <c r="L211" i="7"/>
  <c r="L479" i="7"/>
  <c r="K269" i="7"/>
  <c r="K475" i="7"/>
  <c r="L387" i="7"/>
  <c r="K469" i="7"/>
  <c r="K335" i="7"/>
  <c r="L524" i="7"/>
  <c r="L424" i="7"/>
  <c r="K308" i="7"/>
  <c r="K532" i="7"/>
  <c r="K261" i="7"/>
  <c r="K193" i="7"/>
  <c r="L179" i="7"/>
  <c r="L447" i="7"/>
  <c r="K237" i="7"/>
  <c r="L329" i="7"/>
  <c r="L522" i="7"/>
  <c r="K517" i="7"/>
  <c r="K500" i="7"/>
  <c r="L84" i="7"/>
  <c r="K424" i="7"/>
  <c r="K312" i="7"/>
  <c r="L279" i="7"/>
  <c r="L54" i="7"/>
  <c r="K206" i="7"/>
  <c r="L31" i="7"/>
  <c r="K33" i="7"/>
  <c r="L58" i="7"/>
  <c r="K175" i="7"/>
  <c r="K231" i="7"/>
  <c r="K283" i="7"/>
  <c r="L175" i="7"/>
  <c r="L121" i="7"/>
  <c r="L182" i="7"/>
  <c r="K219" i="7"/>
  <c r="L285" i="7"/>
  <c r="L20" i="7"/>
  <c r="L440" i="7"/>
  <c r="K507" i="7"/>
  <c r="H278" i="7"/>
  <c r="J116" i="7"/>
  <c r="K536" i="7"/>
  <c r="G15" i="7"/>
  <c r="I293" i="7"/>
  <c r="L556" i="7"/>
  <c r="H454" i="7"/>
  <c r="G360" i="7"/>
  <c r="I283" i="7"/>
  <c r="G239" i="7"/>
  <c r="G463" i="7"/>
  <c r="G248" i="7"/>
  <c r="I270" i="7"/>
  <c r="G551" i="7"/>
  <c r="G62" i="7"/>
  <c r="G295" i="7"/>
  <c r="I551" i="7"/>
  <c r="I233" i="7"/>
  <c r="G500" i="7"/>
  <c r="I76" i="7"/>
  <c r="I165" i="7"/>
  <c r="G314" i="7"/>
  <c r="G282" i="7"/>
  <c r="I365" i="7"/>
  <c r="I188" i="7"/>
  <c r="G474" i="7"/>
  <c r="G522" i="7"/>
  <c r="I27" i="7"/>
  <c r="I185" i="7"/>
  <c r="I325" i="7"/>
  <c r="G91" i="7"/>
  <c r="G386" i="7"/>
  <c r="I453" i="7"/>
  <c r="I349" i="7"/>
  <c r="G499" i="7"/>
  <c r="I545" i="7"/>
  <c r="L446" i="7"/>
  <c r="J46" i="7"/>
  <c r="J124" i="7"/>
  <c r="H99" i="7"/>
  <c r="H103" i="7"/>
  <c r="J354" i="7"/>
  <c r="H555" i="7"/>
  <c r="H308" i="7"/>
  <c r="H90" i="7"/>
  <c r="J497" i="7"/>
  <c r="H440" i="7"/>
  <c r="H285" i="7"/>
  <c r="J76" i="7"/>
  <c r="K132" i="7"/>
  <c r="H83" i="7"/>
  <c r="H48" i="7"/>
  <c r="H355" i="7"/>
  <c r="G128" i="7"/>
  <c r="G163" i="7"/>
  <c r="G339" i="7"/>
  <c r="I123" i="7"/>
  <c r="I187" i="7"/>
  <c r="G114" i="7"/>
  <c r="I60" i="7"/>
  <c r="I441" i="7"/>
  <c r="I35" i="7"/>
  <c r="I192" i="7"/>
  <c r="G291" i="7"/>
  <c r="I174" i="7"/>
  <c r="G276" i="7"/>
  <c r="I279" i="7"/>
  <c r="G150" i="7"/>
  <c r="G116" i="7"/>
  <c r="G205" i="7"/>
  <c r="I145" i="7"/>
  <c r="G257" i="7"/>
  <c r="I90" i="7"/>
  <c r="I415" i="7"/>
  <c r="I552" i="7"/>
  <c r="G27" i="7"/>
  <c r="G494" i="7"/>
  <c r="G280" i="7"/>
  <c r="G265" i="7"/>
  <c r="G342" i="7"/>
  <c r="G454" i="7"/>
  <c r="G308" i="7"/>
  <c r="J44" i="7"/>
  <c r="J440" i="7"/>
  <c r="H432" i="7"/>
  <c r="H221" i="7"/>
  <c r="J68" i="7"/>
  <c r="J358" i="7"/>
  <c r="J486" i="7"/>
  <c r="J508" i="7"/>
  <c r="J55" i="7"/>
  <c r="J247" i="7"/>
  <c r="H34" i="7"/>
  <c r="J441" i="7"/>
  <c r="H384" i="7"/>
  <c r="J317" i="7"/>
  <c r="J324" i="7"/>
  <c r="J13" i="7"/>
  <c r="J378" i="7"/>
  <c r="G94" i="7"/>
  <c r="I411" i="7"/>
  <c r="I452" i="7"/>
  <c r="G385" i="7"/>
  <c r="G456" i="7"/>
  <c r="G232" i="7"/>
  <c r="G488" i="7"/>
  <c r="G403" i="7"/>
  <c r="G294" i="7"/>
  <c r="G416" i="7"/>
  <c r="I109" i="7"/>
  <c r="G358" i="7"/>
  <c r="G357" i="7"/>
  <c r="I390" i="7"/>
  <c r="G476" i="7"/>
  <c r="I232" i="7"/>
  <c r="G84" i="7"/>
  <c r="G126" i="7"/>
  <c r="G120" i="7"/>
  <c r="G524" i="7"/>
  <c r="I259" i="7"/>
  <c r="I186" i="7"/>
  <c r="I312" i="7"/>
  <c r="G237" i="7"/>
  <c r="I480" i="7"/>
  <c r="G40" i="7"/>
  <c r="G546" i="7"/>
  <c r="I404" i="7"/>
  <c r="G236" i="7"/>
  <c r="I75" i="7"/>
  <c r="J200" i="7"/>
  <c r="J538" i="7"/>
  <c r="H26" i="7"/>
  <c r="J433" i="7"/>
  <c r="H376" i="7"/>
  <c r="J359" i="7"/>
  <c r="J153" i="7"/>
  <c r="H41" i="7"/>
  <c r="J516" i="7"/>
  <c r="H546" i="7"/>
  <c r="H436" i="7"/>
  <c r="J349" i="7"/>
  <c r="J126" i="7"/>
  <c r="J217" i="7"/>
  <c r="H154" i="7"/>
  <c r="J502" i="7"/>
  <c r="H504" i="7"/>
  <c r="J206" i="7"/>
  <c r="J140" i="7"/>
  <c r="H131" i="7"/>
  <c r="H344" i="7"/>
  <c r="K248" i="7"/>
  <c r="J244" i="7"/>
  <c r="J187" i="7"/>
  <c r="H476" i="7"/>
  <c r="H166" i="7"/>
  <c r="H91" i="7"/>
  <c r="J286" i="7"/>
  <c r="H73" i="7"/>
  <c r="J532" i="7"/>
  <c r="H119" i="7"/>
  <c r="H17" i="7"/>
  <c r="H458" i="7"/>
  <c r="J489" i="7"/>
  <c r="J141" i="7"/>
  <c r="J512" i="7"/>
  <c r="H120" i="7"/>
  <c r="H499" i="7"/>
  <c r="H125" i="7"/>
  <c r="H452" i="7"/>
  <c r="H469" i="7"/>
  <c r="H253" i="7"/>
  <c r="H290" i="7"/>
  <c r="J328" i="7"/>
  <c r="J93" i="7"/>
  <c r="K242" i="7"/>
  <c r="H151" i="7"/>
  <c r="J503" i="7"/>
  <c r="J224" i="7"/>
  <c r="J421" i="7"/>
  <c r="J66" i="7"/>
  <c r="J222" i="7"/>
  <c r="H362" i="7"/>
  <c r="J434" i="7"/>
  <c r="H246" i="7"/>
  <c r="I547" i="7"/>
  <c r="G468" i="7"/>
  <c r="I555" i="7"/>
  <c r="N555" i="7" s="1"/>
  <c r="I146" i="7"/>
  <c r="I355" i="7"/>
  <c r="I220" i="7"/>
  <c r="I436" i="7"/>
  <c r="G220" i="7"/>
  <c r="G33" i="7"/>
  <c r="I352" i="7"/>
  <c r="I284" i="7"/>
  <c r="I530" i="7"/>
  <c r="I128" i="7"/>
  <c r="G51" i="7"/>
  <c r="G175" i="7"/>
  <c r="I320" i="7"/>
  <c r="I136" i="7"/>
  <c r="I539" i="7"/>
  <c r="I47" i="7"/>
  <c r="I340" i="7"/>
  <c r="G405" i="7"/>
  <c r="G193" i="7"/>
  <c r="G214" i="7"/>
  <c r="I381" i="7"/>
  <c r="I451" i="7"/>
  <c r="I130" i="7"/>
  <c r="I244" i="7"/>
  <c r="I33" i="7"/>
  <c r="I372" i="7"/>
  <c r="I147" i="7"/>
  <c r="J241" i="7"/>
  <c r="J444" i="7"/>
  <c r="H538" i="7"/>
  <c r="H372" i="7"/>
  <c r="J341" i="7"/>
  <c r="K222" i="7"/>
  <c r="H168" i="7"/>
  <c r="H94" i="7"/>
  <c r="J388" i="7"/>
  <c r="J549" i="7"/>
  <c r="J265" i="7"/>
  <c r="J460" i="7"/>
  <c r="H490" i="7"/>
  <c r="H484" i="7"/>
  <c r="H205" i="7"/>
  <c r="H85" i="7"/>
  <c r="J401" i="7"/>
  <c r="H98" i="7"/>
  <c r="J505" i="7"/>
  <c r="H448" i="7"/>
  <c r="H349" i="7"/>
  <c r="H450" i="7"/>
  <c r="K104" i="7"/>
  <c r="H204" i="7"/>
  <c r="H351" i="7"/>
  <c r="H481" i="7"/>
  <c r="J131" i="7"/>
  <c r="H364" i="7"/>
  <c r="H110" i="7"/>
  <c r="J404" i="7"/>
  <c r="H13" i="7"/>
  <c r="J84" i="7"/>
  <c r="H19" i="7"/>
  <c r="J238" i="7"/>
  <c r="J459" i="7"/>
  <c r="H282" i="7"/>
  <c r="J300" i="7"/>
  <c r="J85" i="7"/>
  <c r="J456" i="7"/>
  <c r="J243" i="7"/>
  <c r="J361" i="7"/>
  <c r="H553" i="7"/>
  <c r="H516" i="7"/>
  <c r="H357" i="7"/>
  <c r="J539" i="7"/>
  <c r="H234" i="7"/>
  <c r="L523" i="7"/>
  <c r="H530" i="7"/>
  <c r="H478" i="7"/>
  <c r="J151" i="7"/>
  <c r="J447" i="7"/>
  <c r="J136" i="7"/>
  <c r="J335" i="7"/>
  <c r="H501" i="7"/>
  <c r="H381" i="7"/>
  <c r="I56" i="7"/>
  <c r="I262" i="7"/>
  <c r="I25" i="7"/>
  <c r="G481" i="7"/>
  <c r="G296" i="7"/>
  <c r="I424" i="7"/>
  <c r="I437" i="7"/>
  <c r="G387" i="7"/>
  <c r="I282" i="7"/>
  <c r="G24" i="7"/>
  <c r="I423" i="7"/>
  <c r="G203" i="7"/>
  <c r="G30" i="7"/>
  <c r="H70" i="7"/>
  <c r="I466" i="7"/>
  <c r="G554" i="7"/>
  <c r="G382" i="7"/>
  <c r="G553" i="7"/>
  <c r="G502" i="7"/>
  <c r="I314" i="7"/>
  <c r="G305" i="7"/>
  <c r="G141" i="7"/>
  <c r="G206" i="7"/>
  <c r="I133" i="7"/>
  <c r="I29" i="7"/>
  <c r="I240" i="7"/>
  <c r="G437" i="7"/>
  <c r="G366" i="7"/>
  <c r="I108" i="7"/>
  <c r="G400" i="7"/>
  <c r="J254" i="7"/>
  <c r="J541" i="7"/>
  <c r="J255" i="7"/>
  <c r="J452" i="7"/>
  <c r="H482" i="7"/>
  <c r="L484" i="7"/>
  <c r="H325" i="7"/>
  <c r="J59" i="7"/>
  <c r="H220" i="7"/>
  <c r="H38" i="7"/>
  <c r="J320" i="7"/>
  <c r="J493" i="7"/>
  <c r="J185" i="7"/>
  <c r="J340" i="7"/>
  <c r="J446" i="7"/>
  <c r="H169" i="7"/>
  <c r="H269" i="7"/>
  <c r="J63" i="7"/>
  <c r="J274" i="7"/>
  <c r="H42" i="7"/>
  <c r="J449" i="7"/>
  <c r="H27" i="7"/>
  <c r="L410" i="7"/>
  <c r="H211" i="7"/>
  <c r="H112" i="7"/>
  <c r="H483" i="7"/>
  <c r="H295" i="7"/>
  <c r="H369" i="7"/>
  <c r="J75" i="7"/>
  <c r="H252" i="7"/>
  <c r="H134" i="7"/>
  <c r="H392" i="7"/>
  <c r="J377" i="7"/>
  <c r="J466" i="7"/>
  <c r="J534" i="7"/>
  <c r="H341" i="7"/>
  <c r="J531" i="7"/>
  <c r="H226" i="7"/>
  <c r="L145" i="7"/>
  <c r="H274" i="7"/>
  <c r="H350" i="7"/>
  <c r="H459" i="7"/>
  <c r="J159" i="7"/>
  <c r="H441" i="7"/>
  <c r="H68" i="7"/>
  <c r="H245" i="7"/>
  <c r="K497" i="7"/>
  <c r="J380" i="7"/>
  <c r="H95" i="7"/>
  <c r="J344" i="7"/>
  <c r="H422" i="7"/>
  <c r="J56" i="7"/>
  <c r="J387" i="7"/>
  <c r="J38" i="7"/>
  <c r="J95" i="7"/>
  <c r="G521" i="7"/>
  <c r="I63" i="7"/>
  <c r="G337" i="7"/>
  <c r="I418" i="7"/>
  <c r="I13" i="7"/>
  <c r="G453" i="7"/>
  <c r="I420" i="7"/>
  <c r="I527" i="7"/>
  <c r="G389" i="7"/>
  <c r="G293" i="7"/>
  <c r="G147" i="7"/>
  <c r="I164" i="7"/>
  <c r="G14" i="7"/>
  <c r="I67" i="7"/>
  <c r="G307" i="7"/>
  <c r="G401" i="7"/>
  <c r="I322" i="7"/>
  <c r="G325" i="7"/>
  <c r="G35" i="7"/>
  <c r="G451" i="7"/>
  <c r="I475" i="7"/>
  <c r="I80" i="7"/>
  <c r="I373" i="7"/>
  <c r="G452" i="7"/>
  <c r="I455" i="7"/>
  <c r="I226" i="7"/>
  <c r="I171" i="7"/>
  <c r="G334" i="7"/>
  <c r="I463" i="7"/>
  <c r="K385" i="7"/>
  <c r="J47" i="7"/>
  <c r="H542" i="7"/>
  <c r="H92" i="7"/>
  <c r="J511" i="7"/>
  <c r="J234" i="7"/>
  <c r="L304" i="7"/>
  <c r="J250" i="7"/>
  <c r="J188" i="7"/>
  <c r="H227" i="7"/>
  <c r="H167" i="7"/>
  <c r="H113" i="7"/>
  <c r="H494" i="7"/>
  <c r="L389" i="7"/>
  <c r="J34" i="7"/>
  <c r="J123" i="7"/>
  <c r="H348" i="7"/>
  <c r="H102" i="7"/>
  <c r="J396" i="7"/>
  <c r="J9" i="7"/>
  <c r="J276" i="7"/>
  <c r="J468" i="7"/>
  <c r="H55" i="7"/>
  <c r="J25" i="7"/>
  <c r="J392" i="7"/>
  <c r="H218" i="7"/>
  <c r="H493" i="7"/>
  <c r="J21" i="7"/>
  <c r="J389" i="7"/>
  <c r="J204" i="7"/>
  <c r="H259" i="7"/>
  <c r="H472" i="7"/>
  <c r="H498" i="7"/>
  <c r="L130" i="7"/>
  <c r="J197" i="7"/>
  <c r="H286" i="7"/>
  <c r="H331" i="7"/>
  <c r="H212" i="7"/>
  <c r="H313" i="7"/>
  <c r="K356" i="7"/>
  <c r="J152" i="7"/>
  <c r="H479" i="7"/>
  <c r="J168" i="7"/>
  <c r="J259" i="7"/>
  <c r="J73" i="7"/>
  <c r="H238" i="7"/>
  <c r="H235" i="7"/>
  <c r="H527" i="7"/>
  <c r="J363" i="7"/>
  <c r="H368" i="7"/>
  <c r="J348" i="7"/>
  <c r="H551" i="7"/>
  <c r="J272" i="7"/>
  <c r="J331" i="7"/>
  <c r="J191" i="7"/>
  <c r="J35" i="7"/>
  <c r="G221" i="7"/>
  <c r="G470" i="7"/>
  <c r="I53" i="7"/>
  <c r="G417" i="7"/>
  <c r="I315" i="7"/>
  <c r="G231" i="7"/>
  <c r="G12" i="7"/>
  <c r="H30" i="7"/>
  <c r="L532" i="7"/>
  <c r="J167" i="7"/>
  <c r="K533" i="7"/>
  <c r="J67" i="7"/>
  <c r="H46" i="7"/>
  <c r="J501" i="7"/>
  <c r="J481" i="7"/>
  <c r="H213" i="7"/>
  <c r="H162" i="7"/>
  <c r="H512" i="7"/>
  <c r="H514" i="7"/>
  <c r="L489" i="7"/>
  <c r="J251" i="7"/>
  <c r="H230" i="7"/>
  <c r="H398" i="7"/>
  <c r="H240" i="7"/>
  <c r="H423" i="7"/>
  <c r="J203" i="7"/>
  <c r="H521" i="7"/>
  <c r="J333" i="7"/>
  <c r="H312" i="7"/>
  <c r="H495" i="7"/>
  <c r="J164" i="7"/>
  <c r="H261" i="7"/>
  <c r="J111" i="7"/>
  <c r="J285" i="7"/>
  <c r="J245" i="7"/>
  <c r="H145" i="7"/>
  <c r="H318" i="7"/>
  <c r="H395" i="7"/>
  <c r="J475" i="7"/>
  <c r="J402" i="7"/>
  <c r="J79" i="7"/>
  <c r="J445" i="7"/>
  <c r="H378" i="7"/>
  <c r="J450" i="7"/>
  <c r="J461" i="7"/>
  <c r="G369" i="7"/>
  <c r="I335" i="7"/>
  <c r="I332" i="7"/>
  <c r="J114" i="7"/>
  <c r="H298" i="7"/>
  <c r="H258" i="7"/>
  <c r="H401" i="7"/>
  <c r="H446" i="7"/>
  <c r="J98" i="7"/>
  <c r="J415" i="7"/>
  <c r="H428" i="7"/>
  <c r="G440" i="7"/>
  <c r="G45" i="7"/>
  <c r="G270" i="7"/>
  <c r="G90" i="7"/>
  <c r="G536" i="7"/>
  <c r="I94" i="7"/>
  <c r="G344" i="7"/>
  <c r="H159" i="7"/>
  <c r="J253" i="7"/>
  <c r="H550" i="7"/>
  <c r="H232" i="7"/>
  <c r="H231" i="7"/>
  <c r="J11" i="7"/>
  <c r="J527" i="7"/>
  <c r="H22" i="7"/>
  <c r="H297" i="7"/>
  <c r="H101" i="7"/>
  <c r="H106" i="7"/>
  <c r="H411" i="7"/>
  <c r="K535" i="7"/>
  <c r="H415" i="7"/>
  <c r="J195" i="7"/>
  <c r="J18" i="7"/>
  <c r="J205" i="7"/>
  <c r="H184" i="7"/>
  <c r="H367" i="7"/>
  <c r="H195" i="7"/>
  <c r="H474" i="7"/>
  <c r="J277" i="7"/>
  <c r="H256" i="7"/>
  <c r="J373" i="7"/>
  <c r="H345" i="7"/>
  <c r="H31" i="7"/>
  <c r="H457" i="7"/>
  <c r="H54" i="7"/>
  <c r="H403" i="7"/>
  <c r="J283" i="7"/>
  <c r="J113" i="7"/>
  <c r="J455" i="7"/>
  <c r="H340" i="7"/>
  <c r="O340" i="7" s="1"/>
  <c r="H473" i="7"/>
  <c r="J471" i="7"/>
  <c r="H533" i="7"/>
  <c r="H509" i="7"/>
  <c r="J134" i="7"/>
  <c r="G355" i="7"/>
  <c r="I319" i="7"/>
  <c r="I326" i="7"/>
  <c r="H304" i="7"/>
  <c r="J246" i="7"/>
  <c r="H182" i="7"/>
  <c r="J208" i="7"/>
  <c r="H63" i="7"/>
  <c r="N63" i="7" s="1"/>
  <c r="J302" i="7"/>
  <c r="J227" i="7"/>
  <c r="J470" i="7"/>
  <c r="I196" i="7"/>
  <c r="I515" i="7"/>
  <c r="H302" i="7"/>
  <c r="J463" i="7"/>
  <c r="J161" i="7"/>
  <c r="H71" i="7"/>
  <c r="J210" i="7"/>
  <c r="J420" i="7"/>
  <c r="J551" i="7"/>
  <c r="I291" i="7"/>
  <c r="I9" i="7"/>
  <c r="G271" i="7"/>
  <c r="H410" i="7"/>
  <c r="H363" i="7"/>
  <c r="H374" i="7"/>
  <c r="H413" i="7"/>
  <c r="H191" i="7"/>
  <c r="M191" i="7" s="1"/>
  <c r="H161" i="7"/>
  <c r="H199" i="7"/>
  <c r="J127" i="7"/>
  <c r="G266" i="7"/>
  <c r="G479" i="7"/>
  <c r="I22" i="7"/>
  <c r="J139" i="7"/>
  <c r="H390" i="7"/>
  <c r="J412" i="7"/>
  <c r="H165" i="7"/>
  <c r="H105" i="7"/>
  <c r="I69" i="7"/>
  <c r="G47" i="7"/>
  <c r="I194" i="7"/>
  <c r="G406" i="7"/>
  <c r="I74" i="7"/>
  <c r="I516" i="7"/>
  <c r="I278" i="7"/>
  <c r="I176" i="7"/>
  <c r="J310" i="7"/>
  <c r="J132" i="7"/>
  <c r="J24" i="7"/>
  <c r="J196" i="7"/>
  <c r="H175" i="7"/>
  <c r="H135" i="7"/>
  <c r="H424" i="7"/>
  <c r="H203" i="7"/>
  <c r="H185" i="7"/>
  <c r="J71" i="7"/>
  <c r="H502" i="7"/>
  <c r="L473" i="7"/>
  <c r="H176" i="7"/>
  <c r="H359" i="7"/>
  <c r="J143" i="7"/>
  <c r="H346" i="7"/>
  <c r="J149" i="7"/>
  <c r="H128" i="7"/>
  <c r="O128" i="7" s="1"/>
  <c r="J500" i="7"/>
  <c r="J160" i="7"/>
  <c r="H418" i="7"/>
  <c r="J221" i="7"/>
  <c r="H249" i="7"/>
  <c r="H251" i="7"/>
  <c r="J258" i="7"/>
  <c r="J88" i="7"/>
  <c r="J275" i="7"/>
  <c r="H292" i="7"/>
  <c r="H447" i="7"/>
  <c r="L444" i="7"/>
  <c r="H431" i="7"/>
  <c r="H391" i="7"/>
  <c r="J87" i="7"/>
  <c r="J362" i="7"/>
  <c r="J70" i="7"/>
  <c r="J192" i="7"/>
  <c r="J370" i="7"/>
  <c r="I468" i="7"/>
  <c r="I14" i="7"/>
  <c r="G50" i="7"/>
  <c r="J263" i="7"/>
  <c r="J364" i="7"/>
  <c r="H183" i="7"/>
  <c r="J457" i="7"/>
  <c r="J28" i="7"/>
  <c r="J304" i="7"/>
  <c r="H280" i="7"/>
  <c r="G187" i="7"/>
  <c r="I254" i="7"/>
  <c r="G124" i="7"/>
  <c r="I505" i="7"/>
  <c r="G249" i="7"/>
  <c r="G341" i="7"/>
  <c r="I544" i="7"/>
  <c r="G154" i="7"/>
  <c r="H97" i="7"/>
  <c r="H315" i="7"/>
  <c r="H108" i="7"/>
  <c r="H158" i="7"/>
  <c r="H57" i="7"/>
  <c r="H554" i="7"/>
  <c r="H438" i="7"/>
  <c r="J425" i="7"/>
  <c r="J448" i="7"/>
  <c r="H371" i="7"/>
  <c r="H257" i="7"/>
  <c r="J357" i="7"/>
  <c r="H342" i="7"/>
  <c r="H425" i="7"/>
  <c r="H229" i="7"/>
  <c r="H409" i="7"/>
  <c r="J166" i="7"/>
  <c r="H347" i="7"/>
  <c r="H329" i="7"/>
  <c r="H209" i="7"/>
  <c r="J346" i="7"/>
  <c r="J270" i="7"/>
  <c r="H491" i="7"/>
  <c r="J211" i="7"/>
  <c r="H524" i="7"/>
  <c r="H358" i="7"/>
  <c r="J94" i="7"/>
  <c r="J212" i="7"/>
  <c r="J506" i="7"/>
  <c r="H208" i="7"/>
  <c r="J248" i="7"/>
  <c r="H170" i="7"/>
  <c r="H130" i="7"/>
  <c r="H273" i="7"/>
  <c r="H382" i="7"/>
  <c r="H523" i="7"/>
  <c r="J289" i="7"/>
  <c r="J414" i="7"/>
  <c r="G222" i="7"/>
  <c r="G194" i="7"/>
  <c r="G20" i="7"/>
  <c r="H487" i="7"/>
  <c r="J368" i="7"/>
  <c r="H200" i="7"/>
  <c r="J17" i="7"/>
  <c r="H336" i="7"/>
  <c r="J305" i="7"/>
  <c r="J31" i="7"/>
  <c r="J225" i="7"/>
  <c r="I313" i="7"/>
  <c r="H429" i="7"/>
  <c r="H426" i="7"/>
  <c r="H37" i="7"/>
  <c r="J104" i="7"/>
  <c r="H510" i="7"/>
  <c r="H28" i="7"/>
  <c r="J479" i="7"/>
  <c r="H433" i="7"/>
  <c r="G251" i="7"/>
  <c r="I18" i="7"/>
  <c r="G23" i="7"/>
  <c r="J213" i="7"/>
  <c r="J464" i="7"/>
  <c r="H456" i="7"/>
  <c r="J427" i="7"/>
  <c r="H464" i="7"/>
  <c r="H477" i="7"/>
  <c r="H549" i="7"/>
  <c r="J312" i="7"/>
  <c r="G493" i="7"/>
  <c r="I503" i="7"/>
  <c r="J413" i="7"/>
  <c r="H373" i="7"/>
  <c r="J223" i="7"/>
  <c r="J294" i="7"/>
  <c r="J91" i="7"/>
  <c r="H284" i="7"/>
  <c r="I158" i="7"/>
  <c r="G111" i="7"/>
  <c r="G254" i="7"/>
  <c r="G353" i="7"/>
  <c r="I509" i="7"/>
  <c r="G504" i="7"/>
  <c r="G352" i="7"/>
  <c r="L288" i="7"/>
  <c r="J485" i="7"/>
  <c r="H36" i="7"/>
  <c r="H115" i="7"/>
  <c r="H287" i="7"/>
  <c r="H236" i="7"/>
  <c r="J330" i="7"/>
  <c r="J20" i="7"/>
  <c r="J360" i="7"/>
  <c r="J467" i="7"/>
  <c r="H45" i="7"/>
  <c r="J236" i="7"/>
  <c r="J199" i="7"/>
  <c r="H25" i="7"/>
  <c r="J57" i="7"/>
  <c r="H219" i="7"/>
  <c r="J252" i="7"/>
  <c r="J169" i="7"/>
  <c r="J78" i="7"/>
  <c r="H508" i="7"/>
  <c r="J409" i="7"/>
  <c r="J345" i="7"/>
  <c r="J273" i="7"/>
  <c r="J193" i="7"/>
  <c r="H375" i="7"/>
  <c r="H529" i="7"/>
  <c r="H475" i="7"/>
  <c r="H109" i="7"/>
  <c r="J229" i="7"/>
  <c r="J279" i="7"/>
  <c r="J173" i="7"/>
  <c r="H543" i="7"/>
  <c r="J150" i="7"/>
  <c r="H118" i="7"/>
  <c r="J105" i="7"/>
  <c r="J347" i="7"/>
  <c r="J216" i="7"/>
  <c r="J99" i="7"/>
  <c r="J507" i="7"/>
  <c r="G484" i="7"/>
  <c r="I549" i="7"/>
  <c r="G57" i="7"/>
  <c r="J182" i="7"/>
  <c r="J350" i="7"/>
  <c r="H50" i="7"/>
  <c r="J476" i="7"/>
  <c r="J301" i="7"/>
  <c r="J239" i="7"/>
  <c r="H44" i="7"/>
  <c r="J394" i="7"/>
  <c r="I297" i="7"/>
  <c r="J269" i="7"/>
  <c r="H107" i="7"/>
  <c r="H310" i="7"/>
  <c r="J295" i="7"/>
  <c r="H127" i="7"/>
  <c r="H33" i="7"/>
  <c r="J355" i="7"/>
  <c r="H20" i="7"/>
  <c r="G260" i="7"/>
  <c r="I535" i="7"/>
  <c r="G138" i="7"/>
  <c r="H164" i="7"/>
  <c r="J494" i="7"/>
  <c r="H178" i="7"/>
  <c r="J103" i="7"/>
  <c r="H58" i="7"/>
  <c r="J465" i="7"/>
  <c r="H51" i="7"/>
  <c r="I428" i="7"/>
  <c r="G491" i="7"/>
  <c r="I541" i="7"/>
  <c r="J50" i="7"/>
  <c r="J72" i="7"/>
  <c r="J19" i="7"/>
  <c r="J264" i="7"/>
  <c r="H255" i="7"/>
  <c r="L134" i="7"/>
  <c r="H47" i="7"/>
  <c r="G312" i="7"/>
  <c r="I439" i="7"/>
  <c r="G467" i="7"/>
  <c r="G426" i="7"/>
  <c r="I178" i="7"/>
  <c r="I504" i="7"/>
  <c r="I341" i="7"/>
  <c r="K402" i="7"/>
  <c r="H486" i="7"/>
  <c r="H223" i="7"/>
  <c r="J519" i="7"/>
  <c r="H75" i="7"/>
  <c r="H241" i="7"/>
  <c r="H124" i="7"/>
  <c r="H328" i="7"/>
  <c r="H148" i="7"/>
  <c r="J386" i="7"/>
  <c r="J410" i="7"/>
  <c r="J513" i="7"/>
  <c r="J256" i="7"/>
  <c r="J41" i="7"/>
  <c r="J62" i="7"/>
  <c r="H492" i="7"/>
  <c r="J553" i="7"/>
  <c r="H100" i="7"/>
  <c r="J80" i="7"/>
  <c r="H513" i="7"/>
  <c r="J372" i="7"/>
  <c r="J546" i="7"/>
  <c r="J120" i="7"/>
  <c r="J194" i="7"/>
  <c r="G330" i="7"/>
  <c r="H111" i="7"/>
  <c r="L45" i="7"/>
  <c r="J303" i="7"/>
  <c r="H497" i="7"/>
  <c r="H515" i="7"/>
  <c r="H228" i="7"/>
  <c r="J554" i="7"/>
  <c r="H507" i="7"/>
  <c r="J323" i="7"/>
  <c r="J209" i="7"/>
  <c r="H356" i="7"/>
  <c r="I367" i="7"/>
  <c r="H317" i="7"/>
  <c r="H140" i="7"/>
  <c r="J306" i="7"/>
  <c r="G309" i="7"/>
  <c r="H248" i="7"/>
  <c r="J36" i="7"/>
  <c r="J540" i="7"/>
  <c r="H35" i="7"/>
  <c r="J525" i="7"/>
  <c r="G118" i="7"/>
  <c r="G53" i="7"/>
  <c r="H192" i="7"/>
  <c r="H517" i="7"/>
  <c r="J27" i="7"/>
  <c r="J484" i="7"/>
  <c r="J226" i="7"/>
  <c r="G34" i="7"/>
  <c r="J190" i="7"/>
  <c r="J356" i="7"/>
  <c r="J491" i="7"/>
  <c r="H11" i="7"/>
  <c r="J157" i="7"/>
  <c r="J117" i="7"/>
  <c r="J290" i="7"/>
  <c r="H254" i="7"/>
  <c r="H267" i="7"/>
  <c r="I117" i="7"/>
  <c r="H471" i="7"/>
  <c r="L140" i="7"/>
  <c r="H330" i="7"/>
  <c r="H263" i="7"/>
  <c r="K397" i="7"/>
  <c r="K478" i="7"/>
  <c r="J232" i="7"/>
  <c r="J201" i="7"/>
  <c r="J374" i="7"/>
  <c r="J177" i="7"/>
  <c r="H52" i="7"/>
  <c r="H152" i="7"/>
  <c r="I351" i="7"/>
  <c r="H174" i="7"/>
  <c r="J509" i="7"/>
  <c r="J384" i="7"/>
  <c r="G142" i="7"/>
  <c r="J183" i="7"/>
  <c r="H247" i="7"/>
  <c r="H141" i="7"/>
  <c r="J385" i="7"/>
  <c r="H461" i="7"/>
  <c r="G86" i="7"/>
  <c r="I407" i="7"/>
  <c r="H117" i="7"/>
  <c r="J342" i="7"/>
  <c r="J156" i="7"/>
  <c r="J517" i="7"/>
  <c r="I399" i="7"/>
  <c r="G164" i="7"/>
  <c r="H354" i="7"/>
  <c r="H216" i="7"/>
  <c r="J438" i="7"/>
  <c r="H338" i="7"/>
  <c r="H201" i="7"/>
  <c r="J278" i="7"/>
  <c r="H275" i="7"/>
  <c r="J219" i="7"/>
  <c r="H540" i="7"/>
  <c r="G13" i="7"/>
  <c r="I264" i="7"/>
  <c r="H59" i="7"/>
  <c r="H353" i="7"/>
  <c r="H222" i="7"/>
  <c r="H12" i="7"/>
  <c r="J523" i="7"/>
  <c r="J477" i="7"/>
  <c r="H136" i="7"/>
  <c r="H303" i="7"/>
  <c r="J406" i="7"/>
  <c r="J280" i="7"/>
  <c r="J411" i="7"/>
  <c r="H386" i="7"/>
  <c r="G288" i="7"/>
  <c r="J12" i="7"/>
  <c r="J535" i="7"/>
  <c r="J487" i="7"/>
  <c r="I281" i="7"/>
  <c r="J393" i="7"/>
  <c r="H264" i="7"/>
  <c r="J112" i="7"/>
  <c r="J399" i="7"/>
  <c r="H532" i="7"/>
  <c r="G489" i="7"/>
  <c r="I445" i="7"/>
  <c r="J90" i="7"/>
  <c r="H396" i="7"/>
  <c r="J23" i="7"/>
  <c r="J543" i="7"/>
  <c r="I287" i="7"/>
  <c r="I519" i="7"/>
  <c r="J366" i="7"/>
  <c r="H439" i="7"/>
  <c r="J542" i="7"/>
  <c r="H414" i="7"/>
  <c r="H380" i="7"/>
  <c r="J147" i="7"/>
  <c r="J536" i="7"/>
  <c r="H383" i="7"/>
  <c r="H545" i="7"/>
  <c r="J100" i="7"/>
  <c r="J552" i="7"/>
  <c r="G297" i="7"/>
  <c r="I338" i="7"/>
  <c r="J439" i="7"/>
  <c r="H518" i="7"/>
  <c r="G359" i="7"/>
  <c r="J198" i="7"/>
  <c r="G318" i="7"/>
  <c r="I316" i="7"/>
  <c r="I444" i="7"/>
  <c r="O444" i="7" s="1"/>
  <c r="G539" i="7"/>
  <c r="J529" i="7"/>
  <c r="G258" i="7"/>
  <c r="I318" i="7"/>
  <c r="I294" i="7"/>
  <c r="G413" i="7"/>
  <c r="I321" i="7"/>
  <c r="I181" i="7"/>
  <c r="G238" i="7"/>
  <c r="I296" i="7"/>
  <c r="H333" i="7"/>
  <c r="I490" i="7"/>
  <c r="I389" i="7"/>
  <c r="G478" i="7"/>
  <c r="G283" i="7"/>
  <c r="I553" i="7"/>
  <c r="I203" i="7"/>
  <c r="I523" i="7"/>
  <c r="I382" i="7"/>
  <c r="I387" i="7"/>
  <c r="H370" i="7"/>
  <c r="H301" i="7"/>
  <c r="J437" i="7"/>
  <c r="H177" i="7"/>
  <c r="G477" i="7"/>
  <c r="I397" i="7"/>
  <c r="G171" i="7"/>
  <c r="J307" i="7"/>
  <c r="H198" i="7"/>
  <c r="G306" i="7"/>
  <c r="G331" i="7"/>
  <c r="G9" i="7"/>
  <c r="G412" i="7"/>
  <c r="I104" i="7"/>
  <c r="G233" i="7"/>
  <c r="J174" i="7"/>
  <c r="J228" i="7"/>
  <c r="J77" i="7"/>
  <c r="J390" i="7"/>
  <c r="J315" i="7"/>
  <c r="J60" i="7"/>
  <c r="J101" i="7"/>
  <c r="J249" i="7"/>
  <c r="H505" i="7"/>
  <c r="J284" i="7"/>
  <c r="H511" i="7"/>
  <c r="H539" i="7"/>
  <c r="G542" i="7"/>
  <c r="H525" i="7"/>
  <c r="H283" i="7"/>
  <c r="N283" i="7" s="1"/>
  <c r="J492" i="7"/>
  <c r="G261" i="7"/>
  <c r="H64" i="7"/>
  <c r="H114" i="7"/>
  <c r="J92" i="7"/>
  <c r="H116" i="7"/>
  <c r="J318" i="7"/>
  <c r="G160" i="7"/>
  <c r="J240" i="7"/>
  <c r="H132" i="7"/>
  <c r="J207" i="7"/>
  <c r="J297" i="7"/>
  <c r="J53" i="7"/>
  <c r="I323" i="7"/>
  <c r="I525" i="7"/>
  <c r="J33" i="7"/>
  <c r="H520" i="7"/>
  <c r="H126" i="7"/>
  <c r="J40" i="7"/>
  <c r="H387" i="7"/>
  <c r="J148" i="7"/>
  <c r="J442" i="7"/>
  <c r="H144" i="7"/>
  <c r="H547" i="7"/>
  <c r="O547" i="7" s="1"/>
  <c r="H66" i="7"/>
  <c r="H420" i="7"/>
  <c r="I358" i="7"/>
  <c r="I476" i="7"/>
  <c r="J82" i="7"/>
  <c r="H377" i="7"/>
  <c r="J122" i="7"/>
  <c r="H327" i="7"/>
  <c r="I486" i="7"/>
  <c r="I458" i="7"/>
  <c r="G315" i="7"/>
  <c r="I347" i="7"/>
  <c r="H260" i="7"/>
  <c r="G363" i="7"/>
  <c r="G510" i="7"/>
  <c r="I292" i="7"/>
  <c r="G411" i="7"/>
  <c r="I305" i="7"/>
  <c r="I131" i="7"/>
  <c r="G532" i="7"/>
  <c r="H485" i="7"/>
  <c r="H24" i="7"/>
  <c r="I48" i="7"/>
  <c r="G508" i="7"/>
  <c r="I290" i="7"/>
  <c r="G409" i="7"/>
  <c r="I289" i="7"/>
  <c r="I234" i="7"/>
  <c r="I212" i="7"/>
  <c r="I370" i="7"/>
  <c r="G434" i="7"/>
  <c r="H196" i="7"/>
  <c r="J230" i="7"/>
  <c r="J287" i="7"/>
  <c r="J257" i="7"/>
  <c r="I487" i="7"/>
  <c r="G496" i="7"/>
  <c r="G464" i="7"/>
  <c r="G310" i="7"/>
  <c r="G140" i="7"/>
  <c r="J162" i="7"/>
  <c r="H243" i="7"/>
  <c r="J462" i="7"/>
  <c r="J48" i="7"/>
  <c r="J418" i="7"/>
  <c r="J383" i="7"/>
  <c r="H242" i="7"/>
  <c r="J518" i="7"/>
  <c r="H314" i="7"/>
  <c r="J74" i="7"/>
  <c r="H272" i="7"/>
  <c r="H61" i="7"/>
  <c r="G540" i="7"/>
  <c r="J397" i="7"/>
  <c r="H442" i="7"/>
  <c r="J556" i="7"/>
  <c r="I111" i="7"/>
  <c r="H385" i="7"/>
  <c r="H389" i="7"/>
  <c r="H400" i="7"/>
  <c r="J453" i="7"/>
  <c r="J423" i="7"/>
  <c r="I307" i="7"/>
  <c r="H189" i="7"/>
  <c r="H262" i="7"/>
  <c r="H173" i="7"/>
  <c r="J352" i="7"/>
  <c r="H172" i="7"/>
  <c r="I208" i="7"/>
  <c r="G16" i="7"/>
  <c r="H320" i="7"/>
  <c r="N320" i="7" s="1"/>
  <c r="H306" i="7"/>
  <c r="H16" i="7"/>
  <c r="J376" i="7"/>
  <c r="J379" i="7"/>
  <c r="J165" i="7"/>
  <c r="H445" i="7"/>
  <c r="J109" i="7"/>
  <c r="J480" i="7"/>
  <c r="J186" i="7"/>
  <c r="J268" i="7"/>
  <c r="I356" i="7"/>
  <c r="I474" i="7"/>
  <c r="J86" i="7"/>
  <c r="H305" i="7"/>
  <c r="J176" i="7"/>
  <c r="H155" i="7"/>
  <c r="G351" i="7"/>
  <c r="I456" i="7"/>
  <c r="G313" i="7"/>
  <c r="J311" i="7"/>
  <c r="H455" i="7"/>
  <c r="G304" i="7"/>
  <c r="I310" i="7"/>
  <c r="I442" i="7"/>
  <c r="G537" i="7"/>
  <c r="G230" i="7"/>
  <c r="G262" i="7"/>
  <c r="I426" i="7"/>
  <c r="J170" i="7"/>
  <c r="J408" i="7"/>
  <c r="G544" i="7"/>
  <c r="G498" i="7"/>
  <c r="I288" i="7"/>
  <c r="I261" i="7"/>
  <c r="G198" i="7"/>
  <c r="I139" i="7"/>
  <c r="I149" i="7"/>
  <c r="I54" i="7"/>
  <c r="I72" i="7"/>
  <c r="H186" i="7"/>
  <c r="I496" i="7"/>
  <c r="H404" i="7"/>
  <c r="J231" i="7"/>
  <c r="I30" i="7"/>
  <c r="G69" i="7"/>
  <c r="I88" i="7"/>
  <c r="H536" i="7"/>
  <c r="I217" i="7"/>
  <c r="I450" i="7"/>
  <c r="H496" i="7"/>
  <c r="H129" i="7"/>
  <c r="H397" i="7"/>
  <c r="J64" i="7"/>
  <c r="J520" i="7"/>
  <c r="J490" i="7"/>
  <c r="J472" i="7"/>
  <c r="J15" i="7"/>
  <c r="H489" i="7"/>
  <c r="H72" i="7"/>
  <c r="J218" i="7"/>
  <c r="J332" i="7"/>
  <c r="G512" i="7"/>
  <c r="H133" i="7"/>
  <c r="J175" i="7"/>
  <c r="G497" i="7"/>
  <c r="J135" i="7"/>
  <c r="J498" i="7"/>
  <c r="J521" i="7"/>
  <c r="H506" i="7"/>
  <c r="H293" i="7"/>
  <c r="G469" i="7"/>
  <c r="I501" i="7"/>
  <c r="J405" i="7"/>
  <c r="H421" i="7"/>
  <c r="H322" i="7"/>
  <c r="H163" i="7"/>
  <c r="H435" i="7"/>
  <c r="G361" i="7"/>
  <c r="G143" i="7"/>
  <c r="J528" i="7"/>
  <c r="J102" i="7"/>
  <c r="H122" i="7"/>
  <c r="J426" i="7"/>
  <c r="J338" i="7"/>
  <c r="H89" i="7"/>
  <c r="J260" i="7"/>
  <c r="H277" i="7"/>
  <c r="J499" i="7"/>
  <c r="H541" i="7"/>
  <c r="I342" i="7"/>
  <c r="G98" i="7"/>
  <c r="G343" i="7"/>
  <c r="J155" i="7"/>
  <c r="J316" i="7"/>
  <c r="J407" i="7"/>
  <c r="J129" i="7"/>
  <c r="I471" i="7"/>
  <c r="I157" i="7"/>
  <c r="I173" i="7"/>
  <c r="H503" i="7"/>
  <c r="J537" i="7"/>
  <c r="G347" i="7"/>
  <c r="I256" i="7"/>
  <c r="G134" i="7"/>
  <c r="G83" i="7"/>
  <c r="G368" i="7"/>
  <c r="I479" i="7"/>
  <c r="I38" i="7"/>
  <c r="J555" i="7"/>
  <c r="J391" i="7"/>
  <c r="I470" i="7"/>
  <c r="G192" i="7"/>
  <c r="G85" i="7"/>
  <c r="G274" i="7"/>
  <c r="G162" i="7"/>
  <c r="I87" i="7"/>
  <c r="I222" i="7"/>
  <c r="I102" i="7"/>
  <c r="I58" i="7"/>
  <c r="J381" i="7"/>
  <c r="G545" i="7"/>
  <c r="H419" i="7"/>
  <c r="I86" i="7"/>
  <c r="I461" i="7"/>
  <c r="I333" i="7"/>
  <c r="I414" i="7"/>
  <c r="H190" i="7"/>
  <c r="J314" i="7"/>
  <c r="G176" i="7"/>
  <c r="I37" i="7"/>
  <c r="G52" i="7"/>
  <c r="I209" i="7"/>
  <c r="H225" i="7"/>
  <c r="H276" i="7"/>
  <c r="J262" i="7"/>
  <c r="H462" i="7"/>
  <c r="J65" i="7"/>
  <c r="H311" i="7"/>
  <c r="G487" i="7"/>
  <c r="H21" i="7"/>
  <c r="H121" i="7"/>
  <c r="J321" i="7"/>
  <c r="I350" i="7"/>
  <c r="H412" i="7"/>
  <c r="H319" i="7"/>
  <c r="I132" i="7"/>
  <c r="G55" i="7"/>
  <c r="J130" i="7"/>
  <c r="G100" i="7"/>
  <c r="I143" i="7"/>
  <c r="I79" i="7"/>
  <c r="J45" i="7"/>
  <c r="I55" i="7"/>
  <c r="G212" i="7"/>
  <c r="G448" i="7"/>
  <c r="I42" i="7"/>
  <c r="J524" i="7"/>
  <c r="H39" i="7"/>
  <c r="J339" i="7"/>
  <c r="H519" i="7"/>
  <c r="J398" i="7"/>
  <c r="I345" i="7"/>
  <c r="J375" i="7"/>
  <c r="I175" i="7"/>
  <c r="J22" i="7"/>
  <c r="H250" i="7"/>
  <c r="J443" i="7"/>
  <c r="I159" i="7"/>
  <c r="J416" i="7"/>
  <c r="H289" i="7"/>
  <c r="G11" i="7"/>
  <c r="G543" i="7"/>
  <c r="I10" i="7"/>
  <c r="G36" i="7"/>
  <c r="I91" i="7"/>
  <c r="I150" i="7"/>
  <c r="J118" i="7"/>
  <c r="G93" i="7"/>
  <c r="G287" i="7"/>
  <c r="G432" i="7"/>
  <c r="G213" i="7"/>
  <c r="J10" i="7"/>
  <c r="G37" i="7"/>
  <c r="I488" i="7"/>
  <c r="I499" i="7"/>
  <c r="H139" i="7"/>
  <c r="G365" i="7"/>
  <c r="G267" i="7"/>
  <c r="I395" i="7"/>
  <c r="I396" i="7"/>
  <c r="I190" i="7"/>
  <c r="G161" i="7"/>
  <c r="G374" i="7"/>
  <c r="G517" i="7"/>
  <c r="H179" i="7"/>
  <c r="G242" i="7"/>
  <c r="G155" i="7"/>
  <c r="G303" i="7"/>
  <c r="H123" i="7"/>
  <c r="G466" i="7"/>
  <c r="I392" i="7"/>
  <c r="I252" i="7"/>
  <c r="I238" i="7"/>
  <c r="I255" i="7"/>
  <c r="G410" i="7"/>
  <c r="G354" i="7"/>
  <c r="G253" i="7"/>
  <c r="G428" i="7"/>
  <c r="G520" i="7"/>
  <c r="G349" i="7"/>
  <c r="I363" i="7"/>
  <c r="G427" i="7"/>
  <c r="G68" i="7"/>
  <c r="G390" i="7"/>
  <c r="G178" i="7"/>
  <c r="G21" i="7"/>
  <c r="I348" i="7"/>
  <c r="G418" i="7"/>
  <c r="G286" i="7"/>
  <c r="I538" i="7"/>
  <c r="I554" i="7"/>
  <c r="G71" i="7"/>
  <c r="G518" i="7"/>
  <c r="G22" i="7"/>
  <c r="I227" i="7"/>
  <c r="I484" i="7"/>
  <c r="I416" i="7"/>
  <c r="I210" i="7"/>
  <c r="G465" i="7"/>
  <c r="G70" i="7"/>
  <c r="G397" i="7"/>
  <c r="G25" i="7"/>
  <c r="G505" i="7"/>
  <c r="G32" i="7"/>
  <c r="I40" i="7"/>
  <c r="I510" i="7"/>
  <c r="I124" i="7"/>
  <c r="I199" i="7"/>
  <c r="G340" i="7"/>
  <c r="I110" i="7"/>
  <c r="G529" i="7"/>
  <c r="G328" i="7"/>
  <c r="H500" i="7"/>
  <c r="H366" i="7"/>
  <c r="J293" i="7"/>
  <c r="J54" i="7"/>
  <c r="J422" i="7"/>
  <c r="G495" i="7"/>
  <c r="H62" i="7"/>
  <c r="J89" i="7"/>
  <c r="J478" i="7"/>
  <c r="H361" i="7"/>
  <c r="J488" i="7"/>
  <c r="G41" i="7"/>
  <c r="J548" i="7"/>
  <c r="J544" i="7"/>
  <c r="I462" i="7"/>
  <c r="G541" i="7"/>
  <c r="I324" i="7"/>
  <c r="G119" i="7"/>
  <c r="G29" i="7"/>
  <c r="I219" i="7"/>
  <c r="H237" i="7"/>
  <c r="I405" i="7"/>
  <c r="G285" i="7"/>
  <c r="G58" i="7"/>
  <c r="I100" i="7"/>
  <c r="J483" i="7"/>
  <c r="J429" i="7"/>
  <c r="G104" i="7"/>
  <c r="G189" i="7"/>
  <c r="J292" i="7"/>
  <c r="I52" i="7"/>
  <c r="I46" i="7"/>
  <c r="I449" i="7"/>
  <c r="I522" i="7"/>
  <c r="G241" i="7"/>
  <c r="G82" i="7"/>
  <c r="I374" i="7"/>
  <c r="G269" i="7"/>
  <c r="I163" i="7"/>
  <c r="I540" i="7"/>
  <c r="G431" i="7"/>
  <c r="G64" i="7"/>
  <c r="J14" i="7"/>
  <c r="I300" i="7"/>
  <c r="H56" i="7"/>
  <c r="H531" i="7"/>
  <c r="J237" i="7"/>
  <c r="J110" i="7"/>
  <c r="H268" i="7"/>
  <c r="I517" i="7"/>
  <c r="H156" i="7"/>
  <c r="J282" i="7"/>
  <c r="J547" i="7"/>
  <c r="J178" i="7"/>
  <c r="I364" i="7"/>
  <c r="G345" i="7"/>
  <c r="J215" i="7"/>
  <c r="H307" i="7"/>
  <c r="G327" i="7"/>
  <c r="J367" i="7"/>
  <c r="I478" i="7"/>
  <c r="O478" i="7" s="1"/>
  <c r="I440" i="7"/>
  <c r="G370" i="7"/>
  <c r="I189" i="7"/>
  <c r="J424" i="7"/>
  <c r="I454" i="7"/>
  <c r="M454" i="7" s="1"/>
  <c r="I134" i="7"/>
  <c r="G379" i="7"/>
  <c r="I12" i="7"/>
  <c r="H291" i="7"/>
  <c r="H149" i="7"/>
  <c r="G76" i="7"/>
  <c r="I142" i="7"/>
  <c r="J526" i="7"/>
  <c r="I336" i="7"/>
  <c r="G196" i="7"/>
  <c r="I433" i="7"/>
  <c r="I260" i="7"/>
  <c r="G177" i="7"/>
  <c r="I170" i="7"/>
  <c r="I198" i="7"/>
  <c r="I122" i="7"/>
  <c r="G19" i="7"/>
  <c r="G402" i="7"/>
  <c r="I223" i="7"/>
  <c r="P223" i="7" s="1"/>
  <c r="I24" i="7"/>
  <c r="I533" i="7"/>
  <c r="G414" i="7"/>
  <c r="I275" i="7"/>
  <c r="G67" i="7"/>
  <c r="G79" i="7"/>
  <c r="G338" i="7"/>
  <c r="G18" i="7"/>
  <c r="G302" i="7"/>
  <c r="I71" i="7"/>
  <c r="G362" i="7"/>
  <c r="I464" i="7"/>
  <c r="I460" i="7"/>
  <c r="I83" i="7"/>
  <c r="I41" i="7"/>
  <c r="I57" i="7"/>
  <c r="I556" i="7"/>
  <c r="G191" i="7"/>
  <c r="I250" i="7"/>
  <c r="G137" i="7"/>
  <c r="I369" i="7"/>
  <c r="I429" i="7"/>
  <c r="O429" i="7" s="1"/>
  <c r="I239" i="7"/>
  <c r="G28" i="7"/>
  <c r="G243" i="7"/>
  <c r="G446" i="7"/>
  <c r="G172" i="7"/>
  <c r="G225" i="7"/>
  <c r="G132" i="7"/>
  <c r="I126" i="7"/>
  <c r="G482" i="7"/>
  <c r="J119" i="7"/>
  <c r="I286" i="7"/>
  <c r="G519" i="7"/>
  <c r="G182" i="7"/>
  <c r="G168" i="7"/>
  <c r="G443" i="7"/>
  <c r="I304" i="7"/>
  <c r="H239" i="7"/>
  <c r="L274" i="7"/>
  <c r="J220" i="7"/>
  <c r="J514" i="7"/>
  <c r="J329" i="7"/>
  <c r="I485" i="7"/>
  <c r="J81" i="7"/>
  <c r="J419" i="7"/>
  <c r="J163" i="7"/>
  <c r="J454" i="7"/>
  <c r="G526" i="7"/>
  <c r="I137" i="7"/>
  <c r="I531" i="7"/>
  <c r="J522" i="7"/>
  <c r="I97" i="7"/>
  <c r="J369" i="7"/>
  <c r="G471" i="7"/>
  <c r="G208" i="7"/>
  <c r="I115" i="7"/>
  <c r="I23" i="7"/>
  <c r="G322" i="7"/>
  <c r="I50" i="7"/>
  <c r="O50" i="7" s="1"/>
  <c r="I243" i="7"/>
  <c r="G88" i="7"/>
  <c r="G436" i="7"/>
  <c r="J395" i="7"/>
  <c r="J351" i="7"/>
  <c r="G461" i="7"/>
  <c r="I412" i="7"/>
  <c r="J308" i="7"/>
  <c r="I472" i="7"/>
  <c r="G447" i="7"/>
  <c r="G102" i="7"/>
  <c r="G391" i="7"/>
  <c r="G383" i="7"/>
  <c r="I20" i="7"/>
  <c r="G218" i="7"/>
  <c r="I113" i="7"/>
  <c r="I391" i="7"/>
  <c r="I84" i="7"/>
  <c r="I26" i="7"/>
  <c r="I129" i="7"/>
  <c r="I64" i="7"/>
  <c r="I401" i="7"/>
  <c r="G56" i="7"/>
  <c r="G109" i="7"/>
  <c r="I121" i="7"/>
  <c r="G250" i="7"/>
  <c r="I99" i="7"/>
  <c r="G158" i="7"/>
  <c r="I481" i="7"/>
  <c r="I362" i="7"/>
  <c r="I302" i="7"/>
  <c r="I343" i="7"/>
  <c r="G75" i="7"/>
  <c r="G388" i="7"/>
  <c r="G548" i="7"/>
  <c r="I70" i="7"/>
  <c r="G146" i="7"/>
  <c r="I96" i="7"/>
  <c r="I528" i="7"/>
  <c r="I431" i="7"/>
  <c r="G455" i="7"/>
  <c r="G122" i="7"/>
  <c r="G516" i="7"/>
  <c r="I138" i="7"/>
  <c r="I51" i="7"/>
  <c r="I31" i="7"/>
  <c r="G136" i="7"/>
  <c r="I272" i="7"/>
  <c r="G394" i="7"/>
  <c r="I309" i="7"/>
  <c r="G272" i="7"/>
  <c r="I273" i="7"/>
  <c r="I182" i="7"/>
  <c r="G299" i="7"/>
  <c r="J435" i="7"/>
  <c r="G48" i="7"/>
  <c r="I518" i="7"/>
  <c r="I180" i="7"/>
  <c r="I172" i="7"/>
  <c r="G278" i="7"/>
  <c r="I377" i="7"/>
  <c r="J106" i="7"/>
  <c r="J291" i="7"/>
  <c r="J26" i="7"/>
  <c r="H324" i="7"/>
  <c r="J365" i="7"/>
  <c r="J482" i="7"/>
  <c r="H300" i="7"/>
  <c r="J96" i="7"/>
  <c r="H434" i="7"/>
  <c r="H9" i="7"/>
  <c r="M9" i="7" s="1"/>
  <c r="G298" i="7"/>
  <c r="G144" i="7"/>
  <c r="G201" i="7"/>
  <c r="I268" i="7"/>
  <c r="G73" i="7"/>
  <c r="H80" i="7"/>
  <c r="P80" i="7" s="1"/>
  <c r="G210" i="7"/>
  <c r="I177" i="7"/>
  <c r="G547" i="7"/>
  <c r="I151" i="7"/>
  <c r="I469" i="7"/>
  <c r="I195" i="7"/>
  <c r="I337" i="7"/>
  <c r="I61" i="7"/>
  <c r="I17" i="7"/>
  <c r="M17" i="7" s="1"/>
  <c r="J181" i="7"/>
  <c r="H468" i="7"/>
  <c r="I375" i="7"/>
  <c r="I410" i="7"/>
  <c r="J473" i="7"/>
  <c r="I68" i="7"/>
  <c r="G445" i="7"/>
  <c r="I534" i="7"/>
  <c r="I221" i="7"/>
  <c r="G375" i="7"/>
  <c r="I167" i="7"/>
  <c r="I154" i="7"/>
  <c r="G31" i="7"/>
  <c r="G329" i="7"/>
  <c r="G244" i="7"/>
  <c r="G63" i="7"/>
  <c r="G179" i="7"/>
  <c r="G333" i="7"/>
  <c r="G240" i="7"/>
  <c r="I77" i="7"/>
  <c r="I85" i="7"/>
  <c r="G429" i="7"/>
  <c r="I214" i="7"/>
  <c r="I148" i="7"/>
  <c r="G356" i="7"/>
  <c r="I299" i="7"/>
  <c r="G555" i="7"/>
  <c r="G462" i="7"/>
  <c r="G39" i="7"/>
  <c r="G384" i="7"/>
  <c r="I502" i="7"/>
  <c r="G509" i="7"/>
  <c r="G17" i="7"/>
  <c r="I204" i="7"/>
  <c r="M204" i="7" s="1"/>
  <c r="I376" i="7"/>
  <c r="I386" i="7"/>
  <c r="I280" i="7"/>
  <c r="G108" i="7"/>
  <c r="G525" i="7"/>
  <c r="G336" i="7"/>
  <c r="I425" i="7"/>
  <c r="G200" i="7"/>
  <c r="G183" i="7"/>
  <c r="I201" i="7"/>
  <c r="I514" i="7"/>
  <c r="I73" i="7"/>
  <c r="I435" i="7"/>
  <c r="G284" i="7"/>
  <c r="G131" i="7"/>
  <c r="I529" i="7"/>
  <c r="I193" i="7"/>
  <c r="G320" i="7"/>
  <c r="I542" i="7"/>
  <c r="G103" i="7"/>
  <c r="I459" i="7"/>
  <c r="G199" i="7"/>
  <c r="G350" i="7"/>
  <c r="I156" i="7"/>
  <c r="G371" i="7"/>
  <c r="I329" i="7"/>
  <c r="P329" i="7" s="1"/>
  <c r="H88" i="7"/>
  <c r="H180" i="7"/>
  <c r="G475" i="7"/>
  <c r="I331" i="7"/>
  <c r="I438" i="7"/>
  <c r="J428" i="7"/>
  <c r="I277" i="7"/>
  <c r="I266" i="7"/>
  <c r="I225" i="7"/>
  <c r="G292" i="7"/>
  <c r="G223" i="7"/>
  <c r="I457" i="7"/>
  <c r="N457" i="7" s="1"/>
  <c r="I398" i="7"/>
  <c r="I249" i="7"/>
  <c r="G216" i="7"/>
  <c r="G364" i="7"/>
  <c r="G435" i="7"/>
  <c r="I467" i="7"/>
  <c r="G227" i="7"/>
  <c r="G184" i="7"/>
  <c r="I384" i="7"/>
  <c r="H233" i="7"/>
  <c r="I521" i="7"/>
  <c r="I107" i="7"/>
  <c r="I303" i="7"/>
  <c r="I21" i="7"/>
  <c r="I82" i="7"/>
  <c r="I166" i="7"/>
  <c r="I169" i="7"/>
  <c r="I406" i="7"/>
  <c r="I11" i="7"/>
  <c r="G425" i="7"/>
  <c r="G485" i="7"/>
  <c r="G252" i="7"/>
  <c r="I388" i="7"/>
  <c r="I448" i="7"/>
  <c r="G277" i="7"/>
  <c r="G319" i="7"/>
  <c r="G256" i="7"/>
  <c r="G74" i="7"/>
  <c r="G115" i="7"/>
  <c r="G156" i="7"/>
  <c r="I298" i="7"/>
  <c r="G326" i="7"/>
  <c r="I543" i="7"/>
  <c r="I507" i="7"/>
  <c r="I548" i="7"/>
  <c r="G110" i="7"/>
  <c r="G224" i="7"/>
  <c r="G247" i="7"/>
  <c r="K340" i="7"/>
  <c r="K484" i="7"/>
  <c r="J545" i="7"/>
  <c r="H488" i="7"/>
  <c r="H150" i="7"/>
  <c r="H214" i="7"/>
  <c r="H187" i="7"/>
  <c r="K502" i="7"/>
  <c r="L413" i="7"/>
  <c r="J495" i="7"/>
  <c r="J214" i="7"/>
  <c r="J533" i="7"/>
  <c r="H334" i="7"/>
  <c r="K365" i="7"/>
  <c r="L354" i="7"/>
  <c r="H535" i="7"/>
  <c r="H480" i="7"/>
  <c r="L343" i="7"/>
  <c r="K275" i="7"/>
  <c r="K377" i="7"/>
  <c r="K280" i="7"/>
  <c r="H337" i="7"/>
  <c r="J144" i="7"/>
  <c r="K479" i="7"/>
  <c r="K418" i="7"/>
  <c r="K539" i="7"/>
  <c r="L321" i="7"/>
  <c r="H443" i="7"/>
  <c r="J326" i="7"/>
  <c r="L510" i="7"/>
  <c r="K417" i="7"/>
  <c r="J417" i="7"/>
  <c r="H10" i="7"/>
  <c r="L538" i="7"/>
  <c r="I421" i="7"/>
  <c r="H556" i="7"/>
  <c r="G486" i="7"/>
  <c r="I446" i="7"/>
  <c r="I550" i="7"/>
  <c r="I339" i="7"/>
  <c r="G458" i="7"/>
  <c r="I536" i="7"/>
  <c r="G457" i="7"/>
  <c r="G444" i="7"/>
  <c r="G246" i="7"/>
  <c r="G441" i="7"/>
  <c r="I237" i="7"/>
  <c r="G395" i="7"/>
  <c r="I32" i="7"/>
  <c r="I141" i="7"/>
  <c r="I271" i="7"/>
  <c r="G421" i="7"/>
  <c r="G89" i="7"/>
  <c r="I248" i="7"/>
  <c r="I253" i="7"/>
  <c r="I366" i="7"/>
  <c r="G556" i="7"/>
  <c r="I16" i="7"/>
  <c r="G229" i="7"/>
  <c r="G507" i="7"/>
  <c r="I360" i="7"/>
  <c r="G46" i="7"/>
  <c r="G26" i="7"/>
  <c r="I114" i="7"/>
  <c r="G87" i="7"/>
  <c r="G105" i="7"/>
  <c r="G173" i="7"/>
  <c r="G43" i="7"/>
  <c r="G133" i="7"/>
  <c r="I228" i="7"/>
  <c r="G460" i="7"/>
  <c r="J267" i="7"/>
  <c r="I483" i="7"/>
  <c r="G393" i="7"/>
  <c r="G121" i="7"/>
  <c r="I183" i="7"/>
  <c r="G324" i="7"/>
  <c r="G169" i="7"/>
  <c r="G408" i="7"/>
  <c r="I265" i="7"/>
  <c r="I419" i="7"/>
  <c r="I168" i="7"/>
  <c r="I45" i="7"/>
  <c r="G281" i="7"/>
  <c r="G78" i="7"/>
  <c r="L340" i="7"/>
  <c r="L540" i="7"/>
  <c r="J382" i="7"/>
  <c r="H82" i="7"/>
  <c r="J115" i="7"/>
  <c r="J179" i="7"/>
  <c r="H460" i="7"/>
  <c r="L502" i="7"/>
  <c r="K414" i="7"/>
  <c r="H470" i="7"/>
  <c r="J137" i="7"/>
  <c r="J184" i="7"/>
  <c r="K442" i="7"/>
  <c r="L552" i="7"/>
  <c r="K14" i="7"/>
  <c r="H406" i="7"/>
  <c r="H207" i="7"/>
  <c r="K524" i="7"/>
  <c r="K297" i="7"/>
  <c r="K534" i="7"/>
  <c r="L144" i="7"/>
  <c r="H76" i="7"/>
  <c r="J138" i="7"/>
  <c r="K477" i="7"/>
  <c r="L191" i="7"/>
  <c r="K415" i="7"/>
  <c r="K386" i="7"/>
  <c r="H153" i="7"/>
  <c r="H188" i="7"/>
  <c r="O188" i="7" s="1"/>
  <c r="L476" i="7"/>
  <c r="L166" i="7"/>
  <c r="G483" i="7"/>
  <c r="G367" i="7"/>
  <c r="I354" i="7"/>
  <c r="G311" i="7"/>
  <c r="I160" i="7"/>
  <c r="G166" i="7"/>
  <c r="G316" i="7"/>
  <c r="J29" i="7"/>
  <c r="I285" i="7"/>
  <c r="G228" i="7"/>
  <c r="I162" i="7"/>
  <c r="G399" i="7"/>
  <c r="I81" i="7"/>
  <c r="I19" i="7"/>
  <c r="G123" i="7"/>
  <c r="I380" i="7"/>
  <c r="G438" i="7"/>
  <c r="G209" i="7"/>
  <c r="G535" i="7"/>
  <c r="I119" i="7"/>
  <c r="G139" i="7"/>
  <c r="G424" i="7"/>
  <c r="G180" i="7"/>
  <c r="G61" i="7"/>
  <c r="I371" i="7"/>
  <c r="I153" i="7"/>
  <c r="I402" i="7"/>
  <c r="G323" i="7"/>
  <c r="G380" i="7"/>
  <c r="I43" i="7"/>
  <c r="I524" i="7"/>
  <c r="G113" i="7"/>
  <c r="G268" i="7"/>
  <c r="G125" i="7"/>
  <c r="G515" i="7"/>
  <c r="I231" i="7"/>
  <c r="G430" i="7"/>
  <c r="H194" i="7"/>
  <c r="I207" i="7"/>
  <c r="G99" i="7"/>
  <c r="G404" i="7"/>
  <c r="G127" i="7"/>
  <c r="G534" i="7"/>
  <c r="G511" i="7"/>
  <c r="I473" i="7"/>
  <c r="O473" i="7" s="1"/>
  <c r="I105" i="7"/>
  <c r="I427" i="7"/>
  <c r="I39" i="7"/>
  <c r="I489" i="7"/>
  <c r="G530" i="7"/>
  <c r="I409" i="7"/>
  <c r="L341" i="7"/>
  <c r="K541" i="7"/>
  <c r="H77" i="7"/>
  <c r="H451" i="7"/>
  <c r="H279" i="7"/>
  <c r="M279" i="7" s="1"/>
  <c r="H343" i="7"/>
  <c r="H465" i="7"/>
  <c r="K503" i="7"/>
  <c r="L414" i="7"/>
  <c r="H87" i="7"/>
  <c r="J334" i="7"/>
  <c r="J58" i="7"/>
  <c r="L345" i="7"/>
  <c r="L452" i="7"/>
  <c r="H157" i="7"/>
  <c r="J403" i="7"/>
  <c r="H78" i="7"/>
  <c r="K318" i="7"/>
  <c r="H352" i="7"/>
  <c r="K112" i="7"/>
  <c r="K243" i="7"/>
  <c r="H537" i="7"/>
  <c r="J97" i="7"/>
  <c r="L408" i="7"/>
  <c r="I120" i="7"/>
  <c r="J128" i="7"/>
  <c r="G54" i="7"/>
  <c r="H417" i="7"/>
  <c r="I236" i="7"/>
  <c r="I218" i="7"/>
  <c r="J309" i="7"/>
  <c r="J202" i="7"/>
  <c r="I267" i="7"/>
  <c r="I213" i="7"/>
  <c r="I112" i="7"/>
  <c r="G523" i="7"/>
  <c r="I357" i="7"/>
  <c r="G149" i="7"/>
  <c r="I155" i="7"/>
  <c r="G159" i="7"/>
  <c r="I327" i="7"/>
  <c r="G490" i="7"/>
  <c r="I263" i="7"/>
  <c r="I241" i="7"/>
  <c r="I118" i="7"/>
  <c r="I368" i="7"/>
  <c r="G207" i="7"/>
  <c r="G165" i="7"/>
  <c r="G245" i="7"/>
  <c r="G188" i="7"/>
  <c r="I432" i="7"/>
  <c r="I179" i="7"/>
  <c r="G129" i="7"/>
  <c r="G473" i="7"/>
  <c r="I537" i="7"/>
  <c r="G264" i="7"/>
  <c r="I95" i="7"/>
  <c r="I216" i="7"/>
  <c r="G533" i="7"/>
  <c r="G433" i="7"/>
  <c r="G346" i="7"/>
  <c r="G38" i="7"/>
  <c r="I379" i="7"/>
  <c r="I403" i="7"/>
  <c r="I422" i="7"/>
  <c r="I127" i="7"/>
  <c r="G377" i="7"/>
  <c r="G503" i="7"/>
  <c r="I361" i="7"/>
  <c r="G10" i="7"/>
  <c r="I385" i="7"/>
  <c r="G514" i="7"/>
  <c r="G217" i="7"/>
  <c r="I443" i="7"/>
  <c r="I135" i="7"/>
  <c r="K342" i="7"/>
  <c r="K160" i="7"/>
  <c r="J42" i="7"/>
  <c r="J432" i="7"/>
  <c r="H40" i="7"/>
  <c r="H104" i="7"/>
  <c r="H467" i="7"/>
  <c r="L270" i="7"/>
  <c r="K137" i="7"/>
  <c r="J52" i="7"/>
  <c r="J336" i="7"/>
  <c r="H193" i="7"/>
  <c r="K446" i="7"/>
  <c r="L411" i="7"/>
  <c r="J154" i="7"/>
  <c r="J530" i="7"/>
  <c r="K306" i="7"/>
  <c r="L306" i="7"/>
  <c r="H79" i="7"/>
  <c r="K460" i="7"/>
  <c r="J281" i="7"/>
  <c r="J133" i="7"/>
  <c r="H394" i="7"/>
  <c r="K96" i="7"/>
  <c r="K98" i="7"/>
  <c r="J550" i="7"/>
  <c r="J266" i="7"/>
  <c r="H528" i="7"/>
  <c r="H147" i="7"/>
  <c r="P147" i="7" s="1"/>
  <c r="H29" i="7"/>
  <c r="J37" i="7"/>
  <c r="G107" i="7"/>
  <c r="G300" i="7"/>
  <c r="J16" i="7"/>
  <c r="I62" i="7"/>
  <c r="G97" i="7"/>
  <c r="G60" i="7"/>
  <c r="I520" i="7"/>
  <c r="G226" i="7"/>
  <c r="I447" i="7"/>
  <c r="I28" i="7"/>
  <c r="G152" i="7"/>
  <c r="I224" i="7"/>
  <c r="J121" i="7"/>
  <c r="G273" i="7"/>
  <c r="G197" i="7"/>
  <c r="G538" i="7"/>
  <c r="I246" i="7"/>
  <c r="G439" i="7"/>
  <c r="G195" i="7"/>
  <c r="I184" i="7"/>
  <c r="I512" i="7"/>
  <c r="I546" i="7"/>
  <c r="G459" i="7"/>
  <c r="G153" i="7"/>
  <c r="G148" i="7"/>
  <c r="G423" i="7"/>
  <c r="I393" i="7"/>
  <c r="I44" i="7"/>
  <c r="I242" i="7"/>
  <c r="G392" i="7"/>
  <c r="G419" i="7"/>
  <c r="I346" i="7"/>
  <c r="G528" i="7"/>
  <c r="I408" i="7"/>
  <c r="G101" i="7"/>
  <c r="I229" i="7"/>
  <c r="G472" i="7"/>
  <c r="I215" i="7"/>
  <c r="G42" i="7"/>
  <c r="G442" i="7"/>
  <c r="G549" i="7"/>
  <c r="G145" i="7"/>
  <c r="G255" i="7"/>
  <c r="G550" i="7"/>
  <c r="G290" i="7"/>
  <c r="G321" i="7"/>
  <c r="K375" i="7"/>
  <c r="K164" i="7"/>
  <c r="H86" i="7"/>
  <c r="H365" i="7"/>
  <c r="H552" i="7"/>
  <c r="M552" i="7" s="1"/>
  <c r="J69" i="7"/>
  <c r="L483" i="7"/>
  <c r="K303" i="7"/>
  <c r="L227" i="7"/>
  <c r="H360" i="7"/>
  <c r="J337" i="7"/>
  <c r="H427" i="7"/>
  <c r="K208" i="7"/>
  <c r="L81" i="7"/>
  <c r="H332" i="7"/>
  <c r="J327" i="7"/>
  <c r="K304" i="7"/>
  <c r="K451" i="7"/>
  <c r="K443" i="7"/>
  <c r="L547" i="7"/>
  <c r="J142" i="7"/>
  <c r="H407" i="7"/>
  <c r="O407" i="7" s="1"/>
  <c r="H288" i="7"/>
  <c r="K338" i="7"/>
  <c r="K245" i="7"/>
  <c r="L533" i="7"/>
  <c r="K66" i="7"/>
  <c r="H23" i="7"/>
  <c r="J172" i="7"/>
  <c r="K434" i="7"/>
  <c r="L43" i="7"/>
  <c r="H60" i="7"/>
  <c r="I125" i="7"/>
  <c r="G215" i="7"/>
  <c r="I197" i="7"/>
  <c r="G348" i="7"/>
  <c r="G420" i="7"/>
  <c r="G398" i="7"/>
  <c r="I15" i="7"/>
  <c r="I276" i="7"/>
  <c r="I306" i="7"/>
  <c r="I417" i="7"/>
  <c r="G422" i="7"/>
  <c r="I258" i="7"/>
  <c r="M258" i="7" s="1"/>
  <c r="G66" i="7"/>
  <c r="I202" i="7"/>
  <c r="G65" i="7"/>
  <c r="G185" i="7"/>
  <c r="I274" i="7"/>
  <c r="K348" i="7"/>
  <c r="J180" i="7"/>
  <c r="H197" i="7"/>
  <c r="L185" i="7"/>
  <c r="H534" i="7"/>
  <c r="K94" i="7"/>
  <c r="L477" i="7"/>
  <c r="L445" i="7"/>
  <c r="H388" i="7"/>
  <c r="L315" i="7"/>
  <c r="L426" i="7"/>
  <c r="J431" i="7"/>
  <c r="L379" i="7"/>
  <c r="J436" i="7"/>
  <c r="H416" i="7"/>
  <c r="L542" i="7"/>
  <c r="K144" i="7"/>
  <c r="K466" i="7"/>
  <c r="L553" i="7"/>
  <c r="K449" i="7"/>
  <c r="L226" i="7"/>
  <c r="L75" i="7"/>
  <c r="K39" i="7"/>
  <c r="L14" i="7"/>
  <c r="K246" i="7"/>
  <c r="K277" i="7"/>
  <c r="K249" i="7"/>
  <c r="L487" i="7"/>
  <c r="K201" i="7"/>
  <c r="L439" i="7"/>
  <c r="L192" i="7"/>
  <c r="L164" i="7"/>
  <c r="K179" i="7"/>
  <c r="K151" i="7"/>
  <c r="L297" i="7"/>
  <c r="K103" i="7"/>
  <c r="L78" i="7"/>
  <c r="L50" i="7"/>
  <c r="K341" i="7"/>
  <c r="K313" i="7"/>
  <c r="L551" i="7"/>
  <c r="L247" i="7"/>
  <c r="K287" i="7"/>
  <c r="K265" i="7"/>
  <c r="L124" i="7"/>
  <c r="L167" i="7"/>
  <c r="L139" i="7"/>
  <c r="H430" i="7"/>
  <c r="I308" i="7"/>
  <c r="I494" i="7"/>
  <c r="I526" i="7"/>
  <c r="G77" i="7"/>
  <c r="I89" i="7"/>
  <c r="I295" i="7"/>
  <c r="G378" i="7"/>
  <c r="I465" i="7"/>
  <c r="G376" i="7"/>
  <c r="I301" i="7"/>
  <c r="G170" i="7"/>
  <c r="G190" i="7"/>
  <c r="G552" i="7"/>
  <c r="I205" i="7"/>
  <c r="N205" i="7" s="1"/>
  <c r="I378" i="7"/>
  <c r="G174" i="7"/>
  <c r="I59" i="7"/>
  <c r="G112" i="7"/>
  <c r="L472" i="7"/>
  <c r="J451" i="7"/>
  <c r="H281" i="7"/>
  <c r="L256" i="7"/>
  <c r="H437" i="7"/>
  <c r="L28" i="7"/>
  <c r="K409" i="7"/>
  <c r="K551" i="7"/>
  <c r="J400" i="7"/>
  <c r="H224" i="7"/>
  <c r="L159" i="7"/>
  <c r="J353" i="7"/>
  <c r="K92" i="7"/>
  <c r="H244" i="7"/>
  <c r="J108" i="7"/>
  <c r="K542" i="7"/>
  <c r="L298" i="7"/>
  <c r="K529" i="7"/>
  <c r="L324" i="7"/>
  <c r="K270" i="7"/>
  <c r="L109" i="7"/>
  <c r="K337" i="7"/>
  <c r="K295" i="7"/>
  <c r="K11" i="7"/>
  <c r="L242" i="7"/>
  <c r="L193" i="7"/>
  <c r="L165" i="7"/>
  <c r="K456" i="7"/>
  <c r="L117" i="7"/>
  <c r="K173" i="7"/>
  <c r="K145" i="7"/>
  <c r="L383" i="7"/>
  <c r="L143" i="7"/>
  <c r="L115" i="7"/>
  <c r="K258" i="7"/>
  <c r="L67" i="7"/>
  <c r="K75" i="7"/>
  <c r="K47" i="7"/>
  <c r="L257" i="7"/>
  <c r="L229" i="7"/>
  <c r="K520" i="7"/>
  <c r="L176" i="7"/>
  <c r="L251" i="7"/>
  <c r="K105" i="7"/>
  <c r="K343" i="7"/>
  <c r="L96" i="7"/>
  <c r="L68" i="7"/>
  <c r="K83" i="7"/>
  <c r="K55" i="7"/>
  <c r="L201" i="7"/>
  <c r="K289" i="7"/>
  <c r="L527" i="7"/>
  <c r="L287" i="7"/>
  <c r="L513" i="7"/>
  <c r="L92" i="7"/>
  <c r="L107" i="7"/>
  <c r="L26" i="7"/>
  <c r="L272" i="7"/>
  <c r="L199" i="7"/>
  <c r="L118" i="7"/>
  <c r="K317" i="7"/>
  <c r="L258" i="7"/>
  <c r="L230" i="7"/>
  <c r="K481" i="7"/>
  <c r="L485" i="7"/>
  <c r="K256" i="7"/>
  <c r="H379" i="7"/>
  <c r="G415" i="7"/>
  <c r="I413" i="7"/>
  <c r="G92" i="7"/>
  <c r="I98" i="7"/>
  <c r="N98" i="7" s="1"/>
  <c r="I495" i="7"/>
  <c r="J458" i="7"/>
  <c r="I65" i="7"/>
  <c r="G407" i="7"/>
  <c r="I498" i="7"/>
  <c r="G279" i="7"/>
  <c r="G211" i="7"/>
  <c r="G167" i="7"/>
  <c r="I93" i="7"/>
  <c r="I92" i="7"/>
  <c r="I251" i="7"/>
  <c r="G372" i="7"/>
  <c r="G449" i="7"/>
  <c r="G492" i="7"/>
  <c r="K473" i="7"/>
  <c r="J313" i="7"/>
  <c r="L436" i="7"/>
  <c r="K207" i="7"/>
  <c r="J189" i="7"/>
  <c r="J298" i="7"/>
  <c r="K100" i="7"/>
  <c r="K387" i="7"/>
  <c r="H15" i="7"/>
  <c r="J299" i="7"/>
  <c r="L283" i="7"/>
  <c r="J296" i="7"/>
  <c r="K331" i="7"/>
  <c r="H93" i="7"/>
  <c r="H143" i="7"/>
  <c r="L509" i="7"/>
  <c r="K298" i="7"/>
  <c r="K180" i="7"/>
  <c r="L443" i="7"/>
  <c r="L467" i="7"/>
  <c r="L240" i="7"/>
  <c r="L110" i="7"/>
  <c r="L259" i="7"/>
  <c r="K267" i="7"/>
  <c r="K239" i="7"/>
  <c r="K154" i="7"/>
  <c r="K126" i="7"/>
  <c r="K93" i="7"/>
  <c r="K78" i="7"/>
  <c r="L89" i="7"/>
  <c r="L61" i="7"/>
  <c r="K352" i="7"/>
  <c r="L72" i="7"/>
  <c r="L44" i="7"/>
  <c r="L254" i="7"/>
  <c r="L323" i="7"/>
  <c r="L39" i="7"/>
  <c r="L11" i="7"/>
  <c r="K218" i="7"/>
  <c r="K190" i="7"/>
  <c r="K157" i="7"/>
  <c r="L395" i="7"/>
  <c r="L180" i="7"/>
  <c r="L21" i="7"/>
  <c r="K77" i="7"/>
  <c r="K172" i="7"/>
  <c r="L47" i="7"/>
  <c r="L19" i="7"/>
  <c r="K162" i="7"/>
  <c r="L205" i="7"/>
  <c r="K496" i="7"/>
  <c r="L216" i="7"/>
  <c r="J145" i="7"/>
  <c r="I383" i="7"/>
  <c r="I161" i="7"/>
  <c r="I235" i="7"/>
  <c r="I317" i="7"/>
  <c r="I106" i="7"/>
  <c r="I34" i="7"/>
  <c r="I103" i="7"/>
  <c r="I394" i="7"/>
  <c r="G219" i="7"/>
  <c r="I511" i="7"/>
  <c r="G80" i="7"/>
  <c r="G513" i="7"/>
  <c r="I211" i="7"/>
  <c r="G527" i="7"/>
  <c r="G151" i="7"/>
  <c r="I78" i="7"/>
  <c r="I434" i="7"/>
  <c r="I257" i="7"/>
  <c r="N257" i="7" s="1"/>
  <c r="K168" i="7"/>
  <c r="J430" i="7"/>
  <c r="K501" i="7"/>
  <c r="J325" i="7"/>
  <c r="H463" i="7"/>
  <c r="H453" i="7"/>
  <c r="L403" i="7"/>
  <c r="L371" i="7"/>
  <c r="L474" i="7"/>
  <c r="K506" i="7"/>
  <c r="K448" i="7"/>
  <c r="J319" i="7"/>
  <c r="L521" i="7"/>
  <c r="H67" i="7"/>
  <c r="H526" i="7"/>
  <c r="K509" i="7"/>
  <c r="K296" i="7"/>
  <c r="K278" i="7"/>
  <c r="L390" i="7"/>
  <c r="L223" i="7"/>
  <c r="L190" i="7"/>
  <c r="L60" i="7"/>
  <c r="L188" i="7"/>
  <c r="L231" i="7"/>
  <c r="L203" i="7"/>
  <c r="L150" i="7"/>
  <c r="L122" i="7"/>
  <c r="L9" i="7"/>
  <c r="L74" i="7"/>
  <c r="K50" i="7"/>
  <c r="K22" i="7"/>
  <c r="K53" i="7"/>
  <c r="K25" i="7"/>
  <c r="L300" i="7"/>
  <c r="K251" i="7"/>
  <c r="L252" i="7"/>
  <c r="L295" i="7"/>
  <c r="L267" i="7"/>
  <c r="L214" i="7"/>
  <c r="L186" i="7"/>
  <c r="L73" i="7"/>
  <c r="K161" i="7"/>
  <c r="L399" i="7"/>
  <c r="L277" i="7"/>
  <c r="K333" i="7"/>
  <c r="K305" i="7"/>
  <c r="L543" i="7"/>
  <c r="L303" i="7"/>
  <c r="L275" i="7"/>
  <c r="L158" i="7"/>
  <c r="K166" i="7"/>
  <c r="K197" i="7"/>
  <c r="L435" i="7"/>
  <c r="L450" i="7"/>
  <c r="L217" i="7"/>
  <c r="K480" i="7"/>
  <c r="L172" i="7"/>
  <c r="L10" i="7"/>
  <c r="L253" i="7"/>
  <c r="H294" i="7"/>
  <c r="H326" i="7"/>
  <c r="I334" i="7"/>
  <c r="I482" i="7"/>
  <c r="G44" i="7"/>
  <c r="I66" i="7"/>
  <c r="G259" i="7"/>
  <c r="G317" i="7"/>
  <c r="I247" i="7"/>
  <c r="I491" i="7"/>
  <c r="I500" i="7"/>
  <c r="I152" i="7"/>
  <c r="I245" i="7"/>
  <c r="G501" i="7"/>
  <c r="I477" i="7"/>
  <c r="G81" i="7"/>
  <c r="G234" i="7"/>
  <c r="G301" i="7"/>
  <c r="I230" i="7"/>
  <c r="I497" i="7"/>
  <c r="H323" i="7"/>
  <c r="H146" i="7"/>
  <c r="L501" i="7"/>
  <c r="H466" i="7"/>
  <c r="L534" i="7"/>
  <c r="J261" i="7"/>
  <c r="K334" i="7"/>
  <c r="J474" i="7"/>
  <c r="L409" i="7"/>
  <c r="K445" i="7"/>
  <c r="J504" i="7"/>
  <c r="H74" i="7"/>
  <c r="L421" i="7"/>
  <c r="H65" i="7"/>
  <c r="H14" i="7"/>
  <c r="L508" i="7"/>
  <c r="L294" i="7"/>
  <c r="K366" i="7"/>
  <c r="L453" i="7"/>
  <c r="L198" i="7"/>
  <c r="K240" i="7"/>
  <c r="K169" i="7"/>
  <c r="L407" i="7"/>
  <c r="L160" i="7"/>
  <c r="L132" i="7"/>
  <c r="K147" i="7"/>
  <c r="K119" i="7"/>
  <c r="L265" i="7"/>
  <c r="K71" i="7"/>
  <c r="L46" i="7"/>
  <c r="L18" i="7"/>
  <c r="K309" i="7"/>
  <c r="K281" i="7"/>
  <c r="L519" i="7"/>
  <c r="K233" i="7"/>
  <c r="L471" i="7"/>
  <c r="L224" i="7"/>
  <c r="L196" i="7"/>
  <c r="K211" i="7"/>
  <c r="K183" i="7"/>
  <c r="K34" i="7"/>
  <c r="L77" i="7"/>
  <c r="K368" i="7"/>
  <c r="K238" i="7"/>
  <c r="L249" i="7"/>
  <c r="L221" i="7"/>
  <c r="K512" i="7"/>
  <c r="L232" i="7"/>
  <c r="L204" i="7"/>
  <c r="K155" i="7"/>
  <c r="L162" i="7"/>
  <c r="L113" i="7"/>
  <c r="K404" i="7"/>
  <c r="K419" i="7"/>
  <c r="L174" i="7"/>
  <c r="L97" i="7"/>
  <c r="K360" i="7"/>
  <c r="K263" i="7"/>
  <c r="L210" i="7"/>
  <c r="L133" i="7"/>
  <c r="L311" i="7"/>
  <c r="L367" i="7"/>
  <c r="L248" i="7"/>
  <c r="L514" i="7"/>
  <c r="K391" i="7"/>
  <c r="K491" i="7"/>
  <c r="L347" i="7"/>
  <c r="L99" i="7"/>
  <c r="H217" i="7"/>
  <c r="I492" i="7"/>
  <c r="G480" i="7"/>
  <c r="G95" i="7"/>
  <c r="I328" i="7"/>
  <c r="G72" i="7"/>
  <c r="G332" i="7"/>
  <c r="I116" i="7"/>
  <c r="I330" i="7"/>
  <c r="G202" i="7"/>
  <c r="I532" i="7"/>
  <c r="N532" i="7" s="1"/>
  <c r="G181" i="7"/>
  <c r="G235" i="7"/>
  <c r="G204" i="7"/>
  <c r="I311" i="7"/>
  <c r="I200" i="7"/>
  <c r="G96" i="7"/>
  <c r="I353" i="7"/>
  <c r="I493" i="7"/>
  <c r="J271" i="7"/>
  <c r="J343" i="7"/>
  <c r="H69" i="7"/>
  <c r="L515" i="7"/>
  <c r="J146" i="7"/>
  <c r="L468" i="7"/>
  <c r="J322" i="7"/>
  <c r="L208" i="7"/>
  <c r="H548" i="7"/>
  <c r="N548" i="7" s="1"/>
  <c r="K40" i="7"/>
  <c r="K344" i="7"/>
  <c r="H81" i="7"/>
  <c r="J43" i="7"/>
  <c r="L194" i="7"/>
  <c r="J288" i="7"/>
  <c r="K379" i="7"/>
  <c r="K420" i="7"/>
  <c r="K294" i="7"/>
  <c r="K429" i="7"/>
  <c r="L516" i="7"/>
  <c r="L177" i="7"/>
  <c r="K254" i="7"/>
  <c r="L85" i="7"/>
  <c r="K141" i="7"/>
  <c r="K113" i="7"/>
  <c r="L351" i="7"/>
  <c r="L111" i="7"/>
  <c r="L83" i="7"/>
  <c r="K226" i="7"/>
  <c r="L35" i="7"/>
  <c r="K43" i="7"/>
  <c r="K15" i="7"/>
  <c r="L225" i="7"/>
  <c r="L197" i="7"/>
  <c r="K488" i="7"/>
  <c r="L149" i="7"/>
  <c r="L301" i="7"/>
  <c r="K376" i="7"/>
  <c r="L71" i="7"/>
  <c r="L438" i="7"/>
  <c r="K165" i="7"/>
  <c r="H266" i="7"/>
  <c r="P266" i="7" s="1"/>
  <c r="K355" i="7"/>
  <c r="K444" i="7"/>
  <c r="K23" i="7"/>
  <c r="K425" i="7"/>
  <c r="L359" i="7"/>
  <c r="L348" i="7"/>
  <c r="K216" i="7"/>
  <c r="K117" i="7"/>
  <c r="K454" i="7"/>
  <c r="L53" i="7"/>
  <c r="K159" i="7"/>
  <c r="K38" i="7"/>
  <c r="L458" i="7"/>
  <c r="L535" i="7"/>
  <c r="K163" i="7"/>
  <c r="L442" i="7"/>
  <c r="L417" i="7"/>
  <c r="K351" i="7"/>
  <c r="K135" i="7"/>
  <c r="K422" i="7"/>
  <c r="L469" i="7"/>
  <c r="K381" i="7"/>
  <c r="L537" i="7"/>
  <c r="H393" i="7"/>
  <c r="K73" i="7"/>
  <c r="L108" i="7"/>
  <c r="L102" i="7"/>
  <c r="L357" i="7"/>
  <c r="K32" i="7"/>
  <c r="K531" i="7"/>
  <c r="K431" i="7"/>
  <c r="K327" i="7"/>
  <c r="L518" i="7"/>
  <c r="K316" i="7"/>
  <c r="L56" i="7"/>
  <c r="L212" i="7"/>
  <c r="L87" i="7"/>
  <c r="K153" i="7"/>
  <c r="K150" i="7"/>
  <c r="L202" i="7"/>
  <c r="L400" i="7"/>
  <c r="K148" i="7"/>
  <c r="K380" i="7"/>
  <c r="K204" i="7"/>
  <c r="K80" i="7"/>
  <c r="K528" i="7"/>
  <c r="L363" i="7"/>
  <c r="L250" i="7"/>
  <c r="L331" i="7"/>
  <c r="K108" i="7"/>
  <c r="K447" i="7"/>
  <c r="L344" i="7"/>
  <c r="L500" i="7"/>
  <c r="L368" i="7"/>
  <c r="K516" i="7"/>
  <c r="K307" i="7"/>
  <c r="K547" i="7"/>
  <c r="L531" i="7"/>
  <c r="K464" i="7"/>
  <c r="K328" i="7"/>
  <c r="L218" i="7"/>
  <c r="L299" i="7"/>
  <c r="L284" i="7"/>
  <c r="L332" i="7"/>
  <c r="K554" i="7"/>
  <c r="L548" i="7"/>
  <c r="L499" i="7"/>
  <c r="L59" i="7"/>
  <c r="L236" i="7"/>
  <c r="L171" i="7"/>
  <c r="K123" i="7"/>
  <c r="L292" i="7"/>
  <c r="K329" i="7"/>
  <c r="K67" i="7"/>
  <c r="K12" i="7"/>
  <c r="K62" i="7"/>
  <c r="L178" i="7"/>
  <c r="L234" i="7"/>
  <c r="K27" i="7"/>
  <c r="K85" i="7"/>
  <c r="K205" i="7"/>
  <c r="K186" i="7"/>
  <c r="L222" i="7"/>
  <c r="L29" i="7"/>
  <c r="K400" i="7"/>
  <c r="K441" i="7"/>
  <c r="L505" i="7"/>
  <c r="J158" i="7"/>
  <c r="H18" i="7"/>
  <c r="H339" i="7"/>
  <c r="I506" i="7"/>
  <c r="G263" i="7"/>
  <c r="I206" i="7"/>
  <c r="G117" i="7"/>
  <c r="H405" i="7"/>
  <c r="L352" i="7"/>
  <c r="L396" i="7"/>
  <c r="K436" i="7"/>
  <c r="K345" i="7"/>
  <c r="K136" i="7"/>
  <c r="K48" i="7"/>
  <c r="L419" i="7"/>
  <c r="L36" i="7"/>
  <c r="K319" i="7"/>
  <c r="K149" i="7"/>
  <c r="K284" i="7"/>
  <c r="K428" i="7"/>
  <c r="K114" i="7"/>
  <c r="K194" i="7"/>
  <c r="K140" i="7"/>
  <c r="K465" i="7"/>
  <c r="L364" i="7"/>
  <c r="K358" i="7"/>
  <c r="K152" i="7"/>
  <c r="K255" i="7"/>
  <c r="K476" i="7"/>
  <c r="K221" i="7"/>
  <c r="L136" i="7"/>
  <c r="K37" i="7"/>
  <c r="K389" i="7"/>
  <c r="K274" i="7"/>
  <c r="L503" i="7"/>
  <c r="K91" i="7"/>
  <c r="L120" i="7"/>
  <c r="K232" i="7"/>
  <c r="K495" i="7"/>
  <c r="K374" i="7"/>
  <c r="L309" i="7"/>
  <c r="H142" i="7"/>
  <c r="H43" i="7"/>
  <c r="K250" i="7"/>
  <c r="L278" i="7"/>
  <c r="L418" i="7"/>
  <c r="K427" i="7"/>
  <c r="K499" i="7"/>
  <c r="L536" i="7"/>
  <c r="K538" i="7"/>
  <c r="J61" i="7"/>
  <c r="L25" i="7"/>
  <c r="L183" i="7"/>
  <c r="L184" i="7"/>
  <c r="K359" i="7"/>
  <c r="L555" i="7"/>
  <c r="K470" i="7"/>
  <c r="L381" i="7"/>
  <c r="H270" i="7"/>
  <c r="H299" i="7"/>
  <c r="K167" i="7"/>
  <c r="L233" i="7"/>
  <c r="L127" i="7"/>
  <c r="K228" i="7"/>
  <c r="L494" i="7"/>
  <c r="K72" i="7"/>
  <c r="L462" i="7"/>
  <c r="L362" i="7"/>
  <c r="K550" i="7"/>
  <c r="K315" i="7"/>
  <c r="L95" i="7"/>
  <c r="L187" i="7"/>
  <c r="L126" i="7"/>
  <c r="L271" i="7"/>
  <c r="K273" i="7"/>
  <c r="L245" i="7"/>
  <c r="K16" i="7"/>
  <c r="K555" i="7"/>
  <c r="K455" i="7"/>
  <c r="K200" i="7"/>
  <c r="K76" i="7"/>
  <c r="L463" i="7"/>
  <c r="L80" i="7"/>
  <c r="L293" i="7"/>
  <c r="K111" i="7"/>
  <c r="L131" i="7"/>
  <c r="L478" i="7"/>
  <c r="L376" i="7"/>
  <c r="K472" i="7"/>
  <c r="L475" i="7"/>
  <c r="K523" i="7"/>
  <c r="K423" i="7"/>
  <c r="L546" i="7"/>
  <c r="L280" i="7"/>
  <c r="L431" i="7"/>
  <c r="L16" i="7"/>
  <c r="L261" i="7"/>
  <c r="K79" i="7"/>
  <c r="L138" i="7"/>
  <c r="L366" i="7"/>
  <c r="L325" i="7"/>
  <c r="K84" i="7"/>
  <c r="L255" i="7"/>
  <c r="K198" i="7"/>
  <c r="L51" i="7"/>
  <c r="K81" i="7"/>
  <c r="K130" i="7"/>
  <c r="L146" i="7"/>
  <c r="K302" i="7"/>
  <c r="L70" i="7"/>
  <c r="L48" i="7"/>
  <c r="L101" i="7"/>
  <c r="K182" i="7"/>
  <c r="K9" i="7"/>
  <c r="L30" i="7"/>
  <c r="K384" i="7"/>
  <c r="L106" i="7"/>
  <c r="L235" i="7"/>
  <c r="L268" i="7"/>
  <c r="K18" i="7"/>
  <c r="K450" i="7"/>
  <c r="K543" i="7"/>
  <c r="H296" i="7"/>
  <c r="K511" i="7"/>
  <c r="K413" i="7"/>
  <c r="I508" i="7"/>
  <c r="I359" i="7"/>
  <c r="I513" i="7"/>
  <c r="G59" i="7"/>
  <c r="G335" i="7"/>
  <c r="L388" i="7"/>
  <c r="L17" i="7"/>
  <c r="L243" i="7"/>
  <c r="K301" i="7"/>
  <c r="L493" i="7"/>
  <c r="K220" i="7"/>
  <c r="K266" i="7"/>
  <c r="K212" i="7"/>
  <c r="K26" i="7"/>
  <c r="K410" i="7"/>
  <c r="K406" i="7"/>
  <c r="L461" i="7"/>
  <c r="L512" i="7"/>
  <c r="K230" i="7"/>
  <c r="L289" i="7"/>
  <c r="K60" i="7"/>
  <c r="L422" i="7"/>
  <c r="K229" i="7"/>
  <c r="L161" i="7"/>
  <c r="K45" i="7"/>
  <c r="L123" i="7"/>
  <c r="L129" i="7"/>
  <c r="L34" i="7"/>
  <c r="K177" i="7"/>
  <c r="K21" i="7"/>
  <c r="K371" i="7"/>
  <c r="L358" i="7"/>
  <c r="I344" i="7"/>
  <c r="G186" i="7"/>
  <c r="K426" i="7"/>
  <c r="L377" i="7"/>
  <c r="K350" i="7"/>
  <c r="K124" i="7"/>
  <c r="L451" i="7"/>
  <c r="L290" i="7"/>
  <c r="K300" i="7"/>
  <c r="L237" i="7"/>
  <c r="L437" i="7"/>
  <c r="L241" i="7"/>
  <c r="K364" i="7"/>
  <c r="L335" i="7"/>
  <c r="L244" i="7"/>
  <c r="K61" i="7"/>
  <c r="L373" i="7"/>
  <c r="L260" i="7"/>
  <c r="L402" i="7"/>
  <c r="K227" i="7"/>
  <c r="K42" i="7"/>
  <c r="K526" i="7"/>
  <c r="L491" i="7"/>
  <c r="K372" i="7"/>
  <c r="K116" i="7"/>
  <c r="L496" i="7"/>
  <c r="L406" i="7"/>
  <c r="K310" i="7"/>
  <c r="J107" i="7"/>
  <c r="H316" i="7"/>
  <c r="K217" i="7"/>
  <c r="K133" i="7"/>
  <c r="K440" i="7"/>
  <c r="L428" i="7"/>
  <c r="L372" i="7"/>
  <c r="K537" i="7"/>
  <c r="K346" i="7"/>
  <c r="H202" i="7"/>
  <c r="L103" i="7"/>
  <c r="K97" i="7"/>
  <c r="K468" i="7"/>
  <c r="L360" i="7"/>
  <c r="K56" i="7"/>
  <c r="L470" i="7"/>
  <c r="K382" i="7"/>
  <c r="J235" i="7"/>
  <c r="J30" i="7"/>
  <c r="L153" i="7"/>
  <c r="L215" i="7"/>
  <c r="L338" i="7"/>
  <c r="K519" i="7"/>
  <c r="K396" i="7"/>
  <c r="L286" i="7"/>
  <c r="K494" i="7"/>
  <c r="K394" i="7"/>
  <c r="K224" i="7"/>
  <c r="L314" i="7"/>
  <c r="K99" i="7"/>
  <c r="K127" i="7"/>
  <c r="L169" i="7"/>
  <c r="K51" i="7"/>
  <c r="L64" i="7"/>
  <c r="K41" i="7"/>
  <c r="K399" i="7"/>
  <c r="K264" i="7"/>
  <c r="L486" i="7"/>
  <c r="K196" i="7"/>
  <c r="L24" i="7"/>
  <c r="L148" i="7"/>
  <c r="L55" i="7"/>
  <c r="K121" i="7"/>
  <c r="K118" i="7"/>
  <c r="L170" i="7"/>
  <c r="K510" i="7"/>
  <c r="L507" i="7"/>
  <c r="K467" i="7"/>
  <c r="K367" i="7"/>
  <c r="L554" i="7"/>
  <c r="L454" i="7"/>
  <c r="K546" i="7"/>
  <c r="L319" i="7"/>
  <c r="L116" i="7"/>
  <c r="L23" i="7"/>
  <c r="K89" i="7"/>
  <c r="K86" i="7"/>
  <c r="L181" i="7"/>
  <c r="K398" i="7"/>
  <c r="K361" i="7"/>
  <c r="K515" i="7"/>
  <c r="K259" i="7"/>
  <c r="L141" i="7"/>
  <c r="L90" i="7"/>
  <c r="L238" i="7"/>
  <c r="K253" i="7"/>
  <c r="L189" i="7"/>
  <c r="K482" i="7"/>
  <c r="K74" i="7"/>
  <c r="L119" i="7"/>
  <c r="K185" i="7"/>
  <c r="K325" i="7"/>
  <c r="K236" i="7"/>
  <c r="L415" i="7"/>
  <c r="K110" i="7"/>
  <c r="K271" i="7"/>
  <c r="L12" i="7"/>
  <c r="L57" i="7"/>
  <c r="K483" i="7"/>
  <c r="L346" i="7"/>
  <c r="H402" i="7"/>
  <c r="O402" i="7" s="1"/>
  <c r="K378" i="7"/>
  <c r="L412" i="7"/>
  <c r="G106" i="7"/>
  <c r="I269" i="7"/>
  <c r="I101" i="7"/>
  <c r="G450" i="7"/>
  <c r="G135" i="7"/>
  <c r="L337" i="7"/>
  <c r="L339" i="7"/>
  <c r="K65" i="7"/>
  <c r="J171" i="7"/>
  <c r="L460" i="7"/>
  <c r="K115" i="7"/>
  <c r="L432" i="7"/>
  <c r="K20" i="7"/>
  <c r="K336" i="7"/>
  <c r="L273" i="7"/>
  <c r="L305" i="7"/>
  <c r="K393" i="7"/>
  <c r="L322" i="7"/>
  <c r="K452" i="7"/>
  <c r="K544" i="7"/>
  <c r="K199" i="7"/>
  <c r="K213" i="7"/>
  <c r="L104" i="7"/>
  <c r="K408" i="7"/>
  <c r="L65" i="7"/>
  <c r="K174" i="7"/>
  <c r="K36" i="7"/>
  <c r="H137" i="7"/>
  <c r="K490" i="7"/>
  <c r="H96" i="7"/>
  <c r="K332" i="7"/>
  <c r="K87" i="7"/>
  <c r="L320" i="7"/>
  <c r="K235" i="7"/>
  <c r="K142" i="7"/>
  <c r="K323" i="7"/>
  <c r="K131" i="7"/>
  <c r="L550" i="7"/>
  <c r="K463" i="7"/>
  <c r="L157" i="7"/>
  <c r="K70" i="7"/>
  <c r="L384" i="7"/>
  <c r="K521" i="7"/>
  <c r="L433" i="7"/>
  <c r="K407" i="7"/>
  <c r="L310" i="7"/>
  <c r="H271" i="7"/>
  <c r="H321" i="7"/>
  <c r="K247" i="7"/>
  <c r="K138" i="7"/>
  <c r="K453" i="7"/>
  <c r="L365" i="7"/>
  <c r="K405" i="7"/>
  <c r="K292" i="7"/>
  <c r="L378" i="7"/>
  <c r="H181" i="7"/>
  <c r="L82" i="7"/>
  <c r="K134" i="7"/>
  <c r="L448" i="7"/>
  <c r="K252" i="7"/>
  <c r="L497" i="7"/>
  <c r="K471" i="7"/>
  <c r="L382" i="7"/>
  <c r="H399" i="7"/>
  <c r="J32" i="7"/>
  <c r="L128" i="7"/>
  <c r="K321" i="7"/>
  <c r="L334" i="7"/>
  <c r="L520" i="7"/>
  <c r="K433" i="7"/>
  <c r="L336" i="7"/>
  <c r="L525" i="7"/>
  <c r="L425" i="7"/>
  <c r="K320" i="7"/>
  <c r="K314" i="7"/>
  <c r="L38" i="7"/>
  <c r="L66" i="7"/>
  <c r="L318" i="7"/>
  <c r="K58" i="7"/>
  <c r="K171" i="7"/>
  <c r="L530" i="7"/>
  <c r="L430" i="7"/>
  <c r="L326" i="7"/>
  <c r="K518" i="7"/>
  <c r="K192" i="7"/>
  <c r="L63" i="7"/>
  <c r="L155" i="7"/>
  <c r="L94" i="7"/>
  <c r="L239" i="7"/>
  <c r="K241" i="7"/>
  <c r="L213" i="7"/>
  <c r="L541" i="7"/>
  <c r="L342" i="7"/>
  <c r="L498" i="7"/>
  <c r="L398" i="7"/>
  <c r="K260" i="7"/>
  <c r="K486" i="7"/>
  <c r="L545" i="7"/>
  <c r="K291" i="7"/>
  <c r="L91" i="7"/>
  <c r="L62" i="7"/>
  <c r="L207" i="7"/>
  <c r="K209" i="7"/>
  <c r="K498" i="7"/>
  <c r="L429" i="7"/>
  <c r="L392" i="7"/>
  <c r="K514" i="7"/>
  <c r="K202" i="7"/>
  <c r="K129" i="7"/>
  <c r="L264" i="7"/>
  <c r="L281" i="7"/>
  <c r="K279" i="7"/>
  <c r="K17" i="7"/>
  <c r="K545" i="7"/>
  <c r="K44" i="7"/>
  <c r="K285" i="7"/>
  <c r="L86" i="7"/>
  <c r="K203" i="7"/>
  <c r="K69" i="7"/>
  <c r="L76" i="7"/>
  <c r="K54" i="7"/>
  <c r="L41" i="7"/>
  <c r="L263" i="7"/>
  <c r="L296" i="7"/>
  <c r="L42" i="7"/>
  <c r="L490" i="7"/>
  <c r="H522" i="7"/>
  <c r="L526" i="7"/>
  <c r="J39" i="7"/>
  <c r="H210" i="7"/>
  <c r="G373" i="7"/>
  <c r="G275" i="7"/>
  <c r="I400" i="7"/>
  <c r="G506" i="7"/>
  <c r="K282" i="7"/>
  <c r="K257" i="7"/>
  <c r="L511" i="7"/>
  <c r="K286" i="7"/>
  <c r="L393" i="7"/>
  <c r="L544" i="7"/>
  <c r="K262" i="7"/>
  <c r="K139" i="7"/>
  <c r="L308" i="7"/>
  <c r="K64" i="7"/>
  <c r="L361" i="7"/>
  <c r="K549" i="7"/>
  <c r="K234" i="7"/>
  <c r="K552" i="7"/>
  <c r="K107" i="7"/>
  <c r="L492" i="7"/>
  <c r="L480" i="7"/>
  <c r="K187" i="7"/>
  <c r="L156" i="7"/>
  <c r="L200" i="7"/>
  <c r="L302" i="7"/>
  <c r="K392" i="7"/>
  <c r="K210" i="7"/>
  <c r="K57" i="7"/>
  <c r="L154" i="7"/>
  <c r="L220" i="7"/>
  <c r="L33" i="7"/>
  <c r="J469" i="7"/>
  <c r="L13" i="7"/>
  <c r="H215" i="7"/>
  <c r="G157" i="7"/>
  <c r="I36" i="7"/>
  <c r="J83" i="7"/>
  <c r="L125" i="7"/>
  <c r="K101" i="7"/>
  <c r="H138" i="7"/>
  <c r="L528" i="7"/>
  <c r="K504" i="7"/>
  <c r="K88" i="7"/>
  <c r="L375" i="7"/>
  <c r="K59" i="7"/>
  <c r="L88" i="7"/>
  <c r="K508" i="7"/>
  <c r="L464" i="7"/>
  <c r="L228" i="7"/>
  <c r="K223" i="7"/>
  <c r="L385" i="7"/>
  <c r="K458" i="7"/>
  <c r="L370" i="7"/>
  <c r="K412" i="7"/>
  <c r="K311" i="7"/>
  <c r="H32" i="7"/>
  <c r="L266" i="7"/>
  <c r="K189" i="7"/>
  <c r="K195" i="7"/>
  <c r="K390" i="7"/>
  <c r="K276" i="7"/>
  <c r="L405" i="7"/>
  <c r="K349" i="7"/>
  <c r="K411" i="7"/>
  <c r="H265" i="7"/>
  <c r="K176" i="7"/>
  <c r="L27" i="7"/>
  <c r="L449" i="7"/>
  <c r="K522" i="7"/>
  <c r="L434" i="7"/>
  <c r="K540" i="7"/>
  <c r="K383" i="7"/>
  <c r="H160" i="7"/>
  <c r="J496" i="7"/>
  <c r="L114" i="7"/>
  <c r="L98" i="7"/>
  <c r="K353" i="7"/>
  <c r="L457" i="7"/>
  <c r="K370" i="7"/>
  <c r="L369" i="7"/>
  <c r="K28" i="7"/>
  <c r="K457" i="7"/>
  <c r="K357" i="7"/>
  <c r="K556" i="7"/>
  <c r="K10" i="7"/>
  <c r="L269" i="7"/>
  <c r="L391" i="7"/>
  <c r="K181" i="7"/>
  <c r="K178" i="7"/>
  <c r="K68" i="7"/>
  <c r="K462" i="7"/>
  <c r="K362" i="7"/>
  <c r="L549" i="7"/>
  <c r="K188" i="7"/>
  <c r="K35" i="7"/>
  <c r="K95" i="7"/>
  <c r="L137" i="7"/>
  <c r="K19" i="7"/>
  <c r="L32" i="7"/>
  <c r="K474" i="7"/>
  <c r="K156" i="7"/>
  <c r="L374" i="7"/>
  <c r="K530" i="7"/>
  <c r="K430" i="7"/>
  <c r="K326" i="7"/>
  <c r="L517" i="7"/>
  <c r="K513" i="7"/>
  <c r="L262" i="7"/>
  <c r="K63" i="7"/>
  <c r="L105" i="7"/>
  <c r="L246" i="7"/>
  <c r="L327" i="7"/>
  <c r="L529" i="7"/>
  <c r="K461" i="7"/>
  <c r="L539" i="7"/>
  <c r="L481" i="7"/>
  <c r="L209" i="7"/>
  <c r="K268" i="7"/>
  <c r="L79" i="7"/>
  <c r="K109" i="7"/>
  <c r="L69" i="7"/>
  <c r="L135" i="7"/>
  <c r="K184" i="7"/>
  <c r="L52" i="7"/>
  <c r="K29" i="7"/>
  <c r="K90" i="7"/>
  <c r="L206" i="7"/>
  <c r="K31" i="7"/>
  <c r="L147" i="7"/>
  <c r="L93" i="7"/>
  <c r="K125" i="7"/>
  <c r="K299" i="7"/>
  <c r="L40" i="7"/>
  <c r="K46" i="7"/>
  <c r="K388" i="7"/>
  <c r="J233" i="7"/>
  <c r="K288" i="7"/>
  <c r="J371" i="7"/>
  <c r="H84" i="7"/>
  <c r="G531" i="7"/>
  <c r="G289" i="7"/>
  <c r="G381" i="7"/>
  <c r="I430" i="7"/>
  <c r="I140" i="7"/>
  <c r="N436" i="7"/>
  <c r="N355" i="7"/>
  <c r="M49" i="7"/>
  <c r="N49" i="7"/>
  <c r="P49" i="7"/>
  <c r="P173" i="7" l="1"/>
  <c r="M240" i="7"/>
  <c r="P444" i="7"/>
  <c r="P344" i="7"/>
  <c r="M75" i="7"/>
  <c r="P28" i="7"/>
  <c r="M490" i="7"/>
  <c r="O508" i="7"/>
  <c r="M400" i="7"/>
  <c r="N227" i="7"/>
  <c r="M395" i="7"/>
  <c r="N251" i="7"/>
  <c r="P20" i="7"/>
  <c r="M74" i="7"/>
  <c r="P371" i="7"/>
  <c r="M358" i="7"/>
  <c r="N241" i="7"/>
  <c r="P85" i="7"/>
  <c r="N22" i="7"/>
  <c r="N511" i="7"/>
  <c r="P240" i="7"/>
  <c r="P302" i="7"/>
  <c r="O170" i="7"/>
  <c r="M500" i="7"/>
  <c r="P113" i="7"/>
  <c r="M57" i="7"/>
  <c r="O120" i="7"/>
  <c r="P18" i="7"/>
  <c r="P235" i="7"/>
  <c r="P276" i="7"/>
  <c r="O421" i="7"/>
  <c r="O398" i="7"/>
  <c r="N456" i="7"/>
  <c r="M332" i="7"/>
  <c r="N367" i="7"/>
  <c r="O516" i="7"/>
  <c r="P355" i="7"/>
  <c r="N545" i="7"/>
  <c r="P315" i="7"/>
  <c r="N219" i="7"/>
  <c r="P191" i="7"/>
  <c r="O171" i="7"/>
  <c r="O441" i="7"/>
  <c r="M441" i="7"/>
  <c r="O355" i="7"/>
  <c r="N441" i="7"/>
  <c r="N270" i="7"/>
  <c r="P171" i="7"/>
  <c r="P441" i="7"/>
  <c r="M355" i="7"/>
  <c r="O293" i="7"/>
  <c r="N131" i="7"/>
  <c r="O145" i="7"/>
  <c r="N90" i="7"/>
  <c r="O29" i="7"/>
  <c r="P422" i="7"/>
  <c r="P423" i="7"/>
  <c r="M259" i="7"/>
  <c r="N171" i="7"/>
  <c r="N408" i="7"/>
  <c r="M171" i="7"/>
  <c r="O191" i="7"/>
  <c r="N101" i="7"/>
  <c r="O67" i="7"/>
  <c r="N335" i="7"/>
  <c r="O418" i="7"/>
  <c r="O90" i="7"/>
  <c r="M335" i="7"/>
  <c r="P335" i="7"/>
  <c r="M368" i="7"/>
  <c r="P218" i="7"/>
  <c r="O453" i="7"/>
  <c r="O53" i="7"/>
  <c r="O335" i="7"/>
  <c r="P551" i="7"/>
  <c r="N525" i="7"/>
  <c r="N315" i="7"/>
  <c r="M220" i="7"/>
  <c r="P33" i="7"/>
  <c r="N340" i="7"/>
  <c r="P530" i="7"/>
  <c r="P436" i="7"/>
  <c r="O185" i="7"/>
  <c r="O220" i="7"/>
  <c r="N27" i="7"/>
  <c r="N226" i="7"/>
  <c r="O452" i="7"/>
  <c r="M340" i="7"/>
  <c r="M530" i="7"/>
  <c r="P525" i="7"/>
  <c r="N220" i="7"/>
  <c r="P538" i="7"/>
  <c r="O136" i="7"/>
  <c r="N185" i="7"/>
  <c r="P516" i="7"/>
  <c r="P63" i="7"/>
  <c r="O27" i="7"/>
  <c r="M63" i="7"/>
  <c r="O63" i="7"/>
  <c r="M95" i="7"/>
  <c r="N240" i="7"/>
  <c r="O436" i="7"/>
  <c r="M69" i="7"/>
  <c r="P146" i="7"/>
  <c r="N437" i="7"/>
  <c r="P60" i="7"/>
  <c r="N41" i="7"/>
  <c r="O446" i="7"/>
  <c r="M410" i="7"/>
  <c r="M234" i="7"/>
  <c r="P185" i="7"/>
  <c r="P27" i="7"/>
  <c r="O213" i="7"/>
  <c r="N365" i="7"/>
  <c r="P309" i="7"/>
  <c r="N26" i="7"/>
  <c r="M390" i="7"/>
  <c r="M315" i="7"/>
  <c r="P494" i="7"/>
  <c r="N418" i="7"/>
  <c r="N33" i="7"/>
  <c r="P340" i="7"/>
  <c r="M525" i="7"/>
  <c r="M444" i="7"/>
  <c r="O390" i="7"/>
  <c r="N181" i="7"/>
  <c r="M116" i="7"/>
  <c r="N444" i="7"/>
  <c r="M323" i="7"/>
  <c r="O118" i="7"/>
  <c r="P380" i="7"/>
  <c r="O529" i="7"/>
  <c r="P418" i="7"/>
  <c r="O525" i="7"/>
  <c r="O312" i="7"/>
  <c r="M423" i="7"/>
  <c r="O553" i="7"/>
  <c r="O259" i="7"/>
  <c r="P413" i="7"/>
  <c r="O44" i="7"/>
  <c r="O72" i="7"/>
  <c r="P356" i="7"/>
  <c r="N203" i="7"/>
  <c r="P176" i="7"/>
  <c r="N390" i="7"/>
  <c r="N259" i="7"/>
  <c r="P259" i="7"/>
  <c r="M330" i="7"/>
  <c r="O247" i="7"/>
  <c r="N246" i="7"/>
  <c r="P447" i="7"/>
  <c r="N19" i="7"/>
  <c r="P141" i="7"/>
  <c r="M536" i="7"/>
  <c r="P31" i="7"/>
  <c r="P362" i="7"/>
  <c r="O52" i="7"/>
  <c r="N348" i="7"/>
  <c r="M499" i="7"/>
  <c r="N55" i="7"/>
  <c r="M450" i="7"/>
  <c r="O196" i="7"/>
  <c r="N292" i="7"/>
  <c r="M297" i="7"/>
  <c r="P475" i="7"/>
  <c r="M226" i="7"/>
  <c r="N423" i="7"/>
  <c r="P125" i="7"/>
  <c r="M119" i="7"/>
  <c r="P68" i="7"/>
  <c r="M162" i="7"/>
  <c r="N253" i="7"/>
  <c r="M237" i="7"/>
  <c r="M187" i="7"/>
  <c r="P99" i="7"/>
  <c r="O396" i="7"/>
  <c r="P414" i="7"/>
  <c r="M208" i="7"/>
  <c r="M338" i="7"/>
  <c r="P549" i="7"/>
  <c r="N158" i="7"/>
  <c r="N374" i="7"/>
  <c r="P553" i="7"/>
  <c r="N191" i="7"/>
  <c r="O498" i="7"/>
  <c r="M201" i="7"/>
  <c r="P154" i="7"/>
  <c r="P304" i="7"/>
  <c r="M336" i="7"/>
  <c r="N553" i="7"/>
  <c r="O423" i="7"/>
  <c r="N513" i="7"/>
  <c r="P152" i="7"/>
  <c r="M482" i="7"/>
  <c r="O184" i="7"/>
  <c r="N285" i="7"/>
  <c r="N375" i="7"/>
  <c r="O151" i="7"/>
  <c r="O472" i="7"/>
  <c r="O369" i="7"/>
  <c r="N175" i="7"/>
  <c r="M42" i="7"/>
  <c r="O30" i="7"/>
  <c r="N370" i="7"/>
  <c r="N341" i="7"/>
  <c r="M428" i="7"/>
  <c r="M310" i="7"/>
  <c r="O25" i="7"/>
  <c r="M103" i="7"/>
  <c r="M353" i="7"/>
  <c r="M326" i="7"/>
  <c r="M384" i="7"/>
  <c r="P177" i="7"/>
  <c r="P37" i="7"/>
  <c r="M342" i="7"/>
  <c r="O261" i="7"/>
  <c r="P325" i="7"/>
  <c r="P372" i="7"/>
  <c r="M27" i="7"/>
  <c r="P390" i="7"/>
  <c r="O239" i="7"/>
  <c r="O102" i="7"/>
  <c r="M415" i="7"/>
  <c r="N102" i="7"/>
  <c r="N414" i="7"/>
  <c r="M158" i="7"/>
  <c r="O544" i="7"/>
  <c r="M219" i="7"/>
  <c r="N208" i="7"/>
  <c r="M147" i="7"/>
  <c r="O144" i="7"/>
  <c r="N396" i="7"/>
  <c r="M41" i="7"/>
  <c r="O88" i="7"/>
  <c r="M18" i="7"/>
  <c r="M239" i="7"/>
  <c r="M26" i="7"/>
  <c r="P102" i="7"/>
  <c r="M22" i="7"/>
  <c r="P158" i="7"/>
  <c r="O219" i="7"/>
  <c r="P22" i="7"/>
  <c r="N235" i="7"/>
  <c r="O147" i="7"/>
  <c r="O338" i="7"/>
  <c r="M493" i="7"/>
  <c r="M449" i="7"/>
  <c r="O479" i="7"/>
  <c r="M420" i="7"/>
  <c r="M373" i="7"/>
  <c r="O409" i="7"/>
  <c r="M195" i="7"/>
  <c r="O305" i="7"/>
  <c r="O26" i="7"/>
  <c r="M99" i="7"/>
  <c r="O22" i="7"/>
  <c r="N18" i="7"/>
  <c r="N293" i="7"/>
  <c r="M414" i="7"/>
  <c r="M485" i="7"/>
  <c r="P100" i="7"/>
  <c r="M416" i="7"/>
  <c r="M396" i="7"/>
  <c r="O99" i="7"/>
  <c r="O162" i="7"/>
  <c r="N543" i="7"/>
  <c r="P41" i="7"/>
  <c r="M60" i="7"/>
  <c r="N549" i="7"/>
  <c r="N194" i="7"/>
  <c r="P338" i="7"/>
  <c r="P396" i="7"/>
  <c r="O41" i="7"/>
  <c r="N60" i="7"/>
  <c r="P293" i="7"/>
  <c r="O18" i="7"/>
  <c r="M276" i="7"/>
  <c r="M402" i="7"/>
  <c r="P69" i="7"/>
  <c r="N88" i="7"/>
  <c r="O413" i="7"/>
  <c r="O235" i="7"/>
  <c r="O276" i="7"/>
  <c r="N99" i="7"/>
  <c r="O414" i="7"/>
  <c r="N147" i="7"/>
  <c r="O39" i="7"/>
  <c r="M183" i="7"/>
  <c r="P40" i="7"/>
  <c r="N338" i="7"/>
  <c r="O208" i="7"/>
  <c r="M293" i="7"/>
  <c r="O437" i="7"/>
  <c r="N85" i="7"/>
  <c r="N276" i="7"/>
  <c r="P523" i="7"/>
  <c r="P208" i="7"/>
  <c r="N413" i="7"/>
  <c r="M516" i="7"/>
  <c r="P219" i="7"/>
  <c r="N516" i="7"/>
  <c r="O316" i="7"/>
  <c r="N402" i="7"/>
  <c r="P239" i="7"/>
  <c r="M88" i="7"/>
  <c r="M418" i="7"/>
  <c r="M53" i="7"/>
  <c r="M325" i="7"/>
  <c r="N415" i="7"/>
  <c r="P88" i="7"/>
  <c r="P162" i="7"/>
  <c r="N162" i="7"/>
  <c r="P415" i="7"/>
  <c r="N239" i="7"/>
  <c r="O60" i="7"/>
  <c r="M235" i="7"/>
  <c r="O85" i="7"/>
  <c r="M85" i="7"/>
  <c r="N143" i="7"/>
  <c r="M295" i="7"/>
  <c r="O248" i="7"/>
  <c r="P402" i="7"/>
  <c r="M413" i="7"/>
  <c r="M146" i="7"/>
  <c r="O215" i="7"/>
  <c r="N281" i="7"/>
  <c r="O11" i="7"/>
  <c r="O376" i="7"/>
  <c r="P517" i="7"/>
  <c r="M209" i="7"/>
  <c r="P426" i="7"/>
  <c r="O313" i="7"/>
  <c r="O451" i="7"/>
  <c r="N252" i="7"/>
  <c r="P442" i="7"/>
  <c r="N466" i="7"/>
  <c r="N59" i="7"/>
  <c r="M308" i="7"/>
  <c r="M127" i="7"/>
  <c r="O502" i="7"/>
  <c r="N377" i="7"/>
  <c r="M24" i="7"/>
  <c r="N260" i="7"/>
  <c r="O440" i="7"/>
  <c r="M159" i="7"/>
  <c r="M501" i="7"/>
  <c r="N48" i="7"/>
  <c r="P76" i="7"/>
  <c r="P46" i="7"/>
  <c r="M484" i="7"/>
  <c r="O284" i="7"/>
  <c r="O253" i="7"/>
  <c r="P555" i="7"/>
  <c r="P83" i="7"/>
  <c r="M555" i="7"/>
  <c r="M367" i="7"/>
  <c r="O475" i="7"/>
  <c r="P359" i="7"/>
  <c r="P491" i="7"/>
  <c r="N45" i="7"/>
  <c r="N438" i="7"/>
  <c r="M544" i="7"/>
  <c r="N544" i="7"/>
  <c r="P297" i="7"/>
  <c r="O297" i="7"/>
  <c r="O497" i="7"/>
  <c r="P229" i="7"/>
  <c r="M510" i="7"/>
  <c r="O503" i="7"/>
  <c r="P550" i="7"/>
  <c r="M102" i="7"/>
  <c r="P226" i="7"/>
  <c r="P452" i="7"/>
  <c r="P75" i="7"/>
  <c r="M90" i="7"/>
  <c r="O367" i="7"/>
  <c r="M475" i="7"/>
  <c r="M452" i="7"/>
  <c r="O106" i="7"/>
  <c r="P298" i="7"/>
  <c r="P291" i="7"/>
  <c r="P186" i="7"/>
  <c r="P544" i="7"/>
  <c r="P90" i="7"/>
  <c r="O226" i="7"/>
  <c r="O550" i="7"/>
  <c r="O75" i="7"/>
  <c r="N75" i="7"/>
  <c r="P367" i="7"/>
  <c r="N36" i="7"/>
  <c r="P245" i="7"/>
  <c r="N161" i="7"/>
  <c r="O512" i="7"/>
  <c r="N486" i="7"/>
  <c r="M165" i="7"/>
  <c r="M514" i="7"/>
  <c r="P527" i="7"/>
  <c r="O325" i="7"/>
  <c r="N325" i="7"/>
  <c r="M515" i="7"/>
  <c r="N178" i="7"/>
  <c r="P278" i="7"/>
  <c r="O527" i="7"/>
  <c r="P250" i="7"/>
  <c r="M111" i="7"/>
  <c r="M409" i="7"/>
  <c r="N411" i="7"/>
  <c r="M378" i="7"/>
  <c r="M372" i="7"/>
  <c r="N527" i="7"/>
  <c r="M539" i="7"/>
  <c r="P312" i="7"/>
  <c r="O415" i="7"/>
  <c r="M178" i="7"/>
  <c r="N111" i="7"/>
  <c r="M486" i="7"/>
  <c r="O66" i="7"/>
  <c r="P409" i="7"/>
  <c r="M199" i="7"/>
  <c r="M54" i="7"/>
  <c r="O378" i="7"/>
  <c r="N514" i="7"/>
  <c r="P542" i="7"/>
  <c r="O282" i="7"/>
  <c r="P539" i="7"/>
  <c r="N187" i="7"/>
  <c r="P111" i="7"/>
  <c r="O539" i="7"/>
  <c r="N312" i="7"/>
  <c r="P533" i="7"/>
  <c r="P364" i="7"/>
  <c r="N372" i="7"/>
  <c r="N182" i="7"/>
  <c r="N115" i="7"/>
  <c r="P514" i="7"/>
  <c r="M542" i="7"/>
  <c r="O514" i="7"/>
  <c r="N53" i="7"/>
  <c r="P187" i="7"/>
  <c r="N317" i="7"/>
  <c r="N520" i="7"/>
  <c r="M312" i="7"/>
  <c r="O187" i="7"/>
  <c r="N378" i="7"/>
  <c r="P378" i="7"/>
  <c r="N282" i="7"/>
  <c r="O542" i="7"/>
  <c r="M282" i="7"/>
  <c r="N539" i="7"/>
  <c r="M411" i="7"/>
  <c r="P199" i="7"/>
  <c r="O469" i="7"/>
  <c r="O134" i="7"/>
  <c r="P476" i="7"/>
  <c r="M108" i="7"/>
  <c r="N521" i="7"/>
  <c r="P167" i="7"/>
  <c r="N458" i="7"/>
  <c r="O504" i="7"/>
  <c r="P287" i="7"/>
  <c r="M130" i="7"/>
  <c r="P349" i="7"/>
  <c r="O555" i="7"/>
  <c r="M383" i="7"/>
  <c r="P391" i="7"/>
  <c r="P97" i="7"/>
  <c r="M505" i="7"/>
  <c r="O318" i="7"/>
  <c r="P354" i="7"/>
  <c r="P403" i="7"/>
  <c r="O373" i="7"/>
  <c r="M356" i="7"/>
  <c r="O176" i="7"/>
  <c r="M173" i="7"/>
  <c r="P458" i="7"/>
  <c r="P504" i="7"/>
  <c r="N305" i="7"/>
  <c r="M305" i="7"/>
  <c r="N72" i="7"/>
  <c r="M551" i="7"/>
  <c r="N176" i="7"/>
  <c r="O203" i="7"/>
  <c r="N349" i="7"/>
  <c r="O490" i="7"/>
  <c r="O551" i="7"/>
  <c r="N420" i="7"/>
  <c r="N100" i="7"/>
  <c r="P203" i="7"/>
  <c r="N173" i="7"/>
  <c r="O449" i="7"/>
  <c r="M349" i="7"/>
  <c r="O458" i="7"/>
  <c r="M100" i="7"/>
  <c r="P385" i="7"/>
  <c r="O228" i="7"/>
  <c r="O107" i="7"/>
  <c r="N490" i="7"/>
  <c r="N318" i="7"/>
  <c r="M354" i="7"/>
  <c r="P416" i="7"/>
  <c r="P322" i="7"/>
  <c r="N284" i="7"/>
  <c r="P253" i="7"/>
  <c r="O546" i="7"/>
  <c r="M232" i="7"/>
  <c r="M72" i="7"/>
  <c r="M458" i="7"/>
  <c r="O173" i="7"/>
  <c r="N540" i="7"/>
  <c r="N287" i="7"/>
  <c r="M203" i="7"/>
  <c r="O505" i="7"/>
  <c r="O349" i="7"/>
  <c r="P305" i="7"/>
  <c r="N354" i="7"/>
  <c r="N479" i="7"/>
  <c r="N546" i="7"/>
  <c r="P449" i="7"/>
  <c r="P479" i="7"/>
  <c r="N524" i="7"/>
  <c r="P420" i="7"/>
  <c r="M253" i="7"/>
  <c r="M284" i="7"/>
  <c r="N130" i="7"/>
  <c r="P86" i="7"/>
  <c r="M166" i="7"/>
  <c r="M401" i="7"/>
  <c r="N392" i="7"/>
  <c r="M504" i="7"/>
  <c r="N356" i="7"/>
  <c r="M403" i="7"/>
  <c r="O40" i="7"/>
  <c r="N551" i="7"/>
  <c r="M145" i="7"/>
  <c r="P490" i="7"/>
  <c r="P92" i="7"/>
  <c r="M169" i="7"/>
  <c r="N504" i="7"/>
  <c r="M318" i="7"/>
  <c r="N403" i="7"/>
  <c r="N40" i="7"/>
  <c r="N145" i="7"/>
  <c r="M176" i="7"/>
  <c r="P105" i="7"/>
  <c r="P318" i="7"/>
  <c r="O403" i="7"/>
  <c r="P145" i="7"/>
  <c r="O354" i="7"/>
  <c r="O322" i="7"/>
  <c r="N416" i="7"/>
  <c r="O211" i="7"/>
  <c r="O346" i="7"/>
  <c r="M286" i="7"/>
  <c r="M110" i="7"/>
  <c r="N519" i="7"/>
  <c r="M546" i="7"/>
  <c r="P546" i="7"/>
  <c r="P244" i="7"/>
  <c r="P267" i="7"/>
  <c r="P231" i="7"/>
  <c r="P535" i="7"/>
  <c r="P70" i="7"/>
  <c r="N505" i="7"/>
  <c r="P130" i="7"/>
  <c r="N126" i="7"/>
  <c r="N124" i="7"/>
  <c r="N455" i="7"/>
  <c r="O387" i="7"/>
  <c r="N47" i="7"/>
  <c r="P363" i="7"/>
  <c r="M238" i="7"/>
  <c r="N324" i="7"/>
  <c r="N243" i="7"/>
  <c r="M255" i="7"/>
  <c r="O474" i="7"/>
  <c r="P509" i="7"/>
  <c r="M357" i="7"/>
  <c r="P233" i="7"/>
  <c r="P249" i="7"/>
  <c r="N431" i="7"/>
  <c r="P142" i="7"/>
  <c r="P268" i="7"/>
  <c r="P468" i="7"/>
  <c r="O49" i="7"/>
  <c r="O554" i="7"/>
  <c r="P225" i="7"/>
  <c r="O222" i="7"/>
  <c r="M172" i="7"/>
  <c r="M445" i="7"/>
  <c r="M303" i="7"/>
  <c r="P264" i="7"/>
  <c r="O164" i="7"/>
  <c r="N94" i="7"/>
  <c r="M212" i="7"/>
  <c r="O204" i="7"/>
  <c r="M437" i="7"/>
  <c r="O530" i="7"/>
  <c r="N146" i="7"/>
  <c r="P26" i="7"/>
  <c r="P72" i="7"/>
  <c r="N25" i="7"/>
  <c r="O509" i="7"/>
  <c r="P25" i="7"/>
  <c r="M545" i="7"/>
  <c r="O389" i="7"/>
  <c r="O175" i="7"/>
  <c r="P30" i="7"/>
  <c r="N474" i="7"/>
  <c r="M175" i="7"/>
  <c r="M250" i="7"/>
  <c r="M311" i="7"/>
  <c r="N398" i="7"/>
  <c r="N142" i="7"/>
  <c r="M302" i="7"/>
  <c r="P540" i="7"/>
  <c r="N30" i="7"/>
  <c r="N361" i="7"/>
  <c r="N363" i="7"/>
  <c r="O94" i="7"/>
  <c r="O363" i="7"/>
  <c r="P128" i="7"/>
  <c r="O496" i="7"/>
  <c r="M529" i="7"/>
  <c r="M431" i="7"/>
  <c r="N279" i="7"/>
  <c r="N233" i="7"/>
  <c r="M275" i="7"/>
  <c r="P183" i="7"/>
  <c r="M453" i="7"/>
  <c r="P236" i="7"/>
  <c r="M406" i="7"/>
  <c r="M464" i="7"/>
  <c r="N310" i="7"/>
  <c r="O167" i="7"/>
  <c r="N397" i="7"/>
  <c r="O545" i="7"/>
  <c r="O131" i="7"/>
  <c r="N113" i="7"/>
  <c r="M523" i="7"/>
  <c r="P296" i="7"/>
  <c r="O279" i="7"/>
  <c r="P39" i="7"/>
  <c r="P279" i="7"/>
  <c r="P519" i="7"/>
  <c r="N529" i="7"/>
  <c r="O268" i="7"/>
  <c r="N507" i="7"/>
  <c r="O19" i="7"/>
  <c r="N485" i="7"/>
  <c r="N67" i="7"/>
  <c r="P50" i="7"/>
  <c r="M393" i="7"/>
  <c r="O156" i="7"/>
  <c r="M507" i="7"/>
  <c r="M230" i="7"/>
  <c r="M133" i="7"/>
  <c r="M381" i="7"/>
  <c r="O13" i="7"/>
  <c r="O372" i="7"/>
  <c r="O380" i="7"/>
  <c r="M380" i="7"/>
  <c r="N552" i="7"/>
  <c r="O485" i="7"/>
  <c r="P101" i="7"/>
  <c r="P552" i="7"/>
  <c r="O397" i="7"/>
  <c r="O113" i="7"/>
  <c r="M78" i="7"/>
  <c r="P36" i="7"/>
  <c r="N212" i="7"/>
  <c r="N13" i="7"/>
  <c r="P489" i="7"/>
  <c r="N139" i="7"/>
  <c r="M272" i="7"/>
  <c r="P198" i="7"/>
  <c r="N236" i="7"/>
  <c r="N159" i="7"/>
  <c r="P212" i="7"/>
  <c r="M36" i="7"/>
  <c r="N328" i="7"/>
  <c r="M489" i="7"/>
  <c r="O255" i="7"/>
  <c r="P545" i="7"/>
  <c r="N97" i="7"/>
  <c r="M136" i="7"/>
  <c r="N371" i="7"/>
  <c r="P11" i="7"/>
  <c r="M30" i="7"/>
  <c r="N183" i="7"/>
  <c r="N428" i="7"/>
  <c r="P443" i="7"/>
  <c r="O56" i="7"/>
  <c r="P374" i="7"/>
  <c r="O237" i="7"/>
  <c r="O123" i="7"/>
  <c r="M67" i="7"/>
  <c r="O476" i="7"/>
  <c r="P453" i="7"/>
  <c r="N473" i="7"/>
  <c r="P67" i="7"/>
  <c r="M94" i="7"/>
  <c r="M142" i="7"/>
  <c r="M421" i="7"/>
  <c r="M249" i="7"/>
  <c r="M534" i="7"/>
  <c r="M62" i="7"/>
  <c r="O343" i="7"/>
  <c r="N460" i="7"/>
  <c r="N198" i="7"/>
  <c r="O320" i="7"/>
  <c r="O80" i="7"/>
  <c r="N501" i="7"/>
  <c r="M48" i="7"/>
  <c r="N262" i="7"/>
  <c r="O24" i="7"/>
  <c r="N193" i="7"/>
  <c r="O537" i="7"/>
  <c r="P149" i="7"/>
  <c r="P487" i="7"/>
  <c r="O347" i="7"/>
  <c r="M117" i="7"/>
  <c r="N230" i="7"/>
  <c r="O38" i="7"/>
  <c r="N360" i="7"/>
  <c r="M389" i="7"/>
  <c r="N343" i="7"/>
  <c r="P159" i="7"/>
  <c r="N389" i="7"/>
  <c r="N11" i="7"/>
  <c r="M497" i="7"/>
  <c r="M509" i="7"/>
  <c r="O110" i="7"/>
  <c r="N136" i="7"/>
  <c r="P116" i="7"/>
  <c r="N308" i="7"/>
  <c r="M462" i="7"/>
  <c r="M152" i="7"/>
  <c r="M460" i="7"/>
  <c r="P522" i="7"/>
  <c r="P306" i="7"/>
  <c r="P327" i="7"/>
  <c r="O265" i="7"/>
  <c r="P21" i="7"/>
  <c r="M273" i="7"/>
  <c r="M12" i="7"/>
  <c r="N91" i="7"/>
  <c r="P350" i="7"/>
  <c r="N50" i="7"/>
  <c r="N38" i="7"/>
  <c r="N152" i="7"/>
  <c r="M25" i="7"/>
  <c r="M341" i="7"/>
  <c r="N401" i="7"/>
  <c r="N426" i="7"/>
  <c r="O161" i="7"/>
  <c r="P124" i="7"/>
  <c r="N238" i="7"/>
  <c r="O510" i="7"/>
  <c r="O428" i="7"/>
  <c r="O381" i="7"/>
  <c r="P94" i="7"/>
  <c r="O230" i="7"/>
  <c r="P464" i="7"/>
  <c r="N275" i="7"/>
  <c r="M198" i="7"/>
  <c r="O212" i="7"/>
  <c r="M128" i="7"/>
  <c r="P13" i="7"/>
  <c r="N381" i="7"/>
  <c r="N189" i="7"/>
  <c r="P496" i="7"/>
  <c r="O111" i="7"/>
  <c r="O486" i="7"/>
  <c r="N174" i="7"/>
  <c r="N512" i="7"/>
  <c r="P332" i="7"/>
  <c r="M13" i="7"/>
  <c r="N495" i="7"/>
  <c r="P71" i="7"/>
  <c r="N383" i="7"/>
  <c r="P175" i="7"/>
  <c r="O536" i="7"/>
  <c r="P474" i="7"/>
  <c r="P285" i="7"/>
  <c r="M196" i="7"/>
  <c r="P428" i="7"/>
  <c r="N128" i="7"/>
  <c r="P313" i="7"/>
  <c r="N313" i="7"/>
  <c r="P227" i="7"/>
  <c r="N503" i="7"/>
  <c r="N399" i="7"/>
  <c r="O417" i="7"/>
  <c r="M360" i="7"/>
  <c r="P394" i="7"/>
  <c r="M216" i="7"/>
  <c r="N419" i="7"/>
  <c r="N483" i="7"/>
  <c r="O82" i="7"/>
  <c r="M459" i="7"/>
  <c r="P435" i="7"/>
  <c r="P64" i="7"/>
  <c r="P465" i="7"/>
  <c r="N79" i="7"/>
  <c r="P58" i="7"/>
  <c r="P470" i="7"/>
  <c r="M256" i="7"/>
  <c r="P133" i="7"/>
  <c r="O240" i="7"/>
  <c r="O251" i="7"/>
  <c r="M167" i="7"/>
  <c r="N442" i="7"/>
  <c r="M50" i="7"/>
  <c r="P248" i="7"/>
  <c r="P361" i="7"/>
  <c r="P272" i="7"/>
  <c r="M236" i="7"/>
  <c r="O464" i="7"/>
  <c r="O487" i="7"/>
  <c r="M39" i="7"/>
  <c r="P323" i="7"/>
  <c r="P57" i="7"/>
  <c r="N83" i="7"/>
  <c r="P485" i="7"/>
  <c r="N391" i="7"/>
  <c r="P492" i="7"/>
  <c r="P526" i="7"/>
  <c r="N412" i="7"/>
  <c r="N531" i="7"/>
  <c r="O139" i="7"/>
  <c r="M289" i="7"/>
  <c r="P122" i="7"/>
  <c r="N489" i="7"/>
  <c r="N409" i="7"/>
  <c r="P280" i="7"/>
  <c r="N14" i="7"/>
  <c r="P431" i="7"/>
  <c r="N249" i="7"/>
  <c r="N199" i="7"/>
  <c r="O232" i="7"/>
  <c r="O336" i="7"/>
  <c r="O374" i="7"/>
  <c r="N39" i="7"/>
  <c r="M371" i="7"/>
  <c r="O233" i="7"/>
  <c r="M233" i="7"/>
  <c r="M538" i="7"/>
  <c r="M97" i="7"/>
  <c r="P537" i="7"/>
  <c r="N380" i="7"/>
  <c r="O521" i="7"/>
  <c r="P230" i="7"/>
  <c r="O142" i="7"/>
  <c r="N24" i="7"/>
  <c r="O426" i="7"/>
  <c r="O513" i="7"/>
  <c r="M113" i="7"/>
  <c r="N453" i="7"/>
  <c r="M298" i="7"/>
  <c r="M328" i="7"/>
  <c r="M291" i="7"/>
  <c r="O183" i="7"/>
  <c r="N268" i="7"/>
  <c r="P256" i="7"/>
  <c r="M350" i="7"/>
  <c r="M301" i="7"/>
  <c r="P462" i="7"/>
  <c r="M397" i="7"/>
  <c r="M374" i="7"/>
  <c r="M385" i="7"/>
  <c r="M160" i="7"/>
  <c r="M82" i="7"/>
  <c r="O214" i="7"/>
  <c r="M488" i="7"/>
  <c r="M408" i="7"/>
  <c r="O43" i="7"/>
  <c r="P473" i="7"/>
  <c r="P486" i="7"/>
  <c r="N213" i="7"/>
  <c r="O46" i="7"/>
  <c r="P536" i="7"/>
  <c r="M261" i="7"/>
  <c r="M533" i="7"/>
  <c r="O443" i="7"/>
  <c r="M483" i="7"/>
  <c r="N291" i="7"/>
  <c r="P166" i="7"/>
  <c r="M300" i="7"/>
  <c r="O300" i="7"/>
  <c r="O462" i="7"/>
  <c r="O360" i="7"/>
  <c r="P457" i="7"/>
  <c r="O291" i="7"/>
  <c r="P91" i="7"/>
  <c r="M81" i="7"/>
  <c r="N122" i="7"/>
  <c r="N362" i="7"/>
  <c r="P182" i="7"/>
  <c r="O241" i="7"/>
  <c r="P456" i="7"/>
  <c r="N440" i="7"/>
  <c r="P110" i="7"/>
  <c r="O62" i="7"/>
  <c r="N518" i="7"/>
  <c r="O122" i="7"/>
  <c r="N271" i="7"/>
  <c r="M473" i="7"/>
  <c r="M122" i="7"/>
  <c r="O189" i="7"/>
  <c r="M443" i="7"/>
  <c r="P174" i="7"/>
  <c r="P140" i="7"/>
  <c r="M140" i="7"/>
  <c r="O463" i="7"/>
  <c r="N463" i="7"/>
  <c r="N427" i="7"/>
  <c r="M221" i="7"/>
  <c r="O221" i="7"/>
  <c r="P289" i="7"/>
  <c r="N289" i="7"/>
  <c r="N132" i="7"/>
  <c r="M132" i="7"/>
  <c r="O132" i="7"/>
  <c r="N404" i="7"/>
  <c r="M404" i="7"/>
  <c r="N314" i="7"/>
  <c r="P314" i="7"/>
  <c r="P66" i="7"/>
  <c r="M66" i="7"/>
  <c r="N66" i="7"/>
  <c r="M287" i="7"/>
  <c r="O287" i="7"/>
  <c r="P178" i="7"/>
  <c r="O178" i="7"/>
  <c r="O280" i="7"/>
  <c r="M280" i="7"/>
  <c r="M424" i="7"/>
  <c r="O424" i="7"/>
  <c r="M278" i="7"/>
  <c r="N278" i="7"/>
  <c r="N165" i="7"/>
  <c r="P165" i="7"/>
  <c r="O165" i="7"/>
  <c r="O195" i="7"/>
  <c r="N195" i="7"/>
  <c r="P411" i="7"/>
  <c r="O411" i="7"/>
  <c r="M34" i="7"/>
  <c r="N34" i="7"/>
  <c r="O135" i="7"/>
  <c r="N135" i="7"/>
  <c r="M352" i="7"/>
  <c r="N352" i="7"/>
  <c r="N331" i="7"/>
  <c r="M331" i="7"/>
  <c r="N20" i="7"/>
  <c r="M20" i="7"/>
  <c r="P351" i="7"/>
  <c r="M351" i="7"/>
  <c r="N351" i="7"/>
  <c r="O351" i="7"/>
  <c r="P35" i="7"/>
  <c r="O35" i="7"/>
  <c r="P417" i="7"/>
  <c r="P32" i="7"/>
  <c r="M377" i="7"/>
  <c r="O377" i="7"/>
  <c r="P377" i="7"/>
  <c r="M51" i="7"/>
  <c r="P51" i="7"/>
  <c r="O51" i="7"/>
  <c r="P481" i="7"/>
  <c r="M481" i="7"/>
  <c r="O481" i="7"/>
  <c r="M115" i="7"/>
  <c r="P115" i="7"/>
  <c r="O556" i="7"/>
  <c r="M556" i="7"/>
  <c r="N556" i="7"/>
  <c r="P206" i="7"/>
  <c r="N206" i="7"/>
  <c r="N190" i="7"/>
  <c r="P190" i="7"/>
  <c r="O341" i="7"/>
  <c r="M242" i="7"/>
  <c r="M528" i="7"/>
  <c r="O155" i="7"/>
  <c r="P157" i="7"/>
  <c r="N153" i="7"/>
  <c r="N214" i="7"/>
  <c r="M84" i="7"/>
  <c r="M333" i="7"/>
  <c r="N108" i="7"/>
  <c r="P341" i="7"/>
  <c r="N229" i="7"/>
  <c r="N156" i="7"/>
  <c r="O285" i="7"/>
  <c r="N369" i="7"/>
  <c r="M474" i="7"/>
  <c r="M313" i="7"/>
  <c r="N538" i="7"/>
  <c r="M134" i="7"/>
  <c r="P430" i="7"/>
  <c r="M105" i="7"/>
  <c r="P45" i="7"/>
  <c r="M508" i="7"/>
  <c r="O20" i="7"/>
  <c r="M245" i="7"/>
  <c r="N250" i="7"/>
  <c r="M83" i="7"/>
  <c r="O103" i="7"/>
  <c r="P241" i="7"/>
  <c r="O394" i="7"/>
  <c r="N492" i="7"/>
  <c r="M52" i="7"/>
  <c r="M124" i="7"/>
  <c r="O9" i="7"/>
  <c r="N222" i="7"/>
  <c r="M156" i="7"/>
  <c r="M447" i="7"/>
  <c r="O408" i="7"/>
  <c r="P24" i="7"/>
  <c r="N95" i="7"/>
  <c r="N491" i="7"/>
  <c r="O149" i="7"/>
  <c r="M439" i="7"/>
  <c r="O439" i="7"/>
  <c r="N471" i="7"/>
  <c r="N192" i="7"/>
  <c r="P192" i="7"/>
  <c r="O148" i="7"/>
  <c r="O77" i="7"/>
  <c r="N304" i="7"/>
  <c r="N443" i="7"/>
  <c r="P286" i="7"/>
  <c r="N481" i="7"/>
  <c r="O332" i="7"/>
  <c r="M143" i="7"/>
  <c r="M365" i="7"/>
  <c r="N106" i="7"/>
  <c r="O289" i="7"/>
  <c r="P52" i="7"/>
  <c r="N264" i="7"/>
  <c r="M438" i="7"/>
  <c r="O36" i="7"/>
  <c r="M264" i="7"/>
  <c r="N37" i="7"/>
  <c r="O353" i="7"/>
  <c r="M45" i="7"/>
  <c r="N51" i="7"/>
  <c r="N31" i="7"/>
  <c r="N160" i="7"/>
  <c r="P408" i="7"/>
  <c r="P365" i="7"/>
  <c r="N221" i="7"/>
  <c r="P65" i="7"/>
  <c r="O65" i="7"/>
  <c r="P179" i="7"/>
  <c r="O179" i="7"/>
  <c r="P425" i="7"/>
  <c r="N425" i="7"/>
  <c r="O177" i="7"/>
  <c r="N177" i="7"/>
  <c r="P170" i="7"/>
  <c r="N170" i="7"/>
  <c r="M540" i="7"/>
  <c r="O540" i="7"/>
  <c r="M46" i="7"/>
  <c r="N46" i="7"/>
  <c r="M345" i="7"/>
  <c r="P345" i="7"/>
  <c r="N345" i="7"/>
  <c r="P404" i="7"/>
  <c r="O404" i="7"/>
  <c r="P261" i="7"/>
  <c r="N261" i="7"/>
  <c r="N290" i="7"/>
  <c r="O290" i="7"/>
  <c r="M290" i="7"/>
  <c r="O254" i="7"/>
  <c r="N254" i="7"/>
  <c r="P515" i="7"/>
  <c r="N515" i="7"/>
  <c r="O515" i="7"/>
  <c r="O109" i="7"/>
  <c r="P109" i="7"/>
  <c r="N424" i="7"/>
  <c r="P424" i="7"/>
  <c r="O54" i="7"/>
  <c r="P54" i="7"/>
  <c r="M194" i="7"/>
  <c r="P194" i="7"/>
  <c r="P19" i="7"/>
  <c r="M19" i="7"/>
  <c r="O96" i="7"/>
  <c r="M96" i="7"/>
  <c r="M71" i="7"/>
  <c r="N71" i="7"/>
  <c r="M496" i="7"/>
  <c r="N196" i="7"/>
  <c r="P196" i="7"/>
  <c r="M283" i="7"/>
  <c r="O283" i="7"/>
  <c r="P283" i="7"/>
  <c r="O523" i="7"/>
  <c r="N523" i="7"/>
  <c r="N74" i="7"/>
  <c r="P74" i="7"/>
  <c r="M59" i="7"/>
  <c r="P59" i="7"/>
  <c r="N346" i="7"/>
  <c r="P346" i="7"/>
  <c r="M213" i="7"/>
  <c r="P213" i="7"/>
  <c r="P480" i="7"/>
  <c r="M480" i="7"/>
  <c r="N298" i="7"/>
  <c r="O298" i="7"/>
  <c r="O388" i="7"/>
  <c r="N502" i="7"/>
  <c r="P502" i="7"/>
  <c r="O286" i="7"/>
  <c r="N286" i="7"/>
  <c r="M260" i="7"/>
  <c r="O260" i="7"/>
  <c r="P260" i="7"/>
  <c r="M440" i="7"/>
  <c r="P440" i="7"/>
  <c r="O519" i="7"/>
  <c r="M519" i="7"/>
  <c r="P501" i="7"/>
  <c r="O501" i="7"/>
  <c r="M186" i="7"/>
  <c r="O186" i="7"/>
  <c r="N186" i="7"/>
  <c r="O442" i="7"/>
  <c r="M442" i="7"/>
  <c r="P48" i="7"/>
  <c r="O48" i="7"/>
  <c r="P144" i="7"/>
  <c r="N144" i="7"/>
  <c r="M144" i="7"/>
  <c r="O467" i="7"/>
  <c r="N180" i="7"/>
  <c r="O129" i="7"/>
  <c r="N129" i="7"/>
  <c r="O433" i="7"/>
  <c r="N433" i="7"/>
  <c r="M185" i="7"/>
  <c r="N526" i="7"/>
  <c r="O489" i="7"/>
  <c r="M150" i="7"/>
  <c r="M518" i="7"/>
  <c r="O307" i="7"/>
  <c r="N461" i="7"/>
  <c r="O370" i="7"/>
  <c r="P370" i="7"/>
  <c r="M391" i="7"/>
  <c r="N255" i="7"/>
  <c r="N167" i="7"/>
  <c r="P510" i="7"/>
  <c r="P42" i="7"/>
  <c r="O14" i="7"/>
  <c r="P136" i="7"/>
  <c r="O524" i="7"/>
  <c r="P164" i="7"/>
  <c r="M451" i="7"/>
  <c r="P132" i="7"/>
  <c r="O119" i="7"/>
  <c r="M231" i="7"/>
  <c r="N125" i="7"/>
  <c r="M379" i="7"/>
  <c r="N537" i="7"/>
  <c r="P207" i="7"/>
  <c r="O117" i="7"/>
  <c r="O306" i="7"/>
  <c r="O548" i="7"/>
  <c r="M210" i="7"/>
  <c r="M87" i="7"/>
  <c r="M254" i="7"/>
  <c r="N300" i="7"/>
  <c r="O383" i="7"/>
  <c r="M70" i="7"/>
  <c r="P129" i="7"/>
  <c r="P127" i="7"/>
  <c r="N184" i="7"/>
  <c r="M223" i="7"/>
  <c r="M123" i="7"/>
  <c r="M243" i="7"/>
  <c r="O190" i="7"/>
  <c r="M190" i="7"/>
  <c r="P483" i="7"/>
  <c r="M376" i="7"/>
  <c r="P255" i="7"/>
  <c r="O323" i="7"/>
  <c r="N80" i="7"/>
  <c r="N78" i="7"/>
  <c r="M394" i="7"/>
  <c r="P156" i="7"/>
  <c r="O431" i="7"/>
  <c r="O231" i="7"/>
  <c r="N29" i="7"/>
  <c r="M14" i="7"/>
  <c r="N306" i="7"/>
  <c r="N119" i="7"/>
  <c r="M467" i="7"/>
  <c r="O125" i="7"/>
  <c r="M206" i="7"/>
  <c r="M306" i="7"/>
  <c r="N508" i="7"/>
  <c r="M129" i="7"/>
  <c r="N103" i="7"/>
  <c r="M526" i="7"/>
  <c r="N12" i="7"/>
  <c r="O470" i="7"/>
  <c r="N385" i="7"/>
  <c r="O181" i="7"/>
  <c r="P388" i="7"/>
  <c r="M307" i="7"/>
  <c r="P339" i="7"/>
  <c r="P195" i="7"/>
  <c r="M543" i="7"/>
  <c r="O483" i="7"/>
  <c r="N110" i="7"/>
  <c r="O37" i="7"/>
  <c r="M270" i="7"/>
  <c r="M21" i="7"/>
  <c r="N339" i="7"/>
  <c r="N15" i="7"/>
  <c r="N465" i="7"/>
  <c r="P180" i="7"/>
  <c r="O84" i="7"/>
  <c r="P10" i="7"/>
  <c r="N121" i="7"/>
  <c r="N89" i="7"/>
  <c r="N435" i="7"/>
  <c r="M114" i="7"/>
  <c r="N477" i="7"/>
  <c r="P382" i="7"/>
  <c r="O21" i="7"/>
  <c r="O535" i="7"/>
  <c r="M79" i="7"/>
  <c r="P119" i="7"/>
  <c r="N223" i="7"/>
  <c r="N123" i="7"/>
  <c r="O12" i="7"/>
  <c r="P123" i="7"/>
  <c r="P478" i="7"/>
  <c r="N316" i="7"/>
  <c r="M120" i="7"/>
  <c r="O70" i="7"/>
  <c r="O223" i="7"/>
  <c r="O308" i="7"/>
  <c r="N256" i="7"/>
  <c r="M214" i="7"/>
  <c r="N478" i="7"/>
  <c r="O256" i="7"/>
  <c r="M244" i="7"/>
  <c r="P160" i="7"/>
  <c r="M265" i="7"/>
  <c r="N334" i="7"/>
  <c r="N65" i="7"/>
  <c r="O198" i="7"/>
  <c r="O296" i="7"/>
  <c r="N296" i="7"/>
  <c r="P120" i="7"/>
  <c r="M296" i="7"/>
  <c r="N57" i="7"/>
  <c r="M266" i="7"/>
  <c r="N237" i="7"/>
  <c r="O57" i="7"/>
  <c r="O138" i="7"/>
  <c r="M470" i="7"/>
  <c r="N470" i="7"/>
  <c r="P300" i="7"/>
  <c r="O422" i="7"/>
  <c r="O531" i="7"/>
  <c r="O159" i="7"/>
  <c r="N231" i="7"/>
  <c r="P87" i="7"/>
  <c r="O304" i="7"/>
  <c r="P78" i="7"/>
  <c r="M370" i="7"/>
  <c r="P518" i="7"/>
  <c r="P521" i="7"/>
  <c r="M398" i="7"/>
  <c r="O97" i="7"/>
  <c r="M521" i="7"/>
  <c r="P290" i="7"/>
  <c r="N64" i="7"/>
  <c r="O552" i="7"/>
  <c r="O79" i="7"/>
  <c r="O391" i="7"/>
  <c r="M426" i="7"/>
  <c r="O310" i="7"/>
  <c r="M267" i="7"/>
  <c r="O199" i="7"/>
  <c r="N509" i="7"/>
  <c r="N384" i="7"/>
  <c r="O518" i="7"/>
  <c r="O384" i="7"/>
  <c r="O445" i="7"/>
  <c r="O326" i="7"/>
  <c r="M241" i="7"/>
  <c r="M262" i="7"/>
  <c r="M472" i="7"/>
  <c r="M80" i="7"/>
  <c r="P237" i="7"/>
  <c r="N480" i="7"/>
  <c r="O244" i="7"/>
  <c r="N244" i="7"/>
  <c r="O278" i="7"/>
  <c r="P317" i="7"/>
  <c r="M154" i="7"/>
  <c r="N70" i="7"/>
  <c r="O533" i="7"/>
  <c r="N462" i="7"/>
  <c r="O267" i="7"/>
  <c r="M125" i="7"/>
  <c r="N535" i="7"/>
  <c r="P353" i="7"/>
  <c r="N303" i="7"/>
  <c r="N510" i="7"/>
  <c r="M524" i="7"/>
  <c r="P257" i="7"/>
  <c r="O58" i="7"/>
  <c r="O47" i="7"/>
  <c r="P503" i="7"/>
  <c r="P529" i="7"/>
  <c r="O242" i="7"/>
  <c r="N242" i="7"/>
  <c r="M435" i="7"/>
  <c r="M192" i="7"/>
  <c r="P439" i="7"/>
  <c r="N382" i="7"/>
  <c r="N157" i="7"/>
  <c r="N117" i="7"/>
  <c r="O309" i="7"/>
  <c r="M429" i="7"/>
  <c r="P143" i="7"/>
  <c r="O143" i="7"/>
  <c r="M446" i="7"/>
  <c r="N172" i="7"/>
  <c r="O83" i="7"/>
  <c r="P445" i="7"/>
  <c r="M382" i="7"/>
  <c r="O410" i="7"/>
  <c r="P400" i="7"/>
  <c r="P234" i="7"/>
  <c r="O15" i="7"/>
  <c r="M511" i="7"/>
  <c r="P47" i="7"/>
  <c r="M471" i="7"/>
  <c r="O379" i="7"/>
  <c r="P89" i="7"/>
  <c r="P202" i="7"/>
  <c r="P224" i="7"/>
  <c r="M537" i="7"/>
  <c r="P343" i="7"/>
  <c r="O406" i="7"/>
  <c r="P360" i="7"/>
  <c r="M334" i="7"/>
  <c r="O277" i="7"/>
  <c r="M193" i="7"/>
  <c r="P121" i="7"/>
  <c r="P460" i="7"/>
  <c r="M366" i="7"/>
  <c r="O87" i="7"/>
  <c r="N163" i="7"/>
  <c r="P139" i="7"/>
  <c r="O272" i="7"/>
  <c r="O64" i="7"/>
  <c r="P389" i="7"/>
  <c r="N216" i="7"/>
  <c r="P407" i="7"/>
  <c r="O273" i="7"/>
  <c r="P254" i="7"/>
  <c r="P117" i="7"/>
  <c r="N395" i="7"/>
  <c r="N446" i="7"/>
  <c r="M205" i="7"/>
  <c r="O511" i="7"/>
  <c r="N333" i="7"/>
  <c r="N429" i="7"/>
  <c r="N476" i="7"/>
  <c r="N228" i="7"/>
  <c r="P554" i="7"/>
  <c r="P498" i="7"/>
  <c r="P205" i="7"/>
  <c r="M257" i="7"/>
  <c r="O435" i="7"/>
  <c r="M77" i="7"/>
  <c r="M304" i="7"/>
  <c r="P303" i="7"/>
  <c r="P507" i="7"/>
  <c r="O303" i="7"/>
  <c r="N114" i="7"/>
  <c r="P193" i="7"/>
  <c r="P336" i="7"/>
  <c r="O180" i="7"/>
  <c r="M126" i="7"/>
  <c r="O455" i="7"/>
  <c r="P528" i="7"/>
  <c r="O160" i="7"/>
  <c r="N84" i="7"/>
  <c r="M148" i="7"/>
  <c r="O395" i="7"/>
  <c r="M487" i="7"/>
  <c r="M222" i="7"/>
  <c r="O400" i="7"/>
  <c r="P201" i="7"/>
  <c r="P493" i="7"/>
  <c r="P14" i="7"/>
  <c r="N201" i="7"/>
  <c r="N498" i="7"/>
  <c r="O234" i="7"/>
  <c r="O500" i="7"/>
  <c r="P108" i="7"/>
  <c r="O153" i="7"/>
  <c r="N347" i="7"/>
  <c r="N336" i="7"/>
  <c r="M248" i="7"/>
  <c r="N400" i="7"/>
  <c r="M476" i="7"/>
  <c r="M47" i="7"/>
  <c r="M387" i="7"/>
  <c r="P387" i="7"/>
  <c r="O121" i="7"/>
  <c r="M155" i="7"/>
  <c r="O126" i="7"/>
  <c r="P455" i="7"/>
  <c r="P395" i="7"/>
  <c r="O124" i="7"/>
  <c r="P347" i="7"/>
  <c r="M455" i="7"/>
  <c r="N487" i="7"/>
  <c r="M164" i="7"/>
  <c r="M498" i="7"/>
  <c r="P410" i="7"/>
  <c r="O225" i="7"/>
  <c r="O108" i="7"/>
  <c r="N148" i="7"/>
  <c r="N234" i="7"/>
  <c r="P153" i="7"/>
  <c r="N393" i="7"/>
  <c r="O192" i="7"/>
  <c r="O207" i="7"/>
  <c r="N387" i="7"/>
  <c r="N77" i="7"/>
  <c r="M512" i="7"/>
  <c r="P333" i="7"/>
  <c r="N323" i="7"/>
  <c r="P512" i="7"/>
  <c r="O393" i="7"/>
  <c r="M101" i="7"/>
  <c r="P155" i="7"/>
  <c r="O172" i="7"/>
  <c r="P429" i="7"/>
  <c r="N149" i="7"/>
  <c r="M359" i="7"/>
  <c r="N410" i="7"/>
  <c r="P222" i="7"/>
  <c r="N164" i="7"/>
  <c r="N248" i="7"/>
  <c r="M554" i="7"/>
  <c r="O201" i="7"/>
  <c r="P500" i="7"/>
  <c r="M225" i="7"/>
  <c r="N107" i="7"/>
  <c r="P107" i="7"/>
  <c r="M417" i="7"/>
  <c r="O61" i="7"/>
  <c r="N207" i="7"/>
  <c r="P114" i="7"/>
  <c r="M309" i="7"/>
  <c r="P172" i="7"/>
  <c r="N445" i="7"/>
  <c r="M228" i="7"/>
  <c r="P228" i="7"/>
  <c r="N554" i="7"/>
  <c r="O205" i="7"/>
  <c r="O101" i="7"/>
  <c r="O257" i="7"/>
  <c r="P469" i="7"/>
  <c r="M477" i="7"/>
  <c r="P265" i="7"/>
  <c r="O114" i="7"/>
  <c r="O538" i="7"/>
  <c r="P511" i="7"/>
  <c r="P252" i="7"/>
  <c r="N92" i="7"/>
  <c r="N500" i="7"/>
  <c r="O357" i="7"/>
  <c r="N204" i="7"/>
  <c r="M68" i="7"/>
  <c r="O482" i="7"/>
  <c r="N58" i="7"/>
  <c r="O209" i="7"/>
  <c r="O68" i="7"/>
  <c r="N350" i="7"/>
  <c r="O350" i="7"/>
  <c r="P548" i="7"/>
  <c r="O368" i="7"/>
  <c r="M10" i="7"/>
  <c r="P220" i="7"/>
  <c r="O371" i="7"/>
  <c r="P393" i="7"/>
  <c r="M184" i="7"/>
  <c r="O358" i="7"/>
  <c r="N273" i="7"/>
  <c r="N358" i="7"/>
  <c r="M121" i="7"/>
  <c r="P273" i="7"/>
  <c r="N332" i="7"/>
  <c r="N155" i="7"/>
  <c r="N326" i="7"/>
  <c r="N307" i="7"/>
  <c r="P324" i="7"/>
  <c r="N344" i="7"/>
  <c r="P406" i="7"/>
  <c r="O59" i="7"/>
  <c r="O218" i="7"/>
  <c r="N42" i="7"/>
  <c r="M151" i="7"/>
  <c r="O488" i="7"/>
  <c r="O507" i="7"/>
  <c r="O100" i="7"/>
  <c r="M40" i="7"/>
  <c r="M363" i="7"/>
  <c r="P281" i="7"/>
  <c r="N368" i="7"/>
  <c r="P210" i="7"/>
  <c r="M492" i="7"/>
  <c r="O526" i="7"/>
  <c r="M207" i="7"/>
  <c r="M271" i="7"/>
  <c r="M157" i="7"/>
  <c r="O382" i="7"/>
  <c r="O333" i="7"/>
  <c r="N542" i="7"/>
  <c r="M527" i="7"/>
  <c r="P282" i="7"/>
  <c r="N151" i="7"/>
  <c r="O375" i="7"/>
  <c r="M503" i="7"/>
  <c r="P294" i="7"/>
  <c r="N93" i="7"/>
  <c r="M197" i="7"/>
  <c r="M43" i="7"/>
  <c r="O534" i="7"/>
  <c r="P23" i="7"/>
  <c r="N137" i="7"/>
  <c r="P471" i="7"/>
  <c r="N496" i="7"/>
  <c r="M189" i="7"/>
  <c r="N104" i="7"/>
  <c r="N150" i="7"/>
  <c r="O89" i="7"/>
  <c r="M218" i="7"/>
  <c r="M324" i="7"/>
  <c r="N209" i="7"/>
  <c r="P209" i="7"/>
  <c r="N44" i="7"/>
  <c r="M522" i="7"/>
  <c r="M202" i="7"/>
  <c r="M465" i="7"/>
  <c r="P366" i="7"/>
  <c r="P433" i="7"/>
  <c r="M181" i="7"/>
  <c r="P181" i="7"/>
  <c r="P321" i="7"/>
  <c r="O321" i="7"/>
  <c r="M299" i="7"/>
  <c r="P299" i="7"/>
  <c r="M506" i="7"/>
  <c r="O506" i="7"/>
  <c r="O200" i="7"/>
  <c r="P200" i="7"/>
  <c r="O116" i="7"/>
  <c r="N116" i="7"/>
  <c r="P211" i="7"/>
  <c r="N211" i="7"/>
  <c r="M211" i="7"/>
  <c r="M106" i="7"/>
  <c r="P106" i="7"/>
  <c r="O495" i="7"/>
  <c r="P135" i="7"/>
  <c r="M141" i="7"/>
  <c r="O86" i="7"/>
  <c r="P34" i="7"/>
  <c r="M457" i="7"/>
  <c r="O93" i="7"/>
  <c r="P246" i="7"/>
  <c r="N200" i="7"/>
  <c r="P330" i="7"/>
  <c r="O499" i="7"/>
  <c r="P138" i="7"/>
  <c r="M135" i="7"/>
  <c r="O401" i="7"/>
  <c r="O299" i="7"/>
  <c r="M246" i="7"/>
  <c r="P348" i="7"/>
  <c r="P247" i="7"/>
  <c r="M247" i="7"/>
  <c r="N247" i="7"/>
  <c r="O34" i="7"/>
  <c r="N43" i="7"/>
  <c r="M362" i="7"/>
  <c r="N52" i="7"/>
  <c r="N447" i="7"/>
  <c r="N494" i="7"/>
  <c r="N536" i="7"/>
  <c r="O362" i="7"/>
  <c r="O246" i="7"/>
  <c r="P55" i="7"/>
  <c r="O71" i="7"/>
  <c r="O194" i="7"/>
  <c r="O457" i="7"/>
  <c r="O466" i="7"/>
  <c r="O447" i="7"/>
  <c r="N140" i="7"/>
  <c r="O140" i="7"/>
  <c r="N32" i="7"/>
  <c r="M32" i="7"/>
  <c r="P269" i="7"/>
  <c r="M269" i="7"/>
  <c r="O269" i="7"/>
  <c r="M495" i="7"/>
  <c r="P495" i="7"/>
  <c r="N432" i="7"/>
  <c r="P432" i="7"/>
  <c r="O432" i="7"/>
  <c r="M432" i="7"/>
  <c r="P263" i="7"/>
  <c r="N263" i="7"/>
  <c r="M263" i="7"/>
  <c r="O263" i="7"/>
  <c r="P112" i="7"/>
  <c r="O112" i="7"/>
  <c r="P352" i="7"/>
  <c r="O352" i="7"/>
  <c r="N105" i="7"/>
  <c r="O105" i="7"/>
  <c r="N188" i="7"/>
  <c r="M188" i="7"/>
  <c r="M168" i="7"/>
  <c r="P168" i="7"/>
  <c r="N141" i="7"/>
  <c r="O141" i="7"/>
  <c r="N448" i="7"/>
  <c r="O448" i="7"/>
  <c r="P448" i="7"/>
  <c r="P17" i="7"/>
  <c r="O17" i="7"/>
  <c r="N17" i="7"/>
  <c r="P96" i="7"/>
  <c r="N96" i="7"/>
  <c r="N23" i="7"/>
  <c r="O23" i="7"/>
  <c r="M364" i="7"/>
  <c r="N364" i="7"/>
  <c r="O364" i="7"/>
  <c r="M227" i="7"/>
  <c r="O227" i="7"/>
  <c r="O348" i="7"/>
  <c r="M348" i="7"/>
  <c r="P392" i="7"/>
  <c r="M392" i="7"/>
  <c r="O392" i="7"/>
  <c r="N499" i="7"/>
  <c r="P499" i="7"/>
  <c r="M55" i="7"/>
  <c r="O55" i="7"/>
  <c r="O319" i="7"/>
  <c r="P319" i="7"/>
  <c r="N319" i="7"/>
  <c r="N541" i="7"/>
  <c r="P541" i="7"/>
  <c r="O541" i="7"/>
  <c r="M541" i="7"/>
  <c r="P450" i="7"/>
  <c r="N450" i="7"/>
  <c r="O450" i="7"/>
  <c r="N288" i="7"/>
  <c r="O288" i="7"/>
  <c r="O292" i="7"/>
  <c r="P292" i="7"/>
  <c r="N327" i="7"/>
  <c r="M327" i="7"/>
  <c r="P547" i="7"/>
  <c r="N547" i="7"/>
  <c r="M386" i="7"/>
  <c r="P386" i="7"/>
  <c r="P275" i="7"/>
  <c r="O275" i="7"/>
  <c r="N35" i="7"/>
  <c r="M35" i="7"/>
  <c r="N467" i="7"/>
  <c r="P216" i="7"/>
  <c r="N81" i="7"/>
  <c r="P419" i="7"/>
  <c r="N10" i="7"/>
  <c r="N82" i="7"/>
  <c r="P214" i="7"/>
  <c r="P61" i="7"/>
  <c r="O115" i="7"/>
  <c r="O430" i="7"/>
  <c r="P104" i="7"/>
  <c r="O339" i="7"/>
  <c r="M553" i="7"/>
  <c r="P383" i="7"/>
  <c r="O229" i="7"/>
  <c r="P421" i="7"/>
  <c r="P368" i="7"/>
  <c r="O454" i="7"/>
  <c r="P531" i="7"/>
  <c r="N28" i="7"/>
  <c r="M28" i="7"/>
  <c r="M37" i="7"/>
  <c r="N482" i="7"/>
  <c r="M461" i="7"/>
  <c r="O328" i="7"/>
  <c r="P15" i="7"/>
  <c r="P379" i="7"/>
  <c r="P446" i="7"/>
  <c r="N266" i="7"/>
  <c r="O386" i="7"/>
  <c r="M180" i="7"/>
  <c r="N134" i="7"/>
  <c r="O434" i="7"/>
  <c r="M93" i="7"/>
  <c r="P62" i="7"/>
  <c r="P163" i="7"/>
  <c r="N294" i="7"/>
  <c r="N534" i="7"/>
  <c r="N62" i="7"/>
  <c r="P524" i="7"/>
  <c r="O465" i="7"/>
  <c r="N451" i="7"/>
  <c r="O45" i="7"/>
  <c r="N353" i="7"/>
  <c r="O250" i="7"/>
  <c r="N258" i="7"/>
  <c r="O345" i="7"/>
  <c r="M11" i="7"/>
  <c r="N497" i="7"/>
  <c r="O492" i="7"/>
  <c r="P497" i="7"/>
  <c r="M76" i="7"/>
  <c r="P221" i="7"/>
  <c r="P243" i="7"/>
  <c r="O92" i="7"/>
  <c r="N311" i="7"/>
  <c r="N76" i="7"/>
  <c r="O456" i="7"/>
  <c r="O543" i="7"/>
  <c r="N484" i="7"/>
  <c r="O314" i="7"/>
  <c r="M433" i="7"/>
  <c r="O262" i="7"/>
  <c r="M535" i="7"/>
  <c r="O42" i="7"/>
  <c r="N265" i="7"/>
  <c r="N493" i="7"/>
  <c r="O78" i="7"/>
  <c r="M65" i="7"/>
  <c r="P357" i="7"/>
  <c r="O236" i="7"/>
  <c r="O249" i="7"/>
  <c r="N299" i="7"/>
  <c r="N464" i="7"/>
  <c r="M479" i="7"/>
  <c r="O356" i="7"/>
  <c r="P505" i="7"/>
  <c r="M23" i="7"/>
  <c r="O16" i="7"/>
  <c r="N138" i="7"/>
  <c r="M138" i="7"/>
  <c r="M405" i="7"/>
  <c r="P84" i="7"/>
  <c r="P215" i="7"/>
  <c r="N215" i="7"/>
  <c r="M215" i="7"/>
  <c r="P137" i="7"/>
  <c r="O137" i="7"/>
  <c r="M137" i="7"/>
  <c r="M513" i="7"/>
  <c r="P513" i="7"/>
  <c r="N405" i="7"/>
  <c r="O405" i="7"/>
  <c r="M532" i="7"/>
  <c r="P532" i="7"/>
  <c r="O334" i="7"/>
  <c r="P251" i="7"/>
  <c r="M251" i="7"/>
  <c r="P118" i="7"/>
  <c r="N118" i="7"/>
  <c r="N406" i="7"/>
  <c r="M468" i="7"/>
  <c r="O468" i="7"/>
  <c r="O385" i="7"/>
  <c r="P126" i="7"/>
  <c r="M344" i="7"/>
  <c r="O344" i="7"/>
  <c r="M491" i="7"/>
  <c r="O491" i="7"/>
  <c r="P169" i="7"/>
  <c r="O169" i="7"/>
  <c r="N528" i="7"/>
  <c r="O528" i="7"/>
  <c r="M252" i="7"/>
  <c r="O252" i="7"/>
  <c r="O157" i="7"/>
  <c r="N109" i="7"/>
  <c r="M109" i="7"/>
  <c r="O427" i="7"/>
  <c r="O271" i="7"/>
  <c r="O206" i="7"/>
  <c r="M343" i="7"/>
  <c r="M177" i="7"/>
  <c r="P451" i="7"/>
  <c r="P508" i="7"/>
  <c r="P398" i="7"/>
  <c r="N522" i="7"/>
  <c r="P316" i="7"/>
  <c r="M369" i="7"/>
  <c r="M422" i="7"/>
  <c r="N120" i="7"/>
  <c r="M456" i="7"/>
  <c r="N309" i="7"/>
  <c r="P271" i="7"/>
  <c r="N379" i="7"/>
  <c r="O365" i="7"/>
  <c r="P103" i="7"/>
  <c r="M285" i="7"/>
  <c r="P369" i="7"/>
  <c r="O270" i="7"/>
  <c r="P358" i="7"/>
  <c r="P384" i="7"/>
  <c r="P326" i="7"/>
  <c r="M419" i="7"/>
  <c r="M339" i="7"/>
  <c r="N430" i="7"/>
  <c r="M92" i="7"/>
  <c r="M463" i="7"/>
  <c r="O520" i="7"/>
  <c r="O174" i="7"/>
  <c r="P134" i="7"/>
  <c r="O459" i="7"/>
  <c r="M425" i="7"/>
  <c r="M469" i="7"/>
  <c r="M268" i="7"/>
  <c r="P438" i="7"/>
  <c r="O193" i="7"/>
  <c r="P29" i="7"/>
  <c r="N454" i="7"/>
  <c r="M174" i="7"/>
  <c r="N224" i="7"/>
  <c r="O10" i="7"/>
  <c r="P543" i="7"/>
  <c r="O419" i="7"/>
  <c r="P262" i="7"/>
  <c r="O264" i="7"/>
  <c r="M29" i="7"/>
  <c r="M58" i="7"/>
  <c r="O28" i="7"/>
  <c r="N225" i="7"/>
  <c r="O95" i="7"/>
  <c r="M224" i="7"/>
  <c r="P482" i="7"/>
  <c r="M107" i="7"/>
  <c r="M317" i="7"/>
  <c r="P295" i="7"/>
  <c r="N329" i="7"/>
  <c r="M98" i="7"/>
  <c r="P98" i="7"/>
  <c r="N417" i="7"/>
  <c r="N87" i="7"/>
  <c r="P81" i="7"/>
  <c r="O81" i="7"/>
  <c r="M153" i="7"/>
  <c r="N388" i="7"/>
  <c r="M388" i="7"/>
  <c r="M64" i="7"/>
  <c r="P556" i="7"/>
  <c r="N488" i="7"/>
  <c r="O150" i="7"/>
  <c r="M320" i="7"/>
  <c r="P320" i="7"/>
  <c r="P307" i="7"/>
  <c r="M15" i="7"/>
  <c r="N274" i="7"/>
  <c r="O274" i="7"/>
  <c r="N21" i="7"/>
  <c r="P467" i="7"/>
  <c r="O73" i="7"/>
  <c r="N73" i="7"/>
  <c r="P337" i="7"/>
  <c r="M91" i="7"/>
  <c r="O91" i="7"/>
  <c r="P310" i="7"/>
  <c r="M316" i="7"/>
  <c r="O266" i="7"/>
  <c r="N245" i="7"/>
  <c r="O74" i="7"/>
  <c r="O399" i="7"/>
  <c r="M229" i="7"/>
  <c r="P308" i="7"/>
  <c r="P258" i="7"/>
  <c r="M170" i="7"/>
  <c r="O460" i="7"/>
  <c r="N359" i="7"/>
  <c r="O359" i="7"/>
  <c r="O76" i="7"/>
  <c r="N506" i="7"/>
  <c r="O243" i="7"/>
  <c r="O493" i="7"/>
  <c r="O517" i="7"/>
  <c r="O484" i="7"/>
  <c r="N469" i="7"/>
  <c r="P73" i="7"/>
  <c r="O480" i="7"/>
  <c r="P151" i="7"/>
  <c r="M73" i="7"/>
  <c r="O224" i="7"/>
  <c r="P454" i="7"/>
  <c r="N421" i="7"/>
  <c r="M337" i="7"/>
  <c r="O425" i="7"/>
  <c r="N61" i="7"/>
  <c r="M520" i="7"/>
  <c r="M61" i="7"/>
  <c r="O294" i="7"/>
  <c r="P204" i="7"/>
  <c r="N357" i="7"/>
  <c r="P463" i="7"/>
  <c r="P412" i="7"/>
  <c r="O412" i="7"/>
  <c r="O532" i="7"/>
  <c r="O98" i="7"/>
  <c r="O216" i="7"/>
  <c r="M531" i="7"/>
  <c r="N295" i="7"/>
  <c r="O295" i="7"/>
  <c r="M329" i="7"/>
  <c r="O329" i="7"/>
  <c r="N154" i="7"/>
  <c r="O154" i="7"/>
  <c r="O281" i="7"/>
  <c r="M281" i="7"/>
  <c r="N202" i="7"/>
  <c r="O202" i="7"/>
  <c r="P277" i="7"/>
  <c r="M277" i="7"/>
  <c r="P375" i="7"/>
  <c r="M375" i="7"/>
  <c r="N472" i="7"/>
  <c r="P472" i="7"/>
  <c r="O522" i="7"/>
  <c r="O210" i="7"/>
  <c r="O461" i="7"/>
  <c r="P461" i="7"/>
  <c r="M407" i="7"/>
  <c r="P328" i="7"/>
  <c r="M347" i="7"/>
  <c r="M430" i="7"/>
  <c r="P217" i="7"/>
  <c r="M294" i="7"/>
  <c r="P93" i="7"/>
  <c r="P301" i="7"/>
  <c r="O494" i="7"/>
  <c r="P197" i="7"/>
  <c r="M86" i="7"/>
  <c r="P77" i="7"/>
  <c r="P43" i="7"/>
  <c r="N16" i="7"/>
  <c r="O331" i="7"/>
  <c r="P148" i="7"/>
  <c r="P534" i="7"/>
  <c r="N533" i="7"/>
  <c r="M149" i="7"/>
  <c r="M163" i="7"/>
  <c r="O471" i="7"/>
  <c r="P288" i="7"/>
  <c r="P397" i="7"/>
  <c r="N386" i="7"/>
  <c r="N297" i="7"/>
  <c r="N475" i="7"/>
  <c r="N468" i="7"/>
  <c r="O420" i="7"/>
  <c r="O245" i="7"/>
  <c r="N452" i="7"/>
  <c r="P284" i="7"/>
  <c r="N69" i="7"/>
  <c r="O146" i="7"/>
  <c r="P437" i="7"/>
  <c r="M466" i="7"/>
  <c r="P466" i="7"/>
  <c r="O32" i="7"/>
  <c r="P82" i="7"/>
  <c r="M182" i="7"/>
  <c r="O182" i="7"/>
  <c r="P405" i="7"/>
  <c r="N217" i="7"/>
  <c r="M217" i="7"/>
  <c r="P311" i="7"/>
  <c r="O311" i="7"/>
  <c r="P477" i="7"/>
  <c r="O477" i="7"/>
  <c r="O327" i="7"/>
  <c r="O366" i="7"/>
  <c r="N366" i="7"/>
  <c r="P12" i="7"/>
  <c r="N56" i="7"/>
  <c r="P56" i="7"/>
  <c r="P79" i="7"/>
  <c r="N133" i="7"/>
  <c r="O133" i="7"/>
  <c r="O33" i="7"/>
  <c r="M33" i="7"/>
  <c r="O549" i="7"/>
  <c r="M549" i="7"/>
  <c r="M321" i="7"/>
  <c r="N269" i="7"/>
  <c r="O166" i="7"/>
  <c r="M434" i="7"/>
  <c r="M200" i="7"/>
  <c r="M89" i="7"/>
  <c r="M494" i="7"/>
  <c r="M274" i="7"/>
  <c r="N169" i="7"/>
  <c r="N330" i="7"/>
  <c r="O317" i="7"/>
  <c r="P274" i="7"/>
  <c r="N321" i="7"/>
  <c r="P188" i="7"/>
  <c r="P331" i="7"/>
  <c r="O163" i="7"/>
  <c r="O152" i="7"/>
  <c r="P427" i="7"/>
  <c r="M427" i="7"/>
  <c r="N422" i="7"/>
  <c r="M346" i="7"/>
  <c r="O258" i="7"/>
  <c r="N127" i="7"/>
  <c r="P401" i="7"/>
  <c r="N267" i="7"/>
  <c r="O127" i="7"/>
  <c r="M292" i="7"/>
  <c r="M288" i="7"/>
  <c r="M319" i="7"/>
  <c r="P506" i="7"/>
  <c r="P270" i="7"/>
  <c r="P184" i="7"/>
  <c r="M502" i="7"/>
  <c r="P520" i="7"/>
  <c r="N166" i="7"/>
  <c r="N459" i="7"/>
  <c r="M478" i="7"/>
  <c r="O438" i="7"/>
  <c r="P334" i="7"/>
  <c r="P150" i="7"/>
  <c r="N337" i="7"/>
  <c r="M448" i="7"/>
  <c r="P484" i="7"/>
  <c r="O342" i="7"/>
  <c r="N218" i="7"/>
  <c r="N277" i="7"/>
  <c r="M118" i="7"/>
  <c r="M412" i="7"/>
  <c r="O217" i="7"/>
  <c r="P95" i="7"/>
  <c r="P459" i="7"/>
  <c r="N68" i="7"/>
  <c r="M56" i="7"/>
  <c r="N434" i="7"/>
  <c r="P434" i="7"/>
  <c r="M44" i="7"/>
  <c r="P44" i="7"/>
  <c r="M548" i="7"/>
  <c r="P376" i="7"/>
  <c r="N376" i="7"/>
  <c r="N517" i="7"/>
  <c r="M517" i="7"/>
  <c r="N210" i="7"/>
  <c r="P38" i="7"/>
  <c r="M38" i="7"/>
  <c r="M139" i="7"/>
  <c r="P131" i="7"/>
  <c r="M131" i="7"/>
  <c r="N407" i="7"/>
  <c r="O69" i="7"/>
  <c r="O315" i="7"/>
  <c r="O330" i="7"/>
  <c r="N394" i="7"/>
  <c r="M361" i="7"/>
  <c r="O361" i="7"/>
  <c r="P488" i="7"/>
  <c r="N272" i="7"/>
  <c r="O324" i="7"/>
  <c r="O238" i="7"/>
  <c r="P238" i="7"/>
  <c r="N86" i="7"/>
  <c r="M322" i="7"/>
  <c r="N322" i="7"/>
  <c r="M179" i="7"/>
  <c r="N179" i="7"/>
  <c r="O302" i="7"/>
  <c r="N302" i="7"/>
  <c r="P189" i="7"/>
  <c r="N342" i="7"/>
  <c r="P342" i="7"/>
  <c r="P9" i="7"/>
  <c r="N9" i="7"/>
  <c r="N232" i="7"/>
  <c r="P232" i="7"/>
  <c r="N301" i="7"/>
  <c r="O301" i="7"/>
  <c r="N197" i="7"/>
  <c r="O197" i="7"/>
  <c r="M112" i="7"/>
  <c r="N112" i="7"/>
  <c r="N168" i="7"/>
  <c r="O168" i="7"/>
  <c r="P16" i="7"/>
  <c r="M16" i="7"/>
  <c r="O31" i="7"/>
  <c r="M31" i="7"/>
  <c r="O104" i="7"/>
  <c r="M104" i="7"/>
  <c r="P399" i="7"/>
  <c r="M399" i="7"/>
  <c r="P161" i="7"/>
  <c r="M161" i="7"/>
  <c r="M550" i="7"/>
  <c r="N550" i="7"/>
  <c r="P373" i="7"/>
  <c r="N373" i="7"/>
  <c r="M314" i="7"/>
  <c r="M547" i="7"/>
  <c r="O416" i="7"/>
  <c r="N280" i="7"/>
  <c r="N54" i="7"/>
  <c r="O158" i="7"/>
  <c r="N530" i="7"/>
  <c r="P242" i="7"/>
  <c r="O337" i="7"/>
  <c r="N439" i="7"/>
  <c r="P381" i="7"/>
  <c r="M436" i="7"/>
  <c r="O130" i="7"/>
  <c r="N449" i="7"/>
  <c r="P53" i="7"/>
</calcChain>
</file>

<file path=xl/sharedStrings.xml><?xml version="1.0" encoding="utf-8"?>
<sst xmlns="http://schemas.openxmlformats.org/spreadsheetml/2006/main" count="17789" uniqueCount="1587">
  <si>
    <t>Star Grade</t>
  </si>
  <si>
    <t>Monster</t>
  </si>
  <si>
    <t>Awakened</t>
  </si>
  <si>
    <t>Early Runes</t>
  </si>
  <si>
    <t>Late Runes</t>
  </si>
  <si>
    <t>Stat Priority</t>
  </si>
  <si>
    <t>FIRE</t>
  </si>
  <si>
    <t>ART MASTER</t>
  </si>
  <si>
    <t>Jeogun</t>
  </si>
  <si>
    <t>Swift / Blade</t>
  </si>
  <si>
    <t>(SPD/CRIT DMG%/ATK%)</t>
  </si>
  <si>
    <t>Violent / Blade</t>
  </si>
  <si>
    <t>Spd; Atk%; Crit Dmg%; Crit Rate: Acc%</t>
  </si>
  <si>
    <t>WATER</t>
  </si>
  <si>
    <t>Haegang</t>
  </si>
  <si>
    <t>Swift / Focus</t>
  </si>
  <si>
    <t>(SPD/HP%/ACC%)</t>
  </si>
  <si>
    <t>Violent / Will</t>
  </si>
  <si>
    <t>Spd; Hp%; Def%; Acc%</t>
  </si>
  <si>
    <t>WIND</t>
  </si>
  <si>
    <t>Cheongpung</t>
  </si>
  <si>
    <t>Spd; Atk%; Crit Dmg%; Crit Rate%</t>
  </si>
  <si>
    <t>LIGHT</t>
  </si>
  <si>
    <t>Hanwul</t>
  </si>
  <si>
    <t>Despair / Will</t>
  </si>
  <si>
    <t>Spd; Atk%; Crit Rate%; Crit Dmg%</t>
  </si>
  <si>
    <t>DARK</t>
  </si>
  <si>
    <t>Mookwol</t>
  </si>
  <si>
    <t>STRING MASTER</t>
  </si>
  <si>
    <t>Hongyeon</t>
  </si>
  <si>
    <t>Swift / Energy</t>
  </si>
  <si>
    <t>(SPD/HP%/HP%)</t>
  </si>
  <si>
    <t>Spd; Hp%; Def%</t>
  </si>
  <si>
    <t>Songseol</t>
  </si>
  <si>
    <t>Yeonhwa</t>
  </si>
  <si>
    <t>Dongbaek</t>
  </si>
  <si>
    <t>Mirinae</t>
  </si>
  <si>
    <t>BEAST RIDER</t>
  </si>
  <si>
    <t>Masha</t>
  </si>
  <si>
    <t>(SPD/ATK%/ATK%)</t>
  </si>
  <si>
    <t>Spd; Crit Rate%; Crit Dmg%; Atk%</t>
  </si>
  <si>
    <t>Barbara</t>
  </si>
  <si>
    <t>Savannah</t>
  </si>
  <si>
    <t>Narsha</t>
  </si>
  <si>
    <t>Atk%; Spd; Crit Rate%; Crit Dmg%</t>
  </si>
  <si>
    <t>Xiana</t>
  </si>
  <si>
    <t>GARGOYLE</t>
  </si>
  <si>
    <t>Kunite</t>
  </si>
  <si>
    <t>3x Guard</t>
  </si>
  <si>
    <t>(DEF%/DEF%/DEF%)</t>
  </si>
  <si>
    <t>(SPD/DEF%/DEF%)</t>
  </si>
  <si>
    <t>Spd; Def% Hp%</t>
  </si>
  <si>
    <t>Tanzaite</t>
  </si>
  <si>
    <t>Malite</t>
  </si>
  <si>
    <t>Phenaka</t>
  </si>
  <si>
    <t>Onyx</t>
  </si>
  <si>
    <t>DEMON</t>
  </si>
  <si>
    <t>Bael</t>
  </si>
  <si>
    <t>Fatal / Blade</t>
  </si>
  <si>
    <t>(ATK%/ATK%/ATK%)</t>
  </si>
  <si>
    <t>Rage / Will</t>
  </si>
  <si>
    <t>Belial</t>
  </si>
  <si>
    <t>Spd; Crit Dmg%; Atk%; Crit Rate%</t>
  </si>
  <si>
    <t>Mephisto</t>
  </si>
  <si>
    <t>Lucifer</t>
  </si>
  <si>
    <t>Beelzebub</t>
  </si>
  <si>
    <t>VAMPIRE LORD</t>
  </si>
  <si>
    <t>Eirgar</t>
  </si>
  <si>
    <t>Energy / Fatal</t>
  </si>
  <si>
    <t>Nemesis / Violent</t>
  </si>
  <si>
    <t>SNIPER MK.I</t>
  </si>
  <si>
    <t>Carcano</t>
  </si>
  <si>
    <t>Rage / Blade</t>
  </si>
  <si>
    <t>Spd; Atk%; Hp%; Crit Dmg%; Crit Rate%</t>
  </si>
  <si>
    <t>Covenant</t>
  </si>
  <si>
    <t>Carbine</t>
  </si>
  <si>
    <t>Magnum</t>
  </si>
  <si>
    <t>Swift / Nemesis</t>
  </si>
  <si>
    <t>Dragunov</t>
  </si>
  <si>
    <t>(SPD/CRIT DMG%/ATK^%)</t>
  </si>
  <si>
    <t>CANNON GIRL</t>
  </si>
  <si>
    <t>Scarlett</t>
  </si>
  <si>
    <t>(ATK%/CRIT DMG%/ATK%)</t>
  </si>
  <si>
    <t>Violent / Revenge</t>
  </si>
  <si>
    <t>Spd; Hp%; Atk%; Crit Dmg%</t>
  </si>
  <si>
    <t>Abigail</t>
  </si>
  <si>
    <t>Despair / Focus</t>
  </si>
  <si>
    <t>1.5x Violent</t>
  </si>
  <si>
    <t>Spd; Atk%; Acc%; Crit Dmg%</t>
  </si>
  <si>
    <t>Christina</t>
  </si>
  <si>
    <t>Spd; Crit Dmg%; Atk%; Acc%</t>
  </si>
  <si>
    <t>Emily</t>
  </si>
  <si>
    <t>Despair / Blade</t>
  </si>
  <si>
    <t>Bella</t>
  </si>
  <si>
    <t>Spd; Atk%; Crit Dmg%;</t>
  </si>
  <si>
    <t>GIANT WARRIOR</t>
  </si>
  <si>
    <t>Vidurr</t>
  </si>
  <si>
    <t>Swift / Guard</t>
  </si>
  <si>
    <t>Spd; Def%</t>
  </si>
  <si>
    <t>Bagir</t>
  </si>
  <si>
    <t>Violent / Guard</t>
  </si>
  <si>
    <t>(SPD%/DEF%/DEF%)</t>
  </si>
  <si>
    <t>Skogul</t>
  </si>
  <si>
    <t>Einheri</t>
  </si>
  <si>
    <t>1.5x Swift</t>
  </si>
  <si>
    <t>Trasar</t>
  </si>
  <si>
    <t>Swift / Will</t>
  </si>
  <si>
    <t>LIGHTNING EMPEROR</t>
  </si>
  <si>
    <t>Baleygr</t>
  </si>
  <si>
    <t>Swift / Shield</t>
  </si>
  <si>
    <t>Spd, Atk%, Crit Dmg%, Acc%</t>
  </si>
  <si>
    <t>Bolverk</t>
  </si>
  <si>
    <t>Spd; Atk%; Acc%</t>
  </si>
  <si>
    <t>Odin</t>
  </si>
  <si>
    <t>Fatal / Shield</t>
  </si>
  <si>
    <t>Spd; Atk%; Crit Dmg%; Crit Rate%; Acc%</t>
  </si>
  <si>
    <t>Geldnir</t>
  </si>
  <si>
    <t>Spd; Hp%; Atk%; Acc%</t>
  </si>
  <si>
    <t>Herteit</t>
  </si>
  <si>
    <t>Spd; Hp%; Atk%; Crit Dmg%; Acc%</t>
  </si>
  <si>
    <t>DRUID</t>
  </si>
  <si>
    <t>Bellenus</t>
  </si>
  <si>
    <t>Spd; Atk%; Def%; Acc%</t>
  </si>
  <si>
    <t>Abellio</t>
  </si>
  <si>
    <t>(SPD/HP%/DEF%)</t>
  </si>
  <si>
    <t>3x Nemesis</t>
  </si>
  <si>
    <t>(SPD%/HP%/DEF%)</t>
  </si>
  <si>
    <t>Taranys</t>
  </si>
  <si>
    <t>Valantis</t>
  </si>
  <si>
    <t>1.5x Despair</t>
  </si>
  <si>
    <t>Spd; Hp%; Acc%</t>
  </si>
  <si>
    <t>Pater</t>
  </si>
  <si>
    <t>Violent / Nemesis</t>
  </si>
  <si>
    <t>Spd, Hp%, Def%</t>
  </si>
  <si>
    <t>DRYAD</t>
  </si>
  <si>
    <t>Nisha</t>
  </si>
  <si>
    <t>Herne</t>
  </si>
  <si>
    <t>Violent / Focus</t>
  </si>
  <si>
    <t>Spd, Hp%, Acc%</t>
  </si>
  <si>
    <t>Mellia</t>
  </si>
  <si>
    <t>Felleria</t>
  </si>
  <si>
    <t>Violent / Energy</t>
  </si>
  <si>
    <t>Spd; Hp%</t>
  </si>
  <si>
    <t>Hyanes</t>
  </si>
  <si>
    <t>Despair / Energy</t>
  </si>
  <si>
    <t>(SPD%/HP%/HP%)</t>
  </si>
  <si>
    <t>BOOMERANG WARRIOR</t>
  </si>
  <si>
    <t>Bailey</t>
  </si>
  <si>
    <t>(SPD/CRIT RATE%/ATK%)</t>
  </si>
  <si>
    <t>Spd, Atk%, Crit Dmg%</t>
  </si>
  <si>
    <t>Maruna</t>
  </si>
  <si>
    <t>Despair / Nemesis</t>
  </si>
  <si>
    <t>Spd, Crit Dmg%, Atk%, Acc%</t>
  </si>
  <si>
    <t>Martina</t>
  </si>
  <si>
    <t>Fatal / Focus</t>
  </si>
  <si>
    <t>Rage / Focus</t>
  </si>
  <si>
    <t>Spd, Acc%, Atk%, Crit Dmg%</t>
  </si>
  <si>
    <t>Sabrina</t>
  </si>
  <si>
    <t>Fatal / Energy</t>
  </si>
  <si>
    <t>(SPD/ATK%/HP%)</t>
  </si>
  <si>
    <t>Zenobia</t>
  </si>
  <si>
    <t>CHAKRAM DANCER</t>
  </si>
  <si>
    <t>Talia</t>
  </si>
  <si>
    <t>Shaina</t>
  </si>
  <si>
    <t>Acc%, Spd, Atk%, Crit Dmg%</t>
  </si>
  <si>
    <t>Melissa</t>
  </si>
  <si>
    <t>Spd, Crit Dmg%, Atk%</t>
  </si>
  <si>
    <t>Deva</t>
  </si>
  <si>
    <t>Belita</t>
  </si>
  <si>
    <t>PALADIN</t>
  </si>
  <si>
    <t>Ophilia</t>
  </si>
  <si>
    <t>3x Energy</t>
  </si>
  <si>
    <t>(HP%/HP%/HP%)</t>
  </si>
  <si>
    <t>Spd, Hp%, Res%</t>
  </si>
  <si>
    <t>Josephine</t>
  </si>
  <si>
    <t>Louise</t>
  </si>
  <si>
    <t>Spd, Hp%, Res%, Def%</t>
  </si>
  <si>
    <t>Jeanne</t>
  </si>
  <si>
    <t>Spd, Hp%, Def%, Res%</t>
  </si>
  <si>
    <t>Leona</t>
  </si>
  <si>
    <t>Spd, Def%, Cri Dmg%</t>
  </si>
  <si>
    <t>HOMUNCULUS</t>
  </si>
  <si>
    <t>Homunculus</t>
  </si>
  <si>
    <t>Coming Soon</t>
  </si>
  <si>
    <t>(SPD/CRIT D%/ATK%)</t>
  </si>
  <si>
    <t>Atk%, Crit R%, Crit D%</t>
  </si>
  <si>
    <t>(ATK%/CRIT D%/ATK%)</t>
  </si>
  <si>
    <t>Atk%, Crit D%, Crit R%</t>
  </si>
  <si>
    <t>Crit D%, Spd, Crit R%,</t>
  </si>
  <si>
    <t>SPD; HP%; ACC%; DEF%</t>
  </si>
  <si>
    <t>SPD; HP%; ACC%</t>
  </si>
  <si>
    <t>LOW ELEMENTAL</t>
  </si>
  <si>
    <t>Tigresse</t>
  </si>
  <si>
    <t>-</t>
  </si>
  <si>
    <t>Samour</t>
  </si>
  <si>
    <t>Lamor</t>
  </si>
  <si>
    <t>FAIRY QUEEN</t>
  </si>
  <si>
    <t>Fran</t>
  </si>
  <si>
    <t>(ATK%/HP%/ATK%)</t>
  </si>
  <si>
    <t>Atk%, Hp%, Spd</t>
  </si>
  <si>
    <t>DICE MAGICIAN</t>
  </si>
  <si>
    <t>Monte</t>
  </si>
  <si>
    <t>Crit D%, Crit R%, Atk%</t>
  </si>
  <si>
    <t>Morris</t>
  </si>
  <si>
    <t>Hp%, Spd, Acc%</t>
  </si>
  <si>
    <t>Reno</t>
  </si>
  <si>
    <t>Tablo</t>
  </si>
  <si>
    <t>Ludo</t>
  </si>
  <si>
    <t>(ATK%/CRIT R%/ATK%)</t>
  </si>
  <si>
    <t>HARP MAGICIAN</t>
  </si>
  <si>
    <t>Celia</t>
  </si>
  <si>
    <t>Harmonia</t>
  </si>
  <si>
    <t>Sonnet</t>
  </si>
  <si>
    <t>Triana</t>
  </si>
  <si>
    <t>Vivachel</t>
  </si>
  <si>
    <t>UNICORN</t>
  </si>
  <si>
    <t>Alexandra</t>
  </si>
  <si>
    <t>Amelia</t>
  </si>
  <si>
    <t>Diana</t>
  </si>
  <si>
    <t>Hp%, Spd, Crit R%</t>
  </si>
  <si>
    <t>Eleanor</t>
  </si>
  <si>
    <t>Hp%, Spd, Def%</t>
  </si>
  <si>
    <t>Helena</t>
  </si>
  <si>
    <t>(SPD/CRIT D%/HP%)</t>
  </si>
  <si>
    <t>PANDA WARRIOR</t>
  </si>
  <si>
    <t>Mi Ying</t>
  </si>
  <si>
    <t>Despair / Revenge</t>
  </si>
  <si>
    <t>Crit R%, Crit D%, Atk%</t>
  </si>
  <si>
    <t>Tian Lang</t>
  </si>
  <si>
    <t>2x Energy / Focus</t>
  </si>
  <si>
    <t>Xiong Fei</t>
  </si>
  <si>
    <t>2x Guard / Focus</t>
  </si>
  <si>
    <t>(SPD/DEF%/ACC%)</t>
  </si>
  <si>
    <t>(DEF%/CRIT D%/DEF%)</t>
  </si>
  <si>
    <t>Crit R%, Crit D%, Def%</t>
  </si>
  <si>
    <t>Mo Long</t>
  </si>
  <si>
    <t>Feng Yan</t>
  </si>
  <si>
    <t>(DEF%/CRIT R%/DEF%)</t>
  </si>
  <si>
    <t>FAIRY KING</t>
  </si>
  <si>
    <t>Ganymede</t>
  </si>
  <si>
    <t>Psamathe</t>
  </si>
  <si>
    <t>Oberon</t>
  </si>
  <si>
    <t>Nyx</t>
  </si>
  <si>
    <t>Spd, Atk%, Hp%</t>
  </si>
  <si>
    <t>Daphnis</t>
  </si>
  <si>
    <t>DESERT QUEEN</t>
  </si>
  <si>
    <t>Bastet</t>
  </si>
  <si>
    <t>Hathor</t>
  </si>
  <si>
    <t>Isis</t>
  </si>
  <si>
    <t>Nephthys</t>
  </si>
  <si>
    <t>Sekhmet</t>
  </si>
  <si>
    <t>SEA EMPEROR</t>
  </si>
  <si>
    <t>Manannan</t>
  </si>
  <si>
    <t>Okeanos</t>
  </si>
  <si>
    <t>Pontos</t>
  </si>
  <si>
    <t>Poseidon</t>
  </si>
  <si>
    <t>(SPD/CRIT R%/ATK%)</t>
  </si>
  <si>
    <t>Triton</t>
  </si>
  <si>
    <t>IFRIT</t>
  </si>
  <si>
    <t>Akhamamir</t>
  </si>
  <si>
    <t>Tesarion</t>
  </si>
  <si>
    <t>Spd, Hp%, Atk%</t>
  </si>
  <si>
    <t>Theomars</t>
  </si>
  <si>
    <t>Crit R%, Crit D%, Spd</t>
  </si>
  <si>
    <t>Veromos</t>
  </si>
  <si>
    <t>Elsharion</t>
  </si>
  <si>
    <t>Spd, Atk%, Cri Dmg%, Acc%</t>
  </si>
  <si>
    <t>POLAR QUEEN</t>
  </si>
  <si>
    <t>Alicia</t>
  </si>
  <si>
    <t>Brandia</t>
  </si>
  <si>
    <t>Elenoa</t>
  </si>
  <si>
    <t>Lydia</t>
  </si>
  <si>
    <t>Tiana</t>
  </si>
  <si>
    <t>(SPD/HP%/ATK%)</t>
  </si>
  <si>
    <t>PIONEER</t>
  </si>
  <si>
    <t>Chiwu</t>
  </si>
  <si>
    <t>Spd, Atk%, Acc%</t>
  </si>
  <si>
    <t>Nigong</t>
  </si>
  <si>
    <t>Pungbaek</t>
  </si>
  <si>
    <t>Woonsa</t>
  </si>
  <si>
    <t>(HP%/HP%/ACC%)</t>
  </si>
  <si>
    <t>Woosa</t>
  </si>
  <si>
    <t>Spd, Hp%, Crit R%</t>
  </si>
  <si>
    <t>HELL LADY</t>
  </si>
  <si>
    <t>Asima</t>
  </si>
  <si>
    <t>(ATK%/CRIT R/ATK%)</t>
  </si>
  <si>
    <t>Beth</t>
  </si>
  <si>
    <t>Craka</t>
  </si>
  <si>
    <t>Hp%, Res%, Spd</t>
  </si>
  <si>
    <t>Ethna</t>
  </si>
  <si>
    <t>Raki</t>
  </si>
  <si>
    <t>BEAST MONK</t>
  </si>
  <si>
    <t>Chandra</t>
  </si>
  <si>
    <t>(HP%/CRIT D%/HP%)</t>
  </si>
  <si>
    <t>Crit R%, Crit D%, Hp%</t>
  </si>
  <si>
    <t>Kumar</t>
  </si>
  <si>
    <t>Rahul</t>
  </si>
  <si>
    <t>Spd, Hp%, Crit R%, Crit D%</t>
  </si>
  <si>
    <t>Ritesh</t>
  </si>
  <si>
    <t>Shazam</t>
  </si>
  <si>
    <t>ARCHANGEL</t>
  </si>
  <si>
    <t>Ariel</t>
  </si>
  <si>
    <t>Artamiel</t>
  </si>
  <si>
    <t>Hp%, Def%, Res%</t>
  </si>
  <si>
    <t>Eladriel</t>
  </si>
  <si>
    <t>Hp%, Def%, Spd</t>
  </si>
  <si>
    <t>Fermion</t>
  </si>
  <si>
    <t>(DEF%/CRIT R%/HP%)</t>
  </si>
  <si>
    <t>Velajuel</t>
  </si>
  <si>
    <t>(SPD/CRIT D%/DEF%)</t>
  </si>
  <si>
    <t>Spd, Def%, Crit R%</t>
  </si>
  <si>
    <t>MONKEY KING</t>
  </si>
  <si>
    <t>Qitian Dasheng</t>
  </si>
  <si>
    <t>(ATK%/ATK%/HP%)</t>
  </si>
  <si>
    <t>(ATK%/CRIT D%/HP%)</t>
  </si>
  <si>
    <t>Mei Hou Wang</t>
  </si>
  <si>
    <t>Shi Hou</t>
  </si>
  <si>
    <t>Son Zhang Lao</t>
  </si>
  <si>
    <t>Xing Zhe</t>
  </si>
  <si>
    <t>DRAGON KNIGHT</t>
  </si>
  <si>
    <t>Chow</t>
  </si>
  <si>
    <t>Jager</t>
  </si>
  <si>
    <t>Laika</t>
  </si>
  <si>
    <t>Leo</t>
  </si>
  <si>
    <t>Ragdoll</t>
  </si>
  <si>
    <t>(HP%/CRIT D%/ATK%)</t>
  </si>
  <si>
    <t>OCCULT GIRL</t>
  </si>
  <si>
    <t>Anavel</t>
  </si>
  <si>
    <t>Charlotte</t>
  </si>
  <si>
    <t>Lora</t>
  </si>
  <si>
    <t>Nicki</t>
  </si>
  <si>
    <t>Rica</t>
  </si>
  <si>
    <t>ORACLE</t>
  </si>
  <si>
    <t>Giana</t>
  </si>
  <si>
    <t>Spd, Crit R%, Acc%</t>
  </si>
  <si>
    <t>Juno</t>
  </si>
  <si>
    <t>Laima</t>
  </si>
  <si>
    <t>(SPD/CRIT R%/HP%)</t>
  </si>
  <si>
    <t>Atk%, Acc%, Hp%, Spd</t>
  </si>
  <si>
    <t>Praha</t>
  </si>
  <si>
    <t>(ATK%/CRIT R%/HP%)</t>
  </si>
  <si>
    <t>Seara</t>
  </si>
  <si>
    <t>(SPD%/ATK%/ATK%)</t>
  </si>
  <si>
    <t>CHIMERA</t>
  </si>
  <si>
    <t>Lagmaron</t>
  </si>
  <si>
    <t>Rakan</t>
  </si>
  <si>
    <t>(HP%/CRIT R%/HP%)</t>
  </si>
  <si>
    <t>Shan</t>
  </si>
  <si>
    <t>Zeratu</t>
  </si>
  <si>
    <t>Taor</t>
  </si>
  <si>
    <t>PHOENIX</t>
  </si>
  <si>
    <t>Eludia</t>
  </si>
  <si>
    <t>Jaara</t>
  </si>
  <si>
    <t>Perna</t>
  </si>
  <si>
    <t>Sigmarus</t>
  </si>
  <si>
    <t>Teshar</t>
  </si>
  <si>
    <t>DRAGON</t>
  </si>
  <si>
    <t>Grogen</t>
  </si>
  <si>
    <t>Verad</t>
  </si>
  <si>
    <t>Zaiross</t>
  </si>
  <si>
    <t>Spd, Crit R%, Crit D%</t>
  </si>
  <si>
    <t>Zerath</t>
  </si>
  <si>
    <t>Jamire</t>
  </si>
  <si>
    <t>VALKYRJA</t>
  </si>
  <si>
    <t>Akroma</t>
  </si>
  <si>
    <t>Camilla</t>
  </si>
  <si>
    <t>(SPD%/CRIT D%/HP%)</t>
  </si>
  <si>
    <t>Katarina</t>
  </si>
  <si>
    <t>Trinity</t>
  </si>
  <si>
    <t>Vanessa</t>
  </si>
  <si>
    <t>JACK-O’-LANTERN</t>
  </si>
  <si>
    <t>Windy</t>
  </si>
  <si>
    <t>Misty</t>
  </si>
  <si>
    <t>Dusky</t>
  </si>
  <si>
    <t>Smokey</t>
  </si>
  <si>
    <t>Chilling</t>
  </si>
  <si>
    <t>HORUS</t>
  </si>
  <si>
    <t>Amduat</t>
  </si>
  <si>
    <t>Duamutef</t>
  </si>
  <si>
    <t>Imesety</t>
  </si>
  <si>
    <t>Qebehsenuef</t>
  </si>
  <si>
    <t>Wedjat</t>
  </si>
  <si>
    <t>ANUBIS</t>
  </si>
  <si>
    <t>Amarna</t>
  </si>
  <si>
    <t>Spd, Crit D%, Atk%</t>
  </si>
  <si>
    <t>Avaris</t>
  </si>
  <si>
    <t>Iunu</t>
  </si>
  <si>
    <t>Khmun</t>
  </si>
  <si>
    <t>Thebae</t>
  </si>
  <si>
    <t>Hp%, Crit R%, Crit D%</t>
  </si>
  <si>
    <t>NEOSTONE AGENT</t>
  </si>
  <si>
    <t>Emma</t>
  </si>
  <si>
    <t>Illianna</t>
  </si>
  <si>
    <t>Lisa</t>
  </si>
  <si>
    <t>Olivia</t>
  </si>
  <si>
    <t>Sylvia</t>
  </si>
  <si>
    <t>NEOSTONE FIGHTER</t>
  </si>
  <si>
    <t>Karl</t>
  </si>
  <si>
    <t>Logan</t>
  </si>
  <si>
    <t>Lucas</t>
  </si>
  <si>
    <t>Ryan</t>
  </si>
  <si>
    <t>Trevor</t>
  </si>
  <si>
    <t>Vampire / Nemesis</t>
  </si>
  <si>
    <t>ASSASSIN</t>
  </si>
  <si>
    <t>Isabelle</t>
  </si>
  <si>
    <t>Lexy</t>
  </si>
  <si>
    <t>Natalie</t>
  </si>
  <si>
    <t>Stella</t>
  </si>
  <si>
    <t>Tanya</t>
  </si>
  <si>
    <t>MAGIC KNIGHT</t>
  </si>
  <si>
    <t>Iris</t>
  </si>
  <si>
    <t>Astar</t>
  </si>
  <si>
    <t>Lanett</t>
  </si>
  <si>
    <t>Lapis</t>
  </si>
  <si>
    <t>Vampire / Revenge</t>
  </si>
  <si>
    <t>Lupinus</t>
  </si>
  <si>
    <t>MERMAID</t>
  </si>
  <si>
    <t>Betta</t>
  </si>
  <si>
    <t>Molly</t>
  </si>
  <si>
    <t>Platy</t>
  </si>
  <si>
    <t>Tetra</t>
  </si>
  <si>
    <t>Hp%, Acc%, Spd</t>
  </si>
  <si>
    <t>Cichlid</t>
  </si>
  <si>
    <t>PIRATE CAPTAIN</t>
  </si>
  <si>
    <t>Barque</t>
  </si>
  <si>
    <t>Brig</t>
  </si>
  <si>
    <t>Carrack</t>
  </si>
  <si>
    <t>(ATK%/ATK%/ACC%)</t>
  </si>
  <si>
    <t>Atk%, Crit R%, Spd</t>
  </si>
  <si>
    <t>Frigate</t>
  </si>
  <si>
    <t>(SPD/ATK%/ACC%)</t>
  </si>
  <si>
    <t>Galleon</t>
  </si>
  <si>
    <t>BARBARIC KING</t>
  </si>
  <si>
    <t>Aegir</t>
  </si>
  <si>
    <t>Hraesvelg</t>
  </si>
  <si>
    <t>Hrungnir</t>
  </si>
  <si>
    <t>Mimirr</t>
  </si>
  <si>
    <t>Surtr</t>
  </si>
  <si>
    <t>SKY DANCER</t>
  </si>
  <si>
    <t>Yeonhong</t>
  </si>
  <si>
    <t>Wolyung</t>
  </si>
  <si>
    <t>Mihyang</t>
  </si>
  <si>
    <t>Hwahee</t>
  </si>
  <si>
    <t>Chasun</t>
  </si>
  <si>
    <t>KOBOLD BOMBER</t>
  </si>
  <si>
    <t>Zibrolta</t>
  </si>
  <si>
    <t>Taurus</t>
  </si>
  <si>
    <t>Fatal / Will</t>
  </si>
  <si>
    <t>Atk%, Spd, Hp%</t>
  </si>
  <si>
    <t>Malaka</t>
  </si>
  <si>
    <t>Dover</t>
  </si>
  <si>
    <t>Bering</t>
  </si>
  <si>
    <t>BROWNIE MAGICIAN</t>
  </si>
  <si>
    <t>Aquila</t>
  </si>
  <si>
    <t>Draco</t>
  </si>
  <si>
    <t>Gemini</t>
  </si>
  <si>
    <t>Korona</t>
  </si>
  <si>
    <t>Orion</t>
  </si>
  <si>
    <t>Spd, Hp%, Acc%, Def%</t>
  </si>
  <si>
    <t>KUNG FU GIRL</t>
  </si>
  <si>
    <t>Fei</t>
  </si>
  <si>
    <t>Hong Hua</t>
  </si>
  <si>
    <t>Ling Ling</t>
  </si>
  <si>
    <t>Liu Mei</t>
  </si>
  <si>
    <t>Xiao Lin</t>
  </si>
  <si>
    <t>LICH</t>
  </si>
  <si>
    <t>Antares</t>
  </si>
  <si>
    <t>Fuco</t>
  </si>
  <si>
    <t>Grego</t>
  </si>
  <si>
    <t>Halphas</t>
  </si>
  <si>
    <t>Rigel</t>
  </si>
  <si>
    <t>DEATH KNIGHT</t>
  </si>
  <si>
    <t>Arnold</t>
  </si>
  <si>
    <t>Briand</t>
  </si>
  <si>
    <t>Conrad</t>
  </si>
  <si>
    <t>Dias</t>
  </si>
  <si>
    <t>Fedora</t>
  </si>
  <si>
    <t>RAKSHASA</t>
  </si>
  <si>
    <t>Hwa</t>
  </si>
  <si>
    <t>Pang</t>
  </si>
  <si>
    <t>Ran</t>
  </si>
  <si>
    <t>Su</t>
  </si>
  <si>
    <t>Yen</t>
  </si>
  <si>
    <t>EPIKION PRIEST</t>
  </si>
  <si>
    <t>Chloe</t>
  </si>
  <si>
    <t>Iona</t>
  </si>
  <si>
    <t>Rina</t>
  </si>
  <si>
    <t>Michelle</t>
  </si>
  <si>
    <t>Rasheed</t>
  </si>
  <si>
    <t>VAMPIRE</t>
  </si>
  <si>
    <t>Cadiz</t>
  </si>
  <si>
    <t>Verdehile</t>
  </si>
  <si>
    <t>Crit R%, Spd, Atk%</t>
  </si>
  <si>
    <t>Liesel</t>
  </si>
  <si>
    <t>Rage / Revenge</t>
  </si>
  <si>
    <t>Argen</t>
  </si>
  <si>
    <t>Julianne</t>
  </si>
  <si>
    <t>PHANTOM THIEF</t>
  </si>
  <si>
    <t>Guillaume</t>
  </si>
  <si>
    <t>Jean</t>
  </si>
  <si>
    <t>Julien</t>
  </si>
  <si>
    <t>Louis</t>
  </si>
  <si>
    <t>Luer</t>
  </si>
  <si>
    <t>PIERRET</t>
  </si>
  <si>
    <t>Clara</t>
  </si>
  <si>
    <t>Crit R%, Crit D%, Acc%</t>
  </si>
  <si>
    <t>Eva</t>
  </si>
  <si>
    <t>Julie</t>
  </si>
  <si>
    <t>Luna</t>
  </si>
  <si>
    <t>Sophia</t>
  </si>
  <si>
    <t>NINJA</t>
  </si>
  <si>
    <t>Garo</t>
  </si>
  <si>
    <t>Gin</t>
  </si>
  <si>
    <t>Han</t>
  </si>
  <si>
    <t>Orochi</t>
  </si>
  <si>
    <t>Susano</t>
  </si>
  <si>
    <t>JOKER</t>
  </si>
  <si>
    <t>Figaro</t>
  </si>
  <si>
    <t>Jojo</t>
  </si>
  <si>
    <t>Atk%, Spd, Res%</t>
  </si>
  <si>
    <t>Liebli</t>
  </si>
  <si>
    <t>Lushen</t>
  </si>
  <si>
    <t>Sian</t>
  </si>
  <si>
    <t>SUCCUBUS</t>
  </si>
  <si>
    <t>Akia</t>
  </si>
  <si>
    <t>Aria</t>
  </si>
  <si>
    <t>Isael</t>
  </si>
  <si>
    <t>Izaria</t>
  </si>
  <si>
    <t>Selena</t>
  </si>
  <si>
    <t>SYLPHID</t>
  </si>
  <si>
    <t>Mihael</t>
  </si>
  <si>
    <t>Lumirecia</t>
  </si>
  <si>
    <t>(HP%/DEF%/DEF%)</t>
  </si>
  <si>
    <t>Icares</t>
  </si>
  <si>
    <t>Fria</t>
  </si>
  <si>
    <t>Acasis</t>
  </si>
  <si>
    <t>SYLPH</t>
  </si>
  <si>
    <t>Aschubel</t>
  </si>
  <si>
    <t>Spd, Acc%, Hp%</t>
  </si>
  <si>
    <t>Baretta</t>
  </si>
  <si>
    <t>Eredas</t>
  </si>
  <si>
    <t>Shimitae</t>
  </si>
  <si>
    <t>Tyron</t>
  </si>
  <si>
    <t>UNDINE</t>
  </si>
  <si>
    <t>Atenai</t>
  </si>
  <si>
    <t>Delphoi</t>
  </si>
  <si>
    <t>Icasha</t>
  </si>
  <si>
    <t>Mikene</t>
  </si>
  <si>
    <t>Tilasha</t>
  </si>
  <si>
    <t>NINE-TAILED FOX</t>
  </si>
  <si>
    <t>Arang</t>
  </si>
  <si>
    <t>Chamie</t>
  </si>
  <si>
    <t>Kamiya</t>
  </si>
  <si>
    <t>Shihwa</t>
  </si>
  <si>
    <t>Soha</t>
  </si>
  <si>
    <t>HARG</t>
  </si>
  <si>
    <t>Dova</t>
  </si>
  <si>
    <t>Swift / Revenge</t>
  </si>
  <si>
    <t>Raviti</t>
  </si>
  <si>
    <t>Kroa</t>
  </si>
  <si>
    <t>Remy</t>
  </si>
  <si>
    <t>Racuni</t>
  </si>
  <si>
    <t>ELVEN RANGER</t>
  </si>
  <si>
    <t>Adrian</t>
  </si>
  <si>
    <t>Eluin</t>
  </si>
  <si>
    <t>Erwin</t>
  </si>
  <si>
    <t>Despair / Destroy</t>
  </si>
  <si>
    <t>Isillen</t>
  </si>
  <si>
    <t>Lucien</t>
  </si>
  <si>
    <t>FRANKENSTEIN</t>
  </si>
  <si>
    <t>Tractor</t>
  </si>
  <si>
    <t>Driller</t>
  </si>
  <si>
    <t>(DEF%/DEF%/HP%)</t>
  </si>
  <si>
    <t>Crawler</t>
  </si>
  <si>
    <t>Bulldozer</t>
  </si>
  <si>
    <t>Crane</t>
  </si>
  <si>
    <t>MUMMY</t>
  </si>
  <si>
    <t>Karakum</t>
  </si>
  <si>
    <t>Namib</t>
  </si>
  <si>
    <t>Nubia</t>
  </si>
  <si>
    <t>Sahara</t>
  </si>
  <si>
    <t>Sonora</t>
  </si>
  <si>
    <t>MARTIAL ARTIST</t>
  </si>
  <si>
    <t>Hiro</t>
  </si>
  <si>
    <t>Jackie</t>
  </si>
  <si>
    <t>Lo</t>
  </si>
  <si>
    <t>Luan</t>
  </si>
  <si>
    <t>Sin</t>
  </si>
  <si>
    <t>CHARGER SHARK</t>
  </si>
  <si>
    <t>Zephicus</t>
  </si>
  <si>
    <t>Aqcus</t>
  </si>
  <si>
    <t>(ATK%/CRIT%/ATK%)</t>
  </si>
  <si>
    <t>Calicus</t>
  </si>
  <si>
    <t>Ignicus</t>
  </si>
  <si>
    <t>Rumicus</t>
  </si>
  <si>
    <t>COW GIRL</t>
  </si>
  <si>
    <t>Sera</t>
  </si>
  <si>
    <t>Hannah</t>
  </si>
  <si>
    <t>Anne</t>
  </si>
  <si>
    <t>Loren</t>
  </si>
  <si>
    <t>(ATK%/CRIT DMG%/HP%)</t>
  </si>
  <si>
    <t>Spd, Atk%, Hp%, Crit Rate%, Crit Dmg%</t>
  </si>
  <si>
    <t>Cassie</t>
  </si>
  <si>
    <t>BATTLE MAMMOTH</t>
  </si>
  <si>
    <t>Talc</t>
  </si>
  <si>
    <t>Olivine</t>
  </si>
  <si>
    <t>Marble</t>
  </si>
  <si>
    <t>Granite</t>
  </si>
  <si>
    <t>Basalt</t>
  </si>
  <si>
    <t>PENGUIN KNIGHT</t>
  </si>
  <si>
    <t>Toma</t>
  </si>
  <si>
    <t>Naki</t>
  </si>
  <si>
    <t>3x Revenge</t>
  </si>
  <si>
    <t>Mav</t>
  </si>
  <si>
    <t>Kuna</t>
  </si>
  <si>
    <t>Dona</t>
  </si>
  <si>
    <t>BEAST HUNTER</t>
  </si>
  <si>
    <t>Nangrim</t>
  </si>
  <si>
    <t>Suri</t>
  </si>
  <si>
    <t>3x Blade</t>
  </si>
  <si>
    <t>Violent / Destroy</t>
  </si>
  <si>
    <t>Hannam</t>
  </si>
  <si>
    <t>Rage / Destroy</t>
  </si>
  <si>
    <t>Gangchun</t>
  </si>
  <si>
    <t>Baekdu</t>
  </si>
  <si>
    <t>TAOIST</t>
  </si>
  <si>
    <t>Woonhak</t>
  </si>
  <si>
    <t>Woochi</t>
  </si>
  <si>
    <t>Hwadam</t>
  </si>
  <si>
    <t>Gunpyeong</t>
  </si>
  <si>
    <t>Gildong</t>
  </si>
  <si>
    <t>LIZARDMAN</t>
  </si>
  <si>
    <t>Devinodon</t>
  </si>
  <si>
    <t>Glinodon</t>
  </si>
  <si>
    <t>Igmanodon</t>
  </si>
  <si>
    <t>Kernodon</t>
  </si>
  <si>
    <t>Velfinodon</t>
  </si>
  <si>
    <t>MINOTAUROS</t>
  </si>
  <si>
    <t>Burentau</t>
  </si>
  <si>
    <t>Eintau</t>
  </si>
  <si>
    <t>Grotau</t>
  </si>
  <si>
    <t>Kamatau</t>
  </si>
  <si>
    <t>Urtau</t>
  </si>
  <si>
    <t>DRUNKEN MASTER</t>
  </si>
  <si>
    <t>Mao</t>
  </si>
  <si>
    <t>Tien Qin</t>
  </si>
  <si>
    <t>Wei Shin</t>
  </si>
  <si>
    <t>Xiao Chun</t>
  </si>
  <si>
    <t>Huan</t>
  </si>
  <si>
    <t>LIVING ARMOR</t>
  </si>
  <si>
    <t>Copper</t>
  </si>
  <si>
    <t>Iron</t>
  </si>
  <si>
    <t>Nickel</t>
  </si>
  <si>
    <t>Silver</t>
  </si>
  <si>
    <t>Zinc</t>
  </si>
  <si>
    <t>GRIM REAPER</t>
  </si>
  <si>
    <t>Sath</t>
  </si>
  <si>
    <t>Hemos</t>
  </si>
  <si>
    <t>Hiva</t>
  </si>
  <si>
    <t>Prom</t>
  </si>
  <si>
    <t>Thrain</t>
  </si>
  <si>
    <t>MYSTIC WITCH</t>
  </si>
  <si>
    <t>Gina</t>
  </si>
  <si>
    <t>Linda</t>
  </si>
  <si>
    <t>Megan</t>
  </si>
  <si>
    <t>Rebecca</t>
  </si>
  <si>
    <t>Silia</t>
  </si>
  <si>
    <t>IMP CHAMPION</t>
  </si>
  <si>
    <t>Yaku</t>
  </si>
  <si>
    <t>Imp Champion</t>
  </si>
  <si>
    <t>Pigma</t>
  </si>
  <si>
    <t>Loque</t>
  </si>
  <si>
    <t>Fairo</t>
  </si>
  <si>
    <t>BOUNTY HUNTER</t>
  </si>
  <si>
    <t>Jamie</t>
  </si>
  <si>
    <t>Randy</t>
  </si>
  <si>
    <t>Roger</t>
  </si>
  <si>
    <t>Walkers</t>
  </si>
  <si>
    <t>Wayne</t>
  </si>
  <si>
    <t>MAGICAL ARCHER</t>
  </si>
  <si>
    <t>Sharron</t>
  </si>
  <si>
    <t>Fami</t>
  </si>
  <si>
    <t>Atk%, Crit Rate%, Crit Dmg%</t>
  </si>
  <si>
    <t>Chris</t>
  </si>
  <si>
    <t>Cassandra</t>
  </si>
  <si>
    <t>Bethony</t>
  </si>
  <si>
    <t>Ardella</t>
  </si>
  <si>
    <t>VAGABOND</t>
  </si>
  <si>
    <t>Roid</t>
  </si>
  <si>
    <t>Kai'en</t>
  </si>
  <si>
    <t>Jubelle</t>
  </si>
  <si>
    <t>Darion</t>
  </si>
  <si>
    <t>Allen</t>
  </si>
  <si>
    <t>MARTIAL CAT</t>
  </si>
  <si>
    <t>Xiao Ling</t>
  </si>
  <si>
    <t>Naomi</t>
  </si>
  <si>
    <t>Mina</t>
  </si>
  <si>
    <t>Miho</t>
  </si>
  <si>
    <t>Mei</t>
  </si>
  <si>
    <t>AMAZON</t>
  </si>
  <si>
    <t>Mara</t>
  </si>
  <si>
    <t>Lyn</t>
  </si>
  <si>
    <t>Hina</t>
  </si>
  <si>
    <t>Ellin</t>
  </si>
  <si>
    <t>Ceres</t>
  </si>
  <si>
    <t>BEARMAN</t>
  </si>
  <si>
    <t>Kungen</t>
  </si>
  <si>
    <t>Haken</t>
  </si>
  <si>
    <t>Gruda</t>
  </si>
  <si>
    <t>Dagorr</t>
  </si>
  <si>
    <t>Ahman</t>
  </si>
  <si>
    <t>HIGH ELEMENTAL</t>
  </si>
  <si>
    <t>Shren</t>
  </si>
  <si>
    <t>Moria</t>
  </si>
  <si>
    <t>Kahli</t>
  </si>
  <si>
    <t>Jumaline</t>
  </si>
  <si>
    <t>Ellena</t>
  </si>
  <si>
    <t>INFERNO</t>
  </si>
  <si>
    <t>Purian</t>
  </si>
  <si>
    <t>Eludain</t>
  </si>
  <si>
    <t>Drogan</t>
  </si>
  <si>
    <t>Anduril</t>
  </si>
  <si>
    <t>Tagaros</t>
  </si>
  <si>
    <t>GRIFFON</t>
  </si>
  <si>
    <t>Varus</t>
  </si>
  <si>
    <t>Shamann</t>
  </si>
  <si>
    <t>Kahn</t>
  </si>
  <si>
    <t>Bernard</t>
  </si>
  <si>
    <t>Spd, Hp%, Crit D%</t>
  </si>
  <si>
    <t>Spectra</t>
  </si>
  <si>
    <t>GOLEM</t>
  </si>
  <si>
    <t>Groggo</t>
  </si>
  <si>
    <t>Kugo</t>
  </si>
  <si>
    <t>Kuhn</t>
  </si>
  <si>
    <t>Maggi</t>
  </si>
  <si>
    <t>Ragion</t>
  </si>
  <si>
    <t>SERPENT</t>
  </si>
  <si>
    <t>Fao</t>
  </si>
  <si>
    <t>Ermeda</t>
  </si>
  <si>
    <t>Elpuria</t>
  </si>
  <si>
    <t>Mantura</t>
  </si>
  <si>
    <t>Shailoq</t>
  </si>
  <si>
    <t>SALAMANDER</t>
  </si>
  <si>
    <t>Sharman</t>
  </si>
  <si>
    <t>Lukan</t>
  </si>
  <si>
    <t>Krakdon</t>
  </si>
  <si>
    <t>Kaimann</t>
  </si>
  <si>
    <t>Decamaron</t>
  </si>
  <si>
    <t>INUGAMI</t>
  </si>
  <si>
    <t>Raoq</t>
  </si>
  <si>
    <t>Ramahan</t>
  </si>
  <si>
    <t>2x Guard / Blade</t>
  </si>
  <si>
    <t>Kro</t>
  </si>
  <si>
    <t>Icaru</t>
  </si>
  <si>
    <t>Belladeon</t>
  </si>
  <si>
    <t>HARPY</t>
  </si>
  <si>
    <t>Ramira</t>
  </si>
  <si>
    <t>Prilea</t>
  </si>
  <si>
    <t>Lucasha</t>
  </si>
  <si>
    <t>Kabilla</t>
  </si>
  <si>
    <t>Spd, Def%, Hp%</t>
  </si>
  <si>
    <t>Hellea</t>
  </si>
  <si>
    <t>FAIRY</t>
  </si>
  <si>
    <t>Neal</t>
  </si>
  <si>
    <t>Iselia</t>
  </si>
  <si>
    <t>Elucia</t>
  </si>
  <si>
    <t>Hp%, Atk%, Def%</t>
  </si>
  <si>
    <t>Aeilene</t>
  </si>
  <si>
    <t>Sorin</t>
  </si>
  <si>
    <t>HOWL</t>
  </si>
  <si>
    <t>Lala</t>
  </si>
  <si>
    <t>Lulu</t>
  </si>
  <si>
    <t>Chichi</t>
  </si>
  <si>
    <t>Shushu</t>
  </si>
  <si>
    <t>Chacha</t>
  </si>
  <si>
    <t>GARUDA</t>
  </si>
  <si>
    <t>Cahule</t>
  </si>
  <si>
    <t>Konamiya</t>
  </si>
  <si>
    <t>Lindermen</t>
  </si>
  <si>
    <t>Rizak</t>
  </si>
  <si>
    <t>Teon</t>
  </si>
  <si>
    <t>HELLHOUND</t>
  </si>
  <si>
    <t>Sieq</t>
  </si>
  <si>
    <t>Tarq</t>
  </si>
  <si>
    <t>Gamir</t>
  </si>
  <si>
    <t>Shamar</t>
  </si>
  <si>
    <t>Shumar</t>
  </si>
  <si>
    <t>ELEMENTAL</t>
  </si>
  <si>
    <t>Bremis</t>
  </si>
  <si>
    <t>Camules</t>
  </si>
  <si>
    <t>Crit R%, Crit D%, Res%</t>
  </si>
  <si>
    <t>Daharenos</t>
  </si>
  <si>
    <t>Priz</t>
  </si>
  <si>
    <t>Taharus</t>
  </si>
  <si>
    <t>IMP</t>
  </si>
  <si>
    <t>Cogma</t>
  </si>
  <si>
    <t>Blade / Fatal</t>
  </si>
  <si>
    <t>Fynn</t>
  </si>
  <si>
    <t>Crit R%, Spd, Crit D%</t>
  </si>
  <si>
    <t>Garok</t>
  </si>
  <si>
    <t>Ralph</t>
  </si>
  <si>
    <t>Taru</t>
  </si>
  <si>
    <t>PIXIE</t>
  </si>
  <si>
    <t>Camaryn</t>
  </si>
  <si>
    <t>Cheryl</t>
  </si>
  <si>
    <t>Kacey</t>
  </si>
  <si>
    <t>Shannon</t>
  </si>
  <si>
    <t>Tatu</t>
  </si>
  <si>
    <t>HARPU</t>
  </si>
  <si>
    <t>Colleen</t>
  </si>
  <si>
    <t>Seal</t>
  </si>
  <si>
    <t>Seren</t>
  </si>
  <si>
    <t>Sia</t>
  </si>
  <si>
    <t>Sisroo</t>
  </si>
  <si>
    <t>SAMURAI</t>
  </si>
  <si>
    <t>Sige</t>
  </si>
  <si>
    <t>Tosi</t>
  </si>
  <si>
    <t>Kaito</t>
  </si>
  <si>
    <t>Kaz</t>
  </si>
  <si>
    <t>Jun</t>
  </si>
  <si>
    <t>VIKING</t>
  </si>
  <si>
    <t>Geoffrey</t>
  </si>
  <si>
    <t>Huga</t>
  </si>
  <si>
    <t>Janssen</t>
  </si>
  <si>
    <t>Jansson</t>
  </si>
  <si>
    <t>Walter</t>
  </si>
  <si>
    <t>WARBEAR</t>
  </si>
  <si>
    <t>Dagora</t>
  </si>
  <si>
    <t>Gorgo</t>
  </si>
  <si>
    <t>Lusha</t>
  </si>
  <si>
    <t>Ramagos</t>
  </si>
  <si>
    <t>Ursha</t>
  </si>
  <si>
    <t>WEREWOLF</t>
  </si>
  <si>
    <t>Eshir</t>
  </si>
  <si>
    <t>Garoche</t>
  </si>
  <si>
    <t>Jultan</t>
  </si>
  <si>
    <t>Shakan</t>
  </si>
  <si>
    <t>Vigor</t>
  </si>
  <si>
    <t>YETI</t>
  </si>
  <si>
    <t>Tantra</t>
  </si>
  <si>
    <t>Kunda</t>
  </si>
  <si>
    <t>Rakaja</t>
  </si>
  <si>
    <t>Arkajan</t>
  </si>
  <si>
    <t>Kumae</t>
  </si>
  <si>
    <t>Element</t>
  </si>
  <si>
    <t>Type</t>
  </si>
  <si>
    <t>Runes 2/4/6</t>
  </si>
  <si>
    <t>Spd; Atk%; Crit Dmg%; Crit Rate; Acc%</t>
  </si>
  <si>
    <t>Water</t>
  </si>
  <si>
    <t>Fire</t>
  </si>
  <si>
    <t>Wind</t>
  </si>
  <si>
    <t>Light</t>
  </si>
  <si>
    <t>Dark</t>
  </si>
  <si>
    <t>QF</t>
  </si>
  <si>
    <t>Spd</t>
  </si>
  <si>
    <t xml:space="preserve"> Atk%</t>
  </si>
  <si>
    <t xml:space="preserve"> Acc%</t>
  </si>
  <si>
    <t xml:space="preserve"> Hp%</t>
  </si>
  <si>
    <t xml:space="preserve"> Def%</t>
  </si>
  <si>
    <t>Atk%</t>
  </si>
  <si>
    <t xml:space="preserve"> Spd</t>
  </si>
  <si>
    <t>Acc%</t>
  </si>
  <si>
    <t xml:space="preserve"> Res%</t>
  </si>
  <si>
    <t>Stat Priority 1</t>
  </si>
  <si>
    <t>Stat Priority 2</t>
  </si>
  <si>
    <t>Stat Priority 3</t>
  </si>
  <si>
    <t>Stat Priority 4</t>
  </si>
  <si>
    <t>Stat Priority 5</t>
  </si>
  <si>
    <t>Crit D%</t>
  </si>
  <si>
    <t xml:space="preserve"> Crit R%</t>
  </si>
  <si>
    <t>Hp%</t>
  </si>
  <si>
    <t xml:space="preserve"> Crit D%</t>
  </si>
  <si>
    <t>Crit R%</t>
  </si>
  <si>
    <t xml:space="preserve"> Crit R</t>
  </si>
  <si>
    <t>[Skill 1] CRIT DMG +%</t>
  </si>
  <si>
    <t>[Skill 2] CRIT DMG +%</t>
  </si>
  <si>
    <t>[Skill 3] CRIT DMG +%</t>
  </si>
  <si>
    <t>[Skill 4] CRIT DMG +%</t>
  </si>
  <si>
    <t>[Skill 1] Recovery +%</t>
  </si>
  <si>
    <t>[Skill 2] Recovery +%</t>
  </si>
  <si>
    <t>[Skill 3] Recovery +%</t>
  </si>
  <si>
    <t>[Skill 1] Accruarcy +%</t>
  </si>
  <si>
    <t>[Skill 2] Accruarcy +%</t>
  </si>
  <si>
    <t>[Skill 3] Accruarcy +%</t>
  </si>
  <si>
    <t>Damage Dealt on Fire +%</t>
  </si>
  <si>
    <t>Damage Dealt on Water +%</t>
  </si>
  <si>
    <t>Damage Dealt on Wind +%</t>
  </si>
  <si>
    <t>Damage Dealt on Light +%</t>
  </si>
  <si>
    <t>Damage Dealt on Dark +%</t>
  </si>
  <si>
    <t>Damage Received from Fire -%</t>
  </si>
  <si>
    <t>Damage Received from Water -%</t>
  </si>
  <si>
    <t>Damage Received from Wind -%</t>
  </si>
  <si>
    <t>Damage Received from Light -%</t>
  </si>
  <si>
    <t>Damage Received from Dark -%</t>
  </si>
  <si>
    <t>Damage Dealt by Counterattack +%</t>
  </si>
  <si>
    <t>Damage Dealt by Attacking Together +%</t>
  </si>
  <si>
    <t>Bomb Damage +%</t>
  </si>
  <si>
    <t>Life Drain +%</t>
  </si>
  <si>
    <t>HP when Revived +%</t>
  </si>
  <si>
    <t>Attack Bar when Revived +%</t>
  </si>
  <si>
    <t>Damage Dealt by Reflect DMG +%</t>
  </si>
  <si>
    <t>Additional Damage by % of HP</t>
  </si>
  <si>
    <t>Additional Damage by % of ATK</t>
  </si>
  <si>
    <t>Additional Damage by % of DEF</t>
  </si>
  <si>
    <t>Additional Damage by % of SPD</t>
  </si>
  <si>
    <t>Damage Received Under Inability Effects -%</t>
  </si>
  <si>
    <t>SPD Under Inability Effects +%</t>
  </si>
  <si>
    <t>Crushing Hit DMG +%</t>
  </si>
  <si>
    <t>Preferred Flat Stat</t>
  </si>
  <si>
    <t>ATK</t>
  </si>
  <si>
    <t>HP</t>
  </si>
  <si>
    <t>DEF</t>
  </si>
  <si>
    <t>HP/DEF</t>
  </si>
  <si>
    <t>Any</t>
  </si>
  <si>
    <t>ATK/HP</t>
  </si>
  <si>
    <t>ATK/DEF</t>
  </si>
  <si>
    <t>Type Match</t>
  </si>
  <si>
    <t>Element Match</t>
  </si>
  <si>
    <t>Element/Type</t>
  </si>
  <si>
    <t>Attack</t>
  </si>
  <si>
    <t>Defense</t>
  </si>
  <si>
    <t>Support</t>
  </si>
  <si>
    <t>column</t>
  </si>
  <si>
    <t>Attribute</t>
  </si>
  <si>
    <t>Flat Stat</t>
  </si>
  <si>
    <t>Hanra</t>
  </si>
  <si>
    <t>stars</t>
  </si>
  <si>
    <t>family</t>
  </si>
  <si>
    <t>element</t>
  </si>
  <si>
    <t>name</t>
  </si>
  <si>
    <t>Score</t>
  </si>
  <si>
    <t>UniqueName</t>
  </si>
  <si>
    <t>Preferred stat</t>
  </si>
  <si>
    <t>Flat stat score</t>
  </si>
  <si>
    <t>Ranked Score</t>
  </si>
  <si>
    <t>Rank</t>
  </si>
  <si>
    <t>Stars</t>
  </si>
  <si>
    <t>#</t>
  </si>
  <si>
    <t>Family</t>
  </si>
  <si>
    <t>Name</t>
  </si>
  <si>
    <t>**Remember you can convert one of the attributes**</t>
  </si>
  <si>
    <t>identifer</t>
  </si>
  <si>
    <t>Technically provides some benefit but doesn’t fit role</t>
  </si>
  <si>
    <t>Provides no benefit</t>
  </si>
  <si>
    <t>Provides benefits that matches role</t>
  </si>
  <si>
    <t>ATK+ Proportional to Lost HP up to %</t>
  </si>
  <si>
    <t>SPD+ Proportional to Lost HP up to %</t>
  </si>
  <si>
    <t>ATK Increasing Effect +%</t>
  </si>
  <si>
    <t>CRIT Rate Increasing Effect +%</t>
  </si>
  <si>
    <t>DEF Increasing Effect +%</t>
  </si>
  <si>
    <t>SPD Increasing Effect +%</t>
  </si>
  <si>
    <t>Attribute Table from MysteryHunt</t>
  </si>
  <si>
    <t>DEF+ Proportional to Lost HP up to %</t>
  </si>
  <si>
    <t>CRIT DMG Received -%</t>
  </si>
  <si>
    <t>Water Homunculus</t>
  </si>
  <si>
    <t>Fire Homunculus</t>
  </si>
  <si>
    <t>Wind Homunculus</t>
  </si>
  <si>
    <t>WATERAbellio</t>
  </si>
  <si>
    <t>WATERAbigail</t>
  </si>
  <si>
    <t>WINDAcasis</t>
  </si>
  <si>
    <t>FIREAdrian</t>
  </si>
  <si>
    <t>WATERAegir</t>
  </si>
  <si>
    <t>WINDAeilene</t>
  </si>
  <si>
    <t>LIGHTAhman</t>
  </si>
  <si>
    <t>WINDAkhamamir</t>
  </si>
  <si>
    <t>FIREAkia</t>
  </si>
  <si>
    <t>LIGHTAkroma</t>
  </si>
  <si>
    <t>DARKAlexandra</t>
  </si>
  <si>
    <t>WATERAlicia</t>
  </si>
  <si>
    <t>WATERAllen</t>
  </si>
  <si>
    <t>LIGHTAmarna</t>
  </si>
  <si>
    <t>DARKAmduat</t>
  </si>
  <si>
    <t>WATERAmelia</t>
  </si>
  <si>
    <t>WATERAnavel</t>
  </si>
  <si>
    <t>WINDAnduril</t>
  </si>
  <si>
    <t>FIREAnne</t>
  </si>
  <si>
    <t>FIREAntares</t>
  </si>
  <si>
    <t>WATERAqcus</t>
  </si>
  <si>
    <t>WINDAquila</t>
  </si>
  <si>
    <t>WINDArang</t>
  </si>
  <si>
    <t>WINDArdella</t>
  </si>
  <si>
    <t>WINDArgen</t>
  </si>
  <si>
    <t>LIGHTAria</t>
  </si>
  <si>
    <t>WATERAriel</t>
  </si>
  <si>
    <t>LIGHTArkajan</t>
  </si>
  <si>
    <t>FIREArnold</t>
  </si>
  <si>
    <t>LIGHTArtamiel</t>
  </si>
  <si>
    <t>DARKAschubel</t>
  </si>
  <si>
    <t>LIGHTAsima</t>
  </si>
  <si>
    <t>FIREAstar</t>
  </si>
  <si>
    <t>FIREAtenai</t>
  </si>
  <si>
    <t>WATERAvaris</t>
  </si>
  <si>
    <t>LIGHTBaekdu</t>
  </si>
  <si>
    <t>FIREBael</t>
  </si>
  <si>
    <t>WATERBagir</t>
  </si>
  <si>
    <t>LIGHTBailey</t>
  </si>
  <si>
    <t>FIREBaleygr</t>
  </si>
  <si>
    <t>WATERBarbara</t>
  </si>
  <si>
    <t>FIREBaretta</t>
  </si>
  <si>
    <t>WINDBarque</t>
  </si>
  <si>
    <t>DARKBasalt</t>
  </si>
  <si>
    <t>WATERBastet</t>
  </si>
  <si>
    <t>DARKBeelzebub</t>
  </si>
  <si>
    <t>WATERBelial</t>
  </si>
  <si>
    <t>DARKBelita</t>
  </si>
  <si>
    <t>DARKBella</t>
  </si>
  <si>
    <t>LIGHTBelladeon</t>
  </si>
  <si>
    <t>FIREBellenus</t>
  </si>
  <si>
    <t>DARKBering</t>
  </si>
  <si>
    <t>WINDBernard</t>
  </si>
  <si>
    <t>WATERBeth</t>
  </si>
  <si>
    <t>DARKBethony</t>
  </si>
  <si>
    <t>DARKBetta</t>
  </si>
  <si>
    <t>WATERBolverk</t>
  </si>
  <si>
    <t>FIREBrandia</t>
  </si>
  <si>
    <t>FIREBremis</t>
  </si>
  <si>
    <t>WINDBriand</t>
  </si>
  <si>
    <t>LIGHTBrig</t>
  </si>
  <si>
    <t>FIREBulldozer</t>
  </si>
  <si>
    <t>FIREBurentau</t>
  </si>
  <si>
    <t>DARKCadiz</t>
  </si>
  <si>
    <t>FIRECahule</t>
  </si>
  <si>
    <t>DARKCalicus</t>
  </si>
  <si>
    <t>DARKCamaryn</t>
  </si>
  <si>
    <t>WATERCamilla</t>
  </si>
  <si>
    <t>DARKCamules</t>
  </si>
  <si>
    <t>WINDCarbine</t>
  </si>
  <si>
    <t>FIRECarcano</t>
  </si>
  <si>
    <t>FIRECarrack</t>
  </si>
  <si>
    <t>FIRECassandra</t>
  </si>
  <si>
    <t>DARKCassie</t>
  </si>
  <si>
    <t>LIGHTCelia</t>
  </si>
  <si>
    <t>FIRECeres</t>
  </si>
  <si>
    <t>DARKChacha</t>
  </si>
  <si>
    <t>LIGHTChamie</t>
  </si>
  <si>
    <t>WATERChandra</t>
  </si>
  <si>
    <t>WINDCharlotte</t>
  </si>
  <si>
    <t>WINDChasun</t>
  </si>
  <si>
    <t>WINDCheongpung</t>
  </si>
  <si>
    <t>LIGHTCheryl</t>
  </si>
  <si>
    <t>WINDChichi</t>
  </si>
  <si>
    <t>WATERChilling</t>
  </si>
  <si>
    <t>FIREChiwu</t>
  </si>
  <si>
    <t>FIREChloe</t>
  </si>
  <si>
    <t>WATERChow</t>
  </si>
  <si>
    <t>LIGHTChris</t>
  </si>
  <si>
    <t>WINDChristina</t>
  </si>
  <si>
    <t>WINDCichlid</t>
  </si>
  <si>
    <t>FIREClara</t>
  </si>
  <si>
    <t>FIRECogma</t>
  </si>
  <si>
    <t>FIREColleen</t>
  </si>
  <si>
    <t>LIGHTConrad</t>
  </si>
  <si>
    <t>WINDCopper</t>
  </si>
  <si>
    <t>WATERCovenant</t>
  </si>
  <si>
    <t>DARKCraka</t>
  </si>
  <si>
    <t>WINDCrane</t>
  </si>
  <si>
    <t>DARKCrawler</t>
  </si>
  <si>
    <t>WATERDagora</t>
  </si>
  <si>
    <t>WINDDagorr</t>
  </si>
  <si>
    <t>WATERDaharenos</t>
  </si>
  <si>
    <t>FIREDaphnis</t>
  </si>
  <si>
    <t>LIGHTDarion</t>
  </si>
  <si>
    <t>DARKDecamaron</t>
  </si>
  <si>
    <t>WINDDelphoi</t>
  </si>
  <si>
    <t>LIGHTDeva</t>
  </si>
  <si>
    <t>DARKDevinodon</t>
  </si>
  <si>
    <t>WINDDiana</t>
  </si>
  <si>
    <t>DARKDias</t>
  </si>
  <si>
    <t>LIGHTDona</t>
  </si>
  <si>
    <t>LIGHTDongbaek</t>
  </si>
  <si>
    <t>LIGHTDova</t>
  </si>
  <si>
    <t>LIGHTDover</t>
  </si>
  <si>
    <t>FIREDraco</t>
  </si>
  <si>
    <t>DARKDragunov</t>
  </si>
  <si>
    <t>LIGHTDriller</t>
  </si>
  <si>
    <t>DARKDrogan</t>
  </si>
  <si>
    <t>FIREDuamutef</t>
  </si>
  <si>
    <t>DARKDusky</t>
  </si>
  <si>
    <t>LIGHTEinheri</t>
  </si>
  <si>
    <t>WINDEintau</t>
  </si>
  <si>
    <t>DARKEirgar</t>
  </si>
  <si>
    <t>WINDEladriel</t>
  </si>
  <si>
    <t>LIGHTEleanor</t>
  </si>
  <si>
    <t>LIGHTElenoa</t>
  </si>
  <si>
    <t>WATEREllena</t>
  </si>
  <si>
    <t>WATEREllin</t>
  </si>
  <si>
    <t>LIGHTElpuria</t>
  </si>
  <si>
    <t>LIGHTElsharion</t>
  </si>
  <si>
    <t>WATERElucia</t>
  </si>
  <si>
    <t>LIGHTEludain</t>
  </si>
  <si>
    <t>LIGHTEludia</t>
  </si>
  <si>
    <t>WATEREluin</t>
  </si>
  <si>
    <t>LIGHTEmily</t>
  </si>
  <si>
    <t>WATEREmma</t>
  </si>
  <si>
    <t>LIGHTEredas</t>
  </si>
  <si>
    <t>WINDErmeda</t>
  </si>
  <si>
    <t>WINDErwin</t>
  </si>
  <si>
    <t>LIGHTEshir</t>
  </si>
  <si>
    <t>WINDEthna</t>
  </si>
  <si>
    <t>LIGHTEva</t>
  </si>
  <si>
    <t>FIREFairo</t>
  </si>
  <si>
    <t>LIGHTFami</t>
  </si>
  <si>
    <t>FIREFao</t>
  </si>
  <si>
    <t>WATERFedora</t>
  </si>
  <si>
    <t>DARKFei</t>
  </si>
  <si>
    <t>LIGHTFelleria</t>
  </si>
  <si>
    <t>WINDFeng Yan</t>
  </si>
  <si>
    <t>DARKFermion</t>
  </si>
  <si>
    <t>LIGHTFigaro</t>
  </si>
  <si>
    <t>LIGHTFran</t>
  </si>
  <si>
    <t>FIREFria</t>
  </si>
  <si>
    <t>DARKFrigate</t>
  </si>
  <si>
    <t>WINDFuco</t>
  </si>
  <si>
    <t>WATERFynn</t>
  </si>
  <si>
    <t>WATERGalleon</t>
  </si>
  <si>
    <t>WINDGamir</t>
  </si>
  <si>
    <t>WATERGangchun</t>
  </si>
  <si>
    <t>WINDGanymede</t>
  </si>
  <si>
    <t>FIREGaro</t>
  </si>
  <si>
    <t>FIREGaroche</t>
  </si>
  <si>
    <t>DARKGarok</t>
  </si>
  <si>
    <t>LIGHTGeldnir</t>
  </si>
  <si>
    <t>LIGHTGemini</t>
  </si>
  <si>
    <t>FIREGeoffrey</t>
  </si>
  <si>
    <t>DARKGiana</t>
  </si>
  <si>
    <t>WATERGildong</t>
  </si>
  <si>
    <t>LIGHTGin</t>
  </si>
  <si>
    <t>DARKGina</t>
  </si>
  <si>
    <t>LIGHTGlinodon</t>
  </si>
  <si>
    <t>DARKGorgo</t>
  </si>
  <si>
    <t>FIREGranite</t>
  </si>
  <si>
    <t>DARKGrego</t>
  </si>
  <si>
    <t>DARKGrogen</t>
  </si>
  <si>
    <t>LIGHTGroggo</t>
  </si>
  <si>
    <t>LIGHTGrotau</t>
  </si>
  <si>
    <t>WATERGruda</t>
  </si>
  <si>
    <t>DARKGuillaume</t>
  </si>
  <si>
    <t>FIREGunpyeong</t>
  </si>
  <si>
    <t>WATERHaegang</t>
  </si>
  <si>
    <t>DARKHaken</t>
  </si>
  <si>
    <t>LIGHTHalphas</t>
  </si>
  <si>
    <t>DARKHan</t>
  </si>
  <si>
    <t>WINDHannah</t>
  </si>
  <si>
    <t>DARKHanra</t>
  </si>
  <si>
    <t>LIGHTHanwul</t>
  </si>
  <si>
    <t>FIREHarmonia</t>
  </si>
  <si>
    <t>WINDHathor</t>
  </si>
  <si>
    <t>FIREHelena</t>
  </si>
  <si>
    <t>DARKHellea</t>
  </si>
  <si>
    <t>WATERHemos</t>
  </si>
  <si>
    <t>WATERHerne</t>
  </si>
  <si>
    <t>DARKHerteit</t>
  </si>
  <si>
    <t>WINDHina</t>
  </si>
  <si>
    <t>LIGHTHiro</t>
  </si>
  <si>
    <t>WINDHiva</t>
  </si>
  <si>
    <t>DARKHomunculus</t>
  </si>
  <si>
    <t>FIREHomunculus</t>
  </si>
  <si>
    <t>LIGHTHomunculus</t>
  </si>
  <si>
    <t>WATERHomunculus</t>
  </si>
  <si>
    <t>WINDHomunculus</t>
  </si>
  <si>
    <t>FIREHong Hua</t>
  </si>
  <si>
    <t>FIREHongyeon</t>
  </si>
  <si>
    <t>WINDHraesvelg</t>
  </si>
  <si>
    <t>DARKHrungnir</t>
  </si>
  <si>
    <t>WINDHuan</t>
  </si>
  <si>
    <t>WATERHuga</t>
  </si>
  <si>
    <t>FIREHwa</t>
  </si>
  <si>
    <t>LIGHTHwadam</t>
  </si>
  <si>
    <t>FIREHwahee</t>
  </si>
  <si>
    <t>DARKHyanes</t>
  </si>
  <si>
    <t>DARKIcares</t>
  </si>
  <si>
    <t>WATERIcaru</t>
  </si>
  <si>
    <t>LIGHTIcasha</t>
  </si>
  <si>
    <t>FIREIgmanodon</t>
  </si>
  <si>
    <t>FIREIgnicus</t>
  </si>
  <si>
    <t>LIGHTIllianna</t>
  </si>
  <si>
    <t>WINDImesety</t>
  </si>
  <si>
    <t>LIGHTImp Champion</t>
  </si>
  <si>
    <t>LIGHTIona</t>
  </si>
  <si>
    <t>LIGHTIris</t>
  </si>
  <si>
    <t>FIREIron</t>
  </si>
  <si>
    <t>DARKIsabelle</t>
  </si>
  <si>
    <t>DARKIsael</t>
  </si>
  <si>
    <t>FIREIselia</t>
  </si>
  <si>
    <t>DARKIsillen</t>
  </si>
  <si>
    <t>LIGHTIsis</t>
  </si>
  <si>
    <t>WINDIunu</t>
  </si>
  <si>
    <t>WATERIzaria</t>
  </si>
  <si>
    <t>DARKJaara</t>
  </si>
  <si>
    <t>DARKJackie</t>
  </si>
  <si>
    <t>LIGHTJager</t>
  </si>
  <si>
    <t>DARKJamie</t>
  </si>
  <si>
    <t>WINDJamire</t>
  </si>
  <si>
    <t>DARKJanssen</t>
  </si>
  <si>
    <t>LIGHTJansson</t>
  </si>
  <si>
    <t>FIREJean</t>
  </si>
  <si>
    <t>LIGHTJeanne</t>
  </si>
  <si>
    <t>FIREJeogun</t>
  </si>
  <si>
    <t>FIREJojo</t>
  </si>
  <si>
    <t>WATERJosephine</t>
  </si>
  <si>
    <t>DARKJubelle</t>
  </si>
  <si>
    <t>LIGHTJulianne</t>
  </si>
  <si>
    <t>WATERJulie</t>
  </si>
  <si>
    <t>WINDJulien</t>
  </si>
  <si>
    <t>DARKJultan</t>
  </si>
  <si>
    <t>DARKJumaline</t>
  </si>
  <si>
    <t>FIREJun</t>
  </si>
  <si>
    <t>FIREJuno</t>
  </si>
  <si>
    <t>LIGHTKabilla</t>
  </si>
  <si>
    <t>WATERKacey</t>
  </si>
  <si>
    <t>FIREKahli</t>
  </si>
  <si>
    <t>WATERKahn</t>
  </si>
  <si>
    <t>FIREKai'en</t>
  </si>
  <si>
    <t>WATERKaimann</t>
  </si>
  <si>
    <t>WINDKaito</t>
  </si>
  <si>
    <t>DARKKamatau</t>
  </si>
  <si>
    <t>DARKKamiya</t>
  </si>
  <si>
    <t>DARKKarakum</t>
  </si>
  <si>
    <t>DARKKarl</t>
  </si>
  <si>
    <t>WINDKatarina</t>
  </si>
  <si>
    <t>WATERKaz</t>
  </si>
  <si>
    <t>WATERKernodon</t>
  </si>
  <si>
    <t>FIREKhmun</t>
  </si>
  <si>
    <t>WATERKonamiya</t>
  </si>
  <si>
    <t>DARKKorona</t>
  </si>
  <si>
    <t>FIREKrakdon</t>
  </si>
  <si>
    <t>DARKKro</t>
  </si>
  <si>
    <t>DARKKroa</t>
  </si>
  <si>
    <t>FIREKugo</t>
  </si>
  <si>
    <t>WATERKuhn</t>
  </si>
  <si>
    <t>DARKKumae</t>
  </si>
  <si>
    <t>FIREKumar</t>
  </si>
  <si>
    <t>DARKKuna</t>
  </si>
  <si>
    <t>WATERKunda</t>
  </si>
  <si>
    <t>FIREKungen</t>
  </si>
  <si>
    <t>FIREKunite</t>
  </si>
  <si>
    <t>WINDLagmaron</t>
  </si>
  <si>
    <t>FIRELaika</t>
  </si>
  <si>
    <t>LIGHTLaima</t>
  </si>
  <si>
    <t>FIRELala</t>
  </si>
  <si>
    <t>DARKLanett</t>
  </si>
  <si>
    <t>WATERLapis</t>
  </si>
  <si>
    <t>WINDLeo</t>
  </si>
  <si>
    <t>DARKLeona</t>
  </si>
  <si>
    <t>FIRELexy</t>
  </si>
  <si>
    <t>DARKLiebli</t>
  </si>
  <si>
    <t>WATERLiesel</t>
  </si>
  <si>
    <t>LIGHTLinda</t>
  </si>
  <si>
    <t>WINDLindermen</t>
  </si>
  <si>
    <t>WINDLing Ling</t>
  </si>
  <si>
    <t>FIRELisa</t>
  </si>
  <si>
    <t>LIGHTLiu Mei</t>
  </si>
  <si>
    <t>WINDLo</t>
  </si>
  <si>
    <t>WINDLogan</t>
  </si>
  <si>
    <t>DARKLoque</t>
  </si>
  <si>
    <t>LIGHTLora</t>
  </si>
  <si>
    <t>LIGHTLoren</t>
  </si>
  <si>
    <t>LIGHTLouis</t>
  </si>
  <si>
    <t>WINDLouise</t>
  </si>
  <si>
    <t>WATERLuan</t>
  </si>
  <si>
    <t>LIGHTLucas</t>
  </si>
  <si>
    <t>FIRELucasha</t>
  </si>
  <si>
    <t>LIGHTLucien</t>
  </si>
  <si>
    <t>LIGHTLucifer</t>
  </si>
  <si>
    <t>FIRELudo</t>
  </si>
  <si>
    <t>WATERLuer</t>
  </si>
  <si>
    <t>WINDLukan</t>
  </si>
  <si>
    <t>WATERLulu</t>
  </si>
  <si>
    <t>WATERLumirecia</t>
  </si>
  <si>
    <t>DARKLuna</t>
  </si>
  <si>
    <t>WINDLupinus</t>
  </si>
  <si>
    <t>LIGHTLusha</t>
  </si>
  <si>
    <t>WINDLushen</t>
  </si>
  <si>
    <t>DARKLydia</t>
  </si>
  <si>
    <t>LIGHTLyn</t>
  </si>
  <si>
    <t>DARKMaggi</t>
  </si>
  <si>
    <t>LIGHTMagnum</t>
  </si>
  <si>
    <t>WATERMalaka</t>
  </si>
  <si>
    <t>WINDMalite</t>
  </si>
  <si>
    <t>DARKManannan</t>
  </si>
  <si>
    <t>DARKMantura</t>
  </si>
  <si>
    <t>WATERMao</t>
  </si>
  <si>
    <t>DARKMara</t>
  </si>
  <si>
    <t>LIGHTMarble</t>
  </si>
  <si>
    <t>DARKMartina</t>
  </si>
  <si>
    <t>FIREMaruna</t>
  </si>
  <si>
    <t>FIREMasha</t>
  </si>
  <si>
    <t>WINDMav</t>
  </si>
  <si>
    <t>WATERMegan</t>
  </si>
  <si>
    <t>FIREMei</t>
  </si>
  <si>
    <t>FIREMei Hou Wang</t>
  </si>
  <si>
    <t>WINDMelissa</t>
  </si>
  <si>
    <t>WINDMellia</t>
  </si>
  <si>
    <t>WINDMephisto</t>
  </si>
  <si>
    <t>DARKMi Ying</t>
  </si>
  <si>
    <t>WINDMichelle</t>
  </si>
  <si>
    <t>LIGHTMihael</t>
  </si>
  <si>
    <t>DARKMiho</t>
  </si>
  <si>
    <t>WATERMihyang</t>
  </si>
  <si>
    <t>WATERMikene</t>
  </si>
  <si>
    <t>LIGHTMimirr</t>
  </si>
  <si>
    <t>WATERMina</t>
  </si>
  <si>
    <t>DARKMirinae</t>
  </si>
  <si>
    <t>LIGHTMisty</t>
  </si>
  <si>
    <t>WATERMo Long</t>
  </si>
  <si>
    <t>LIGHTMolly</t>
  </si>
  <si>
    <t>DARKMonte</t>
  </si>
  <si>
    <t>DARKMookwol</t>
  </si>
  <si>
    <t>WINDMoria</t>
  </si>
  <si>
    <t>WINDMorris</t>
  </si>
  <si>
    <t>FIRENaki</t>
  </si>
  <si>
    <t>WINDNamib</t>
  </si>
  <si>
    <t>FIRENangrim</t>
  </si>
  <si>
    <t>WINDNaomi</t>
  </si>
  <si>
    <t>LIGHTNarsha</t>
  </si>
  <si>
    <t>LIGHTNatalie</t>
  </si>
  <si>
    <t>LIGHTNeal</t>
  </si>
  <si>
    <t>DARKNephthys</t>
  </si>
  <si>
    <t>WATERNickel</t>
  </si>
  <si>
    <t>DARKNicki</t>
  </si>
  <si>
    <t>LIGHTNigong</t>
  </si>
  <si>
    <t>FIRENisha</t>
  </si>
  <si>
    <t>WATERNubia</t>
  </si>
  <si>
    <t>DARKNyx</t>
  </si>
  <si>
    <t>LIGHTOberon</t>
  </si>
  <si>
    <t>WINDOdin</t>
  </si>
  <si>
    <t>FIREOkeanos</t>
  </si>
  <si>
    <t>WINDOlivia</t>
  </si>
  <si>
    <t>WINDOlivine</t>
  </si>
  <si>
    <t>DARKOnyx</t>
  </si>
  <si>
    <t>FIREOphilia</t>
  </si>
  <si>
    <t>WATEROrion</t>
  </si>
  <si>
    <t>WINDOrochi</t>
  </si>
  <si>
    <t>LIGHTPang</t>
  </si>
  <si>
    <t>DARKPater</t>
  </si>
  <si>
    <t>FIREPerna</t>
  </si>
  <si>
    <t>LIGHTPhenaka</t>
  </si>
  <si>
    <t>WINDPigma</t>
  </si>
  <si>
    <t>FIREPlaty</t>
  </si>
  <si>
    <t>LIGHTPontos</t>
  </si>
  <si>
    <t>WATERPoseidon</t>
  </si>
  <si>
    <t>WATERPraha</t>
  </si>
  <si>
    <t>WINDPrilea</t>
  </si>
  <si>
    <t>LIGHTPriz</t>
  </si>
  <si>
    <t>LIGHTProm</t>
  </si>
  <si>
    <t>WATERPsamathe</t>
  </si>
  <si>
    <t>WINDPungbaek</t>
  </si>
  <si>
    <t>WATERPurian</t>
  </si>
  <si>
    <t>WATERQebehsenuef</t>
  </si>
  <si>
    <t>LIGHTQitian Dasheng</t>
  </si>
  <si>
    <t>FIRERacuni</t>
  </si>
  <si>
    <t>DARKRagdoll</t>
  </si>
  <si>
    <t>WINDRagion</t>
  </si>
  <si>
    <t>DARKRahul</t>
  </si>
  <si>
    <t>WINDRakaja</t>
  </si>
  <si>
    <t>FIRERakan</t>
  </si>
  <si>
    <t>FIRERaki</t>
  </si>
  <si>
    <t>WINDRalph</t>
  </si>
  <si>
    <t>WINDRamagos</t>
  </si>
  <si>
    <t>WINDRamahan</t>
  </si>
  <si>
    <t>WATERRamira</t>
  </si>
  <si>
    <t>DARKRan</t>
  </si>
  <si>
    <t>FIRERandy</t>
  </si>
  <si>
    <t>FIRERaoq</t>
  </si>
  <si>
    <t>DARKRasheed</t>
  </si>
  <si>
    <t>WINDRaviti</t>
  </si>
  <si>
    <t>FIRERebecca</t>
  </si>
  <si>
    <t>WATERRemy</t>
  </si>
  <si>
    <t>WATERReno</t>
  </si>
  <si>
    <t>FIRERica</t>
  </si>
  <si>
    <t>WATERRigel</t>
  </si>
  <si>
    <t>WATERRina</t>
  </si>
  <si>
    <t>WINDRitesh</t>
  </si>
  <si>
    <t>DARKRizak</t>
  </si>
  <si>
    <t>WINDRoger</t>
  </si>
  <si>
    <t>WINDRoid</t>
  </si>
  <si>
    <t>LIGHTRumicus</t>
  </si>
  <si>
    <t>WATERRyan</t>
  </si>
  <si>
    <t>WATERSabrina</t>
  </si>
  <si>
    <t>LIGHTSahara</t>
  </si>
  <si>
    <t>FIRESath</t>
  </si>
  <si>
    <t>WINDSavannah</t>
  </si>
  <si>
    <t>FIREScarlett</t>
  </si>
  <si>
    <t>WINDSeal</t>
  </si>
  <si>
    <t>WINDSeara</t>
  </si>
  <si>
    <t>FIRESekhmet</t>
  </si>
  <si>
    <t>WINDSelena</t>
  </si>
  <si>
    <t>WATERSera</t>
  </si>
  <si>
    <t>DARKSeren</t>
  </si>
  <si>
    <t>WATERShailoq</t>
  </si>
  <si>
    <t>FIREShaina</t>
  </si>
  <si>
    <t>WINDShakan</t>
  </si>
  <si>
    <t>LIGHTShamann</t>
  </si>
  <si>
    <t>LIGHTShamar</t>
  </si>
  <si>
    <t>LIGHTShan</t>
  </si>
  <si>
    <t>WINDShannon</t>
  </si>
  <si>
    <t>LIGHTSharman</t>
  </si>
  <si>
    <t>WATERSharron</t>
  </si>
  <si>
    <t>LIGHTShazam</t>
  </si>
  <si>
    <t>WATERShi Hou</t>
  </si>
  <si>
    <t>FIREShihwa</t>
  </si>
  <si>
    <t>WINDShimitae</t>
  </si>
  <si>
    <t>LIGHTShren</t>
  </si>
  <si>
    <t>DARKShumar</t>
  </si>
  <si>
    <t>LIGHTShushu</t>
  </si>
  <si>
    <t>LIGHTSia</t>
  </si>
  <si>
    <t>WATERSian</t>
  </si>
  <si>
    <t>FIRESieq</t>
  </si>
  <si>
    <t>DARKSige</t>
  </si>
  <si>
    <t>WATERSigmarus</t>
  </si>
  <si>
    <t>WINDSilia</t>
  </si>
  <si>
    <t>LIGHTSilver</t>
  </si>
  <si>
    <t>FIRESin</t>
  </si>
  <si>
    <t>WATERSisroo</t>
  </si>
  <si>
    <t>WINDSkogul</t>
  </si>
  <si>
    <t>FIRESmokey</t>
  </si>
  <si>
    <t>WATERSoha</t>
  </si>
  <si>
    <t>DARKSon Zhang Lao</t>
  </si>
  <si>
    <t>WATERSongseol</t>
  </si>
  <si>
    <t>WATERSonnet</t>
  </si>
  <si>
    <t>FIRESonora</t>
  </si>
  <si>
    <t>WINDSophia</t>
  </si>
  <si>
    <t>DARKSorin</t>
  </si>
  <si>
    <t>FIRESpectra</t>
  </si>
  <si>
    <t>WATERStella</t>
  </si>
  <si>
    <t>WATERSu</t>
  </si>
  <si>
    <t>WINDSuri</t>
  </si>
  <si>
    <t>FIRESurtr</t>
  </si>
  <si>
    <t>WATERSusano</t>
  </si>
  <si>
    <t>DARKSylvia</t>
  </si>
  <si>
    <t>LIGHTTablo</t>
  </si>
  <si>
    <t>FIRETagaros</t>
  </si>
  <si>
    <t>WINDTaharus</t>
  </si>
  <si>
    <t>WATERTalc</t>
  </si>
  <si>
    <t>WATERTalia</t>
  </si>
  <si>
    <t>FIRETantra</t>
  </si>
  <si>
    <t>WINDTanya</t>
  </si>
  <si>
    <t>WATERTanzaite</t>
  </si>
  <si>
    <t>WATERTaor</t>
  </si>
  <si>
    <t>WINDTaranys</t>
  </si>
  <si>
    <t>WATERTarq</t>
  </si>
  <si>
    <t>LIGHTTaru</t>
  </si>
  <si>
    <t>FIRETatu</t>
  </si>
  <si>
    <t>WINDTaurus</t>
  </si>
  <si>
    <t>LIGHTTeon</t>
  </si>
  <si>
    <t>FIRETesarion</t>
  </si>
  <si>
    <t>WINDTeshar</t>
  </si>
  <si>
    <t>WATERTetra</t>
  </si>
  <si>
    <t>DARKThebae</t>
  </si>
  <si>
    <t>WATERTheomars</t>
  </si>
  <si>
    <t>DARKThrain</t>
  </si>
  <si>
    <t>LIGHTTian Lang</t>
  </si>
  <si>
    <t>WINDTiana</t>
  </si>
  <si>
    <t>LIGHTTien Qin</t>
  </si>
  <si>
    <t>DARKTilasha</t>
  </si>
  <si>
    <t>WATERToma</t>
  </si>
  <si>
    <t>LIGHTTosi</t>
  </si>
  <si>
    <t>WATERTractor</t>
  </si>
  <si>
    <t>DARKTrasar</t>
  </si>
  <si>
    <t>FIRETrevor</t>
  </si>
  <si>
    <t>WINDTriana</t>
  </si>
  <si>
    <t>DARKTrinity</t>
  </si>
  <si>
    <t>WINDTriton</t>
  </si>
  <si>
    <t>WATERTyron</t>
  </si>
  <si>
    <t>FIREUrsha</t>
  </si>
  <si>
    <t>WATERUrtau</t>
  </si>
  <si>
    <t>LIGHTValantis</t>
  </si>
  <si>
    <t>FIREVanessa</t>
  </si>
  <si>
    <t>DARKVarus</t>
  </si>
  <si>
    <t>FIREVelajuel</t>
  </si>
  <si>
    <t>WINDVelfinodon</t>
  </si>
  <si>
    <t>WATERVerad</t>
  </si>
  <si>
    <t>FIREVerdehile</t>
  </si>
  <si>
    <t>DARKVeromos</t>
  </si>
  <si>
    <t>FIREVidurr</t>
  </si>
  <si>
    <t>WATERVigor</t>
  </si>
  <si>
    <t>DARKVivachel</t>
  </si>
  <si>
    <t>LIGHTWalkers</t>
  </si>
  <si>
    <t>WINDWalter</t>
  </si>
  <si>
    <t>WATERWayne</t>
  </si>
  <si>
    <t>LIGHTWedjat</t>
  </si>
  <si>
    <t>DARKWei Shin</t>
  </si>
  <si>
    <t>WINDWindy</t>
  </si>
  <si>
    <t>DARKWolyung</t>
  </si>
  <si>
    <t>WINDWoochi</t>
  </si>
  <si>
    <t>DARKWoonhak</t>
  </si>
  <si>
    <t>DARKWoonsa</t>
  </si>
  <si>
    <t>WATERWoosa</t>
  </si>
  <si>
    <t>DARKXiana</t>
  </si>
  <si>
    <t>FIREXiao Chun</t>
  </si>
  <si>
    <t>WATERXiao Lin</t>
  </si>
  <si>
    <t>LIGHTXiao Ling</t>
  </si>
  <si>
    <t>WINDXing Zhe</t>
  </si>
  <si>
    <t>FIREXiong Fei</t>
  </si>
  <si>
    <t>WATERYaku</t>
  </si>
  <si>
    <t>WINDYen</t>
  </si>
  <si>
    <t>LIGHTYeonhong</t>
  </si>
  <si>
    <t>WINDYeonhwa</t>
  </si>
  <si>
    <t>FIREZaiross</t>
  </si>
  <si>
    <t>WINDZenobia</t>
  </si>
  <si>
    <t>WINDZephicus</t>
  </si>
  <si>
    <t>LIGHTZerath</t>
  </si>
  <si>
    <t>DARKZeratu</t>
  </si>
  <si>
    <t>FIREZibrolta</t>
  </si>
  <si>
    <t>DARKZinc</t>
  </si>
  <si>
    <t>Dark Homunculus</t>
  </si>
  <si>
    <t>Light Homunculus</t>
  </si>
  <si>
    <t>Most Beneficial Artifact Attributes</t>
  </si>
  <si>
    <t>221wq</t>
  </si>
  <si>
    <t>v0.1</t>
  </si>
  <si>
    <t>added skill 3 recovery on Iris</t>
  </si>
  <si>
    <t>v0.2</t>
  </si>
  <si>
    <t>added crushing hit dmg to Gemini, removed HP+ proportionate to HP lost</t>
  </si>
  <si>
    <t>Choice</t>
  </si>
  <si>
    <t>Corresponding Choice</t>
  </si>
  <si>
    <t>CHUN-LI</t>
  </si>
  <si>
    <t>KEN</t>
  </si>
  <si>
    <t>DHALSIM</t>
  </si>
  <si>
    <t>M. BISON</t>
  </si>
  <si>
    <t>RYU</t>
  </si>
  <si>
    <t>ID#</t>
  </si>
  <si>
    <t>FIRECHUN-LI</t>
  </si>
  <si>
    <t>DARKCHUN-LI</t>
  </si>
  <si>
    <t>WINDCHUN-LI</t>
  </si>
  <si>
    <t>LIGHTCHUN-LI</t>
  </si>
  <si>
    <t>WATERCHUN-LI</t>
  </si>
  <si>
    <t>WATERDHALSIM</t>
  </si>
  <si>
    <t>WINDDHALSIM</t>
  </si>
  <si>
    <t>LIGHTDHALSIM</t>
  </si>
  <si>
    <t>DARKDHALSIM</t>
  </si>
  <si>
    <t>FIREDHALSIM</t>
  </si>
  <si>
    <t>FIREKEN</t>
  </si>
  <si>
    <t>DARKM. BISON</t>
  </si>
  <si>
    <t>LIGHTM. BISON</t>
  </si>
  <si>
    <t>FIREM. BISON</t>
  </si>
  <si>
    <t>WATERM. BISON</t>
  </si>
  <si>
    <t>WINDM. BISON</t>
  </si>
  <si>
    <t>FIRERYU</t>
  </si>
  <si>
    <t>LIGHTRYU</t>
  </si>
  <si>
    <t>DARKRYU</t>
  </si>
  <si>
    <t>WATERRYU</t>
  </si>
  <si>
    <t>WINDRYU</t>
  </si>
  <si>
    <t>Fire CHUN-LI</t>
  </si>
  <si>
    <t>Dark CHUN-LI</t>
  </si>
  <si>
    <t>Light CHUN-LI</t>
  </si>
  <si>
    <t>Wind CHUN-LI</t>
  </si>
  <si>
    <t>Water CHUN-LI</t>
  </si>
  <si>
    <t>Water DHALSIM</t>
  </si>
  <si>
    <t>Wind DHALSIM</t>
  </si>
  <si>
    <t>Light DHALSIM</t>
  </si>
  <si>
    <t>Dark DHALSIM</t>
  </si>
  <si>
    <t>Fire DHALSIM</t>
  </si>
  <si>
    <t>Dark M. BISON</t>
  </si>
  <si>
    <t>Light M. BISON</t>
  </si>
  <si>
    <t>Fire M. BISON</t>
  </si>
  <si>
    <t>Water M. BISON</t>
  </si>
  <si>
    <t>Wind M. BISON</t>
  </si>
  <si>
    <t>Fire RYU</t>
  </si>
  <si>
    <t>Light RYU</t>
  </si>
  <si>
    <t>Dark RYU</t>
  </si>
  <si>
    <t>Water RYU</t>
  </si>
  <si>
    <t>Wind RYU</t>
  </si>
  <si>
    <t>ON</t>
  </si>
  <si>
    <t>ON / OFF</t>
  </si>
  <si>
    <t>on off #</t>
  </si>
  <si>
    <t>OFF</t>
  </si>
  <si>
    <r>
      <t xml:space="preserve">-Select </t>
    </r>
    <r>
      <rPr>
        <b/>
        <u/>
        <sz val="11"/>
        <color theme="1"/>
        <rFont val="Calibri"/>
        <family val="2"/>
        <scheme val="minor"/>
      </rPr>
      <t>ON</t>
    </r>
    <r>
      <rPr>
        <sz val="11"/>
        <color theme="1"/>
        <rFont val="Calibri"/>
        <family val="2"/>
        <scheme val="minor"/>
      </rPr>
      <t xml:space="preserve"> to include the monster in the artifact search
-Select </t>
    </r>
    <r>
      <rPr>
        <b/>
        <u/>
        <sz val="11"/>
        <color theme="1"/>
        <rFont val="Calibri"/>
        <family val="2"/>
        <scheme val="minor"/>
      </rPr>
      <t>OFF</t>
    </r>
    <r>
      <rPr>
        <sz val="11"/>
        <color theme="1"/>
        <rFont val="Calibri"/>
        <family val="2"/>
        <scheme val="minor"/>
      </rPr>
      <t xml:space="preserve"> to exclude a monster from the artifact search</t>
    </r>
  </si>
  <si>
    <t>Enter Monster Name</t>
  </si>
  <si>
    <t>Favorite 1</t>
  </si>
  <si>
    <t>Favorite 2</t>
  </si>
  <si>
    <t>Favorite 3</t>
  </si>
  <si>
    <t>Favorite 4</t>
  </si>
  <si>
    <t>Favorite 5</t>
  </si>
  <si>
    <t>Favorite 6</t>
  </si>
  <si>
    <t>Favorite 7</t>
  </si>
  <si>
    <t>Favorite 8</t>
  </si>
  <si>
    <t>Favorite 9</t>
  </si>
  <si>
    <t>Favorite 10</t>
  </si>
  <si>
    <t>Favorite 11</t>
  </si>
  <si>
    <t>Favorite 12</t>
  </si>
  <si>
    <t>Favorite 13</t>
  </si>
  <si>
    <t>Favorite 14</t>
  </si>
  <si>
    <t>Favorite 15</t>
  </si>
  <si>
    <t xml:space="preserve"> </t>
  </si>
  <si>
    <t>unique</t>
  </si>
  <si>
    <t>Favorited Attribute</t>
  </si>
  <si>
    <t>lushen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</si>
</sst>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.000000_-;\-* #,##0.000000_-;_-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2" tint="-9.9978637043366805E-2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2" fillId="0" borderId="0" applyFont="0" applyFill="0" applyBorder="0" applyAlignment="0" applyProtection="0"/>
  </cellStyleXfs>
  <cellXfs count="84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Fill="1"/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5" fillId="6" borderId="0" xfId="0" applyFont="1" applyFill="1"/>
    <xf numFmtId="0" fontId="3" fillId="7" borderId="0" xfId="0" applyFont="1" applyFill="1"/>
    <xf numFmtId="0" fontId="3" fillId="7" borderId="0" xfId="0" applyFont="1" applyFill="1" applyAlignment="1">
      <alignment wrapText="1"/>
    </xf>
    <xf numFmtId="0" fontId="3" fillId="7" borderId="0" xfId="0" quotePrefix="1" applyFont="1" applyFill="1" applyAlignment="1">
      <alignment wrapText="1"/>
    </xf>
    <xf numFmtId="0" fontId="7" fillId="7" borderId="0" xfId="0" applyFont="1" applyFill="1"/>
    <xf numFmtId="0" fontId="6" fillId="6" borderId="0" xfId="0" applyFont="1" applyFill="1"/>
    <xf numFmtId="0" fontId="8" fillId="6" borderId="0" xfId="0" applyFont="1" applyFill="1"/>
    <xf numFmtId="0" fontId="8" fillId="6" borderId="0" xfId="0" applyFont="1" applyFill="1" applyProtection="1">
      <protection locked="0"/>
    </xf>
    <xf numFmtId="0" fontId="10" fillId="6" borderId="0" xfId="0" applyFont="1" applyFill="1"/>
    <xf numFmtId="0" fontId="10" fillId="8" borderId="0" xfId="0" applyFont="1" applyFill="1" applyBorder="1"/>
    <xf numFmtId="0" fontId="9" fillId="8" borderId="0" xfId="0" applyFont="1" applyFill="1" applyAlignment="1" applyProtection="1">
      <alignment horizontal="left"/>
      <protection locked="0"/>
    </xf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23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65" fontId="0" fillId="0" borderId="0" xfId="1" applyNumberFormat="1" applyFont="1" applyAlignment="1">
      <alignment horizontal="center"/>
    </xf>
    <xf numFmtId="0" fontId="0" fillId="7" borderId="0" xfId="0" applyFill="1"/>
    <xf numFmtId="0" fontId="2" fillId="3" borderId="10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10" fillId="6" borderId="0" xfId="0" applyFont="1" applyFill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35" xfId="0" applyFill="1" applyBorder="1" applyAlignment="1" applyProtection="1">
      <alignment horizontal="center"/>
      <protection locked="0"/>
    </xf>
    <xf numFmtId="0" fontId="0" fillId="8" borderId="29" xfId="0" quotePrefix="1" applyFill="1" applyBorder="1" applyAlignment="1">
      <alignment horizontal="center" vertical="center" wrapText="1"/>
    </xf>
    <xf numFmtId="0" fontId="9" fillId="8" borderId="37" xfId="0" applyFont="1" applyFill="1" applyBorder="1" applyAlignment="1" applyProtection="1">
      <alignment horizontal="left"/>
      <protection locked="0"/>
    </xf>
    <xf numFmtId="0" fontId="2" fillId="3" borderId="29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 wrapText="1"/>
    </xf>
    <xf numFmtId="0" fontId="9" fillId="10" borderId="36" xfId="0" applyFont="1" applyFill="1" applyBorder="1" applyAlignment="1" applyProtection="1">
      <alignment horizontal="left"/>
      <protection locked="0"/>
    </xf>
    <xf numFmtId="0" fontId="8" fillId="8" borderId="37" xfId="0" applyFont="1" applyFill="1" applyBorder="1" applyAlignment="1" applyProtection="1">
      <alignment horizontal="left"/>
      <protection locked="0"/>
    </xf>
    <xf numFmtId="0" fontId="8" fillId="10" borderId="37" xfId="0" applyFont="1" applyFill="1" applyBorder="1" applyAlignment="1" applyProtection="1">
      <alignment horizontal="left"/>
      <protection locked="0"/>
    </xf>
    <xf numFmtId="0" fontId="2" fillId="0" borderId="2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8" borderId="24" xfId="0" applyFill="1" applyBorder="1" applyAlignment="1">
      <alignment horizontal="left" vertical="center"/>
    </xf>
    <xf numFmtId="0" fontId="0" fillId="8" borderId="25" xfId="0" applyFill="1" applyBorder="1" applyAlignment="1">
      <alignment horizontal="left" vertical="center"/>
    </xf>
    <xf numFmtId="0" fontId="4" fillId="6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left" vertical="center"/>
    </xf>
    <xf numFmtId="0" fontId="0" fillId="8" borderId="27" xfId="0" applyFill="1" applyBorder="1" applyAlignment="1">
      <alignment horizontal="left" vertical="center"/>
    </xf>
    <xf numFmtId="0" fontId="0" fillId="8" borderId="28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</cellXfs>
  <cellStyles count="2">
    <cellStyle name="Milliers" xfId="1" builtinId="3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0" dropStyle="combo" dx="22" fmlaLink="'Choice Identifier'!$D$3" fmlaRange="'List of elements and types +'!$A$1:$A$10" noThreeD="1" sel="5" val="0"/>
</file>

<file path=xl/ctrlProps/ctrlProp4.xml><?xml version="1.0" encoding="utf-8"?>
<formControlPr xmlns="http://schemas.microsoft.com/office/spreadsheetml/2009/9/main" objectType="Drop" dropLines="4" dropStyle="combo" dx="22" fmlaLink="'Choice Identifier'!$D$5" fmlaRange="'List of elements and types +'!$C$2:$C$5" noThreeD="1" sel="4" val="0"/>
</file>

<file path=xl/ctrlProps/ctrlProp5.xml><?xml version="1.0" encoding="utf-8"?>
<formControlPr xmlns="http://schemas.microsoft.com/office/spreadsheetml/2009/9/main" objectType="Drop" dropLines="42" dropStyle="combo" dx="22" fmlaLink="'Choice Identifier'!$D$7" fmlaRange="'list of artifact attributes'!$A$2:$A$44" noThreeD="1" sel="7"/>
</file>

<file path=xl/ctrlProps/ctrlProp6.xml><?xml version="1.0" encoding="utf-8"?>
<formControlPr xmlns="http://schemas.microsoft.com/office/spreadsheetml/2009/9/main" objectType="Drop" dropLines="42" dropStyle="combo" dx="22" fmlaLink="'Choice Identifier'!$D$9" fmlaRange="'list of artifact attributes'!$A$2:$A$44" noThreeD="1" sel="8" val="0"/>
</file>

<file path=xl/ctrlProps/ctrlProp7.xml><?xml version="1.0" encoding="utf-8"?>
<formControlPr xmlns="http://schemas.microsoft.com/office/spreadsheetml/2009/9/main" objectType="Drop" dropLines="42" dropStyle="combo" dx="22" fmlaLink="'Choice Identifier'!$D$11" fmlaRange="'list of artifact attributes'!$A$2:$A$44" noThreeD="1" sel="9" val="0"/>
</file>

<file path=xl/ctrlProps/ctrlProp8.xml><?xml version="1.0" encoding="utf-8"?>
<formControlPr xmlns="http://schemas.microsoft.com/office/spreadsheetml/2009/9/main" objectType="Drop" dropLines="42" dropStyle="combo" dx="22" fmlaLink="'Choice Identifier'!$D$13" fmlaRange="'list of artifact attributes'!$A$2:$A$44" noThreeD="1" sel="16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601980</xdr:colOff>
      <xdr:row>8</xdr:row>
      <xdr:rowOff>144780</xdr:rowOff>
    </xdr:from>
    <xdr:to>
      <xdr:col>2</xdr:col>
      <xdr:colOff>3386667</xdr:colOff>
      <xdr:row>38</xdr:row>
      <xdr:rowOff>148592</xdr:rowOff>
    </xdr:to>
    <xdr:pic>
      <xdr:nvPicPr>
        <xdr:cNvPr id="2" name="Picture 1" descr="https://i.redd.it/2qrn762stze5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" y="1973580"/>
          <a:ext cx="3756660" cy="5471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1</xdr:row>
          <xdr:rowOff>50800</xdr:rowOff>
        </xdr:from>
        <xdr:to>
          <xdr:col>1</xdr:col>
          <xdr:colOff>0</xdr:colOff>
          <xdr:row>3</xdr:row>
          <xdr:rowOff>25400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3</xdr:row>
          <xdr:rowOff>139700</xdr:rowOff>
        </xdr:from>
        <xdr:to>
          <xdr:col>1</xdr:col>
          <xdr:colOff>0</xdr:colOff>
          <xdr:row>6</xdr:row>
          <xdr:rowOff>88900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Attributes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1</xdr:row>
          <xdr:rowOff>50800</xdr:rowOff>
        </xdr:from>
        <xdr:to>
          <xdr:col>2</xdr:col>
          <xdr:colOff>3238500</xdr:colOff>
          <xdr:row>1</xdr:row>
          <xdr:rowOff>241300</xdr:rowOff>
        </xdr:to>
        <xdr:sp macro="" textlink="">
          <xdr:nvSpPr>
            <xdr:cNvPr id="1074" name="Drop Dow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2</xdr:row>
          <xdr:rowOff>50800</xdr:rowOff>
        </xdr:from>
        <xdr:to>
          <xdr:col>2</xdr:col>
          <xdr:colOff>3238500</xdr:colOff>
          <xdr:row>2</xdr:row>
          <xdr:rowOff>241300</xdr:rowOff>
        </xdr:to>
        <xdr:sp macro="" textlink="">
          <xdr:nvSpPr>
            <xdr:cNvPr id="1075" name="Drop Dow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3</xdr:row>
          <xdr:rowOff>50800</xdr:rowOff>
        </xdr:from>
        <xdr:to>
          <xdr:col>2</xdr:col>
          <xdr:colOff>3238500</xdr:colOff>
          <xdr:row>3</xdr:row>
          <xdr:rowOff>241300</xdr:rowOff>
        </xdr:to>
        <xdr:sp macro="" textlink="">
          <xdr:nvSpPr>
            <xdr:cNvPr id="1076" name="Drop Dow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50800</xdr:rowOff>
        </xdr:from>
        <xdr:to>
          <xdr:col>2</xdr:col>
          <xdr:colOff>3238500</xdr:colOff>
          <xdr:row>4</xdr:row>
          <xdr:rowOff>241300</xdr:rowOff>
        </xdr:to>
        <xdr:sp macro="" textlink="">
          <xdr:nvSpPr>
            <xdr:cNvPr id="1077" name="Drop Dow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5</xdr:row>
          <xdr:rowOff>50800</xdr:rowOff>
        </xdr:from>
        <xdr:to>
          <xdr:col>2</xdr:col>
          <xdr:colOff>3238500</xdr:colOff>
          <xdr:row>5</xdr:row>
          <xdr:rowOff>241300</xdr:rowOff>
        </xdr:to>
        <xdr:sp macro="" textlink="">
          <xdr:nvSpPr>
            <xdr:cNvPr id="1078" name="Drop Dow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6</xdr:row>
          <xdr:rowOff>50800</xdr:rowOff>
        </xdr:from>
        <xdr:to>
          <xdr:col>2</xdr:col>
          <xdr:colOff>3238500</xdr:colOff>
          <xdr:row>6</xdr:row>
          <xdr:rowOff>241300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378"/>
  <sheetViews>
    <sheetView workbookViewId="0"/>
  </sheetViews>
  <sheetFormatPr baseColWidth="10" defaultColWidth="8.83203125" defaultRowHeight="15" x14ac:dyDescent="0.2"/>
  <cols>
    <col min="1" max="1" width="34" bestFit="1" customWidth="1"/>
    <col min="2" max="2" width="13.33203125" bestFit="1" customWidth="1"/>
    <col min="3" max="4" width="11.6640625" bestFit="1" customWidth="1"/>
    <col min="5" max="5" width="20.33203125" bestFit="1" customWidth="1"/>
    <col min="6" max="6" width="10.5" bestFit="1" customWidth="1"/>
    <col min="9" max="9" width="12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5</v>
      </c>
      <c r="C2" t="s">
        <v>6</v>
      </c>
    </row>
    <row r="3" spans="1:6" x14ac:dyDescent="0.2">
      <c r="A3" t="s">
        <v>7</v>
      </c>
    </row>
    <row r="4" spans="1:6" x14ac:dyDescent="0.2">
      <c r="B4" t="s">
        <v>8</v>
      </c>
    </row>
    <row r="5" spans="1:6" x14ac:dyDescent="0.2">
      <c r="A5" t="s">
        <v>9</v>
      </c>
    </row>
    <row r="6" spans="1:6" x14ac:dyDescent="0.2">
      <c r="A6" t="s">
        <v>10</v>
      </c>
    </row>
    <row r="7" spans="1:6" x14ac:dyDescent="0.2">
      <c r="A7" t="s">
        <v>11</v>
      </c>
    </row>
    <row r="8" spans="1:6" x14ac:dyDescent="0.2">
      <c r="A8" t="s">
        <v>10</v>
      </c>
    </row>
    <row r="9" spans="1:6" x14ac:dyDescent="0.2">
      <c r="A9" t="s">
        <v>12</v>
      </c>
    </row>
    <row r="10" spans="1:6" x14ac:dyDescent="0.2">
      <c r="A10">
        <v>5</v>
      </c>
      <c r="C10" t="s">
        <v>13</v>
      </c>
    </row>
    <row r="11" spans="1:6" x14ac:dyDescent="0.2">
      <c r="A11" t="s">
        <v>7</v>
      </c>
    </row>
    <row r="12" spans="1:6" x14ac:dyDescent="0.2">
      <c r="B12" t="s">
        <v>14</v>
      </c>
    </row>
    <row r="13" spans="1:6" x14ac:dyDescent="0.2">
      <c r="A13" t="s">
        <v>15</v>
      </c>
    </row>
    <row r="14" spans="1:6" x14ac:dyDescent="0.2">
      <c r="A14" t="s">
        <v>16</v>
      </c>
    </row>
    <row r="15" spans="1:6" x14ac:dyDescent="0.2">
      <c r="A15" t="s">
        <v>17</v>
      </c>
      <c r="D15" t="s">
        <v>853</v>
      </c>
    </row>
    <row r="16" spans="1:6" x14ac:dyDescent="0.2">
      <c r="A16" t="s">
        <v>16</v>
      </c>
    </row>
    <row r="17" spans="1:3" x14ac:dyDescent="0.2">
      <c r="A17" t="s">
        <v>18</v>
      </c>
    </row>
    <row r="18" spans="1:3" x14ac:dyDescent="0.2">
      <c r="A18">
        <v>5</v>
      </c>
      <c r="C18" t="s">
        <v>19</v>
      </c>
    </row>
    <row r="19" spans="1:3" x14ac:dyDescent="0.2">
      <c r="A19" t="s">
        <v>7</v>
      </c>
    </row>
    <row r="20" spans="1:3" x14ac:dyDescent="0.2">
      <c r="B20" t="s">
        <v>20</v>
      </c>
    </row>
    <row r="21" spans="1:3" x14ac:dyDescent="0.2">
      <c r="A21" t="s">
        <v>9</v>
      </c>
    </row>
    <row r="22" spans="1:3" x14ac:dyDescent="0.2">
      <c r="A22" t="s">
        <v>10</v>
      </c>
    </row>
    <row r="23" spans="1:3" x14ac:dyDescent="0.2">
      <c r="A23" t="s">
        <v>17</v>
      </c>
    </row>
    <row r="24" spans="1:3" x14ac:dyDescent="0.2">
      <c r="A24" t="s">
        <v>10</v>
      </c>
    </row>
    <row r="25" spans="1:3" x14ac:dyDescent="0.2">
      <c r="A25" t="s">
        <v>21</v>
      </c>
    </row>
    <row r="26" spans="1:3" x14ac:dyDescent="0.2">
      <c r="A26">
        <v>5</v>
      </c>
      <c r="C26" t="s">
        <v>22</v>
      </c>
    </row>
    <row r="27" spans="1:3" x14ac:dyDescent="0.2">
      <c r="A27" t="s">
        <v>7</v>
      </c>
    </row>
    <row r="28" spans="1:3" x14ac:dyDescent="0.2">
      <c r="B28" t="s">
        <v>23</v>
      </c>
    </row>
    <row r="29" spans="1:3" x14ac:dyDescent="0.2">
      <c r="A29" t="s">
        <v>9</v>
      </c>
    </row>
    <row r="30" spans="1:3" x14ac:dyDescent="0.2">
      <c r="A30" t="s">
        <v>10</v>
      </c>
    </row>
    <row r="31" spans="1:3" x14ac:dyDescent="0.2">
      <c r="A31" t="s">
        <v>24</v>
      </c>
    </row>
    <row r="32" spans="1:3" x14ac:dyDescent="0.2">
      <c r="A32" t="s">
        <v>10</v>
      </c>
    </row>
    <row r="33" spans="1:3" x14ac:dyDescent="0.2">
      <c r="A33" t="s">
        <v>25</v>
      </c>
    </row>
    <row r="34" spans="1:3" x14ac:dyDescent="0.2">
      <c r="A34">
        <v>5</v>
      </c>
      <c r="C34" t="s">
        <v>26</v>
      </c>
    </row>
    <row r="35" spans="1:3" x14ac:dyDescent="0.2">
      <c r="A35" t="s">
        <v>7</v>
      </c>
    </row>
    <row r="36" spans="1:3" x14ac:dyDescent="0.2">
      <c r="B36" t="s">
        <v>27</v>
      </c>
    </row>
    <row r="37" spans="1:3" x14ac:dyDescent="0.2">
      <c r="A37" t="s">
        <v>9</v>
      </c>
    </row>
    <row r="38" spans="1:3" x14ac:dyDescent="0.2">
      <c r="A38" t="s">
        <v>10</v>
      </c>
    </row>
    <row r="39" spans="1:3" x14ac:dyDescent="0.2">
      <c r="A39" t="s">
        <v>17</v>
      </c>
    </row>
    <row r="40" spans="1:3" x14ac:dyDescent="0.2">
      <c r="A40" t="s">
        <v>10</v>
      </c>
    </row>
    <row r="41" spans="1:3" x14ac:dyDescent="0.2">
      <c r="A41" t="s">
        <v>21</v>
      </c>
    </row>
    <row r="42" spans="1:3" x14ac:dyDescent="0.2">
      <c r="A42">
        <v>4</v>
      </c>
      <c r="C42" t="s">
        <v>6</v>
      </c>
    </row>
    <row r="43" spans="1:3" x14ac:dyDescent="0.2">
      <c r="A43" t="s">
        <v>28</v>
      </c>
    </row>
    <row r="44" spans="1:3" x14ac:dyDescent="0.2">
      <c r="B44" t="s">
        <v>29</v>
      </c>
    </row>
    <row r="45" spans="1:3" x14ac:dyDescent="0.2">
      <c r="A45" t="s">
        <v>30</v>
      </c>
    </row>
    <row r="46" spans="1:3" x14ac:dyDescent="0.2">
      <c r="A46" t="s">
        <v>31</v>
      </c>
    </row>
    <row r="47" spans="1:3" x14ac:dyDescent="0.2">
      <c r="A47" t="s">
        <v>17</v>
      </c>
    </row>
    <row r="48" spans="1:3" x14ac:dyDescent="0.2">
      <c r="A48" t="s">
        <v>31</v>
      </c>
    </row>
    <row r="49" spans="1:3" x14ac:dyDescent="0.2">
      <c r="A49" t="s">
        <v>32</v>
      </c>
    </row>
    <row r="50" spans="1:3" x14ac:dyDescent="0.2">
      <c r="A50">
        <v>4</v>
      </c>
      <c r="C50" t="s">
        <v>13</v>
      </c>
    </row>
    <row r="51" spans="1:3" x14ac:dyDescent="0.2">
      <c r="A51" t="s">
        <v>28</v>
      </c>
    </row>
    <row r="52" spans="1:3" x14ac:dyDescent="0.2">
      <c r="B52" t="s">
        <v>33</v>
      </c>
    </row>
    <row r="53" spans="1:3" x14ac:dyDescent="0.2">
      <c r="A53" t="s">
        <v>30</v>
      </c>
    </row>
    <row r="54" spans="1:3" x14ac:dyDescent="0.2">
      <c r="A54" t="s">
        <v>31</v>
      </c>
    </row>
    <row r="55" spans="1:3" x14ac:dyDescent="0.2">
      <c r="A55" t="s">
        <v>17</v>
      </c>
    </row>
    <row r="56" spans="1:3" x14ac:dyDescent="0.2">
      <c r="A56" t="s">
        <v>31</v>
      </c>
    </row>
    <row r="57" spans="1:3" x14ac:dyDescent="0.2">
      <c r="A57" t="s">
        <v>32</v>
      </c>
    </row>
    <row r="58" spans="1:3" x14ac:dyDescent="0.2">
      <c r="A58">
        <v>4</v>
      </c>
      <c r="C58" t="s">
        <v>19</v>
      </c>
    </row>
    <row r="59" spans="1:3" x14ac:dyDescent="0.2">
      <c r="A59" t="s">
        <v>28</v>
      </c>
    </row>
    <row r="60" spans="1:3" x14ac:dyDescent="0.2">
      <c r="B60" t="s">
        <v>34</v>
      </c>
    </row>
    <row r="61" spans="1:3" x14ac:dyDescent="0.2">
      <c r="A61" t="s">
        <v>30</v>
      </c>
    </row>
    <row r="62" spans="1:3" x14ac:dyDescent="0.2">
      <c r="A62" t="s">
        <v>31</v>
      </c>
    </row>
    <row r="63" spans="1:3" x14ac:dyDescent="0.2">
      <c r="A63" t="s">
        <v>17</v>
      </c>
    </row>
    <row r="64" spans="1:3" x14ac:dyDescent="0.2">
      <c r="A64" t="s">
        <v>31</v>
      </c>
    </row>
    <row r="65" spans="1:3" x14ac:dyDescent="0.2">
      <c r="A65" t="s">
        <v>32</v>
      </c>
    </row>
    <row r="66" spans="1:3" x14ac:dyDescent="0.2">
      <c r="A66">
        <v>4</v>
      </c>
      <c r="C66" t="s">
        <v>22</v>
      </c>
    </row>
    <row r="67" spans="1:3" x14ac:dyDescent="0.2">
      <c r="A67" t="s">
        <v>28</v>
      </c>
    </row>
    <row r="68" spans="1:3" x14ac:dyDescent="0.2">
      <c r="B68" t="s">
        <v>35</v>
      </c>
    </row>
    <row r="69" spans="1:3" x14ac:dyDescent="0.2">
      <c r="A69" t="s">
        <v>30</v>
      </c>
    </row>
    <row r="70" spans="1:3" x14ac:dyDescent="0.2">
      <c r="A70" t="s">
        <v>31</v>
      </c>
    </row>
    <row r="71" spans="1:3" x14ac:dyDescent="0.2">
      <c r="A71" t="s">
        <v>17</v>
      </c>
    </row>
    <row r="72" spans="1:3" x14ac:dyDescent="0.2">
      <c r="A72" t="s">
        <v>31</v>
      </c>
    </row>
    <row r="73" spans="1:3" x14ac:dyDescent="0.2">
      <c r="A73" t="s">
        <v>32</v>
      </c>
    </row>
    <row r="74" spans="1:3" x14ac:dyDescent="0.2">
      <c r="A74">
        <v>4</v>
      </c>
      <c r="C74" t="s">
        <v>26</v>
      </c>
    </row>
    <row r="75" spans="1:3" x14ac:dyDescent="0.2">
      <c r="A75" t="s">
        <v>28</v>
      </c>
    </row>
    <row r="76" spans="1:3" x14ac:dyDescent="0.2">
      <c r="B76" t="s">
        <v>36</v>
      </c>
    </row>
    <row r="77" spans="1:3" x14ac:dyDescent="0.2">
      <c r="A77" t="s">
        <v>30</v>
      </c>
    </row>
    <row r="78" spans="1:3" x14ac:dyDescent="0.2">
      <c r="A78" t="s">
        <v>31</v>
      </c>
    </row>
    <row r="79" spans="1:3" x14ac:dyDescent="0.2">
      <c r="A79" t="s">
        <v>17</v>
      </c>
    </row>
    <row r="80" spans="1:3" x14ac:dyDescent="0.2">
      <c r="A80" t="s">
        <v>31</v>
      </c>
    </row>
    <row r="81" spans="1:3" x14ac:dyDescent="0.2">
      <c r="A81" t="s">
        <v>32</v>
      </c>
    </row>
    <row r="82" spans="1:3" x14ac:dyDescent="0.2">
      <c r="A82">
        <v>5</v>
      </c>
      <c r="C82" t="s">
        <v>6</v>
      </c>
    </row>
    <row r="83" spans="1:3" x14ac:dyDescent="0.2">
      <c r="A83" t="s">
        <v>37</v>
      </c>
    </row>
    <row r="84" spans="1:3" x14ac:dyDescent="0.2">
      <c r="B84" t="s">
        <v>38</v>
      </c>
    </row>
    <row r="85" spans="1:3" x14ac:dyDescent="0.2">
      <c r="A85" t="s">
        <v>9</v>
      </c>
    </row>
    <row r="86" spans="1:3" x14ac:dyDescent="0.2">
      <c r="A86" t="s">
        <v>39</v>
      </c>
    </row>
    <row r="87" spans="1:3" x14ac:dyDescent="0.2">
      <c r="A87" t="s">
        <v>17</v>
      </c>
    </row>
    <row r="88" spans="1:3" x14ac:dyDescent="0.2">
      <c r="A88" t="s">
        <v>10</v>
      </c>
    </row>
    <row r="89" spans="1:3" x14ac:dyDescent="0.2">
      <c r="A89" t="s">
        <v>40</v>
      </c>
    </row>
    <row r="90" spans="1:3" x14ac:dyDescent="0.2">
      <c r="A90">
        <v>5</v>
      </c>
      <c r="C90" t="s">
        <v>13</v>
      </c>
    </row>
    <row r="91" spans="1:3" x14ac:dyDescent="0.2">
      <c r="A91" t="s">
        <v>37</v>
      </c>
    </row>
    <row r="92" spans="1:3" x14ac:dyDescent="0.2">
      <c r="B92" t="s">
        <v>41</v>
      </c>
    </row>
    <row r="93" spans="1:3" x14ac:dyDescent="0.2">
      <c r="A93" t="s">
        <v>9</v>
      </c>
    </row>
    <row r="94" spans="1:3" x14ac:dyDescent="0.2">
      <c r="A94" t="s">
        <v>39</v>
      </c>
    </row>
    <row r="95" spans="1:3" x14ac:dyDescent="0.2">
      <c r="A95" t="s">
        <v>17</v>
      </c>
    </row>
    <row r="96" spans="1:3" x14ac:dyDescent="0.2">
      <c r="A96" t="s">
        <v>10</v>
      </c>
    </row>
    <row r="97" spans="1:3" x14ac:dyDescent="0.2">
      <c r="A97" t="s">
        <v>25</v>
      </c>
    </row>
    <row r="98" spans="1:3" x14ac:dyDescent="0.2">
      <c r="A98">
        <v>5</v>
      </c>
      <c r="C98" t="s">
        <v>19</v>
      </c>
    </row>
    <row r="99" spans="1:3" x14ac:dyDescent="0.2">
      <c r="A99" t="s">
        <v>37</v>
      </c>
    </row>
    <row r="100" spans="1:3" x14ac:dyDescent="0.2">
      <c r="B100" t="s">
        <v>42</v>
      </c>
    </row>
    <row r="101" spans="1:3" x14ac:dyDescent="0.2">
      <c r="A101" t="s">
        <v>9</v>
      </c>
    </row>
    <row r="102" spans="1:3" x14ac:dyDescent="0.2">
      <c r="A102" t="s">
        <v>39</v>
      </c>
    </row>
    <row r="103" spans="1:3" x14ac:dyDescent="0.2">
      <c r="A103" t="s">
        <v>17</v>
      </c>
    </row>
    <row r="104" spans="1:3" x14ac:dyDescent="0.2">
      <c r="A104" t="s">
        <v>10</v>
      </c>
    </row>
    <row r="105" spans="1:3" x14ac:dyDescent="0.2">
      <c r="A105" t="s">
        <v>25</v>
      </c>
    </row>
    <row r="106" spans="1:3" x14ac:dyDescent="0.2">
      <c r="A106">
        <v>5</v>
      </c>
      <c r="C106" t="s">
        <v>22</v>
      </c>
    </row>
    <row r="107" spans="1:3" x14ac:dyDescent="0.2">
      <c r="A107" t="s">
        <v>37</v>
      </c>
    </row>
    <row r="108" spans="1:3" x14ac:dyDescent="0.2">
      <c r="B108" t="s">
        <v>43</v>
      </c>
    </row>
    <row r="109" spans="1:3" x14ac:dyDescent="0.2">
      <c r="A109" t="s">
        <v>9</v>
      </c>
    </row>
    <row r="110" spans="1:3" x14ac:dyDescent="0.2">
      <c r="A110" t="s">
        <v>39</v>
      </c>
    </row>
    <row r="111" spans="1:3" x14ac:dyDescent="0.2">
      <c r="A111" t="s">
        <v>17</v>
      </c>
    </row>
    <row r="112" spans="1:3" x14ac:dyDescent="0.2">
      <c r="A112" t="s">
        <v>10</v>
      </c>
    </row>
    <row r="113" spans="1:3" x14ac:dyDescent="0.2">
      <c r="A113" t="s">
        <v>44</v>
      </c>
    </row>
    <row r="114" spans="1:3" x14ac:dyDescent="0.2">
      <c r="A114">
        <v>5</v>
      </c>
      <c r="C114" t="s">
        <v>26</v>
      </c>
    </row>
    <row r="115" spans="1:3" x14ac:dyDescent="0.2">
      <c r="A115" t="s">
        <v>37</v>
      </c>
    </row>
    <row r="116" spans="1:3" x14ac:dyDescent="0.2">
      <c r="B116" t="s">
        <v>45</v>
      </c>
    </row>
    <row r="117" spans="1:3" x14ac:dyDescent="0.2">
      <c r="A117" t="s">
        <v>9</v>
      </c>
    </row>
    <row r="118" spans="1:3" x14ac:dyDescent="0.2">
      <c r="A118" t="s">
        <v>39</v>
      </c>
    </row>
    <row r="119" spans="1:3" x14ac:dyDescent="0.2">
      <c r="A119" t="s">
        <v>17</v>
      </c>
    </row>
    <row r="120" spans="1:3" x14ac:dyDescent="0.2">
      <c r="A120" t="s">
        <v>10</v>
      </c>
    </row>
    <row r="121" spans="1:3" x14ac:dyDescent="0.2">
      <c r="A121" t="s">
        <v>25</v>
      </c>
    </row>
    <row r="122" spans="1:3" x14ac:dyDescent="0.2">
      <c r="A122">
        <v>4</v>
      </c>
      <c r="C122" t="s">
        <v>6</v>
      </c>
    </row>
    <row r="123" spans="1:3" x14ac:dyDescent="0.2">
      <c r="A123" t="s">
        <v>46</v>
      </c>
    </row>
    <row r="124" spans="1:3" x14ac:dyDescent="0.2">
      <c r="B124" t="s">
        <v>47</v>
      </c>
    </row>
    <row r="125" spans="1:3" x14ac:dyDescent="0.2">
      <c r="A125" t="s">
        <v>48</v>
      </c>
    </row>
    <row r="126" spans="1:3" x14ac:dyDescent="0.2">
      <c r="A126" t="s">
        <v>49</v>
      </c>
    </row>
    <row r="127" spans="1:3" x14ac:dyDescent="0.2">
      <c r="A127" t="s">
        <v>17</v>
      </c>
    </row>
    <row r="128" spans="1:3" x14ac:dyDescent="0.2">
      <c r="A128" t="s">
        <v>50</v>
      </c>
    </row>
    <row r="129" spans="1:3" x14ac:dyDescent="0.2">
      <c r="A129" t="s">
        <v>51</v>
      </c>
    </row>
    <row r="130" spans="1:3" x14ac:dyDescent="0.2">
      <c r="A130">
        <v>4</v>
      </c>
      <c r="C130" t="s">
        <v>13</v>
      </c>
    </row>
    <row r="131" spans="1:3" x14ac:dyDescent="0.2">
      <c r="A131" t="s">
        <v>46</v>
      </c>
    </row>
    <row r="132" spans="1:3" x14ac:dyDescent="0.2">
      <c r="B132" t="s">
        <v>52</v>
      </c>
    </row>
    <row r="133" spans="1:3" x14ac:dyDescent="0.2">
      <c r="A133" t="s">
        <v>48</v>
      </c>
    </row>
    <row r="134" spans="1:3" x14ac:dyDescent="0.2">
      <c r="A134" t="s">
        <v>49</v>
      </c>
    </row>
    <row r="135" spans="1:3" x14ac:dyDescent="0.2">
      <c r="A135" t="s">
        <v>17</v>
      </c>
    </row>
    <row r="136" spans="1:3" x14ac:dyDescent="0.2">
      <c r="A136" t="s">
        <v>50</v>
      </c>
    </row>
    <row r="137" spans="1:3" x14ac:dyDescent="0.2">
      <c r="A137" t="s">
        <v>32</v>
      </c>
    </row>
    <row r="138" spans="1:3" x14ac:dyDescent="0.2">
      <c r="A138">
        <v>4</v>
      </c>
      <c r="C138" t="s">
        <v>19</v>
      </c>
    </row>
    <row r="139" spans="1:3" x14ac:dyDescent="0.2">
      <c r="A139" t="s">
        <v>46</v>
      </c>
    </row>
    <row r="140" spans="1:3" x14ac:dyDescent="0.2">
      <c r="B140" t="s">
        <v>53</v>
      </c>
    </row>
    <row r="141" spans="1:3" x14ac:dyDescent="0.2">
      <c r="A141" t="s">
        <v>48</v>
      </c>
    </row>
    <row r="142" spans="1:3" x14ac:dyDescent="0.2">
      <c r="A142" t="s">
        <v>49</v>
      </c>
    </row>
    <row r="143" spans="1:3" x14ac:dyDescent="0.2">
      <c r="A143" t="s">
        <v>17</v>
      </c>
    </row>
    <row r="144" spans="1:3" x14ac:dyDescent="0.2">
      <c r="A144" t="s">
        <v>50</v>
      </c>
    </row>
    <row r="145" spans="1:3" x14ac:dyDescent="0.2">
      <c r="A145" t="s">
        <v>32</v>
      </c>
    </row>
    <row r="146" spans="1:3" x14ac:dyDescent="0.2">
      <c r="A146">
        <v>4</v>
      </c>
      <c r="C146" t="s">
        <v>22</v>
      </c>
    </row>
    <row r="147" spans="1:3" x14ac:dyDescent="0.2">
      <c r="A147" t="s">
        <v>46</v>
      </c>
    </row>
    <row r="148" spans="1:3" x14ac:dyDescent="0.2">
      <c r="B148" t="s">
        <v>54</v>
      </c>
    </row>
    <row r="149" spans="1:3" x14ac:dyDescent="0.2">
      <c r="A149" t="s">
        <v>48</v>
      </c>
    </row>
    <row r="150" spans="1:3" x14ac:dyDescent="0.2">
      <c r="A150" t="s">
        <v>49</v>
      </c>
    </row>
    <row r="151" spans="1:3" x14ac:dyDescent="0.2">
      <c r="A151" t="s">
        <v>17</v>
      </c>
    </row>
    <row r="152" spans="1:3" x14ac:dyDescent="0.2">
      <c r="A152" t="s">
        <v>50</v>
      </c>
    </row>
    <row r="153" spans="1:3" x14ac:dyDescent="0.2">
      <c r="A153" t="s">
        <v>32</v>
      </c>
    </row>
    <row r="154" spans="1:3" x14ac:dyDescent="0.2">
      <c r="A154">
        <v>4</v>
      </c>
      <c r="C154" t="s">
        <v>26</v>
      </c>
    </row>
    <row r="155" spans="1:3" x14ac:dyDescent="0.2">
      <c r="A155" t="s">
        <v>46</v>
      </c>
    </row>
    <row r="156" spans="1:3" x14ac:dyDescent="0.2">
      <c r="B156" t="s">
        <v>55</v>
      </c>
    </row>
    <row r="157" spans="1:3" x14ac:dyDescent="0.2">
      <c r="A157" t="s">
        <v>48</v>
      </c>
    </row>
    <row r="158" spans="1:3" x14ac:dyDescent="0.2">
      <c r="A158" t="s">
        <v>49</v>
      </c>
    </row>
    <row r="159" spans="1:3" x14ac:dyDescent="0.2">
      <c r="A159" t="s">
        <v>17</v>
      </c>
    </row>
    <row r="160" spans="1:3" x14ac:dyDescent="0.2">
      <c r="A160" t="s">
        <v>50</v>
      </c>
    </row>
    <row r="161" spans="1:3" x14ac:dyDescent="0.2">
      <c r="A161" t="s">
        <v>32</v>
      </c>
    </row>
    <row r="162" spans="1:3" x14ac:dyDescent="0.2">
      <c r="A162">
        <v>5</v>
      </c>
      <c r="C162" t="s">
        <v>6</v>
      </c>
    </row>
    <row r="163" spans="1:3" x14ac:dyDescent="0.2">
      <c r="A163" t="s">
        <v>56</v>
      </c>
    </row>
    <row r="164" spans="1:3" x14ac:dyDescent="0.2">
      <c r="B164" t="s">
        <v>57</v>
      </c>
    </row>
    <row r="165" spans="1:3" x14ac:dyDescent="0.2">
      <c r="A165" t="s">
        <v>58</v>
      </c>
    </row>
    <row r="166" spans="1:3" x14ac:dyDescent="0.2">
      <c r="A166" t="s">
        <v>59</v>
      </c>
    </row>
    <row r="167" spans="1:3" x14ac:dyDescent="0.2">
      <c r="A167" t="s">
        <v>60</v>
      </c>
    </row>
    <row r="168" spans="1:3" x14ac:dyDescent="0.2">
      <c r="A168" t="s">
        <v>10</v>
      </c>
    </row>
    <row r="169" spans="1:3" x14ac:dyDescent="0.2">
      <c r="A169" t="s">
        <v>21</v>
      </c>
    </row>
    <row r="170" spans="1:3" x14ac:dyDescent="0.2">
      <c r="A170">
        <v>5</v>
      </c>
      <c r="C170" t="s">
        <v>13</v>
      </c>
    </row>
    <row r="171" spans="1:3" x14ac:dyDescent="0.2">
      <c r="A171" t="s">
        <v>56</v>
      </c>
    </row>
    <row r="172" spans="1:3" x14ac:dyDescent="0.2">
      <c r="B172" t="s">
        <v>61</v>
      </c>
    </row>
    <row r="173" spans="1:3" x14ac:dyDescent="0.2">
      <c r="A173" t="s">
        <v>58</v>
      </c>
    </row>
    <row r="174" spans="1:3" x14ac:dyDescent="0.2">
      <c r="A174" t="s">
        <v>59</v>
      </c>
    </row>
    <row r="175" spans="1:3" x14ac:dyDescent="0.2">
      <c r="A175" t="s">
        <v>60</v>
      </c>
    </row>
    <row r="176" spans="1:3" x14ac:dyDescent="0.2">
      <c r="A176" t="s">
        <v>10</v>
      </c>
    </row>
    <row r="177" spans="1:3" x14ac:dyDescent="0.2">
      <c r="A177" t="s">
        <v>62</v>
      </c>
    </row>
    <row r="178" spans="1:3" x14ac:dyDescent="0.2">
      <c r="A178">
        <v>5</v>
      </c>
      <c r="C178" t="s">
        <v>19</v>
      </c>
    </row>
    <row r="179" spans="1:3" x14ac:dyDescent="0.2">
      <c r="A179" t="s">
        <v>56</v>
      </c>
    </row>
    <row r="180" spans="1:3" x14ac:dyDescent="0.2">
      <c r="B180" t="s">
        <v>63</v>
      </c>
    </row>
    <row r="181" spans="1:3" x14ac:dyDescent="0.2">
      <c r="A181" t="s">
        <v>58</v>
      </c>
    </row>
    <row r="182" spans="1:3" x14ac:dyDescent="0.2">
      <c r="A182" t="s">
        <v>59</v>
      </c>
    </row>
    <row r="183" spans="1:3" x14ac:dyDescent="0.2">
      <c r="A183" t="s">
        <v>17</v>
      </c>
    </row>
    <row r="184" spans="1:3" x14ac:dyDescent="0.2">
      <c r="A184" t="s">
        <v>10</v>
      </c>
    </row>
    <row r="185" spans="1:3" x14ac:dyDescent="0.2">
      <c r="A185" t="s">
        <v>62</v>
      </c>
    </row>
    <row r="186" spans="1:3" x14ac:dyDescent="0.2">
      <c r="A186">
        <v>5</v>
      </c>
      <c r="C186" t="s">
        <v>22</v>
      </c>
    </row>
    <row r="187" spans="1:3" x14ac:dyDescent="0.2">
      <c r="A187" t="s">
        <v>56</v>
      </c>
    </row>
    <row r="188" spans="1:3" x14ac:dyDescent="0.2">
      <c r="B188" t="s">
        <v>64</v>
      </c>
    </row>
    <row r="189" spans="1:3" x14ac:dyDescent="0.2">
      <c r="A189" t="s">
        <v>58</v>
      </c>
    </row>
    <row r="190" spans="1:3" x14ac:dyDescent="0.2">
      <c r="A190" t="s">
        <v>59</v>
      </c>
    </row>
    <row r="191" spans="1:3" x14ac:dyDescent="0.2">
      <c r="A191" t="s">
        <v>17</v>
      </c>
    </row>
    <row r="192" spans="1:3" x14ac:dyDescent="0.2">
      <c r="A192" t="s">
        <v>10</v>
      </c>
    </row>
    <row r="193" spans="1:3" x14ac:dyDescent="0.2">
      <c r="A193" t="s">
        <v>62</v>
      </c>
    </row>
    <row r="194" spans="1:3" x14ac:dyDescent="0.2">
      <c r="A194">
        <v>5</v>
      </c>
      <c r="C194" t="s">
        <v>26</v>
      </c>
    </row>
    <row r="195" spans="1:3" x14ac:dyDescent="0.2">
      <c r="A195" t="s">
        <v>56</v>
      </c>
    </row>
    <row r="196" spans="1:3" x14ac:dyDescent="0.2">
      <c r="B196" t="s">
        <v>65</v>
      </c>
    </row>
    <row r="197" spans="1:3" x14ac:dyDescent="0.2">
      <c r="A197" t="s">
        <v>58</v>
      </c>
    </row>
    <row r="198" spans="1:3" x14ac:dyDescent="0.2">
      <c r="A198" t="s">
        <v>59</v>
      </c>
    </row>
    <row r="199" spans="1:3" x14ac:dyDescent="0.2">
      <c r="A199" t="s">
        <v>60</v>
      </c>
    </row>
    <row r="200" spans="1:3" x14ac:dyDescent="0.2">
      <c r="A200" t="s">
        <v>10</v>
      </c>
    </row>
    <row r="201" spans="1:3" x14ac:dyDescent="0.2">
      <c r="A201" t="s">
        <v>21</v>
      </c>
    </row>
    <row r="202" spans="1:3" x14ac:dyDescent="0.2">
      <c r="A202">
        <v>5</v>
      </c>
      <c r="C202" t="s">
        <v>26</v>
      </c>
    </row>
    <row r="203" spans="1:3" x14ac:dyDescent="0.2">
      <c r="A203" t="s">
        <v>66</v>
      </c>
    </row>
    <row r="204" spans="1:3" x14ac:dyDescent="0.2">
      <c r="B204" t="s">
        <v>67</v>
      </c>
    </row>
    <row r="205" spans="1:3" x14ac:dyDescent="0.2">
      <c r="A205" t="s">
        <v>68</v>
      </c>
    </row>
    <row r="206" spans="1:3" x14ac:dyDescent="0.2">
      <c r="A206" t="s">
        <v>10</v>
      </c>
    </row>
    <row r="207" spans="1:3" x14ac:dyDescent="0.2">
      <c r="A207" t="s">
        <v>69</v>
      </c>
    </row>
    <row r="208" spans="1:3" x14ac:dyDescent="0.2">
      <c r="A208" t="s">
        <v>10</v>
      </c>
    </row>
    <row r="209" spans="1:3" x14ac:dyDescent="0.2">
      <c r="A209" t="s">
        <v>21</v>
      </c>
    </row>
    <row r="210" spans="1:3" x14ac:dyDescent="0.2">
      <c r="A210">
        <v>4</v>
      </c>
      <c r="C210" t="s">
        <v>6</v>
      </c>
    </row>
    <row r="211" spans="1:3" x14ac:dyDescent="0.2">
      <c r="A211" t="s">
        <v>70</v>
      </c>
    </row>
    <row r="212" spans="1:3" x14ac:dyDescent="0.2">
      <c r="B212" t="s">
        <v>71</v>
      </c>
    </row>
    <row r="213" spans="1:3" x14ac:dyDescent="0.2">
      <c r="A213" t="s">
        <v>58</v>
      </c>
    </row>
    <row r="214" spans="1:3" x14ac:dyDescent="0.2">
      <c r="A214" t="s">
        <v>10</v>
      </c>
    </row>
    <row r="215" spans="1:3" x14ac:dyDescent="0.2">
      <c r="A215" t="s">
        <v>72</v>
      </c>
    </row>
    <row r="216" spans="1:3" x14ac:dyDescent="0.2">
      <c r="A216" t="s">
        <v>10</v>
      </c>
    </row>
    <row r="217" spans="1:3" x14ac:dyDescent="0.2">
      <c r="A217" t="s">
        <v>73</v>
      </c>
    </row>
    <row r="218" spans="1:3" x14ac:dyDescent="0.2">
      <c r="A218">
        <v>4</v>
      </c>
      <c r="C218" t="s">
        <v>13</v>
      </c>
    </row>
    <row r="219" spans="1:3" x14ac:dyDescent="0.2">
      <c r="A219" t="s">
        <v>70</v>
      </c>
    </row>
    <row r="220" spans="1:3" x14ac:dyDescent="0.2">
      <c r="B220" t="s">
        <v>74</v>
      </c>
    </row>
    <row r="221" spans="1:3" x14ac:dyDescent="0.2">
      <c r="A221" t="s">
        <v>58</v>
      </c>
    </row>
    <row r="222" spans="1:3" x14ac:dyDescent="0.2">
      <c r="A222" t="s">
        <v>10</v>
      </c>
    </row>
    <row r="223" spans="1:3" x14ac:dyDescent="0.2">
      <c r="A223" t="s">
        <v>72</v>
      </c>
    </row>
    <row r="224" spans="1:3" x14ac:dyDescent="0.2">
      <c r="A224" t="s">
        <v>10</v>
      </c>
    </row>
    <row r="225" spans="1:3" x14ac:dyDescent="0.2">
      <c r="A225" t="s">
        <v>25</v>
      </c>
    </row>
    <row r="226" spans="1:3" x14ac:dyDescent="0.2">
      <c r="A226">
        <v>4</v>
      </c>
      <c r="C226" t="s">
        <v>19</v>
      </c>
    </row>
    <row r="227" spans="1:3" x14ac:dyDescent="0.2">
      <c r="A227" t="s">
        <v>70</v>
      </c>
    </row>
    <row r="228" spans="1:3" x14ac:dyDescent="0.2">
      <c r="B228" t="s">
        <v>75</v>
      </c>
    </row>
    <row r="229" spans="1:3" x14ac:dyDescent="0.2">
      <c r="A229" t="s">
        <v>58</v>
      </c>
    </row>
    <row r="230" spans="1:3" x14ac:dyDescent="0.2">
      <c r="A230" t="s">
        <v>10</v>
      </c>
    </row>
    <row r="231" spans="1:3" x14ac:dyDescent="0.2">
      <c r="A231" t="s">
        <v>72</v>
      </c>
    </row>
    <row r="232" spans="1:3" x14ac:dyDescent="0.2">
      <c r="A232" t="s">
        <v>10</v>
      </c>
    </row>
    <row r="233" spans="1:3" x14ac:dyDescent="0.2">
      <c r="A233" t="s">
        <v>21</v>
      </c>
    </row>
    <row r="234" spans="1:3" x14ac:dyDescent="0.2">
      <c r="A234">
        <v>4</v>
      </c>
      <c r="C234" t="s">
        <v>22</v>
      </c>
    </row>
    <row r="235" spans="1:3" x14ac:dyDescent="0.2">
      <c r="A235" t="s">
        <v>70</v>
      </c>
    </row>
    <row r="236" spans="1:3" x14ac:dyDescent="0.2">
      <c r="B236" t="s">
        <v>76</v>
      </c>
    </row>
    <row r="237" spans="1:3" x14ac:dyDescent="0.2">
      <c r="A237" t="s">
        <v>9</v>
      </c>
    </row>
    <row r="238" spans="1:3" x14ac:dyDescent="0.2">
      <c r="A238" t="s">
        <v>10</v>
      </c>
    </row>
    <row r="239" spans="1:3" x14ac:dyDescent="0.2">
      <c r="A239" t="s">
        <v>77</v>
      </c>
    </row>
    <row r="240" spans="1:3" x14ac:dyDescent="0.2">
      <c r="A240" t="s">
        <v>10</v>
      </c>
    </row>
    <row r="241" spans="1:3" x14ac:dyDescent="0.2">
      <c r="A241" t="s">
        <v>62</v>
      </c>
    </row>
    <row r="242" spans="1:3" x14ac:dyDescent="0.2">
      <c r="A242">
        <v>4</v>
      </c>
      <c r="C242" t="s">
        <v>26</v>
      </c>
    </row>
    <row r="243" spans="1:3" x14ac:dyDescent="0.2">
      <c r="A243" t="s">
        <v>70</v>
      </c>
    </row>
    <row r="244" spans="1:3" x14ac:dyDescent="0.2">
      <c r="B244" t="s">
        <v>78</v>
      </c>
    </row>
    <row r="245" spans="1:3" x14ac:dyDescent="0.2">
      <c r="A245" t="s">
        <v>58</v>
      </c>
    </row>
    <row r="246" spans="1:3" x14ac:dyDescent="0.2">
      <c r="A246" t="s">
        <v>10</v>
      </c>
    </row>
    <row r="247" spans="1:3" x14ac:dyDescent="0.2">
      <c r="A247" t="s">
        <v>11</v>
      </c>
    </row>
    <row r="248" spans="1:3" x14ac:dyDescent="0.2">
      <c r="A248" t="s">
        <v>79</v>
      </c>
    </row>
    <row r="249" spans="1:3" x14ac:dyDescent="0.2">
      <c r="A249" t="s">
        <v>62</v>
      </c>
    </row>
    <row r="250" spans="1:3" x14ac:dyDescent="0.2">
      <c r="A250">
        <v>4</v>
      </c>
      <c r="C250" t="s">
        <v>6</v>
      </c>
    </row>
    <row r="251" spans="1:3" x14ac:dyDescent="0.2">
      <c r="A251" t="s">
        <v>80</v>
      </c>
    </row>
    <row r="252" spans="1:3" x14ac:dyDescent="0.2">
      <c r="B252" t="s">
        <v>81</v>
      </c>
    </row>
    <row r="253" spans="1:3" x14ac:dyDescent="0.2">
      <c r="A253" t="s">
        <v>9</v>
      </c>
    </row>
    <row r="254" spans="1:3" x14ac:dyDescent="0.2">
      <c r="A254" t="s">
        <v>82</v>
      </c>
    </row>
    <row r="255" spans="1:3" x14ac:dyDescent="0.2">
      <c r="A255" t="s">
        <v>83</v>
      </c>
    </row>
    <row r="256" spans="1:3" x14ac:dyDescent="0.2">
      <c r="A256" t="s">
        <v>10</v>
      </c>
    </row>
    <row r="257" spans="1:3" x14ac:dyDescent="0.2">
      <c r="A257" t="s">
        <v>84</v>
      </c>
    </row>
    <row r="258" spans="1:3" x14ac:dyDescent="0.2">
      <c r="A258">
        <v>4</v>
      </c>
      <c r="C258" t="s">
        <v>13</v>
      </c>
    </row>
    <row r="259" spans="1:3" x14ac:dyDescent="0.2">
      <c r="A259" t="s">
        <v>80</v>
      </c>
    </row>
    <row r="260" spans="1:3" x14ac:dyDescent="0.2">
      <c r="B260" t="s">
        <v>85</v>
      </c>
    </row>
    <row r="261" spans="1:3" x14ac:dyDescent="0.2">
      <c r="A261" t="s">
        <v>86</v>
      </c>
    </row>
    <row r="262" spans="1:3" x14ac:dyDescent="0.2">
      <c r="A262" t="s">
        <v>10</v>
      </c>
    </row>
    <row r="263" spans="1:3" x14ac:dyDescent="0.2">
      <c r="A263" t="s">
        <v>87</v>
      </c>
    </row>
    <row r="264" spans="1:3" x14ac:dyDescent="0.2">
      <c r="A264" t="s">
        <v>10</v>
      </c>
    </row>
    <row r="265" spans="1:3" x14ac:dyDescent="0.2">
      <c r="A265" t="s">
        <v>88</v>
      </c>
    </row>
    <row r="266" spans="1:3" x14ac:dyDescent="0.2">
      <c r="A266">
        <v>5</v>
      </c>
      <c r="C266" t="s">
        <v>19</v>
      </c>
    </row>
    <row r="267" spans="1:3" x14ac:dyDescent="0.2">
      <c r="A267" t="s">
        <v>80</v>
      </c>
    </row>
    <row r="268" spans="1:3" x14ac:dyDescent="0.2">
      <c r="B268" t="s">
        <v>89</v>
      </c>
    </row>
    <row r="269" spans="1:3" x14ac:dyDescent="0.2">
      <c r="A269" t="s">
        <v>58</v>
      </c>
    </row>
    <row r="270" spans="1:3" x14ac:dyDescent="0.2">
      <c r="A270" t="s">
        <v>82</v>
      </c>
    </row>
    <row r="271" spans="1:3" x14ac:dyDescent="0.2">
      <c r="A271" t="s">
        <v>72</v>
      </c>
    </row>
    <row r="272" spans="1:3" x14ac:dyDescent="0.2">
      <c r="A272" t="s">
        <v>10</v>
      </c>
    </row>
    <row r="273" spans="1:3" x14ac:dyDescent="0.2">
      <c r="A273" t="s">
        <v>90</v>
      </c>
    </row>
    <row r="274" spans="1:3" x14ac:dyDescent="0.2">
      <c r="A274">
        <v>4</v>
      </c>
      <c r="C274" t="s">
        <v>22</v>
      </c>
    </row>
    <row r="275" spans="1:3" x14ac:dyDescent="0.2">
      <c r="A275" t="s">
        <v>80</v>
      </c>
    </row>
    <row r="276" spans="1:3" x14ac:dyDescent="0.2">
      <c r="B276" t="s">
        <v>91</v>
      </c>
    </row>
    <row r="277" spans="1:3" x14ac:dyDescent="0.2">
      <c r="A277" t="s">
        <v>92</v>
      </c>
    </row>
    <row r="278" spans="1:3" x14ac:dyDescent="0.2">
      <c r="A278" t="s">
        <v>10</v>
      </c>
    </row>
    <row r="279" spans="1:3" x14ac:dyDescent="0.2">
      <c r="A279" t="s">
        <v>83</v>
      </c>
    </row>
    <row r="280" spans="1:3" x14ac:dyDescent="0.2">
      <c r="A280" t="s">
        <v>10</v>
      </c>
    </row>
    <row r="281" spans="1:3" x14ac:dyDescent="0.2">
      <c r="A281" t="s">
        <v>90</v>
      </c>
    </row>
    <row r="282" spans="1:3" x14ac:dyDescent="0.2">
      <c r="A282">
        <v>5</v>
      </c>
      <c r="C282" t="s">
        <v>26</v>
      </c>
    </row>
    <row r="283" spans="1:3" x14ac:dyDescent="0.2">
      <c r="A283" t="s">
        <v>80</v>
      </c>
    </row>
    <row r="284" spans="1:3" x14ac:dyDescent="0.2">
      <c r="B284" t="s">
        <v>93</v>
      </c>
    </row>
    <row r="285" spans="1:3" x14ac:dyDescent="0.2">
      <c r="A285" t="s">
        <v>9</v>
      </c>
    </row>
    <row r="286" spans="1:3" x14ac:dyDescent="0.2">
      <c r="A286" t="s">
        <v>82</v>
      </c>
    </row>
    <row r="287" spans="1:3" x14ac:dyDescent="0.2">
      <c r="A287" t="s">
        <v>83</v>
      </c>
    </row>
    <row r="288" spans="1:3" x14ac:dyDescent="0.2">
      <c r="A288" t="s">
        <v>10</v>
      </c>
    </row>
    <row r="289" spans="1:3" x14ac:dyDescent="0.2">
      <c r="A289" t="s">
        <v>94</v>
      </c>
    </row>
    <row r="290" spans="1:3" x14ac:dyDescent="0.2">
      <c r="A290">
        <v>3</v>
      </c>
      <c r="C290" t="s">
        <v>6</v>
      </c>
    </row>
    <row r="291" spans="1:3" x14ac:dyDescent="0.2">
      <c r="A291" t="s">
        <v>95</v>
      </c>
    </row>
    <row r="292" spans="1:3" x14ac:dyDescent="0.2">
      <c r="B292" t="s">
        <v>96</v>
      </c>
    </row>
    <row r="293" spans="1:3" x14ac:dyDescent="0.2">
      <c r="A293" t="s">
        <v>48</v>
      </c>
    </row>
    <row r="294" spans="1:3" x14ac:dyDescent="0.2">
      <c r="A294" t="s">
        <v>49</v>
      </c>
    </row>
    <row r="295" spans="1:3" x14ac:dyDescent="0.2">
      <c r="A295" t="s">
        <v>97</v>
      </c>
    </row>
    <row r="296" spans="1:3" x14ac:dyDescent="0.2">
      <c r="A296" t="s">
        <v>50</v>
      </c>
    </row>
    <row r="297" spans="1:3" x14ac:dyDescent="0.2">
      <c r="A297" t="s">
        <v>98</v>
      </c>
    </row>
    <row r="298" spans="1:3" x14ac:dyDescent="0.2">
      <c r="A298">
        <v>3</v>
      </c>
      <c r="C298" t="s">
        <v>13</v>
      </c>
    </row>
    <row r="299" spans="1:3" x14ac:dyDescent="0.2">
      <c r="A299" t="s">
        <v>95</v>
      </c>
    </row>
    <row r="300" spans="1:3" x14ac:dyDescent="0.2">
      <c r="B300" t="s">
        <v>99</v>
      </c>
    </row>
    <row r="301" spans="1:3" x14ac:dyDescent="0.2">
      <c r="A301" t="s">
        <v>48</v>
      </c>
    </row>
    <row r="302" spans="1:3" x14ac:dyDescent="0.2">
      <c r="A302" t="s">
        <v>49</v>
      </c>
    </row>
    <row r="303" spans="1:3" x14ac:dyDescent="0.2">
      <c r="A303" t="s">
        <v>100</v>
      </c>
    </row>
    <row r="304" spans="1:3" x14ac:dyDescent="0.2">
      <c r="A304" t="s">
        <v>101</v>
      </c>
    </row>
    <row r="305" spans="1:3" x14ac:dyDescent="0.2">
      <c r="A305" t="s">
        <v>98</v>
      </c>
    </row>
    <row r="306" spans="1:3" x14ac:dyDescent="0.2">
      <c r="A306">
        <v>4</v>
      </c>
      <c r="C306" t="s">
        <v>19</v>
      </c>
    </row>
    <row r="307" spans="1:3" x14ac:dyDescent="0.2">
      <c r="A307" t="s">
        <v>95</v>
      </c>
    </row>
    <row r="308" spans="1:3" x14ac:dyDescent="0.2">
      <c r="B308" t="s">
        <v>102</v>
      </c>
    </row>
    <row r="309" spans="1:3" x14ac:dyDescent="0.2">
      <c r="A309" t="s">
        <v>48</v>
      </c>
    </row>
    <row r="310" spans="1:3" x14ac:dyDescent="0.2">
      <c r="A310" t="s">
        <v>49</v>
      </c>
    </row>
    <row r="311" spans="1:3" x14ac:dyDescent="0.2">
      <c r="A311" t="s">
        <v>97</v>
      </c>
    </row>
    <row r="312" spans="1:3" x14ac:dyDescent="0.2">
      <c r="A312" t="s">
        <v>50</v>
      </c>
    </row>
    <row r="313" spans="1:3" x14ac:dyDescent="0.2">
      <c r="A313" t="s">
        <v>98</v>
      </c>
    </row>
    <row r="314" spans="1:3" x14ac:dyDescent="0.2">
      <c r="A314">
        <v>4</v>
      </c>
      <c r="C314" t="s">
        <v>22</v>
      </c>
    </row>
    <row r="315" spans="1:3" x14ac:dyDescent="0.2">
      <c r="A315" t="s">
        <v>95</v>
      </c>
    </row>
    <row r="316" spans="1:3" x14ac:dyDescent="0.2">
      <c r="B316" t="s">
        <v>103</v>
      </c>
    </row>
    <row r="317" spans="1:3" x14ac:dyDescent="0.2">
      <c r="A317" t="s">
        <v>48</v>
      </c>
    </row>
    <row r="318" spans="1:3" x14ac:dyDescent="0.2">
      <c r="A318" t="s">
        <v>49</v>
      </c>
    </row>
    <row r="319" spans="1:3" x14ac:dyDescent="0.2">
      <c r="A319" t="s">
        <v>104</v>
      </c>
    </row>
    <row r="320" spans="1:3" x14ac:dyDescent="0.2">
      <c r="A320" t="s">
        <v>50</v>
      </c>
    </row>
    <row r="321" spans="1:3" x14ac:dyDescent="0.2">
      <c r="A321" t="s">
        <v>98</v>
      </c>
    </row>
    <row r="322" spans="1:3" x14ac:dyDescent="0.2">
      <c r="A322">
        <v>4</v>
      </c>
      <c r="C322" t="s">
        <v>26</v>
      </c>
    </row>
    <row r="323" spans="1:3" x14ac:dyDescent="0.2">
      <c r="A323" t="s">
        <v>95</v>
      </c>
    </row>
    <row r="324" spans="1:3" x14ac:dyDescent="0.2">
      <c r="B324" t="s">
        <v>105</v>
      </c>
    </row>
    <row r="325" spans="1:3" x14ac:dyDescent="0.2">
      <c r="A325" t="s">
        <v>48</v>
      </c>
    </row>
    <row r="326" spans="1:3" x14ac:dyDescent="0.2">
      <c r="A326" t="s">
        <v>49</v>
      </c>
    </row>
    <row r="327" spans="1:3" x14ac:dyDescent="0.2">
      <c r="A327" t="s">
        <v>106</v>
      </c>
    </row>
    <row r="328" spans="1:3" x14ac:dyDescent="0.2">
      <c r="A328" t="s">
        <v>50</v>
      </c>
    </row>
    <row r="329" spans="1:3" x14ac:dyDescent="0.2">
      <c r="A329" t="s">
        <v>98</v>
      </c>
    </row>
    <row r="330" spans="1:3" x14ac:dyDescent="0.2">
      <c r="A330">
        <v>5</v>
      </c>
      <c r="C330" t="s">
        <v>6</v>
      </c>
    </row>
    <row r="331" spans="1:3" x14ac:dyDescent="0.2">
      <c r="A331" t="s">
        <v>107</v>
      </c>
    </row>
    <row r="332" spans="1:3" x14ac:dyDescent="0.2">
      <c r="B332" t="s">
        <v>108</v>
      </c>
    </row>
    <row r="333" spans="1:3" x14ac:dyDescent="0.2">
      <c r="A333" t="s">
        <v>109</v>
      </c>
    </row>
    <row r="334" spans="1:3" x14ac:dyDescent="0.2">
      <c r="A334" t="s">
        <v>10</v>
      </c>
    </row>
    <row r="335" spans="1:3" x14ac:dyDescent="0.2">
      <c r="A335" t="s">
        <v>60</v>
      </c>
    </row>
    <row r="336" spans="1:3" x14ac:dyDescent="0.2">
      <c r="A336" t="s">
        <v>10</v>
      </c>
    </row>
    <row r="337" spans="1:3" x14ac:dyDescent="0.2">
      <c r="A337" t="s">
        <v>110</v>
      </c>
    </row>
    <row r="338" spans="1:3" x14ac:dyDescent="0.2">
      <c r="A338">
        <v>5</v>
      </c>
      <c r="C338" t="s">
        <v>13</v>
      </c>
    </row>
    <row r="339" spans="1:3" x14ac:dyDescent="0.2">
      <c r="A339" t="s">
        <v>107</v>
      </c>
    </row>
    <row r="340" spans="1:3" x14ac:dyDescent="0.2">
      <c r="B340" t="s">
        <v>111</v>
      </c>
    </row>
    <row r="341" spans="1:3" x14ac:dyDescent="0.2">
      <c r="A341" t="s">
        <v>109</v>
      </c>
    </row>
    <row r="342" spans="1:3" x14ac:dyDescent="0.2">
      <c r="A342" t="s">
        <v>39</v>
      </c>
    </row>
    <row r="343" spans="1:3" x14ac:dyDescent="0.2">
      <c r="A343" t="s">
        <v>17</v>
      </c>
    </row>
    <row r="344" spans="1:3" x14ac:dyDescent="0.2">
      <c r="A344" t="s">
        <v>10</v>
      </c>
    </row>
    <row r="345" spans="1:3" x14ac:dyDescent="0.2">
      <c r="A345" t="s">
        <v>112</v>
      </c>
    </row>
    <row r="346" spans="1:3" x14ac:dyDescent="0.2">
      <c r="A346">
        <v>5</v>
      </c>
      <c r="C346" t="s">
        <v>19</v>
      </c>
    </row>
    <row r="347" spans="1:3" x14ac:dyDescent="0.2">
      <c r="A347" t="s">
        <v>107</v>
      </c>
    </row>
    <row r="348" spans="1:3" x14ac:dyDescent="0.2">
      <c r="B348" t="s">
        <v>113</v>
      </c>
    </row>
    <row r="349" spans="1:3" x14ac:dyDescent="0.2">
      <c r="A349" t="s">
        <v>114</v>
      </c>
    </row>
    <row r="350" spans="1:3" x14ac:dyDescent="0.2">
      <c r="A350" t="s">
        <v>39</v>
      </c>
    </row>
    <row r="351" spans="1:3" x14ac:dyDescent="0.2">
      <c r="A351" t="s">
        <v>60</v>
      </c>
    </row>
    <row r="352" spans="1:3" x14ac:dyDescent="0.2">
      <c r="A352" t="s">
        <v>10</v>
      </c>
    </row>
    <row r="353" spans="1:3" x14ac:dyDescent="0.2">
      <c r="A353" t="s">
        <v>115</v>
      </c>
    </row>
    <row r="354" spans="1:3" x14ac:dyDescent="0.2">
      <c r="A354">
        <v>5</v>
      </c>
      <c r="C354" t="s">
        <v>22</v>
      </c>
    </row>
    <row r="355" spans="1:3" x14ac:dyDescent="0.2">
      <c r="A355" t="s">
        <v>107</v>
      </c>
    </row>
    <row r="356" spans="1:3" x14ac:dyDescent="0.2">
      <c r="B356" t="s">
        <v>116</v>
      </c>
    </row>
    <row r="357" spans="1:3" x14ac:dyDescent="0.2">
      <c r="A357" t="s">
        <v>9</v>
      </c>
    </row>
    <row r="358" spans="1:3" x14ac:dyDescent="0.2">
      <c r="A358" t="s">
        <v>39</v>
      </c>
    </row>
    <row r="359" spans="1:3" x14ac:dyDescent="0.2">
      <c r="A359" t="s">
        <v>17</v>
      </c>
    </row>
    <row r="360" spans="1:3" x14ac:dyDescent="0.2">
      <c r="A360" t="s">
        <v>10</v>
      </c>
    </row>
    <row r="361" spans="1:3" x14ac:dyDescent="0.2">
      <c r="A361" t="s">
        <v>117</v>
      </c>
    </row>
    <row r="362" spans="1:3" x14ac:dyDescent="0.2">
      <c r="A362">
        <v>5</v>
      </c>
      <c r="C362" t="s">
        <v>26</v>
      </c>
    </row>
    <row r="363" spans="1:3" x14ac:dyDescent="0.2">
      <c r="A363" t="s">
        <v>107</v>
      </c>
    </row>
    <row r="364" spans="1:3" x14ac:dyDescent="0.2">
      <c r="B364" t="s">
        <v>118</v>
      </c>
    </row>
    <row r="365" spans="1:3" x14ac:dyDescent="0.2">
      <c r="A365" t="s">
        <v>109</v>
      </c>
    </row>
    <row r="366" spans="1:3" x14ac:dyDescent="0.2">
      <c r="A366" t="s">
        <v>39</v>
      </c>
    </row>
    <row r="367" spans="1:3" x14ac:dyDescent="0.2">
      <c r="A367" t="s">
        <v>17</v>
      </c>
    </row>
    <row r="368" spans="1:3" x14ac:dyDescent="0.2">
      <c r="A368" t="s">
        <v>10</v>
      </c>
    </row>
    <row r="369" spans="1:3" x14ac:dyDescent="0.2">
      <c r="A369" t="s">
        <v>119</v>
      </c>
    </row>
    <row r="370" spans="1:3" x14ac:dyDescent="0.2">
      <c r="A370">
        <v>5</v>
      </c>
      <c r="C370" t="s">
        <v>6</v>
      </c>
    </row>
    <row r="371" spans="1:3" x14ac:dyDescent="0.2">
      <c r="A371" t="s">
        <v>120</v>
      </c>
    </row>
    <row r="372" spans="1:3" x14ac:dyDescent="0.2">
      <c r="B372" t="s">
        <v>121</v>
      </c>
    </row>
    <row r="373" spans="1:3" x14ac:dyDescent="0.2">
      <c r="A373" t="s">
        <v>86</v>
      </c>
    </row>
    <row r="374" spans="1:3" x14ac:dyDescent="0.2">
      <c r="A374" t="s">
        <v>16</v>
      </c>
    </row>
    <row r="375" spans="1:3" x14ac:dyDescent="0.2">
      <c r="A375" t="s">
        <v>24</v>
      </c>
    </row>
    <row r="376" spans="1:3" x14ac:dyDescent="0.2">
      <c r="A376" t="s">
        <v>31</v>
      </c>
    </row>
    <row r="377" spans="1:3" x14ac:dyDescent="0.2">
      <c r="A377" t="s">
        <v>122</v>
      </c>
    </row>
    <row r="378" spans="1:3" x14ac:dyDescent="0.2">
      <c r="A378">
        <v>5</v>
      </c>
      <c r="C378" t="s">
        <v>13</v>
      </c>
    </row>
    <row r="379" spans="1:3" x14ac:dyDescent="0.2">
      <c r="A379" t="s">
        <v>120</v>
      </c>
    </row>
    <row r="380" spans="1:3" x14ac:dyDescent="0.2">
      <c r="B380" t="s">
        <v>123</v>
      </c>
    </row>
    <row r="381" spans="1:3" x14ac:dyDescent="0.2">
      <c r="A381" t="s">
        <v>30</v>
      </c>
    </row>
    <row r="382" spans="1:3" x14ac:dyDescent="0.2">
      <c r="A382" t="s">
        <v>124</v>
      </c>
    </row>
    <row r="383" spans="1:3" x14ac:dyDescent="0.2">
      <c r="A383" t="s">
        <v>125</v>
      </c>
    </row>
    <row r="384" spans="1:3" x14ac:dyDescent="0.2">
      <c r="A384" t="s">
        <v>126</v>
      </c>
    </row>
    <row r="385" spans="1:3" x14ac:dyDescent="0.2">
      <c r="A385" t="s">
        <v>32</v>
      </c>
    </row>
    <row r="386" spans="1:3" x14ac:dyDescent="0.2">
      <c r="A386">
        <v>5</v>
      </c>
      <c r="C386" t="s">
        <v>19</v>
      </c>
    </row>
    <row r="387" spans="1:3" x14ac:dyDescent="0.2">
      <c r="A387" t="s">
        <v>120</v>
      </c>
    </row>
    <row r="388" spans="1:3" x14ac:dyDescent="0.2">
      <c r="B388" t="s">
        <v>127</v>
      </c>
    </row>
    <row r="389" spans="1:3" x14ac:dyDescent="0.2">
      <c r="A389" t="s">
        <v>97</v>
      </c>
    </row>
    <row r="390" spans="1:3" x14ac:dyDescent="0.2">
      <c r="A390" t="s">
        <v>49</v>
      </c>
    </row>
    <row r="391" spans="1:3" x14ac:dyDescent="0.2">
      <c r="A391" t="s">
        <v>100</v>
      </c>
    </row>
    <row r="392" spans="1:3" x14ac:dyDescent="0.2">
      <c r="A392" t="s">
        <v>50</v>
      </c>
    </row>
    <row r="393" spans="1:3" x14ac:dyDescent="0.2">
      <c r="A393" t="s">
        <v>32</v>
      </c>
    </row>
    <row r="394" spans="1:3" x14ac:dyDescent="0.2">
      <c r="A394">
        <v>5</v>
      </c>
      <c r="C394" t="s">
        <v>22</v>
      </c>
    </row>
    <row r="395" spans="1:3" x14ac:dyDescent="0.2">
      <c r="A395" t="s">
        <v>120</v>
      </c>
    </row>
    <row r="396" spans="1:3" x14ac:dyDescent="0.2">
      <c r="B396" t="s">
        <v>128</v>
      </c>
    </row>
    <row r="397" spans="1:3" x14ac:dyDescent="0.2">
      <c r="A397" t="s">
        <v>129</v>
      </c>
    </row>
    <row r="398" spans="1:3" x14ac:dyDescent="0.2">
      <c r="A398" t="s">
        <v>31</v>
      </c>
    </row>
    <row r="399" spans="1:3" x14ac:dyDescent="0.2">
      <c r="A399" t="s">
        <v>24</v>
      </c>
    </row>
    <row r="400" spans="1:3" x14ac:dyDescent="0.2">
      <c r="A400" t="s">
        <v>31</v>
      </c>
    </row>
    <row r="401" spans="1:3" x14ac:dyDescent="0.2">
      <c r="A401" t="s">
        <v>130</v>
      </c>
    </row>
    <row r="402" spans="1:3" x14ac:dyDescent="0.2">
      <c r="A402">
        <v>5</v>
      </c>
      <c r="C402" t="s">
        <v>26</v>
      </c>
    </row>
    <row r="403" spans="1:3" x14ac:dyDescent="0.2">
      <c r="A403" t="s">
        <v>120</v>
      </c>
    </row>
    <row r="404" spans="1:3" x14ac:dyDescent="0.2">
      <c r="B404" t="s">
        <v>131</v>
      </c>
    </row>
    <row r="405" spans="1:3" x14ac:dyDescent="0.2">
      <c r="A405" t="s">
        <v>30</v>
      </c>
    </row>
    <row r="406" spans="1:3" x14ac:dyDescent="0.2">
      <c r="A406" t="s">
        <v>124</v>
      </c>
    </row>
    <row r="407" spans="1:3" x14ac:dyDescent="0.2">
      <c r="A407" t="s">
        <v>132</v>
      </c>
    </row>
    <row r="408" spans="1:3" x14ac:dyDescent="0.2">
      <c r="A408" t="s">
        <v>124</v>
      </c>
    </row>
    <row r="409" spans="1:3" x14ac:dyDescent="0.2">
      <c r="A409" t="s">
        <v>133</v>
      </c>
    </row>
    <row r="410" spans="1:3" x14ac:dyDescent="0.2">
      <c r="A410">
        <v>4</v>
      </c>
      <c r="C410" t="s">
        <v>6</v>
      </c>
    </row>
    <row r="411" spans="1:3" x14ac:dyDescent="0.2">
      <c r="A411" t="s">
        <v>134</v>
      </c>
    </row>
    <row r="412" spans="1:3" x14ac:dyDescent="0.2">
      <c r="B412" t="s">
        <v>135</v>
      </c>
    </row>
    <row r="413" spans="1:3" x14ac:dyDescent="0.2">
      <c r="A413" t="s">
        <v>86</v>
      </c>
    </row>
    <row r="414" spans="1:3" x14ac:dyDescent="0.2">
      <c r="A414" t="s">
        <v>16</v>
      </c>
    </row>
    <row r="415" spans="1:3" x14ac:dyDescent="0.2">
      <c r="A415" t="s">
        <v>24</v>
      </c>
    </row>
    <row r="416" spans="1:3" x14ac:dyDescent="0.2">
      <c r="A416" t="s">
        <v>16</v>
      </c>
    </row>
    <row r="417" spans="1:3" x14ac:dyDescent="0.2">
      <c r="A417" t="s">
        <v>130</v>
      </c>
    </row>
    <row r="418" spans="1:3" x14ac:dyDescent="0.2">
      <c r="A418">
        <v>4</v>
      </c>
      <c r="C418" t="s">
        <v>13</v>
      </c>
    </row>
    <row r="419" spans="1:3" x14ac:dyDescent="0.2">
      <c r="A419" t="s">
        <v>134</v>
      </c>
    </row>
    <row r="420" spans="1:3" x14ac:dyDescent="0.2">
      <c r="B420" t="s">
        <v>136</v>
      </c>
    </row>
    <row r="421" spans="1:3" x14ac:dyDescent="0.2">
      <c r="A421" t="s">
        <v>15</v>
      </c>
    </row>
    <row r="422" spans="1:3" x14ac:dyDescent="0.2">
      <c r="A422" t="s">
        <v>16</v>
      </c>
    </row>
    <row r="423" spans="1:3" x14ac:dyDescent="0.2">
      <c r="A423" t="s">
        <v>137</v>
      </c>
    </row>
    <row r="424" spans="1:3" x14ac:dyDescent="0.2">
      <c r="A424" t="s">
        <v>16</v>
      </c>
    </row>
    <row r="425" spans="1:3" x14ac:dyDescent="0.2">
      <c r="A425" t="s">
        <v>138</v>
      </c>
    </row>
    <row r="426" spans="1:3" x14ac:dyDescent="0.2">
      <c r="A426">
        <v>4</v>
      </c>
      <c r="C426" t="s">
        <v>19</v>
      </c>
    </row>
    <row r="427" spans="1:3" x14ac:dyDescent="0.2">
      <c r="A427" t="s">
        <v>134</v>
      </c>
    </row>
    <row r="428" spans="1:3" x14ac:dyDescent="0.2">
      <c r="B428" t="s">
        <v>139</v>
      </c>
    </row>
    <row r="429" spans="1:3" x14ac:dyDescent="0.2">
      <c r="A429" t="s">
        <v>15</v>
      </c>
    </row>
    <row r="430" spans="1:3" x14ac:dyDescent="0.2">
      <c r="A430" t="s">
        <v>16</v>
      </c>
    </row>
    <row r="431" spans="1:3" x14ac:dyDescent="0.2">
      <c r="A431" t="s">
        <v>86</v>
      </c>
    </row>
    <row r="432" spans="1:3" x14ac:dyDescent="0.2">
      <c r="A432" t="s">
        <v>16</v>
      </c>
    </row>
    <row r="433" spans="1:3" x14ac:dyDescent="0.2">
      <c r="A433" t="s">
        <v>138</v>
      </c>
    </row>
    <row r="434" spans="1:3" x14ac:dyDescent="0.2">
      <c r="A434">
        <v>4</v>
      </c>
      <c r="C434" t="s">
        <v>22</v>
      </c>
    </row>
    <row r="435" spans="1:3" x14ac:dyDescent="0.2">
      <c r="A435" t="s">
        <v>134</v>
      </c>
    </row>
    <row r="436" spans="1:3" x14ac:dyDescent="0.2">
      <c r="B436" t="s">
        <v>140</v>
      </c>
    </row>
    <row r="437" spans="1:3" x14ac:dyDescent="0.2">
      <c r="A437" t="s">
        <v>30</v>
      </c>
    </row>
    <row r="438" spans="1:3" x14ac:dyDescent="0.2">
      <c r="A438" t="s">
        <v>31</v>
      </c>
    </row>
    <row r="439" spans="1:3" x14ac:dyDescent="0.2">
      <c r="A439" t="s">
        <v>141</v>
      </c>
    </row>
    <row r="440" spans="1:3" x14ac:dyDescent="0.2">
      <c r="A440" t="s">
        <v>31</v>
      </c>
    </row>
    <row r="441" spans="1:3" x14ac:dyDescent="0.2">
      <c r="A441" t="s">
        <v>142</v>
      </c>
    </row>
    <row r="442" spans="1:3" x14ac:dyDescent="0.2">
      <c r="A442">
        <v>4</v>
      </c>
      <c r="C442" t="s">
        <v>26</v>
      </c>
    </row>
    <row r="443" spans="1:3" x14ac:dyDescent="0.2">
      <c r="A443" t="s">
        <v>134</v>
      </c>
    </row>
    <row r="444" spans="1:3" x14ac:dyDescent="0.2">
      <c r="B444" t="s">
        <v>143</v>
      </c>
    </row>
    <row r="445" spans="1:3" x14ac:dyDescent="0.2">
      <c r="A445" t="s">
        <v>144</v>
      </c>
    </row>
    <row r="446" spans="1:3" x14ac:dyDescent="0.2">
      <c r="A446" t="s">
        <v>145</v>
      </c>
    </row>
    <row r="447" spans="1:3" x14ac:dyDescent="0.2">
      <c r="A447" t="s">
        <v>86</v>
      </c>
    </row>
    <row r="448" spans="1:3" x14ac:dyDescent="0.2">
      <c r="A448" t="s">
        <v>16</v>
      </c>
    </row>
    <row r="449" spans="1:3" x14ac:dyDescent="0.2">
      <c r="A449" t="s">
        <v>130</v>
      </c>
    </row>
    <row r="450" spans="1:3" x14ac:dyDescent="0.2">
      <c r="A450">
        <v>4</v>
      </c>
      <c r="C450" t="s">
        <v>22</v>
      </c>
    </row>
    <row r="451" spans="1:3" x14ac:dyDescent="0.2">
      <c r="A451" t="s">
        <v>146</v>
      </c>
    </row>
    <row r="452" spans="1:3" x14ac:dyDescent="0.2">
      <c r="B452" t="s">
        <v>147</v>
      </c>
    </row>
    <row r="453" spans="1:3" x14ac:dyDescent="0.2">
      <c r="A453" t="s">
        <v>15</v>
      </c>
    </row>
    <row r="454" spans="1:3" x14ac:dyDescent="0.2">
      <c r="A454" t="s">
        <v>148</v>
      </c>
    </row>
    <row r="455" spans="1:3" x14ac:dyDescent="0.2">
      <c r="A455" t="s">
        <v>77</v>
      </c>
    </row>
    <row r="456" spans="1:3" x14ac:dyDescent="0.2">
      <c r="A456" t="s">
        <v>10</v>
      </c>
    </row>
    <row r="457" spans="1:3" x14ac:dyDescent="0.2">
      <c r="A457" t="s">
        <v>149</v>
      </c>
    </row>
    <row r="458" spans="1:3" x14ac:dyDescent="0.2">
      <c r="A458">
        <v>4</v>
      </c>
      <c r="C458" t="s">
        <v>6</v>
      </c>
    </row>
    <row r="459" spans="1:3" x14ac:dyDescent="0.2">
      <c r="A459" t="s">
        <v>146</v>
      </c>
    </row>
    <row r="460" spans="1:3" x14ac:dyDescent="0.2">
      <c r="B460" t="s">
        <v>150</v>
      </c>
    </row>
    <row r="461" spans="1:3" x14ac:dyDescent="0.2">
      <c r="A461" t="s">
        <v>92</v>
      </c>
    </row>
    <row r="462" spans="1:3" x14ac:dyDescent="0.2">
      <c r="A462" t="s">
        <v>59</v>
      </c>
    </row>
    <row r="463" spans="1:3" x14ac:dyDescent="0.2">
      <c r="A463" t="s">
        <v>151</v>
      </c>
    </row>
    <row r="464" spans="1:3" x14ac:dyDescent="0.2">
      <c r="A464" t="s">
        <v>10</v>
      </c>
    </row>
    <row r="465" spans="1:3" x14ac:dyDescent="0.2">
      <c r="A465" t="s">
        <v>152</v>
      </c>
    </row>
    <row r="466" spans="1:3" x14ac:dyDescent="0.2">
      <c r="A466">
        <v>4</v>
      </c>
      <c r="C466" t="s">
        <v>26</v>
      </c>
    </row>
    <row r="467" spans="1:3" x14ac:dyDescent="0.2">
      <c r="A467" t="s">
        <v>146</v>
      </c>
    </row>
    <row r="468" spans="1:3" x14ac:dyDescent="0.2">
      <c r="B468" t="s">
        <v>153</v>
      </c>
    </row>
    <row r="469" spans="1:3" x14ac:dyDescent="0.2">
      <c r="A469" t="s">
        <v>154</v>
      </c>
    </row>
    <row r="470" spans="1:3" x14ac:dyDescent="0.2">
      <c r="A470" t="s">
        <v>39</v>
      </c>
    </row>
    <row r="471" spans="1:3" x14ac:dyDescent="0.2">
      <c r="A471" t="s">
        <v>155</v>
      </c>
    </row>
    <row r="472" spans="1:3" x14ac:dyDescent="0.2">
      <c r="A472" t="s">
        <v>10</v>
      </c>
    </row>
    <row r="473" spans="1:3" x14ac:dyDescent="0.2">
      <c r="A473" t="s">
        <v>156</v>
      </c>
    </row>
    <row r="474" spans="1:3" x14ac:dyDescent="0.2">
      <c r="A474">
        <v>4</v>
      </c>
      <c r="C474" t="s">
        <v>13</v>
      </c>
    </row>
    <row r="475" spans="1:3" x14ac:dyDescent="0.2">
      <c r="A475" t="s">
        <v>146</v>
      </c>
    </row>
    <row r="476" spans="1:3" x14ac:dyDescent="0.2">
      <c r="B476" t="s">
        <v>157</v>
      </c>
    </row>
    <row r="477" spans="1:3" x14ac:dyDescent="0.2">
      <c r="A477" t="s">
        <v>158</v>
      </c>
    </row>
    <row r="478" spans="1:3" x14ac:dyDescent="0.2">
      <c r="A478" t="s">
        <v>159</v>
      </c>
    </row>
    <row r="479" spans="1:3" x14ac:dyDescent="0.2">
      <c r="A479" t="s">
        <v>137</v>
      </c>
    </row>
    <row r="480" spans="1:3" x14ac:dyDescent="0.2">
      <c r="A480" t="s">
        <v>10</v>
      </c>
    </row>
    <row r="481" spans="1:3" x14ac:dyDescent="0.2">
      <c r="A481" t="s">
        <v>152</v>
      </c>
    </row>
    <row r="482" spans="1:3" x14ac:dyDescent="0.2">
      <c r="A482">
        <v>4</v>
      </c>
      <c r="C482" t="s">
        <v>19</v>
      </c>
    </row>
    <row r="483" spans="1:3" x14ac:dyDescent="0.2">
      <c r="A483" t="s">
        <v>146</v>
      </c>
    </row>
    <row r="484" spans="1:3" x14ac:dyDescent="0.2">
      <c r="B484" t="s">
        <v>160</v>
      </c>
    </row>
    <row r="485" spans="1:3" x14ac:dyDescent="0.2">
      <c r="A485" t="s">
        <v>154</v>
      </c>
    </row>
    <row r="486" spans="1:3" x14ac:dyDescent="0.2">
      <c r="A486" t="s">
        <v>39</v>
      </c>
    </row>
    <row r="487" spans="1:3" x14ac:dyDescent="0.2">
      <c r="A487" t="s">
        <v>11</v>
      </c>
    </row>
    <row r="488" spans="1:3" x14ac:dyDescent="0.2">
      <c r="A488" t="s">
        <v>10</v>
      </c>
    </row>
    <row r="489" spans="1:3" x14ac:dyDescent="0.2">
      <c r="A489" t="s">
        <v>152</v>
      </c>
    </row>
    <row r="490" spans="1:3" x14ac:dyDescent="0.2">
      <c r="A490">
        <v>4</v>
      </c>
      <c r="C490" t="s">
        <v>13</v>
      </c>
    </row>
    <row r="491" spans="1:3" x14ac:dyDescent="0.2">
      <c r="A491" t="s">
        <v>161</v>
      </c>
    </row>
    <row r="492" spans="1:3" x14ac:dyDescent="0.2">
      <c r="B492" t="s">
        <v>162</v>
      </c>
    </row>
    <row r="493" spans="1:3" x14ac:dyDescent="0.2">
      <c r="A493" t="s">
        <v>58</v>
      </c>
    </row>
    <row r="494" spans="1:3" x14ac:dyDescent="0.2">
      <c r="A494" t="s">
        <v>39</v>
      </c>
    </row>
    <row r="495" spans="1:3" x14ac:dyDescent="0.2">
      <c r="A495" t="s">
        <v>72</v>
      </c>
    </row>
    <row r="496" spans="1:3" x14ac:dyDescent="0.2">
      <c r="A496" t="s">
        <v>10</v>
      </c>
    </row>
    <row r="497" spans="1:3" x14ac:dyDescent="0.2">
      <c r="A497" t="s">
        <v>149</v>
      </c>
    </row>
    <row r="498" spans="1:3" x14ac:dyDescent="0.2">
      <c r="A498">
        <v>4</v>
      </c>
      <c r="C498" t="s">
        <v>6</v>
      </c>
    </row>
    <row r="499" spans="1:3" x14ac:dyDescent="0.2">
      <c r="A499" t="s">
        <v>161</v>
      </c>
    </row>
    <row r="500" spans="1:3" x14ac:dyDescent="0.2">
      <c r="B500" t="s">
        <v>163</v>
      </c>
    </row>
    <row r="501" spans="1:3" x14ac:dyDescent="0.2">
      <c r="A501" t="s">
        <v>58</v>
      </c>
    </row>
    <row r="502" spans="1:3" x14ac:dyDescent="0.2">
      <c r="A502" t="s">
        <v>59</v>
      </c>
    </row>
    <row r="503" spans="1:3" x14ac:dyDescent="0.2">
      <c r="A503" t="s">
        <v>86</v>
      </c>
    </row>
    <row r="504" spans="1:3" x14ac:dyDescent="0.2">
      <c r="A504" t="s">
        <v>10</v>
      </c>
    </row>
    <row r="505" spans="1:3" x14ac:dyDescent="0.2">
      <c r="A505" t="s">
        <v>164</v>
      </c>
    </row>
    <row r="506" spans="1:3" x14ac:dyDescent="0.2">
      <c r="A506">
        <v>4</v>
      </c>
      <c r="C506" t="s">
        <v>19</v>
      </c>
    </row>
    <row r="507" spans="1:3" x14ac:dyDescent="0.2">
      <c r="A507" t="s">
        <v>161</v>
      </c>
    </row>
    <row r="508" spans="1:3" x14ac:dyDescent="0.2">
      <c r="B508" t="s">
        <v>165</v>
      </c>
    </row>
    <row r="509" spans="1:3" x14ac:dyDescent="0.2">
      <c r="A509" t="s">
        <v>58</v>
      </c>
    </row>
    <row r="510" spans="1:3" x14ac:dyDescent="0.2">
      <c r="A510" t="s">
        <v>39</v>
      </c>
    </row>
    <row r="511" spans="1:3" x14ac:dyDescent="0.2">
      <c r="A511" t="s">
        <v>83</v>
      </c>
    </row>
    <row r="512" spans="1:3" x14ac:dyDescent="0.2">
      <c r="A512" t="s">
        <v>10</v>
      </c>
    </row>
    <row r="513" spans="1:3" x14ac:dyDescent="0.2">
      <c r="A513" t="s">
        <v>166</v>
      </c>
    </row>
    <row r="514" spans="1:3" x14ac:dyDescent="0.2">
      <c r="A514">
        <v>4</v>
      </c>
      <c r="C514" t="s">
        <v>22</v>
      </c>
    </row>
    <row r="515" spans="1:3" x14ac:dyDescent="0.2">
      <c r="A515" t="s">
        <v>161</v>
      </c>
    </row>
    <row r="516" spans="1:3" x14ac:dyDescent="0.2">
      <c r="B516" t="s">
        <v>167</v>
      </c>
    </row>
    <row r="517" spans="1:3" x14ac:dyDescent="0.2">
      <c r="A517" t="s">
        <v>58</v>
      </c>
    </row>
    <row r="518" spans="1:3" x14ac:dyDescent="0.2">
      <c r="A518" t="s">
        <v>59</v>
      </c>
    </row>
    <row r="519" spans="1:3" x14ac:dyDescent="0.2">
      <c r="A519" t="s">
        <v>72</v>
      </c>
    </row>
    <row r="520" spans="1:3" x14ac:dyDescent="0.2">
      <c r="A520" t="s">
        <v>59</v>
      </c>
    </row>
    <row r="521" spans="1:3" x14ac:dyDescent="0.2">
      <c r="A521" t="s">
        <v>156</v>
      </c>
    </row>
    <row r="522" spans="1:3" x14ac:dyDescent="0.2">
      <c r="A522">
        <v>4</v>
      </c>
      <c r="C522" t="s">
        <v>26</v>
      </c>
    </row>
    <row r="523" spans="1:3" x14ac:dyDescent="0.2">
      <c r="A523" t="s">
        <v>161</v>
      </c>
    </row>
    <row r="524" spans="1:3" x14ac:dyDescent="0.2">
      <c r="B524" t="s">
        <v>168</v>
      </c>
    </row>
    <row r="525" spans="1:3" x14ac:dyDescent="0.2">
      <c r="A525" t="s">
        <v>154</v>
      </c>
    </row>
    <row r="526" spans="1:3" x14ac:dyDescent="0.2">
      <c r="A526" t="s">
        <v>59</v>
      </c>
    </row>
    <row r="527" spans="1:3" x14ac:dyDescent="0.2">
      <c r="A527" t="s">
        <v>60</v>
      </c>
    </row>
    <row r="528" spans="1:3" x14ac:dyDescent="0.2">
      <c r="A528" t="s">
        <v>10</v>
      </c>
    </row>
    <row r="529" spans="1:3" x14ac:dyDescent="0.2">
      <c r="A529" t="s">
        <v>164</v>
      </c>
    </row>
    <row r="530" spans="1:3" x14ac:dyDescent="0.2">
      <c r="A530">
        <v>5</v>
      </c>
      <c r="C530" t="s">
        <v>6</v>
      </c>
    </row>
    <row r="531" spans="1:3" x14ac:dyDescent="0.2">
      <c r="A531" t="s">
        <v>169</v>
      </c>
    </row>
    <row r="532" spans="1:3" x14ac:dyDescent="0.2">
      <c r="B532" t="s">
        <v>170</v>
      </c>
    </row>
    <row r="533" spans="1:3" x14ac:dyDescent="0.2">
      <c r="A533" t="s">
        <v>171</v>
      </c>
    </row>
    <row r="534" spans="1:3" x14ac:dyDescent="0.2">
      <c r="A534" t="s">
        <v>172</v>
      </c>
    </row>
    <row r="535" spans="1:3" x14ac:dyDescent="0.2">
      <c r="A535" t="s">
        <v>83</v>
      </c>
    </row>
    <row r="536" spans="1:3" x14ac:dyDescent="0.2">
      <c r="A536" t="s">
        <v>31</v>
      </c>
    </row>
    <row r="537" spans="1:3" x14ac:dyDescent="0.2">
      <c r="A537" t="s">
        <v>173</v>
      </c>
    </row>
    <row r="538" spans="1:3" x14ac:dyDescent="0.2">
      <c r="A538">
        <v>5</v>
      </c>
      <c r="C538" t="s">
        <v>13</v>
      </c>
    </row>
    <row r="539" spans="1:3" x14ac:dyDescent="0.2">
      <c r="A539" t="s">
        <v>169</v>
      </c>
    </row>
    <row r="540" spans="1:3" x14ac:dyDescent="0.2">
      <c r="B540" t="s">
        <v>174</v>
      </c>
    </row>
    <row r="541" spans="1:3" x14ac:dyDescent="0.2">
      <c r="A541" t="s">
        <v>30</v>
      </c>
    </row>
    <row r="542" spans="1:3" x14ac:dyDescent="0.2">
      <c r="A542" t="s">
        <v>31</v>
      </c>
    </row>
    <row r="543" spans="1:3" x14ac:dyDescent="0.2">
      <c r="A543" t="s">
        <v>17</v>
      </c>
    </row>
    <row r="544" spans="1:3" x14ac:dyDescent="0.2">
      <c r="A544" t="s">
        <v>31</v>
      </c>
    </row>
    <row r="545" spans="1:3" x14ac:dyDescent="0.2">
      <c r="A545" t="s">
        <v>173</v>
      </c>
    </row>
    <row r="546" spans="1:3" x14ac:dyDescent="0.2">
      <c r="A546">
        <v>5</v>
      </c>
      <c r="C546" t="s">
        <v>19</v>
      </c>
    </row>
    <row r="547" spans="1:3" x14ac:dyDescent="0.2">
      <c r="A547" t="s">
        <v>169</v>
      </c>
    </row>
    <row r="548" spans="1:3" x14ac:dyDescent="0.2">
      <c r="B548" t="s">
        <v>175</v>
      </c>
    </row>
    <row r="549" spans="1:3" x14ac:dyDescent="0.2">
      <c r="A549" t="s">
        <v>171</v>
      </c>
    </row>
    <row r="550" spans="1:3" x14ac:dyDescent="0.2">
      <c r="A550" t="s">
        <v>172</v>
      </c>
    </row>
    <row r="551" spans="1:3" x14ac:dyDescent="0.2">
      <c r="A551" t="s">
        <v>17</v>
      </c>
    </row>
    <row r="552" spans="1:3" x14ac:dyDescent="0.2">
      <c r="A552" t="s">
        <v>31</v>
      </c>
    </row>
    <row r="553" spans="1:3" x14ac:dyDescent="0.2">
      <c r="A553" t="s">
        <v>176</v>
      </c>
    </row>
    <row r="554" spans="1:3" x14ac:dyDescent="0.2">
      <c r="A554">
        <v>5</v>
      </c>
      <c r="C554" t="s">
        <v>22</v>
      </c>
    </row>
    <row r="555" spans="1:3" x14ac:dyDescent="0.2">
      <c r="A555" t="s">
        <v>169</v>
      </c>
    </row>
    <row r="556" spans="1:3" x14ac:dyDescent="0.2">
      <c r="B556" t="s">
        <v>177</v>
      </c>
    </row>
    <row r="557" spans="1:3" x14ac:dyDescent="0.2">
      <c r="A557" t="s">
        <v>171</v>
      </c>
    </row>
    <row r="558" spans="1:3" x14ac:dyDescent="0.2">
      <c r="A558" t="s">
        <v>172</v>
      </c>
    </row>
    <row r="559" spans="1:3" x14ac:dyDescent="0.2">
      <c r="A559" t="s">
        <v>132</v>
      </c>
    </row>
    <row r="560" spans="1:3" x14ac:dyDescent="0.2">
      <c r="A560" t="s">
        <v>31</v>
      </c>
    </row>
    <row r="561" spans="1:3" x14ac:dyDescent="0.2">
      <c r="A561" t="s">
        <v>178</v>
      </c>
    </row>
    <row r="562" spans="1:3" x14ac:dyDescent="0.2">
      <c r="A562">
        <v>5</v>
      </c>
      <c r="C562" t="s">
        <v>26</v>
      </c>
    </row>
    <row r="563" spans="1:3" x14ac:dyDescent="0.2">
      <c r="A563" t="s">
        <v>169</v>
      </c>
    </row>
    <row r="564" spans="1:3" x14ac:dyDescent="0.2">
      <c r="B564" t="s">
        <v>179</v>
      </c>
    </row>
    <row r="565" spans="1:3" x14ac:dyDescent="0.2">
      <c r="A565" t="s">
        <v>48</v>
      </c>
    </row>
    <row r="566" spans="1:3" x14ac:dyDescent="0.2">
      <c r="A566" t="s">
        <v>49</v>
      </c>
    </row>
    <row r="567" spans="1:3" x14ac:dyDescent="0.2">
      <c r="A567" t="s">
        <v>100</v>
      </c>
    </row>
    <row r="568" spans="1:3" x14ac:dyDescent="0.2">
      <c r="A568" t="s">
        <v>49</v>
      </c>
    </row>
    <row r="569" spans="1:3" x14ac:dyDescent="0.2">
      <c r="A569" t="s">
        <v>180</v>
      </c>
    </row>
    <row r="570" spans="1:3" x14ac:dyDescent="0.2">
      <c r="A570">
        <v>5</v>
      </c>
      <c r="C570" t="s">
        <v>13</v>
      </c>
    </row>
    <row r="571" spans="1:3" x14ac:dyDescent="0.2">
      <c r="A571" t="s">
        <v>181</v>
      </c>
    </row>
    <row r="572" spans="1:3" x14ac:dyDescent="0.2">
      <c r="B572" t="s">
        <v>182</v>
      </c>
      <c r="C572" t="s">
        <v>183</v>
      </c>
    </row>
    <row r="573" spans="1:3" x14ac:dyDescent="0.2">
      <c r="A573" t="s">
        <v>92</v>
      </c>
    </row>
    <row r="574" spans="1:3" x14ac:dyDescent="0.2">
      <c r="A574" t="s">
        <v>184</v>
      </c>
    </row>
    <row r="575" spans="1:3" x14ac:dyDescent="0.2">
      <c r="A575" t="s">
        <v>185</v>
      </c>
    </row>
    <row r="576" spans="1:3" x14ac:dyDescent="0.2">
      <c r="A576">
        <v>5</v>
      </c>
      <c r="C576" t="s">
        <v>6</v>
      </c>
    </row>
    <row r="577" spans="1:5" x14ac:dyDescent="0.2">
      <c r="A577" t="s">
        <v>181</v>
      </c>
    </row>
    <row r="578" spans="1:5" x14ac:dyDescent="0.2">
      <c r="B578" t="s">
        <v>182</v>
      </c>
      <c r="C578" t="s">
        <v>183</v>
      </c>
    </row>
    <row r="579" spans="1:5" x14ac:dyDescent="0.2">
      <c r="A579" t="s">
        <v>72</v>
      </c>
    </row>
    <row r="580" spans="1:5" x14ac:dyDescent="0.2">
      <c r="A580" t="s">
        <v>186</v>
      </c>
    </row>
    <row r="581" spans="1:5" x14ac:dyDescent="0.2">
      <c r="A581" t="s">
        <v>187</v>
      </c>
    </row>
    <row r="582" spans="1:5" x14ac:dyDescent="0.2">
      <c r="A582">
        <v>5</v>
      </c>
      <c r="C582" t="s">
        <v>19</v>
      </c>
    </row>
    <row r="583" spans="1:5" x14ac:dyDescent="0.2">
      <c r="A583" t="s">
        <v>181</v>
      </c>
    </row>
    <row r="584" spans="1:5" x14ac:dyDescent="0.2">
      <c r="B584" t="s">
        <v>182</v>
      </c>
      <c r="C584" t="s">
        <v>183</v>
      </c>
    </row>
    <row r="585" spans="1:5" x14ac:dyDescent="0.2">
      <c r="A585" t="s">
        <v>72</v>
      </c>
    </row>
    <row r="586" spans="1:5" x14ac:dyDescent="0.2">
      <c r="A586" t="s">
        <v>184</v>
      </c>
    </row>
    <row r="587" spans="1:5" x14ac:dyDescent="0.2">
      <c r="A587" t="s">
        <v>188</v>
      </c>
    </row>
    <row r="588" spans="1:5" x14ac:dyDescent="0.2">
      <c r="A588">
        <v>5</v>
      </c>
      <c r="C588" t="s">
        <v>22</v>
      </c>
    </row>
    <row r="589" spans="1:5" x14ac:dyDescent="0.2">
      <c r="A589" t="s">
        <v>181</v>
      </c>
    </row>
    <row r="590" spans="1:5" x14ac:dyDescent="0.2">
      <c r="B590" t="s">
        <v>182</v>
      </c>
      <c r="C590" t="s">
        <v>183</v>
      </c>
      <c r="D590" t="s">
        <v>183</v>
      </c>
      <c r="E590" t="s">
        <v>189</v>
      </c>
    </row>
    <row r="591" spans="1:5" x14ac:dyDescent="0.2">
      <c r="A591">
        <v>5</v>
      </c>
      <c r="C591" t="s">
        <v>26</v>
      </c>
    </row>
    <row r="592" spans="1:5" x14ac:dyDescent="0.2">
      <c r="A592" t="s">
        <v>181</v>
      </c>
    </row>
    <row r="593" spans="1:5" x14ac:dyDescent="0.2">
      <c r="B593" t="s">
        <v>182</v>
      </c>
      <c r="C593" t="s">
        <v>183</v>
      </c>
      <c r="D593" t="s">
        <v>183</v>
      </c>
      <c r="E593" t="s">
        <v>190</v>
      </c>
    </row>
    <row r="594" spans="1:5" x14ac:dyDescent="0.2">
      <c r="A594">
        <v>1</v>
      </c>
      <c r="C594" t="s">
        <v>13</v>
      </c>
    </row>
    <row r="595" spans="1:5" x14ac:dyDescent="0.2">
      <c r="A595" t="s">
        <v>191</v>
      </c>
    </row>
    <row r="596" spans="1:5" x14ac:dyDescent="0.2">
      <c r="B596" t="s">
        <v>192</v>
      </c>
      <c r="C596" t="s">
        <v>183</v>
      </c>
      <c r="D596" t="s">
        <v>183</v>
      </c>
      <c r="E596" t="s">
        <v>193</v>
      </c>
    </row>
    <row r="597" spans="1:5" x14ac:dyDescent="0.2">
      <c r="A597">
        <v>1</v>
      </c>
      <c r="C597" t="s">
        <v>19</v>
      </c>
    </row>
    <row r="598" spans="1:5" x14ac:dyDescent="0.2">
      <c r="A598" t="s">
        <v>191</v>
      </c>
    </row>
    <row r="599" spans="1:5" x14ac:dyDescent="0.2">
      <c r="B599" t="s">
        <v>194</v>
      </c>
      <c r="C599" t="s">
        <v>183</v>
      </c>
      <c r="D599" t="s">
        <v>183</v>
      </c>
      <c r="E599" t="s">
        <v>193</v>
      </c>
    </row>
    <row r="600" spans="1:5" x14ac:dyDescent="0.2">
      <c r="A600">
        <v>1</v>
      </c>
      <c r="C600" t="s">
        <v>6</v>
      </c>
    </row>
    <row r="601" spans="1:5" x14ac:dyDescent="0.2">
      <c r="A601" t="s">
        <v>191</v>
      </c>
    </row>
    <row r="602" spans="1:5" x14ac:dyDescent="0.2">
      <c r="B602" t="s">
        <v>195</v>
      </c>
      <c r="C602" t="s">
        <v>183</v>
      </c>
      <c r="D602" t="s">
        <v>183</v>
      </c>
      <c r="E602" t="s">
        <v>193</v>
      </c>
    </row>
    <row r="603" spans="1:5" x14ac:dyDescent="0.2">
      <c r="A603">
        <v>3</v>
      </c>
      <c r="C603" t="s">
        <v>22</v>
      </c>
    </row>
    <row r="604" spans="1:5" x14ac:dyDescent="0.2">
      <c r="A604" t="s">
        <v>196</v>
      </c>
    </row>
    <row r="605" spans="1:5" x14ac:dyDescent="0.2">
      <c r="B605" t="s">
        <v>197</v>
      </c>
    </row>
    <row r="606" spans="1:5" x14ac:dyDescent="0.2">
      <c r="A606" t="s">
        <v>158</v>
      </c>
    </row>
    <row r="607" spans="1:5" x14ac:dyDescent="0.2">
      <c r="A607" t="s">
        <v>59</v>
      </c>
    </row>
    <row r="608" spans="1:5" x14ac:dyDescent="0.2">
      <c r="A608" t="s">
        <v>141</v>
      </c>
    </row>
    <row r="609" spans="1:3" x14ac:dyDescent="0.2">
      <c r="A609" t="s">
        <v>198</v>
      </c>
    </row>
    <row r="610" spans="1:3" x14ac:dyDescent="0.2">
      <c r="A610" t="s">
        <v>199</v>
      </c>
    </row>
    <row r="611" spans="1:3" x14ac:dyDescent="0.2">
      <c r="A611">
        <v>4</v>
      </c>
      <c r="C611" t="s">
        <v>26</v>
      </c>
    </row>
    <row r="612" spans="1:3" x14ac:dyDescent="0.2">
      <c r="A612" t="s">
        <v>200</v>
      </c>
    </row>
    <row r="613" spans="1:3" x14ac:dyDescent="0.2">
      <c r="B613" t="s">
        <v>201</v>
      </c>
    </row>
    <row r="614" spans="1:3" x14ac:dyDescent="0.2">
      <c r="A614" t="s">
        <v>58</v>
      </c>
    </row>
    <row r="615" spans="1:3" x14ac:dyDescent="0.2">
      <c r="A615" t="s">
        <v>184</v>
      </c>
    </row>
    <row r="616" spans="1:3" x14ac:dyDescent="0.2">
      <c r="A616" t="s">
        <v>11</v>
      </c>
    </row>
    <row r="617" spans="1:3" x14ac:dyDescent="0.2">
      <c r="A617" t="s">
        <v>184</v>
      </c>
    </row>
    <row r="618" spans="1:3" x14ac:dyDescent="0.2">
      <c r="A618" t="s">
        <v>202</v>
      </c>
    </row>
    <row r="619" spans="1:3" x14ac:dyDescent="0.2">
      <c r="A619">
        <v>4</v>
      </c>
      <c r="C619" t="s">
        <v>19</v>
      </c>
    </row>
    <row r="620" spans="1:3" x14ac:dyDescent="0.2">
      <c r="A620" t="s">
        <v>200</v>
      </c>
    </row>
    <row r="621" spans="1:3" x14ac:dyDescent="0.2">
      <c r="B621" t="s">
        <v>203</v>
      </c>
    </row>
    <row r="622" spans="1:3" x14ac:dyDescent="0.2">
      <c r="A622" t="s">
        <v>30</v>
      </c>
    </row>
    <row r="623" spans="1:3" x14ac:dyDescent="0.2">
      <c r="A623" t="s">
        <v>31</v>
      </c>
    </row>
    <row r="624" spans="1:3" x14ac:dyDescent="0.2">
      <c r="A624" t="s">
        <v>137</v>
      </c>
    </row>
    <row r="625" spans="1:3" x14ac:dyDescent="0.2">
      <c r="A625" t="s">
        <v>31</v>
      </c>
    </row>
    <row r="626" spans="1:3" x14ac:dyDescent="0.2">
      <c r="A626" t="s">
        <v>204</v>
      </c>
    </row>
    <row r="627" spans="1:3" x14ac:dyDescent="0.2">
      <c r="A627">
        <v>4</v>
      </c>
      <c r="C627" t="s">
        <v>13</v>
      </c>
    </row>
    <row r="628" spans="1:3" x14ac:dyDescent="0.2">
      <c r="A628" t="s">
        <v>200</v>
      </c>
    </row>
    <row r="629" spans="1:3" x14ac:dyDescent="0.2">
      <c r="B629" t="s">
        <v>205</v>
      </c>
    </row>
    <row r="630" spans="1:3" x14ac:dyDescent="0.2">
      <c r="A630" t="s">
        <v>58</v>
      </c>
    </row>
    <row r="631" spans="1:3" x14ac:dyDescent="0.2">
      <c r="A631" t="s">
        <v>184</v>
      </c>
    </row>
    <row r="632" spans="1:3" x14ac:dyDescent="0.2">
      <c r="A632" t="s">
        <v>11</v>
      </c>
    </row>
    <row r="633" spans="1:3" x14ac:dyDescent="0.2">
      <c r="A633" t="s">
        <v>186</v>
      </c>
    </row>
    <row r="634" spans="1:3" x14ac:dyDescent="0.2">
      <c r="A634" t="s">
        <v>202</v>
      </c>
    </row>
    <row r="635" spans="1:3" x14ac:dyDescent="0.2">
      <c r="A635">
        <v>4</v>
      </c>
      <c r="C635" t="s">
        <v>22</v>
      </c>
    </row>
    <row r="636" spans="1:3" x14ac:dyDescent="0.2">
      <c r="A636" t="s">
        <v>200</v>
      </c>
    </row>
    <row r="637" spans="1:3" x14ac:dyDescent="0.2">
      <c r="B637" t="s">
        <v>206</v>
      </c>
    </row>
    <row r="638" spans="1:3" x14ac:dyDescent="0.2">
      <c r="A638" t="s">
        <v>15</v>
      </c>
    </row>
    <row r="639" spans="1:3" x14ac:dyDescent="0.2">
      <c r="A639" t="s">
        <v>31</v>
      </c>
    </row>
    <row r="640" spans="1:3" x14ac:dyDescent="0.2">
      <c r="A640" t="s">
        <v>137</v>
      </c>
    </row>
    <row r="641" spans="1:3" x14ac:dyDescent="0.2">
      <c r="A641" t="s">
        <v>31</v>
      </c>
    </row>
    <row r="642" spans="1:3" x14ac:dyDescent="0.2">
      <c r="A642" t="s">
        <v>138</v>
      </c>
    </row>
    <row r="643" spans="1:3" x14ac:dyDescent="0.2">
      <c r="A643">
        <v>4</v>
      </c>
      <c r="C643" t="s">
        <v>6</v>
      </c>
    </row>
    <row r="644" spans="1:3" x14ac:dyDescent="0.2">
      <c r="A644" t="s">
        <v>200</v>
      </c>
    </row>
    <row r="645" spans="1:3" x14ac:dyDescent="0.2">
      <c r="B645" t="s">
        <v>207</v>
      </c>
    </row>
    <row r="646" spans="1:3" x14ac:dyDescent="0.2">
      <c r="A646" t="s">
        <v>58</v>
      </c>
    </row>
    <row r="647" spans="1:3" x14ac:dyDescent="0.2">
      <c r="A647" t="s">
        <v>208</v>
      </c>
    </row>
    <row r="648" spans="1:3" x14ac:dyDescent="0.2">
      <c r="A648" t="s">
        <v>72</v>
      </c>
    </row>
    <row r="649" spans="1:3" x14ac:dyDescent="0.2">
      <c r="A649" t="s">
        <v>186</v>
      </c>
    </row>
    <row r="650" spans="1:3" x14ac:dyDescent="0.2">
      <c r="A650" t="s">
        <v>185</v>
      </c>
    </row>
    <row r="651" spans="1:3" x14ac:dyDescent="0.2">
      <c r="A651">
        <v>5</v>
      </c>
      <c r="C651" t="s">
        <v>22</v>
      </c>
    </row>
    <row r="652" spans="1:3" x14ac:dyDescent="0.2">
      <c r="A652" t="s">
        <v>209</v>
      </c>
    </row>
    <row r="653" spans="1:3" x14ac:dyDescent="0.2">
      <c r="B653" t="s">
        <v>210</v>
      </c>
    </row>
    <row r="654" spans="1:3" x14ac:dyDescent="0.2">
      <c r="A654" t="s">
        <v>30</v>
      </c>
    </row>
    <row r="655" spans="1:3" x14ac:dyDescent="0.2">
      <c r="A655" t="s">
        <v>31</v>
      </c>
    </row>
    <row r="656" spans="1:3" x14ac:dyDescent="0.2">
      <c r="A656" t="s">
        <v>17</v>
      </c>
    </row>
    <row r="657" spans="1:3" x14ac:dyDescent="0.2">
      <c r="A657" t="s">
        <v>31</v>
      </c>
    </row>
    <row r="658" spans="1:3" x14ac:dyDescent="0.2">
      <c r="A658" t="s">
        <v>133</v>
      </c>
    </row>
    <row r="659" spans="1:3" x14ac:dyDescent="0.2">
      <c r="A659">
        <v>4</v>
      </c>
      <c r="C659" t="s">
        <v>6</v>
      </c>
    </row>
    <row r="660" spans="1:3" x14ac:dyDescent="0.2">
      <c r="A660" t="s">
        <v>209</v>
      </c>
    </row>
    <row r="661" spans="1:3" x14ac:dyDescent="0.2">
      <c r="B661" t="s">
        <v>211</v>
      </c>
    </row>
    <row r="662" spans="1:3" x14ac:dyDescent="0.2">
      <c r="A662" t="s">
        <v>30</v>
      </c>
    </row>
    <row r="663" spans="1:3" x14ac:dyDescent="0.2">
      <c r="A663" t="s">
        <v>31</v>
      </c>
    </row>
    <row r="664" spans="1:3" x14ac:dyDescent="0.2">
      <c r="A664" t="s">
        <v>132</v>
      </c>
    </row>
    <row r="665" spans="1:3" x14ac:dyDescent="0.2">
      <c r="A665" t="s">
        <v>31</v>
      </c>
    </row>
    <row r="666" spans="1:3" x14ac:dyDescent="0.2">
      <c r="A666" t="s">
        <v>138</v>
      </c>
    </row>
    <row r="667" spans="1:3" x14ac:dyDescent="0.2">
      <c r="A667">
        <v>4</v>
      </c>
      <c r="C667" t="s">
        <v>13</v>
      </c>
    </row>
    <row r="668" spans="1:3" x14ac:dyDescent="0.2">
      <c r="A668" t="s">
        <v>209</v>
      </c>
    </row>
    <row r="669" spans="1:3" x14ac:dyDescent="0.2">
      <c r="B669" t="s">
        <v>212</v>
      </c>
    </row>
    <row r="670" spans="1:3" x14ac:dyDescent="0.2">
      <c r="A670" t="s">
        <v>30</v>
      </c>
    </row>
    <row r="671" spans="1:3" x14ac:dyDescent="0.2">
      <c r="A671" t="s">
        <v>31</v>
      </c>
    </row>
    <row r="672" spans="1:3" x14ac:dyDescent="0.2">
      <c r="A672" t="s">
        <v>137</v>
      </c>
    </row>
    <row r="673" spans="1:3" x14ac:dyDescent="0.2">
      <c r="A673" t="s">
        <v>31</v>
      </c>
    </row>
    <row r="674" spans="1:3" x14ac:dyDescent="0.2">
      <c r="A674" t="s">
        <v>138</v>
      </c>
    </row>
    <row r="675" spans="1:3" x14ac:dyDescent="0.2">
      <c r="A675">
        <v>4</v>
      </c>
      <c r="C675" t="s">
        <v>19</v>
      </c>
    </row>
    <row r="676" spans="1:3" x14ac:dyDescent="0.2">
      <c r="A676" t="s">
        <v>209</v>
      </c>
    </row>
    <row r="677" spans="1:3" x14ac:dyDescent="0.2">
      <c r="B677" t="s">
        <v>213</v>
      </c>
    </row>
    <row r="678" spans="1:3" x14ac:dyDescent="0.2">
      <c r="A678" t="s">
        <v>30</v>
      </c>
    </row>
    <row r="679" spans="1:3" x14ac:dyDescent="0.2">
      <c r="A679" t="s">
        <v>31</v>
      </c>
    </row>
    <row r="680" spans="1:3" x14ac:dyDescent="0.2">
      <c r="A680" t="s">
        <v>132</v>
      </c>
    </row>
    <row r="681" spans="1:3" x14ac:dyDescent="0.2">
      <c r="A681" t="s">
        <v>31</v>
      </c>
    </row>
    <row r="682" spans="1:3" x14ac:dyDescent="0.2">
      <c r="A682" t="s">
        <v>133</v>
      </c>
    </row>
    <row r="683" spans="1:3" x14ac:dyDescent="0.2">
      <c r="A683">
        <v>5</v>
      </c>
      <c r="C683" t="s">
        <v>26</v>
      </c>
    </row>
    <row r="684" spans="1:3" x14ac:dyDescent="0.2">
      <c r="A684" t="s">
        <v>209</v>
      </c>
    </row>
    <row r="685" spans="1:3" x14ac:dyDescent="0.2">
      <c r="B685" t="s">
        <v>214</v>
      </c>
    </row>
    <row r="686" spans="1:3" x14ac:dyDescent="0.2">
      <c r="A686" t="s">
        <v>30</v>
      </c>
    </row>
    <row r="687" spans="1:3" x14ac:dyDescent="0.2">
      <c r="A687" t="s">
        <v>31</v>
      </c>
    </row>
    <row r="688" spans="1:3" x14ac:dyDescent="0.2">
      <c r="A688" t="s">
        <v>106</v>
      </c>
    </row>
    <row r="689" spans="1:3" x14ac:dyDescent="0.2">
      <c r="A689" t="s">
        <v>31</v>
      </c>
    </row>
    <row r="690" spans="1:3" x14ac:dyDescent="0.2">
      <c r="A690" t="s">
        <v>133</v>
      </c>
    </row>
    <row r="691" spans="1:3" x14ac:dyDescent="0.2">
      <c r="A691">
        <v>5</v>
      </c>
      <c r="C691" t="s">
        <v>26</v>
      </c>
    </row>
    <row r="692" spans="1:3" x14ac:dyDescent="0.2">
      <c r="A692" t="s">
        <v>215</v>
      </c>
    </row>
    <row r="693" spans="1:3" x14ac:dyDescent="0.2">
      <c r="B693" t="s">
        <v>216</v>
      </c>
    </row>
    <row r="694" spans="1:3" x14ac:dyDescent="0.2">
      <c r="A694" t="s">
        <v>144</v>
      </c>
    </row>
    <row r="695" spans="1:3" x14ac:dyDescent="0.2">
      <c r="A695" t="s">
        <v>31</v>
      </c>
    </row>
    <row r="696" spans="1:3" x14ac:dyDescent="0.2">
      <c r="A696" t="s">
        <v>132</v>
      </c>
    </row>
    <row r="697" spans="1:3" x14ac:dyDescent="0.2">
      <c r="A697" t="s">
        <v>31</v>
      </c>
    </row>
    <row r="698" spans="1:3" x14ac:dyDescent="0.2">
      <c r="A698" t="s">
        <v>204</v>
      </c>
    </row>
    <row r="699" spans="1:3" x14ac:dyDescent="0.2">
      <c r="A699">
        <v>5</v>
      </c>
      <c r="C699" t="s">
        <v>13</v>
      </c>
    </row>
    <row r="700" spans="1:3" x14ac:dyDescent="0.2">
      <c r="A700" t="s">
        <v>215</v>
      </c>
    </row>
    <row r="701" spans="1:3" x14ac:dyDescent="0.2">
      <c r="B701" t="s">
        <v>217</v>
      </c>
    </row>
    <row r="702" spans="1:3" x14ac:dyDescent="0.2">
      <c r="A702" t="s">
        <v>30</v>
      </c>
    </row>
    <row r="703" spans="1:3" x14ac:dyDescent="0.2">
      <c r="A703" t="s">
        <v>31</v>
      </c>
    </row>
    <row r="704" spans="1:3" x14ac:dyDescent="0.2">
      <c r="A704" t="s">
        <v>17</v>
      </c>
    </row>
    <row r="705" spans="1:3" x14ac:dyDescent="0.2">
      <c r="A705" t="s">
        <v>172</v>
      </c>
    </row>
    <row r="706" spans="1:3" x14ac:dyDescent="0.2">
      <c r="A706" t="s">
        <v>204</v>
      </c>
    </row>
    <row r="707" spans="1:3" x14ac:dyDescent="0.2">
      <c r="A707">
        <v>5</v>
      </c>
      <c r="C707" t="s">
        <v>19</v>
      </c>
    </row>
    <row r="708" spans="1:3" x14ac:dyDescent="0.2">
      <c r="A708" t="s">
        <v>215</v>
      </c>
    </row>
    <row r="709" spans="1:3" x14ac:dyDescent="0.2">
      <c r="B709" t="s">
        <v>218</v>
      </c>
    </row>
    <row r="710" spans="1:3" x14ac:dyDescent="0.2">
      <c r="A710" t="s">
        <v>58</v>
      </c>
    </row>
    <row r="711" spans="1:3" x14ac:dyDescent="0.2">
      <c r="A711" t="s">
        <v>184</v>
      </c>
    </row>
    <row r="712" spans="1:3" x14ac:dyDescent="0.2">
      <c r="A712" t="s">
        <v>11</v>
      </c>
    </row>
    <row r="713" spans="1:3" x14ac:dyDescent="0.2">
      <c r="A713" t="s">
        <v>184</v>
      </c>
    </row>
    <row r="714" spans="1:3" x14ac:dyDescent="0.2">
      <c r="A714" t="s">
        <v>219</v>
      </c>
    </row>
    <row r="715" spans="1:3" x14ac:dyDescent="0.2">
      <c r="A715">
        <v>5</v>
      </c>
      <c r="C715" t="s">
        <v>22</v>
      </c>
    </row>
    <row r="716" spans="1:3" x14ac:dyDescent="0.2">
      <c r="A716" t="s">
        <v>215</v>
      </c>
    </row>
    <row r="717" spans="1:3" x14ac:dyDescent="0.2">
      <c r="B717" t="s">
        <v>220</v>
      </c>
    </row>
    <row r="718" spans="1:3" x14ac:dyDescent="0.2">
      <c r="A718" t="s">
        <v>30</v>
      </c>
    </row>
    <row r="719" spans="1:3" x14ac:dyDescent="0.2">
      <c r="A719" t="s">
        <v>31</v>
      </c>
    </row>
    <row r="720" spans="1:3" x14ac:dyDescent="0.2">
      <c r="A720" t="s">
        <v>77</v>
      </c>
    </row>
    <row r="721" spans="1:3" x14ac:dyDescent="0.2">
      <c r="A721" t="s">
        <v>31</v>
      </c>
    </row>
    <row r="722" spans="1:3" x14ac:dyDescent="0.2">
      <c r="A722" t="s">
        <v>221</v>
      </c>
    </row>
    <row r="723" spans="1:3" x14ac:dyDescent="0.2">
      <c r="A723">
        <v>5</v>
      </c>
      <c r="C723" t="s">
        <v>6</v>
      </c>
    </row>
    <row r="724" spans="1:3" x14ac:dyDescent="0.2">
      <c r="A724" t="s">
        <v>215</v>
      </c>
    </row>
    <row r="725" spans="1:3" x14ac:dyDescent="0.2">
      <c r="B725" t="s">
        <v>222</v>
      </c>
    </row>
    <row r="726" spans="1:3" x14ac:dyDescent="0.2">
      <c r="A726" t="s">
        <v>30</v>
      </c>
    </row>
    <row r="727" spans="1:3" x14ac:dyDescent="0.2">
      <c r="A727" t="s">
        <v>31</v>
      </c>
    </row>
    <row r="728" spans="1:3" x14ac:dyDescent="0.2">
      <c r="A728" t="s">
        <v>17</v>
      </c>
    </row>
    <row r="729" spans="1:3" x14ac:dyDescent="0.2">
      <c r="A729" t="s">
        <v>223</v>
      </c>
    </row>
    <row r="730" spans="1:3" x14ac:dyDescent="0.2">
      <c r="A730" t="s">
        <v>219</v>
      </c>
    </row>
    <row r="731" spans="1:3" x14ac:dyDescent="0.2">
      <c r="A731">
        <v>5</v>
      </c>
      <c r="C731" t="s">
        <v>26</v>
      </c>
    </row>
    <row r="732" spans="1:3" x14ac:dyDescent="0.2">
      <c r="A732" t="s">
        <v>224</v>
      </c>
    </row>
    <row r="733" spans="1:3" x14ac:dyDescent="0.2">
      <c r="B733" t="s">
        <v>225</v>
      </c>
    </row>
    <row r="734" spans="1:3" x14ac:dyDescent="0.2">
      <c r="A734" t="s">
        <v>58</v>
      </c>
    </row>
    <row r="735" spans="1:3" x14ac:dyDescent="0.2">
      <c r="A735" t="s">
        <v>59</v>
      </c>
    </row>
    <row r="736" spans="1:3" x14ac:dyDescent="0.2">
      <c r="A736" t="s">
        <v>226</v>
      </c>
    </row>
    <row r="737" spans="1:3" x14ac:dyDescent="0.2">
      <c r="A737" t="s">
        <v>186</v>
      </c>
    </row>
    <row r="738" spans="1:3" x14ac:dyDescent="0.2">
      <c r="A738" t="s">
        <v>227</v>
      </c>
    </row>
    <row r="739" spans="1:3" x14ac:dyDescent="0.2">
      <c r="A739">
        <v>5</v>
      </c>
      <c r="C739" t="s">
        <v>22</v>
      </c>
    </row>
    <row r="740" spans="1:3" x14ac:dyDescent="0.2">
      <c r="A740" t="s">
        <v>224</v>
      </c>
    </row>
    <row r="741" spans="1:3" x14ac:dyDescent="0.2">
      <c r="B741" t="s">
        <v>228</v>
      </c>
    </row>
    <row r="742" spans="1:3" x14ac:dyDescent="0.2">
      <c r="A742" t="s">
        <v>229</v>
      </c>
    </row>
    <row r="743" spans="1:3" x14ac:dyDescent="0.2">
      <c r="A743" t="s">
        <v>31</v>
      </c>
    </row>
    <row r="744" spans="1:3" x14ac:dyDescent="0.2">
      <c r="A744" t="s">
        <v>132</v>
      </c>
    </row>
    <row r="745" spans="1:3" x14ac:dyDescent="0.2">
      <c r="A745" t="s">
        <v>31</v>
      </c>
    </row>
    <row r="746" spans="1:3" x14ac:dyDescent="0.2">
      <c r="A746" t="s">
        <v>133</v>
      </c>
    </row>
    <row r="747" spans="1:3" x14ac:dyDescent="0.2">
      <c r="A747">
        <v>5</v>
      </c>
      <c r="C747" t="s">
        <v>6</v>
      </c>
    </row>
    <row r="748" spans="1:3" x14ac:dyDescent="0.2">
      <c r="A748" t="s">
        <v>224</v>
      </c>
    </row>
    <row r="749" spans="1:3" x14ac:dyDescent="0.2">
      <c r="B749" t="s">
        <v>230</v>
      </c>
    </row>
    <row r="750" spans="1:3" x14ac:dyDescent="0.2">
      <c r="A750" t="s">
        <v>231</v>
      </c>
    </row>
    <row r="751" spans="1:3" x14ac:dyDescent="0.2">
      <c r="A751" t="s">
        <v>232</v>
      </c>
    </row>
    <row r="752" spans="1:3" x14ac:dyDescent="0.2">
      <c r="A752" t="s">
        <v>83</v>
      </c>
    </row>
    <row r="753" spans="1:3" x14ac:dyDescent="0.2">
      <c r="A753" t="s">
        <v>233</v>
      </c>
    </row>
    <row r="754" spans="1:3" x14ac:dyDescent="0.2">
      <c r="A754" t="s">
        <v>234</v>
      </c>
    </row>
    <row r="755" spans="1:3" x14ac:dyDescent="0.2">
      <c r="A755">
        <v>5</v>
      </c>
      <c r="C755" t="s">
        <v>13</v>
      </c>
    </row>
    <row r="756" spans="1:3" x14ac:dyDescent="0.2">
      <c r="A756" t="s">
        <v>224</v>
      </c>
    </row>
    <row r="757" spans="1:3" x14ac:dyDescent="0.2">
      <c r="B757" t="s">
        <v>235</v>
      </c>
    </row>
    <row r="758" spans="1:3" x14ac:dyDescent="0.2">
      <c r="A758" t="s">
        <v>229</v>
      </c>
    </row>
    <row r="759" spans="1:3" x14ac:dyDescent="0.2">
      <c r="A759" t="s">
        <v>31</v>
      </c>
    </row>
    <row r="760" spans="1:3" x14ac:dyDescent="0.2">
      <c r="A760" t="s">
        <v>132</v>
      </c>
    </row>
    <row r="761" spans="1:3" x14ac:dyDescent="0.2">
      <c r="A761" t="s">
        <v>31</v>
      </c>
    </row>
    <row r="762" spans="1:3" x14ac:dyDescent="0.2">
      <c r="A762" t="s">
        <v>133</v>
      </c>
    </row>
    <row r="763" spans="1:3" x14ac:dyDescent="0.2">
      <c r="A763">
        <v>5</v>
      </c>
      <c r="C763" t="s">
        <v>19</v>
      </c>
    </row>
    <row r="764" spans="1:3" x14ac:dyDescent="0.2">
      <c r="A764" t="s">
        <v>224</v>
      </c>
    </row>
    <row r="765" spans="1:3" x14ac:dyDescent="0.2">
      <c r="B765" t="s">
        <v>236</v>
      </c>
    </row>
    <row r="766" spans="1:3" x14ac:dyDescent="0.2">
      <c r="A766" t="s">
        <v>48</v>
      </c>
    </row>
    <row r="767" spans="1:3" x14ac:dyDescent="0.2">
      <c r="A767" t="s">
        <v>237</v>
      </c>
    </row>
    <row r="768" spans="1:3" x14ac:dyDescent="0.2">
      <c r="A768" t="s">
        <v>132</v>
      </c>
    </row>
    <row r="769" spans="1:3" x14ac:dyDescent="0.2">
      <c r="A769" t="s">
        <v>233</v>
      </c>
    </row>
    <row r="770" spans="1:3" x14ac:dyDescent="0.2">
      <c r="A770" t="s">
        <v>234</v>
      </c>
    </row>
    <row r="771" spans="1:3" x14ac:dyDescent="0.2">
      <c r="A771">
        <v>5</v>
      </c>
      <c r="C771" t="s">
        <v>19</v>
      </c>
    </row>
    <row r="772" spans="1:3" x14ac:dyDescent="0.2">
      <c r="A772" t="s">
        <v>238</v>
      </c>
    </row>
    <row r="773" spans="1:3" x14ac:dyDescent="0.2">
      <c r="B773" t="s">
        <v>239</v>
      </c>
    </row>
    <row r="774" spans="1:3" x14ac:dyDescent="0.2">
      <c r="A774" t="s">
        <v>15</v>
      </c>
    </row>
    <row r="775" spans="1:3" x14ac:dyDescent="0.2">
      <c r="A775" t="s">
        <v>16</v>
      </c>
    </row>
    <row r="776" spans="1:3" x14ac:dyDescent="0.2">
      <c r="A776" t="s">
        <v>83</v>
      </c>
    </row>
    <row r="777" spans="1:3" x14ac:dyDescent="0.2">
      <c r="A777" t="s">
        <v>31</v>
      </c>
    </row>
    <row r="778" spans="1:3" x14ac:dyDescent="0.2">
      <c r="A778" t="s">
        <v>138</v>
      </c>
    </row>
    <row r="779" spans="1:3" x14ac:dyDescent="0.2">
      <c r="A779">
        <v>5</v>
      </c>
      <c r="C779" t="s">
        <v>13</v>
      </c>
    </row>
    <row r="780" spans="1:3" x14ac:dyDescent="0.2">
      <c r="A780" t="s">
        <v>238</v>
      </c>
    </row>
    <row r="781" spans="1:3" x14ac:dyDescent="0.2">
      <c r="B781" t="s">
        <v>240</v>
      </c>
    </row>
    <row r="782" spans="1:3" x14ac:dyDescent="0.2">
      <c r="A782" t="s">
        <v>58</v>
      </c>
    </row>
    <row r="783" spans="1:3" x14ac:dyDescent="0.2">
      <c r="A783" t="s">
        <v>208</v>
      </c>
    </row>
    <row r="784" spans="1:3" x14ac:dyDescent="0.2">
      <c r="A784" t="s">
        <v>151</v>
      </c>
    </row>
    <row r="785" spans="1:3" x14ac:dyDescent="0.2">
      <c r="A785" t="s">
        <v>184</v>
      </c>
    </row>
    <row r="786" spans="1:3" x14ac:dyDescent="0.2">
      <c r="A786" t="s">
        <v>227</v>
      </c>
    </row>
    <row r="787" spans="1:3" x14ac:dyDescent="0.2">
      <c r="A787">
        <v>5</v>
      </c>
      <c r="C787" t="s">
        <v>22</v>
      </c>
    </row>
    <row r="788" spans="1:3" x14ac:dyDescent="0.2">
      <c r="A788" t="s">
        <v>238</v>
      </c>
    </row>
    <row r="789" spans="1:3" x14ac:dyDescent="0.2">
      <c r="B789" t="s">
        <v>241</v>
      </c>
    </row>
    <row r="790" spans="1:3" x14ac:dyDescent="0.2">
      <c r="A790" t="s">
        <v>58</v>
      </c>
    </row>
    <row r="791" spans="1:3" x14ac:dyDescent="0.2">
      <c r="A791" t="s">
        <v>59</v>
      </c>
    </row>
    <row r="792" spans="1:3" x14ac:dyDescent="0.2">
      <c r="A792" t="s">
        <v>83</v>
      </c>
    </row>
    <row r="793" spans="1:3" x14ac:dyDescent="0.2">
      <c r="A793" t="s">
        <v>186</v>
      </c>
    </row>
    <row r="794" spans="1:3" x14ac:dyDescent="0.2">
      <c r="A794" t="s">
        <v>227</v>
      </c>
    </row>
    <row r="795" spans="1:3" x14ac:dyDescent="0.2">
      <c r="A795">
        <v>5</v>
      </c>
      <c r="C795" t="s">
        <v>26</v>
      </c>
    </row>
    <row r="796" spans="1:3" x14ac:dyDescent="0.2">
      <c r="A796" t="s">
        <v>238</v>
      </c>
    </row>
    <row r="797" spans="1:3" x14ac:dyDescent="0.2">
      <c r="B797" t="s">
        <v>242</v>
      </c>
    </row>
    <row r="798" spans="1:3" x14ac:dyDescent="0.2">
      <c r="A798" t="s">
        <v>15</v>
      </c>
    </row>
    <row r="799" spans="1:3" x14ac:dyDescent="0.2">
      <c r="A799" t="s">
        <v>39</v>
      </c>
    </row>
    <row r="800" spans="1:3" x14ac:dyDescent="0.2">
      <c r="A800" t="s">
        <v>226</v>
      </c>
    </row>
    <row r="801" spans="1:3" x14ac:dyDescent="0.2">
      <c r="A801" t="s">
        <v>184</v>
      </c>
    </row>
    <row r="802" spans="1:3" x14ac:dyDescent="0.2">
      <c r="A802" t="s">
        <v>243</v>
      </c>
    </row>
    <row r="803" spans="1:3" x14ac:dyDescent="0.2">
      <c r="A803">
        <v>5</v>
      </c>
      <c r="C803" t="s">
        <v>6</v>
      </c>
    </row>
    <row r="804" spans="1:3" x14ac:dyDescent="0.2">
      <c r="A804" t="s">
        <v>238</v>
      </c>
    </row>
    <row r="805" spans="1:3" x14ac:dyDescent="0.2">
      <c r="B805" t="s">
        <v>244</v>
      </c>
    </row>
    <row r="806" spans="1:3" x14ac:dyDescent="0.2">
      <c r="A806" t="s">
        <v>58</v>
      </c>
    </row>
    <row r="807" spans="1:3" x14ac:dyDescent="0.2">
      <c r="A807" t="s">
        <v>59</v>
      </c>
    </row>
    <row r="808" spans="1:3" x14ac:dyDescent="0.2">
      <c r="A808" t="s">
        <v>83</v>
      </c>
    </row>
    <row r="809" spans="1:3" x14ac:dyDescent="0.2">
      <c r="A809" t="s">
        <v>186</v>
      </c>
    </row>
    <row r="810" spans="1:3" x14ac:dyDescent="0.2">
      <c r="A810" t="s">
        <v>227</v>
      </c>
    </row>
    <row r="811" spans="1:3" x14ac:dyDescent="0.2">
      <c r="A811">
        <v>5</v>
      </c>
      <c r="C811" t="s">
        <v>13</v>
      </c>
    </row>
    <row r="812" spans="1:3" x14ac:dyDescent="0.2">
      <c r="A812" t="s">
        <v>245</v>
      </c>
    </row>
    <row r="813" spans="1:3" x14ac:dyDescent="0.2">
      <c r="B813" t="s">
        <v>246</v>
      </c>
    </row>
    <row r="814" spans="1:3" x14ac:dyDescent="0.2">
      <c r="A814" t="s">
        <v>30</v>
      </c>
    </row>
    <row r="815" spans="1:3" x14ac:dyDescent="0.2">
      <c r="A815" t="s">
        <v>31</v>
      </c>
    </row>
    <row r="816" spans="1:3" x14ac:dyDescent="0.2">
      <c r="A816" t="s">
        <v>17</v>
      </c>
    </row>
    <row r="817" spans="1:3" x14ac:dyDescent="0.2">
      <c r="A817" t="s">
        <v>31</v>
      </c>
    </row>
    <row r="818" spans="1:3" x14ac:dyDescent="0.2">
      <c r="A818" t="s">
        <v>133</v>
      </c>
    </row>
    <row r="819" spans="1:3" x14ac:dyDescent="0.2">
      <c r="A819">
        <v>5</v>
      </c>
      <c r="C819" t="s">
        <v>19</v>
      </c>
    </row>
    <row r="820" spans="1:3" x14ac:dyDescent="0.2">
      <c r="A820" t="s">
        <v>245</v>
      </c>
    </row>
    <row r="821" spans="1:3" x14ac:dyDescent="0.2">
      <c r="B821" t="s">
        <v>247</v>
      </c>
    </row>
    <row r="822" spans="1:3" x14ac:dyDescent="0.2">
      <c r="A822" t="s">
        <v>15</v>
      </c>
    </row>
    <row r="823" spans="1:3" x14ac:dyDescent="0.2">
      <c r="A823" t="s">
        <v>16</v>
      </c>
    </row>
    <row r="824" spans="1:3" x14ac:dyDescent="0.2">
      <c r="A824" t="s">
        <v>17</v>
      </c>
    </row>
    <row r="825" spans="1:3" x14ac:dyDescent="0.2">
      <c r="A825" t="s">
        <v>31</v>
      </c>
    </row>
    <row r="826" spans="1:3" x14ac:dyDescent="0.2">
      <c r="A826" t="s">
        <v>138</v>
      </c>
    </row>
    <row r="827" spans="1:3" x14ac:dyDescent="0.2">
      <c r="A827">
        <v>5</v>
      </c>
      <c r="C827" t="s">
        <v>22</v>
      </c>
    </row>
    <row r="828" spans="1:3" x14ac:dyDescent="0.2">
      <c r="A828" t="s">
        <v>245</v>
      </c>
    </row>
    <row r="829" spans="1:3" x14ac:dyDescent="0.2">
      <c r="B829" t="s">
        <v>248</v>
      </c>
    </row>
    <row r="830" spans="1:3" x14ac:dyDescent="0.2">
      <c r="A830" t="s">
        <v>15</v>
      </c>
    </row>
    <row r="831" spans="1:3" x14ac:dyDescent="0.2">
      <c r="A831" t="s">
        <v>16</v>
      </c>
    </row>
    <row r="832" spans="1:3" x14ac:dyDescent="0.2">
      <c r="A832" t="s">
        <v>17</v>
      </c>
    </row>
    <row r="833" spans="1:3" x14ac:dyDescent="0.2">
      <c r="A833" t="s">
        <v>31</v>
      </c>
    </row>
    <row r="834" spans="1:3" x14ac:dyDescent="0.2">
      <c r="A834" t="s">
        <v>138</v>
      </c>
    </row>
    <row r="835" spans="1:3" x14ac:dyDescent="0.2">
      <c r="A835">
        <v>5</v>
      </c>
      <c r="C835" t="s">
        <v>26</v>
      </c>
    </row>
    <row r="836" spans="1:3" x14ac:dyDescent="0.2">
      <c r="A836" t="s">
        <v>245</v>
      </c>
    </row>
    <row r="837" spans="1:3" x14ac:dyDescent="0.2">
      <c r="B837" t="s">
        <v>249</v>
      </c>
    </row>
    <row r="838" spans="1:3" x14ac:dyDescent="0.2">
      <c r="A838" t="s">
        <v>30</v>
      </c>
    </row>
    <row r="839" spans="1:3" x14ac:dyDescent="0.2">
      <c r="A839" t="s">
        <v>31</v>
      </c>
    </row>
    <row r="840" spans="1:3" x14ac:dyDescent="0.2">
      <c r="A840" t="s">
        <v>83</v>
      </c>
    </row>
    <row r="841" spans="1:3" x14ac:dyDescent="0.2">
      <c r="A841" t="s">
        <v>31</v>
      </c>
    </row>
    <row r="842" spans="1:3" x14ac:dyDescent="0.2">
      <c r="A842" t="s">
        <v>133</v>
      </c>
    </row>
    <row r="843" spans="1:3" x14ac:dyDescent="0.2">
      <c r="A843">
        <v>5</v>
      </c>
      <c r="C843" t="s">
        <v>6</v>
      </c>
    </row>
    <row r="844" spans="1:3" x14ac:dyDescent="0.2">
      <c r="A844" t="s">
        <v>245</v>
      </c>
    </row>
    <row r="845" spans="1:3" x14ac:dyDescent="0.2">
      <c r="B845" t="s">
        <v>250</v>
      </c>
    </row>
    <row r="846" spans="1:3" x14ac:dyDescent="0.2">
      <c r="A846" t="s">
        <v>30</v>
      </c>
    </row>
    <row r="847" spans="1:3" x14ac:dyDescent="0.2">
      <c r="A847" t="s">
        <v>31</v>
      </c>
    </row>
    <row r="848" spans="1:3" x14ac:dyDescent="0.2">
      <c r="A848" t="s">
        <v>17</v>
      </c>
    </row>
    <row r="849" spans="1:3" x14ac:dyDescent="0.2">
      <c r="A849" t="s">
        <v>31</v>
      </c>
    </row>
    <row r="850" spans="1:3" x14ac:dyDescent="0.2">
      <c r="A850" t="s">
        <v>138</v>
      </c>
    </row>
    <row r="851" spans="1:3" x14ac:dyDescent="0.2">
      <c r="A851">
        <v>5</v>
      </c>
      <c r="C851" t="s">
        <v>26</v>
      </c>
    </row>
    <row r="852" spans="1:3" x14ac:dyDescent="0.2">
      <c r="A852" t="s">
        <v>251</v>
      </c>
    </row>
    <row r="853" spans="1:3" x14ac:dyDescent="0.2">
      <c r="B853" t="s">
        <v>252</v>
      </c>
    </row>
    <row r="854" spans="1:3" x14ac:dyDescent="0.2">
      <c r="A854" t="s">
        <v>58</v>
      </c>
    </row>
    <row r="855" spans="1:3" x14ac:dyDescent="0.2">
      <c r="A855" t="s">
        <v>208</v>
      </c>
    </row>
    <row r="856" spans="1:3" x14ac:dyDescent="0.2">
      <c r="A856" t="s">
        <v>83</v>
      </c>
    </row>
    <row r="857" spans="1:3" x14ac:dyDescent="0.2">
      <c r="A857" t="s">
        <v>186</v>
      </c>
    </row>
    <row r="858" spans="1:3" x14ac:dyDescent="0.2">
      <c r="A858" t="s">
        <v>227</v>
      </c>
    </row>
    <row r="859" spans="1:3" x14ac:dyDescent="0.2">
      <c r="A859">
        <v>5</v>
      </c>
      <c r="C859" t="s">
        <v>6</v>
      </c>
    </row>
    <row r="860" spans="1:3" x14ac:dyDescent="0.2">
      <c r="A860" t="s">
        <v>251</v>
      </c>
    </row>
    <row r="861" spans="1:3" x14ac:dyDescent="0.2">
      <c r="B861" t="s">
        <v>253</v>
      </c>
    </row>
    <row r="862" spans="1:3" x14ac:dyDescent="0.2">
      <c r="A862" t="s">
        <v>58</v>
      </c>
    </row>
    <row r="863" spans="1:3" x14ac:dyDescent="0.2">
      <c r="A863" t="s">
        <v>208</v>
      </c>
    </row>
    <row r="864" spans="1:3" x14ac:dyDescent="0.2">
      <c r="A864" t="s">
        <v>83</v>
      </c>
    </row>
    <row r="865" spans="1:3" x14ac:dyDescent="0.2">
      <c r="A865" t="s">
        <v>186</v>
      </c>
    </row>
    <row r="866" spans="1:3" x14ac:dyDescent="0.2">
      <c r="A866" t="s">
        <v>227</v>
      </c>
    </row>
    <row r="867" spans="1:3" x14ac:dyDescent="0.2">
      <c r="A867">
        <v>5</v>
      </c>
      <c r="C867" t="s">
        <v>22</v>
      </c>
    </row>
    <row r="868" spans="1:3" x14ac:dyDescent="0.2">
      <c r="A868" t="s">
        <v>251</v>
      </c>
    </row>
    <row r="869" spans="1:3" x14ac:dyDescent="0.2">
      <c r="B869" t="s">
        <v>254</v>
      </c>
    </row>
    <row r="870" spans="1:3" x14ac:dyDescent="0.2">
      <c r="A870" t="s">
        <v>30</v>
      </c>
    </row>
    <row r="871" spans="1:3" x14ac:dyDescent="0.2">
      <c r="A871" t="s">
        <v>31</v>
      </c>
    </row>
    <row r="872" spans="1:3" x14ac:dyDescent="0.2">
      <c r="A872" t="s">
        <v>83</v>
      </c>
    </row>
    <row r="873" spans="1:3" x14ac:dyDescent="0.2">
      <c r="A873" t="s">
        <v>31</v>
      </c>
    </row>
    <row r="874" spans="1:3" x14ac:dyDescent="0.2">
      <c r="A874" t="s">
        <v>138</v>
      </c>
    </row>
    <row r="875" spans="1:3" x14ac:dyDescent="0.2">
      <c r="A875">
        <v>5</v>
      </c>
      <c r="C875" t="s">
        <v>13</v>
      </c>
    </row>
    <row r="876" spans="1:3" x14ac:dyDescent="0.2">
      <c r="A876" t="s">
        <v>251</v>
      </c>
    </row>
    <row r="877" spans="1:3" x14ac:dyDescent="0.2">
      <c r="B877" t="s">
        <v>255</v>
      </c>
    </row>
    <row r="878" spans="1:3" x14ac:dyDescent="0.2">
      <c r="A878" t="s">
        <v>15</v>
      </c>
    </row>
    <row r="879" spans="1:3" x14ac:dyDescent="0.2">
      <c r="A879" t="s">
        <v>256</v>
      </c>
    </row>
    <row r="880" spans="1:3" x14ac:dyDescent="0.2">
      <c r="A880" t="s">
        <v>83</v>
      </c>
    </row>
    <row r="881" spans="1:3" x14ac:dyDescent="0.2">
      <c r="A881" t="s">
        <v>184</v>
      </c>
    </row>
    <row r="882" spans="1:3" x14ac:dyDescent="0.2">
      <c r="A882" t="s">
        <v>227</v>
      </c>
    </row>
    <row r="883" spans="1:3" x14ac:dyDescent="0.2">
      <c r="A883">
        <v>5</v>
      </c>
      <c r="C883" t="s">
        <v>19</v>
      </c>
    </row>
    <row r="884" spans="1:3" x14ac:dyDescent="0.2">
      <c r="A884" t="s">
        <v>251</v>
      </c>
    </row>
    <row r="885" spans="1:3" x14ac:dyDescent="0.2">
      <c r="B885" t="s">
        <v>257</v>
      </c>
    </row>
    <row r="886" spans="1:3" x14ac:dyDescent="0.2">
      <c r="A886" t="s">
        <v>15</v>
      </c>
    </row>
    <row r="887" spans="1:3" x14ac:dyDescent="0.2">
      <c r="A887" t="s">
        <v>16</v>
      </c>
    </row>
    <row r="888" spans="1:3" x14ac:dyDescent="0.2">
      <c r="A888" t="s">
        <v>226</v>
      </c>
    </row>
    <row r="889" spans="1:3" x14ac:dyDescent="0.2">
      <c r="A889" t="s">
        <v>31</v>
      </c>
    </row>
    <row r="890" spans="1:3" x14ac:dyDescent="0.2">
      <c r="A890" t="s">
        <v>133</v>
      </c>
    </row>
    <row r="891" spans="1:3" x14ac:dyDescent="0.2">
      <c r="A891">
        <v>5</v>
      </c>
      <c r="C891" t="s">
        <v>19</v>
      </c>
    </row>
    <row r="892" spans="1:3" x14ac:dyDescent="0.2">
      <c r="A892" t="s">
        <v>258</v>
      </c>
    </row>
    <row r="893" spans="1:3" x14ac:dyDescent="0.2">
      <c r="B893" t="s">
        <v>259</v>
      </c>
    </row>
    <row r="894" spans="1:3" x14ac:dyDescent="0.2">
      <c r="A894" t="s">
        <v>58</v>
      </c>
    </row>
    <row r="895" spans="1:3" x14ac:dyDescent="0.2">
      <c r="A895" t="s">
        <v>208</v>
      </c>
    </row>
    <row r="896" spans="1:3" x14ac:dyDescent="0.2">
      <c r="A896" t="s">
        <v>60</v>
      </c>
    </row>
    <row r="897" spans="1:3" x14ac:dyDescent="0.2">
      <c r="A897" t="s">
        <v>186</v>
      </c>
    </row>
    <row r="898" spans="1:3" x14ac:dyDescent="0.2">
      <c r="A898" t="s">
        <v>227</v>
      </c>
    </row>
    <row r="899" spans="1:3" x14ac:dyDescent="0.2">
      <c r="A899">
        <v>5</v>
      </c>
      <c r="C899" t="s">
        <v>6</v>
      </c>
    </row>
    <row r="900" spans="1:3" x14ac:dyDescent="0.2">
      <c r="A900" t="s">
        <v>258</v>
      </c>
    </row>
    <row r="901" spans="1:3" x14ac:dyDescent="0.2">
      <c r="B901" t="s">
        <v>260</v>
      </c>
    </row>
    <row r="902" spans="1:3" x14ac:dyDescent="0.2">
      <c r="A902" t="s">
        <v>9</v>
      </c>
    </row>
    <row r="903" spans="1:3" x14ac:dyDescent="0.2">
      <c r="A903" t="s">
        <v>256</v>
      </c>
    </row>
    <row r="904" spans="1:3" x14ac:dyDescent="0.2">
      <c r="A904" t="s">
        <v>83</v>
      </c>
    </row>
    <row r="905" spans="1:3" x14ac:dyDescent="0.2">
      <c r="A905" t="s">
        <v>184</v>
      </c>
    </row>
    <row r="906" spans="1:3" x14ac:dyDescent="0.2">
      <c r="A906" t="s">
        <v>261</v>
      </c>
    </row>
    <row r="907" spans="1:3" x14ac:dyDescent="0.2">
      <c r="A907">
        <v>5</v>
      </c>
      <c r="C907" t="s">
        <v>13</v>
      </c>
    </row>
    <row r="908" spans="1:3" x14ac:dyDescent="0.2">
      <c r="A908" t="s">
        <v>258</v>
      </c>
    </row>
    <row r="909" spans="1:3" x14ac:dyDescent="0.2">
      <c r="B909" t="s">
        <v>262</v>
      </c>
    </row>
    <row r="910" spans="1:3" x14ac:dyDescent="0.2">
      <c r="A910" t="s">
        <v>9</v>
      </c>
    </row>
    <row r="911" spans="1:3" x14ac:dyDescent="0.2">
      <c r="A911" t="s">
        <v>39</v>
      </c>
    </row>
    <row r="912" spans="1:3" x14ac:dyDescent="0.2">
      <c r="A912" t="s">
        <v>17</v>
      </c>
    </row>
    <row r="913" spans="1:3" x14ac:dyDescent="0.2">
      <c r="A913" t="s">
        <v>184</v>
      </c>
    </row>
    <row r="914" spans="1:3" x14ac:dyDescent="0.2">
      <c r="A914" t="s">
        <v>263</v>
      </c>
    </row>
    <row r="915" spans="1:3" x14ac:dyDescent="0.2">
      <c r="A915">
        <v>5</v>
      </c>
      <c r="C915" t="s">
        <v>26</v>
      </c>
    </row>
    <row r="916" spans="1:3" x14ac:dyDescent="0.2">
      <c r="A916" t="s">
        <v>258</v>
      </c>
    </row>
    <row r="917" spans="1:3" x14ac:dyDescent="0.2">
      <c r="B917" t="s">
        <v>264</v>
      </c>
    </row>
    <row r="918" spans="1:3" x14ac:dyDescent="0.2">
      <c r="A918" t="s">
        <v>30</v>
      </c>
    </row>
    <row r="919" spans="1:3" x14ac:dyDescent="0.2">
      <c r="A919" t="s">
        <v>31</v>
      </c>
    </row>
    <row r="920" spans="1:3" x14ac:dyDescent="0.2">
      <c r="A920" t="s">
        <v>132</v>
      </c>
    </row>
    <row r="921" spans="1:3" x14ac:dyDescent="0.2">
      <c r="A921" t="s">
        <v>31</v>
      </c>
    </row>
    <row r="922" spans="1:3" x14ac:dyDescent="0.2">
      <c r="A922" t="s">
        <v>138</v>
      </c>
    </row>
    <row r="923" spans="1:3" x14ac:dyDescent="0.2">
      <c r="A923">
        <v>5</v>
      </c>
      <c r="C923" t="s">
        <v>22</v>
      </c>
    </row>
    <row r="924" spans="1:3" x14ac:dyDescent="0.2">
      <c r="A924" t="s">
        <v>258</v>
      </c>
    </row>
    <row r="925" spans="1:3" x14ac:dyDescent="0.2">
      <c r="B925" t="s">
        <v>265</v>
      </c>
    </row>
    <row r="926" spans="1:3" x14ac:dyDescent="0.2">
      <c r="A926" t="s">
        <v>15</v>
      </c>
    </row>
    <row r="927" spans="1:3" x14ac:dyDescent="0.2">
      <c r="A927" t="s">
        <v>39</v>
      </c>
    </row>
    <row r="928" spans="1:3" x14ac:dyDescent="0.2">
      <c r="A928" t="s">
        <v>83</v>
      </c>
    </row>
    <row r="929" spans="1:3" x14ac:dyDescent="0.2">
      <c r="A929" t="s">
        <v>10</v>
      </c>
    </row>
    <row r="930" spans="1:3" x14ac:dyDescent="0.2">
      <c r="A930" t="s">
        <v>266</v>
      </c>
    </row>
    <row r="931" spans="1:3" x14ac:dyDescent="0.2">
      <c r="A931">
        <v>5</v>
      </c>
      <c r="C931" t="s">
        <v>13</v>
      </c>
    </row>
    <row r="932" spans="1:3" x14ac:dyDescent="0.2">
      <c r="A932" t="s">
        <v>267</v>
      </c>
    </row>
    <row r="933" spans="1:3" x14ac:dyDescent="0.2">
      <c r="B933" t="s">
        <v>268</v>
      </c>
    </row>
    <row r="934" spans="1:3" x14ac:dyDescent="0.2">
      <c r="A934" t="s">
        <v>58</v>
      </c>
    </row>
    <row r="935" spans="1:3" x14ac:dyDescent="0.2">
      <c r="A935" t="s">
        <v>208</v>
      </c>
    </row>
    <row r="936" spans="1:3" x14ac:dyDescent="0.2">
      <c r="A936" t="s">
        <v>60</v>
      </c>
    </row>
    <row r="937" spans="1:3" x14ac:dyDescent="0.2">
      <c r="A937" t="s">
        <v>186</v>
      </c>
    </row>
    <row r="938" spans="1:3" x14ac:dyDescent="0.2">
      <c r="A938" t="s">
        <v>227</v>
      </c>
    </row>
    <row r="939" spans="1:3" x14ac:dyDescent="0.2">
      <c r="A939">
        <v>5</v>
      </c>
      <c r="C939" t="s">
        <v>6</v>
      </c>
    </row>
    <row r="940" spans="1:3" x14ac:dyDescent="0.2">
      <c r="A940" t="s">
        <v>267</v>
      </c>
    </row>
    <row r="941" spans="1:3" x14ac:dyDescent="0.2">
      <c r="B941" t="s">
        <v>269</v>
      </c>
    </row>
    <row r="942" spans="1:3" x14ac:dyDescent="0.2">
      <c r="A942" t="s">
        <v>58</v>
      </c>
    </row>
    <row r="943" spans="1:3" x14ac:dyDescent="0.2">
      <c r="A943" t="s">
        <v>59</v>
      </c>
    </row>
    <row r="944" spans="1:3" x14ac:dyDescent="0.2">
      <c r="A944" t="s">
        <v>83</v>
      </c>
    </row>
    <row r="945" spans="1:3" x14ac:dyDescent="0.2">
      <c r="A945" t="s">
        <v>186</v>
      </c>
    </row>
    <row r="946" spans="1:3" x14ac:dyDescent="0.2">
      <c r="A946" t="s">
        <v>227</v>
      </c>
    </row>
    <row r="947" spans="1:3" x14ac:dyDescent="0.2">
      <c r="A947">
        <v>5</v>
      </c>
      <c r="C947" t="s">
        <v>22</v>
      </c>
    </row>
    <row r="948" spans="1:3" x14ac:dyDescent="0.2">
      <c r="A948" t="s">
        <v>267</v>
      </c>
    </row>
    <row r="949" spans="1:3" x14ac:dyDescent="0.2">
      <c r="B949" t="s">
        <v>270</v>
      </c>
    </row>
    <row r="950" spans="1:3" x14ac:dyDescent="0.2">
      <c r="A950" t="s">
        <v>30</v>
      </c>
    </row>
    <row r="951" spans="1:3" x14ac:dyDescent="0.2">
      <c r="A951" t="s">
        <v>31</v>
      </c>
    </row>
    <row r="952" spans="1:3" x14ac:dyDescent="0.2">
      <c r="A952" t="s">
        <v>83</v>
      </c>
    </row>
    <row r="953" spans="1:3" x14ac:dyDescent="0.2">
      <c r="A953" t="s">
        <v>31</v>
      </c>
    </row>
    <row r="954" spans="1:3" x14ac:dyDescent="0.2">
      <c r="A954" t="s">
        <v>133</v>
      </c>
    </row>
    <row r="955" spans="1:3" x14ac:dyDescent="0.2">
      <c r="A955">
        <v>5</v>
      </c>
      <c r="C955" t="s">
        <v>26</v>
      </c>
    </row>
    <row r="956" spans="1:3" x14ac:dyDescent="0.2">
      <c r="A956" t="s">
        <v>267</v>
      </c>
    </row>
    <row r="957" spans="1:3" x14ac:dyDescent="0.2">
      <c r="B957" t="s">
        <v>271</v>
      </c>
    </row>
    <row r="958" spans="1:3" x14ac:dyDescent="0.2">
      <c r="A958" t="s">
        <v>58</v>
      </c>
    </row>
    <row r="959" spans="1:3" x14ac:dyDescent="0.2">
      <c r="A959" t="s">
        <v>59</v>
      </c>
    </row>
    <row r="960" spans="1:3" x14ac:dyDescent="0.2">
      <c r="A960" t="s">
        <v>83</v>
      </c>
    </row>
    <row r="961" spans="1:3" x14ac:dyDescent="0.2">
      <c r="A961" t="s">
        <v>186</v>
      </c>
    </row>
    <row r="962" spans="1:3" x14ac:dyDescent="0.2">
      <c r="A962" t="s">
        <v>227</v>
      </c>
    </row>
    <row r="963" spans="1:3" x14ac:dyDescent="0.2">
      <c r="A963">
        <v>5</v>
      </c>
      <c r="C963" t="s">
        <v>19</v>
      </c>
    </row>
    <row r="964" spans="1:3" x14ac:dyDescent="0.2">
      <c r="A964" t="s">
        <v>267</v>
      </c>
    </row>
    <row r="965" spans="1:3" x14ac:dyDescent="0.2">
      <c r="B965" t="s">
        <v>272</v>
      </c>
    </row>
    <row r="966" spans="1:3" x14ac:dyDescent="0.2">
      <c r="A966" t="s">
        <v>30</v>
      </c>
    </row>
    <row r="967" spans="1:3" x14ac:dyDescent="0.2">
      <c r="A967" t="s">
        <v>31</v>
      </c>
    </row>
    <row r="968" spans="1:3" x14ac:dyDescent="0.2">
      <c r="A968" t="s">
        <v>106</v>
      </c>
    </row>
    <row r="969" spans="1:3" x14ac:dyDescent="0.2">
      <c r="A969" t="s">
        <v>273</v>
      </c>
    </row>
    <row r="970" spans="1:3" x14ac:dyDescent="0.2">
      <c r="A970" t="s">
        <v>261</v>
      </c>
    </row>
    <row r="971" spans="1:3" x14ac:dyDescent="0.2">
      <c r="A971">
        <v>5</v>
      </c>
      <c r="C971" t="s">
        <v>6</v>
      </c>
    </row>
    <row r="972" spans="1:3" x14ac:dyDescent="0.2">
      <c r="A972" t="s">
        <v>274</v>
      </c>
    </row>
    <row r="973" spans="1:3" x14ac:dyDescent="0.2">
      <c r="B973" t="s">
        <v>275</v>
      </c>
    </row>
    <row r="974" spans="1:3" x14ac:dyDescent="0.2">
      <c r="A974" t="s">
        <v>171</v>
      </c>
    </row>
    <row r="975" spans="1:3" x14ac:dyDescent="0.2">
      <c r="A975" t="s">
        <v>31</v>
      </c>
    </row>
    <row r="976" spans="1:3" x14ac:dyDescent="0.2">
      <c r="A976" t="s">
        <v>226</v>
      </c>
    </row>
    <row r="977" spans="1:3" x14ac:dyDescent="0.2">
      <c r="A977" t="s">
        <v>31</v>
      </c>
    </row>
    <row r="978" spans="1:3" x14ac:dyDescent="0.2">
      <c r="A978" t="s">
        <v>276</v>
      </c>
    </row>
    <row r="979" spans="1:3" x14ac:dyDescent="0.2">
      <c r="A979">
        <v>5</v>
      </c>
      <c r="C979" t="s">
        <v>22</v>
      </c>
    </row>
    <row r="980" spans="1:3" x14ac:dyDescent="0.2">
      <c r="A980" t="s">
        <v>274</v>
      </c>
    </row>
    <row r="981" spans="1:3" x14ac:dyDescent="0.2">
      <c r="B981" t="s">
        <v>277</v>
      </c>
    </row>
    <row r="982" spans="1:3" x14ac:dyDescent="0.2">
      <c r="A982" t="s">
        <v>171</v>
      </c>
    </row>
    <row r="983" spans="1:3" x14ac:dyDescent="0.2">
      <c r="A983" t="s">
        <v>172</v>
      </c>
    </row>
    <row r="984" spans="1:3" x14ac:dyDescent="0.2">
      <c r="A984" t="s">
        <v>132</v>
      </c>
    </row>
    <row r="985" spans="1:3" x14ac:dyDescent="0.2">
      <c r="A985" t="s">
        <v>31</v>
      </c>
    </row>
    <row r="986" spans="1:3" x14ac:dyDescent="0.2">
      <c r="A986" t="s">
        <v>173</v>
      </c>
    </row>
    <row r="987" spans="1:3" x14ac:dyDescent="0.2">
      <c r="A987">
        <v>5</v>
      </c>
      <c r="C987" t="s">
        <v>19</v>
      </c>
    </row>
    <row r="988" spans="1:3" x14ac:dyDescent="0.2">
      <c r="A988" t="s">
        <v>274</v>
      </c>
    </row>
    <row r="989" spans="1:3" x14ac:dyDescent="0.2">
      <c r="B989" t="s">
        <v>278</v>
      </c>
    </row>
    <row r="990" spans="1:3" x14ac:dyDescent="0.2">
      <c r="A990" t="s">
        <v>58</v>
      </c>
    </row>
    <row r="991" spans="1:3" x14ac:dyDescent="0.2">
      <c r="A991" t="s">
        <v>59</v>
      </c>
    </row>
    <row r="992" spans="1:3" x14ac:dyDescent="0.2">
      <c r="A992" t="s">
        <v>83</v>
      </c>
    </row>
    <row r="993" spans="1:3" x14ac:dyDescent="0.2">
      <c r="A993" t="s">
        <v>186</v>
      </c>
    </row>
    <row r="994" spans="1:3" x14ac:dyDescent="0.2">
      <c r="A994" t="s">
        <v>227</v>
      </c>
    </row>
    <row r="995" spans="1:3" x14ac:dyDescent="0.2">
      <c r="A995">
        <v>5</v>
      </c>
      <c r="C995" t="s">
        <v>26</v>
      </c>
    </row>
    <row r="996" spans="1:3" x14ac:dyDescent="0.2">
      <c r="A996" t="s">
        <v>274</v>
      </c>
    </row>
    <row r="997" spans="1:3" x14ac:dyDescent="0.2">
      <c r="B997" t="s">
        <v>279</v>
      </c>
    </row>
    <row r="998" spans="1:3" x14ac:dyDescent="0.2">
      <c r="A998" t="s">
        <v>171</v>
      </c>
    </row>
    <row r="999" spans="1:3" x14ac:dyDescent="0.2">
      <c r="A999" t="s">
        <v>280</v>
      </c>
    </row>
    <row r="1000" spans="1:3" x14ac:dyDescent="0.2">
      <c r="A1000" t="s">
        <v>17</v>
      </c>
    </row>
    <row r="1001" spans="1:3" x14ac:dyDescent="0.2">
      <c r="A1001" t="s">
        <v>145</v>
      </c>
    </row>
    <row r="1002" spans="1:3" x14ac:dyDescent="0.2">
      <c r="A1002" t="s">
        <v>133</v>
      </c>
    </row>
    <row r="1003" spans="1:3" x14ac:dyDescent="0.2">
      <c r="A1003">
        <v>5</v>
      </c>
      <c r="C1003" t="s">
        <v>13</v>
      </c>
    </row>
    <row r="1004" spans="1:3" x14ac:dyDescent="0.2">
      <c r="A1004" t="s">
        <v>274</v>
      </c>
    </row>
    <row r="1005" spans="1:3" x14ac:dyDescent="0.2">
      <c r="B1005" t="s">
        <v>281</v>
      </c>
    </row>
    <row r="1006" spans="1:3" x14ac:dyDescent="0.2">
      <c r="A1006" t="s">
        <v>30</v>
      </c>
    </row>
    <row r="1007" spans="1:3" x14ac:dyDescent="0.2">
      <c r="A1007" t="s">
        <v>31</v>
      </c>
    </row>
    <row r="1008" spans="1:3" x14ac:dyDescent="0.2">
      <c r="A1008" t="s">
        <v>17</v>
      </c>
    </row>
    <row r="1009" spans="1:3" x14ac:dyDescent="0.2">
      <c r="A1009" t="s">
        <v>31</v>
      </c>
    </row>
    <row r="1010" spans="1:3" x14ac:dyDescent="0.2">
      <c r="A1010" t="s">
        <v>282</v>
      </c>
    </row>
    <row r="1011" spans="1:3" x14ac:dyDescent="0.2">
      <c r="A1011">
        <v>5</v>
      </c>
      <c r="C1011" t="s">
        <v>22</v>
      </c>
    </row>
    <row r="1012" spans="1:3" x14ac:dyDescent="0.2">
      <c r="A1012" t="s">
        <v>283</v>
      </c>
    </row>
    <row r="1013" spans="1:3" x14ac:dyDescent="0.2">
      <c r="B1013" t="s">
        <v>284</v>
      </c>
    </row>
    <row r="1014" spans="1:3" x14ac:dyDescent="0.2">
      <c r="A1014" t="s">
        <v>58</v>
      </c>
    </row>
    <row r="1015" spans="1:3" x14ac:dyDescent="0.2">
      <c r="A1015" t="s">
        <v>285</v>
      </c>
    </row>
    <row r="1016" spans="1:3" x14ac:dyDescent="0.2">
      <c r="A1016" t="s">
        <v>17</v>
      </c>
    </row>
    <row r="1017" spans="1:3" x14ac:dyDescent="0.2">
      <c r="A1017" t="s">
        <v>186</v>
      </c>
    </row>
    <row r="1018" spans="1:3" x14ac:dyDescent="0.2">
      <c r="A1018" t="s">
        <v>227</v>
      </c>
    </row>
    <row r="1019" spans="1:3" x14ac:dyDescent="0.2">
      <c r="A1019">
        <v>5</v>
      </c>
      <c r="C1019" t="s">
        <v>13</v>
      </c>
    </row>
    <row r="1020" spans="1:3" x14ac:dyDescent="0.2">
      <c r="A1020" t="s">
        <v>283</v>
      </c>
    </row>
    <row r="1021" spans="1:3" x14ac:dyDescent="0.2">
      <c r="B1021" t="s">
        <v>286</v>
      </c>
    </row>
    <row r="1022" spans="1:3" x14ac:dyDescent="0.2">
      <c r="A1022" t="s">
        <v>58</v>
      </c>
    </row>
    <row r="1023" spans="1:3" x14ac:dyDescent="0.2">
      <c r="A1023" t="s">
        <v>208</v>
      </c>
    </row>
    <row r="1024" spans="1:3" x14ac:dyDescent="0.2">
      <c r="A1024" t="s">
        <v>17</v>
      </c>
    </row>
    <row r="1025" spans="1:3" x14ac:dyDescent="0.2">
      <c r="A1025" t="s">
        <v>186</v>
      </c>
    </row>
    <row r="1026" spans="1:3" x14ac:dyDescent="0.2">
      <c r="A1026" t="s">
        <v>227</v>
      </c>
    </row>
    <row r="1027" spans="1:3" x14ac:dyDescent="0.2">
      <c r="A1027">
        <v>5</v>
      </c>
      <c r="C1027" t="s">
        <v>26</v>
      </c>
    </row>
    <row r="1028" spans="1:3" x14ac:dyDescent="0.2">
      <c r="A1028" t="s">
        <v>283</v>
      </c>
    </row>
    <row r="1029" spans="1:3" x14ac:dyDescent="0.2">
      <c r="B1029" t="s">
        <v>287</v>
      </c>
    </row>
    <row r="1030" spans="1:3" x14ac:dyDescent="0.2">
      <c r="A1030" t="s">
        <v>58</v>
      </c>
    </row>
    <row r="1031" spans="1:3" x14ac:dyDescent="0.2">
      <c r="A1031" t="s">
        <v>208</v>
      </c>
    </row>
    <row r="1032" spans="1:3" x14ac:dyDescent="0.2">
      <c r="A1032" t="s">
        <v>83</v>
      </c>
    </row>
    <row r="1033" spans="1:3" x14ac:dyDescent="0.2">
      <c r="A1033" t="s">
        <v>145</v>
      </c>
    </row>
    <row r="1034" spans="1:3" x14ac:dyDescent="0.2">
      <c r="A1034" t="s">
        <v>288</v>
      </c>
    </row>
    <row r="1035" spans="1:3" x14ac:dyDescent="0.2">
      <c r="A1035">
        <v>5</v>
      </c>
      <c r="C1035" t="s">
        <v>19</v>
      </c>
    </row>
    <row r="1036" spans="1:3" x14ac:dyDescent="0.2">
      <c r="A1036" t="s">
        <v>283</v>
      </c>
    </row>
    <row r="1037" spans="1:3" x14ac:dyDescent="0.2">
      <c r="B1037" t="s">
        <v>289</v>
      </c>
    </row>
    <row r="1038" spans="1:3" x14ac:dyDescent="0.2">
      <c r="A1038" t="s">
        <v>58</v>
      </c>
    </row>
    <row r="1039" spans="1:3" x14ac:dyDescent="0.2">
      <c r="A1039" t="s">
        <v>208</v>
      </c>
    </row>
    <row r="1040" spans="1:3" x14ac:dyDescent="0.2">
      <c r="A1040" t="s">
        <v>17</v>
      </c>
    </row>
    <row r="1041" spans="1:3" x14ac:dyDescent="0.2">
      <c r="A1041" t="s">
        <v>186</v>
      </c>
    </row>
    <row r="1042" spans="1:3" x14ac:dyDescent="0.2">
      <c r="A1042" t="s">
        <v>227</v>
      </c>
    </row>
    <row r="1043" spans="1:3" x14ac:dyDescent="0.2">
      <c r="A1043">
        <v>5</v>
      </c>
      <c r="C1043" t="s">
        <v>6</v>
      </c>
    </row>
    <row r="1044" spans="1:3" x14ac:dyDescent="0.2">
      <c r="A1044" t="s">
        <v>283</v>
      </c>
    </row>
    <row r="1045" spans="1:3" x14ac:dyDescent="0.2">
      <c r="B1045" t="s">
        <v>290</v>
      </c>
    </row>
    <row r="1046" spans="1:3" x14ac:dyDescent="0.2">
      <c r="A1046" t="s">
        <v>58</v>
      </c>
    </row>
    <row r="1047" spans="1:3" x14ac:dyDescent="0.2">
      <c r="A1047" t="s">
        <v>208</v>
      </c>
    </row>
    <row r="1048" spans="1:3" x14ac:dyDescent="0.2">
      <c r="A1048" t="s">
        <v>17</v>
      </c>
    </row>
    <row r="1049" spans="1:3" x14ac:dyDescent="0.2">
      <c r="A1049" t="s">
        <v>186</v>
      </c>
    </row>
    <row r="1050" spans="1:3" x14ac:dyDescent="0.2">
      <c r="A1050" t="s">
        <v>227</v>
      </c>
    </row>
    <row r="1051" spans="1:3" x14ac:dyDescent="0.2">
      <c r="A1051">
        <v>5</v>
      </c>
      <c r="C1051" t="s">
        <v>13</v>
      </c>
    </row>
    <row r="1052" spans="1:3" x14ac:dyDescent="0.2">
      <c r="A1052" t="s">
        <v>291</v>
      </c>
    </row>
    <row r="1053" spans="1:3" x14ac:dyDescent="0.2">
      <c r="B1053" t="s">
        <v>292</v>
      </c>
    </row>
    <row r="1054" spans="1:3" x14ac:dyDescent="0.2">
      <c r="A1054" t="s">
        <v>171</v>
      </c>
    </row>
    <row r="1055" spans="1:3" x14ac:dyDescent="0.2">
      <c r="A1055" t="s">
        <v>172</v>
      </c>
    </row>
    <row r="1056" spans="1:3" x14ac:dyDescent="0.2">
      <c r="A1056" t="s">
        <v>83</v>
      </c>
    </row>
    <row r="1057" spans="1:3" x14ac:dyDescent="0.2">
      <c r="A1057" t="s">
        <v>293</v>
      </c>
    </row>
    <row r="1058" spans="1:3" x14ac:dyDescent="0.2">
      <c r="A1058" t="s">
        <v>294</v>
      </c>
    </row>
    <row r="1059" spans="1:3" x14ac:dyDescent="0.2">
      <c r="A1059">
        <v>5</v>
      </c>
      <c r="C1059" t="s">
        <v>6</v>
      </c>
    </row>
    <row r="1060" spans="1:3" x14ac:dyDescent="0.2">
      <c r="A1060" t="s">
        <v>291</v>
      </c>
    </row>
    <row r="1061" spans="1:3" x14ac:dyDescent="0.2">
      <c r="B1061" t="s">
        <v>295</v>
      </c>
    </row>
    <row r="1062" spans="1:3" x14ac:dyDescent="0.2">
      <c r="A1062" t="s">
        <v>171</v>
      </c>
    </row>
    <row r="1063" spans="1:3" x14ac:dyDescent="0.2">
      <c r="A1063" t="s">
        <v>172</v>
      </c>
    </row>
    <row r="1064" spans="1:3" x14ac:dyDescent="0.2">
      <c r="A1064" t="s">
        <v>83</v>
      </c>
    </row>
    <row r="1065" spans="1:3" x14ac:dyDescent="0.2">
      <c r="A1065" t="s">
        <v>293</v>
      </c>
    </row>
    <row r="1066" spans="1:3" x14ac:dyDescent="0.2">
      <c r="A1066" t="s">
        <v>294</v>
      </c>
    </row>
    <row r="1067" spans="1:3" x14ac:dyDescent="0.2">
      <c r="A1067">
        <v>5</v>
      </c>
      <c r="C1067" t="s">
        <v>26</v>
      </c>
    </row>
    <row r="1068" spans="1:3" x14ac:dyDescent="0.2">
      <c r="A1068" t="s">
        <v>291</v>
      </c>
    </row>
    <row r="1069" spans="1:3" x14ac:dyDescent="0.2">
      <c r="B1069" t="s">
        <v>296</v>
      </c>
    </row>
    <row r="1070" spans="1:3" x14ac:dyDescent="0.2">
      <c r="A1070" t="s">
        <v>171</v>
      </c>
    </row>
    <row r="1071" spans="1:3" x14ac:dyDescent="0.2">
      <c r="A1071" t="s">
        <v>172</v>
      </c>
    </row>
    <row r="1072" spans="1:3" x14ac:dyDescent="0.2">
      <c r="A1072" t="s">
        <v>83</v>
      </c>
    </row>
    <row r="1073" spans="1:3" x14ac:dyDescent="0.2">
      <c r="A1073" t="s">
        <v>293</v>
      </c>
    </row>
    <row r="1074" spans="1:3" x14ac:dyDescent="0.2">
      <c r="A1074" t="s">
        <v>297</v>
      </c>
    </row>
    <row r="1075" spans="1:3" x14ac:dyDescent="0.2">
      <c r="A1075">
        <v>5</v>
      </c>
      <c r="C1075" t="s">
        <v>19</v>
      </c>
    </row>
    <row r="1076" spans="1:3" x14ac:dyDescent="0.2">
      <c r="A1076" t="s">
        <v>291</v>
      </c>
    </row>
    <row r="1077" spans="1:3" x14ac:dyDescent="0.2">
      <c r="B1077" t="s">
        <v>298</v>
      </c>
    </row>
    <row r="1078" spans="1:3" x14ac:dyDescent="0.2">
      <c r="A1078" t="s">
        <v>171</v>
      </c>
    </row>
    <row r="1079" spans="1:3" x14ac:dyDescent="0.2">
      <c r="A1079" t="s">
        <v>172</v>
      </c>
    </row>
    <row r="1080" spans="1:3" x14ac:dyDescent="0.2">
      <c r="A1080" t="s">
        <v>83</v>
      </c>
    </row>
    <row r="1081" spans="1:3" x14ac:dyDescent="0.2">
      <c r="A1081" t="s">
        <v>293</v>
      </c>
    </row>
    <row r="1082" spans="1:3" x14ac:dyDescent="0.2">
      <c r="A1082" t="s">
        <v>297</v>
      </c>
    </row>
    <row r="1083" spans="1:3" x14ac:dyDescent="0.2">
      <c r="A1083">
        <v>5</v>
      </c>
      <c r="C1083" t="s">
        <v>22</v>
      </c>
    </row>
    <row r="1084" spans="1:3" x14ac:dyDescent="0.2">
      <c r="A1084" t="s">
        <v>291</v>
      </c>
    </row>
    <row r="1085" spans="1:3" x14ac:dyDescent="0.2">
      <c r="B1085" t="s">
        <v>299</v>
      </c>
    </row>
    <row r="1086" spans="1:3" x14ac:dyDescent="0.2">
      <c r="A1086" t="s">
        <v>171</v>
      </c>
    </row>
    <row r="1087" spans="1:3" x14ac:dyDescent="0.2">
      <c r="A1087" t="s">
        <v>172</v>
      </c>
    </row>
    <row r="1088" spans="1:3" x14ac:dyDescent="0.2">
      <c r="A1088" t="s">
        <v>83</v>
      </c>
    </row>
    <row r="1089" spans="1:3" x14ac:dyDescent="0.2">
      <c r="A1089" t="s">
        <v>293</v>
      </c>
    </row>
    <row r="1090" spans="1:3" x14ac:dyDescent="0.2">
      <c r="A1090" t="s">
        <v>297</v>
      </c>
    </row>
    <row r="1091" spans="1:3" x14ac:dyDescent="0.2">
      <c r="A1091">
        <v>5</v>
      </c>
      <c r="C1091" t="s">
        <v>13</v>
      </c>
    </row>
    <row r="1092" spans="1:3" x14ac:dyDescent="0.2">
      <c r="A1092" t="s">
        <v>300</v>
      </c>
    </row>
    <row r="1093" spans="1:3" x14ac:dyDescent="0.2">
      <c r="B1093" t="s">
        <v>301</v>
      </c>
    </row>
    <row r="1094" spans="1:3" x14ac:dyDescent="0.2">
      <c r="A1094" t="s">
        <v>171</v>
      </c>
    </row>
    <row r="1095" spans="1:3" x14ac:dyDescent="0.2">
      <c r="A1095" t="s">
        <v>31</v>
      </c>
    </row>
    <row r="1096" spans="1:3" x14ac:dyDescent="0.2">
      <c r="A1096" t="s">
        <v>132</v>
      </c>
    </row>
    <row r="1097" spans="1:3" x14ac:dyDescent="0.2">
      <c r="A1097" t="s">
        <v>31</v>
      </c>
    </row>
    <row r="1098" spans="1:3" x14ac:dyDescent="0.2">
      <c r="A1098" t="s">
        <v>176</v>
      </c>
    </row>
    <row r="1099" spans="1:3" x14ac:dyDescent="0.2">
      <c r="A1099">
        <v>5</v>
      </c>
      <c r="C1099" t="s">
        <v>22</v>
      </c>
    </row>
    <row r="1100" spans="1:3" x14ac:dyDescent="0.2">
      <c r="A1100" t="s">
        <v>300</v>
      </c>
    </row>
    <row r="1101" spans="1:3" x14ac:dyDescent="0.2">
      <c r="B1101" t="s">
        <v>302</v>
      </c>
    </row>
    <row r="1102" spans="1:3" x14ac:dyDescent="0.2">
      <c r="A1102" t="s">
        <v>48</v>
      </c>
    </row>
    <row r="1103" spans="1:3" x14ac:dyDescent="0.2">
      <c r="A1103" t="s">
        <v>124</v>
      </c>
    </row>
    <row r="1104" spans="1:3" x14ac:dyDescent="0.2">
      <c r="A1104" t="s">
        <v>151</v>
      </c>
    </row>
    <row r="1105" spans="1:3" x14ac:dyDescent="0.2">
      <c r="A1105" t="s">
        <v>233</v>
      </c>
    </row>
    <row r="1106" spans="1:3" x14ac:dyDescent="0.2">
      <c r="A1106" t="s">
        <v>303</v>
      </c>
    </row>
    <row r="1107" spans="1:3" x14ac:dyDescent="0.2">
      <c r="A1107">
        <v>5</v>
      </c>
      <c r="C1107" t="s">
        <v>19</v>
      </c>
    </row>
    <row r="1108" spans="1:3" x14ac:dyDescent="0.2">
      <c r="A1108" t="s">
        <v>300</v>
      </c>
    </row>
    <row r="1109" spans="1:3" x14ac:dyDescent="0.2">
      <c r="B1109" t="s">
        <v>304</v>
      </c>
    </row>
    <row r="1110" spans="1:3" x14ac:dyDescent="0.2">
      <c r="A1110" t="s">
        <v>171</v>
      </c>
    </row>
    <row r="1111" spans="1:3" x14ac:dyDescent="0.2">
      <c r="A1111" t="s">
        <v>172</v>
      </c>
    </row>
    <row r="1112" spans="1:3" x14ac:dyDescent="0.2">
      <c r="A1112" t="s">
        <v>17</v>
      </c>
    </row>
    <row r="1113" spans="1:3" x14ac:dyDescent="0.2">
      <c r="A1113" t="s">
        <v>172</v>
      </c>
    </row>
    <row r="1114" spans="1:3" x14ac:dyDescent="0.2">
      <c r="A1114" t="s">
        <v>305</v>
      </c>
    </row>
    <row r="1115" spans="1:3" x14ac:dyDescent="0.2">
      <c r="A1115">
        <v>5</v>
      </c>
      <c r="C1115" t="s">
        <v>26</v>
      </c>
    </row>
    <row r="1116" spans="1:3" x14ac:dyDescent="0.2">
      <c r="A1116" t="s">
        <v>300</v>
      </c>
    </row>
    <row r="1117" spans="1:3" x14ac:dyDescent="0.2">
      <c r="B1117" t="s">
        <v>306</v>
      </c>
    </row>
    <row r="1118" spans="1:3" x14ac:dyDescent="0.2">
      <c r="A1118" t="s">
        <v>48</v>
      </c>
    </row>
    <row r="1119" spans="1:3" x14ac:dyDescent="0.2">
      <c r="A1119" t="s">
        <v>307</v>
      </c>
    </row>
    <row r="1120" spans="1:3" x14ac:dyDescent="0.2">
      <c r="A1120" t="s">
        <v>83</v>
      </c>
    </row>
    <row r="1121" spans="1:3" x14ac:dyDescent="0.2">
      <c r="A1121" t="s">
        <v>233</v>
      </c>
    </row>
    <row r="1122" spans="1:3" x14ac:dyDescent="0.2">
      <c r="A1122" t="s">
        <v>234</v>
      </c>
    </row>
    <row r="1123" spans="1:3" x14ac:dyDescent="0.2">
      <c r="A1123">
        <v>5</v>
      </c>
      <c r="C1123" t="s">
        <v>6</v>
      </c>
    </row>
    <row r="1124" spans="1:3" x14ac:dyDescent="0.2">
      <c r="A1124" t="s">
        <v>300</v>
      </c>
    </row>
    <row r="1125" spans="1:3" x14ac:dyDescent="0.2">
      <c r="B1125" t="s">
        <v>308</v>
      </c>
    </row>
    <row r="1126" spans="1:3" x14ac:dyDescent="0.2">
      <c r="A1126" t="s">
        <v>97</v>
      </c>
    </row>
    <row r="1127" spans="1:3" x14ac:dyDescent="0.2">
      <c r="A1127" t="s">
        <v>50</v>
      </c>
    </row>
    <row r="1128" spans="1:3" x14ac:dyDescent="0.2">
      <c r="A1128" t="s">
        <v>17</v>
      </c>
    </row>
    <row r="1129" spans="1:3" x14ac:dyDescent="0.2">
      <c r="A1129" t="s">
        <v>309</v>
      </c>
    </row>
    <row r="1130" spans="1:3" x14ac:dyDescent="0.2">
      <c r="A1130" t="s">
        <v>310</v>
      </c>
    </row>
    <row r="1131" spans="1:3" x14ac:dyDescent="0.2">
      <c r="A1131">
        <v>5</v>
      </c>
      <c r="C1131" t="s">
        <v>22</v>
      </c>
    </row>
    <row r="1132" spans="1:3" x14ac:dyDescent="0.2">
      <c r="A1132" t="s">
        <v>311</v>
      </c>
    </row>
    <row r="1133" spans="1:3" x14ac:dyDescent="0.2">
      <c r="B1133" t="s">
        <v>312</v>
      </c>
    </row>
    <row r="1134" spans="1:3" x14ac:dyDescent="0.2">
      <c r="A1134" t="s">
        <v>158</v>
      </c>
    </row>
    <row r="1135" spans="1:3" x14ac:dyDescent="0.2">
      <c r="A1135" t="s">
        <v>313</v>
      </c>
    </row>
    <row r="1136" spans="1:3" x14ac:dyDescent="0.2">
      <c r="A1136" t="s">
        <v>226</v>
      </c>
    </row>
    <row r="1137" spans="1:3" x14ac:dyDescent="0.2">
      <c r="A1137" t="s">
        <v>314</v>
      </c>
    </row>
    <row r="1138" spans="1:3" x14ac:dyDescent="0.2">
      <c r="A1138" t="s">
        <v>294</v>
      </c>
    </row>
    <row r="1139" spans="1:3" x14ac:dyDescent="0.2">
      <c r="A1139">
        <v>5</v>
      </c>
      <c r="C1139" t="s">
        <v>6</v>
      </c>
    </row>
    <row r="1140" spans="1:3" x14ac:dyDescent="0.2">
      <c r="A1140" t="s">
        <v>311</v>
      </c>
    </row>
    <row r="1141" spans="1:3" x14ac:dyDescent="0.2">
      <c r="B1141" t="s">
        <v>315</v>
      </c>
    </row>
    <row r="1142" spans="1:3" x14ac:dyDescent="0.2">
      <c r="A1142" t="s">
        <v>58</v>
      </c>
    </row>
    <row r="1143" spans="1:3" x14ac:dyDescent="0.2">
      <c r="A1143" t="s">
        <v>208</v>
      </c>
    </row>
    <row r="1144" spans="1:3" x14ac:dyDescent="0.2">
      <c r="A1144" t="s">
        <v>83</v>
      </c>
    </row>
    <row r="1145" spans="1:3" x14ac:dyDescent="0.2">
      <c r="A1145" t="s">
        <v>186</v>
      </c>
    </row>
    <row r="1146" spans="1:3" x14ac:dyDescent="0.2">
      <c r="A1146" t="s">
        <v>227</v>
      </c>
    </row>
    <row r="1147" spans="1:3" x14ac:dyDescent="0.2">
      <c r="A1147">
        <v>5</v>
      </c>
      <c r="C1147" t="s">
        <v>13</v>
      </c>
    </row>
    <row r="1148" spans="1:3" x14ac:dyDescent="0.2">
      <c r="A1148" t="s">
        <v>311</v>
      </c>
    </row>
    <row r="1149" spans="1:3" x14ac:dyDescent="0.2">
      <c r="B1149" t="s">
        <v>316</v>
      </c>
    </row>
    <row r="1150" spans="1:3" x14ac:dyDescent="0.2">
      <c r="A1150" t="s">
        <v>58</v>
      </c>
    </row>
    <row r="1151" spans="1:3" x14ac:dyDescent="0.2">
      <c r="A1151" t="s">
        <v>208</v>
      </c>
    </row>
    <row r="1152" spans="1:3" x14ac:dyDescent="0.2">
      <c r="A1152" t="s">
        <v>83</v>
      </c>
    </row>
    <row r="1153" spans="1:3" x14ac:dyDescent="0.2">
      <c r="A1153" t="s">
        <v>186</v>
      </c>
    </row>
    <row r="1154" spans="1:3" x14ac:dyDescent="0.2">
      <c r="A1154" t="s">
        <v>227</v>
      </c>
    </row>
    <row r="1155" spans="1:3" x14ac:dyDescent="0.2">
      <c r="A1155">
        <v>5</v>
      </c>
      <c r="C1155" t="s">
        <v>26</v>
      </c>
    </row>
    <row r="1156" spans="1:3" x14ac:dyDescent="0.2">
      <c r="A1156" t="s">
        <v>311</v>
      </c>
    </row>
    <row r="1157" spans="1:3" x14ac:dyDescent="0.2">
      <c r="B1157" t="s">
        <v>317</v>
      </c>
    </row>
    <row r="1158" spans="1:3" x14ac:dyDescent="0.2">
      <c r="A1158" t="s">
        <v>158</v>
      </c>
    </row>
    <row r="1159" spans="1:3" x14ac:dyDescent="0.2">
      <c r="A1159" t="s">
        <v>313</v>
      </c>
    </row>
    <row r="1160" spans="1:3" x14ac:dyDescent="0.2">
      <c r="A1160" t="s">
        <v>83</v>
      </c>
    </row>
    <row r="1161" spans="1:3" x14ac:dyDescent="0.2">
      <c r="A1161" t="s">
        <v>314</v>
      </c>
    </row>
    <row r="1162" spans="1:3" x14ac:dyDescent="0.2">
      <c r="A1162" t="s">
        <v>294</v>
      </c>
    </row>
    <row r="1163" spans="1:3" x14ac:dyDescent="0.2">
      <c r="A1163">
        <v>5</v>
      </c>
      <c r="C1163" t="s">
        <v>19</v>
      </c>
    </row>
    <row r="1164" spans="1:3" x14ac:dyDescent="0.2">
      <c r="A1164" t="s">
        <v>311</v>
      </c>
    </row>
    <row r="1165" spans="1:3" x14ac:dyDescent="0.2">
      <c r="B1165" t="s">
        <v>318</v>
      </c>
    </row>
    <row r="1166" spans="1:3" x14ac:dyDescent="0.2">
      <c r="A1166" t="s">
        <v>58</v>
      </c>
    </row>
    <row r="1167" spans="1:3" x14ac:dyDescent="0.2">
      <c r="A1167" t="s">
        <v>208</v>
      </c>
    </row>
    <row r="1168" spans="1:3" x14ac:dyDescent="0.2">
      <c r="A1168" t="s">
        <v>83</v>
      </c>
    </row>
    <row r="1169" spans="1:3" x14ac:dyDescent="0.2">
      <c r="A1169" t="s">
        <v>186</v>
      </c>
    </row>
    <row r="1170" spans="1:3" x14ac:dyDescent="0.2">
      <c r="A1170" t="s">
        <v>227</v>
      </c>
    </row>
    <row r="1171" spans="1:3" x14ac:dyDescent="0.2">
      <c r="A1171">
        <v>5</v>
      </c>
      <c r="C1171" t="s">
        <v>13</v>
      </c>
    </row>
    <row r="1172" spans="1:3" x14ac:dyDescent="0.2">
      <c r="A1172" t="s">
        <v>319</v>
      </c>
    </row>
    <row r="1173" spans="1:3" x14ac:dyDescent="0.2">
      <c r="B1173" t="s">
        <v>320</v>
      </c>
    </row>
    <row r="1174" spans="1:3" x14ac:dyDescent="0.2">
      <c r="A1174" t="s">
        <v>58</v>
      </c>
    </row>
    <row r="1175" spans="1:3" x14ac:dyDescent="0.2">
      <c r="A1175" t="s">
        <v>208</v>
      </c>
    </row>
    <row r="1176" spans="1:3" x14ac:dyDescent="0.2">
      <c r="A1176" t="s">
        <v>132</v>
      </c>
    </row>
    <row r="1177" spans="1:3" x14ac:dyDescent="0.2">
      <c r="A1177" t="s">
        <v>314</v>
      </c>
    </row>
    <row r="1178" spans="1:3" x14ac:dyDescent="0.2">
      <c r="A1178" t="s">
        <v>294</v>
      </c>
    </row>
    <row r="1179" spans="1:3" x14ac:dyDescent="0.2">
      <c r="A1179">
        <v>5</v>
      </c>
      <c r="C1179" t="s">
        <v>22</v>
      </c>
    </row>
    <row r="1180" spans="1:3" x14ac:dyDescent="0.2">
      <c r="A1180" t="s">
        <v>319</v>
      </c>
    </row>
    <row r="1181" spans="1:3" x14ac:dyDescent="0.2">
      <c r="B1181" t="s">
        <v>321</v>
      </c>
    </row>
    <row r="1182" spans="1:3" x14ac:dyDescent="0.2">
      <c r="A1182" t="s">
        <v>58</v>
      </c>
    </row>
    <row r="1183" spans="1:3" x14ac:dyDescent="0.2">
      <c r="A1183" t="s">
        <v>208</v>
      </c>
    </row>
    <row r="1184" spans="1:3" x14ac:dyDescent="0.2">
      <c r="A1184" t="s">
        <v>132</v>
      </c>
    </row>
    <row r="1185" spans="1:3" x14ac:dyDescent="0.2">
      <c r="A1185" t="s">
        <v>314</v>
      </c>
    </row>
    <row r="1186" spans="1:3" x14ac:dyDescent="0.2">
      <c r="A1186" t="s">
        <v>227</v>
      </c>
    </row>
    <row r="1187" spans="1:3" x14ac:dyDescent="0.2">
      <c r="A1187">
        <v>5</v>
      </c>
      <c r="C1187" t="s">
        <v>6</v>
      </c>
    </row>
    <row r="1188" spans="1:3" x14ac:dyDescent="0.2">
      <c r="A1188" t="s">
        <v>319</v>
      </c>
    </row>
    <row r="1189" spans="1:3" x14ac:dyDescent="0.2">
      <c r="B1189" t="s">
        <v>322</v>
      </c>
    </row>
    <row r="1190" spans="1:3" x14ac:dyDescent="0.2">
      <c r="A1190" t="s">
        <v>58</v>
      </c>
    </row>
    <row r="1191" spans="1:3" x14ac:dyDescent="0.2">
      <c r="A1191" t="s">
        <v>208</v>
      </c>
    </row>
    <row r="1192" spans="1:3" x14ac:dyDescent="0.2">
      <c r="A1192" t="s">
        <v>132</v>
      </c>
    </row>
    <row r="1193" spans="1:3" x14ac:dyDescent="0.2">
      <c r="A1193" t="s">
        <v>186</v>
      </c>
    </row>
    <row r="1194" spans="1:3" x14ac:dyDescent="0.2">
      <c r="A1194" t="s">
        <v>227</v>
      </c>
    </row>
    <row r="1195" spans="1:3" x14ac:dyDescent="0.2">
      <c r="A1195">
        <v>5</v>
      </c>
      <c r="C1195" t="s">
        <v>19</v>
      </c>
    </row>
    <row r="1196" spans="1:3" x14ac:dyDescent="0.2">
      <c r="A1196" t="s">
        <v>319</v>
      </c>
    </row>
    <row r="1197" spans="1:3" x14ac:dyDescent="0.2">
      <c r="B1197" t="s">
        <v>323</v>
      </c>
    </row>
    <row r="1198" spans="1:3" x14ac:dyDescent="0.2">
      <c r="A1198" t="s">
        <v>58</v>
      </c>
    </row>
    <row r="1199" spans="1:3" x14ac:dyDescent="0.2">
      <c r="A1199" t="s">
        <v>208</v>
      </c>
    </row>
    <row r="1200" spans="1:3" x14ac:dyDescent="0.2">
      <c r="A1200" t="s">
        <v>132</v>
      </c>
    </row>
    <row r="1201" spans="1:3" x14ac:dyDescent="0.2">
      <c r="A1201" t="s">
        <v>186</v>
      </c>
    </row>
    <row r="1202" spans="1:3" x14ac:dyDescent="0.2">
      <c r="A1202" t="s">
        <v>227</v>
      </c>
    </row>
    <row r="1203" spans="1:3" x14ac:dyDescent="0.2">
      <c r="A1203">
        <v>5</v>
      </c>
      <c r="C1203" t="s">
        <v>26</v>
      </c>
    </row>
    <row r="1204" spans="1:3" x14ac:dyDescent="0.2">
      <c r="A1204" t="s">
        <v>319</v>
      </c>
    </row>
    <row r="1205" spans="1:3" x14ac:dyDescent="0.2">
      <c r="B1205" t="s">
        <v>324</v>
      </c>
    </row>
    <row r="1206" spans="1:3" x14ac:dyDescent="0.2">
      <c r="A1206" t="s">
        <v>58</v>
      </c>
    </row>
    <row r="1207" spans="1:3" x14ac:dyDescent="0.2">
      <c r="A1207" t="s">
        <v>208</v>
      </c>
    </row>
    <row r="1208" spans="1:3" x14ac:dyDescent="0.2">
      <c r="A1208" t="s">
        <v>83</v>
      </c>
    </row>
    <row r="1209" spans="1:3" x14ac:dyDescent="0.2">
      <c r="A1209" t="s">
        <v>325</v>
      </c>
    </row>
    <row r="1210" spans="1:3" x14ac:dyDescent="0.2">
      <c r="A1210" t="s">
        <v>227</v>
      </c>
    </row>
    <row r="1211" spans="1:3" x14ac:dyDescent="0.2">
      <c r="A1211">
        <v>5</v>
      </c>
      <c r="C1211" t="s">
        <v>13</v>
      </c>
    </row>
    <row r="1212" spans="1:3" x14ac:dyDescent="0.2">
      <c r="A1212" t="s">
        <v>326</v>
      </c>
    </row>
    <row r="1213" spans="1:3" x14ac:dyDescent="0.2">
      <c r="B1213" t="s">
        <v>327</v>
      </c>
    </row>
    <row r="1214" spans="1:3" x14ac:dyDescent="0.2">
      <c r="A1214" t="s">
        <v>158</v>
      </c>
    </row>
    <row r="1215" spans="1:3" x14ac:dyDescent="0.2">
      <c r="A1215" t="s">
        <v>208</v>
      </c>
    </row>
    <row r="1216" spans="1:3" x14ac:dyDescent="0.2">
      <c r="A1216" t="s">
        <v>17</v>
      </c>
    </row>
    <row r="1217" spans="1:3" x14ac:dyDescent="0.2">
      <c r="A1217" t="s">
        <v>273</v>
      </c>
    </row>
    <row r="1218" spans="1:3" x14ac:dyDescent="0.2">
      <c r="A1218" t="s">
        <v>294</v>
      </c>
    </row>
    <row r="1219" spans="1:3" x14ac:dyDescent="0.2">
      <c r="A1219">
        <v>5</v>
      </c>
      <c r="C1219" t="s">
        <v>19</v>
      </c>
    </row>
    <row r="1220" spans="1:3" x14ac:dyDescent="0.2">
      <c r="A1220" t="s">
        <v>326</v>
      </c>
    </row>
    <row r="1221" spans="1:3" x14ac:dyDescent="0.2">
      <c r="B1221" t="s">
        <v>328</v>
      </c>
    </row>
    <row r="1222" spans="1:3" x14ac:dyDescent="0.2">
      <c r="A1222" t="s">
        <v>58</v>
      </c>
    </row>
    <row r="1223" spans="1:3" x14ac:dyDescent="0.2">
      <c r="A1223" t="s">
        <v>208</v>
      </c>
    </row>
    <row r="1224" spans="1:3" x14ac:dyDescent="0.2">
      <c r="A1224" t="s">
        <v>24</v>
      </c>
    </row>
    <row r="1225" spans="1:3" x14ac:dyDescent="0.2">
      <c r="A1225" t="s">
        <v>184</v>
      </c>
    </row>
    <row r="1226" spans="1:3" x14ac:dyDescent="0.2">
      <c r="A1226" t="s">
        <v>227</v>
      </c>
    </row>
    <row r="1227" spans="1:3" x14ac:dyDescent="0.2">
      <c r="A1227">
        <v>5</v>
      </c>
      <c r="C1227" t="s">
        <v>22</v>
      </c>
    </row>
    <row r="1228" spans="1:3" x14ac:dyDescent="0.2">
      <c r="A1228" t="s">
        <v>326</v>
      </c>
    </row>
    <row r="1229" spans="1:3" x14ac:dyDescent="0.2">
      <c r="B1229" t="s">
        <v>329</v>
      </c>
    </row>
    <row r="1230" spans="1:3" x14ac:dyDescent="0.2">
      <c r="A1230" t="s">
        <v>158</v>
      </c>
    </row>
    <row r="1231" spans="1:3" x14ac:dyDescent="0.2">
      <c r="A1231" t="s">
        <v>313</v>
      </c>
    </row>
    <row r="1232" spans="1:3" x14ac:dyDescent="0.2">
      <c r="A1232" t="s">
        <v>151</v>
      </c>
    </row>
    <row r="1233" spans="1:3" x14ac:dyDescent="0.2">
      <c r="A1233" t="s">
        <v>314</v>
      </c>
    </row>
    <row r="1234" spans="1:3" x14ac:dyDescent="0.2">
      <c r="A1234" t="s">
        <v>294</v>
      </c>
    </row>
    <row r="1235" spans="1:3" x14ac:dyDescent="0.2">
      <c r="A1235">
        <v>5</v>
      </c>
      <c r="C1235" t="s">
        <v>26</v>
      </c>
    </row>
    <row r="1236" spans="1:3" x14ac:dyDescent="0.2">
      <c r="A1236" t="s">
        <v>326</v>
      </c>
    </row>
    <row r="1237" spans="1:3" x14ac:dyDescent="0.2">
      <c r="B1237" t="s">
        <v>330</v>
      </c>
    </row>
    <row r="1238" spans="1:3" x14ac:dyDescent="0.2">
      <c r="A1238" t="s">
        <v>158</v>
      </c>
    </row>
    <row r="1239" spans="1:3" x14ac:dyDescent="0.2">
      <c r="A1239" t="s">
        <v>313</v>
      </c>
    </row>
    <row r="1240" spans="1:3" x14ac:dyDescent="0.2">
      <c r="A1240" t="s">
        <v>83</v>
      </c>
    </row>
    <row r="1241" spans="1:3" x14ac:dyDescent="0.2">
      <c r="A1241" t="s">
        <v>314</v>
      </c>
    </row>
    <row r="1242" spans="1:3" x14ac:dyDescent="0.2">
      <c r="A1242" t="s">
        <v>294</v>
      </c>
    </row>
    <row r="1243" spans="1:3" x14ac:dyDescent="0.2">
      <c r="A1243">
        <v>5</v>
      </c>
      <c r="C1243" t="s">
        <v>6</v>
      </c>
    </row>
    <row r="1244" spans="1:3" x14ac:dyDescent="0.2">
      <c r="A1244" t="s">
        <v>326</v>
      </c>
    </row>
    <row r="1245" spans="1:3" x14ac:dyDescent="0.2">
      <c r="B1245" t="s">
        <v>331</v>
      </c>
    </row>
    <row r="1246" spans="1:3" x14ac:dyDescent="0.2">
      <c r="A1246" t="s">
        <v>58</v>
      </c>
    </row>
    <row r="1247" spans="1:3" x14ac:dyDescent="0.2">
      <c r="A1247" t="s">
        <v>208</v>
      </c>
    </row>
    <row r="1248" spans="1:3" x14ac:dyDescent="0.2">
      <c r="A1248" t="s">
        <v>92</v>
      </c>
    </row>
    <row r="1249" spans="1:3" x14ac:dyDescent="0.2">
      <c r="A1249" t="s">
        <v>184</v>
      </c>
    </row>
    <row r="1250" spans="1:3" x14ac:dyDescent="0.2">
      <c r="A1250" t="s">
        <v>227</v>
      </c>
    </row>
    <row r="1251" spans="1:3" x14ac:dyDescent="0.2">
      <c r="A1251">
        <v>5</v>
      </c>
      <c r="C1251" t="s">
        <v>26</v>
      </c>
    </row>
    <row r="1252" spans="1:3" x14ac:dyDescent="0.2">
      <c r="A1252" t="s">
        <v>332</v>
      </c>
    </row>
    <row r="1253" spans="1:3" x14ac:dyDescent="0.2">
      <c r="B1253" t="s">
        <v>333</v>
      </c>
    </row>
    <row r="1254" spans="1:3" x14ac:dyDescent="0.2">
      <c r="A1254" t="s">
        <v>154</v>
      </c>
    </row>
    <row r="1255" spans="1:3" x14ac:dyDescent="0.2">
      <c r="A1255" t="s">
        <v>59</v>
      </c>
    </row>
    <row r="1256" spans="1:3" x14ac:dyDescent="0.2">
      <c r="A1256" t="s">
        <v>83</v>
      </c>
    </row>
    <row r="1257" spans="1:3" x14ac:dyDescent="0.2">
      <c r="A1257" t="s">
        <v>159</v>
      </c>
    </row>
    <row r="1258" spans="1:3" x14ac:dyDescent="0.2">
      <c r="A1258" t="s">
        <v>334</v>
      </c>
    </row>
    <row r="1259" spans="1:3" x14ac:dyDescent="0.2">
      <c r="A1259">
        <v>5</v>
      </c>
      <c r="C1259" t="s">
        <v>6</v>
      </c>
    </row>
    <row r="1260" spans="1:3" x14ac:dyDescent="0.2">
      <c r="A1260" t="s">
        <v>332</v>
      </c>
    </row>
    <row r="1261" spans="1:3" x14ac:dyDescent="0.2">
      <c r="B1261" t="s">
        <v>335</v>
      </c>
    </row>
    <row r="1262" spans="1:3" x14ac:dyDescent="0.2">
      <c r="A1262" t="s">
        <v>58</v>
      </c>
    </row>
    <row r="1263" spans="1:3" x14ac:dyDescent="0.2">
      <c r="A1263" t="s">
        <v>208</v>
      </c>
    </row>
    <row r="1264" spans="1:3" x14ac:dyDescent="0.2">
      <c r="A1264" t="s">
        <v>151</v>
      </c>
    </row>
    <row r="1265" spans="1:3" x14ac:dyDescent="0.2">
      <c r="A1265" t="s">
        <v>31</v>
      </c>
    </row>
    <row r="1266" spans="1:3" x14ac:dyDescent="0.2">
      <c r="A1266" t="s">
        <v>334</v>
      </c>
    </row>
    <row r="1267" spans="1:3" x14ac:dyDescent="0.2">
      <c r="A1267">
        <v>5</v>
      </c>
      <c r="C1267" t="s">
        <v>22</v>
      </c>
    </row>
    <row r="1268" spans="1:3" x14ac:dyDescent="0.2">
      <c r="A1268" t="s">
        <v>332</v>
      </c>
    </row>
    <row r="1269" spans="1:3" x14ac:dyDescent="0.2">
      <c r="B1269" t="s">
        <v>336</v>
      </c>
    </row>
    <row r="1270" spans="1:3" x14ac:dyDescent="0.2">
      <c r="A1270" t="s">
        <v>15</v>
      </c>
    </row>
    <row r="1271" spans="1:3" x14ac:dyDescent="0.2">
      <c r="A1271" t="s">
        <v>337</v>
      </c>
    </row>
    <row r="1272" spans="1:3" x14ac:dyDescent="0.2">
      <c r="A1272" t="s">
        <v>226</v>
      </c>
    </row>
    <row r="1273" spans="1:3" x14ac:dyDescent="0.2">
      <c r="A1273" t="s">
        <v>31</v>
      </c>
    </row>
    <row r="1274" spans="1:3" x14ac:dyDescent="0.2">
      <c r="A1274" t="s">
        <v>338</v>
      </c>
    </row>
    <row r="1275" spans="1:3" x14ac:dyDescent="0.2">
      <c r="A1275">
        <v>5</v>
      </c>
      <c r="C1275" t="s">
        <v>13</v>
      </c>
    </row>
    <row r="1276" spans="1:3" x14ac:dyDescent="0.2">
      <c r="A1276" t="s">
        <v>332</v>
      </c>
    </row>
    <row r="1277" spans="1:3" x14ac:dyDescent="0.2">
      <c r="B1277" t="s">
        <v>339</v>
      </c>
    </row>
    <row r="1278" spans="1:3" x14ac:dyDescent="0.2">
      <c r="A1278" t="s">
        <v>58</v>
      </c>
    </row>
    <row r="1279" spans="1:3" x14ac:dyDescent="0.2">
      <c r="A1279" t="s">
        <v>340</v>
      </c>
    </row>
    <row r="1280" spans="1:3" x14ac:dyDescent="0.2">
      <c r="A1280" t="s">
        <v>151</v>
      </c>
    </row>
    <row r="1281" spans="1:3" x14ac:dyDescent="0.2">
      <c r="A1281" t="s">
        <v>31</v>
      </c>
    </row>
    <row r="1282" spans="1:3" x14ac:dyDescent="0.2">
      <c r="A1282" t="s">
        <v>334</v>
      </c>
    </row>
    <row r="1283" spans="1:3" x14ac:dyDescent="0.2">
      <c r="A1283">
        <v>5</v>
      </c>
      <c r="C1283" t="s">
        <v>19</v>
      </c>
    </row>
    <row r="1284" spans="1:3" x14ac:dyDescent="0.2">
      <c r="A1284" t="s">
        <v>332</v>
      </c>
    </row>
    <row r="1285" spans="1:3" x14ac:dyDescent="0.2">
      <c r="B1285" t="s">
        <v>341</v>
      </c>
    </row>
    <row r="1286" spans="1:3" x14ac:dyDescent="0.2">
      <c r="A1286" t="s">
        <v>154</v>
      </c>
    </row>
    <row r="1287" spans="1:3" x14ac:dyDescent="0.2">
      <c r="A1287" t="s">
        <v>59</v>
      </c>
    </row>
    <row r="1288" spans="1:3" x14ac:dyDescent="0.2">
      <c r="A1288" t="s">
        <v>17</v>
      </c>
    </row>
    <row r="1289" spans="1:3" x14ac:dyDescent="0.2">
      <c r="A1289" t="s">
        <v>342</v>
      </c>
    </row>
    <row r="1290" spans="1:3" x14ac:dyDescent="0.2">
      <c r="A1290" t="s">
        <v>227</v>
      </c>
    </row>
    <row r="1291" spans="1:3" x14ac:dyDescent="0.2">
      <c r="A1291">
        <v>5</v>
      </c>
      <c r="C1291" t="s">
        <v>19</v>
      </c>
    </row>
    <row r="1292" spans="1:3" x14ac:dyDescent="0.2">
      <c r="A1292" t="s">
        <v>343</v>
      </c>
    </row>
    <row r="1293" spans="1:3" x14ac:dyDescent="0.2">
      <c r="B1293" t="s">
        <v>344</v>
      </c>
    </row>
    <row r="1294" spans="1:3" x14ac:dyDescent="0.2">
      <c r="A1294" t="s">
        <v>9</v>
      </c>
    </row>
    <row r="1295" spans="1:3" x14ac:dyDescent="0.2">
      <c r="A1295" t="s">
        <v>256</v>
      </c>
    </row>
    <row r="1296" spans="1:3" x14ac:dyDescent="0.2">
      <c r="A1296" t="s">
        <v>83</v>
      </c>
    </row>
    <row r="1297" spans="1:3" x14ac:dyDescent="0.2">
      <c r="A1297" t="s">
        <v>184</v>
      </c>
    </row>
    <row r="1298" spans="1:3" x14ac:dyDescent="0.2">
      <c r="A1298" t="s">
        <v>263</v>
      </c>
    </row>
    <row r="1299" spans="1:3" x14ac:dyDescent="0.2">
      <c r="A1299">
        <v>5</v>
      </c>
      <c r="C1299" t="s">
        <v>6</v>
      </c>
    </row>
    <row r="1300" spans="1:3" x14ac:dyDescent="0.2">
      <c r="A1300" t="s">
        <v>343</v>
      </c>
    </row>
    <row r="1301" spans="1:3" x14ac:dyDescent="0.2">
      <c r="B1301" t="s">
        <v>345</v>
      </c>
    </row>
    <row r="1302" spans="1:3" x14ac:dyDescent="0.2">
      <c r="A1302" t="s">
        <v>171</v>
      </c>
    </row>
    <row r="1303" spans="1:3" x14ac:dyDescent="0.2">
      <c r="A1303" t="s">
        <v>346</v>
      </c>
    </row>
    <row r="1304" spans="1:3" x14ac:dyDescent="0.2">
      <c r="A1304" t="s">
        <v>17</v>
      </c>
    </row>
    <row r="1305" spans="1:3" x14ac:dyDescent="0.2">
      <c r="A1305" t="s">
        <v>293</v>
      </c>
    </row>
    <row r="1306" spans="1:3" x14ac:dyDescent="0.2">
      <c r="A1306" t="s">
        <v>294</v>
      </c>
    </row>
    <row r="1307" spans="1:3" x14ac:dyDescent="0.2">
      <c r="A1307">
        <v>5</v>
      </c>
      <c r="C1307" t="s">
        <v>22</v>
      </c>
    </row>
    <row r="1308" spans="1:3" x14ac:dyDescent="0.2">
      <c r="A1308" t="s">
        <v>343</v>
      </c>
    </row>
    <row r="1309" spans="1:3" x14ac:dyDescent="0.2">
      <c r="B1309" t="s">
        <v>347</v>
      </c>
    </row>
    <row r="1310" spans="1:3" x14ac:dyDescent="0.2">
      <c r="A1310" t="s">
        <v>9</v>
      </c>
    </row>
    <row r="1311" spans="1:3" x14ac:dyDescent="0.2">
      <c r="A1311" t="s">
        <v>256</v>
      </c>
    </row>
    <row r="1312" spans="1:3" x14ac:dyDescent="0.2">
      <c r="A1312" t="s">
        <v>83</v>
      </c>
    </row>
    <row r="1313" spans="1:3" x14ac:dyDescent="0.2">
      <c r="A1313" t="s">
        <v>273</v>
      </c>
    </row>
    <row r="1314" spans="1:3" x14ac:dyDescent="0.2">
      <c r="A1314" t="s">
        <v>263</v>
      </c>
    </row>
    <row r="1315" spans="1:3" x14ac:dyDescent="0.2">
      <c r="A1315">
        <v>5</v>
      </c>
      <c r="C1315" t="s">
        <v>26</v>
      </c>
    </row>
    <row r="1316" spans="1:3" x14ac:dyDescent="0.2">
      <c r="A1316" t="s">
        <v>343</v>
      </c>
    </row>
    <row r="1317" spans="1:3" x14ac:dyDescent="0.2">
      <c r="B1317" t="s">
        <v>348</v>
      </c>
    </row>
    <row r="1318" spans="1:3" x14ac:dyDescent="0.2">
      <c r="A1318" t="s">
        <v>58</v>
      </c>
    </row>
    <row r="1319" spans="1:3" x14ac:dyDescent="0.2">
      <c r="A1319" t="s">
        <v>208</v>
      </c>
    </row>
    <row r="1320" spans="1:3" x14ac:dyDescent="0.2">
      <c r="A1320" t="s">
        <v>17</v>
      </c>
    </row>
    <row r="1321" spans="1:3" x14ac:dyDescent="0.2">
      <c r="A1321" t="s">
        <v>186</v>
      </c>
    </row>
    <row r="1322" spans="1:3" x14ac:dyDescent="0.2">
      <c r="A1322" t="s">
        <v>227</v>
      </c>
    </row>
    <row r="1323" spans="1:3" x14ac:dyDescent="0.2">
      <c r="A1323">
        <v>5</v>
      </c>
      <c r="C1323" t="s">
        <v>13</v>
      </c>
    </row>
    <row r="1324" spans="1:3" x14ac:dyDescent="0.2">
      <c r="A1324" t="s">
        <v>343</v>
      </c>
    </row>
    <row r="1325" spans="1:3" x14ac:dyDescent="0.2">
      <c r="B1325" t="s">
        <v>349</v>
      </c>
    </row>
    <row r="1326" spans="1:3" x14ac:dyDescent="0.2">
      <c r="A1326" t="s">
        <v>9</v>
      </c>
    </row>
    <row r="1327" spans="1:3" x14ac:dyDescent="0.2">
      <c r="A1327" t="s">
        <v>256</v>
      </c>
    </row>
    <row r="1328" spans="1:3" x14ac:dyDescent="0.2">
      <c r="A1328" t="s">
        <v>83</v>
      </c>
    </row>
    <row r="1329" spans="1:3" x14ac:dyDescent="0.2">
      <c r="A1329" t="s">
        <v>184</v>
      </c>
    </row>
    <row r="1330" spans="1:3" x14ac:dyDescent="0.2">
      <c r="A1330" t="s">
        <v>263</v>
      </c>
    </row>
    <row r="1331" spans="1:3" x14ac:dyDescent="0.2">
      <c r="A1331">
        <v>5</v>
      </c>
      <c r="C1331" t="s">
        <v>22</v>
      </c>
    </row>
    <row r="1332" spans="1:3" x14ac:dyDescent="0.2">
      <c r="A1332" t="s">
        <v>350</v>
      </c>
    </row>
    <row r="1333" spans="1:3" x14ac:dyDescent="0.2">
      <c r="B1333" t="s">
        <v>351</v>
      </c>
    </row>
    <row r="1334" spans="1:3" x14ac:dyDescent="0.2">
      <c r="A1334" t="s">
        <v>58</v>
      </c>
    </row>
    <row r="1335" spans="1:3" x14ac:dyDescent="0.2">
      <c r="A1335" t="s">
        <v>208</v>
      </c>
    </row>
    <row r="1336" spans="1:3" x14ac:dyDescent="0.2">
      <c r="A1336" t="s">
        <v>17</v>
      </c>
    </row>
    <row r="1337" spans="1:3" x14ac:dyDescent="0.2">
      <c r="A1337" t="s">
        <v>186</v>
      </c>
    </row>
    <row r="1338" spans="1:3" x14ac:dyDescent="0.2">
      <c r="A1338" t="s">
        <v>263</v>
      </c>
    </row>
    <row r="1339" spans="1:3" x14ac:dyDescent="0.2">
      <c r="A1339">
        <v>5</v>
      </c>
      <c r="C1339" t="s">
        <v>26</v>
      </c>
    </row>
    <row r="1340" spans="1:3" x14ac:dyDescent="0.2">
      <c r="A1340" t="s">
        <v>350</v>
      </c>
    </row>
    <row r="1341" spans="1:3" x14ac:dyDescent="0.2">
      <c r="B1341" t="s">
        <v>352</v>
      </c>
    </row>
    <row r="1342" spans="1:3" x14ac:dyDescent="0.2">
      <c r="A1342" t="s">
        <v>58</v>
      </c>
    </row>
    <row r="1343" spans="1:3" x14ac:dyDescent="0.2">
      <c r="A1343" t="s">
        <v>208</v>
      </c>
    </row>
    <row r="1344" spans="1:3" x14ac:dyDescent="0.2">
      <c r="A1344" t="s">
        <v>17</v>
      </c>
    </row>
    <row r="1345" spans="1:3" x14ac:dyDescent="0.2">
      <c r="A1345" t="s">
        <v>186</v>
      </c>
    </row>
    <row r="1346" spans="1:3" x14ac:dyDescent="0.2">
      <c r="A1346" t="s">
        <v>263</v>
      </c>
    </row>
    <row r="1347" spans="1:3" x14ac:dyDescent="0.2">
      <c r="A1347">
        <v>5</v>
      </c>
      <c r="C1347" t="s">
        <v>6</v>
      </c>
    </row>
    <row r="1348" spans="1:3" x14ac:dyDescent="0.2">
      <c r="A1348" t="s">
        <v>350</v>
      </c>
    </row>
    <row r="1349" spans="1:3" x14ac:dyDescent="0.2">
      <c r="B1349" t="s">
        <v>353</v>
      </c>
    </row>
    <row r="1350" spans="1:3" x14ac:dyDescent="0.2">
      <c r="A1350" t="s">
        <v>58</v>
      </c>
    </row>
    <row r="1351" spans="1:3" x14ac:dyDescent="0.2">
      <c r="A1351" t="s">
        <v>208</v>
      </c>
    </row>
    <row r="1352" spans="1:3" x14ac:dyDescent="0.2">
      <c r="A1352" t="s">
        <v>17</v>
      </c>
    </row>
    <row r="1353" spans="1:3" x14ac:dyDescent="0.2">
      <c r="A1353" t="s">
        <v>184</v>
      </c>
    </row>
    <row r="1354" spans="1:3" x14ac:dyDescent="0.2">
      <c r="A1354" t="s">
        <v>263</v>
      </c>
    </row>
    <row r="1355" spans="1:3" x14ac:dyDescent="0.2">
      <c r="A1355">
        <v>5</v>
      </c>
      <c r="C1355" t="s">
        <v>13</v>
      </c>
    </row>
    <row r="1356" spans="1:3" x14ac:dyDescent="0.2">
      <c r="A1356" t="s">
        <v>350</v>
      </c>
    </row>
    <row r="1357" spans="1:3" x14ac:dyDescent="0.2">
      <c r="B1357" t="s">
        <v>354</v>
      </c>
    </row>
    <row r="1358" spans="1:3" x14ac:dyDescent="0.2">
      <c r="A1358" t="s">
        <v>58</v>
      </c>
    </row>
    <row r="1359" spans="1:3" x14ac:dyDescent="0.2">
      <c r="A1359" t="s">
        <v>208</v>
      </c>
    </row>
    <row r="1360" spans="1:3" x14ac:dyDescent="0.2">
      <c r="A1360" t="s">
        <v>17</v>
      </c>
    </row>
    <row r="1361" spans="1:3" x14ac:dyDescent="0.2">
      <c r="A1361" t="s">
        <v>186</v>
      </c>
    </row>
    <row r="1362" spans="1:3" x14ac:dyDescent="0.2">
      <c r="A1362" t="s">
        <v>263</v>
      </c>
    </row>
    <row r="1363" spans="1:3" x14ac:dyDescent="0.2">
      <c r="A1363">
        <v>5</v>
      </c>
      <c r="C1363" t="s">
        <v>19</v>
      </c>
    </row>
    <row r="1364" spans="1:3" x14ac:dyDescent="0.2">
      <c r="A1364" t="s">
        <v>350</v>
      </c>
    </row>
    <row r="1365" spans="1:3" x14ac:dyDescent="0.2">
      <c r="B1365" t="s">
        <v>355</v>
      </c>
    </row>
    <row r="1366" spans="1:3" x14ac:dyDescent="0.2">
      <c r="A1366" t="s">
        <v>58</v>
      </c>
    </row>
    <row r="1367" spans="1:3" x14ac:dyDescent="0.2">
      <c r="A1367" t="s">
        <v>208</v>
      </c>
    </row>
    <row r="1368" spans="1:3" x14ac:dyDescent="0.2">
      <c r="A1368" t="s">
        <v>17</v>
      </c>
    </row>
    <row r="1369" spans="1:3" x14ac:dyDescent="0.2">
      <c r="A1369" t="s">
        <v>186</v>
      </c>
    </row>
    <row r="1370" spans="1:3" x14ac:dyDescent="0.2">
      <c r="A1370" t="s">
        <v>263</v>
      </c>
    </row>
    <row r="1371" spans="1:3" x14ac:dyDescent="0.2">
      <c r="A1371">
        <v>5</v>
      </c>
      <c r="C1371" t="s">
        <v>26</v>
      </c>
    </row>
    <row r="1372" spans="1:3" x14ac:dyDescent="0.2">
      <c r="A1372" t="s">
        <v>356</v>
      </c>
    </row>
    <row r="1373" spans="1:3" x14ac:dyDescent="0.2">
      <c r="B1373" t="s">
        <v>357</v>
      </c>
    </row>
    <row r="1374" spans="1:3" x14ac:dyDescent="0.2">
      <c r="A1374" t="s">
        <v>58</v>
      </c>
    </row>
    <row r="1375" spans="1:3" x14ac:dyDescent="0.2">
      <c r="A1375" t="s">
        <v>208</v>
      </c>
    </row>
    <row r="1376" spans="1:3" x14ac:dyDescent="0.2">
      <c r="A1376" t="s">
        <v>83</v>
      </c>
    </row>
    <row r="1377" spans="1:3" x14ac:dyDescent="0.2">
      <c r="A1377" t="s">
        <v>186</v>
      </c>
    </row>
    <row r="1378" spans="1:3" x14ac:dyDescent="0.2">
      <c r="A1378" t="s">
        <v>227</v>
      </c>
    </row>
    <row r="1379" spans="1:3" x14ac:dyDescent="0.2">
      <c r="A1379">
        <v>5</v>
      </c>
      <c r="C1379" t="s">
        <v>13</v>
      </c>
    </row>
    <row r="1380" spans="1:3" x14ac:dyDescent="0.2">
      <c r="A1380" t="s">
        <v>356</v>
      </c>
    </row>
    <row r="1381" spans="1:3" x14ac:dyDescent="0.2">
      <c r="B1381" t="s">
        <v>358</v>
      </c>
    </row>
    <row r="1382" spans="1:3" x14ac:dyDescent="0.2">
      <c r="A1382" t="s">
        <v>15</v>
      </c>
    </row>
    <row r="1383" spans="1:3" x14ac:dyDescent="0.2">
      <c r="A1383" t="s">
        <v>124</v>
      </c>
    </row>
    <row r="1384" spans="1:3" x14ac:dyDescent="0.2">
      <c r="A1384" t="s">
        <v>17</v>
      </c>
    </row>
    <row r="1385" spans="1:3" x14ac:dyDescent="0.2">
      <c r="A1385" t="s">
        <v>31</v>
      </c>
    </row>
    <row r="1386" spans="1:3" x14ac:dyDescent="0.2">
      <c r="A1386" t="s">
        <v>310</v>
      </c>
    </row>
    <row r="1387" spans="1:3" x14ac:dyDescent="0.2">
      <c r="A1387">
        <v>5</v>
      </c>
      <c r="C1387" t="s">
        <v>6</v>
      </c>
    </row>
    <row r="1388" spans="1:3" x14ac:dyDescent="0.2">
      <c r="A1388" t="s">
        <v>356</v>
      </c>
    </row>
    <row r="1389" spans="1:3" x14ac:dyDescent="0.2">
      <c r="B1389" t="s">
        <v>359</v>
      </c>
    </row>
    <row r="1390" spans="1:3" x14ac:dyDescent="0.2">
      <c r="A1390" t="s">
        <v>58</v>
      </c>
    </row>
    <row r="1391" spans="1:3" x14ac:dyDescent="0.2">
      <c r="A1391" t="s">
        <v>208</v>
      </c>
    </row>
    <row r="1392" spans="1:3" x14ac:dyDescent="0.2">
      <c r="A1392" t="s">
        <v>17</v>
      </c>
    </row>
    <row r="1393" spans="1:3" x14ac:dyDescent="0.2">
      <c r="A1393" t="s">
        <v>184</v>
      </c>
    </row>
    <row r="1394" spans="1:3" x14ac:dyDescent="0.2">
      <c r="A1394" t="s">
        <v>360</v>
      </c>
    </row>
    <row r="1395" spans="1:3" x14ac:dyDescent="0.2">
      <c r="A1395">
        <v>5</v>
      </c>
      <c r="C1395" t="s">
        <v>22</v>
      </c>
    </row>
    <row r="1396" spans="1:3" x14ac:dyDescent="0.2">
      <c r="A1396" t="s">
        <v>356</v>
      </c>
    </row>
    <row r="1397" spans="1:3" x14ac:dyDescent="0.2">
      <c r="B1397" t="s">
        <v>361</v>
      </c>
    </row>
    <row r="1398" spans="1:3" x14ac:dyDescent="0.2">
      <c r="A1398" t="s">
        <v>171</v>
      </c>
    </row>
    <row r="1399" spans="1:3" x14ac:dyDescent="0.2">
      <c r="A1399" t="s">
        <v>59</v>
      </c>
    </row>
    <row r="1400" spans="1:3" x14ac:dyDescent="0.2">
      <c r="A1400" t="s">
        <v>60</v>
      </c>
    </row>
    <row r="1401" spans="1:3" x14ac:dyDescent="0.2">
      <c r="A1401" t="s">
        <v>293</v>
      </c>
    </row>
    <row r="1402" spans="1:3" x14ac:dyDescent="0.2">
      <c r="A1402" t="s">
        <v>227</v>
      </c>
    </row>
    <row r="1403" spans="1:3" x14ac:dyDescent="0.2">
      <c r="A1403">
        <v>5</v>
      </c>
      <c r="C1403" t="s">
        <v>19</v>
      </c>
    </row>
    <row r="1404" spans="1:3" x14ac:dyDescent="0.2">
      <c r="A1404" t="s">
        <v>356</v>
      </c>
    </row>
    <row r="1405" spans="1:3" x14ac:dyDescent="0.2">
      <c r="B1405" t="s">
        <v>362</v>
      </c>
    </row>
    <row r="1406" spans="1:3" x14ac:dyDescent="0.2">
      <c r="A1406" t="s">
        <v>30</v>
      </c>
    </row>
    <row r="1407" spans="1:3" x14ac:dyDescent="0.2">
      <c r="A1407" t="s">
        <v>273</v>
      </c>
    </row>
    <row r="1408" spans="1:3" x14ac:dyDescent="0.2">
      <c r="A1408" t="s">
        <v>132</v>
      </c>
    </row>
    <row r="1409" spans="1:3" x14ac:dyDescent="0.2">
      <c r="A1409" t="s">
        <v>273</v>
      </c>
    </row>
    <row r="1410" spans="1:3" x14ac:dyDescent="0.2">
      <c r="A1410" t="s">
        <v>133</v>
      </c>
    </row>
    <row r="1411" spans="1:3" x14ac:dyDescent="0.2">
      <c r="A1411">
        <v>5</v>
      </c>
      <c r="C1411" t="s">
        <v>22</v>
      </c>
    </row>
    <row r="1412" spans="1:3" x14ac:dyDescent="0.2">
      <c r="A1412" t="s">
        <v>363</v>
      </c>
    </row>
    <row r="1413" spans="1:3" x14ac:dyDescent="0.2">
      <c r="B1413" t="s">
        <v>364</v>
      </c>
    </row>
    <row r="1414" spans="1:3" x14ac:dyDescent="0.2">
      <c r="A1414" t="s">
        <v>171</v>
      </c>
    </row>
    <row r="1415" spans="1:3" x14ac:dyDescent="0.2">
      <c r="A1415" t="s">
        <v>256</v>
      </c>
    </row>
    <row r="1416" spans="1:3" x14ac:dyDescent="0.2">
      <c r="A1416" t="s">
        <v>83</v>
      </c>
    </row>
    <row r="1417" spans="1:3" x14ac:dyDescent="0.2">
      <c r="A1417" t="s">
        <v>186</v>
      </c>
    </row>
    <row r="1418" spans="1:3" x14ac:dyDescent="0.2">
      <c r="A1418" t="s">
        <v>227</v>
      </c>
    </row>
    <row r="1419" spans="1:3" x14ac:dyDescent="0.2">
      <c r="A1419">
        <v>5</v>
      </c>
      <c r="C1419" t="s">
        <v>13</v>
      </c>
    </row>
    <row r="1420" spans="1:3" x14ac:dyDescent="0.2">
      <c r="A1420" t="s">
        <v>363</v>
      </c>
    </row>
    <row r="1421" spans="1:3" x14ac:dyDescent="0.2">
      <c r="B1421" t="s">
        <v>365</v>
      </c>
    </row>
    <row r="1422" spans="1:3" x14ac:dyDescent="0.2">
      <c r="A1422" t="s">
        <v>171</v>
      </c>
    </row>
    <row r="1423" spans="1:3" x14ac:dyDescent="0.2">
      <c r="A1423" t="s">
        <v>346</v>
      </c>
    </row>
    <row r="1424" spans="1:3" x14ac:dyDescent="0.2">
      <c r="A1424" t="s">
        <v>132</v>
      </c>
    </row>
    <row r="1425" spans="1:3" x14ac:dyDescent="0.2">
      <c r="A1425" t="s">
        <v>366</v>
      </c>
    </row>
    <row r="1426" spans="1:3" x14ac:dyDescent="0.2">
      <c r="A1426" t="s">
        <v>227</v>
      </c>
    </row>
    <row r="1427" spans="1:3" x14ac:dyDescent="0.2">
      <c r="A1427">
        <v>5</v>
      </c>
      <c r="C1427" t="s">
        <v>19</v>
      </c>
    </row>
    <row r="1428" spans="1:3" x14ac:dyDescent="0.2">
      <c r="A1428" t="s">
        <v>363</v>
      </c>
    </row>
    <row r="1429" spans="1:3" x14ac:dyDescent="0.2">
      <c r="B1429" t="s">
        <v>367</v>
      </c>
    </row>
    <row r="1430" spans="1:3" x14ac:dyDescent="0.2">
      <c r="A1430" t="s">
        <v>58</v>
      </c>
    </row>
    <row r="1431" spans="1:3" x14ac:dyDescent="0.2">
      <c r="A1431" t="s">
        <v>208</v>
      </c>
    </row>
    <row r="1432" spans="1:3" x14ac:dyDescent="0.2">
      <c r="A1432" t="s">
        <v>60</v>
      </c>
    </row>
    <row r="1433" spans="1:3" x14ac:dyDescent="0.2">
      <c r="A1433" t="s">
        <v>186</v>
      </c>
    </row>
    <row r="1434" spans="1:3" x14ac:dyDescent="0.2">
      <c r="A1434" t="s">
        <v>227</v>
      </c>
    </row>
    <row r="1435" spans="1:3" x14ac:dyDescent="0.2">
      <c r="A1435">
        <v>5</v>
      </c>
      <c r="C1435" t="s">
        <v>26</v>
      </c>
    </row>
    <row r="1436" spans="1:3" x14ac:dyDescent="0.2">
      <c r="A1436" t="s">
        <v>363</v>
      </c>
    </row>
    <row r="1437" spans="1:3" x14ac:dyDescent="0.2">
      <c r="B1437" t="s">
        <v>368</v>
      </c>
    </row>
    <row r="1438" spans="1:3" x14ac:dyDescent="0.2">
      <c r="A1438" t="s">
        <v>58</v>
      </c>
    </row>
    <row r="1439" spans="1:3" x14ac:dyDescent="0.2">
      <c r="A1439" t="s">
        <v>208</v>
      </c>
    </row>
    <row r="1440" spans="1:3" x14ac:dyDescent="0.2">
      <c r="A1440" t="s">
        <v>83</v>
      </c>
    </row>
    <row r="1441" spans="1:3" x14ac:dyDescent="0.2">
      <c r="A1441" t="s">
        <v>186</v>
      </c>
    </row>
    <row r="1442" spans="1:3" x14ac:dyDescent="0.2">
      <c r="A1442" t="s">
        <v>227</v>
      </c>
    </row>
    <row r="1443" spans="1:3" x14ac:dyDescent="0.2">
      <c r="A1443">
        <v>5</v>
      </c>
      <c r="C1443" t="s">
        <v>6</v>
      </c>
    </row>
    <row r="1444" spans="1:3" x14ac:dyDescent="0.2">
      <c r="A1444" t="s">
        <v>363</v>
      </c>
    </row>
    <row r="1445" spans="1:3" x14ac:dyDescent="0.2">
      <c r="B1445" t="s">
        <v>369</v>
      </c>
    </row>
    <row r="1446" spans="1:3" x14ac:dyDescent="0.2">
      <c r="A1446" t="s">
        <v>30</v>
      </c>
    </row>
    <row r="1447" spans="1:3" x14ac:dyDescent="0.2">
      <c r="A1447" t="s">
        <v>31</v>
      </c>
    </row>
    <row r="1448" spans="1:3" x14ac:dyDescent="0.2">
      <c r="A1448" t="s">
        <v>17</v>
      </c>
    </row>
    <row r="1449" spans="1:3" x14ac:dyDescent="0.2">
      <c r="A1449" t="s">
        <v>31</v>
      </c>
    </row>
    <row r="1450" spans="1:3" x14ac:dyDescent="0.2">
      <c r="A1450" t="s">
        <v>173</v>
      </c>
    </row>
    <row r="1451" spans="1:3" x14ac:dyDescent="0.2">
      <c r="A1451">
        <v>4</v>
      </c>
      <c r="C1451" t="s">
        <v>19</v>
      </c>
    </row>
    <row r="1452" spans="1:3" x14ac:dyDescent="0.2">
      <c r="A1452" t="s">
        <v>370</v>
      </c>
    </row>
    <row r="1453" spans="1:3" x14ac:dyDescent="0.2">
      <c r="B1453" t="s">
        <v>371</v>
      </c>
    </row>
    <row r="1454" spans="1:3" x14ac:dyDescent="0.2">
      <c r="A1454" t="s">
        <v>30</v>
      </c>
    </row>
    <row r="1455" spans="1:3" x14ac:dyDescent="0.2">
      <c r="A1455" t="s">
        <v>31</v>
      </c>
    </row>
    <row r="1456" spans="1:3" x14ac:dyDescent="0.2">
      <c r="A1456" t="s">
        <v>132</v>
      </c>
    </row>
    <row r="1457" spans="1:3" x14ac:dyDescent="0.2">
      <c r="A1457" t="s">
        <v>31</v>
      </c>
    </row>
    <row r="1458" spans="1:3" x14ac:dyDescent="0.2">
      <c r="A1458" t="s">
        <v>133</v>
      </c>
    </row>
    <row r="1459" spans="1:3" x14ac:dyDescent="0.2">
      <c r="A1459">
        <v>4</v>
      </c>
      <c r="C1459" t="s">
        <v>22</v>
      </c>
    </row>
    <row r="1460" spans="1:3" x14ac:dyDescent="0.2">
      <c r="A1460" t="s">
        <v>370</v>
      </c>
    </row>
    <row r="1461" spans="1:3" x14ac:dyDescent="0.2">
      <c r="B1461" t="s">
        <v>372</v>
      </c>
    </row>
    <row r="1462" spans="1:3" x14ac:dyDescent="0.2">
      <c r="A1462" t="s">
        <v>58</v>
      </c>
    </row>
    <row r="1463" spans="1:3" x14ac:dyDescent="0.2">
      <c r="A1463" t="s">
        <v>59</v>
      </c>
    </row>
    <row r="1464" spans="1:3" x14ac:dyDescent="0.2">
      <c r="A1464" t="s">
        <v>83</v>
      </c>
    </row>
    <row r="1465" spans="1:3" x14ac:dyDescent="0.2">
      <c r="A1465" t="s">
        <v>186</v>
      </c>
    </row>
    <row r="1466" spans="1:3" x14ac:dyDescent="0.2">
      <c r="A1466" t="s">
        <v>227</v>
      </c>
    </row>
    <row r="1467" spans="1:3" x14ac:dyDescent="0.2">
      <c r="A1467">
        <v>4</v>
      </c>
      <c r="C1467" t="s">
        <v>26</v>
      </c>
    </row>
    <row r="1468" spans="1:3" x14ac:dyDescent="0.2">
      <c r="A1468" t="s">
        <v>370</v>
      </c>
    </row>
    <row r="1469" spans="1:3" x14ac:dyDescent="0.2">
      <c r="B1469" t="s">
        <v>373</v>
      </c>
    </row>
    <row r="1470" spans="1:3" x14ac:dyDescent="0.2">
      <c r="A1470" t="s">
        <v>58</v>
      </c>
    </row>
    <row r="1471" spans="1:3" x14ac:dyDescent="0.2">
      <c r="A1471" t="s">
        <v>59</v>
      </c>
    </row>
    <row r="1472" spans="1:3" x14ac:dyDescent="0.2">
      <c r="A1472" t="s">
        <v>83</v>
      </c>
    </row>
    <row r="1473" spans="1:3" x14ac:dyDescent="0.2">
      <c r="A1473" t="s">
        <v>186</v>
      </c>
    </row>
    <row r="1474" spans="1:3" x14ac:dyDescent="0.2">
      <c r="A1474" t="s">
        <v>227</v>
      </c>
    </row>
    <row r="1475" spans="1:3" x14ac:dyDescent="0.2">
      <c r="A1475">
        <v>4</v>
      </c>
      <c r="C1475" t="s">
        <v>6</v>
      </c>
    </row>
    <row r="1476" spans="1:3" x14ac:dyDescent="0.2">
      <c r="A1476" t="s">
        <v>370</v>
      </c>
    </row>
    <row r="1477" spans="1:3" x14ac:dyDescent="0.2">
      <c r="B1477" t="s">
        <v>374</v>
      </c>
    </row>
    <row r="1478" spans="1:3" x14ac:dyDescent="0.2">
      <c r="A1478" t="s">
        <v>58</v>
      </c>
    </row>
    <row r="1479" spans="1:3" x14ac:dyDescent="0.2">
      <c r="A1479" t="s">
        <v>59</v>
      </c>
    </row>
    <row r="1480" spans="1:3" x14ac:dyDescent="0.2">
      <c r="A1480" t="s">
        <v>83</v>
      </c>
    </row>
    <row r="1481" spans="1:3" x14ac:dyDescent="0.2">
      <c r="A1481" t="s">
        <v>186</v>
      </c>
    </row>
    <row r="1482" spans="1:3" x14ac:dyDescent="0.2">
      <c r="A1482" t="s">
        <v>227</v>
      </c>
    </row>
    <row r="1483" spans="1:3" x14ac:dyDescent="0.2">
      <c r="A1483">
        <v>4</v>
      </c>
      <c r="C1483" t="s">
        <v>13</v>
      </c>
    </row>
    <row r="1484" spans="1:3" x14ac:dyDescent="0.2">
      <c r="A1484" t="s">
        <v>370</v>
      </c>
    </row>
    <row r="1485" spans="1:3" x14ac:dyDescent="0.2">
      <c r="B1485" t="s">
        <v>375</v>
      </c>
    </row>
    <row r="1486" spans="1:3" x14ac:dyDescent="0.2">
      <c r="A1486" t="s">
        <v>15</v>
      </c>
    </row>
    <row r="1487" spans="1:3" x14ac:dyDescent="0.2">
      <c r="A1487" t="s">
        <v>16</v>
      </c>
    </row>
    <row r="1488" spans="1:3" x14ac:dyDescent="0.2">
      <c r="A1488" t="s">
        <v>83</v>
      </c>
    </row>
    <row r="1489" spans="1:3" x14ac:dyDescent="0.2">
      <c r="A1489" t="s">
        <v>184</v>
      </c>
    </row>
    <row r="1490" spans="1:3" x14ac:dyDescent="0.2">
      <c r="A1490" t="s">
        <v>138</v>
      </c>
    </row>
    <row r="1491" spans="1:3" x14ac:dyDescent="0.2">
      <c r="A1491">
        <v>4</v>
      </c>
      <c r="C1491" t="s">
        <v>26</v>
      </c>
    </row>
    <row r="1492" spans="1:3" x14ac:dyDescent="0.2">
      <c r="A1492" t="s">
        <v>376</v>
      </c>
    </row>
    <row r="1493" spans="1:3" x14ac:dyDescent="0.2">
      <c r="B1493" t="s">
        <v>377</v>
      </c>
    </row>
    <row r="1494" spans="1:3" x14ac:dyDescent="0.2">
      <c r="A1494" t="s">
        <v>144</v>
      </c>
    </row>
    <row r="1495" spans="1:3" x14ac:dyDescent="0.2">
      <c r="A1495" t="s">
        <v>31</v>
      </c>
    </row>
    <row r="1496" spans="1:3" x14ac:dyDescent="0.2">
      <c r="A1496" t="s">
        <v>226</v>
      </c>
    </row>
    <row r="1497" spans="1:3" x14ac:dyDescent="0.2">
      <c r="A1497" t="s">
        <v>223</v>
      </c>
    </row>
    <row r="1498" spans="1:3" x14ac:dyDescent="0.2">
      <c r="A1498" t="s">
        <v>360</v>
      </c>
    </row>
    <row r="1499" spans="1:3" x14ac:dyDescent="0.2">
      <c r="A1499">
        <v>4</v>
      </c>
      <c r="C1499" t="s">
        <v>6</v>
      </c>
    </row>
    <row r="1500" spans="1:3" x14ac:dyDescent="0.2">
      <c r="A1500" t="s">
        <v>376</v>
      </c>
    </row>
    <row r="1501" spans="1:3" x14ac:dyDescent="0.2">
      <c r="B1501" t="s">
        <v>378</v>
      </c>
    </row>
    <row r="1502" spans="1:3" x14ac:dyDescent="0.2">
      <c r="A1502" t="s">
        <v>30</v>
      </c>
    </row>
    <row r="1503" spans="1:3" x14ac:dyDescent="0.2">
      <c r="A1503" t="s">
        <v>124</v>
      </c>
    </row>
    <row r="1504" spans="1:3" x14ac:dyDescent="0.2">
      <c r="A1504" t="s">
        <v>83</v>
      </c>
    </row>
    <row r="1505" spans="1:3" x14ac:dyDescent="0.2">
      <c r="A1505" t="s">
        <v>309</v>
      </c>
    </row>
    <row r="1506" spans="1:3" x14ac:dyDescent="0.2">
      <c r="A1506" t="s">
        <v>234</v>
      </c>
    </row>
    <row r="1507" spans="1:3" x14ac:dyDescent="0.2">
      <c r="A1507">
        <v>4</v>
      </c>
      <c r="C1507" t="s">
        <v>19</v>
      </c>
    </row>
    <row r="1508" spans="1:3" x14ac:dyDescent="0.2">
      <c r="A1508" t="s">
        <v>376</v>
      </c>
    </row>
    <row r="1509" spans="1:3" x14ac:dyDescent="0.2">
      <c r="B1509" t="s">
        <v>379</v>
      </c>
    </row>
    <row r="1510" spans="1:3" x14ac:dyDescent="0.2">
      <c r="A1510" t="s">
        <v>30</v>
      </c>
    </row>
    <row r="1511" spans="1:3" x14ac:dyDescent="0.2">
      <c r="A1511" t="s">
        <v>31</v>
      </c>
    </row>
    <row r="1512" spans="1:3" x14ac:dyDescent="0.2">
      <c r="A1512" t="s">
        <v>17</v>
      </c>
    </row>
    <row r="1513" spans="1:3" x14ac:dyDescent="0.2">
      <c r="A1513" t="s">
        <v>184</v>
      </c>
    </row>
    <row r="1514" spans="1:3" x14ac:dyDescent="0.2">
      <c r="A1514" t="s">
        <v>360</v>
      </c>
    </row>
    <row r="1515" spans="1:3" x14ac:dyDescent="0.2">
      <c r="A1515">
        <v>4</v>
      </c>
      <c r="C1515" t="s">
        <v>13</v>
      </c>
    </row>
    <row r="1516" spans="1:3" x14ac:dyDescent="0.2">
      <c r="A1516" t="s">
        <v>376</v>
      </c>
    </row>
    <row r="1517" spans="1:3" x14ac:dyDescent="0.2">
      <c r="B1517" t="s">
        <v>380</v>
      </c>
    </row>
    <row r="1518" spans="1:3" x14ac:dyDescent="0.2">
      <c r="A1518" t="s">
        <v>30</v>
      </c>
    </row>
    <row r="1519" spans="1:3" x14ac:dyDescent="0.2">
      <c r="A1519" t="s">
        <v>31</v>
      </c>
    </row>
    <row r="1520" spans="1:3" x14ac:dyDescent="0.2">
      <c r="A1520" t="s">
        <v>17</v>
      </c>
    </row>
    <row r="1521" spans="1:3" x14ac:dyDescent="0.2">
      <c r="A1521" t="s">
        <v>184</v>
      </c>
    </row>
    <row r="1522" spans="1:3" x14ac:dyDescent="0.2">
      <c r="A1522" t="s">
        <v>227</v>
      </c>
    </row>
    <row r="1523" spans="1:3" x14ac:dyDescent="0.2">
      <c r="A1523">
        <v>5</v>
      </c>
      <c r="C1523" t="s">
        <v>22</v>
      </c>
    </row>
    <row r="1524" spans="1:3" x14ac:dyDescent="0.2">
      <c r="A1524" t="s">
        <v>376</v>
      </c>
    </row>
    <row r="1525" spans="1:3" x14ac:dyDescent="0.2">
      <c r="B1525" t="s">
        <v>381</v>
      </c>
    </row>
    <row r="1526" spans="1:3" x14ac:dyDescent="0.2">
      <c r="A1526" t="s">
        <v>30</v>
      </c>
    </row>
    <row r="1527" spans="1:3" x14ac:dyDescent="0.2">
      <c r="A1527" t="s">
        <v>31</v>
      </c>
    </row>
    <row r="1528" spans="1:3" x14ac:dyDescent="0.2">
      <c r="A1528" t="s">
        <v>17</v>
      </c>
    </row>
    <row r="1529" spans="1:3" x14ac:dyDescent="0.2">
      <c r="A1529" t="s">
        <v>184</v>
      </c>
    </row>
    <row r="1530" spans="1:3" x14ac:dyDescent="0.2">
      <c r="A1530" t="s">
        <v>133</v>
      </c>
    </row>
    <row r="1531" spans="1:3" x14ac:dyDescent="0.2">
      <c r="A1531">
        <v>4</v>
      </c>
      <c r="C1531" t="s">
        <v>22</v>
      </c>
    </row>
    <row r="1532" spans="1:3" x14ac:dyDescent="0.2">
      <c r="A1532" t="s">
        <v>382</v>
      </c>
    </row>
    <row r="1533" spans="1:3" x14ac:dyDescent="0.2">
      <c r="B1533" t="s">
        <v>383</v>
      </c>
    </row>
    <row r="1534" spans="1:3" x14ac:dyDescent="0.2">
      <c r="A1534" t="s">
        <v>58</v>
      </c>
    </row>
    <row r="1535" spans="1:3" x14ac:dyDescent="0.2">
      <c r="A1535" t="s">
        <v>39</v>
      </c>
    </row>
    <row r="1536" spans="1:3" x14ac:dyDescent="0.2">
      <c r="A1536" t="s">
        <v>11</v>
      </c>
    </row>
    <row r="1537" spans="1:3" x14ac:dyDescent="0.2">
      <c r="A1537" t="s">
        <v>39</v>
      </c>
    </row>
    <row r="1538" spans="1:3" x14ac:dyDescent="0.2">
      <c r="A1538" t="s">
        <v>384</v>
      </c>
    </row>
    <row r="1539" spans="1:3" x14ac:dyDescent="0.2">
      <c r="A1539">
        <v>4</v>
      </c>
      <c r="C1539" t="s">
        <v>13</v>
      </c>
    </row>
    <row r="1540" spans="1:3" x14ac:dyDescent="0.2">
      <c r="A1540" t="s">
        <v>382</v>
      </c>
    </row>
    <row r="1541" spans="1:3" x14ac:dyDescent="0.2">
      <c r="B1541" t="s">
        <v>385</v>
      </c>
    </row>
    <row r="1542" spans="1:3" x14ac:dyDescent="0.2">
      <c r="A1542" t="s">
        <v>58</v>
      </c>
    </row>
    <row r="1543" spans="1:3" x14ac:dyDescent="0.2">
      <c r="A1543" t="s">
        <v>59</v>
      </c>
    </row>
    <row r="1544" spans="1:3" x14ac:dyDescent="0.2">
      <c r="A1544" t="s">
        <v>83</v>
      </c>
    </row>
    <row r="1545" spans="1:3" x14ac:dyDescent="0.2">
      <c r="A1545" t="s">
        <v>186</v>
      </c>
    </row>
    <row r="1546" spans="1:3" x14ac:dyDescent="0.2">
      <c r="A1546" t="s">
        <v>227</v>
      </c>
    </row>
    <row r="1547" spans="1:3" x14ac:dyDescent="0.2">
      <c r="A1547">
        <v>4</v>
      </c>
      <c r="C1547" t="s">
        <v>19</v>
      </c>
    </row>
    <row r="1548" spans="1:3" x14ac:dyDescent="0.2">
      <c r="A1548" t="s">
        <v>382</v>
      </c>
    </row>
    <row r="1549" spans="1:3" x14ac:dyDescent="0.2">
      <c r="B1549" t="s">
        <v>386</v>
      </c>
    </row>
    <row r="1550" spans="1:3" x14ac:dyDescent="0.2">
      <c r="A1550" t="s">
        <v>58</v>
      </c>
    </row>
    <row r="1551" spans="1:3" x14ac:dyDescent="0.2">
      <c r="A1551" t="s">
        <v>59</v>
      </c>
    </row>
    <row r="1552" spans="1:3" x14ac:dyDescent="0.2">
      <c r="A1552" t="s">
        <v>83</v>
      </c>
    </row>
    <row r="1553" spans="1:3" x14ac:dyDescent="0.2">
      <c r="A1553" t="s">
        <v>186</v>
      </c>
    </row>
    <row r="1554" spans="1:3" x14ac:dyDescent="0.2">
      <c r="A1554" t="s">
        <v>227</v>
      </c>
    </row>
    <row r="1555" spans="1:3" x14ac:dyDescent="0.2">
      <c r="A1555">
        <v>4</v>
      </c>
      <c r="C1555" t="s">
        <v>6</v>
      </c>
    </row>
    <row r="1556" spans="1:3" x14ac:dyDescent="0.2">
      <c r="A1556" t="s">
        <v>382</v>
      </c>
    </row>
    <row r="1557" spans="1:3" x14ac:dyDescent="0.2">
      <c r="B1557" t="s">
        <v>387</v>
      </c>
    </row>
    <row r="1558" spans="1:3" x14ac:dyDescent="0.2">
      <c r="A1558" t="s">
        <v>30</v>
      </c>
    </row>
    <row r="1559" spans="1:3" x14ac:dyDescent="0.2">
      <c r="A1559" t="s">
        <v>31</v>
      </c>
    </row>
    <row r="1560" spans="1:3" x14ac:dyDescent="0.2">
      <c r="A1560" t="s">
        <v>132</v>
      </c>
    </row>
    <row r="1561" spans="1:3" x14ac:dyDescent="0.2">
      <c r="A1561" t="s">
        <v>31</v>
      </c>
    </row>
    <row r="1562" spans="1:3" x14ac:dyDescent="0.2">
      <c r="A1562" t="s">
        <v>133</v>
      </c>
    </row>
    <row r="1563" spans="1:3" x14ac:dyDescent="0.2">
      <c r="A1563">
        <v>5</v>
      </c>
      <c r="C1563" t="s">
        <v>26</v>
      </c>
    </row>
    <row r="1564" spans="1:3" x14ac:dyDescent="0.2">
      <c r="A1564" t="s">
        <v>382</v>
      </c>
    </row>
    <row r="1565" spans="1:3" x14ac:dyDescent="0.2">
      <c r="B1565" t="s">
        <v>388</v>
      </c>
    </row>
    <row r="1566" spans="1:3" x14ac:dyDescent="0.2">
      <c r="A1566" t="s">
        <v>30</v>
      </c>
    </row>
    <row r="1567" spans="1:3" x14ac:dyDescent="0.2">
      <c r="A1567" t="s">
        <v>172</v>
      </c>
    </row>
    <row r="1568" spans="1:3" x14ac:dyDescent="0.2">
      <c r="A1568" t="s">
        <v>83</v>
      </c>
    </row>
    <row r="1569" spans="1:3" x14ac:dyDescent="0.2">
      <c r="A1569" t="s">
        <v>293</v>
      </c>
    </row>
    <row r="1570" spans="1:3" x14ac:dyDescent="0.2">
      <c r="A1570" t="s">
        <v>389</v>
      </c>
    </row>
    <row r="1571" spans="1:3" x14ac:dyDescent="0.2">
      <c r="A1571">
        <v>4</v>
      </c>
      <c r="C1571" t="s">
        <v>13</v>
      </c>
    </row>
    <row r="1572" spans="1:3" x14ac:dyDescent="0.2">
      <c r="A1572" t="s">
        <v>390</v>
      </c>
    </row>
    <row r="1573" spans="1:3" x14ac:dyDescent="0.2">
      <c r="B1573" t="s">
        <v>391</v>
      </c>
    </row>
    <row r="1574" spans="1:3" x14ac:dyDescent="0.2">
      <c r="A1574" t="s">
        <v>15</v>
      </c>
    </row>
    <row r="1575" spans="1:3" x14ac:dyDescent="0.2">
      <c r="A1575" t="s">
        <v>31</v>
      </c>
    </row>
    <row r="1576" spans="1:3" x14ac:dyDescent="0.2">
      <c r="A1576" t="s">
        <v>137</v>
      </c>
    </row>
    <row r="1577" spans="1:3" x14ac:dyDescent="0.2">
      <c r="A1577" t="s">
        <v>31</v>
      </c>
    </row>
    <row r="1578" spans="1:3" x14ac:dyDescent="0.2">
      <c r="A1578" t="s">
        <v>133</v>
      </c>
    </row>
    <row r="1579" spans="1:3" x14ac:dyDescent="0.2">
      <c r="A1579">
        <v>4</v>
      </c>
      <c r="C1579" t="s">
        <v>22</v>
      </c>
    </row>
    <row r="1580" spans="1:3" x14ac:dyDescent="0.2">
      <c r="A1580" t="s">
        <v>390</v>
      </c>
    </row>
    <row r="1581" spans="1:3" x14ac:dyDescent="0.2">
      <c r="B1581" t="s">
        <v>392</v>
      </c>
    </row>
    <row r="1582" spans="1:3" x14ac:dyDescent="0.2">
      <c r="A1582" t="s">
        <v>30</v>
      </c>
    </row>
    <row r="1583" spans="1:3" x14ac:dyDescent="0.2">
      <c r="A1583" t="s">
        <v>31</v>
      </c>
    </row>
    <row r="1584" spans="1:3" x14ac:dyDescent="0.2">
      <c r="A1584" t="s">
        <v>132</v>
      </c>
    </row>
    <row r="1585" spans="1:3" x14ac:dyDescent="0.2">
      <c r="A1585" t="s">
        <v>31</v>
      </c>
    </row>
    <row r="1586" spans="1:3" x14ac:dyDescent="0.2">
      <c r="A1586" t="s">
        <v>133</v>
      </c>
    </row>
    <row r="1587" spans="1:3" x14ac:dyDescent="0.2">
      <c r="A1587">
        <v>4</v>
      </c>
      <c r="C1587" t="s">
        <v>6</v>
      </c>
    </row>
    <row r="1588" spans="1:3" x14ac:dyDescent="0.2">
      <c r="A1588" t="s">
        <v>390</v>
      </c>
    </row>
    <row r="1589" spans="1:3" x14ac:dyDescent="0.2">
      <c r="B1589" t="s">
        <v>393</v>
      </c>
    </row>
    <row r="1590" spans="1:3" x14ac:dyDescent="0.2">
      <c r="A1590" t="s">
        <v>58</v>
      </c>
    </row>
    <row r="1591" spans="1:3" x14ac:dyDescent="0.2">
      <c r="A1591" t="s">
        <v>145</v>
      </c>
    </row>
    <row r="1592" spans="1:3" x14ac:dyDescent="0.2">
      <c r="A1592" t="s">
        <v>83</v>
      </c>
    </row>
    <row r="1593" spans="1:3" x14ac:dyDescent="0.2">
      <c r="A1593" t="s">
        <v>31</v>
      </c>
    </row>
    <row r="1594" spans="1:3" x14ac:dyDescent="0.2">
      <c r="A1594" t="s">
        <v>138</v>
      </c>
    </row>
    <row r="1595" spans="1:3" x14ac:dyDescent="0.2">
      <c r="A1595">
        <v>4</v>
      </c>
      <c r="C1595" t="s">
        <v>19</v>
      </c>
    </row>
    <row r="1596" spans="1:3" x14ac:dyDescent="0.2">
      <c r="A1596" t="s">
        <v>390</v>
      </c>
    </row>
    <row r="1597" spans="1:3" x14ac:dyDescent="0.2">
      <c r="B1597" t="s">
        <v>394</v>
      </c>
    </row>
    <row r="1598" spans="1:3" x14ac:dyDescent="0.2">
      <c r="A1598" t="s">
        <v>15</v>
      </c>
    </row>
    <row r="1599" spans="1:3" x14ac:dyDescent="0.2">
      <c r="A1599" t="s">
        <v>31</v>
      </c>
    </row>
    <row r="1600" spans="1:3" x14ac:dyDescent="0.2">
      <c r="A1600" t="s">
        <v>132</v>
      </c>
    </row>
    <row r="1601" spans="1:3" x14ac:dyDescent="0.2">
      <c r="A1601" t="s">
        <v>31</v>
      </c>
    </row>
    <row r="1602" spans="1:3" x14ac:dyDescent="0.2">
      <c r="A1602" t="s">
        <v>133</v>
      </c>
    </row>
    <row r="1603" spans="1:3" x14ac:dyDescent="0.2">
      <c r="A1603">
        <v>5</v>
      </c>
      <c r="C1603" t="s">
        <v>26</v>
      </c>
    </row>
    <row r="1604" spans="1:3" x14ac:dyDescent="0.2">
      <c r="A1604" t="s">
        <v>390</v>
      </c>
    </row>
    <row r="1605" spans="1:3" x14ac:dyDescent="0.2">
      <c r="B1605" t="s">
        <v>395</v>
      </c>
    </row>
    <row r="1606" spans="1:3" x14ac:dyDescent="0.2">
      <c r="A1606" t="s">
        <v>30</v>
      </c>
    </row>
    <row r="1607" spans="1:3" x14ac:dyDescent="0.2">
      <c r="A1607" t="s">
        <v>31</v>
      </c>
    </row>
    <row r="1608" spans="1:3" x14ac:dyDescent="0.2">
      <c r="A1608" t="s">
        <v>132</v>
      </c>
    </row>
    <row r="1609" spans="1:3" x14ac:dyDescent="0.2">
      <c r="A1609" t="s">
        <v>31</v>
      </c>
    </row>
    <row r="1610" spans="1:3" x14ac:dyDescent="0.2">
      <c r="A1610" t="s">
        <v>133</v>
      </c>
    </row>
    <row r="1611" spans="1:3" x14ac:dyDescent="0.2">
      <c r="A1611">
        <v>4</v>
      </c>
      <c r="C1611" t="s">
        <v>26</v>
      </c>
    </row>
    <row r="1612" spans="1:3" x14ac:dyDescent="0.2">
      <c r="A1612" t="s">
        <v>396</v>
      </c>
    </row>
    <row r="1613" spans="1:3" x14ac:dyDescent="0.2">
      <c r="B1613" t="s">
        <v>397</v>
      </c>
    </row>
    <row r="1614" spans="1:3" x14ac:dyDescent="0.2">
      <c r="A1614" t="s">
        <v>58</v>
      </c>
    </row>
    <row r="1615" spans="1:3" x14ac:dyDescent="0.2">
      <c r="A1615" t="s">
        <v>59</v>
      </c>
    </row>
    <row r="1616" spans="1:3" x14ac:dyDescent="0.2">
      <c r="A1616" t="s">
        <v>83</v>
      </c>
    </row>
    <row r="1617" spans="1:3" x14ac:dyDescent="0.2">
      <c r="A1617" t="s">
        <v>186</v>
      </c>
    </row>
    <row r="1618" spans="1:3" x14ac:dyDescent="0.2">
      <c r="A1618" t="s">
        <v>227</v>
      </c>
    </row>
    <row r="1619" spans="1:3" x14ac:dyDescent="0.2">
      <c r="A1619">
        <v>4</v>
      </c>
      <c r="C1619" t="s">
        <v>19</v>
      </c>
    </row>
    <row r="1620" spans="1:3" x14ac:dyDescent="0.2">
      <c r="A1620" t="s">
        <v>396</v>
      </c>
    </row>
    <row r="1621" spans="1:3" x14ac:dyDescent="0.2">
      <c r="B1621" t="s">
        <v>398</v>
      </c>
    </row>
    <row r="1622" spans="1:3" x14ac:dyDescent="0.2">
      <c r="A1622" t="s">
        <v>58</v>
      </c>
    </row>
    <row r="1623" spans="1:3" x14ac:dyDescent="0.2">
      <c r="A1623" t="s">
        <v>59</v>
      </c>
    </row>
    <row r="1624" spans="1:3" x14ac:dyDescent="0.2">
      <c r="A1624" t="s">
        <v>83</v>
      </c>
    </row>
    <row r="1625" spans="1:3" x14ac:dyDescent="0.2">
      <c r="A1625" t="s">
        <v>186</v>
      </c>
    </row>
    <row r="1626" spans="1:3" x14ac:dyDescent="0.2">
      <c r="A1626" t="s">
        <v>227</v>
      </c>
    </row>
    <row r="1627" spans="1:3" x14ac:dyDescent="0.2">
      <c r="A1627">
        <v>4</v>
      </c>
      <c r="C1627" t="s">
        <v>22</v>
      </c>
    </row>
    <row r="1628" spans="1:3" x14ac:dyDescent="0.2">
      <c r="A1628" t="s">
        <v>396</v>
      </c>
    </row>
    <row r="1629" spans="1:3" x14ac:dyDescent="0.2">
      <c r="B1629" t="s">
        <v>399</v>
      </c>
    </row>
    <row r="1630" spans="1:3" x14ac:dyDescent="0.2">
      <c r="A1630" t="s">
        <v>58</v>
      </c>
    </row>
    <row r="1631" spans="1:3" x14ac:dyDescent="0.2">
      <c r="A1631" t="s">
        <v>184</v>
      </c>
    </row>
    <row r="1632" spans="1:3" x14ac:dyDescent="0.2">
      <c r="A1632" t="s">
        <v>11</v>
      </c>
    </row>
    <row r="1633" spans="1:3" x14ac:dyDescent="0.2">
      <c r="A1633" t="s">
        <v>184</v>
      </c>
    </row>
    <row r="1634" spans="1:3" x14ac:dyDescent="0.2">
      <c r="A1634" t="s">
        <v>227</v>
      </c>
    </row>
    <row r="1635" spans="1:3" x14ac:dyDescent="0.2">
      <c r="A1635">
        <v>4</v>
      </c>
      <c r="C1635" t="s">
        <v>13</v>
      </c>
    </row>
    <row r="1636" spans="1:3" x14ac:dyDescent="0.2">
      <c r="A1636" t="s">
        <v>396</v>
      </c>
    </row>
    <row r="1637" spans="1:3" x14ac:dyDescent="0.2">
      <c r="B1637" t="s">
        <v>400</v>
      </c>
    </row>
    <row r="1638" spans="1:3" x14ac:dyDescent="0.2">
      <c r="A1638" t="s">
        <v>58</v>
      </c>
    </row>
    <row r="1639" spans="1:3" x14ac:dyDescent="0.2">
      <c r="A1639" t="s">
        <v>59</v>
      </c>
    </row>
    <row r="1640" spans="1:3" x14ac:dyDescent="0.2">
      <c r="A1640" t="s">
        <v>83</v>
      </c>
    </row>
    <row r="1641" spans="1:3" x14ac:dyDescent="0.2">
      <c r="A1641" t="s">
        <v>186</v>
      </c>
    </row>
    <row r="1642" spans="1:3" x14ac:dyDescent="0.2">
      <c r="A1642" t="s">
        <v>227</v>
      </c>
    </row>
    <row r="1643" spans="1:3" x14ac:dyDescent="0.2">
      <c r="A1643">
        <v>4</v>
      </c>
      <c r="C1643" t="s">
        <v>6</v>
      </c>
    </row>
    <row r="1644" spans="1:3" x14ac:dyDescent="0.2">
      <c r="A1644" t="s">
        <v>396</v>
      </c>
    </row>
    <row r="1645" spans="1:3" x14ac:dyDescent="0.2">
      <c r="B1645" t="s">
        <v>401</v>
      </c>
    </row>
    <row r="1646" spans="1:3" x14ac:dyDescent="0.2">
      <c r="A1646" t="s">
        <v>58</v>
      </c>
    </row>
    <row r="1647" spans="1:3" x14ac:dyDescent="0.2">
      <c r="A1647" t="s">
        <v>59</v>
      </c>
    </row>
    <row r="1648" spans="1:3" x14ac:dyDescent="0.2">
      <c r="A1648" t="s">
        <v>402</v>
      </c>
    </row>
    <row r="1649" spans="1:3" x14ac:dyDescent="0.2">
      <c r="A1649" t="s">
        <v>186</v>
      </c>
    </row>
    <row r="1650" spans="1:3" x14ac:dyDescent="0.2">
      <c r="A1650" t="s">
        <v>227</v>
      </c>
    </row>
    <row r="1651" spans="1:3" x14ac:dyDescent="0.2">
      <c r="A1651">
        <v>4</v>
      </c>
      <c r="C1651" t="s">
        <v>26</v>
      </c>
    </row>
    <row r="1652" spans="1:3" x14ac:dyDescent="0.2">
      <c r="A1652" t="s">
        <v>403</v>
      </c>
    </row>
    <row r="1653" spans="1:3" x14ac:dyDescent="0.2">
      <c r="B1653" t="s">
        <v>404</v>
      </c>
    </row>
    <row r="1654" spans="1:3" x14ac:dyDescent="0.2">
      <c r="A1654" t="s">
        <v>58</v>
      </c>
    </row>
    <row r="1655" spans="1:3" x14ac:dyDescent="0.2">
      <c r="A1655" t="s">
        <v>208</v>
      </c>
    </row>
    <row r="1656" spans="1:3" x14ac:dyDescent="0.2">
      <c r="A1656" t="s">
        <v>72</v>
      </c>
    </row>
    <row r="1657" spans="1:3" x14ac:dyDescent="0.2">
      <c r="A1657" t="s">
        <v>186</v>
      </c>
    </row>
    <row r="1658" spans="1:3" x14ac:dyDescent="0.2">
      <c r="A1658" t="s">
        <v>227</v>
      </c>
    </row>
    <row r="1659" spans="1:3" x14ac:dyDescent="0.2">
      <c r="A1659">
        <v>4</v>
      </c>
      <c r="C1659" t="s">
        <v>6</v>
      </c>
    </row>
    <row r="1660" spans="1:3" x14ac:dyDescent="0.2">
      <c r="A1660" t="s">
        <v>403</v>
      </c>
    </row>
    <row r="1661" spans="1:3" x14ac:dyDescent="0.2">
      <c r="B1661" t="s">
        <v>405</v>
      </c>
    </row>
    <row r="1662" spans="1:3" x14ac:dyDescent="0.2">
      <c r="A1662" t="s">
        <v>58</v>
      </c>
    </row>
    <row r="1663" spans="1:3" x14ac:dyDescent="0.2">
      <c r="A1663" t="s">
        <v>208</v>
      </c>
    </row>
    <row r="1664" spans="1:3" x14ac:dyDescent="0.2">
      <c r="A1664" t="s">
        <v>83</v>
      </c>
    </row>
    <row r="1665" spans="1:3" x14ac:dyDescent="0.2">
      <c r="A1665" t="s">
        <v>186</v>
      </c>
    </row>
    <row r="1666" spans="1:3" x14ac:dyDescent="0.2">
      <c r="A1666" t="s">
        <v>227</v>
      </c>
    </row>
    <row r="1667" spans="1:3" x14ac:dyDescent="0.2">
      <c r="A1667">
        <v>4</v>
      </c>
      <c r="C1667" t="s">
        <v>22</v>
      </c>
    </row>
    <row r="1668" spans="1:3" x14ac:dyDescent="0.2">
      <c r="A1668" t="s">
        <v>403</v>
      </c>
    </row>
    <row r="1669" spans="1:3" x14ac:dyDescent="0.2">
      <c r="B1669" t="s">
        <v>406</v>
      </c>
    </row>
    <row r="1670" spans="1:3" x14ac:dyDescent="0.2">
      <c r="A1670" t="s">
        <v>58</v>
      </c>
    </row>
    <row r="1671" spans="1:3" x14ac:dyDescent="0.2">
      <c r="A1671" t="s">
        <v>208</v>
      </c>
    </row>
    <row r="1672" spans="1:3" x14ac:dyDescent="0.2">
      <c r="A1672" t="s">
        <v>137</v>
      </c>
    </row>
    <row r="1673" spans="1:3" x14ac:dyDescent="0.2">
      <c r="A1673" t="s">
        <v>186</v>
      </c>
    </row>
    <row r="1674" spans="1:3" x14ac:dyDescent="0.2">
      <c r="A1674" t="s">
        <v>227</v>
      </c>
    </row>
    <row r="1675" spans="1:3" x14ac:dyDescent="0.2">
      <c r="A1675">
        <v>4</v>
      </c>
      <c r="C1675" t="s">
        <v>13</v>
      </c>
    </row>
    <row r="1676" spans="1:3" x14ac:dyDescent="0.2">
      <c r="A1676" t="s">
        <v>403</v>
      </c>
    </row>
    <row r="1677" spans="1:3" x14ac:dyDescent="0.2">
      <c r="B1677" t="s">
        <v>407</v>
      </c>
    </row>
    <row r="1678" spans="1:3" x14ac:dyDescent="0.2">
      <c r="A1678" t="s">
        <v>9</v>
      </c>
    </row>
    <row r="1679" spans="1:3" x14ac:dyDescent="0.2">
      <c r="A1679" t="s">
        <v>39</v>
      </c>
    </row>
    <row r="1680" spans="1:3" x14ac:dyDescent="0.2">
      <c r="A1680" t="s">
        <v>83</v>
      </c>
    </row>
    <row r="1681" spans="1:3" x14ac:dyDescent="0.2">
      <c r="A1681" t="s">
        <v>184</v>
      </c>
    </row>
    <row r="1682" spans="1:3" x14ac:dyDescent="0.2">
      <c r="A1682" t="s">
        <v>263</v>
      </c>
    </row>
    <row r="1683" spans="1:3" x14ac:dyDescent="0.2">
      <c r="A1683">
        <v>4</v>
      </c>
      <c r="C1683" t="s">
        <v>19</v>
      </c>
    </row>
    <row r="1684" spans="1:3" x14ac:dyDescent="0.2">
      <c r="A1684" t="s">
        <v>403</v>
      </c>
    </row>
    <row r="1685" spans="1:3" x14ac:dyDescent="0.2">
      <c r="B1685" t="s">
        <v>408</v>
      </c>
    </row>
    <row r="1686" spans="1:3" x14ac:dyDescent="0.2">
      <c r="A1686" t="s">
        <v>58</v>
      </c>
    </row>
    <row r="1687" spans="1:3" x14ac:dyDescent="0.2">
      <c r="A1687" t="s">
        <v>208</v>
      </c>
    </row>
    <row r="1688" spans="1:3" x14ac:dyDescent="0.2">
      <c r="A1688" t="s">
        <v>83</v>
      </c>
    </row>
    <row r="1689" spans="1:3" x14ac:dyDescent="0.2">
      <c r="A1689" t="s">
        <v>186</v>
      </c>
    </row>
    <row r="1690" spans="1:3" x14ac:dyDescent="0.2">
      <c r="A1690" t="s">
        <v>227</v>
      </c>
    </row>
    <row r="1691" spans="1:3" x14ac:dyDescent="0.2">
      <c r="A1691">
        <v>4</v>
      </c>
      <c r="C1691" t="s">
        <v>22</v>
      </c>
    </row>
    <row r="1692" spans="1:3" x14ac:dyDescent="0.2">
      <c r="A1692" t="s">
        <v>409</v>
      </c>
    </row>
    <row r="1693" spans="1:3" x14ac:dyDescent="0.2">
      <c r="B1693" t="s">
        <v>410</v>
      </c>
    </row>
    <row r="1694" spans="1:3" x14ac:dyDescent="0.2">
      <c r="A1694" t="s">
        <v>58</v>
      </c>
    </row>
    <row r="1695" spans="1:3" x14ac:dyDescent="0.2">
      <c r="A1695" t="s">
        <v>208</v>
      </c>
    </row>
    <row r="1696" spans="1:3" x14ac:dyDescent="0.2">
      <c r="A1696" t="s">
        <v>226</v>
      </c>
    </row>
    <row r="1697" spans="1:3" x14ac:dyDescent="0.2">
      <c r="A1697" t="s">
        <v>145</v>
      </c>
    </row>
    <row r="1698" spans="1:3" x14ac:dyDescent="0.2">
      <c r="A1698" t="s">
        <v>227</v>
      </c>
    </row>
    <row r="1699" spans="1:3" x14ac:dyDescent="0.2">
      <c r="A1699">
        <v>4</v>
      </c>
      <c r="C1699" t="s">
        <v>6</v>
      </c>
    </row>
    <row r="1700" spans="1:3" x14ac:dyDescent="0.2">
      <c r="A1700" t="s">
        <v>409</v>
      </c>
    </row>
    <row r="1701" spans="1:3" x14ac:dyDescent="0.2">
      <c r="B1701" t="s">
        <v>411</v>
      </c>
    </row>
    <row r="1702" spans="1:3" x14ac:dyDescent="0.2">
      <c r="A1702" t="s">
        <v>58</v>
      </c>
    </row>
    <row r="1703" spans="1:3" x14ac:dyDescent="0.2">
      <c r="A1703" t="s">
        <v>208</v>
      </c>
    </row>
    <row r="1704" spans="1:3" x14ac:dyDescent="0.2">
      <c r="A1704" t="s">
        <v>132</v>
      </c>
    </row>
    <row r="1705" spans="1:3" x14ac:dyDescent="0.2">
      <c r="A1705" t="s">
        <v>186</v>
      </c>
    </row>
    <row r="1706" spans="1:3" x14ac:dyDescent="0.2">
      <c r="A1706" t="s">
        <v>227</v>
      </c>
    </row>
    <row r="1707" spans="1:3" x14ac:dyDescent="0.2">
      <c r="A1707">
        <v>4</v>
      </c>
      <c r="C1707" t="s">
        <v>26</v>
      </c>
    </row>
    <row r="1708" spans="1:3" x14ac:dyDescent="0.2">
      <c r="A1708" t="s">
        <v>409</v>
      </c>
    </row>
    <row r="1709" spans="1:3" x14ac:dyDescent="0.2">
      <c r="B1709" t="s">
        <v>412</v>
      </c>
    </row>
    <row r="1710" spans="1:3" x14ac:dyDescent="0.2">
      <c r="A1710" t="s">
        <v>58</v>
      </c>
    </row>
    <row r="1711" spans="1:3" x14ac:dyDescent="0.2">
      <c r="A1711" t="s">
        <v>208</v>
      </c>
    </row>
    <row r="1712" spans="1:3" x14ac:dyDescent="0.2">
      <c r="A1712" t="s">
        <v>83</v>
      </c>
    </row>
    <row r="1713" spans="1:3" x14ac:dyDescent="0.2">
      <c r="A1713" t="s">
        <v>186</v>
      </c>
    </row>
    <row r="1714" spans="1:3" x14ac:dyDescent="0.2">
      <c r="A1714" t="s">
        <v>227</v>
      </c>
    </row>
    <row r="1715" spans="1:3" x14ac:dyDescent="0.2">
      <c r="A1715">
        <v>4</v>
      </c>
      <c r="C1715" t="s">
        <v>13</v>
      </c>
    </row>
    <row r="1716" spans="1:3" x14ac:dyDescent="0.2">
      <c r="A1716" t="s">
        <v>409</v>
      </c>
    </row>
    <row r="1717" spans="1:3" x14ac:dyDescent="0.2">
      <c r="B1717" t="s">
        <v>413</v>
      </c>
    </row>
    <row r="1718" spans="1:3" x14ac:dyDescent="0.2">
      <c r="A1718" t="s">
        <v>414</v>
      </c>
    </row>
    <row r="1719" spans="1:3" x14ac:dyDescent="0.2">
      <c r="A1719" t="s">
        <v>184</v>
      </c>
    </row>
    <row r="1720" spans="1:3" x14ac:dyDescent="0.2">
      <c r="A1720" t="s">
        <v>92</v>
      </c>
    </row>
    <row r="1721" spans="1:3" x14ac:dyDescent="0.2">
      <c r="A1721" t="s">
        <v>184</v>
      </c>
    </row>
    <row r="1722" spans="1:3" x14ac:dyDescent="0.2">
      <c r="A1722" t="s">
        <v>263</v>
      </c>
    </row>
    <row r="1723" spans="1:3" x14ac:dyDescent="0.2">
      <c r="A1723">
        <v>4</v>
      </c>
      <c r="C1723" t="s">
        <v>19</v>
      </c>
    </row>
    <row r="1724" spans="1:3" x14ac:dyDescent="0.2">
      <c r="A1724" t="s">
        <v>409</v>
      </c>
    </row>
    <row r="1725" spans="1:3" x14ac:dyDescent="0.2">
      <c r="B1725" t="s">
        <v>415</v>
      </c>
    </row>
    <row r="1726" spans="1:3" x14ac:dyDescent="0.2">
      <c r="A1726" t="s">
        <v>58</v>
      </c>
    </row>
    <row r="1727" spans="1:3" x14ac:dyDescent="0.2">
      <c r="A1727" t="s">
        <v>208</v>
      </c>
    </row>
    <row r="1728" spans="1:3" x14ac:dyDescent="0.2">
      <c r="A1728" t="s">
        <v>132</v>
      </c>
    </row>
    <row r="1729" spans="1:3" x14ac:dyDescent="0.2">
      <c r="A1729" t="s">
        <v>186</v>
      </c>
    </row>
    <row r="1730" spans="1:3" x14ac:dyDescent="0.2">
      <c r="A1730" t="s">
        <v>227</v>
      </c>
    </row>
    <row r="1731" spans="1:3" x14ac:dyDescent="0.2">
      <c r="A1731">
        <v>4</v>
      </c>
      <c r="C1731" t="s">
        <v>26</v>
      </c>
    </row>
    <row r="1732" spans="1:3" x14ac:dyDescent="0.2">
      <c r="A1732" t="s">
        <v>416</v>
      </c>
    </row>
    <row r="1733" spans="1:3" x14ac:dyDescent="0.2">
      <c r="B1733" t="s">
        <v>417</v>
      </c>
    </row>
    <row r="1734" spans="1:3" x14ac:dyDescent="0.2">
      <c r="A1734" t="s">
        <v>30</v>
      </c>
    </row>
    <row r="1735" spans="1:3" x14ac:dyDescent="0.2">
      <c r="A1735" t="s">
        <v>31</v>
      </c>
    </row>
    <row r="1736" spans="1:3" x14ac:dyDescent="0.2">
      <c r="A1736" t="s">
        <v>132</v>
      </c>
    </row>
    <row r="1737" spans="1:3" x14ac:dyDescent="0.2">
      <c r="A1737" t="s">
        <v>31</v>
      </c>
    </row>
    <row r="1738" spans="1:3" x14ac:dyDescent="0.2">
      <c r="A1738" t="s">
        <v>305</v>
      </c>
    </row>
    <row r="1739" spans="1:3" x14ac:dyDescent="0.2">
      <c r="A1739">
        <v>4</v>
      </c>
      <c r="C1739" t="s">
        <v>22</v>
      </c>
    </row>
    <row r="1740" spans="1:3" x14ac:dyDescent="0.2">
      <c r="A1740" t="s">
        <v>416</v>
      </c>
    </row>
    <row r="1741" spans="1:3" x14ac:dyDescent="0.2">
      <c r="B1741" t="s">
        <v>418</v>
      </c>
    </row>
    <row r="1742" spans="1:3" x14ac:dyDescent="0.2">
      <c r="A1742" t="s">
        <v>30</v>
      </c>
    </row>
    <row r="1743" spans="1:3" x14ac:dyDescent="0.2">
      <c r="A1743" t="s">
        <v>31</v>
      </c>
    </row>
    <row r="1744" spans="1:3" x14ac:dyDescent="0.2">
      <c r="A1744" t="s">
        <v>132</v>
      </c>
    </row>
    <row r="1745" spans="1:3" x14ac:dyDescent="0.2">
      <c r="A1745" t="s">
        <v>31</v>
      </c>
    </row>
    <row r="1746" spans="1:3" x14ac:dyDescent="0.2">
      <c r="A1746" t="s">
        <v>305</v>
      </c>
    </row>
    <row r="1747" spans="1:3" x14ac:dyDescent="0.2">
      <c r="A1747">
        <v>4</v>
      </c>
      <c r="C1747" t="s">
        <v>6</v>
      </c>
    </row>
    <row r="1748" spans="1:3" x14ac:dyDescent="0.2">
      <c r="A1748" t="s">
        <v>416</v>
      </c>
    </row>
    <row r="1749" spans="1:3" x14ac:dyDescent="0.2">
      <c r="B1749" t="s">
        <v>419</v>
      </c>
    </row>
    <row r="1750" spans="1:3" x14ac:dyDescent="0.2">
      <c r="A1750" t="s">
        <v>30</v>
      </c>
    </row>
    <row r="1751" spans="1:3" x14ac:dyDescent="0.2">
      <c r="A1751" t="s">
        <v>31</v>
      </c>
    </row>
    <row r="1752" spans="1:3" x14ac:dyDescent="0.2">
      <c r="A1752" t="s">
        <v>132</v>
      </c>
    </row>
    <row r="1753" spans="1:3" x14ac:dyDescent="0.2">
      <c r="A1753" t="s">
        <v>31</v>
      </c>
    </row>
    <row r="1754" spans="1:3" x14ac:dyDescent="0.2">
      <c r="A1754" t="s">
        <v>305</v>
      </c>
    </row>
    <row r="1755" spans="1:3" x14ac:dyDescent="0.2">
      <c r="A1755">
        <v>4</v>
      </c>
      <c r="C1755" t="s">
        <v>13</v>
      </c>
    </row>
    <row r="1756" spans="1:3" x14ac:dyDescent="0.2">
      <c r="A1756" t="s">
        <v>416</v>
      </c>
    </row>
    <row r="1757" spans="1:3" x14ac:dyDescent="0.2">
      <c r="B1757" t="s">
        <v>420</v>
      </c>
    </row>
    <row r="1758" spans="1:3" x14ac:dyDescent="0.2">
      <c r="A1758" t="s">
        <v>15</v>
      </c>
    </row>
    <row r="1759" spans="1:3" x14ac:dyDescent="0.2">
      <c r="A1759" t="s">
        <v>16</v>
      </c>
    </row>
    <row r="1760" spans="1:3" x14ac:dyDescent="0.2">
      <c r="A1760" t="s">
        <v>132</v>
      </c>
    </row>
    <row r="1761" spans="1:3" x14ac:dyDescent="0.2">
      <c r="A1761" t="s">
        <v>31</v>
      </c>
    </row>
    <row r="1762" spans="1:3" x14ac:dyDescent="0.2">
      <c r="A1762" t="s">
        <v>421</v>
      </c>
    </row>
    <row r="1763" spans="1:3" x14ac:dyDescent="0.2">
      <c r="A1763">
        <v>4</v>
      </c>
      <c r="C1763" t="s">
        <v>19</v>
      </c>
    </row>
    <row r="1764" spans="1:3" x14ac:dyDescent="0.2">
      <c r="A1764" t="s">
        <v>416</v>
      </c>
    </row>
    <row r="1765" spans="1:3" x14ac:dyDescent="0.2">
      <c r="B1765" t="s">
        <v>422</v>
      </c>
    </row>
    <row r="1766" spans="1:3" x14ac:dyDescent="0.2">
      <c r="A1766" t="s">
        <v>30</v>
      </c>
    </row>
    <row r="1767" spans="1:3" x14ac:dyDescent="0.2">
      <c r="A1767" t="s">
        <v>31</v>
      </c>
    </row>
    <row r="1768" spans="1:3" x14ac:dyDescent="0.2">
      <c r="A1768" t="s">
        <v>141</v>
      </c>
    </row>
    <row r="1769" spans="1:3" x14ac:dyDescent="0.2">
      <c r="A1769" t="s">
        <v>31</v>
      </c>
    </row>
    <row r="1770" spans="1:3" x14ac:dyDescent="0.2">
      <c r="A1770" t="s">
        <v>421</v>
      </c>
    </row>
    <row r="1771" spans="1:3" x14ac:dyDescent="0.2">
      <c r="A1771">
        <v>4</v>
      </c>
      <c r="C1771" t="s">
        <v>19</v>
      </c>
    </row>
    <row r="1772" spans="1:3" x14ac:dyDescent="0.2">
      <c r="A1772" t="s">
        <v>423</v>
      </c>
    </row>
    <row r="1773" spans="1:3" x14ac:dyDescent="0.2">
      <c r="B1773" t="s">
        <v>424</v>
      </c>
    </row>
    <row r="1774" spans="1:3" x14ac:dyDescent="0.2">
      <c r="A1774" t="s">
        <v>58</v>
      </c>
    </row>
    <row r="1775" spans="1:3" x14ac:dyDescent="0.2">
      <c r="A1775" t="s">
        <v>59</v>
      </c>
    </row>
    <row r="1776" spans="1:3" x14ac:dyDescent="0.2">
      <c r="A1776" t="s">
        <v>83</v>
      </c>
    </row>
    <row r="1777" spans="1:3" x14ac:dyDescent="0.2">
      <c r="A1777" t="s">
        <v>186</v>
      </c>
    </row>
    <row r="1778" spans="1:3" x14ac:dyDescent="0.2">
      <c r="A1778" t="s">
        <v>227</v>
      </c>
    </row>
    <row r="1779" spans="1:3" x14ac:dyDescent="0.2">
      <c r="A1779">
        <v>4</v>
      </c>
      <c r="C1779" t="s">
        <v>22</v>
      </c>
    </row>
    <row r="1780" spans="1:3" x14ac:dyDescent="0.2">
      <c r="A1780" t="s">
        <v>423</v>
      </c>
    </row>
    <row r="1781" spans="1:3" x14ac:dyDescent="0.2">
      <c r="B1781" t="s">
        <v>425</v>
      </c>
    </row>
    <row r="1782" spans="1:3" x14ac:dyDescent="0.2">
      <c r="A1782" t="s">
        <v>58</v>
      </c>
    </row>
    <row r="1783" spans="1:3" x14ac:dyDescent="0.2">
      <c r="A1783" t="s">
        <v>59</v>
      </c>
    </row>
    <row r="1784" spans="1:3" x14ac:dyDescent="0.2">
      <c r="A1784" t="s">
        <v>83</v>
      </c>
    </row>
    <row r="1785" spans="1:3" x14ac:dyDescent="0.2">
      <c r="A1785" t="s">
        <v>186</v>
      </c>
    </row>
    <row r="1786" spans="1:3" x14ac:dyDescent="0.2">
      <c r="A1786" t="s">
        <v>227</v>
      </c>
    </row>
    <row r="1787" spans="1:3" x14ac:dyDescent="0.2">
      <c r="A1787">
        <v>4</v>
      </c>
      <c r="C1787" t="s">
        <v>6</v>
      </c>
    </row>
    <row r="1788" spans="1:3" x14ac:dyDescent="0.2">
      <c r="A1788" t="s">
        <v>423</v>
      </c>
    </row>
    <row r="1789" spans="1:3" x14ac:dyDescent="0.2">
      <c r="B1789" t="s">
        <v>426</v>
      </c>
    </row>
    <row r="1790" spans="1:3" x14ac:dyDescent="0.2">
      <c r="A1790" t="s">
        <v>154</v>
      </c>
    </row>
    <row r="1791" spans="1:3" x14ac:dyDescent="0.2">
      <c r="A1791" t="s">
        <v>427</v>
      </c>
    </row>
    <row r="1792" spans="1:3" x14ac:dyDescent="0.2">
      <c r="A1792" t="s">
        <v>83</v>
      </c>
    </row>
    <row r="1793" spans="1:3" x14ac:dyDescent="0.2">
      <c r="A1793" t="s">
        <v>186</v>
      </c>
    </row>
    <row r="1794" spans="1:3" x14ac:dyDescent="0.2">
      <c r="A1794" t="s">
        <v>428</v>
      </c>
    </row>
    <row r="1795" spans="1:3" x14ac:dyDescent="0.2">
      <c r="A1795">
        <v>4</v>
      </c>
      <c r="C1795" t="s">
        <v>26</v>
      </c>
    </row>
    <row r="1796" spans="1:3" x14ac:dyDescent="0.2">
      <c r="A1796" t="s">
        <v>423</v>
      </c>
    </row>
    <row r="1797" spans="1:3" x14ac:dyDescent="0.2">
      <c r="B1797" t="s">
        <v>429</v>
      </c>
    </row>
    <row r="1798" spans="1:3" x14ac:dyDescent="0.2">
      <c r="A1798" t="s">
        <v>15</v>
      </c>
    </row>
    <row r="1799" spans="1:3" x14ac:dyDescent="0.2">
      <c r="A1799" t="s">
        <v>430</v>
      </c>
    </row>
    <row r="1800" spans="1:3" x14ac:dyDescent="0.2">
      <c r="A1800" t="s">
        <v>132</v>
      </c>
    </row>
    <row r="1801" spans="1:3" x14ac:dyDescent="0.2">
      <c r="A1801" t="s">
        <v>184</v>
      </c>
    </row>
    <row r="1802" spans="1:3" x14ac:dyDescent="0.2">
      <c r="A1802" t="s">
        <v>138</v>
      </c>
    </row>
    <row r="1803" spans="1:3" x14ac:dyDescent="0.2">
      <c r="A1803">
        <v>4</v>
      </c>
      <c r="C1803" t="s">
        <v>13</v>
      </c>
    </row>
    <row r="1804" spans="1:3" x14ac:dyDescent="0.2">
      <c r="A1804" t="s">
        <v>423</v>
      </c>
    </row>
    <row r="1805" spans="1:3" x14ac:dyDescent="0.2">
      <c r="B1805" t="s">
        <v>431</v>
      </c>
    </row>
    <row r="1806" spans="1:3" x14ac:dyDescent="0.2">
      <c r="A1806" t="s">
        <v>15</v>
      </c>
    </row>
    <row r="1807" spans="1:3" x14ac:dyDescent="0.2">
      <c r="A1807" t="s">
        <v>430</v>
      </c>
    </row>
    <row r="1808" spans="1:3" x14ac:dyDescent="0.2">
      <c r="A1808" t="s">
        <v>83</v>
      </c>
    </row>
    <row r="1809" spans="1:3" x14ac:dyDescent="0.2">
      <c r="A1809" t="s">
        <v>184</v>
      </c>
    </row>
    <row r="1810" spans="1:3" x14ac:dyDescent="0.2">
      <c r="A1810" t="s">
        <v>360</v>
      </c>
    </row>
    <row r="1811" spans="1:3" x14ac:dyDescent="0.2">
      <c r="A1811">
        <v>4</v>
      </c>
      <c r="C1811" t="s">
        <v>13</v>
      </c>
    </row>
    <row r="1812" spans="1:3" x14ac:dyDescent="0.2">
      <c r="A1812" t="s">
        <v>432</v>
      </c>
    </row>
    <row r="1813" spans="1:3" x14ac:dyDescent="0.2">
      <c r="B1813" t="s">
        <v>433</v>
      </c>
    </row>
    <row r="1814" spans="1:3" x14ac:dyDescent="0.2">
      <c r="A1814" t="s">
        <v>58</v>
      </c>
    </row>
    <row r="1815" spans="1:3" x14ac:dyDescent="0.2">
      <c r="A1815" t="s">
        <v>208</v>
      </c>
    </row>
    <row r="1816" spans="1:3" x14ac:dyDescent="0.2">
      <c r="A1816" t="s">
        <v>132</v>
      </c>
    </row>
    <row r="1817" spans="1:3" x14ac:dyDescent="0.2">
      <c r="A1817" t="s">
        <v>186</v>
      </c>
    </row>
    <row r="1818" spans="1:3" x14ac:dyDescent="0.2">
      <c r="A1818" t="s">
        <v>227</v>
      </c>
    </row>
    <row r="1819" spans="1:3" x14ac:dyDescent="0.2">
      <c r="A1819">
        <v>4</v>
      </c>
      <c r="C1819" t="s">
        <v>19</v>
      </c>
    </row>
    <row r="1820" spans="1:3" x14ac:dyDescent="0.2">
      <c r="A1820" t="s">
        <v>432</v>
      </c>
    </row>
    <row r="1821" spans="1:3" x14ac:dyDescent="0.2">
      <c r="B1821" t="s">
        <v>434</v>
      </c>
    </row>
    <row r="1822" spans="1:3" x14ac:dyDescent="0.2">
      <c r="A1822" t="s">
        <v>58</v>
      </c>
    </row>
    <row r="1823" spans="1:3" x14ac:dyDescent="0.2">
      <c r="A1823" t="s">
        <v>208</v>
      </c>
    </row>
    <row r="1824" spans="1:3" x14ac:dyDescent="0.2">
      <c r="A1824" t="s">
        <v>132</v>
      </c>
    </row>
    <row r="1825" spans="1:3" x14ac:dyDescent="0.2">
      <c r="A1825" t="s">
        <v>186</v>
      </c>
    </row>
    <row r="1826" spans="1:3" x14ac:dyDescent="0.2">
      <c r="A1826" t="s">
        <v>227</v>
      </c>
    </row>
    <row r="1827" spans="1:3" x14ac:dyDescent="0.2">
      <c r="A1827">
        <v>4</v>
      </c>
      <c r="C1827" t="s">
        <v>26</v>
      </c>
    </row>
    <row r="1828" spans="1:3" x14ac:dyDescent="0.2">
      <c r="A1828" t="s">
        <v>432</v>
      </c>
    </row>
    <row r="1829" spans="1:3" x14ac:dyDescent="0.2">
      <c r="B1829" t="s">
        <v>435</v>
      </c>
    </row>
    <row r="1830" spans="1:3" x14ac:dyDescent="0.2">
      <c r="A1830" t="s">
        <v>58</v>
      </c>
    </row>
    <row r="1831" spans="1:3" x14ac:dyDescent="0.2">
      <c r="A1831" t="s">
        <v>208</v>
      </c>
    </row>
    <row r="1832" spans="1:3" x14ac:dyDescent="0.2">
      <c r="A1832" t="s">
        <v>132</v>
      </c>
    </row>
    <row r="1833" spans="1:3" x14ac:dyDescent="0.2">
      <c r="A1833" t="s">
        <v>59</v>
      </c>
    </row>
    <row r="1834" spans="1:3" x14ac:dyDescent="0.2">
      <c r="A1834" t="s">
        <v>227</v>
      </c>
    </row>
    <row r="1835" spans="1:3" x14ac:dyDescent="0.2">
      <c r="A1835">
        <v>4</v>
      </c>
      <c r="C1835" t="s">
        <v>22</v>
      </c>
    </row>
    <row r="1836" spans="1:3" x14ac:dyDescent="0.2">
      <c r="A1836" t="s">
        <v>432</v>
      </c>
    </row>
    <row r="1837" spans="1:3" x14ac:dyDescent="0.2">
      <c r="B1837" t="s">
        <v>436</v>
      </c>
    </row>
    <row r="1838" spans="1:3" x14ac:dyDescent="0.2">
      <c r="A1838" t="s">
        <v>58</v>
      </c>
    </row>
    <row r="1839" spans="1:3" x14ac:dyDescent="0.2">
      <c r="A1839" t="s">
        <v>208</v>
      </c>
    </row>
    <row r="1840" spans="1:3" x14ac:dyDescent="0.2">
      <c r="A1840" t="s">
        <v>132</v>
      </c>
    </row>
    <row r="1841" spans="1:3" x14ac:dyDescent="0.2">
      <c r="A1841" t="s">
        <v>186</v>
      </c>
    </row>
    <row r="1842" spans="1:3" x14ac:dyDescent="0.2">
      <c r="A1842" t="s">
        <v>227</v>
      </c>
    </row>
    <row r="1843" spans="1:3" x14ac:dyDescent="0.2">
      <c r="A1843">
        <v>4</v>
      </c>
      <c r="C1843" t="s">
        <v>6</v>
      </c>
    </row>
    <row r="1844" spans="1:3" x14ac:dyDescent="0.2">
      <c r="A1844" t="s">
        <v>432</v>
      </c>
    </row>
    <row r="1845" spans="1:3" x14ac:dyDescent="0.2">
      <c r="B1845" t="s">
        <v>437</v>
      </c>
    </row>
    <row r="1846" spans="1:3" x14ac:dyDescent="0.2">
      <c r="A1846" t="s">
        <v>58</v>
      </c>
    </row>
    <row r="1847" spans="1:3" x14ac:dyDescent="0.2">
      <c r="A1847" t="s">
        <v>208</v>
      </c>
    </row>
    <row r="1848" spans="1:3" x14ac:dyDescent="0.2">
      <c r="A1848" t="s">
        <v>132</v>
      </c>
    </row>
    <row r="1849" spans="1:3" x14ac:dyDescent="0.2">
      <c r="A1849" t="s">
        <v>186</v>
      </c>
    </row>
    <row r="1850" spans="1:3" x14ac:dyDescent="0.2">
      <c r="A1850" t="s">
        <v>227</v>
      </c>
    </row>
    <row r="1851" spans="1:3" x14ac:dyDescent="0.2">
      <c r="A1851">
        <v>5</v>
      </c>
      <c r="C1851" t="s">
        <v>22</v>
      </c>
    </row>
    <row r="1852" spans="1:3" x14ac:dyDescent="0.2">
      <c r="A1852" t="s">
        <v>438</v>
      </c>
    </row>
    <row r="1853" spans="1:3" x14ac:dyDescent="0.2">
      <c r="B1853" t="s">
        <v>439</v>
      </c>
    </row>
    <row r="1854" spans="1:3" x14ac:dyDescent="0.2">
      <c r="A1854" t="s">
        <v>58</v>
      </c>
    </row>
    <row r="1855" spans="1:3" x14ac:dyDescent="0.2">
      <c r="A1855" t="s">
        <v>208</v>
      </c>
    </row>
    <row r="1856" spans="1:3" x14ac:dyDescent="0.2">
      <c r="A1856" t="s">
        <v>132</v>
      </c>
    </row>
    <row r="1857" spans="1:3" x14ac:dyDescent="0.2">
      <c r="A1857" t="s">
        <v>273</v>
      </c>
    </row>
    <row r="1858" spans="1:3" x14ac:dyDescent="0.2">
      <c r="A1858" t="s">
        <v>227</v>
      </c>
    </row>
    <row r="1859" spans="1:3" x14ac:dyDescent="0.2">
      <c r="A1859">
        <v>5</v>
      </c>
      <c r="C1859" t="s">
        <v>26</v>
      </c>
    </row>
    <row r="1860" spans="1:3" x14ac:dyDescent="0.2">
      <c r="A1860" t="s">
        <v>438</v>
      </c>
    </row>
    <row r="1861" spans="1:3" x14ac:dyDescent="0.2">
      <c r="B1861" t="s">
        <v>440</v>
      </c>
    </row>
    <row r="1862" spans="1:3" x14ac:dyDescent="0.2">
      <c r="A1862" t="s">
        <v>58</v>
      </c>
    </row>
    <row r="1863" spans="1:3" x14ac:dyDescent="0.2">
      <c r="A1863" t="s">
        <v>208</v>
      </c>
    </row>
    <row r="1864" spans="1:3" x14ac:dyDescent="0.2">
      <c r="A1864" t="s">
        <v>132</v>
      </c>
    </row>
    <row r="1865" spans="1:3" x14ac:dyDescent="0.2">
      <c r="A1865" t="s">
        <v>184</v>
      </c>
    </row>
    <row r="1866" spans="1:3" x14ac:dyDescent="0.2">
      <c r="A1866" t="s">
        <v>227</v>
      </c>
    </row>
    <row r="1867" spans="1:3" x14ac:dyDescent="0.2">
      <c r="A1867">
        <v>4</v>
      </c>
      <c r="C1867" t="s">
        <v>13</v>
      </c>
    </row>
    <row r="1868" spans="1:3" x14ac:dyDescent="0.2">
      <c r="A1868" t="s">
        <v>438</v>
      </c>
    </row>
    <row r="1869" spans="1:3" x14ac:dyDescent="0.2">
      <c r="B1869" t="s">
        <v>441</v>
      </c>
    </row>
    <row r="1870" spans="1:3" x14ac:dyDescent="0.2">
      <c r="A1870" t="s">
        <v>58</v>
      </c>
    </row>
    <row r="1871" spans="1:3" x14ac:dyDescent="0.2">
      <c r="A1871" t="s">
        <v>208</v>
      </c>
    </row>
    <row r="1872" spans="1:3" x14ac:dyDescent="0.2">
      <c r="A1872" t="s">
        <v>132</v>
      </c>
    </row>
    <row r="1873" spans="1:3" x14ac:dyDescent="0.2">
      <c r="A1873" t="s">
        <v>39</v>
      </c>
    </row>
    <row r="1874" spans="1:3" x14ac:dyDescent="0.2">
      <c r="A1874" t="s">
        <v>276</v>
      </c>
    </row>
    <row r="1875" spans="1:3" x14ac:dyDescent="0.2">
      <c r="A1875">
        <v>4</v>
      </c>
      <c r="C1875" t="s">
        <v>6</v>
      </c>
    </row>
    <row r="1876" spans="1:3" x14ac:dyDescent="0.2">
      <c r="A1876" t="s">
        <v>438</v>
      </c>
    </row>
    <row r="1877" spans="1:3" x14ac:dyDescent="0.2">
      <c r="B1877" t="s">
        <v>442</v>
      </c>
    </row>
    <row r="1878" spans="1:3" x14ac:dyDescent="0.2">
      <c r="A1878" t="s">
        <v>58</v>
      </c>
    </row>
    <row r="1879" spans="1:3" x14ac:dyDescent="0.2">
      <c r="A1879" t="s">
        <v>208</v>
      </c>
    </row>
    <row r="1880" spans="1:3" x14ac:dyDescent="0.2">
      <c r="A1880" t="s">
        <v>132</v>
      </c>
    </row>
    <row r="1881" spans="1:3" x14ac:dyDescent="0.2">
      <c r="A1881" t="s">
        <v>186</v>
      </c>
    </row>
    <row r="1882" spans="1:3" x14ac:dyDescent="0.2">
      <c r="A1882" t="s">
        <v>227</v>
      </c>
    </row>
    <row r="1883" spans="1:3" x14ac:dyDescent="0.2">
      <c r="A1883">
        <v>4</v>
      </c>
      <c r="C1883" t="s">
        <v>19</v>
      </c>
    </row>
    <row r="1884" spans="1:3" x14ac:dyDescent="0.2">
      <c r="A1884" t="s">
        <v>438</v>
      </c>
    </row>
    <row r="1885" spans="1:3" x14ac:dyDescent="0.2">
      <c r="B1885" t="s">
        <v>443</v>
      </c>
    </row>
    <row r="1886" spans="1:3" x14ac:dyDescent="0.2">
      <c r="A1886" t="s">
        <v>171</v>
      </c>
    </row>
    <row r="1887" spans="1:3" x14ac:dyDescent="0.2">
      <c r="A1887" t="s">
        <v>145</v>
      </c>
    </row>
    <row r="1888" spans="1:3" x14ac:dyDescent="0.2">
      <c r="A1888" t="s">
        <v>132</v>
      </c>
    </row>
    <row r="1889" spans="1:3" x14ac:dyDescent="0.2">
      <c r="A1889" t="s">
        <v>145</v>
      </c>
    </row>
    <row r="1890" spans="1:3" x14ac:dyDescent="0.2">
      <c r="A1890" t="s">
        <v>133</v>
      </c>
    </row>
    <row r="1891" spans="1:3" x14ac:dyDescent="0.2">
      <c r="A1891">
        <v>4</v>
      </c>
      <c r="C1891" t="s">
        <v>6</v>
      </c>
    </row>
    <row r="1892" spans="1:3" x14ac:dyDescent="0.2">
      <c r="A1892" t="s">
        <v>444</v>
      </c>
    </row>
    <row r="1893" spans="1:3" x14ac:dyDescent="0.2">
      <c r="B1893" t="s">
        <v>445</v>
      </c>
    </row>
    <row r="1894" spans="1:3" x14ac:dyDescent="0.2">
      <c r="A1894" t="s">
        <v>58</v>
      </c>
    </row>
    <row r="1895" spans="1:3" x14ac:dyDescent="0.2">
      <c r="A1895" t="s">
        <v>208</v>
      </c>
    </row>
    <row r="1896" spans="1:3" x14ac:dyDescent="0.2">
      <c r="A1896" t="s">
        <v>83</v>
      </c>
    </row>
    <row r="1897" spans="1:3" x14ac:dyDescent="0.2">
      <c r="A1897" t="s">
        <v>186</v>
      </c>
    </row>
    <row r="1898" spans="1:3" x14ac:dyDescent="0.2">
      <c r="A1898" t="s">
        <v>227</v>
      </c>
    </row>
    <row r="1899" spans="1:3" x14ac:dyDescent="0.2">
      <c r="A1899">
        <v>4</v>
      </c>
      <c r="C1899" t="s">
        <v>19</v>
      </c>
    </row>
    <row r="1900" spans="1:3" x14ac:dyDescent="0.2">
      <c r="A1900" t="s">
        <v>444</v>
      </c>
    </row>
    <row r="1901" spans="1:3" x14ac:dyDescent="0.2">
      <c r="B1901" t="s">
        <v>446</v>
      </c>
    </row>
    <row r="1902" spans="1:3" x14ac:dyDescent="0.2">
      <c r="A1902" t="s">
        <v>154</v>
      </c>
    </row>
    <row r="1903" spans="1:3" x14ac:dyDescent="0.2">
      <c r="A1903" t="s">
        <v>59</v>
      </c>
    </row>
    <row r="1904" spans="1:3" x14ac:dyDescent="0.2">
      <c r="A1904" t="s">
        <v>447</v>
      </c>
    </row>
    <row r="1905" spans="1:3" x14ac:dyDescent="0.2">
      <c r="A1905" t="s">
        <v>59</v>
      </c>
    </row>
    <row r="1906" spans="1:3" x14ac:dyDescent="0.2">
      <c r="A1906" t="s">
        <v>448</v>
      </c>
    </row>
    <row r="1907" spans="1:3" x14ac:dyDescent="0.2">
      <c r="A1907">
        <v>4</v>
      </c>
      <c r="C1907" t="s">
        <v>13</v>
      </c>
    </row>
    <row r="1908" spans="1:3" x14ac:dyDescent="0.2">
      <c r="A1908" t="s">
        <v>444</v>
      </c>
    </row>
    <row r="1909" spans="1:3" x14ac:dyDescent="0.2">
      <c r="B1909" t="s">
        <v>449</v>
      </c>
    </row>
    <row r="1910" spans="1:3" x14ac:dyDescent="0.2">
      <c r="A1910" t="s">
        <v>154</v>
      </c>
    </row>
    <row r="1911" spans="1:3" x14ac:dyDescent="0.2">
      <c r="A1911" t="s">
        <v>59</v>
      </c>
    </row>
    <row r="1912" spans="1:3" x14ac:dyDescent="0.2">
      <c r="A1912" t="s">
        <v>447</v>
      </c>
    </row>
    <row r="1913" spans="1:3" x14ac:dyDescent="0.2">
      <c r="A1913" t="s">
        <v>59</v>
      </c>
    </row>
    <row r="1914" spans="1:3" x14ac:dyDescent="0.2">
      <c r="A1914" t="s">
        <v>448</v>
      </c>
    </row>
    <row r="1915" spans="1:3" x14ac:dyDescent="0.2">
      <c r="A1915">
        <v>4</v>
      </c>
      <c r="C1915" t="s">
        <v>22</v>
      </c>
    </row>
    <row r="1916" spans="1:3" x14ac:dyDescent="0.2">
      <c r="A1916" t="s">
        <v>444</v>
      </c>
    </row>
    <row r="1917" spans="1:3" x14ac:dyDescent="0.2">
      <c r="B1917" t="s">
        <v>450</v>
      </c>
    </row>
    <row r="1918" spans="1:3" x14ac:dyDescent="0.2">
      <c r="A1918" t="s">
        <v>154</v>
      </c>
    </row>
    <row r="1919" spans="1:3" x14ac:dyDescent="0.2">
      <c r="A1919" t="s">
        <v>59</v>
      </c>
    </row>
    <row r="1920" spans="1:3" x14ac:dyDescent="0.2">
      <c r="A1920" t="s">
        <v>447</v>
      </c>
    </row>
    <row r="1921" spans="1:3" x14ac:dyDescent="0.2">
      <c r="A1921" t="s">
        <v>59</v>
      </c>
    </row>
    <row r="1922" spans="1:3" x14ac:dyDescent="0.2">
      <c r="A1922" t="s">
        <v>448</v>
      </c>
    </row>
    <row r="1923" spans="1:3" x14ac:dyDescent="0.2">
      <c r="A1923">
        <v>4</v>
      </c>
      <c r="C1923" t="s">
        <v>26</v>
      </c>
    </row>
    <row r="1924" spans="1:3" x14ac:dyDescent="0.2">
      <c r="A1924" t="s">
        <v>444</v>
      </c>
    </row>
    <row r="1925" spans="1:3" x14ac:dyDescent="0.2">
      <c r="B1925" t="s">
        <v>451</v>
      </c>
    </row>
    <row r="1926" spans="1:3" x14ac:dyDescent="0.2">
      <c r="A1926" t="s">
        <v>58</v>
      </c>
    </row>
    <row r="1927" spans="1:3" x14ac:dyDescent="0.2">
      <c r="A1927" t="s">
        <v>59</v>
      </c>
    </row>
    <row r="1928" spans="1:3" x14ac:dyDescent="0.2">
      <c r="A1928" t="s">
        <v>83</v>
      </c>
    </row>
    <row r="1929" spans="1:3" x14ac:dyDescent="0.2">
      <c r="A1929" t="s">
        <v>186</v>
      </c>
    </row>
    <row r="1930" spans="1:3" x14ac:dyDescent="0.2">
      <c r="A1930" t="s">
        <v>227</v>
      </c>
    </row>
    <row r="1931" spans="1:3" x14ac:dyDescent="0.2">
      <c r="A1931">
        <v>4</v>
      </c>
      <c r="C1931" t="s">
        <v>19</v>
      </c>
    </row>
    <row r="1932" spans="1:3" x14ac:dyDescent="0.2">
      <c r="A1932" t="s">
        <v>452</v>
      </c>
    </row>
    <row r="1933" spans="1:3" x14ac:dyDescent="0.2">
      <c r="B1933" t="s">
        <v>453</v>
      </c>
    </row>
    <row r="1934" spans="1:3" x14ac:dyDescent="0.2">
      <c r="A1934" t="s">
        <v>30</v>
      </c>
    </row>
    <row r="1935" spans="1:3" x14ac:dyDescent="0.2">
      <c r="A1935" t="s">
        <v>31</v>
      </c>
    </row>
    <row r="1936" spans="1:3" x14ac:dyDescent="0.2">
      <c r="A1936" t="s">
        <v>17</v>
      </c>
    </row>
    <row r="1937" spans="1:3" x14ac:dyDescent="0.2">
      <c r="A1937" t="s">
        <v>31</v>
      </c>
    </row>
    <row r="1938" spans="1:3" x14ac:dyDescent="0.2">
      <c r="A1938" t="s">
        <v>133</v>
      </c>
    </row>
    <row r="1939" spans="1:3" x14ac:dyDescent="0.2">
      <c r="A1939">
        <v>4</v>
      </c>
      <c r="C1939" t="s">
        <v>6</v>
      </c>
    </row>
    <row r="1940" spans="1:3" x14ac:dyDescent="0.2">
      <c r="A1940" t="s">
        <v>452</v>
      </c>
    </row>
    <row r="1941" spans="1:3" x14ac:dyDescent="0.2">
      <c r="B1941" t="s">
        <v>454</v>
      </c>
    </row>
    <row r="1942" spans="1:3" x14ac:dyDescent="0.2">
      <c r="A1942" t="s">
        <v>30</v>
      </c>
    </row>
    <row r="1943" spans="1:3" x14ac:dyDescent="0.2">
      <c r="A1943" t="s">
        <v>31</v>
      </c>
    </row>
    <row r="1944" spans="1:3" x14ac:dyDescent="0.2">
      <c r="A1944" t="s">
        <v>132</v>
      </c>
    </row>
    <row r="1945" spans="1:3" x14ac:dyDescent="0.2">
      <c r="A1945" t="s">
        <v>31</v>
      </c>
    </row>
    <row r="1946" spans="1:3" x14ac:dyDescent="0.2">
      <c r="A1946" t="s">
        <v>133</v>
      </c>
    </row>
    <row r="1947" spans="1:3" x14ac:dyDescent="0.2">
      <c r="A1947">
        <v>4</v>
      </c>
      <c r="C1947" t="s">
        <v>22</v>
      </c>
    </row>
    <row r="1948" spans="1:3" x14ac:dyDescent="0.2">
      <c r="A1948" t="s">
        <v>452</v>
      </c>
    </row>
    <row r="1949" spans="1:3" x14ac:dyDescent="0.2">
      <c r="B1949" t="s">
        <v>455</v>
      </c>
    </row>
    <row r="1950" spans="1:3" x14ac:dyDescent="0.2">
      <c r="A1950" t="s">
        <v>30</v>
      </c>
    </row>
    <row r="1951" spans="1:3" x14ac:dyDescent="0.2">
      <c r="A1951" t="s">
        <v>39</v>
      </c>
    </row>
    <row r="1952" spans="1:3" x14ac:dyDescent="0.2">
      <c r="A1952" t="s">
        <v>83</v>
      </c>
    </row>
    <row r="1953" spans="1:3" x14ac:dyDescent="0.2">
      <c r="A1953" t="s">
        <v>186</v>
      </c>
    </row>
    <row r="1954" spans="1:3" x14ac:dyDescent="0.2">
      <c r="A1954" t="s">
        <v>227</v>
      </c>
    </row>
    <row r="1955" spans="1:3" x14ac:dyDescent="0.2">
      <c r="A1955">
        <v>4</v>
      </c>
      <c r="C1955" t="s">
        <v>26</v>
      </c>
    </row>
    <row r="1956" spans="1:3" x14ac:dyDescent="0.2">
      <c r="A1956" t="s">
        <v>452</v>
      </c>
    </row>
    <row r="1957" spans="1:3" x14ac:dyDescent="0.2">
      <c r="B1957" t="s">
        <v>456</v>
      </c>
    </row>
    <row r="1958" spans="1:3" x14ac:dyDescent="0.2">
      <c r="A1958" t="s">
        <v>30</v>
      </c>
    </row>
    <row r="1959" spans="1:3" x14ac:dyDescent="0.2">
      <c r="A1959" t="s">
        <v>31</v>
      </c>
    </row>
    <row r="1960" spans="1:3" x14ac:dyDescent="0.2">
      <c r="A1960" t="s">
        <v>17</v>
      </c>
    </row>
    <row r="1961" spans="1:3" x14ac:dyDescent="0.2">
      <c r="A1961" t="s">
        <v>31</v>
      </c>
    </row>
    <row r="1962" spans="1:3" x14ac:dyDescent="0.2">
      <c r="A1962" t="s">
        <v>133</v>
      </c>
    </row>
    <row r="1963" spans="1:3" x14ac:dyDescent="0.2">
      <c r="A1963">
        <v>4</v>
      </c>
      <c r="C1963" t="s">
        <v>13</v>
      </c>
    </row>
    <row r="1964" spans="1:3" x14ac:dyDescent="0.2">
      <c r="A1964" t="s">
        <v>452</v>
      </c>
    </row>
    <row r="1965" spans="1:3" x14ac:dyDescent="0.2">
      <c r="B1965" t="s">
        <v>457</v>
      </c>
    </row>
    <row r="1966" spans="1:3" x14ac:dyDescent="0.2">
      <c r="A1966" t="s">
        <v>30</v>
      </c>
    </row>
    <row r="1967" spans="1:3" x14ac:dyDescent="0.2">
      <c r="A1967" t="s">
        <v>31</v>
      </c>
    </row>
    <row r="1968" spans="1:3" x14ac:dyDescent="0.2">
      <c r="A1968" t="s">
        <v>106</v>
      </c>
    </row>
    <row r="1969" spans="1:3" x14ac:dyDescent="0.2">
      <c r="A1969" t="s">
        <v>31</v>
      </c>
    </row>
    <row r="1970" spans="1:3" x14ac:dyDescent="0.2">
      <c r="A1970" t="s">
        <v>458</v>
      </c>
    </row>
    <row r="1971" spans="1:3" x14ac:dyDescent="0.2">
      <c r="A1971">
        <v>4</v>
      </c>
      <c r="C1971" t="s">
        <v>26</v>
      </c>
    </row>
    <row r="1972" spans="1:3" x14ac:dyDescent="0.2">
      <c r="A1972" t="s">
        <v>459</v>
      </c>
    </row>
    <row r="1973" spans="1:3" x14ac:dyDescent="0.2">
      <c r="B1973" t="s">
        <v>460</v>
      </c>
    </row>
    <row r="1974" spans="1:3" x14ac:dyDescent="0.2">
      <c r="A1974" t="s">
        <v>58</v>
      </c>
    </row>
    <row r="1975" spans="1:3" x14ac:dyDescent="0.2">
      <c r="A1975" t="s">
        <v>208</v>
      </c>
    </row>
    <row r="1976" spans="1:3" x14ac:dyDescent="0.2">
      <c r="A1976" t="s">
        <v>83</v>
      </c>
    </row>
    <row r="1977" spans="1:3" x14ac:dyDescent="0.2">
      <c r="A1977" t="s">
        <v>186</v>
      </c>
    </row>
    <row r="1978" spans="1:3" x14ac:dyDescent="0.2">
      <c r="A1978" t="s">
        <v>227</v>
      </c>
    </row>
    <row r="1979" spans="1:3" x14ac:dyDescent="0.2">
      <c r="A1979">
        <v>4</v>
      </c>
      <c r="C1979" t="s">
        <v>6</v>
      </c>
    </row>
    <row r="1980" spans="1:3" x14ac:dyDescent="0.2">
      <c r="A1980" t="s">
        <v>459</v>
      </c>
    </row>
    <row r="1981" spans="1:3" x14ac:dyDescent="0.2">
      <c r="B1981" t="s">
        <v>461</v>
      </c>
    </row>
    <row r="1982" spans="1:3" x14ac:dyDescent="0.2">
      <c r="A1982" t="s">
        <v>58</v>
      </c>
    </row>
    <row r="1983" spans="1:3" x14ac:dyDescent="0.2">
      <c r="A1983" t="s">
        <v>208</v>
      </c>
    </row>
    <row r="1984" spans="1:3" x14ac:dyDescent="0.2">
      <c r="A1984" t="s">
        <v>83</v>
      </c>
    </row>
    <row r="1985" spans="1:3" x14ac:dyDescent="0.2">
      <c r="A1985" t="s">
        <v>186</v>
      </c>
    </row>
    <row r="1986" spans="1:3" x14ac:dyDescent="0.2">
      <c r="A1986" t="s">
        <v>227</v>
      </c>
    </row>
    <row r="1987" spans="1:3" x14ac:dyDescent="0.2">
      <c r="A1987">
        <v>4</v>
      </c>
      <c r="C1987" t="s">
        <v>19</v>
      </c>
    </row>
    <row r="1988" spans="1:3" x14ac:dyDescent="0.2">
      <c r="A1988" t="s">
        <v>459</v>
      </c>
    </row>
    <row r="1989" spans="1:3" x14ac:dyDescent="0.2">
      <c r="B1989" t="s">
        <v>462</v>
      </c>
    </row>
    <row r="1990" spans="1:3" x14ac:dyDescent="0.2">
      <c r="A1990" t="s">
        <v>58</v>
      </c>
    </row>
    <row r="1991" spans="1:3" x14ac:dyDescent="0.2">
      <c r="A1991" t="s">
        <v>208</v>
      </c>
    </row>
    <row r="1992" spans="1:3" x14ac:dyDescent="0.2">
      <c r="A1992" t="s">
        <v>83</v>
      </c>
    </row>
    <row r="1993" spans="1:3" x14ac:dyDescent="0.2">
      <c r="A1993" t="s">
        <v>186</v>
      </c>
    </row>
    <row r="1994" spans="1:3" x14ac:dyDescent="0.2">
      <c r="A1994" t="s">
        <v>227</v>
      </c>
    </row>
    <row r="1995" spans="1:3" x14ac:dyDescent="0.2">
      <c r="A1995">
        <v>4</v>
      </c>
      <c r="C1995" t="s">
        <v>22</v>
      </c>
    </row>
    <row r="1996" spans="1:3" x14ac:dyDescent="0.2">
      <c r="A1996" t="s">
        <v>459</v>
      </c>
    </row>
    <row r="1997" spans="1:3" x14ac:dyDescent="0.2">
      <c r="B1997" t="s">
        <v>463</v>
      </c>
    </row>
    <row r="1998" spans="1:3" x14ac:dyDescent="0.2">
      <c r="A1998" t="s">
        <v>58</v>
      </c>
    </row>
    <row r="1999" spans="1:3" x14ac:dyDescent="0.2">
      <c r="A1999" t="s">
        <v>208</v>
      </c>
    </row>
    <row r="2000" spans="1:3" x14ac:dyDescent="0.2">
      <c r="A2000" t="s">
        <v>83</v>
      </c>
    </row>
    <row r="2001" spans="1:3" x14ac:dyDescent="0.2">
      <c r="A2001" t="s">
        <v>186</v>
      </c>
    </row>
    <row r="2002" spans="1:3" x14ac:dyDescent="0.2">
      <c r="A2002" t="s">
        <v>227</v>
      </c>
    </row>
    <row r="2003" spans="1:3" x14ac:dyDescent="0.2">
      <c r="A2003">
        <v>4</v>
      </c>
      <c r="C2003" t="s">
        <v>13</v>
      </c>
    </row>
    <row r="2004" spans="1:3" x14ac:dyDescent="0.2">
      <c r="A2004" t="s">
        <v>459</v>
      </c>
    </row>
    <row r="2005" spans="1:3" x14ac:dyDescent="0.2">
      <c r="B2005" t="s">
        <v>464</v>
      </c>
    </row>
    <row r="2006" spans="1:3" x14ac:dyDescent="0.2">
      <c r="A2006" t="s">
        <v>58</v>
      </c>
    </row>
    <row r="2007" spans="1:3" x14ac:dyDescent="0.2">
      <c r="A2007" t="s">
        <v>208</v>
      </c>
    </row>
    <row r="2008" spans="1:3" x14ac:dyDescent="0.2">
      <c r="A2008" t="s">
        <v>414</v>
      </c>
    </row>
    <row r="2009" spans="1:3" x14ac:dyDescent="0.2">
      <c r="A2009" t="s">
        <v>186</v>
      </c>
    </row>
    <row r="2010" spans="1:3" x14ac:dyDescent="0.2">
      <c r="A2010" t="s">
        <v>227</v>
      </c>
    </row>
    <row r="2011" spans="1:3" x14ac:dyDescent="0.2">
      <c r="A2011">
        <v>4</v>
      </c>
      <c r="C2011" t="s">
        <v>6</v>
      </c>
    </row>
    <row r="2012" spans="1:3" x14ac:dyDescent="0.2">
      <c r="A2012" t="s">
        <v>465</v>
      </c>
    </row>
    <row r="2013" spans="1:3" x14ac:dyDescent="0.2">
      <c r="B2013" t="s">
        <v>466</v>
      </c>
    </row>
    <row r="2014" spans="1:3" x14ac:dyDescent="0.2">
      <c r="A2014" t="s">
        <v>58</v>
      </c>
    </row>
    <row r="2015" spans="1:3" x14ac:dyDescent="0.2">
      <c r="A2015" t="s">
        <v>59</v>
      </c>
    </row>
    <row r="2016" spans="1:3" x14ac:dyDescent="0.2">
      <c r="A2016" t="s">
        <v>83</v>
      </c>
    </row>
    <row r="2017" spans="1:3" x14ac:dyDescent="0.2">
      <c r="A2017" t="s">
        <v>186</v>
      </c>
    </row>
    <row r="2018" spans="1:3" x14ac:dyDescent="0.2">
      <c r="A2018" t="s">
        <v>227</v>
      </c>
    </row>
    <row r="2019" spans="1:3" x14ac:dyDescent="0.2">
      <c r="A2019">
        <v>4</v>
      </c>
      <c r="C2019" t="s">
        <v>19</v>
      </c>
    </row>
    <row r="2020" spans="1:3" x14ac:dyDescent="0.2">
      <c r="A2020" t="s">
        <v>465</v>
      </c>
    </row>
    <row r="2021" spans="1:3" x14ac:dyDescent="0.2">
      <c r="B2021" t="s">
        <v>467</v>
      </c>
    </row>
    <row r="2022" spans="1:3" x14ac:dyDescent="0.2">
      <c r="A2022" t="s">
        <v>15</v>
      </c>
    </row>
    <row r="2023" spans="1:3" x14ac:dyDescent="0.2">
      <c r="A2023" t="s">
        <v>16</v>
      </c>
    </row>
    <row r="2024" spans="1:3" x14ac:dyDescent="0.2">
      <c r="A2024" t="s">
        <v>83</v>
      </c>
    </row>
    <row r="2025" spans="1:3" x14ac:dyDescent="0.2">
      <c r="A2025" t="s">
        <v>172</v>
      </c>
    </row>
    <row r="2026" spans="1:3" x14ac:dyDescent="0.2">
      <c r="A2026" t="s">
        <v>133</v>
      </c>
    </row>
    <row r="2027" spans="1:3" x14ac:dyDescent="0.2">
      <c r="A2027">
        <v>4</v>
      </c>
      <c r="C2027" t="s">
        <v>26</v>
      </c>
    </row>
    <row r="2028" spans="1:3" x14ac:dyDescent="0.2">
      <c r="A2028" t="s">
        <v>465</v>
      </c>
    </row>
    <row r="2029" spans="1:3" x14ac:dyDescent="0.2">
      <c r="B2029" t="s">
        <v>468</v>
      </c>
    </row>
    <row r="2030" spans="1:3" x14ac:dyDescent="0.2">
      <c r="A2030" t="s">
        <v>15</v>
      </c>
    </row>
    <row r="2031" spans="1:3" x14ac:dyDescent="0.2">
      <c r="A2031" t="s">
        <v>16</v>
      </c>
    </row>
    <row r="2032" spans="1:3" x14ac:dyDescent="0.2">
      <c r="A2032" t="s">
        <v>83</v>
      </c>
    </row>
    <row r="2033" spans="1:3" x14ac:dyDescent="0.2">
      <c r="A2033" t="s">
        <v>31</v>
      </c>
    </row>
    <row r="2034" spans="1:3" x14ac:dyDescent="0.2">
      <c r="A2034" t="s">
        <v>133</v>
      </c>
    </row>
    <row r="2035" spans="1:3" x14ac:dyDescent="0.2">
      <c r="A2035">
        <v>4</v>
      </c>
      <c r="C2035" t="s">
        <v>22</v>
      </c>
    </row>
    <row r="2036" spans="1:3" x14ac:dyDescent="0.2">
      <c r="A2036" t="s">
        <v>465</v>
      </c>
    </row>
    <row r="2037" spans="1:3" x14ac:dyDescent="0.2">
      <c r="B2037" t="s">
        <v>469</v>
      </c>
    </row>
    <row r="2038" spans="1:3" x14ac:dyDescent="0.2">
      <c r="A2038" t="s">
        <v>58</v>
      </c>
    </row>
    <row r="2039" spans="1:3" x14ac:dyDescent="0.2">
      <c r="A2039" t="s">
        <v>59</v>
      </c>
    </row>
    <row r="2040" spans="1:3" x14ac:dyDescent="0.2">
      <c r="A2040" t="s">
        <v>83</v>
      </c>
    </row>
    <row r="2041" spans="1:3" x14ac:dyDescent="0.2">
      <c r="A2041" t="s">
        <v>186</v>
      </c>
    </row>
    <row r="2042" spans="1:3" x14ac:dyDescent="0.2">
      <c r="A2042" t="s">
        <v>227</v>
      </c>
    </row>
    <row r="2043" spans="1:3" x14ac:dyDescent="0.2">
      <c r="A2043">
        <v>4</v>
      </c>
      <c r="C2043" t="s">
        <v>13</v>
      </c>
    </row>
    <row r="2044" spans="1:3" x14ac:dyDescent="0.2">
      <c r="A2044" t="s">
        <v>465</v>
      </c>
    </row>
    <row r="2045" spans="1:3" x14ac:dyDescent="0.2">
      <c r="B2045" t="s">
        <v>470</v>
      </c>
    </row>
    <row r="2046" spans="1:3" x14ac:dyDescent="0.2">
      <c r="A2046" t="s">
        <v>15</v>
      </c>
    </row>
    <row r="2047" spans="1:3" x14ac:dyDescent="0.2">
      <c r="A2047" t="s">
        <v>16</v>
      </c>
    </row>
    <row r="2048" spans="1:3" x14ac:dyDescent="0.2">
      <c r="A2048" t="s">
        <v>83</v>
      </c>
    </row>
    <row r="2049" spans="1:3" x14ac:dyDescent="0.2">
      <c r="A2049" t="s">
        <v>172</v>
      </c>
    </row>
    <row r="2050" spans="1:3" x14ac:dyDescent="0.2">
      <c r="A2050" t="s">
        <v>138</v>
      </c>
    </row>
    <row r="2051" spans="1:3" x14ac:dyDescent="0.2">
      <c r="A2051">
        <v>4</v>
      </c>
      <c r="C2051" t="s">
        <v>6</v>
      </c>
    </row>
    <row r="2052" spans="1:3" x14ac:dyDescent="0.2">
      <c r="A2052" t="s">
        <v>471</v>
      </c>
    </row>
    <row r="2053" spans="1:3" x14ac:dyDescent="0.2">
      <c r="B2053" t="s">
        <v>472</v>
      </c>
    </row>
    <row r="2054" spans="1:3" x14ac:dyDescent="0.2">
      <c r="A2054" t="s">
        <v>171</v>
      </c>
    </row>
    <row r="2055" spans="1:3" x14ac:dyDescent="0.2">
      <c r="A2055" t="s">
        <v>172</v>
      </c>
    </row>
    <row r="2056" spans="1:3" x14ac:dyDescent="0.2">
      <c r="A2056" t="s">
        <v>83</v>
      </c>
    </row>
    <row r="2057" spans="1:3" x14ac:dyDescent="0.2">
      <c r="A2057" t="s">
        <v>172</v>
      </c>
    </row>
    <row r="2058" spans="1:3" x14ac:dyDescent="0.2">
      <c r="A2058" t="s">
        <v>303</v>
      </c>
    </row>
    <row r="2059" spans="1:3" x14ac:dyDescent="0.2">
      <c r="A2059">
        <v>4</v>
      </c>
      <c r="C2059" t="s">
        <v>19</v>
      </c>
    </row>
    <row r="2060" spans="1:3" x14ac:dyDescent="0.2">
      <c r="A2060" t="s">
        <v>471</v>
      </c>
    </row>
    <row r="2061" spans="1:3" x14ac:dyDescent="0.2">
      <c r="B2061" t="s">
        <v>473</v>
      </c>
    </row>
    <row r="2062" spans="1:3" x14ac:dyDescent="0.2">
      <c r="A2062" t="s">
        <v>171</v>
      </c>
    </row>
    <row r="2063" spans="1:3" x14ac:dyDescent="0.2">
      <c r="A2063" t="s">
        <v>172</v>
      </c>
    </row>
    <row r="2064" spans="1:3" x14ac:dyDescent="0.2">
      <c r="A2064" t="s">
        <v>226</v>
      </c>
    </row>
    <row r="2065" spans="1:3" x14ac:dyDescent="0.2">
      <c r="A2065" t="s">
        <v>172</v>
      </c>
    </row>
    <row r="2066" spans="1:3" x14ac:dyDescent="0.2">
      <c r="A2066" t="s">
        <v>303</v>
      </c>
    </row>
    <row r="2067" spans="1:3" x14ac:dyDescent="0.2">
      <c r="A2067">
        <v>4</v>
      </c>
      <c r="C2067" t="s">
        <v>22</v>
      </c>
    </row>
    <row r="2068" spans="1:3" x14ac:dyDescent="0.2">
      <c r="A2068" t="s">
        <v>471</v>
      </c>
    </row>
    <row r="2069" spans="1:3" x14ac:dyDescent="0.2">
      <c r="B2069" t="s">
        <v>474</v>
      </c>
    </row>
    <row r="2070" spans="1:3" x14ac:dyDescent="0.2">
      <c r="A2070" t="s">
        <v>58</v>
      </c>
    </row>
    <row r="2071" spans="1:3" x14ac:dyDescent="0.2">
      <c r="A2071" t="s">
        <v>59</v>
      </c>
    </row>
    <row r="2072" spans="1:3" x14ac:dyDescent="0.2">
      <c r="A2072" t="s">
        <v>83</v>
      </c>
    </row>
    <row r="2073" spans="1:3" x14ac:dyDescent="0.2">
      <c r="A2073" t="s">
        <v>186</v>
      </c>
    </row>
    <row r="2074" spans="1:3" x14ac:dyDescent="0.2">
      <c r="A2074" t="s">
        <v>227</v>
      </c>
    </row>
    <row r="2075" spans="1:3" x14ac:dyDescent="0.2">
      <c r="A2075">
        <v>4</v>
      </c>
      <c r="C2075" t="s">
        <v>26</v>
      </c>
    </row>
    <row r="2076" spans="1:3" x14ac:dyDescent="0.2">
      <c r="A2076" t="s">
        <v>471</v>
      </c>
    </row>
    <row r="2077" spans="1:3" x14ac:dyDescent="0.2">
      <c r="B2077" t="s">
        <v>475</v>
      </c>
    </row>
    <row r="2078" spans="1:3" x14ac:dyDescent="0.2">
      <c r="A2078" t="s">
        <v>30</v>
      </c>
    </row>
    <row r="2079" spans="1:3" x14ac:dyDescent="0.2">
      <c r="A2079" t="s">
        <v>31</v>
      </c>
    </row>
    <row r="2080" spans="1:3" x14ac:dyDescent="0.2">
      <c r="A2080" t="s">
        <v>83</v>
      </c>
    </row>
    <row r="2081" spans="1:3" x14ac:dyDescent="0.2">
      <c r="A2081" t="s">
        <v>31</v>
      </c>
    </row>
    <row r="2082" spans="1:3" x14ac:dyDescent="0.2">
      <c r="A2082" t="s">
        <v>303</v>
      </c>
    </row>
    <row r="2083" spans="1:3" x14ac:dyDescent="0.2">
      <c r="A2083">
        <v>4</v>
      </c>
      <c r="C2083" t="s">
        <v>13</v>
      </c>
    </row>
    <row r="2084" spans="1:3" x14ac:dyDescent="0.2">
      <c r="A2084" t="s">
        <v>471</v>
      </c>
    </row>
    <row r="2085" spans="1:3" x14ac:dyDescent="0.2">
      <c r="B2085" t="s">
        <v>476</v>
      </c>
    </row>
    <row r="2086" spans="1:3" x14ac:dyDescent="0.2">
      <c r="A2086" t="s">
        <v>171</v>
      </c>
    </row>
    <row r="2087" spans="1:3" x14ac:dyDescent="0.2">
      <c r="A2087" t="s">
        <v>172</v>
      </c>
    </row>
    <row r="2088" spans="1:3" x14ac:dyDescent="0.2">
      <c r="A2088" t="s">
        <v>83</v>
      </c>
    </row>
    <row r="2089" spans="1:3" x14ac:dyDescent="0.2">
      <c r="A2089" t="s">
        <v>172</v>
      </c>
    </row>
    <row r="2090" spans="1:3" x14ac:dyDescent="0.2">
      <c r="A2090" t="s">
        <v>303</v>
      </c>
    </row>
    <row r="2091" spans="1:3" x14ac:dyDescent="0.2">
      <c r="A2091">
        <v>4</v>
      </c>
      <c r="C2091" t="s">
        <v>6</v>
      </c>
    </row>
    <row r="2092" spans="1:3" x14ac:dyDescent="0.2">
      <c r="A2092" t="s">
        <v>477</v>
      </c>
    </row>
    <row r="2093" spans="1:3" x14ac:dyDescent="0.2">
      <c r="B2093" t="s">
        <v>478</v>
      </c>
    </row>
    <row r="2094" spans="1:3" x14ac:dyDescent="0.2">
      <c r="A2094" t="s">
        <v>15</v>
      </c>
    </row>
    <row r="2095" spans="1:3" x14ac:dyDescent="0.2">
      <c r="A2095" t="s">
        <v>256</v>
      </c>
    </row>
    <row r="2096" spans="1:3" x14ac:dyDescent="0.2">
      <c r="A2096" t="s">
        <v>83</v>
      </c>
    </row>
    <row r="2097" spans="1:3" x14ac:dyDescent="0.2">
      <c r="A2097" t="s">
        <v>184</v>
      </c>
    </row>
    <row r="2098" spans="1:3" x14ac:dyDescent="0.2">
      <c r="A2098" t="s">
        <v>263</v>
      </c>
    </row>
    <row r="2099" spans="1:3" x14ac:dyDescent="0.2">
      <c r="A2099">
        <v>4</v>
      </c>
      <c r="C2099" t="s">
        <v>22</v>
      </c>
    </row>
    <row r="2100" spans="1:3" x14ac:dyDescent="0.2">
      <c r="A2100" t="s">
        <v>477</v>
      </c>
    </row>
    <row r="2101" spans="1:3" x14ac:dyDescent="0.2">
      <c r="B2101" t="s">
        <v>479</v>
      </c>
    </row>
    <row r="2102" spans="1:3" x14ac:dyDescent="0.2">
      <c r="A2102" t="s">
        <v>15</v>
      </c>
    </row>
    <row r="2103" spans="1:3" x14ac:dyDescent="0.2">
      <c r="A2103" t="s">
        <v>430</v>
      </c>
    </row>
    <row r="2104" spans="1:3" x14ac:dyDescent="0.2">
      <c r="A2104" t="s">
        <v>83</v>
      </c>
    </row>
    <row r="2105" spans="1:3" x14ac:dyDescent="0.2">
      <c r="A2105" t="s">
        <v>184</v>
      </c>
    </row>
    <row r="2106" spans="1:3" x14ac:dyDescent="0.2">
      <c r="A2106" t="s">
        <v>263</v>
      </c>
    </row>
    <row r="2107" spans="1:3" x14ac:dyDescent="0.2">
      <c r="A2107">
        <v>4</v>
      </c>
      <c r="C2107" t="s">
        <v>26</v>
      </c>
    </row>
    <row r="2108" spans="1:3" x14ac:dyDescent="0.2">
      <c r="A2108" t="s">
        <v>477</v>
      </c>
    </row>
    <row r="2109" spans="1:3" x14ac:dyDescent="0.2">
      <c r="B2109" t="s">
        <v>480</v>
      </c>
    </row>
    <row r="2110" spans="1:3" x14ac:dyDescent="0.2">
      <c r="A2110" t="s">
        <v>15</v>
      </c>
    </row>
    <row r="2111" spans="1:3" x14ac:dyDescent="0.2">
      <c r="A2111" t="s">
        <v>430</v>
      </c>
    </row>
    <row r="2112" spans="1:3" x14ac:dyDescent="0.2">
      <c r="A2112" t="s">
        <v>83</v>
      </c>
    </row>
    <row r="2113" spans="1:3" x14ac:dyDescent="0.2">
      <c r="A2113" t="s">
        <v>184</v>
      </c>
    </row>
    <row r="2114" spans="1:3" x14ac:dyDescent="0.2">
      <c r="A2114" t="s">
        <v>263</v>
      </c>
    </row>
    <row r="2115" spans="1:3" x14ac:dyDescent="0.2">
      <c r="A2115">
        <v>4</v>
      </c>
      <c r="C2115" t="s">
        <v>13</v>
      </c>
    </row>
    <row r="2116" spans="1:3" x14ac:dyDescent="0.2">
      <c r="A2116" t="s">
        <v>477</v>
      </c>
    </row>
    <row r="2117" spans="1:3" x14ac:dyDescent="0.2">
      <c r="B2117" t="s">
        <v>481</v>
      </c>
    </row>
    <row r="2118" spans="1:3" x14ac:dyDescent="0.2">
      <c r="A2118" t="s">
        <v>58</v>
      </c>
    </row>
    <row r="2119" spans="1:3" x14ac:dyDescent="0.2">
      <c r="A2119" t="s">
        <v>59</v>
      </c>
    </row>
    <row r="2120" spans="1:3" x14ac:dyDescent="0.2">
      <c r="A2120" t="s">
        <v>83</v>
      </c>
    </row>
    <row r="2121" spans="1:3" x14ac:dyDescent="0.2">
      <c r="A2121" t="s">
        <v>186</v>
      </c>
    </row>
    <row r="2122" spans="1:3" x14ac:dyDescent="0.2">
      <c r="A2122" t="s">
        <v>263</v>
      </c>
    </row>
    <row r="2123" spans="1:3" x14ac:dyDescent="0.2">
      <c r="A2123">
        <v>4</v>
      </c>
      <c r="C2123" t="s">
        <v>19</v>
      </c>
    </row>
    <row r="2124" spans="1:3" x14ac:dyDescent="0.2">
      <c r="A2124" t="s">
        <v>477</v>
      </c>
    </row>
    <row r="2125" spans="1:3" x14ac:dyDescent="0.2">
      <c r="B2125" t="s">
        <v>482</v>
      </c>
    </row>
    <row r="2126" spans="1:3" x14ac:dyDescent="0.2">
      <c r="A2126" t="s">
        <v>58</v>
      </c>
    </row>
    <row r="2127" spans="1:3" x14ac:dyDescent="0.2">
      <c r="A2127" t="s">
        <v>59</v>
      </c>
    </row>
    <row r="2128" spans="1:3" x14ac:dyDescent="0.2">
      <c r="A2128" t="s">
        <v>83</v>
      </c>
    </row>
    <row r="2129" spans="1:3" x14ac:dyDescent="0.2">
      <c r="A2129" t="s">
        <v>184</v>
      </c>
    </row>
    <row r="2130" spans="1:3" x14ac:dyDescent="0.2">
      <c r="A2130" t="s">
        <v>263</v>
      </c>
    </row>
    <row r="2131" spans="1:3" x14ac:dyDescent="0.2">
      <c r="A2131">
        <v>4</v>
      </c>
      <c r="C2131" t="s">
        <v>6</v>
      </c>
    </row>
    <row r="2132" spans="1:3" x14ac:dyDescent="0.2">
      <c r="A2132" t="s">
        <v>483</v>
      </c>
    </row>
    <row r="2133" spans="1:3" x14ac:dyDescent="0.2">
      <c r="B2133" t="s">
        <v>484</v>
      </c>
    </row>
    <row r="2134" spans="1:3" x14ac:dyDescent="0.2">
      <c r="A2134" t="s">
        <v>30</v>
      </c>
    </row>
    <row r="2135" spans="1:3" x14ac:dyDescent="0.2">
      <c r="A2135" t="s">
        <v>31</v>
      </c>
    </row>
    <row r="2136" spans="1:3" x14ac:dyDescent="0.2">
      <c r="A2136" t="s">
        <v>106</v>
      </c>
    </row>
    <row r="2137" spans="1:3" x14ac:dyDescent="0.2">
      <c r="A2137" t="s">
        <v>31</v>
      </c>
    </row>
    <row r="2138" spans="1:3" x14ac:dyDescent="0.2">
      <c r="A2138" t="s">
        <v>133</v>
      </c>
    </row>
    <row r="2139" spans="1:3" x14ac:dyDescent="0.2">
      <c r="A2139">
        <v>4</v>
      </c>
      <c r="C2139" t="s">
        <v>22</v>
      </c>
    </row>
    <row r="2140" spans="1:3" x14ac:dyDescent="0.2">
      <c r="A2140" t="s">
        <v>483</v>
      </c>
    </row>
    <row r="2141" spans="1:3" x14ac:dyDescent="0.2">
      <c r="B2141" t="s">
        <v>485</v>
      </c>
    </row>
    <row r="2142" spans="1:3" x14ac:dyDescent="0.2">
      <c r="A2142" t="s">
        <v>30</v>
      </c>
    </row>
    <row r="2143" spans="1:3" x14ac:dyDescent="0.2">
      <c r="A2143" t="s">
        <v>31</v>
      </c>
    </row>
    <row r="2144" spans="1:3" x14ac:dyDescent="0.2">
      <c r="A2144" t="s">
        <v>132</v>
      </c>
    </row>
    <row r="2145" spans="1:3" x14ac:dyDescent="0.2">
      <c r="A2145" t="s">
        <v>172</v>
      </c>
    </row>
    <row r="2146" spans="1:3" x14ac:dyDescent="0.2">
      <c r="A2146" t="s">
        <v>133</v>
      </c>
    </row>
    <row r="2147" spans="1:3" x14ac:dyDescent="0.2">
      <c r="A2147">
        <v>3</v>
      </c>
      <c r="C2147" t="s">
        <v>13</v>
      </c>
    </row>
    <row r="2148" spans="1:3" x14ac:dyDescent="0.2">
      <c r="A2148" t="s">
        <v>483</v>
      </c>
    </row>
    <row r="2149" spans="1:3" x14ac:dyDescent="0.2">
      <c r="B2149" t="s">
        <v>486</v>
      </c>
    </row>
    <row r="2150" spans="1:3" x14ac:dyDescent="0.2">
      <c r="A2150" t="s">
        <v>171</v>
      </c>
    </row>
    <row r="2151" spans="1:3" x14ac:dyDescent="0.2">
      <c r="A2151" t="s">
        <v>172</v>
      </c>
    </row>
    <row r="2152" spans="1:3" x14ac:dyDescent="0.2">
      <c r="A2152" t="s">
        <v>125</v>
      </c>
    </row>
    <row r="2153" spans="1:3" x14ac:dyDescent="0.2">
      <c r="A2153" t="s">
        <v>172</v>
      </c>
    </row>
    <row r="2154" spans="1:3" x14ac:dyDescent="0.2">
      <c r="A2154" t="s">
        <v>303</v>
      </c>
    </row>
    <row r="2155" spans="1:3" x14ac:dyDescent="0.2">
      <c r="A2155">
        <v>3</v>
      </c>
      <c r="C2155" t="s">
        <v>19</v>
      </c>
    </row>
    <row r="2156" spans="1:3" x14ac:dyDescent="0.2">
      <c r="A2156" t="s">
        <v>483</v>
      </c>
    </row>
    <row r="2157" spans="1:3" x14ac:dyDescent="0.2">
      <c r="B2157" t="s">
        <v>487</v>
      </c>
    </row>
    <row r="2158" spans="1:3" x14ac:dyDescent="0.2">
      <c r="A2158" t="s">
        <v>30</v>
      </c>
    </row>
    <row r="2159" spans="1:3" x14ac:dyDescent="0.2">
      <c r="A2159" t="s">
        <v>31</v>
      </c>
    </row>
    <row r="2160" spans="1:3" x14ac:dyDescent="0.2">
      <c r="A2160" t="s">
        <v>132</v>
      </c>
    </row>
    <row r="2161" spans="1:3" x14ac:dyDescent="0.2">
      <c r="A2161" t="s">
        <v>172</v>
      </c>
    </row>
    <row r="2162" spans="1:3" x14ac:dyDescent="0.2">
      <c r="A2162" t="s">
        <v>133</v>
      </c>
    </row>
    <row r="2163" spans="1:3" x14ac:dyDescent="0.2">
      <c r="A2163">
        <v>3</v>
      </c>
      <c r="C2163" t="s">
        <v>26</v>
      </c>
    </row>
    <row r="2164" spans="1:3" x14ac:dyDescent="0.2">
      <c r="A2164" t="s">
        <v>483</v>
      </c>
    </row>
    <row r="2165" spans="1:3" x14ac:dyDescent="0.2">
      <c r="B2165" t="s">
        <v>488</v>
      </c>
    </row>
    <row r="2166" spans="1:3" x14ac:dyDescent="0.2">
      <c r="A2166" t="s">
        <v>30</v>
      </c>
    </row>
    <row r="2167" spans="1:3" x14ac:dyDescent="0.2">
      <c r="A2167" t="s">
        <v>313</v>
      </c>
    </row>
    <row r="2168" spans="1:3" x14ac:dyDescent="0.2">
      <c r="A2168" t="s">
        <v>132</v>
      </c>
    </row>
    <row r="2169" spans="1:3" x14ac:dyDescent="0.2">
      <c r="A2169" t="s">
        <v>313</v>
      </c>
    </row>
    <row r="2170" spans="1:3" x14ac:dyDescent="0.2">
      <c r="A2170" t="s">
        <v>133</v>
      </c>
    </row>
    <row r="2171" spans="1:3" x14ac:dyDescent="0.2">
      <c r="A2171">
        <v>5</v>
      </c>
      <c r="C2171" t="s">
        <v>26</v>
      </c>
    </row>
    <row r="2172" spans="1:3" x14ac:dyDescent="0.2">
      <c r="A2172" t="s">
        <v>489</v>
      </c>
    </row>
    <row r="2173" spans="1:3" x14ac:dyDescent="0.2">
      <c r="B2173" t="s">
        <v>490</v>
      </c>
    </row>
    <row r="2174" spans="1:3" x14ac:dyDescent="0.2">
      <c r="A2174" t="s">
        <v>58</v>
      </c>
    </row>
    <row r="2175" spans="1:3" x14ac:dyDescent="0.2">
      <c r="A2175" t="s">
        <v>208</v>
      </c>
    </row>
    <row r="2176" spans="1:3" x14ac:dyDescent="0.2">
      <c r="A2176" t="s">
        <v>83</v>
      </c>
    </row>
    <row r="2177" spans="1:3" x14ac:dyDescent="0.2">
      <c r="A2177" t="s">
        <v>186</v>
      </c>
    </row>
    <row r="2178" spans="1:3" x14ac:dyDescent="0.2">
      <c r="A2178" t="s">
        <v>227</v>
      </c>
    </row>
    <row r="2179" spans="1:3" x14ac:dyDescent="0.2">
      <c r="A2179">
        <v>4</v>
      </c>
      <c r="C2179" t="s">
        <v>6</v>
      </c>
    </row>
    <row r="2180" spans="1:3" x14ac:dyDescent="0.2">
      <c r="A2180" t="s">
        <v>489</v>
      </c>
    </row>
    <row r="2181" spans="1:3" x14ac:dyDescent="0.2">
      <c r="B2181" t="s">
        <v>491</v>
      </c>
    </row>
    <row r="2182" spans="1:3" x14ac:dyDescent="0.2">
      <c r="A2182" t="s">
        <v>58</v>
      </c>
    </row>
    <row r="2183" spans="1:3" x14ac:dyDescent="0.2">
      <c r="A2183" t="s">
        <v>337</v>
      </c>
    </row>
    <row r="2184" spans="1:3" x14ac:dyDescent="0.2">
      <c r="A2184" t="s">
        <v>83</v>
      </c>
    </row>
    <row r="2185" spans="1:3" x14ac:dyDescent="0.2">
      <c r="A2185" t="s">
        <v>184</v>
      </c>
    </row>
    <row r="2186" spans="1:3" x14ac:dyDescent="0.2">
      <c r="A2186" t="s">
        <v>492</v>
      </c>
    </row>
    <row r="2187" spans="1:3" x14ac:dyDescent="0.2">
      <c r="A2187">
        <v>4</v>
      </c>
      <c r="C2187" t="s">
        <v>13</v>
      </c>
    </row>
    <row r="2188" spans="1:3" x14ac:dyDescent="0.2">
      <c r="A2188" t="s">
        <v>489</v>
      </c>
    </row>
    <row r="2189" spans="1:3" x14ac:dyDescent="0.2">
      <c r="B2189" t="s">
        <v>493</v>
      </c>
    </row>
    <row r="2190" spans="1:3" x14ac:dyDescent="0.2">
      <c r="A2190" t="s">
        <v>58</v>
      </c>
    </row>
    <row r="2191" spans="1:3" x14ac:dyDescent="0.2">
      <c r="A2191" t="s">
        <v>208</v>
      </c>
    </row>
    <row r="2192" spans="1:3" x14ac:dyDescent="0.2">
      <c r="A2192" t="s">
        <v>494</v>
      </c>
    </row>
    <row r="2193" spans="1:3" x14ac:dyDescent="0.2">
      <c r="A2193" t="s">
        <v>186</v>
      </c>
    </row>
    <row r="2194" spans="1:3" x14ac:dyDescent="0.2">
      <c r="A2194" t="s">
        <v>227</v>
      </c>
    </row>
    <row r="2195" spans="1:3" x14ac:dyDescent="0.2">
      <c r="A2195">
        <v>4</v>
      </c>
      <c r="C2195" t="s">
        <v>19</v>
      </c>
    </row>
    <row r="2196" spans="1:3" x14ac:dyDescent="0.2">
      <c r="A2196" t="s">
        <v>489</v>
      </c>
    </row>
    <row r="2197" spans="1:3" x14ac:dyDescent="0.2">
      <c r="B2197" t="s">
        <v>495</v>
      </c>
    </row>
    <row r="2198" spans="1:3" x14ac:dyDescent="0.2">
      <c r="A2198" t="s">
        <v>58</v>
      </c>
    </row>
    <row r="2199" spans="1:3" x14ac:dyDescent="0.2">
      <c r="A2199" t="s">
        <v>208</v>
      </c>
    </row>
    <row r="2200" spans="1:3" x14ac:dyDescent="0.2">
      <c r="A2200" t="s">
        <v>83</v>
      </c>
    </row>
    <row r="2201" spans="1:3" x14ac:dyDescent="0.2">
      <c r="A2201" t="s">
        <v>186</v>
      </c>
    </row>
    <row r="2202" spans="1:3" x14ac:dyDescent="0.2">
      <c r="A2202" t="s">
        <v>227</v>
      </c>
    </row>
    <row r="2203" spans="1:3" x14ac:dyDescent="0.2">
      <c r="A2203">
        <v>5</v>
      </c>
      <c r="C2203" t="s">
        <v>22</v>
      </c>
    </row>
    <row r="2204" spans="1:3" x14ac:dyDescent="0.2">
      <c r="A2204" t="s">
        <v>489</v>
      </c>
    </row>
    <row r="2205" spans="1:3" x14ac:dyDescent="0.2">
      <c r="B2205" t="s">
        <v>496</v>
      </c>
    </row>
    <row r="2206" spans="1:3" x14ac:dyDescent="0.2">
      <c r="A2206" t="s">
        <v>58</v>
      </c>
    </row>
    <row r="2207" spans="1:3" x14ac:dyDescent="0.2">
      <c r="A2207" t="s">
        <v>208</v>
      </c>
    </row>
    <row r="2208" spans="1:3" x14ac:dyDescent="0.2">
      <c r="A2208" t="s">
        <v>83</v>
      </c>
    </row>
    <row r="2209" spans="1:3" x14ac:dyDescent="0.2">
      <c r="A2209" t="s">
        <v>186</v>
      </c>
    </row>
    <row r="2210" spans="1:3" x14ac:dyDescent="0.2">
      <c r="A2210" t="s">
        <v>227</v>
      </c>
    </row>
    <row r="2211" spans="1:3" x14ac:dyDescent="0.2">
      <c r="A2211">
        <v>4</v>
      </c>
      <c r="C2211" t="s">
        <v>26</v>
      </c>
    </row>
    <row r="2212" spans="1:3" x14ac:dyDescent="0.2">
      <c r="A2212" t="s">
        <v>497</v>
      </c>
    </row>
    <row r="2213" spans="1:3" x14ac:dyDescent="0.2">
      <c r="B2213" t="s">
        <v>498</v>
      </c>
    </row>
    <row r="2214" spans="1:3" x14ac:dyDescent="0.2">
      <c r="A2214" t="s">
        <v>58</v>
      </c>
    </row>
    <row r="2215" spans="1:3" x14ac:dyDescent="0.2">
      <c r="A2215" t="s">
        <v>208</v>
      </c>
    </row>
    <row r="2216" spans="1:3" x14ac:dyDescent="0.2">
      <c r="A2216" t="s">
        <v>83</v>
      </c>
    </row>
    <row r="2217" spans="1:3" x14ac:dyDescent="0.2">
      <c r="A2217" t="s">
        <v>186</v>
      </c>
    </row>
    <row r="2218" spans="1:3" x14ac:dyDescent="0.2">
      <c r="A2218" t="s">
        <v>227</v>
      </c>
    </row>
    <row r="2219" spans="1:3" x14ac:dyDescent="0.2">
      <c r="A2219">
        <v>4</v>
      </c>
      <c r="C2219" t="s">
        <v>6</v>
      </c>
    </row>
    <row r="2220" spans="1:3" x14ac:dyDescent="0.2">
      <c r="A2220" t="s">
        <v>497</v>
      </c>
    </row>
    <row r="2221" spans="1:3" x14ac:dyDescent="0.2">
      <c r="B2221" t="s">
        <v>499</v>
      </c>
    </row>
    <row r="2222" spans="1:3" x14ac:dyDescent="0.2">
      <c r="A2222" t="s">
        <v>58</v>
      </c>
    </row>
    <row r="2223" spans="1:3" x14ac:dyDescent="0.2">
      <c r="A2223" t="s">
        <v>208</v>
      </c>
    </row>
    <row r="2224" spans="1:3" x14ac:dyDescent="0.2">
      <c r="A2224" t="s">
        <v>494</v>
      </c>
    </row>
    <row r="2225" spans="1:3" x14ac:dyDescent="0.2">
      <c r="A2225" t="s">
        <v>186</v>
      </c>
    </row>
    <row r="2226" spans="1:3" x14ac:dyDescent="0.2">
      <c r="A2226" t="s">
        <v>227</v>
      </c>
    </row>
    <row r="2227" spans="1:3" x14ac:dyDescent="0.2">
      <c r="A2227">
        <v>4</v>
      </c>
      <c r="C2227" t="s">
        <v>19</v>
      </c>
    </row>
    <row r="2228" spans="1:3" x14ac:dyDescent="0.2">
      <c r="A2228" t="s">
        <v>497</v>
      </c>
    </row>
    <row r="2229" spans="1:3" x14ac:dyDescent="0.2">
      <c r="B2229" t="s">
        <v>500</v>
      </c>
    </row>
    <row r="2230" spans="1:3" x14ac:dyDescent="0.2">
      <c r="A2230" t="s">
        <v>58</v>
      </c>
    </row>
    <row r="2231" spans="1:3" x14ac:dyDescent="0.2">
      <c r="A2231" t="s">
        <v>208</v>
      </c>
    </row>
    <row r="2232" spans="1:3" x14ac:dyDescent="0.2">
      <c r="A2232" t="s">
        <v>226</v>
      </c>
    </row>
    <row r="2233" spans="1:3" x14ac:dyDescent="0.2">
      <c r="A2233" t="s">
        <v>186</v>
      </c>
    </row>
    <row r="2234" spans="1:3" x14ac:dyDescent="0.2">
      <c r="A2234" t="s">
        <v>227</v>
      </c>
    </row>
    <row r="2235" spans="1:3" x14ac:dyDescent="0.2">
      <c r="A2235">
        <v>4</v>
      </c>
      <c r="C2235" t="s">
        <v>22</v>
      </c>
    </row>
    <row r="2236" spans="1:3" x14ac:dyDescent="0.2">
      <c r="A2236" t="s">
        <v>497</v>
      </c>
    </row>
    <row r="2237" spans="1:3" x14ac:dyDescent="0.2">
      <c r="B2237" t="s">
        <v>501</v>
      </c>
    </row>
    <row r="2238" spans="1:3" x14ac:dyDescent="0.2">
      <c r="A2238" t="s">
        <v>15</v>
      </c>
    </row>
    <row r="2239" spans="1:3" x14ac:dyDescent="0.2">
      <c r="A2239" t="s">
        <v>16</v>
      </c>
    </row>
    <row r="2240" spans="1:3" x14ac:dyDescent="0.2">
      <c r="A2240" t="s">
        <v>83</v>
      </c>
    </row>
    <row r="2241" spans="1:3" x14ac:dyDescent="0.2">
      <c r="A2241" t="s">
        <v>16</v>
      </c>
    </row>
    <row r="2242" spans="1:3" x14ac:dyDescent="0.2">
      <c r="A2242" t="s">
        <v>138</v>
      </c>
    </row>
    <row r="2243" spans="1:3" x14ac:dyDescent="0.2">
      <c r="A2243">
        <v>4</v>
      </c>
      <c r="C2243" t="s">
        <v>13</v>
      </c>
    </row>
    <row r="2244" spans="1:3" x14ac:dyDescent="0.2">
      <c r="A2244" t="s">
        <v>497</v>
      </c>
    </row>
    <row r="2245" spans="1:3" x14ac:dyDescent="0.2">
      <c r="B2245" t="s">
        <v>502</v>
      </c>
    </row>
    <row r="2246" spans="1:3" x14ac:dyDescent="0.2">
      <c r="A2246" t="s">
        <v>15</v>
      </c>
    </row>
    <row r="2247" spans="1:3" x14ac:dyDescent="0.2">
      <c r="A2247" t="s">
        <v>16</v>
      </c>
    </row>
    <row r="2248" spans="1:3" x14ac:dyDescent="0.2">
      <c r="A2248" t="s">
        <v>226</v>
      </c>
    </row>
    <row r="2249" spans="1:3" x14ac:dyDescent="0.2">
      <c r="A2249" t="s">
        <v>16</v>
      </c>
    </row>
    <row r="2250" spans="1:3" x14ac:dyDescent="0.2">
      <c r="A2250" t="s">
        <v>138</v>
      </c>
    </row>
    <row r="2251" spans="1:3" x14ac:dyDescent="0.2">
      <c r="A2251">
        <v>4</v>
      </c>
      <c r="C2251" t="s">
        <v>6</v>
      </c>
    </row>
    <row r="2252" spans="1:3" x14ac:dyDescent="0.2">
      <c r="A2252" t="s">
        <v>503</v>
      </c>
    </row>
    <row r="2253" spans="1:3" x14ac:dyDescent="0.2">
      <c r="B2253" t="s">
        <v>504</v>
      </c>
    </row>
    <row r="2254" spans="1:3" x14ac:dyDescent="0.2">
      <c r="A2254" t="s">
        <v>58</v>
      </c>
    </row>
    <row r="2255" spans="1:3" x14ac:dyDescent="0.2">
      <c r="A2255" t="s">
        <v>208</v>
      </c>
    </row>
    <row r="2256" spans="1:3" x14ac:dyDescent="0.2">
      <c r="A2256" t="s">
        <v>226</v>
      </c>
    </row>
    <row r="2257" spans="1:3" x14ac:dyDescent="0.2">
      <c r="A2257" t="s">
        <v>184</v>
      </c>
    </row>
    <row r="2258" spans="1:3" x14ac:dyDescent="0.2">
      <c r="A2258" t="s">
        <v>505</v>
      </c>
    </row>
    <row r="2259" spans="1:3" x14ac:dyDescent="0.2">
      <c r="A2259">
        <v>4</v>
      </c>
      <c r="C2259" t="s">
        <v>22</v>
      </c>
    </row>
    <row r="2260" spans="1:3" x14ac:dyDescent="0.2">
      <c r="A2260" t="s">
        <v>503</v>
      </c>
    </row>
    <row r="2261" spans="1:3" x14ac:dyDescent="0.2">
      <c r="B2261" t="s">
        <v>506</v>
      </c>
    </row>
    <row r="2262" spans="1:3" x14ac:dyDescent="0.2">
      <c r="A2262" t="s">
        <v>58</v>
      </c>
    </row>
    <row r="2263" spans="1:3" x14ac:dyDescent="0.2">
      <c r="A2263" t="s">
        <v>208</v>
      </c>
    </row>
    <row r="2264" spans="1:3" x14ac:dyDescent="0.2">
      <c r="A2264" t="s">
        <v>83</v>
      </c>
    </row>
    <row r="2265" spans="1:3" x14ac:dyDescent="0.2">
      <c r="A2265" t="s">
        <v>186</v>
      </c>
    </row>
    <row r="2266" spans="1:3" x14ac:dyDescent="0.2">
      <c r="A2266" t="s">
        <v>227</v>
      </c>
    </row>
    <row r="2267" spans="1:3" x14ac:dyDescent="0.2">
      <c r="A2267">
        <v>4</v>
      </c>
      <c r="C2267" t="s">
        <v>13</v>
      </c>
    </row>
    <row r="2268" spans="1:3" x14ac:dyDescent="0.2">
      <c r="A2268" t="s">
        <v>503</v>
      </c>
    </row>
    <row r="2269" spans="1:3" x14ac:dyDescent="0.2">
      <c r="B2269" t="s">
        <v>507</v>
      </c>
    </row>
    <row r="2270" spans="1:3" x14ac:dyDescent="0.2">
      <c r="A2270" t="s">
        <v>58</v>
      </c>
    </row>
    <row r="2271" spans="1:3" x14ac:dyDescent="0.2">
      <c r="A2271" t="s">
        <v>208</v>
      </c>
    </row>
    <row r="2272" spans="1:3" x14ac:dyDescent="0.2">
      <c r="A2272" t="s">
        <v>226</v>
      </c>
    </row>
    <row r="2273" spans="1:3" x14ac:dyDescent="0.2">
      <c r="A2273" t="s">
        <v>186</v>
      </c>
    </row>
    <row r="2274" spans="1:3" x14ac:dyDescent="0.2">
      <c r="A2274" t="s">
        <v>227</v>
      </c>
    </row>
    <row r="2275" spans="1:3" x14ac:dyDescent="0.2">
      <c r="A2275">
        <v>4</v>
      </c>
      <c r="C2275" t="s">
        <v>26</v>
      </c>
    </row>
    <row r="2276" spans="1:3" x14ac:dyDescent="0.2">
      <c r="A2276" t="s">
        <v>503</v>
      </c>
    </row>
    <row r="2277" spans="1:3" x14ac:dyDescent="0.2">
      <c r="B2277" t="s">
        <v>508</v>
      </c>
    </row>
    <row r="2278" spans="1:3" x14ac:dyDescent="0.2">
      <c r="A2278" t="s">
        <v>58</v>
      </c>
    </row>
    <row r="2279" spans="1:3" x14ac:dyDescent="0.2">
      <c r="A2279" t="s">
        <v>208</v>
      </c>
    </row>
    <row r="2280" spans="1:3" x14ac:dyDescent="0.2">
      <c r="A2280" t="s">
        <v>83</v>
      </c>
    </row>
    <row r="2281" spans="1:3" x14ac:dyDescent="0.2">
      <c r="A2281" t="s">
        <v>186</v>
      </c>
    </row>
    <row r="2282" spans="1:3" x14ac:dyDescent="0.2">
      <c r="A2282" t="s">
        <v>227</v>
      </c>
    </row>
    <row r="2283" spans="1:3" x14ac:dyDescent="0.2">
      <c r="A2283">
        <v>4</v>
      </c>
      <c r="C2283" t="s">
        <v>19</v>
      </c>
    </row>
    <row r="2284" spans="1:3" x14ac:dyDescent="0.2">
      <c r="A2284" t="s">
        <v>503</v>
      </c>
    </row>
    <row r="2285" spans="1:3" x14ac:dyDescent="0.2">
      <c r="B2285" t="s">
        <v>509</v>
      </c>
    </row>
    <row r="2286" spans="1:3" x14ac:dyDescent="0.2">
      <c r="A2286" t="s">
        <v>58</v>
      </c>
    </row>
    <row r="2287" spans="1:3" x14ac:dyDescent="0.2">
      <c r="A2287" t="s">
        <v>208</v>
      </c>
    </row>
    <row r="2288" spans="1:3" x14ac:dyDescent="0.2">
      <c r="A2288" t="s">
        <v>83</v>
      </c>
    </row>
    <row r="2289" spans="1:3" x14ac:dyDescent="0.2">
      <c r="A2289" t="s">
        <v>186</v>
      </c>
    </row>
    <row r="2290" spans="1:3" x14ac:dyDescent="0.2">
      <c r="A2290" t="s">
        <v>227</v>
      </c>
    </row>
    <row r="2291" spans="1:3" x14ac:dyDescent="0.2">
      <c r="A2291">
        <v>4</v>
      </c>
      <c r="C2291" t="s">
        <v>6</v>
      </c>
    </row>
    <row r="2292" spans="1:3" x14ac:dyDescent="0.2">
      <c r="A2292" t="s">
        <v>510</v>
      </c>
    </row>
    <row r="2293" spans="1:3" x14ac:dyDescent="0.2">
      <c r="B2293" t="s">
        <v>511</v>
      </c>
    </row>
    <row r="2294" spans="1:3" x14ac:dyDescent="0.2">
      <c r="A2294" t="s">
        <v>58</v>
      </c>
    </row>
    <row r="2295" spans="1:3" x14ac:dyDescent="0.2">
      <c r="A2295" t="s">
        <v>208</v>
      </c>
    </row>
    <row r="2296" spans="1:3" x14ac:dyDescent="0.2">
      <c r="A2296" t="s">
        <v>83</v>
      </c>
    </row>
    <row r="2297" spans="1:3" x14ac:dyDescent="0.2">
      <c r="A2297" t="s">
        <v>186</v>
      </c>
    </row>
    <row r="2298" spans="1:3" x14ac:dyDescent="0.2">
      <c r="A2298" t="s">
        <v>227</v>
      </c>
    </row>
    <row r="2299" spans="1:3" x14ac:dyDescent="0.2">
      <c r="A2299">
        <v>4</v>
      </c>
      <c r="C2299" t="s">
        <v>22</v>
      </c>
    </row>
    <row r="2300" spans="1:3" x14ac:dyDescent="0.2">
      <c r="A2300" t="s">
        <v>510</v>
      </c>
    </row>
    <row r="2301" spans="1:3" x14ac:dyDescent="0.2">
      <c r="B2301" t="s">
        <v>512</v>
      </c>
    </row>
    <row r="2302" spans="1:3" x14ac:dyDescent="0.2">
      <c r="A2302" t="s">
        <v>58</v>
      </c>
    </row>
    <row r="2303" spans="1:3" x14ac:dyDescent="0.2">
      <c r="A2303" t="s">
        <v>59</v>
      </c>
    </row>
    <row r="2304" spans="1:3" x14ac:dyDescent="0.2">
      <c r="A2304" t="s">
        <v>83</v>
      </c>
    </row>
    <row r="2305" spans="1:3" x14ac:dyDescent="0.2">
      <c r="A2305" t="s">
        <v>186</v>
      </c>
    </row>
    <row r="2306" spans="1:3" x14ac:dyDescent="0.2">
      <c r="A2306" t="s">
        <v>227</v>
      </c>
    </row>
    <row r="2307" spans="1:3" x14ac:dyDescent="0.2">
      <c r="A2307">
        <v>5</v>
      </c>
      <c r="C2307" t="s">
        <v>26</v>
      </c>
    </row>
    <row r="2308" spans="1:3" x14ac:dyDescent="0.2">
      <c r="A2308" t="s">
        <v>510</v>
      </c>
    </row>
    <row r="2309" spans="1:3" x14ac:dyDescent="0.2">
      <c r="B2309" t="s">
        <v>513</v>
      </c>
    </row>
    <row r="2310" spans="1:3" x14ac:dyDescent="0.2">
      <c r="A2310" t="s">
        <v>58</v>
      </c>
    </row>
    <row r="2311" spans="1:3" x14ac:dyDescent="0.2">
      <c r="A2311" t="s">
        <v>208</v>
      </c>
    </row>
    <row r="2312" spans="1:3" x14ac:dyDescent="0.2">
      <c r="A2312" t="s">
        <v>83</v>
      </c>
    </row>
    <row r="2313" spans="1:3" x14ac:dyDescent="0.2">
      <c r="A2313" t="s">
        <v>186</v>
      </c>
    </row>
    <row r="2314" spans="1:3" x14ac:dyDescent="0.2">
      <c r="A2314" t="s">
        <v>227</v>
      </c>
    </row>
    <row r="2315" spans="1:3" x14ac:dyDescent="0.2">
      <c r="A2315">
        <v>4</v>
      </c>
      <c r="C2315" t="s">
        <v>19</v>
      </c>
    </row>
    <row r="2316" spans="1:3" x14ac:dyDescent="0.2">
      <c r="A2316" t="s">
        <v>510</v>
      </c>
    </row>
    <row r="2317" spans="1:3" x14ac:dyDescent="0.2">
      <c r="B2317" t="s">
        <v>514</v>
      </c>
    </row>
    <row r="2318" spans="1:3" x14ac:dyDescent="0.2">
      <c r="A2318" t="s">
        <v>58</v>
      </c>
    </row>
    <row r="2319" spans="1:3" x14ac:dyDescent="0.2">
      <c r="A2319" t="s">
        <v>208</v>
      </c>
    </row>
    <row r="2320" spans="1:3" x14ac:dyDescent="0.2">
      <c r="A2320" t="s">
        <v>83</v>
      </c>
    </row>
    <row r="2321" spans="1:3" x14ac:dyDescent="0.2">
      <c r="A2321" t="s">
        <v>184</v>
      </c>
    </row>
    <row r="2322" spans="1:3" x14ac:dyDescent="0.2">
      <c r="A2322" t="s">
        <v>227</v>
      </c>
    </row>
    <row r="2323" spans="1:3" x14ac:dyDescent="0.2">
      <c r="A2323">
        <v>4</v>
      </c>
      <c r="C2323" t="s">
        <v>13</v>
      </c>
    </row>
    <row r="2324" spans="1:3" x14ac:dyDescent="0.2">
      <c r="A2324" t="s">
        <v>510</v>
      </c>
    </row>
    <row r="2325" spans="1:3" x14ac:dyDescent="0.2">
      <c r="B2325" t="s">
        <v>515</v>
      </c>
    </row>
    <row r="2326" spans="1:3" x14ac:dyDescent="0.2">
      <c r="A2326" t="s">
        <v>58</v>
      </c>
    </row>
    <row r="2327" spans="1:3" x14ac:dyDescent="0.2">
      <c r="A2327" t="s">
        <v>208</v>
      </c>
    </row>
    <row r="2328" spans="1:3" x14ac:dyDescent="0.2">
      <c r="A2328" t="s">
        <v>83</v>
      </c>
    </row>
    <row r="2329" spans="1:3" x14ac:dyDescent="0.2">
      <c r="A2329" t="s">
        <v>186</v>
      </c>
    </row>
    <row r="2330" spans="1:3" x14ac:dyDescent="0.2">
      <c r="A2330" t="s">
        <v>227</v>
      </c>
    </row>
    <row r="2331" spans="1:3" x14ac:dyDescent="0.2">
      <c r="A2331">
        <v>4</v>
      </c>
      <c r="C2331" t="s">
        <v>22</v>
      </c>
    </row>
    <row r="2332" spans="1:3" x14ac:dyDescent="0.2">
      <c r="A2332" t="s">
        <v>516</v>
      </c>
    </row>
    <row r="2333" spans="1:3" x14ac:dyDescent="0.2">
      <c r="B2333" t="s">
        <v>517</v>
      </c>
    </row>
    <row r="2334" spans="1:3" x14ac:dyDescent="0.2">
      <c r="A2334" t="s">
        <v>58</v>
      </c>
    </row>
    <row r="2335" spans="1:3" x14ac:dyDescent="0.2">
      <c r="A2335" t="s">
        <v>208</v>
      </c>
    </row>
    <row r="2336" spans="1:3" x14ac:dyDescent="0.2">
      <c r="A2336" t="s">
        <v>494</v>
      </c>
    </row>
    <row r="2337" spans="1:3" x14ac:dyDescent="0.2">
      <c r="A2337" t="s">
        <v>186</v>
      </c>
    </row>
    <row r="2338" spans="1:3" x14ac:dyDescent="0.2">
      <c r="A2338" t="s">
        <v>227</v>
      </c>
    </row>
    <row r="2339" spans="1:3" x14ac:dyDescent="0.2">
      <c r="A2339">
        <v>4</v>
      </c>
      <c r="C2339" t="s">
        <v>6</v>
      </c>
    </row>
    <row r="2340" spans="1:3" x14ac:dyDescent="0.2">
      <c r="A2340" t="s">
        <v>516</v>
      </c>
    </row>
    <row r="2341" spans="1:3" x14ac:dyDescent="0.2">
      <c r="B2341" t="s">
        <v>518</v>
      </c>
    </row>
    <row r="2342" spans="1:3" x14ac:dyDescent="0.2">
      <c r="A2342" t="s">
        <v>154</v>
      </c>
    </row>
    <row r="2343" spans="1:3" x14ac:dyDescent="0.2">
      <c r="A2343" t="s">
        <v>59</v>
      </c>
    </row>
    <row r="2344" spans="1:3" x14ac:dyDescent="0.2">
      <c r="A2344" t="s">
        <v>137</v>
      </c>
    </row>
    <row r="2345" spans="1:3" x14ac:dyDescent="0.2">
      <c r="A2345" t="s">
        <v>59</v>
      </c>
    </row>
    <row r="2346" spans="1:3" x14ac:dyDescent="0.2">
      <c r="A2346" t="s">
        <v>519</v>
      </c>
    </row>
    <row r="2347" spans="1:3" x14ac:dyDescent="0.2">
      <c r="A2347">
        <v>4</v>
      </c>
      <c r="C2347" t="s">
        <v>26</v>
      </c>
    </row>
    <row r="2348" spans="1:3" x14ac:dyDescent="0.2">
      <c r="A2348" t="s">
        <v>516</v>
      </c>
    </row>
    <row r="2349" spans="1:3" x14ac:dyDescent="0.2">
      <c r="B2349" t="s">
        <v>520</v>
      </c>
    </row>
    <row r="2350" spans="1:3" x14ac:dyDescent="0.2">
      <c r="A2350" t="s">
        <v>154</v>
      </c>
    </row>
    <row r="2351" spans="1:3" x14ac:dyDescent="0.2">
      <c r="A2351" t="s">
        <v>59</v>
      </c>
    </row>
    <row r="2352" spans="1:3" x14ac:dyDescent="0.2">
      <c r="A2352" t="s">
        <v>447</v>
      </c>
    </row>
    <row r="2353" spans="1:3" x14ac:dyDescent="0.2">
      <c r="A2353" t="s">
        <v>59</v>
      </c>
    </row>
    <row r="2354" spans="1:3" x14ac:dyDescent="0.2">
      <c r="A2354" t="s">
        <v>519</v>
      </c>
    </row>
    <row r="2355" spans="1:3" x14ac:dyDescent="0.2">
      <c r="A2355">
        <v>4</v>
      </c>
      <c r="C2355" t="s">
        <v>19</v>
      </c>
    </row>
    <row r="2356" spans="1:3" x14ac:dyDescent="0.2">
      <c r="A2356" t="s">
        <v>516</v>
      </c>
    </row>
    <row r="2357" spans="1:3" x14ac:dyDescent="0.2">
      <c r="B2357" t="s">
        <v>521</v>
      </c>
    </row>
    <row r="2358" spans="1:3" x14ac:dyDescent="0.2">
      <c r="A2358" t="s">
        <v>58</v>
      </c>
    </row>
    <row r="2359" spans="1:3" x14ac:dyDescent="0.2">
      <c r="A2359" t="s">
        <v>208</v>
      </c>
    </row>
    <row r="2360" spans="1:3" x14ac:dyDescent="0.2">
      <c r="A2360" t="s">
        <v>72</v>
      </c>
    </row>
    <row r="2361" spans="1:3" x14ac:dyDescent="0.2">
      <c r="A2361" t="s">
        <v>186</v>
      </c>
    </row>
    <row r="2362" spans="1:3" x14ac:dyDescent="0.2">
      <c r="A2362" t="s">
        <v>227</v>
      </c>
    </row>
    <row r="2363" spans="1:3" x14ac:dyDescent="0.2">
      <c r="A2363">
        <v>4</v>
      </c>
      <c r="C2363" t="s">
        <v>13</v>
      </c>
    </row>
    <row r="2364" spans="1:3" x14ac:dyDescent="0.2">
      <c r="A2364" t="s">
        <v>516</v>
      </c>
    </row>
    <row r="2365" spans="1:3" x14ac:dyDescent="0.2">
      <c r="B2365" t="s">
        <v>522</v>
      </c>
    </row>
    <row r="2366" spans="1:3" x14ac:dyDescent="0.2">
      <c r="A2366" t="s">
        <v>58</v>
      </c>
    </row>
    <row r="2367" spans="1:3" x14ac:dyDescent="0.2">
      <c r="A2367" t="s">
        <v>208</v>
      </c>
    </row>
    <row r="2368" spans="1:3" x14ac:dyDescent="0.2">
      <c r="A2368" t="s">
        <v>226</v>
      </c>
    </row>
    <row r="2369" spans="1:3" x14ac:dyDescent="0.2">
      <c r="A2369" t="s">
        <v>186</v>
      </c>
    </row>
    <row r="2370" spans="1:3" x14ac:dyDescent="0.2">
      <c r="A2370" t="s">
        <v>227</v>
      </c>
    </row>
    <row r="2371" spans="1:3" x14ac:dyDescent="0.2">
      <c r="A2371">
        <v>4</v>
      </c>
      <c r="C2371" t="s">
        <v>6</v>
      </c>
    </row>
    <row r="2372" spans="1:3" x14ac:dyDescent="0.2">
      <c r="A2372" t="s">
        <v>523</v>
      </c>
    </row>
    <row r="2373" spans="1:3" x14ac:dyDescent="0.2">
      <c r="B2373" t="s">
        <v>524</v>
      </c>
    </row>
    <row r="2374" spans="1:3" x14ac:dyDescent="0.2">
      <c r="A2374" t="s">
        <v>58</v>
      </c>
    </row>
    <row r="2375" spans="1:3" x14ac:dyDescent="0.2">
      <c r="A2375" t="s">
        <v>208</v>
      </c>
    </row>
    <row r="2376" spans="1:3" x14ac:dyDescent="0.2">
      <c r="A2376" t="s">
        <v>83</v>
      </c>
    </row>
    <row r="2377" spans="1:3" x14ac:dyDescent="0.2">
      <c r="A2377" t="s">
        <v>186</v>
      </c>
    </row>
    <row r="2378" spans="1:3" x14ac:dyDescent="0.2">
      <c r="A2378" t="s">
        <v>263</v>
      </c>
    </row>
    <row r="2379" spans="1:3" x14ac:dyDescent="0.2">
      <c r="A2379">
        <v>4</v>
      </c>
      <c r="C2379" t="s">
        <v>22</v>
      </c>
    </row>
    <row r="2380" spans="1:3" x14ac:dyDescent="0.2">
      <c r="A2380" t="s">
        <v>523</v>
      </c>
    </row>
    <row r="2381" spans="1:3" x14ac:dyDescent="0.2">
      <c r="B2381" t="s">
        <v>525</v>
      </c>
    </row>
    <row r="2382" spans="1:3" x14ac:dyDescent="0.2">
      <c r="A2382" t="s">
        <v>58</v>
      </c>
    </row>
    <row r="2383" spans="1:3" x14ac:dyDescent="0.2">
      <c r="A2383" t="s">
        <v>208</v>
      </c>
    </row>
    <row r="2384" spans="1:3" x14ac:dyDescent="0.2">
      <c r="A2384" t="s">
        <v>226</v>
      </c>
    </row>
    <row r="2385" spans="1:3" x14ac:dyDescent="0.2">
      <c r="A2385" t="s">
        <v>184</v>
      </c>
    </row>
    <row r="2386" spans="1:3" x14ac:dyDescent="0.2">
      <c r="A2386" t="s">
        <v>227</v>
      </c>
    </row>
    <row r="2387" spans="1:3" x14ac:dyDescent="0.2">
      <c r="A2387">
        <v>4</v>
      </c>
      <c r="C2387" t="s">
        <v>26</v>
      </c>
    </row>
    <row r="2388" spans="1:3" x14ac:dyDescent="0.2">
      <c r="A2388" t="s">
        <v>523</v>
      </c>
    </row>
    <row r="2389" spans="1:3" x14ac:dyDescent="0.2">
      <c r="B2389" t="s">
        <v>526</v>
      </c>
    </row>
    <row r="2390" spans="1:3" x14ac:dyDescent="0.2">
      <c r="A2390" t="s">
        <v>58</v>
      </c>
    </row>
    <row r="2391" spans="1:3" x14ac:dyDescent="0.2">
      <c r="A2391" t="s">
        <v>208</v>
      </c>
    </row>
    <row r="2392" spans="1:3" x14ac:dyDescent="0.2">
      <c r="A2392" t="s">
        <v>83</v>
      </c>
    </row>
    <row r="2393" spans="1:3" x14ac:dyDescent="0.2">
      <c r="A2393" t="s">
        <v>184</v>
      </c>
    </row>
    <row r="2394" spans="1:3" x14ac:dyDescent="0.2">
      <c r="A2394" t="s">
        <v>227</v>
      </c>
    </row>
    <row r="2395" spans="1:3" x14ac:dyDescent="0.2">
      <c r="A2395">
        <v>4</v>
      </c>
      <c r="C2395" t="s">
        <v>13</v>
      </c>
    </row>
    <row r="2396" spans="1:3" x14ac:dyDescent="0.2">
      <c r="A2396" t="s">
        <v>523</v>
      </c>
    </row>
    <row r="2397" spans="1:3" x14ac:dyDescent="0.2">
      <c r="B2397" t="s">
        <v>527</v>
      </c>
    </row>
    <row r="2398" spans="1:3" x14ac:dyDescent="0.2">
      <c r="A2398" t="s">
        <v>58</v>
      </c>
    </row>
    <row r="2399" spans="1:3" x14ac:dyDescent="0.2">
      <c r="A2399" t="s">
        <v>208</v>
      </c>
    </row>
    <row r="2400" spans="1:3" x14ac:dyDescent="0.2">
      <c r="A2400" t="s">
        <v>83</v>
      </c>
    </row>
    <row r="2401" spans="1:3" x14ac:dyDescent="0.2">
      <c r="A2401" t="s">
        <v>186</v>
      </c>
    </row>
    <row r="2402" spans="1:3" x14ac:dyDescent="0.2">
      <c r="A2402" t="s">
        <v>263</v>
      </c>
    </row>
    <row r="2403" spans="1:3" x14ac:dyDescent="0.2">
      <c r="A2403">
        <v>4</v>
      </c>
      <c r="C2403" t="s">
        <v>19</v>
      </c>
    </row>
    <row r="2404" spans="1:3" x14ac:dyDescent="0.2">
      <c r="A2404" t="s">
        <v>523</v>
      </c>
    </row>
    <row r="2405" spans="1:3" x14ac:dyDescent="0.2">
      <c r="B2405" t="s">
        <v>528</v>
      </c>
    </row>
    <row r="2406" spans="1:3" x14ac:dyDescent="0.2">
      <c r="A2406" t="s">
        <v>58</v>
      </c>
    </row>
    <row r="2407" spans="1:3" x14ac:dyDescent="0.2">
      <c r="A2407" t="s">
        <v>208</v>
      </c>
    </row>
    <row r="2408" spans="1:3" x14ac:dyDescent="0.2">
      <c r="A2408" t="s">
        <v>83</v>
      </c>
    </row>
    <row r="2409" spans="1:3" x14ac:dyDescent="0.2">
      <c r="A2409" t="s">
        <v>186</v>
      </c>
    </row>
    <row r="2410" spans="1:3" x14ac:dyDescent="0.2">
      <c r="A2410" t="s">
        <v>227</v>
      </c>
    </row>
    <row r="2411" spans="1:3" x14ac:dyDescent="0.2">
      <c r="A2411">
        <v>4</v>
      </c>
      <c r="C2411" t="s">
        <v>22</v>
      </c>
    </row>
    <row r="2412" spans="1:3" x14ac:dyDescent="0.2">
      <c r="A2412" t="s">
        <v>529</v>
      </c>
    </row>
    <row r="2413" spans="1:3" x14ac:dyDescent="0.2">
      <c r="B2413" t="s">
        <v>530</v>
      </c>
    </row>
    <row r="2414" spans="1:3" x14ac:dyDescent="0.2">
      <c r="A2414" t="s">
        <v>30</v>
      </c>
    </row>
    <row r="2415" spans="1:3" x14ac:dyDescent="0.2">
      <c r="A2415" t="s">
        <v>31</v>
      </c>
    </row>
    <row r="2416" spans="1:3" x14ac:dyDescent="0.2">
      <c r="A2416" t="s">
        <v>132</v>
      </c>
    </row>
    <row r="2417" spans="1:3" x14ac:dyDescent="0.2">
      <c r="A2417" t="s">
        <v>31</v>
      </c>
    </row>
    <row r="2418" spans="1:3" x14ac:dyDescent="0.2">
      <c r="A2418" t="s">
        <v>221</v>
      </c>
    </row>
    <row r="2419" spans="1:3" x14ac:dyDescent="0.2">
      <c r="A2419">
        <v>4</v>
      </c>
      <c r="C2419" t="s">
        <v>13</v>
      </c>
    </row>
    <row r="2420" spans="1:3" x14ac:dyDescent="0.2">
      <c r="A2420" t="s">
        <v>529</v>
      </c>
    </row>
    <row r="2421" spans="1:3" x14ac:dyDescent="0.2">
      <c r="B2421" t="s">
        <v>531</v>
      </c>
    </row>
    <row r="2422" spans="1:3" x14ac:dyDescent="0.2">
      <c r="A2422" t="s">
        <v>171</v>
      </c>
    </row>
    <row r="2423" spans="1:3" x14ac:dyDescent="0.2">
      <c r="A2423" t="s">
        <v>172</v>
      </c>
    </row>
    <row r="2424" spans="1:3" x14ac:dyDescent="0.2">
      <c r="A2424" t="s">
        <v>171</v>
      </c>
    </row>
    <row r="2425" spans="1:3" x14ac:dyDescent="0.2">
      <c r="A2425" t="s">
        <v>532</v>
      </c>
    </row>
    <row r="2426" spans="1:3" x14ac:dyDescent="0.2">
      <c r="A2426" t="s">
        <v>221</v>
      </c>
    </row>
    <row r="2427" spans="1:3" x14ac:dyDescent="0.2">
      <c r="A2427">
        <v>4</v>
      </c>
      <c r="C2427" t="s">
        <v>26</v>
      </c>
    </row>
    <row r="2428" spans="1:3" x14ac:dyDescent="0.2">
      <c r="A2428" t="s">
        <v>529</v>
      </c>
    </row>
    <row r="2429" spans="1:3" x14ac:dyDescent="0.2">
      <c r="B2429" t="s">
        <v>533</v>
      </c>
    </row>
    <row r="2430" spans="1:3" x14ac:dyDescent="0.2">
      <c r="A2430" t="s">
        <v>30</v>
      </c>
    </row>
    <row r="2431" spans="1:3" x14ac:dyDescent="0.2">
      <c r="A2431" t="s">
        <v>31</v>
      </c>
    </row>
    <row r="2432" spans="1:3" x14ac:dyDescent="0.2">
      <c r="A2432" t="s">
        <v>132</v>
      </c>
    </row>
    <row r="2433" spans="1:3" x14ac:dyDescent="0.2">
      <c r="A2433" t="s">
        <v>31</v>
      </c>
    </row>
    <row r="2434" spans="1:3" x14ac:dyDescent="0.2">
      <c r="A2434" t="s">
        <v>221</v>
      </c>
    </row>
    <row r="2435" spans="1:3" x14ac:dyDescent="0.2">
      <c r="A2435">
        <v>4</v>
      </c>
      <c r="C2435" t="s">
        <v>6</v>
      </c>
    </row>
    <row r="2436" spans="1:3" x14ac:dyDescent="0.2">
      <c r="A2436" t="s">
        <v>529</v>
      </c>
    </row>
    <row r="2437" spans="1:3" x14ac:dyDescent="0.2">
      <c r="B2437" t="s">
        <v>534</v>
      </c>
    </row>
    <row r="2438" spans="1:3" x14ac:dyDescent="0.2">
      <c r="A2438" t="s">
        <v>58</v>
      </c>
    </row>
    <row r="2439" spans="1:3" x14ac:dyDescent="0.2">
      <c r="A2439" t="s">
        <v>39</v>
      </c>
    </row>
    <row r="2440" spans="1:3" x14ac:dyDescent="0.2">
      <c r="A2440" t="s">
        <v>151</v>
      </c>
    </row>
    <row r="2441" spans="1:3" x14ac:dyDescent="0.2">
      <c r="A2441" t="s">
        <v>184</v>
      </c>
    </row>
    <row r="2442" spans="1:3" x14ac:dyDescent="0.2">
      <c r="A2442" t="s">
        <v>227</v>
      </c>
    </row>
    <row r="2443" spans="1:3" x14ac:dyDescent="0.2">
      <c r="A2443">
        <v>4</v>
      </c>
      <c r="C2443" t="s">
        <v>19</v>
      </c>
    </row>
    <row r="2444" spans="1:3" x14ac:dyDescent="0.2">
      <c r="A2444" t="s">
        <v>529</v>
      </c>
    </row>
    <row r="2445" spans="1:3" x14ac:dyDescent="0.2">
      <c r="B2445" t="s">
        <v>535</v>
      </c>
    </row>
    <row r="2446" spans="1:3" x14ac:dyDescent="0.2">
      <c r="A2446" t="s">
        <v>30</v>
      </c>
    </row>
    <row r="2447" spans="1:3" x14ac:dyDescent="0.2">
      <c r="A2447" t="s">
        <v>31</v>
      </c>
    </row>
    <row r="2448" spans="1:3" x14ac:dyDescent="0.2">
      <c r="A2448" t="s">
        <v>151</v>
      </c>
    </row>
    <row r="2449" spans="1:3" x14ac:dyDescent="0.2">
      <c r="A2449" t="s">
        <v>31</v>
      </c>
    </row>
    <row r="2450" spans="1:3" x14ac:dyDescent="0.2">
      <c r="A2450" t="s">
        <v>204</v>
      </c>
    </row>
    <row r="2451" spans="1:3" x14ac:dyDescent="0.2">
      <c r="A2451">
        <v>4</v>
      </c>
      <c r="C2451" t="s">
        <v>26</v>
      </c>
    </row>
    <row r="2452" spans="1:3" x14ac:dyDescent="0.2">
      <c r="A2452" t="s">
        <v>536</v>
      </c>
    </row>
    <row r="2453" spans="1:3" x14ac:dyDescent="0.2">
      <c r="B2453" t="s">
        <v>537</v>
      </c>
    </row>
    <row r="2454" spans="1:3" x14ac:dyDescent="0.2">
      <c r="A2454" t="s">
        <v>15</v>
      </c>
    </row>
    <row r="2455" spans="1:3" x14ac:dyDescent="0.2">
      <c r="A2455" t="s">
        <v>430</v>
      </c>
    </row>
    <row r="2456" spans="1:3" x14ac:dyDescent="0.2">
      <c r="A2456" t="s">
        <v>226</v>
      </c>
    </row>
    <row r="2457" spans="1:3" x14ac:dyDescent="0.2">
      <c r="A2457" t="s">
        <v>31</v>
      </c>
    </row>
    <row r="2458" spans="1:3" x14ac:dyDescent="0.2">
      <c r="A2458" t="s">
        <v>538</v>
      </c>
    </row>
    <row r="2459" spans="1:3" x14ac:dyDescent="0.2">
      <c r="A2459">
        <v>4</v>
      </c>
      <c r="C2459" t="s">
        <v>6</v>
      </c>
    </row>
    <row r="2460" spans="1:3" x14ac:dyDescent="0.2">
      <c r="A2460" t="s">
        <v>536</v>
      </c>
    </row>
    <row r="2461" spans="1:3" x14ac:dyDescent="0.2">
      <c r="B2461" t="s">
        <v>539</v>
      </c>
    </row>
    <row r="2462" spans="1:3" x14ac:dyDescent="0.2">
      <c r="A2462" t="s">
        <v>15</v>
      </c>
    </row>
    <row r="2463" spans="1:3" x14ac:dyDescent="0.2">
      <c r="A2463" t="s">
        <v>16</v>
      </c>
    </row>
    <row r="2464" spans="1:3" x14ac:dyDescent="0.2">
      <c r="A2464" t="s">
        <v>226</v>
      </c>
    </row>
    <row r="2465" spans="1:3" x14ac:dyDescent="0.2">
      <c r="A2465" t="s">
        <v>16</v>
      </c>
    </row>
    <row r="2466" spans="1:3" x14ac:dyDescent="0.2">
      <c r="A2466" t="s">
        <v>538</v>
      </c>
    </row>
    <row r="2467" spans="1:3" x14ac:dyDescent="0.2">
      <c r="A2467">
        <v>4</v>
      </c>
      <c r="C2467" t="s">
        <v>22</v>
      </c>
    </row>
    <row r="2468" spans="1:3" x14ac:dyDescent="0.2">
      <c r="A2468" t="s">
        <v>536</v>
      </c>
    </row>
    <row r="2469" spans="1:3" x14ac:dyDescent="0.2">
      <c r="B2469" t="s">
        <v>540</v>
      </c>
    </row>
    <row r="2470" spans="1:3" x14ac:dyDescent="0.2">
      <c r="A2470" t="s">
        <v>15</v>
      </c>
    </row>
    <row r="2471" spans="1:3" x14ac:dyDescent="0.2">
      <c r="A2471" t="s">
        <v>430</v>
      </c>
    </row>
    <row r="2472" spans="1:3" x14ac:dyDescent="0.2">
      <c r="A2472" t="s">
        <v>226</v>
      </c>
    </row>
    <row r="2473" spans="1:3" x14ac:dyDescent="0.2">
      <c r="A2473" t="s">
        <v>184</v>
      </c>
    </row>
    <row r="2474" spans="1:3" x14ac:dyDescent="0.2">
      <c r="A2474" t="s">
        <v>538</v>
      </c>
    </row>
    <row r="2475" spans="1:3" x14ac:dyDescent="0.2">
      <c r="A2475">
        <v>4</v>
      </c>
      <c r="C2475" t="s">
        <v>19</v>
      </c>
    </row>
    <row r="2476" spans="1:3" x14ac:dyDescent="0.2">
      <c r="A2476" t="s">
        <v>536</v>
      </c>
    </row>
    <row r="2477" spans="1:3" x14ac:dyDescent="0.2">
      <c r="B2477" t="s">
        <v>541</v>
      </c>
    </row>
    <row r="2478" spans="1:3" x14ac:dyDescent="0.2">
      <c r="A2478" t="s">
        <v>58</v>
      </c>
    </row>
    <row r="2479" spans="1:3" x14ac:dyDescent="0.2">
      <c r="A2479" t="s">
        <v>59</v>
      </c>
    </row>
    <row r="2480" spans="1:3" x14ac:dyDescent="0.2">
      <c r="A2480" t="s">
        <v>83</v>
      </c>
    </row>
    <row r="2481" spans="1:3" x14ac:dyDescent="0.2">
      <c r="A2481" t="s">
        <v>186</v>
      </c>
    </row>
    <row r="2482" spans="1:3" x14ac:dyDescent="0.2">
      <c r="A2482" t="s">
        <v>227</v>
      </c>
    </row>
    <row r="2483" spans="1:3" x14ac:dyDescent="0.2">
      <c r="A2483">
        <v>4</v>
      </c>
      <c r="C2483" t="s">
        <v>13</v>
      </c>
    </row>
    <row r="2484" spans="1:3" x14ac:dyDescent="0.2">
      <c r="A2484" t="s">
        <v>536</v>
      </c>
    </row>
    <row r="2485" spans="1:3" x14ac:dyDescent="0.2">
      <c r="B2485" t="s">
        <v>542</v>
      </c>
    </row>
    <row r="2486" spans="1:3" x14ac:dyDescent="0.2">
      <c r="A2486" t="s">
        <v>15</v>
      </c>
    </row>
    <row r="2487" spans="1:3" x14ac:dyDescent="0.2">
      <c r="A2487" t="s">
        <v>430</v>
      </c>
    </row>
    <row r="2488" spans="1:3" x14ac:dyDescent="0.2">
      <c r="A2488" t="s">
        <v>226</v>
      </c>
    </row>
    <row r="2489" spans="1:3" x14ac:dyDescent="0.2">
      <c r="A2489" t="s">
        <v>31</v>
      </c>
    </row>
    <row r="2490" spans="1:3" x14ac:dyDescent="0.2">
      <c r="A2490" t="s">
        <v>263</v>
      </c>
    </row>
    <row r="2491" spans="1:3" x14ac:dyDescent="0.2">
      <c r="A2491">
        <v>4</v>
      </c>
      <c r="C2491" t="s">
        <v>6</v>
      </c>
    </row>
    <row r="2492" spans="1:3" x14ac:dyDescent="0.2">
      <c r="A2492" t="s">
        <v>543</v>
      </c>
    </row>
    <row r="2493" spans="1:3" x14ac:dyDescent="0.2">
      <c r="B2493" t="s">
        <v>544</v>
      </c>
    </row>
    <row r="2494" spans="1:3" x14ac:dyDescent="0.2">
      <c r="A2494" t="s">
        <v>30</v>
      </c>
    </row>
    <row r="2495" spans="1:3" x14ac:dyDescent="0.2">
      <c r="A2495" t="s">
        <v>31</v>
      </c>
    </row>
    <row r="2496" spans="1:3" x14ac:dyDescent="0.2">
      <c r="A2496" t="s">
        <v>151</v>
      </c>
    </row>
    <row r="2497" spans="1:3" x14ac:dyDescent="0.2">
      <c r="A2497" t="s">
        <v>31</v>
      </c>
    </row>
    <row r="2498" spans="1:3" x14ac:dyDescent="0.2">
      <c r="A2498" t="s">
        <v>219</v>
      </c>
    </row>
    <row r="2499" spans="1:3" x14ac:dyDescent="0.2">
      <c r="A2499">
        <v>4</v>
      </c>
      <c r="C2499" t="s">
        <v>19</v>
      </c>
    </row>
    <row r="2500" spans="1:3" x14ac:dyDescent="0.2">
      <c r="A2500" t="s">
        <v>543</v>
      </c>
    </row>
    <row r="2501" spans="1:3" x14ac:dyDescent="0.2">
      <c r="B2501" t="s">
        <v>545</v>
      </c>
    </row>
    <row r="2502" spans="1:3" x14ac:dyDescent="0.2">
      <c r="A2502" t="s">
        <v>30</v>
      </c>
    </row>
    <row r="2503" spans="1:3" x14ac:dyDescent="0.2">
      <c r="A2503" t="s">
        <v>31</v>
      </c>
    </row>
    <row r="2504" spans="1:3" x14ac:dyDescent="0.2">
      <c r="A2504" t="s">
        <v>132</v>
      </c>
    </row>
    <row r="2505" spans="1:3" x14ac:dyDescent="0.2">
      <c r="A2505" t="s">
        <v>31</v>
      </c>
    </row>
    <row r="2506" spans="1:3" x14ac:dyDescent="0.2">
      <c r="A2506" t="s">
        <v>219</v>
      </c>
    </row>
    <row r="2507" spans="1:3" x14ac:dyDescent="0.2">
      <c r="A2507">
        <v>4</v>
      </c>
      <c r="C2507" t="s">
        <v>22</v>
      </c>
    </row>
    <row r="2508" spans="1:3" x14ac:dyDescent="0.2">
      <c r="A2508" t="s">
        <v>543</v>
      </c>
    </row>
    <row r="2509" spans="1:3" x14ac:dyDescent="0.2">
      <c r="B2509" t="s">
        <v>546</v>
      </c>
    </row>
    <row r="2510" spans="1:3" x14ac:dyDescent="0.2">
      <c r="A2510" t="s">
        <v>30</v>
      </c>
    </row>
    <row r="2511" spans="1:3" x14ac:dyDescent="0.2">
      <c r="A2511" t="s">
        <v>31</v>
      </c>
    </row>
    <row r="2512" spans="1:3" x14ac:dyDescent="0.2">
      <c r="A2512" t="s">
        <v>83</v>
      </c>
    </row>
    <row r="2513" spans="1:3" x14ac:dyDescent="0.2">
      <c r="A2513" t="s">
        <v>31</v>
      </c>
    </row>
    <row r="2514" spans="1:3" x14ac:dyDescent="0.2">
      <c r="A2514" t="s">
        <v>219</v>
      </c>
    </row>
    <row r="2515" spans="1:3" x14ac:dyDescent="0.2">
      <c r="A2515">
        <v>4</v>
      </c>
      <c r="C2515" t="s">
        <v>13</v>
      </c>
    </row>
    <row r="2516" spans="1:3" x14ac:dyDescent="0.2">
      <c r="A2516" t="s">
        <v>543</v>
      </c>
    </row>
    <row r="2517" spans="1:3" x14ac:dyDescent="0.2">
      <c r="B2517" t="s">
        <v>547</v>
      </c>
    </row>
    <row r="2518" spans="1:3" x14ac:dyDescent="0.2">
      <c r="A2518" t="s">
        <v>30</v>
      </c>
    </row>
    <row r="2519" spans="1:3" x14ac:dyDescent="0.2">
      <c r="A2519" t="s">
        <v>31</v>
      </c>
    </row>
    <row r="2520" spans="1:3" x14ac:dyDescent="0.2">
      <c r="A2520" t="s">
        <v>83</v>
      </c>
    </row>
    <row r="2521" spans="1:3" x14ac:dyDescent="0.2">
      <c r="A2521" t="s">
        <v>31</v>
      </c>
    </row>
    <row r="2522" spans="1:3" x14ac:dyDescent="0.2">
      <c r="A2522" t="s">
        <v>219</v>
      </c>
    </row>
    <row r="2523" spans="1:3" x14ac:dyDescent="0.2">
      <c r="A2523">
        <v>4</v>
      </c>
      <c r="C2523" t="s">
        <v>26</v>
      </c>
    </row>
    <row r="2524" spans="1:3" x14ac:dyDescent="0.2">
      <c r="A2524" t="s">
        <v>543</v>
      </c>
    </row>
    <row r="2525" spans="1:3" x14ac:dyDescent="0.2">
      <c r="B2525" t="s">
        <v>548</v>
      </c>
    </row>
    <row r="2526" spans="1:3" x14ac:dyDescent="0.2">
      <c r="A2526" t="s">
        <v>30</v>
      </c>
    </row>
    <row r="2527" spans="1:3" x14ac:dyDescent="0.2">
      <c r="A2527" t="s">
        <v>31</v>
      </c>
    </row>
    <row r="2528" spans="1:3" x14ac:dyDescent="0.2">
      <c r="A2528" t="s">
        <v>83</v>
      </c>
    </row>
    <row r="2529" spans="1:3" x14ac:dyDescent="0.2">
      <c r="A2529" t="s">
        <v>31</v>
      </c>
    </row>
    <row r="2530" spans="1:3" x14ac:dyDescent="0.2">
      <c r="A2530" t="s">
        <v>219</v>
      </c>
    </row>
    <row r="2531" spans="1:3" x14ac:dyDescent="0.2">
      <c r="A2531">
        <v>4</v>
      </c>
      <c r="C2531" t="s">
        <v>19</v>
      </c>
    </row>
    <row r="2532" spans="1:3" x14ac:dyDescent="0.2">
      <c r="A2532" t="s">
        <v>549</v>
      </c>
    </row>
    <row r="2533" spans="1:3" x14ac:dyDescent="0.2">
      <c r="B2533" t="s">
        <v>550</v>
      </c>
    </row>
    <row r="2534" spans="1:3" x14ac:dyDescent="0.2">
      <c r="A2534" t="s">
        <v>58</v>
      </c>
    </row>
    <row r="2535" spans="1:3" x14ac:dyDescent="0.2">
      <c r="A2535" t="s">
        <v>59</v>
      </c>
    </row>
    <row r="2536" spans="1:3" x14ac:dyDescent="0.2">
      <c r="A2536" t="s">
        <v>83</v>
      </c>
    </row>
    <row r="2537" spans="1:3" x14ac:dyDescent="0.2">
      <c r="A2537" t="s">
        <v>186</v>
      </c>
    </row>
    <row r="2538" spans="1:3" x14ac:dyDescent="0.2">
      <c r="A2538" t="s">
        <v>227</v>
      </c>
    </row>
    <row r="2539" spans="1:3" x14ac:dyDescent="0.2">
      <c r="A2539">
        <v>4</v>
      </c>
      <c r="C2539" t="s">
        <v>22</v>
      </c>
    </row>
    <row r="2540" spans="1:3" x14ac:dyDescent="0.2">
      <c r="A2540" t="s">
        <v>549</v>
      </c>
    </row>
    <row r="2541" spans="1:3" x14ac:dyDescent="0.2">
      <c r="B2541" t="s">
        <v>551</v>
      </c>
    </row>
    <row r="2542" spans="1:3" x14ac:dyDescent="0.2">
      <c r="A2542" t="s">
        <v>58</v>
      </c>
    </row>
    <row r="2543" spans="1:3" x14ac:dyDescent="0.2">
      <c r="A2543" t="s">
        <v>59</v>
      </c>
    </row>
    <row r="2544" spans="1:3" x14ac:dyDescent="0.2">
      <c r="A2544" t="s">
        <v>83</v>
      </c>
    </row>
    <row r="2545" spans="1:3" x14ac:dyDescent="0.2">
      <c r="A2545" t="s">
        <v>186</v>
      </c>
    </row>
    <row r="2546" spans="1:3" x14ac:dyDescent="0.2">
      <c r="A2546" t="s">
        <v>227</v>
      </c>
    </row>
    <row r="2547" spans="1:3" x14ac:dyDescent="0.2">
      <c r="A2547">
        <v>4</v>
      </c>
      <c r="C2547" t="s">
        <v>26</v>
      </c>
    </row>
    <row r="2548" spans="1:3" x14ac:dyDescent="0.2">
      <c r="A2548" t="s">
        <v>549</v>
      </c>
    </row>
    <row r="2549" spans="1:3" x14ac:dyDescent="0.2">
      <c r="B2549" t="s">
        <v>552</v>
      </c>
    </row>
    <row r="2550" spans="1:3" x14ac:dyDescent="0.2">
      <c r="A2550" t="s">
        <v>58</v>
      </c>
    </row>
    <row r="2551" spans="1:3" x14ac:dyDescent="0.2">
      <c r="A2551" t="s">
        <v>59</v>
      </c>
    </row>
    <row r="2552" spans="1:3" x14ac:dyDescent="0.2">
      <c r="A2552" t="s">
        <v>83</v>
      </c>
    </row>
    <row r="2553" spans="1:3" x14ac:dyDescent="0.2">
      <c r="A2553" t="s">
        <v>186</v>
      </c>
    </row>
    <row r="2554" spans="1:3" x14ac:dyDescent="0.2">
      <c r="A2554" t="s">
        <v>227</v>
      </c>
    </row>
    <row r="2555" spans="1:3" x14ac:dyDescent="0.2">
      <c r="A2555">
        <v>4</v>
      </c>
      <c r="C2555" t="s">
        <v>6</v>
      </c>
    </row>
    <row r="2556" spans="1:3" x14ac:dyDescent="0.2">
      <c r="A2556" t="s">
        <v>549</v>
      </c>
    </row>
    <row r="2557" spans="1:3" x14ac:dyDescent="0.2">
      <c r="B2557" t="s">
        <v>553</v>
      </c>
    </row>
    <row r="2558" spans="1:3" x14ac:dyDescent="0.2">
      <c r="A2558" t="s">
        <v>58</v>
      </c>
    </row>
    <row r="2559" spans="1:3" x14ac:dyDescent="0.2">
      <c r="A2559" t="s">
        <v>59</v>
      </c>
    </row>
    <row r="2560" spans="1:3" x14ac:dyDescent="0.2">
      <c r="A2560" t="s">
        <v>83</v>
      </c>
    </row>
    <row r="2561" spans="1:3" x14ac:dyDescent="0.2">
      <c r="A2561" t="s">
        <v>186</v>
      </c>
    </row>
    <row r="2562" spans="1:3" x14ac:dyDescent="0.2">
      <c r="A2562" t="s">
        <v>227</v>
      </c>
    </row>
    <row r="2563" spans="1:3" x14ac:dyDescent="0.2">
      <c r="A2563">
        <v>4</v>
      </c>
      <c r="C2563" t="s">
        <v>13</v>
      </c>
    </row>
    <row r="2564" spans="1:3" x14ac:dyDescent="0.2">
      <c r="A2564" t="s">
        <v>549</v>
      </c>
    </row>
    <row r="2565" spans="1:3" x14ac:dyDescent="0.2">
      <c r="B2565" t="s">
        <v>554</v>
      </c>
    </row>
    <row r="2566" spans="1:3" x14ac:dyDescent="0.2">
      <c r="A2566" t="s">
        <v>58</v>
      </c>
    </row>
    <row r="2567" spans="1:3" x14ac:dyDescent="0.2">
      <c r="A2567" t="s">
        <v>59</v>
      </c>
    </row>
    <row r="2568" spans="1:3" x14ac:dyDescent="0.2">
      <c r="A2568" t="s">
        <v>83</v>
      </c>
    </row>
    <row r="2569" spans="1:3" x14ac:dyDescent="0.2">
      <c r="A2569" t="s">
        <v>186</v>
      </c>
    </row>
    <row r="2570" spans="1:3" x14ac:dyDescent="0.2">
      <c r="A2570" t="s">
        <v>227</v>
      </c>
    </row>
    <row r="2571" spans="1:3" x14ac:dyDescent="0.2">
      <c r="A2571">
        <v>4</v>
      </c>
      <c r="C2571" t="s">
        <v>22</v>
      </c>
    </row>
    <row r="2572" spans="1:3" x14ac:dyDescent="0.2">
      <c r="A2572" t="s">
        <v>555</v>
      </c>
    </row>
    <row r="2573" spans="1:3" x14ac:dyDescent="0.2">
      <c r="B2573" t="s">
        <v>556</v>
      </c>
    </row>
    <row r="2574" spans="1:3" x14ac:dyDescent="0.2">
      <c r="A2574" t="s">
        <v>557</v>
      </c>
    </row>
    <row r="2575" spans="1:3" x14ac:dyDescent="0.2">
      <c r="A2575" t="s">
        <v>31</v>
      </c>
    </row>
    <row r="2576" spans="1:3" x14ac:dyDescent="0.2">
      <c r="A2576" t="s">
        <v>141</v>
      </c>
    </row>
    <row r="2577" spans="1:3" x14ac:dyDescent="0.2">
      <c r="A2577" t="s">
        <v>31</v>
      </c>
    </row>
    <row r="2578" spans="1:3" x14ac:dyDescent="0.2">
      <c r="A2578" t="s">
        <v>133</v>
      </c>
    </row>
    <row r="2579" spans="1:3" x14ac:dyDescent="0.2">
      <c r="A2579">
        <v>4</v>
      </c>
      <c r="C2579" t="s">
        <v>19</v>
      </c>
    </row>
    <row r="2580" spans="1:3" x14ac:dyDescent="0.2">
      <c r="A2580" t="s">
        <v>555</v>
      </c>
    </row>
    <row r="2581" spans="1:3" x14ac:dyDescent="0.2">
      <c r="B2581" t="s">
        <v>558</v>
      </c>
    </row>
    <row r="2582" spans="1:3" x14ac:dyDescent="0.2">
      <c r="A2582" t="s">
        <v>30</v>
      </c>
    </row>
    <row r="2583" spans="1:3" x14ac:dyDescent="0.2">
      <c r="A2583" t="s">
        <v>50</v>
      </c>
    </row>
    <row r="2584" spans="1:3" x14ac:dyDescent="0.2">
      <c r="A2584" t="s">
        <v>83</v>
      </c>
    </row>
    <row r="2585" spans="1:3" x14ac:dyDescent="0.2">
      <c r="A2585" t="s">
        <v>49</v>
      </c>
    </row>
    <row r="2586" spans="1:3" x14ac:dyDescent="0.2">
      <c r="A2586" t="s">
        <v>221</v>
      </c>
    </row>
    <row r="2587" spans="1:3" x14ac:dyDescent="0.2">
      <c r="A2587">
        <v>3</v>
      </c>
      <c r="C2587" t="s">
        <v>26</v>
      </c>
    </row>
    <row r="2588" spans="1:3" x14ac:dyDescent="0.2">
      <c r="A2588" t="s">
        <v>555</v>
      </c>
    </row>
    <row r="2589" spans="1:3" x14ac:dyDescent="0.2">
      <c r="B2589" t="s">
        <v>559</v>
      </c>
    </row>
    <row r="2590" spans="1:3" x14ac:dyDescent="0.2">
      <c r="A2590" t="s">
        <v>30</v>
      </c>
    </row>
    <row r="2591" spans="1:3" x14ac:dyDescent="0.2">
      <c r="A2591" t="s">
        <v>50</v>
      </c>
    </row>
    <row r="2592" spans="1:3" x14ac:dyDescent="0.2">
      <c r="A2592" t="s">
        <v>83</v>
      </c>
    </row>
    <row r="2593" spans="1:3" x14ac:dyDescent="0.2">
      <c r="A2593" t="s">
        <v>49</v>
      </c>
    </row>
    <row r="2594" spans="1:3" x14ac:dyDescent="0.2">
      <c r="A2594" t="s">
        <v>234</v>
      </c>
    </row>
    <row r="2595" spans="1:3" x14ac:dyDescent="0.2">
      <c r="A2595">
        <v>3</v>
      </c>
      <c r="C2595" t="s">
        <v>13</v>
      </c>
    </row>
    <row r="2596" spans="1:3" x14ac:dyDescent="0.2">
      <c r="A2596" t="s">
        <v>555</v>
      </c>
    </row>
    <row r="2597" spans="1:3" x14ac:dyDescent="0.2">
      <c r="B2597" t="s">
        <v>560</v>
      </c>
    </row>
    <row r="2598" spans="1:3" x14ac:dyDescent="0.2">
      <c r="A2598" t="s">
        <v>30</v>
      </c>
    </row>
    <row r="2599" spans="1:3" x14ac:dyDescent="0.2">
      <c r="A2599" t="s">
        <v>50</v>
      </c>
    </row>
    <row r="2600" spans="1:3" x14ac:dyDescent="0.2">
      <c r="A2600" t="s">
        <v>83</v>
      </c>
    </row>
    <row r="2601" spans="1:3" x14ac:dyDescent="0.2">
      <c r="A2601" t="s">
        <v>233</v>
      </c>
    </row>
    <row r="2602" spans="1:3" x14ac:dyDescent="0.2">
      <c r="A2602" t="s">
        <v>221</v>
      </c>
    </row>
    <row r="2603" spans="1:3" x14ac:dyDescent="0.2">
      <c r="A2603">
        <v>3</v>
      </c>
      <c r="C2603" t="s">
        <v>6</v>
      </c>
    </row>
    <row r="2604" spans="1:3" x14ac:dyDescent="0.2">
      <c r="A2604" t="s">
        <v>555</v>
      </c>
    </row>
    <row r="2605" spans="1:3" x14ac:dyDescent="0.2">
      <c r="B2605" t="s">
        <v>561</v>
      </c>
    </row>
    <row r="2606" spans="1:3" x14ac:dyDescent="0.2">
      <c r="A2606" t="s">
        <v>30</v>
      </c>
    </row>
    <row r="2607" spans="1:3" x14ac:dyDescent="0.2">
      <c r="A2607" t="s">
        <v>31</v>
      </c>
    </row>
    <row r="2608" spans="1:3" x14ac:dyDescent="0.2">
      <c r="A2608" t="s">
        <v>132</v>
      </c>
    </row>
    <row r="2609" spans="1:3" x14ac:dyDescent="0.2">
      <c r="A2609" t="s">
        <v>31</v>
      </c>
    </row>
    <row r="2610" spans="1:3" x14ac:dyDescent="0.2">
      <c r="A2610" t="s">
        <v>227</v>
      </c>
    </row>
    <row r="2611" spans="1:3" x14ac:dyDescent="0.2">
      <c r="A2611">
        <v>3</v>
      </c>
      <c r="C2611" t="s">
        <v>6</v>
      </c>
    </row>
    <row r="2612" spans="1:3" x14ac:dyDescent="0.2">
      <c r="A2612" t="s">
        <v>562</v>
      </c>
    </row>
    <row r="2613" spans="1:3" x14ac:dyDescent="0.2">
      <c r="B2613" t="s">
        <v>563</v>
      </c>
    </row>
    <row r="2614" spans="1:3" x14ac:dyDescent="0.2">
      <c r="A2614" t="s">
        <v>171</v>
      </c>
    </row>
    <row r="2615" spans="1:3" x14ac:dyDescent="0.2">
      <c r="A2615" t="s">
        <v>31</v>
      </c>
    </row>
    <row r="2616" spans="1:3" x14ac:dyDescent="0.2">
      <c r="A2616" t="s">
        <v>83</v>
      </c>
    </row>
    <row r="2617" spans="1:3" x14ac:dyDescent="0.2">
      <c r="A2617" t="s">
        <v>280</v>
      </c>
    </row>
    <row r="2618" spans="1:3" x14ac:dyDescent="0.2">
      <c r="A2618" t="s">
        <v>138</v>
      </c>
    </row>
    <row r="2619" spans="1:3" x14ac:dyDescent="0.2">
      <c r="A2619">
        <v>3</v>
      </c>
      <c r="C2619" t="s">
        <v>13</v>
      </c>
    </row>
    <row r="2620" spans="1:3" x14ac:dyDescent="0.2">
      <c r="A2620" t="s">
        <v>562</v>
      </c>
    </row>
    <row r="2621" spans="1:3" x14ac:dyDescent="0.2">
      <c r="B2621" t="s">
        <v>564</v>
      </c>
    </row>
    <row r="2622" spans="1:3" x14ac:dyDescent="0.2">
      <c r="A2622" t="s">
        <v>58</v>
      </c>
    </row>
    <row r="2623" spans="1:3" x14ac:dyDescent="0.2">
      <c r="A2623" t="s">
        <v>208</v>
      </c>
    </row>
    <row r="2624" spans="1:3" x14ac:dyDescent="0.2">
      <c r="A2624" t="s">
        <v>226</v>
      </c>
    </row>
    <row r="2625" spans="1:3" x14ac:dyDescent="0.2">
      <c r="A2625" t="s">
        <v>186</v>
      </c>
    </row>
    <row r="2626" spans="1:3" x14ac:dyDescent="0.2">
      <c r="A2626" t="s">
        <v>263</v>
      </c>
    </row>
    <row r="2627" spans="1:3" x14ac:dyDescent="0.2">
      <c r="A2627">
        <v>3</v>
      </c>
      <c r="C2627" t="s">
        <v>19</v>
      </c>
    </row>
    <row r="2628" spans="1:3" x14ac:dyDescent="0.2">
      <c r="A2628" t="s">
        <v>562</v>
      </c>
    </row>
    <row r="2629" spans="1:3" x14ac:dyDescent="0.2">
      <c r="B2629" t="s">
        <v>565</v>
      </c>
    </row>
    <row r="2630" spans="1:3" x14ac:dyDescent="0.2">
      <c r="A2630" t="s">
        <v>58</v>
      </c>
    </row>
    <row r="2631" spans="1:3" x14ac:dyDescent="0.2">
      <c r="A2631" t="s">
        <v>59</v>
      </c>
    </row>
    <row r="2632" spans="1:3" x14ac:dyDescent="0.2">
      <c r="A2632" t="s">
        <v>566</v>
      </c>
    </row>
    <row r="2633" spans="1:3" x14ac:dyDescent="0.2">
      <c r="A2633" t="s">
        <v>186</v>
      </c>
    </row>
    <row r="2634" spans="1:3" x14ac:dyDescent="0.2">
      <c r="A2634" t="s">
        <v>227</v>
      </c>
    </row>
    <row r="2635" spans="1:3" x14ac:dyDescent="0.2">
      <c r="A2635">
        <v>4</v>
      </c>
      <c r="C2635" t="s">
        <v>26</v>
      </c>
    </row>
    <row r="2636" spans="1:3" x14ac:dyDescent="0.2">
      <c r="A2636" t="s">
        <v>562</v>
      </c>
    </row>
    <row r="2637" spans="1:3" x14ac:dyDescent="0.2">
      <c r="B2637" t="s">
        <v>567</v>
      </c>
    </row>
    <row r="2638" spans="1:3" x14ac:dyDescent="0.2">
      <c r="A2638" t="s">
        <v>58</v>
      </c>
    </row>
    <row r="2639" spans="1:3" x14ac:dyDescent="0.2">
      <c r="A2639" t="s">
        <v>59</v>
      </c>
    </row>
    <row r="2640" spans="1:3" x14ac:dyDescent="0.2">
      <c r="A2640" t="s">
        <v>11</v>
      </c>
    </row>
    <row r="2641" spans="1:3" x14ac:dyDescent="0.2">
      <c r="A2641" t="s">
        <v>186</v>
      </c>
    </row>
    <row r="2642" spans="1:3" x14ac:dyDescent="0.2">
      <c r="A2642" t="s">
        <v>227</v>
      </c>
    </row>
    <row r="2643" spans="1:3" x14ac:dyDescent="0.2">
      <c r="A2643">
        <v>3</v>
      </c>
      <c r="C2643" t="s">
        <v>22</v>
      </c>
    </row>
    <row r="2644" spans="1:3" x14ac:dyDescent="0.2">
      <c r="A2644" t="s">
        <v>562</v>
      </c>
    </row>
    <row r="2645" spans="1:3" x14ac:dyDescent="0.2">
      <c r="B2645" t="s">
        <v>568</v>
      </c>
    </row>
    <row r="2646" spans="1:3" x14ac:dyDescent="0.2">
      <c r="A2646" t="s">
        <v>58</v>
      </c>
    </row>
    <row r="2647" spans="1:3" x14ac:dyDescent="0.2">
      <c r="A2647" t="s">
        <v>59</v>
      </c>
    </row>
    <row r="2648" spans="1:3" x14ac:dyDescent="0.2">
      <c r="A2648" t="s">
        <v>83</v>
      </c>
    </row>
    <row r="2649" spans="1:3" x14ac:dyDescent="0.2">
      <c r="A2649" t="s">
        <v>186</v>
      </c>
    </row>
    <row r="2650" spans="1:3" x14ac:dyDescent="0.2">
      <c r="A2650" t="s">
        <v>227</v>
      </c>
    </row>
    <row r="2651" spans="1:3" x14ac:dyDescent="0.2">
      <c r="A2651">
        <v>3</v>
      </c>
      <c r="C2651" t="s">
        <v>13</v>
      </c>
    </row>
    <row r="2652" spans="1:3" x14ac:dyDescent="0.2">
      <c r="A2652" t="s">
        <v>569</v>
      </c>
    </row>
    <row r="2653" spans="1:3" x14ac:dyDescent="0.2">
      <c r="B2653" t="s">
        <v>570</v>
      </c>
    </row>
    <row r="2654" spans="1:3" x14ac:dyDescent="0.2">
      <c r="A2654" t="s">
        <v>48</v>
      </c>
    </row>
    <row r="2655" spans="1:3" x14ac:dyDescent="0.2">
      <c r="A2655" t="s">
        <v>237</v>
      </c>
    </row>
    <row r="2656" spans="1:3" x14ac:dyDescent="0.2">
      <c r="A2656" t="s">
        <v>83</v>
      </c>
    </row>
    <row r="2657" spans="1:3" x14ac:dyDescent="0.2">
      <c r="A2657" t="s">
        <v>233</v>
      </c>
    </row>
    <row r="2658" spans="1:3" x14ac:dyDescent="0.2">
      <c r="A2658" t="s">
        <v>234</v>
      </c>
    </row>
    <row r="2659" spans="1:3" x14ac:dyDescent="0.2">
      <c r="A2659">
        <v>3</v>
      </c>
      <c r="C2659" t="s">
        <v>22</v>
      </c>
    </row>
    <row r="2660" spans="1:3" x14ac:dyDescent="0.2">
      <c r="A2660" t="s">
        <v>569</v>
      </c>
    </row>
    <row r="2661" spans="1:3" x14ac:dyDescent="0.2">
      <c r="B2661" t="s">
        <v>571</v>
      </c>
    </row>
    <row r="2662" spans="1:3" x14ac:dyDescent="0.2">
      <c r="A2662" t="s">
        <v>48</v>
      </c>
    </row>
    <row r="2663" spans="1:3" x14ac:dyDescent="0.2">
      <c r="A2663" t="s">
        <v>237</v>
      </c>
    </row>
    <row r="2664" spans="1:3" x14ac:dyDescent="0.2">
      <c r="A2664" t="s">
        <v>83</v>
      </c>
    </row>
    <row r="2665" spans="1:3" x14ac:dyDescent="0.2">
      <c r="A2665" t="s">
        <v>572</v>
      </c>
    </row>
    <row r="2666" spans="1:3" x14ac:dyDescent="0.2">
      <c r="A2666" t="s">
        <v>234</v>
      </c>
    </row>
    <row r="2667" spans="1:3" x14ac:dyDescent="0.2">
      <c r="A2667">
        <v>3</v>
      </c>
      <c r="C2667" t="s">
        <v>26</v>
      </c>
    </row>
    <row r="2668" spans="1:3" x14ac:dyDescent="0.2">
      <c r="A2668" t="s">
        <v>569</v>
      </c>
    </row>
    <row r="2669" spans="1:3" x14ac:dyDescent="0.2">
      <c r="B2669" t="s">
        <v>573</v>
      </c>
    </row>
    <row r="2670" spans="1:3" x14ac:dyDescent="0.2">
      <c r="A2670" t="s">
        <v>48</v>
      </c>
    </row>
    <row r="2671" spans="1:3" x14ac:dyDescent="0.2">
      <c r="A2671" t="s">
        <v>237</v>
      </c>
    </row>
    <row r="2672" spans="1:3" x14ac:dyDescent="0.2">
      <c r="A2672" t="s">
        <v>83</v>
      </c>
    </row>
    <row r="2673" spans="1:3" x14ac:dyDescent="0.2">
      <c r="A2673" t="s">
        <v>233</v>
      </c>
    </row>
    <row r="2674" spans="1:3" x14ac:dyDescent="0.2">
      <c r="A2674" t="s">
        <v>234</v>
      </c>
    </row>
    <row r="2675" spans="1:3" x14ac:dyDescent="0.2">
      <c r="A2675">
        <v>3</v>
      </c>
      <c r="C2675" t="s">
        <v>6</v>
      </c>
    </row>
    <row r="2676" spans="1:3" x14ac:dyDescent="0.2">
      <c r="A2676" t="s">
        <v>569</v>
      </c>
    </row>
    <row r="2677" spans="1:3" x14ac:dyDescent="0.2">
      <c r="B2677" t="s">
        <v>574</v>
      </c>
    </row>
    <row r="2678" spans="1:3" x14ac:dyDescent="0.2">
      <c r="A2678" t="s">
        <v>48</v>
      </c>
    </row>
    <row r="2679" spans="1:3" x14ac:dyDescent="0.2">
      <c r="A2679" t="s">
        <v>237</v>
      </c>
    </row>
    <row r="2680" spans="1:3" x14ac:dyDescent="0.2">
      <c r="A2680" t="s">
        <v>83</v>
      </c>
    </row>
    <row r="2681" spans="1:3" x14ac:dyDescent="0.2">
      <c r="A2681" t="s">
        <v>233</v>
      </c>
    </row>
    <row r="2682" spans="1:3" x14ac:dyDescent="0.2">
      <c r="A2682" t="s">
        <v>234</v>
      </c>
    </row>
    <row r="2683" spans="1:3" x14ac:dyDescent="0.2">
      <c r="A2683">
        <v>3</v>
      </c>
      <c r="C2683" t="s">
        <v>19</v>
      </c>
    </row>
    <row r="2684" spans="1:3" x14ac:dyDescent="0.2">
      <c r="A2684" t="s">
        <v>569</v>
      </c>
    </row>
    <row r="2685" spans="1:3" x14ac:dyDescent="0.2">
      <c r="B2685" t="s">
        <v>575</v>
      </c>
    </row>
    <row r="2686" spans="1:3" x14ac:dyDescent="0.2">
      <c r="A2686" t="s">
        <v>48</v>
      </c>
    </row>
    <row r="2687" spans="1:3" x14ac:dyDescent="0.2">
      <c r="A2687" t="s">
        <v>237</v>
      </c>
    </row>
    <row r="2688" spans="1:3" x14ac:dyDescent="0.2">
      <c r="A2688" t="s">
        <v>83</v>
      </c>
    </row>
    <row r="2689" spans="1:3" x14ac:dyDescent="0.2">
      <c r="A2689" t="s">
        <v>233</v>
      </c>
    </row>
    <row r="2690" spans="1:3" x14ac:dyDescent="0.2">
      <c r="A2690" t="s">
        <v>234</v>
      </c>
    </row>
    <row r="2691" spans="1:3" x14ac:dyDescent="0.2">
      <c r="A2691">
        <v>3</v>
      </c>
      <c r="C2691" t="s">
        <v>26</v>
      </c>
    </row>
    <row r="2692" spans="1:3" x14ac:dyDescent="0.2">
      <c r="A2692" t="s">
        <v>576</v>
      </c>
    </row>
    <row r="2693" spans="1:3" x14ac:dyDescent="0.2">
      <c r="B2693" t="s">
        <v>577</v>
      </c>
    </row>
    <row r="2694" spans="1:3" x14ac:dyDescent="0.2">
      <c r="A2694" t="s">
        <v>171</v>
      </c>
    </row>
    <row r="2695" spans="1:3" x14ac:dyDescent="0.2">
      <c r="A2695" t="s">
        <v>172</v>
      </c>
    </row>
    <row r="2696" spans="1:3" x14ac:dyDescent="0.2">
      <c r="A2696" t="s">
        <v>132</v>
      </c>
    </row>
    <row r="2697" spans="1:3" x14ac:dyDescent="0.2">
      <c r="A2697" t="s">
        <v>172</v>
      </c>
    </row>
    <row r="2698" spans="1:3" x14ac:dyDescent="0.2">
      <c r="A2698" t="s">
        <v>294</v>
      </c>
    </row>
    <row r="2699" spans="1:3" x14ac:dyDescent="0.2">
      <c r="A2699">
        <v>3</v>
      </c>
      <c r="C2699" t="s">
        <v>19</v>
      </c>
    </row>
    <row r="2700" spans="1:3" x14ac:dyDescent="0.2">
      <c r="A2700" t="s">
        <v>576</v>
      </c>
    </row>
    <row r="2701" spans="1:3" x14ac:dyDescent="0.2">
      <c r="B2701" t="s">
        <v>578</v>
      </c>
    </row>
    <row r="2702" spans="1:3" x14ac:dyDescent="0.2">
      <c r="A2702" t="s">
        <v>171</v>
      </c>
    </row>
    <row r="2703" spans="1:3" x14ac:dyDescent="0.2">
      <c r="A2703" t="s">
        <v>172</v>
      </c>
    </row>
    <row r="2704" spans="1:3" x14ac:dyDescent="0.2">
      <c r="A2704" t="s">
        <v>132</v>
      </c>
    </row>
    <row r="2705" spans="1:3" x14ac:dyDescent="0.2">
      <c r="A2705" t="s">
        <v>172</v>
      </c>
    </row>
    <row r="2706" spans="1:3" x14ac:dyDescent="0.2">
      <c r="A2706" t="s">
        <v>294</v>
      </c>
    </row>
    <row r="2707" spans="1:3" x14ac:dyDescent="0.2">
      <c r="A2707">
        <v>3</v>
      </c>
      <c r="C2707" t="s">
        <v>13</v>
      </c>
    </row>
    <row r="2708" spans="1:3" x14ac:dyDescent="0.2">
      <c r="A2708" t="s">
        <v>576</v>
      </c>
    </row>
    <row r="2709" spans="1:3" x14ac:dyDescent="0.2">
      <c r="B2709" t="s">
        <v>579</v>
      </c>
    </row>
    <row r="2710" spans="1:3" x14ac:dyDescent="0.2">
      <c r="A2710" t="s">
        <v>171</v>
      </c>
    </row>
    <row r="2711" spans="1:3" x14ac:dyDescent="0.2">
      <c r="A2711" t="s">
        <v>172</v>
      </c>
    </row>
    <row r="2712" spans="1:3" x14ac:dyDescent="0.2">
      <c r="A2712" t="s">
        <v>132</v>
      </c>
    </row>
    <row r="2713" spans="1:3" x14ac:dyDescent="0.2">
      <c r="A2713" t="s">
        <v>172</v>
      </c>
    </row>
    <row r="2714" spans="1:3" x14ac:dyDescent="0.2">
      <c r="A2714" t="s">
        <v>294</v>
      </c>
    </row>
    <row r="2715" spans="1:3" x14ac:dyDescent="0.2">
      <c r="A2715">
        <v>3</v>
      </c>
      <c r="C2715" t="s">
        <v>22</v>
      </c>
    </row>
    <row r="2716" spans="1:3" x14ac:dyDescent="0.2">
      <c r="A2716" t="s">
        <v>576</v>
      </c>
    </row>
    <row r="2717" spans="1:3" x14ac:dyDescent="0.2">
      <c r="B2717" t="s">
        <v>580</v>
      </c>
    </row>
    <row r="2718" spans="1:3" x14ac:dyDescent="0.2">
      <c r="A2718" t="s">
        <v>171</v>
      </c>
    </row>
    <row r="2719" spans="1:3" x14ac:dyDescent="0.2">
      <c r="A2719" t="s">
        <v>172</v>
      </c>
    </row>
    <row r="2720" spans="1:3" x14ac:dyDescent="0.2">
      <c r="A2720" t="s">
        <v>132</v>
      </c>
    </row>
    <row r="2721" spans="1:3" x14ac:dyDescent="0.2">
      <c r="A2721" t="s">
        <v>172</v>
      </c>
    </row>
    <row r="2722" spans="1:3" x14ac:dyDescent="0.2">
      <c r="A2722" t="s">
        <v>294</v>
      </c>
    </row>
    <row r="2723" spans="1:3" x14ac:dyDescent="0.2">
      <c r="A2723">
        <v>3</v>
      </c>
      <c r="C2723" t="s">
        <v>6</v>
      </c>
    </row>
    <row r="2724" spans="1:3" x14ac:dyDescent="0.2">
      <c r="A2724" t="s">
        <v>576</v>
      </c>
    </row>
    <row r="2725" spans="1:3" x14ac:dyDescent="0.2">
      <c r="B2725" t="s">
        <v>581</v>
      </c>
    </row>
    <row r="2726" spans="1:3" x14ac:dyDescent="0.2">
      <c r="A2726" t="s">
        <v>171</v>
      </c>
    </row>
    <row r="2727" spans="1:3" x14ac:dyDescent="0.2">
      <c r="A2727" t="s">
        <v>172</v>
      </c>
    </row>
    <row r="2728" spans="1:3" x14ac:dyDescent="0.2">
      <c r="A2728" t="s">
        <v>132</v>
      </c>
    </row>
    <row r="2729" spans="1:3" x14ac:dyDescent="0.2">
      <c r="A2729" t="s">
        <v>172</v>
      </c>
    </row>
    <row r="2730" spans="1:3" x14ac:dyDescent="0.2">
      <c r="A2730" t="s">
        <v>294</v>
      </c>
    </row>
    <row r="2731" spans="1:3" x14ac:dyDescent="0.2">
      <c r="A2731">
        <v>3</v>
      </c>
      <c r="C2731" t="s">
        <v>22</v>
      </c>
    </row>
    <row r="2732" spans="1:3" x14ac:dyDescent="0.2">
      <c r="A2732" t="s">
        <v>582</v>
      </c>
    </row>
    <row r="2733" spans="1:3" x14ac:dyDescent="0.2">
      <c r="B2733" t="s">
        <v>583</v>
      </c>
    </row>
    <row r="2734" spans="1:3" x14ac:dyDescent="0.2">
      <c r="A2734" t="s">
        <v>58</v>
      </c>
    </row>
    <row r="2735" spans="1:3" x14ac:dyDescent="0.2">
      <c r="A2735" t="s">
        <v>59</v>
      </c>
    </row>
    <row r="2736" spans="1:3" x14ac:dyDescent="0.2">
      <c r="A2736" t="s">
        <v>83</v>
      </c>
    </row>
    <row r="2737" spans="1:3" x14ac:dyDescent="0.2">
      <c r="A2737" t="s">
        <v>186</v>
      </c>
    </row>
    <row r="2738" spans="1:3" x14ac:dyDescent="0.2">
      <c r="A2738" t="s">
        <v>227</v>
      </c>
    </row>
    <row r="2739" spans="1:3" x14ac:dyDescent="0.2">
      <c r="A2739">
        <v>3</v>
      </c>
      <c r="C2739" t="s">
        <v>26</v>
      </c>
    </row>
    <row r="2740" spans="1:3" x14ac:dyDescent="0.2">
      <c r="A2740" t="s">
        <v>582</v>
      </c>
    </row>
    <row r="2741" spans="1:3" x14ac:dyDescent="0.2">
      <c r="B2741" t="s">
        <v>584</v>
      </c>
    </row>
    <row r="2742" spans="1:3" x14ac:dyDescent="0.2">
      <c r="A2742" t="s">
        <v>58</v>
      </c>
    </row>
    <row r="2743" spans="1:3" x14ac:dyDescent="0.2">
      <c r="A2743" t="s">
        <v>59</v>
      </c>
    </row>
    <row r="2744" spans="1:3" x14ac:dyDescent="0.2">
      <c r="A2744" t="s">
        <v>83</v>
      </c>
    </row>
    <row r="2745" spans="1:3" x14ac:dyDescent="0.2">
      <c r="A2745" t="s">
        <v>186</v>
      </c>
    </row>
    <row r="2746" spans="1:3" x14ac:dyDescent="0.2">
      <c r="A2746" t="s">
        <v>227</v>
      </c>
    </row>
    <row r="2747" spans="1:3" x14ac:dyDescent="0.2">
      <c r="A2747">
        <v>3</v>
      </c>
      <c r="C2747" t="s">
        <v>19</v>
      </c>
    </row>
    <row r="2748" spans="1:3" x14ac:dyDescent="0.2">
      <c r="A2748" t="s">
        <v>582</v>
      </c>
    </row>
    <row r="2749" spans="1:3" x14ac:dyDescent="0.2">
      <c r="B2749" t="s">
        <v>585</v>
      </c>
    </row>
    <row r="2750" spans="1:3" x14ac:dyDescent="0.2">
      <c r="A2750" t="s">
        <v>58</v>
      </c>
    </row>
    <row r="2751" spans="1:3" x14ac:dyDescent="0.2">
      <c r="A2751" t="s">
        <v>59</v>
      </c>
    </row>
    <row r="2752" spans="1:3" x14ac:dyDescent="0.2">
      <c r="A2752" t="s">
        <v>83</v>
      </c>
    </row>
    <row r="2753" spans="1:3" x14ac:dyDescent="0.2">
      <c r="A2753" t="s">
        <v>186</v>
      </c>
    </row>
    <row r="2754" spans="1:3" x14ac:dyDescent="0.2">
      <c r="A2754" t="s">
        <v>227</v>
      </c>
    </row>
    <row r="2755" spans="1:3" x14ac:dyDescent="0.2">
      <c r="A2755">
        <v>3</v>
      </c>
      <c r="C2755" t="s">
        <v>13</v>
      </c>
    </row>
    <row r="2756" spans="1:3" x14ac:dyDescent="0.2">
      <c r="A2756" t="s">
        <v>582</v>
      </c>
    </row>
    <row r="2757" spans="1:3" x14ac:dyDescent="0.2">
      <c r="B2757" t="s">
        <v>586</v>
      </c>
    </row>
    <row r="2758" spans="1:3" x14ac:dyDescent="0.2">
      <c r="A2758" t="s">
        <v>48</v>
      </c>
    </row>
    <row r="2759" spans="1:3" x14ac:dyDescent="0.2">
      <c r="A2759" t="s">
        <v>49</v>
      </c>
    </row>
    <row r="2760" spans="1:3" x14ac:dyDescent="0.2">
      <c r="A2760" t="s">
        <v>83</v>
      </c>
    </row>
    <row r="2761" spans="1:3" x14ac:dyDescent="0.2">
      <c r="A2761" t="s">
        <v>233</v>
      </c>
    </row>
    <row r="2762" spans="1:3" x14ac:dyDescent="0.2">
      <c r="A2762" t="s">
        <v>234</v>
      </c>
    </row>
    <row r="2763" spans="1:3" x14ac:dyDescent="0.2">
      <c r="A2763">
        <v>3</v>
      </c>
      <c r="C2763" t="s">
        <v>6</v>
      </c>
    </row>
    <row r="2764" spans="1:3" x14ac:dyDescent="0.2">
      <c r="A2764" t="s">
        <v>582</v>
      </c>
    </row>
    <row r="2765" spans="1:3" x14ac:dyDescent="0.2">
      <c r="B2765" t="s">
        <v>587</v>
      </c>
    </row>
    <row r="2766" spans="1:3" x14ac:dyDescent="0.2">
      <c r="A2766" t="s">
        <v>48</v>
      </c>
    </row>
    <row r="2767" spans="1:3" x14ac:dyDescent="0.2">
      <c r="A2767" t="s">
        <v>49</v>
      </c>
    </row>
    <row r="2768" spans="1:3" x14ac:dyDescent="0.2">
      <c r="A2768" t="s">
        <v>83</v>
      </c>
    </row>
    <row r="2769" spans="1:3" x14ac:dyDescent="0.2">
      <c r="A2769" t="s">
        <v>233</v>
      </c>
    </row>
    <row r="2770" spans="1:3" x14ac:dyDescent="0.2">
      <c r="A2770" t="s">
        <v>234</v>
      </c>
    </row>
    <row r="2771" spans="1:3" x14ac:dyDescent="0.2">
      <c r="A2771">
        <v>3</v>
      </c>
      <c r="C2771" t="s">
        <v>19</v>
      </c>
    </row>
    <row r="2772" spans="1:3" x14ac:dyDescent="0.2">
      <c r="A2772" t="s">
        <v>588</v>
      </c>
    </row>
    <row r="2773" spans="1:3" x14ac:dyDescent="0.2">
      <c r="B2773" t="s">
        <v>589</v>
      </c>
    </row>
    <row r="2774" spans="1:3" x14ac:dyDescent="0.2">
      <c r="A2774" t="s">
        <v>58</v>
      </c>
    </row>
    <row r="2775" spans="1:3" x14ac:dyDescent="0.2">
      <c r="A2775" t="s">
        <v>59</v>
      </c>
    </row>
    <row r="2776" spans="1:3" x14ac:dyDescent="0.2">
      <c r="A2776" t="s">
        <v>83</v>
      </c>
    </row>
    <row r="2777" spans="1:3" x14ac:dyDescent="0.2">
      <c r="A2777" t="s">
        <v>186</v>
      </c>
    </row>
    <row r="2778" spans="1:3" x14ac:dyDescent="0.2">
      <c r="A2778" t="s">
        <v>227</v>
      </c>
    </row>
    <row r="2779" spans="1:3" x14ac:dyDescent="0.2">
      <c r="A2779">
        <v>3</v>
      </c>
      <c r="C2779" t="s">
        <v>13</v>
      </c>
    </row>
    <row r="2780" spans="1:3" x14ac:dyDescent="0.2">
      <c r="A2780" t="s">
        <v>588</v>
      </c>
    </row>
    <row r="2781" spans="1:3" x14ac:dyDescent="0.2">
      <c r="B2781" t="s">
        <v>590</v>
      </c>
    </row>
    <row r="2782" spans="1:3" x14ac:dyDescent="0.2">
      <c r="A2782" t="s">
        <v>58</v>
      </c>
    </row>
    <row r="2783" spans="1:3" x14ac:dyDescent="0.2">
      <c r="A2783" t="s">
        <v>59</v>
      </c>
    </row>
    <row r="2784" spans="1:3" x14ac:dyDescent="0.2">
      <c r="A2784" t="s">
        <v>83</v>
      </c>
    </row>
    <row r="2785" spans="1:3" x14ac:dyDescent="0.2">
      <c r="A2785" t="s">
        <v>591</v>
      </c>
    </row>
    <row r="2786" spans="1:3" x14ac:dyDescent="0.2">
      <c r="A2786" t="s">
        <v>227</v>
      </c>
    </row>
    <row r="2787" spans="1:3" x14ac:dyDescent="0.2">
      <c r="A2787">
        <v>3</v>
      </c>
      <c r="C2787" t="s">
        <v>26</v>
      </c>
    </row>
    <row r="2788" spans="1:3" x14ac:dyDescent="0.2">
      <c r="A2788" t="s">
        <v>588</v>
      </c>
    </row>
    <row r="2789" spans="1:3" x14ac:dyDescent="0.2">
      <c r="B2789" t="s">
        <v>592</v>
      </c>
    </row>
    <row r="2790" spans="1:3" x14ac:dyDescent="0.2">
      <c r="A2790" t="s">
        <v>58</v>
      </c>
    </row>
    <row r="2791" spans="1:3" x14ac:dyDescent="0.2">
      <c r="A2791" t="s">
        <v>59</v>
      </c>
    </row>
    <row r="2792" spans="1:3" x14ac:dyDescent="0.2">
      <c r="A2792" t="s">
        <v>83</v>
      </c>
    </row>
    <row r="2793" spans="1:3" x14ac:dyDescent="0.2">
      <c r="A2793" t="s">
        <v>186</v>
      </c>
    </row>
    <row r="2794" spans="1:3" x14ac:dyDescent="0.2">
      <c r="A2794" t="s">
        <v>227</v>
      </c>
    </row>
    <row r="2795" spans="1:3" x14ac:dyDescent="0.2">
      <c r="A2795">
        <v>3</v>
      </c>
      <c r="C2795" t="s">
        <v>6</v>
      </c>
    </row>
    <row r="2796" spans="1:3" x14ac:dyDescent="0.2">
      <c r="A2796" t="s">
        <v>588</v>
      </c>
    </row>
    <row r="2797" spans="1:3" x14ac:dyDescent="0.2">
      <c r="B2797" t="s">
        <v>593</v>
      </c>
    </row>
    <row r="2798" spans="1:3" x14ac:dyDescent="0.2">
      <c r="A2798" t="s">
        <v>58</v>
      </c>
    </row>
    <row r="2799" spans="1:3" x14ac:dyDescent="0.2">
      <c r="A2799" t="s">
        <v>59</v>
      </c>
    </row>
    <row r="2800" spans="1:3" x14ac:dyDescent="0.2">
      <c r="A2800" t="s">
        <v>83</v>
      </c>
    </row>
    <row r="2801" spans="1:3" x14ac:dyDescent="0.2">
      <c r="A2801" t="s">
        <v>186</v>
      </c>
    </row>
    <row r="2802" spans="1:3" x14ac:dyDescent="0.2">
      <c r="A2802" t="s">
        <v>227</v>
      </c>
    </row>
    <row r="2803" spans="1:3" x14ac:dyDescent="0.2">
      <c r="A2803">
        <v>3</v>
      </c>
      <c r="C2803" t="s">
        <v>22</v>
      </c>
    </row>
    <row r="2804" spans="1:3" x14ac:dyDescent="0.2">
      <c r="A2804" t="s">
        <v>588</v>
      </c>
    </row>
    <row r="2805" spans="1:3" x14ac:dyDescent="0.2">
      <c r="B2805" t="s">
        <v>594</v>
      </c>
    </row>
    <row r="2806" spans="1:3" x14ac:dyDescent="0.2">
      <c r="A2806" t="s">
        <v>58</v>
      </c>
    </row>
    <row r="2807" spans="1:3" x14ac:dyDescent="0.2">
      <c r="A2807" t="s">
        <v>59</v>
      </c>
    </row>
    <row r="2808" spans="1:3" x14ac:dyDescent="0.2">
      <c r="A2808" t="s">
        <v>83</v>
      </c>
    </row>
    <row r="2809" spans="1:3" x14ac:dyDescent="0.2">
      <c r="A2809" t="s">
        <v>186</v>
      </c>
    </row>
    <row r="2810" spans="1:3" x14ac:dyDescent="0.2">
      <c r="A2810" t="s">
        <v>227</v>
      </c>
    </row>
    <row r="2811" spans="1:3" x14ac:dyDescent="0.2">
      <c r="A2811">
        <v>3</v>
      </c>
      <c r="C2811" t="s">
        <v>13</v>
      </c>
    </row>
    <row r="2812" spans="1:3" x14ac:dyDescent="0.2">
      <c r="A2812" t="s">
        <v>595</v>
      </c>
    </row>
    <row r="2813" spans="1:3" x14ac:dyDescent="0.2">
      <c r="B2813" t="s">
        <v>596</v>
      </c>
    </row>
    <row r="2814" spans="1:3" x14ac:dyDescent="0.2">
      <c r="A2814" t="s">
        <v>58</v>
      </c>
    </row>
    <row r="2815" spans="1:3" x14ac:dyDescent="0.2">
      <c r="A2815" t="s">
        <v>59</v>
      </c>
    </row>
    <row r="2816" spans="1:3" x14ac:dyDescent="0.2">
      <c r="A2816" t="s">
        <v>83</v>
      </c>
    </row>
    <row r="2817" spans="1:3" x14ac:dyDescent="0.2">
      <c r="A2817" t="s">
        <v>186</v>
      </c>
    </row>
    <row r="2818" spans="1:3" x14ac:dyDescent="0.2">
      <c r="A2818" t="s">
        <v>227</v>
      </c>
    </row>
    <row r="2819" spans="1:3" x14ac:dyDescent="0.2">
      <c r="A2819">
        <v>3</v>
      </c>
      <c r="C2819" t="s">
        <v>19</v>
      </c>
    </row>
    <row r="2820" spans="1:3" x14ac:dyDescent="0.2">
      <c r="A2820" t="s">
        <v>595</v>
      </c>
    </row>
    <row r="2821" spans="1:3" x14ac:dyDescent="0.2">
      <c r="B2821" t="s">
        <v>597</v>
      </c>
    </row>
    <row r="2822" spans="1:3" x14ac:dyDescent="0.2">
      <c r="A2822" t="s">
        <v>58</v>
      </c>
    </row>
    <row r="2823" spans="1:3" x14ac:dyDescent="0.2">
      <c r="A2823" t="s">
        <v>59</v>
      </c>
    </row>
    <row r="2824" spans="1:3" x14ac:dyDescent="0.2">
      <c r="A2824" t="s">
        <v>83</v>
      </c>
    </row>
    <row r="2825" spans="1:3" x14ac:dyDescent="0.2">
      <c r="A2825" t="s">
        <v>186</v>
      </c>
    </row>
    <row r="2826" spans="1:3" x14ac:dyDescent="0.2">
      <c r="A2826" t="s">
        <v>227</v>
      </c>
    </row>
    <row r="2827" spans="1:3" x14ac:dyDescent="0.2">
      <c r="A2827">
        <v>3</v>
      </c>
      <c r="C2827" t="s">
        <v>6</v>
      </c>
    </row>
    <row r="2828" spans="1:3" x14ac:dyDescent="0.2">
      <c r="A2828" t="s">
        <v>595</v>
      </c>
    </row>
    <row r="2829" spans="1:3" x14ac:dyDescent="0.2">
      <c r="B2829" t="s">
        <v>598</v>
      </c>
    </row>
    <row r="2830" spans="1:3" x14ac:dyDescent="0.2">
      <c r="A2830" t="s">
        <v>58</v>
      </c>
    </row>
    <row r="2831" spans="1:3" x14ac:dyDescent="0.2">
      <c r="A2831" t="s">
        <v>59</v>
      </c>
    </row>
    <row r="2832" spans="1:3" x14ac:dyDescent="0.2">
      <c r="A2832" t="s">
        <v>83</v>
      </c>
    </row>
    <row r="2833" spans="1:3" x14ac:dyDescent="0.2">
      <c r="A2833" t="s">
        <v>186</v>
      </c>
    </row>
    <row r="2834" spans="1:3" x14ac:dyDescent="0.2">
      <c r="A2834" t="s">
        <v>227</v>
      </c>
    </row>
    <row r="2835" spans="1:3" x14ac:dyDescent="0.2">
      <c r="A2835">
        <v>3</v>
      </c>
      <c r="C2835" t="s">
        <v>22</v>
      </c>
    </row>
    <row r="2836" spans="1:3" x14ac:dyDescent="0.2">
      <c r="A2836" t="s">
        <v>595</v>
      </c>
    </row>
    <row r="2837" spans="1:3" x14ac:dyDescent="0.2">
      <c r="B2837" t="s">
        <v>599</v>
      </c>
    </row>
    <row r="2838" spans="1:3" x14ac:dyDescent="0.2">
      <c r="A2838" t="s">
        <v>9</v>
      </c>
    </row>
    <row r="2839" spans="1:3" x14ac:dyDescent="0.2">
      <c r="A2839" t="s">
        <v>39</v>
      </c>
    </row>
    <row r="2840" spans="1:3" x14ac:dyDescent="0.2">
      <c r="A2840" t="s">
        <v>83</v>
      </c>
    </row>
    <row r="2841" spans="1:3" x14ac:dyDescent="0.2">
      <c r="A2841" t="s">
        <v>600</v>
      </c>
    </row>
    <row r="2842" spans="1:3" x14ac:dyDescent="0.2">
      <c r="A2842" t="s">
        <v>601</v>
      </c>
    </row>
    <row r="2843" spans="1:3" x14ac:dyDescent="0.2">
      <c r="A2843">
        <v>3</v>
      </c>
      <c r="C2843" t="s">
        <v>26</v>
      </c>
    </row>
    <row r="2844" spans="1:3" x14ac:dyDescent="0.2">
      <c r="A2844" t="s">
        <v>595</v>
      </c>
    </row>
    <row r="2845" spans="1:3" x14ac:dyDescent="0.2">
      <c r="B2845" t="s">
        <v>602</v>
      </c>
    </row>
    <row r="2846" spans="1:3" x14ac:dyDescent="0.2">
      <c r="A2846" t="s">
        <v>58</v>
      </c>
    </row>
    <row r="2847" spans="1:3" x14ac:dyDescent="0.2">
      <c r="A2847" t="s">
        <v>59</v>
      </c>
    </row>
    <row r="2848" spans="1:3" x14ac:dyDescent="0.2">
      <c r="A2848" t="s">
        <v>83</v>
      </c>
    </row>
    <row r="2849" spans="1:3" x14ac:dyDescent="0.2">
      <c r="A2849" t="s">
        <v>186</v>
      </c>
    </row>
    <row r="2850" spans="1:3" x14ac:dyDescent="0.2">
      <c r="A2850" t="s">
        <v>227</v>
      </c>
    </row>
    <row r="2851" spans="1:3" x14ac:dyDescent="0.2">
      <c r="A2851">
        <v>3</v>
      </c>
      <c r="C2851" t="s">
        <v>13</v>
      </c>
    </row>
    <row r="2852" spans="1:3" x14ac:dyDescent="0.2">
      <c r="A2852" t="s">
        <v>603</v>
      </c>
    </row>
    <row r="2853" spans="1:3" x14ac:dyDescent="0.2">
      <c r="B2853" t="s">
        <v>604</v>
      </c>
    </row>
    <row r="2854" spans="1:3" x14ac:dyDescent="0.2">
      <c r="A2854" t="s">
        <v>171</v>
      </c>
    </row>
    <row r="2855" spans="1:3" x14ac:dyDescent="0.2">
      <c r="A2855" t="s">
        <v>172</v>
      </c>
    </row>
    <row r="2856" spans="1:3" x14ac:dyDescent="0.2">
      <c r="A2856" t="s">
        <v>83</v>
      </c>
    </row>
    <row r="2857" spans="1:3" x14ac:dyDescent="0.2">
      <c r="A2857" t="s">
        <v>172</v>
      </c>
    </row>
    <row r="2858" spans="1:3" x14ac:dyDescent="0.2">
      <c r="A2858" t="s">
        <v>294</v>
      </c>
    </row>
    <row r="2859" spans="1:3" x14ac:dyDescent="0.2">
      <c r="A2859">
        <v>3</v>
      </c>
      <c r="C2859" t="s">
        <v>19</v>
      </c>
    </row>
    <row r="2860" spans="1:3" x14ac:dyDescent="0.2">
      <c r="A2860" t="s">
        <v>603</v>
      </c>
    </row>
    <row r="2861" spans="1:3" x14ac:dyDescent="0.2">
      <c r="B2861" t="s">
        <v>605</v>
      </c>
    </row>
    <row r="2862" spans="1:3" x14ac:dyDescent="0.2">
      <c r="A2862" t="s">
        <v>171</v>
      </c>
    </row>
    <row r="2863" spans="1:3" x14ac:dyDescent="0.2">
      <c r="A2863" t="s">
        <v>172</v>
      </c>
    </row>
    <row r="2864" spans="1:3" x14ac:dyDescent="0.2">
      <c r="A2864" t="s">
        <v>83</v>
      </c>
    </row>
    <row r="2865" spans="1:3" x14ac:dyDescent="0.2">
      <c r="A2865" t="s">
        <v>293</v>
      </c>
    </row>
    <row r="2866" spans="1:3" x14ac:dyDescent="0.2">
      <c r="A2866" t="s">
        <v>294</v>
      </c>
    </row>
    <row r="2867" spans="1:3" x14ac:dyDescent="0.2">
      <c r="A2867">
        <v>3</v>
      </c>
      <c r="C2867" t="s">
        <v>22</v>
      </c>
    </row>
    <row r="2868" spans="1:3" x14ac:dyDescent="0.2">
      <c r="A2868" t="s">
        <v>603</v>
      </c>
    </row>
    <row r="2869" spans="1:3" x14ac:dyDescent="0.2">
      <c r="B2869" t="s">
        <v>606</v>
      </c>
    </row>
    <row r="2870" spans="1:3" x14ac:dyDescent="0.2">
      <c r="A2870" t="s">
        <v>171</v>
      </c>
    </row>
    <row r="2871" spans="1:3" x14ac:dyDescent="0.2">
      <c r="A2871" t="s">
        <v>172</v>
      </c>
    </row>
    <row r="2872" spans="1:3" x14ac:dyDescent="0.2">
      <c r="A2872" t="s">
        <v>83</v>
      </c>
    </row>
    <row r="2873" spans="1:3" x14ac:dyDescent="0.2">
      <c r="A2873" t="s">
        <v>293</v>
      </c>
    </row>
    <row r="2874" spans="1:3" x14ac:dyDescent="0.2">
      <c r="A2874" t="s">
        <v>294</v>
      </c>
    </row>
    <row r="2875" spans="1:3" x14ac:dyDescent="0.2">
      <c r="A2875">
        <v>3</v>
      </c>
      <c r="C2875" t="s">
        <v>6</v>
      </c>
    </row>
    <row r="2876" spans="1:3" x14ac:dyDescent="0.2">
      <c r="A2876" t="s">
        <v>603</v>
      </c>
    </row>
    <row r="2877" spans="1:3" x14ac:dyDescent="0.2">
      <c r="B2877" t="s">
        <v>607</v>
      </c>
    </row>
    <row r="2878" spans="1:3" x14ac:dyDescent="0.2">
      <c r="A2878" t="s">
        <v>171</v>
      </c>
    </row>
    <row r="2879" spans="1:3" x14ac:dyDescent="0.2">
      <c r="A2879" t="s">
        <v>172</v>
      </c>
    </row>
    <row r="2880" spans="1:3" x14ac:dyDescent="0.2">
      <c r="A2880" t="s">
        <v>83</v>
      </c>
    </row>
    <row r="2881" spans="1:3" x14ac:dyDescent="0.2">
      <c r="A2881" t="s">
        <v>293</v>
      </c>
    </row>
    <row r="2882" spans="1:3" x14ac:dyDescent="0.2">
      <c r="A2882" t="s">
        <v>294</v>
      </c>
    </row>
    <row r="2883" spans="1:3" x14ac:dyDescent="0.2">
      <c r="A2883">
        <v>3</v>
      </c>
      <c r="C2883" t="s">
        <v>26</v>
      </c>
    </row>
    <row r="2884" spans="1:3" x14ac:dyDescent="0.2">
      <c r="A2884" t="s">
        <v>603</v>
      </c>
    </row>
    <row r="2885" spans="1:3" x14ac:dyDescent="0.2">
      <c r="B2885" t="s">
        <v>608</v>
      </c>
    </row>
    <row r="2886" spans="1:3" x14ac:dyDescent="0.2">
      <c r="A2886" t="s">
        <v>171</v>
      </c>
    </row>
    <row r="2887" spans="1:3" x14ac:dyDescent="0.2">
      <c r="A2887" t="s">
        <v>172</v>
      </c>
    </row>
    <row r="2888" spans="1:3" x14ac:dyDescent="0.2">
      <c r="A2888" t="s">
        <v>83</v>
      </c>
    </row>
    <row r="2889" spans="1:3" x14ac:dyDescent="0.2">
      <c r="A2889" t="s">
        <v>233</v>
      </c>
    </row>
    <row r="2890" spans="1:3" x14ac:dyDescent="0.2">
      <c r="A2890" t="s">
        <v>294</v>
      </c>
    </row>
    <row r="2891" spans="1:3" x14ac:dyDescent="0.2">
      <c r="A2891">
        <v>3</v>
      </c>
      <c r="C2891" t="s">
        <v>13</v>
      </c>
    </row>
    <row r="2892" spans="1:3" x14ac:dyDescent="0.2">
      <c r="A2892" t="s">
        <v>609</v>
      </c>
    </row>
    <row r="2893" spans="1:3" x14ac:dyDescent="0.2">
      <c r="B2893" t="s">
        <v>610</v>
      </c>
    </row>
    <row r="2894" spans="1:3" x14ac:dyDescent="0.2">
      <c r="A2894" t="s">
        <v>58</v>
      </c>
    </row>
    <row r="2895" spans="1:3" x14ac:dyDescent="0.2">
      <c r="A2895" t="s">
        <v>186</v>
      </c>
    </row>
    <row r="2896" spans="1:3" x14ac:dyDescent="0.2">
      <c r="A2896" t="s">
        <v>494</v>
      </c>
    </row>
    <row r="2897" spans="1:3" x14ac:dyDescent="0.2">
      <c r="A2897" t="s">
        <v>186</v>
      </c>
    </row>
    <row r="2898" spans="1:3" x14ac:dyDescent="0.2">
      <c r="A2898" t="s">
        <v>227</v>
      </c>
    </row>
    <row r="2899" spans="1:3" x14ac:dyDescent="0.2">
      <c r="A2899">
        <v>3</v>
      </c>
      <c r="C2899" t="s">
        <v>6</v>
      </c>
    </row>
    <row r="2900" spans="1:3" x14ac:dyDescent="0.2">
      <c r="A2900" t="s">
        <v>609</v>
      </c>
    </row>
    <row r="2901" spans="1:3" x14ac:dyDescent="0.2">
      <c r="B2901" t="s">
        <v>611</v>
      </c>
    </row>
    <row r="2902" spans="1:3" x14ac:dyDescent="0.2">
      <c r="A2902" t="s">
        <v>171</v>
      </c>
    </row>
    <row r="2903" spans="1:3" x14ac:dyDescent="0.2">
      <c r="A2903" t="s">
        <v>172</v>
      </c>
    </row>
    <row r="2904" spans="1:3" x14ac:dyDescent="0.2">
      <c r="A2904" t="s">
        <v>612</v>
      </c>
    </row>
    <row r="2905" spans="1:3" x14ac:dyDescent="0.2">
      <c r="A2905" t="s">
        <v>172</v>
      </c>
    </row>
    <row r="2906" spans="1:3" x14ac:dyDescent="0.2">
      <c r="A2906" t="s">
        <v>294</v>
      </c>
    </row>
    <row r="2907" spans="1:3" x14ac:dyDescent="0.2">
      <c r="A2907">
        <v>3</v>
      </c>
      <c r="C2907" t="s">
        <v>19</v>
      </c>
    </row>
    <row r="2908" spans="1:3" x14ac:dyDescent="0.2">
      <c r="A2908" t="s">
        <v>609</v>
      </c>
    </row>
    <row r="2909" spans="1:3" x14ac:dyDescent="0.2">
      <c r="B2909" t="s">
        <v>613</v>
      </c>
    </row>
    <row r="2910" spans="1:3" x14ac:dyDescent="0.2">
      <c r="A2910" t="s">
        <v>30</v>
      </c>
    </row>
    <row r="2911" spans="1:3" x14ac:dyDescent="0.2">
      <c r="A2911" t="s">
        <v>31</v>
      </c>
    </row>
    <row r="2912" spans="1:3" x14ac:dyDescent="0.2">
      <c r="A2912" t="s">
        <v>132</v>
      </c>
    </row>
    <row r="2913" spans="1:3" x14ac:dyDescent="0.2">
      <c r="A2913" t="s">
        <v>31</v>
      </c>
    </row>
    <row r="2914" spans="1:3" x14ac:dyDescent="0.2">
      <c r="A2914" t="s">
        <v>173</v>
      </c>
    </row>
    <row r="2915" spans="1:3" x14ac:dyDescent="0.2">
      <c r="A2915">
        <v>3</v>
      </c>
      <c r="C2915" t="s">
        <v>26</v>
      </c>
    </row>
    <row r="2916" spans="1:3" x14ac:dyDescent="0.2">
      <c r="A2916" t="s">
        <v>609</v>
      </c>
    </row>
    <row r="2917" spans="1:3" x14ac:dyDescent="0.2">
      <c r="B2917" t="s">
        <v>614</v>
      </c>
    </row>
    <row r="2918" spans="1:3" x14ac:dyDescent="0.2">
      <c r="A2918" t="s">
        <v>30</v>
      </c>
    </row>
    <row r="2919" spans="1:3" x14ac:dyDescent="0.2">
      <c r="A2919" t="s">
        <v>31</v>
      </c>
    </row>
    <row r="2920" spans="1:3" x14ac:dyDescent="0.2">
      <c r="A2920" t="s">
        <v>226</v>
      </c>
    </row>
    <row r="2921" spans="1:3" x14ac:dyDescent="0.2">
      <c r="A2921" t="s">
        <v>31</v>
      </c>
    </row>
    <row r="2922" spans="1:3" x14ac:dyDescent="0.2">
      <c r="A2922" t="s">
        <v>138</v>
      </c>
    </row>
    <row r="2923" spans="1:3" x14ac:dyDescent="0.2">
      <c r="A2923">
        <v>3</v>
      </c>
      <c r="C2923" t="s">
        <v>22</v>
      </c>
    </row>
    <row r="2924" spans="1:3" x14ac:dyDescent="0.2">
      <c r="A2924" t="s">
        <v>609</v>
      </c>
    </row>
    <row r="2925" spans="1:3" x14ac:dyDescent="0.2">
      <c r="B2925" t="s">
        <v>615</v>
      </c>
    </row>
    <row r="2926" spans="1:3" x14ac:dyDescent="0.2">
      <c r="A2926" t="s">
        <v>30</v>
      </c>
    </row>
    <row r="2927" spans="1:3" x14ac:dyDescent="0.2">
      <c r="A2927" t="s">
        <v>31</v>
      </c>
    </row>
    <row r="2928" spans="1:3" x14ac:dyDescent="0.2">
      <c r="A2928" t="s">
        <v>132</v>
      </c>
    </row>
    <row r="2929" spans="1:3" x14ac:dyDescent="0.2">
      <c r="A2929" t="s">
        <v>31</v>
      </c>
    </row>
    <row r="2930" spans="1:3" x14ac:dyDescent="0.2">
      <c r="A2930" t="s">
        <v>173</v>
      </c>
    </row>
    <row r="2931" spans="1:3" x14ac:dyDescent="0.2">
      <c r="A2931">
        <v>3</v>
      </c>
      <c r="C2931" t="s">
        <v>6</v>
      </c>
    </row>
    <row r="2932" spans="1:3" x14ac:dyDescent="0.2">
      <c r="A2932" t="s">
        <v>616</v>
      </c>
    </row>
    <row r="2933" spans="1:3" x14ac:dyDescent="0.2">
      <c r="B2933" t="s">
        <v>617</v>
      </c>
    </row>
    <row r="2934" spans="1:3" x14ac:dyDescent="0.2">
      <c r="A2934" t="s">
        <v>58</v>
      </c>
    </row>
    <row r="2935" spans="1:3" x14ac:dyDescent="0.2">
      <c r="A2935" t="s">
        <v>59</v>
      </c>
    </row>
    <row r="2936" spans="1:3" x14ac:dyDescent="0.2">
      <c r="A2936" t="s">
        <v>83</v>
      </c>
    </row>
    <row r="2937" spans="1:3" x14ac:dyDescent="0.2">
      <c r="A2937" t="s">
        <v>186</v>
      </c>
    </row>
    <row r="2938" spans="1:3" x14ac:dyDescent="0.2">
      <c r="A2938" t="s">
        <v>227</v>
      </c>
    </row>
    <row r="2939" spans="1:3" x14ac:dyDescent="0.2">
      <c r="A2939">
        <v>3</v>
      </c>
      <c r="C2939" t="s">
        <v>19</v>
      </c>
    </row>
    <row r="2940" spans="1:3" x14ac:dyDescent="0.2">
      <c r="A2940" t="s">
        <v>616</v>
      </c>
    </row>
    <row r="2941" spans="1:3" x14ac:dyDescent="0.2">
      <c r="B2941" t="s">
        <v>618</v>
      </c>
    </row>
    <row r="2942" spans="1:3" x14ac:dyDescent="0.2">
      <c r="A2942" t="s">
        <v>619</v>
      </c>
    </row>
    <row r="2943" spans="1:3" x14ac:dyDescent="0.2">
      <c r="A2943" t="s">
        <v>208</v>
      </c>
    </row>
    <row r="2944" spans="1:3" x14ac:dyDescent="0.2">
      <c r="A2944" t="s">
        <v>620</v>
      </c>
    </row>
    <row r="2945" spans="1:3" x14ac:dyDescent="0.2">
      <c r="A2945" t="s">
        <v>186</v>
      </c>
    </row>
    <row r="2946" spans="1:3" x14ac:dyDescent="0.2">
      <c r="A2946" t="s">
        <v>227</v>
      </c>
    </row>
    <row r="2947" spans="1:3" x14ac:dyDescent="0.2">
      <c r="A2947">
        <v>3</v>
      </c>
      <c r="C2947" t="s">
        <v>26</v>
      </c>
    </row>
    <row r="2948" spans="1:3" x14ac:dyDescent="0.2">
      <c r="A2948" t="s">
        <v>616</v>
      </c>
    </row>
    <row r="2949" spans="1:3" x14ac:dyDescent="0.2">
      <c r="B2949" t="s">
        <v>621</v>
      </c>
    </row>
    <row r="2950" spans="1:3" x14ac:dyDescent="0.2">
      <c r="A2950" t="s">
        <v>619</v>
      </c>
    </row>
    <row r="2951" spans="1:3" x14ac:dyDescent="0.2">
      <c r="A2951" t="s">
        <v>208</v>
      </c>
    </row>
    <row r="2952" spans="1:3" x14ac:dyDescent="0.2">
      <c r="A2952" t="s">
        <v>622</v>
      </c>
    </row>
    <row r="2953" spans="1:3" x14ac:dyDescent="0.2">
      <c r="A2953" t="s">
        <v>186</v>
      </c>
    </row>
    <row r="2954" spans="1:3" x14ac:dyDescent="0.2">
      <c r="A2954" t="s">
        <v>227</v>
      </c>
    </row>
    <row r="2955" spans="1:3" x14ac:dyDescent="0.2">
      <c r="A2955">
        <v>3</v>
      </c>
      <c r="C2955" t="s">
        <v>13</v>
      </c>
    </row>
    <row r="2956" spans="1:3" x14ac:dyDescent="0.2">
      <c r="A2956" t="s">
        <v>616</v>
      </c>
    </row>
    <row r="2957" spans="1:3" x14ac:dyDescent="0.2">
      <c r="B2957" t="s">
        <v>623</v>
      </c>
    </row>
    <row r="2958" spans="1:3" x14ac:dyDescent="0.2">
      <c r="A2958" t="s">
        <v>619</v>
      </c>
    </row>
    <row r="2959" spans="1:3" x14ac:dyDescent="0.2">
      <c r="A2959" t="s">
        <v>208</v>
      </c>
    </row>
    <row r="2960" spans="1:3" x14ac:dyDescent="0.2">
      <c r="A2960" t="s">
        <v>620</v>
      </c>
    </row>
    <row r="2961" spans="1:3" x14ac:dyDescent="0.2">
      <c r="A2961" t="s">
        <v>186</v>
      </c>
    </row>
    <row r="2962" spans="1:3" x14ac:dyDescent="0.2">
      <c r="A2962" t="s">
        <v>227</v>
      </c>
    </row>
    <row r="2963" spans="1:3" x14ac:dyDescent="0.2">
      <c r="A2963">
        <v>3</v>
      </c>
      <c r="C2963" t="s">
        <v>22</v>
      </c>
    </row>
    <row r="2964" spans="1:3" x14ac:dyDescent="0.2">
      <c r="A2964" t="s">
        <v>616</v>
      </c>
    </row>
    <row r="2965" spans="1:3" x14ac:dyDescent="0.2">
      <c r="B2965" t="s">
        <v>624</v>
      </c>
    </row>
    <row r="2966" spans="1:3" x14ac:dyDescent="0.2">
      <c r="A2966" t="s">
        <v>58</v>
      </c>
    </row>
    <row r="2967" spans="1:3" x14ac:dyDescent="0.2">
      <c r="A2967" t="s">
        <v>59</v>
      </c>
    </row>
    <row r="2968" spans="1:3" x14ac:dyDescent="0.2">
      <c r="A2968" t="s">
        <v>620</v>
      </c>
    </row>
    <row r="2969" spans="1:3" x14ac:dyDescent="0.2">
      <c r="A2969" t="s">
        <v>186</v>
      </c>
    </row>
    <row r="2970" spans="1:3" x14ac:dyDescent="0.2">
      <c r="A2970" t="s">
        <v>227</v>
      </c>
    </row>
    <row r="2971" spans="1:3" x14ac:dyDescent="0.2">
      <c r="A2971">
        <v>3</v>
      </c>
      <c r="C2971" t="s">
        <v>26</v>
      </c>
    </row>
    <row r="2972" spans="1:3" x14ac:dyDescent="0.2">
      <c r="A2972" t="s">
        <v>625</v>
      </c>
    </row>
    <row r="2973" spans="1:3" x14ac:dyDescent="0.2">
      <c r="B2973" t="s">
        <v>626</v>
      </c>
    </row>
    <row r="2974" spans="1:3" x14ac:dyDescent="0.2">
      <c r="A2974" t="s">
        <v>171</v>
      </c>
    </row>
    <row r="2975" spans="1:3" x14ac:dyDescent="0.2">
      <c r="A2975" t="s">
        <v>172</v>
      </c>
    </row>
    <row r="2976" spans="1:3" x14ac:dyDescent="0.2">
      <c r="A2976" t="s">
        <v>566</v>
      </c>
    </row>
    <row r="2977" spans="1:3" x14ac:dyDescent="0.2">
      <c r="A2977" t="s">
        <v>31</v>
      </c>
    </row>
    <row r="2978" spans="1:3" x14ac:dyDescent="0.2">
      <c r="A2978" t="s">
        <v>305</v>
      </c>
    </row>
    <row r="2979" spans="1:3" x14ac:dyDescent="0.2">
      <c r="A2979">
        <v>4</v>
      </c>
      <c r="C2979" t="s">
        <v>19</v>
      </c>
    </row>
    <row r="2980" spans="1:3" x14ac:dyDescent="0.2">
      <c r="A2980" t="s">
        <v>625</v>
      </c>
    </row>
    <row r="2981" spans="1:3" x14ac:dyDescent="0.2">
      <c r="B2981" t="s">
        <v>627</v>
      </c>
    </row>
    <row r="2982" spans="1:3" x14ac:dyDescent="0.2">
      <c r="A2982" t="s">
        <v>171</v>
      </c>
    </row>
    <row r="2983" spans="1:3" x14ac:dyDescent="0.2">
      <c r="A2983" t="s">
        <v>16</v>
      </c>
    </row>
    <row r="2984" spans="1:3" x14ac:dyDescent="0.2">
      <c r="A2984" t="s">
        <v>566</v>
      </c>
    </row>
    <row r="2985" spans="1:3" x14ac:dyDescent="0.2">
      <c r="A2985" t="s">
        <v>31</v>
      </c>
    </row>
    <row r="2986" spans="1:3" x14ac:dyDescent="0.2">
      <c r="A2986" t="s">
        <v>138</v>
      </c>
    </row>
    <row r="2987" spans="1:3" x14ac:dyDescent="0.2">
      <c r="A2987">
        <v>4</v>
      </c>
      <c r="C2987" t="s">
        <v>22</v>
      </c>
    </row>
    <row r="2988" spans="1:3" x14ac:dyDescent="0.2">
      <c r="A2988" t="s">
        <v>625</v>
      </c>
    </row>
    <row r="2989" spans="1:3" x14ac:dyDescent="0.2">
      <c r="B2989" t="s">
        <v>628</v>
      </c>
    </row>
    <row r="2990" spans="1:3" x14ac:dyDescent="0.2">
      <c r="A2990" t="s">
        <v>171</v>
      </c>
    </row>
    <row r="2991" spans="1:3" x14ac:dyDescent="0.2">
      <c r="A2991" t="s">
        <v>172</v>
      </c>
    </row>
    <row r="2992" spans="1:3" x14ac:dyDescent="0.2">
      <c r="A2992" t="s">
        <v>566</v>
      </c>
    </row>
    <row r="2993" spans="1:3" x14ac:dyDescent="0.2">
      <c r="A2993" t="s">
        <v>172</v>
      </c>
    </row>
    <row r="2994" spans="1:3" x14ac:dyDescent="0.2">
      <c r="A2994" t="s">
        <v>303</v>
      </c>
    </row>
    <row r="2995" spans="1:3" x14ac:dyDescent="0.2">
      <c r="A2995">
        <v>3</v>
      </c>
      <c r="C2995" t="s">
        <v>6</v>
      </c>
    </row>
    <row r="2996" spans="1:3" x14ac:dyDescent="0.2">
      <c r="A2996" t="s">
        <v>625</v>
      </c>
    </row>
    <row r="2997" spans="1:3" x14ac:dyDescent="0.2">
      <c r="B2997" t="s">
        <v>629</v>
      </c>
    </row>
    <row r="2998" spans="1:3" x14ac:dyDescent="0.2">
      <c r="A2998" t="s">
        <v>58</v>
      </c>
    </row>
    <row r="2999" spans="1:3" x14ac:dyDescent="0.2">
      <c r="A2999" t="s">
        <v>59</v>
      </c>
    </row>
    <row r="3000" spans="1:3" x14ac:dyDescent="0.2">
      <c r="A3000" t="s">
        <v>620</v>
      </c>
    </row>
    <row r="3001" spans="1:3" x14ac:dyDescent="0.2">
      <c r="A3001" t="s">
        <v>186</v>
      </c>
    </row>
    <row r="3002" spans="1:3" x14ac:dyDescent="0.2">
      <c r="A3002" t="s">
        <v>227</v>
      </c>
    </row>
    <row r="3003" spans="1:3" x14ac:dyDescent="0.2">
      <c r="A3003">
        <v>4</v>
      </c>
      <c r="C3003" t="s">
        <v>13</v>
      </c>
    </row>
    <row r="3004" spans="1:3" x14ac:dyDescent="0.2">
      <c r="A3004" t="s">
        <v>625</v>
      </c>
    </row>
    <row r="3005" spans="1:3" x14ac:dyDescent="0.2">
      <c r="B3005" t="s">
        <v>630</v>
      </c>
    </row>
    <row r="3006" spans="1:3" x14ac:dyDescent="0.2">
      <c r="A3006" t="s">
        <v>58</v>
      </c>
    </row>
    <row r="3007" spans="1:3" x14ac:dyDescent="0.2">
      <c r="A3007" t="s">
        <v>59</v>
      </c>
    </row>
    <row r="3008" spans="1:3" x14ac:dyDescent="0.2">
      <c r="A3008" t="s">
        <v>620</v>
      </c>
    </row>
    <row r="3009" spans="1:3" x14ac:dyDescent="0.2">
      <c r="A3009" t="s">
        <v>186</v>
      </c>
    </row>
    <row r="3010" spans="1:3" x14ac:dyDescent="0.2">
      <c r="A3010" t="s">
        <v>227</v>
      </c>
    </row>
    <row r="3011" spans="1:3" x14ac:dyDescent="0.2">
      <c r="A3011">
        <v>3</v>
      </c>
      <c r="C3011" t="s">
        <v>26</v>
      </c>
    </row>
    <row r="3012" spans="1:3" x14ac:dyDescent="0.2">
      <c r="A3012" t="s">
        <v>631</v>
      </c>
    </row>
    <row r="3013" spans="1:3" x14ac:dyDescent="0.2">
      <c r="B3013" t="s">
        <v>632</v>
      </c>
    </row>
    <row r="3014" spans="1:3" x14ac:dyDescent="0.2">
      <c r="A3014" t="s">
        <v>48</v>
      </c>
    </row>
    <row r="3015" spans="1:3" x14ac:dyDescent="0.2">
      <c r="A3015" t="s">
        <v>49</v>
      </c>
    </row>
    <row r="3016" spans="1:3" x14ac:dyDescent="0.2">
      <c r="A3016" t="s">
        <v>226</v>
      </c>
    </row>
    <row r="3017" spans="1:3" x14ac:dyDescent="0.2">
      <c r="A3017" t="s">
        <v>233</v>
      </c>
    </row>
    <row r="3018" spans="1:3" x14ac:dyDescent="0.2">
      <c r="A3018" t="s">
        <v>234</v>
      </c>
    </row>
    <row r="3019" spans="1:3" x14ac:dyDescent="0.2">
      <c r="A3019">
        <v>3</v>
      </c>
      <c r="C3019" t="s">
        <v>22</v>
      </c>
    </row>
    <row r="3020" spans="1:3" x14ac:dyDescent="0.2">
      <c r="A3020" t="s">
        <v>631</v>
      </c>
    </row>
    <row r="3021" spans="1:3" x14ac:dyDescent="0.2">
      <c r="B3021" t="s">
        <v>633</v>
      </c>
    </row>
    <row r="3022" spans="1:3" x14ac:dyDescent="0.2">
      <c r="A3022" t="s">
        <v>48</v>
      </c>
    </row>
    <row r="3023" spans="1:3" x14ac:dyDescent="0.2">
      <c r="A3023" t="s">
        <v>49</v>
      </c>
    </row>
    <row r="3024" spans="1:3" x14ac:dyDescent="0.2">
      <c r="A3024" t="s">
        <v>226</v>
      </c>
    </row>
    <row r="3025" spans="1:3" x14ac:dyDescent="0.2">
      <c r="A3025" t="s">
        <v>233</v>
      </c>
    </row>
    <row r="3026" spans="1:3" x14ac:dyDescent="0.2">
      <c r="A3026" t="s">
        <v>234</v>
      </c>
    </row>
    <row r="3027" spans="1:3" x14ac:dyDescent="0.2">
      <c r="A3027">
        <v>3</v>
      </c>
      <c r="C3027" t="s">
        <v>6</v>
      </c>
    </row>
    <row r="3028" spans="1:3" x14ac:dyDescent="0.2">
      <c r="A3028" t="s">
        <v>631</v>
      </c>
    </row>
    <row r="3029" spans="1:3" x14ac:dyDescent="0.2">
      <c r="B3029" t="s">
        <v>634</v>
      </c>
    </row>
    <row r="3030" spans="1:3" x14ac:dyDescent="0.2">
      <c r="A3030" t="s">
        <v>48</v>
      </c>
    </row>
    <row r="3031" spans="1:3" x14ac:dyDescent="0.2">
      <c r="A3031" t="s">
        <v>49</v>
      </c>
    </row>
    <row r="3032" spans="1:3" x14ac:dyDescent="0.2">
      <c r="A3032" t="s">
        <v>226</v>
      </c>
    </row>
    <row r="3033" spans="1:3" x14ac:dyDescent="0.2">
      <c r="A3033" t="s">
        <v>233</v>
      </c>
    </row>
    <row r="3034" spans="1:3" x14ac:dyDescent="0.2">
      <c r="A3034" t="s">
        <v>234</v>
      </c>
    </row>
    <row r="3035" spans="1:3" x14ac:dyDescent="0.2">
      <c r="A3035">
        <v>3</v>
      </c>
      <c r="C3035" t="s">
        <v>13</v>
      </c>
    </row>
    <row r="3036" spans="1:3" x14ac:dyDescent="0.2">
      <c r="A3036" t="s">
        <v>631</v>
      </c>
    </row>
    <row r="3037" spans="1:3" x14ac:dyDescent="0.2">
      <c r="B3037" t="s">
        <v>635</v>
      </c>
    </row>
    <row r="3038" spans="1:3" x14ac:dyDescent="0.2">
      <c r="A3038" t="s">
        <v>48</v>
      </c>
    </row>
    <row r="3039" spans="1:3" x14ac:dyDescent="0.2">
      <c r="A3039" t="s">
        <v>49</v>
      </c>
    </row>
    <row r="3040" spans="1:3" x14ac:dyDescent="0.2">
      <c r="A3040" t="s">
        <v>226</v>
      </c>
    </row>
    <row r="3041" spans="1:3" x14ac:dyDescent="0.2">
      <c r="A3041" t="s">
        <v>233</v>
      </c>
    </row>
    <row r="3042" spans="1:3" x14ac:dyDescent="0.2">
      <c r="A3042" t="s">
        <v>234</v>
      </c>
    </row>
    <row r="3043" spans="1:3" x14ac:dyDescent="0.2">
      <c r="A3043">
        <v>3</v>
      </c>
      <c r="C3043" t="s">
        <v>19</v>
      </c>
    </row>
    <row r="3044" spans="1:3" x14ac:dyDescent="0.2">
      <c r="A3044" t="s">
        <v>631</v>
      </c>
    </row>
    <row r="3045" spans="1:3" x14ac:dyDescent="0.2">
      <c r="B3045" t="s">
        <v>636</v>
      </c>
    </row>
    <row r="3046" spans="1:3" x14ac:dyDescent="0.2">
      <c r="A3046" t="s">
        <v>48</v>
      </c>
    </row>
    <row r="3047" spans="1:3" x14ac:dyDescent="0.2">
      <c r="A3047" t="s">
        <v>49</v>
      </c>
    </row>
    <row r="3048" spans="1:3" x14ac:dyDescent="0.2">
      <c r="A3048" t="s">
        <v>226</v>
      </c>
    </row>
    <row r="3049" spans="1:3" x14ac:dyDescent="0.2">
      <c r="A3049" t="s">
        <v>233</v>
      </c>
    </row>
    <row r="3050" spans="1:3" x14ac:dyDescent="0.2">
      <c r="A3050" t="s">
        <v>234</v>
      </c>
    </row>
    <row r="3051" spans="1:3" x14ac:dyDescent="0.2">
      <c r="A3051">
        <v>3</v>
      </c>
      <c r="C3051" t="s">
        <v>6</v>
      </c>
    </row>
    <row r="3052" spans="1:3" x14ac:dyDescent="0.2">
      <c r="A3052" t="s">
        <v>637</v>
      </c>
    </row>
    <row r="3053" spans="1:3" x14ac:dyDescent="0.2">
      <c r="B3053" t="s">
        <v>638</v>
      </c>
    </row>
    <row r="3054" spans="1:3" x14ac:dyDescent="0.2">
      <c r="A3054" t="s">
        <v>58</v>
      </c>
    </row>
    <row r="3055" spans="1:3" x14ac:dyDescent="0.2">
      <c r="A3055" t="s">
        <v>208</v>
      </c>
    </row>
    <row r="3056" spans="1:3" x14ac:dyDescent="0.2">
      <c r="A3056" t="s">
        <v>83</v>
      </c>
    </row>
    <row r="3057" spans="1:3" x14ac:dyDescent="0.2">
      <c r="A3057" t="s">
        <v>186</v>
      </c>
    </row>
    <row r="3058" spans="1:3" x14ac:dyDescent="0.2">
      <c r="A3058" t="s">
        <v>294</v>
      </c>
    </row>
    <row r="3059" spans="1:3" x14ac:dyDescent="0.2">
      <c r="A3059">
        <v>3</v>
      </c>
      <c r="C3059" t="s">
        <v>19</v>
      </c>
    </row>
    <row r="3060" spans="1:3" x14ac:dyDescent="0.2">
      <c r="A3060" t="s">
        <v>637</v>
      </c>
    </row>
    <row r="3061" spans="1:3" x14ac:dyDescent="0.2">
      <c r="B3061" t="s">
        <v>639</v>
      </c>
    </row>
    <row r="3062" spans="1:3" x14ac:dyDescent="0.2">
      <c r="A3062" t="s">
        <v>58</v>
      </c>
    </row>
    <row r="3063" spans="1:3" x14ac:dyDescent="0.2">
      <c r="A3063" t="s">
        <v>59</v>
      </c>
    </row>
    <row r="3064" spans="1:3" x14ac:dyDescent="0.2">
      <c r="A3064" t="s">
        <v>83</v>
      </c>
    </row>
    <row r="3065" spans="1:3" x14ac:dyDescent="0.2">
      <c r="A3065" t="s">
        <v>186</v>
      </c>
    </row>
    <row r="3066" spans="1:3" x14ac:dyDescent="0.2">
      <c r="A3066" t="s">
        <v>294</v>
      </c>
    </row>
    <row r="3067" spans="1:3" x14ac:dyDescent="0.2">
      <c r="A3067">
        <v>3</v>
      </c>
      <c r="C3067" t="s">
        <v>22</v>
      </c>
    </row>
    <row r="3068" spans="1:3" x14ac:dyDescent="0.2">
      <c r="A3068" t="s">
        <v>637</v>
      </c>
    </row>
    <row r="3069" spans="1:3" x14ac:dyDescent="0.2">
      <c r="B3069" t="s">
        <v>640</v>
      </c>
    </row>
    <row r="3070" spans="1:3" x14ac:dyDescent="0.2">
      <c r="A3070" t="s">
        <v>58</v>
      </c>
    </row>
    <row r="3071" spans="1:3" x14ac:dyDescent="0.2">
      <c r="A3071" t="s">
        <v>208</v>
      </c>
    </row>
    <row r="3072" spans="1:3" x14ac:dyDescent="0.2">
      <c r="A3072" t="s">
        <v>83</v>
      </c>
    </row>
    <row r="3073" spans="1:3" x14ac:dyDescent="0.2">
      <c r="A3073" t="s">
        <v>186</v>
      </c>
    </row>
    <row r="3074" spans="1:3" x14ac:dyDescent="0.2">
      <c r="A3074" t="s">
        <v>294</v>
      </c>
    </row>
    <row r="3075" spans="1:3" x14ac:dyDescent="0.2">
      <c r="A3075">
        <v>3</v>
      </c>
      <c r="C3075" t="s">
        <v>26</v>
      </c>
    </row>
    <row r="3076" spans="1:3" x14ac:dyDescent="0.2">
      <c r="A3076" t="s">
        <v>637</v>
      </c>
    </row>
    <row r="3077" spans="1:3" x14ac:dyDescent="0.2">
      <c r="B3077" t="s">
        <v>641</v>
      </c>
    </row>
    <row r="3078" spans="1:3" x14ac:dyDescent="0.2">
      <c r="A3078" t="s">
        <v>58</v>
      </c>
    </row>
    <row r="3079" spans="1:3" x14ac:dyDescent="0.2">
      <c r="A3079" t="s">
        <v>59</v>
      </c>
    </row>
    <row r="3080" spans="1:3" x14ac:dyDescent="0.2">
      <c r="A3080" t="s">
        <v>83</v>
      </c>
    </row>
    <row r="3081" spans="1:3" x14ac:dyDescent="0.2">
      <c r="A3081" t="s">
        <v>186</v>
      </c>
    </row>
    <row r="3082" spans="1:3" x14ac:dyDescent="0.2">
      <c r="A3082" t="s">
        <v>294</v>
      </c>
    </row>
    <row r="3083" spans="1:3" x14ac:dyDescent="0.2">
      <c r="A3083">
        <v>3</v>
      </c>
      <c r="C3083" t="s">
        <v>13</v>
      </c>
    </row>
    <row r="3084" spans="1:3" x14ac:dyDescent="0.2">
      <c r="A3084" t="s">
        <v>637</v>
      </c>
    </row>
    <row r="3085" spans="1:3" x14ac:dyDescent="0.2">
      <c r="B3085" t="s">
        <v>642</v>
      </c>
    </row>
    <row r="3086" spans="1:3" x14ac:dyDescent="0.2">
      <c r="A3086" t="s">
        <v>58</v>
      </c>
    </row>
    <row r="3087" spans="1:3" x14ac:dyDescent="0.2">
      <c r="A3087" t="s">
        <v>59</v>
      </c>
    </row>
    <row r="3088" spans="1:3" x14ac:dyDescent="0.2">
      <c r="A3088" t="s">
        <v>83</v>
      </c>
    </row>
    <row r="3089" spans="1:3" x14ac:dyDescent="0.2">
      <c r="A3089" t="s">
        <v>186</v>
      </c>
    </row>
    <row r="3090" spans="1:3" x14ac:dyDescent="0.2">
      <c r="A3090" t="s">
        <v>294</v>
      </c>
    </row>
    <row r="3091" spans="1:3" x14ac:dyDescent="0.2">
      <c r="A3091">
        <v>3</v>
      </c>
      <c r="C3091" t="s">
        <v>13</v>
      </c>
    </row>
    <row r="3092" spans="1:3" x14ac:dyDescent="0.2">
      <c r="A3092" t="s">
        <v>643</v>
      </c>
    </row>
    <row r="3093" spans="1:3" x14ac:dyDescent="0.2">
      <c r="B3093" t="s">
        <v>644</v>
      </c>
    </row>
    <row r="3094" spans="1:3" x14ac:dyDescent="0.2">
      <c r="A3094" t="s">
        <v>58</v>
      </c>
    </row>
    <row r="3095" spans="1:3" x14ac:dyDescent="0.2">
      <c r="A3095" t="s">
        <v>59</v>
      </c>
    </row>
    <row r="3096" spans="1:3" x14ac:dyDescent="0.2">
      <c r="A3096" t="s">
        <v>83</v>
      </c>
    </row>
    <row r="3097" spans="1:3" x14ac:dyDescent="0.2">
      <c r="A3097" t="s">
        <v>186</v>
      </c>
    </row>
    <row r="3098" spans="1:3" x14ac:dyDescent="0.2">
      <c r="A3098" t="s">
        <v>227</v>
      </c>
    </row>
    <row r="3099" spans="1:3" x14ac:dyDescent="0.2">
      <c r="A3099">
        <v>3</v>
      </c>
      <c r="C3099" t="s">
        <v>22</v>
      </c>
    </row>
    <row r="3100" spans="1:3" x14ac:dyDescent="0.2">
      <c r="A3100" t="s">
        <v>643</v>
      </c>
    </row>
    <row r="3101" spans="1:3" x14ac:dyDescent="0.2">
      <c r="B3101" t="s">
        <v>645</v>
      </c>
    </row>
    <row r="3102" spans="1:3" x14ac:dyDescent="0.2">
      <c r="A3102" t="s">
        <v>58</v>
      </c>
    </row>
    <row r="3103" spans="1:3" x14ac:dyDescent="0.2">
      <c r="A3103" t="s">
        <v>59</v>
      </c>
    </row>
    <row r="3104" spans="1:3" x14ac:dyDescent="0.2">
      <c r="A3104" t="s">
        <v>83</v>
      </c>
    </row>
    <row r="3105" spans="1:3" x14ac:dyDescent="0.2">
      <c r="A3105" t="s">
        <v>186</v>
      </c>
    </row>
    <row r="3106" spans="1:3" x14ac:dyDescent="0.2">
      <c r="A3106" t="s">
        <v>227</v>
      </c>
    </row>
    <row r="3107" spans="1:3" x14ac:dyDescent="0.2">
      <c r="A3107">
        <v>3</v>
      </c>
      <c r="C3107" t="s">
        <v>26</v>
      </c>
    </row>
    <row r="3108" spans="1:3" x14ac:dyDescent="0.2">
      <c r="A3108" t="s">
        <v>643</v>
      </c>
    </row>
    <row r="3109" spans="1:3" x14ac:dyDescent="0.2">
      <c r="B3109" t="s">
        <v>646</v>
      </c>
    </row>
    <row r="3110" spans="1:3" x14ac:dyDescent="0.2">
      <c r="A3110" t="s">
        <v>58</v>
      </c>
    </row>
    <row r="3111" spans="1:3" x14ac:dyDescent="0.2">
      <c r="A3111" t="s">
        <v>59</v>
      </c>
    </row>
    <row r="3112" spans="1:3" x14ac:dyDescent="0.2">
      <c r="A3112" t="s">
        <v>83</v>
      </c>
    </row>
    <row r="3113" spans="1:3" x14ac:dyDescent="0.2">
      <c r="A3113" t="s">
        <v>186</v>
      </c>
    </row>
    <row r="3114" spans="1:3" x14ac:dyDescent="0.2">
      <c r="A3114" t="s">
        <v>227</v>
      </c>
    </row>
    <row r="3115" spans="1:3" x14ac:dyDescent="0.2">
      <c r="A3115">
        <v>3</v>
      </c>
      <c r="C3115" t="s">
        <v>6</v>
      </c>
    </row>
    <row r="3116" spans="1:3" x14ac:dyDescent="0.2">
      <c r="A3116" t="s">
        <v>643</v>
      </c>
    </row>
    <row r="3117" spans="1:3" x14ac:dyDescent="0.2">
      <c r="B3117" t="s">
        <v>647</v>
      </c>
    </row>
    <row r="3118" spans="1:3" x14ac:dyDescent="0.2">
      <c r="A3118" t="s">
        <v>58</v>
      </c>
    </row>
    <row r="3119" spans="1:3" x14ac:dyDescent="0.2">
      <c r="A3119" t="s">
        <v>59</v>
      </c>
    </row>
    <row r="3120" spans="1:3" x14ac:dyDescent="0.2">
      <c r="A3120" t="s">
        <v>83</v>
      </c>
    </row>
    <row r="3121" spans="1:3" x14ac:dyDescent="0.2">
      <c r="A3121" t="s">
        <v>186</v>
      </c>
    </row>
    <row r="3122" spans="1:3" x14ac:dyDescent="0.2">
      <c r="A3122" t="s">
        <v>227</v>
      </c>
    </row>
    <row r="3123" spans="1:3" x14ac:dyDescent="0.2">
      <c r="A3123">
        <v>3</v>
      </c>
      <c r="C3123" t="s">
        <v>19</v>
      </c>
    </row>
    <row r="3124" spans="1:3" x14ac:dyDescent="0.2">
      <c r="A3124" t="s">
        <v>643</v>
      </c>
    </row>
    <row r="3125" spans="1:3" x14ac:dyDescent="0.2">
      <c r="B3125" t="s">
        <v>648</v>
      </c>
    </row>
    <row r="3126" spans="1:3" x14ac:dyDescent="0.2">
      <c r="A3126" t="s">
        <v>58</v>
      </c>
    </row>
    <row r="3127" spans="1:3" x14ac:dyDescent="0.2">
      <c r="A3127" t="s">
        <v>59</v>
      </c>
    </row>
    <row r="3128" spans="1:3" x14ac:dyDescent="0.2">
      <c r="A3128" t="s">
        <v>83</v>
      </c>
    </row>
    <row r="3129" spans="1:3" x14ac:dyDescent="0.2">
      <c r="A3129" t="s">
        <v>186</v>
      </c>
    </row>
    <row r="3130" spans="1:3" x14ac:dyDescent="0.2">
      <c r="A3130" t="s">
        <v>227</v>
      </c>
    </row>
    <row r="3131" spans="1:3" x14ac:dyDescent="0.2">
      <c r="A3131">
        <v>3</v>
      </c>
      <c r="C3131" t="s">
        <v>19</v>
      </c>
    </row>
    <row r="3132" spans="1:3" x14ac:dyDescent="0.2">
      <c r="A3132" t="s">
        <v>649</v>
      </c>
    </row>
    <row r="3133" spans="1:3" x14ac:dyDescent="0.2">
      <c r="B3133" t="s">
        <v>650</v>
      </c>
    </row>
    <row r="3134" spans="1:3" x14ac:dyDescent="0.2">
      <c r="A3134" t="s">
        <v>48</v>
      </c>
    </row>
    <row r="3135" spans="1:3" x14ac:dyDescent="0.2">
      <c r="A3135" t="s">
        <v>49</v>
      </c>
    </row>
    <row r="3136" spans="1:3" x14ac:dyDescent="0.2">
      <c r="A3136" t="s">
        <v>83</v>
      </c>
    </row>
    <row r="3137" spans="1:3" x14ac:dyDescent="0.2">
      <c r="A3137" t="s">
        <v>233</v>
      </c>
    </row>
    <row r="3138" spans="1:3" x14ac:dyDescent="0.2">
      <c r="A3138" t="s">
        <v>234</v>
      </c>
    </row>
    <row r="3139" spans="1:3" x14ac:dyDescent="0.2">
      <c r="A3139">
        <v>3</v>
      </c>
      <c r="C3139" t="s">
        <v>6</v>
      </c>
    </row>
    <row r="3140" spans="1:3" x14ac:dyDescent="0.2">
      <c r="A3140" t="s">
        <v>649</v>
      </c>
    </row>
    <row r="3141" spans="1:3" x14ac:dyDescent="0.2">
      <c r="B3141" t="s">
        <v>651</v>
      </c>
    </row>
    <row r="3142" spans="1:3" x14ac:dyDescent="0.2">
      <c r="A3142" t="s">
        <v>48</v>
      </c>
    </row>
    <row r="3143" spans="1:3" x14ac:dyDescent="0.2">
      <c r="A3143" t="s">
        <v>49</v>
      </c>
    </row>
    <row r="3144" spans="1:3" x14ac:dyDescent="0.2">
      <c r="A3144" t="s">
        <v>83</v>
      </c>
    </row>
    <row r="3145" spans="1:3" x14ac:dyDescent="0.2">
      <c r="A3145" t="s">
        <v>233</v>
      </c>
    </row>
    <row r="3146" spans="1:3" x14ac:dyDescent="0.2">
      <c r="A3146" t="s">
        <v>234</v>
      </c>
    </row>
    <row r="3147" spans="1:3" x14ac:dyDescent="0.2">
      <c r="A3147">
        <v>3</v>
      </c>
      <c r="C3147" t="s">
        <v>13</v>
      </c>
    </row>
    <row r="3148" spans="1:3" x14ac:dyDescent="0.2">
      <c r="A3148" t="s">
        <v>649</v>
      </c>
    </row>
    <row r="3149" spans="1:3" x14ac:dyDescent="0.2">
      <c r="B3149" t="s">
        <v>652</v>
      </c>
    </row>
    <row r="3150" spans="1:3" x14ac:dyDescent="0.2">
      <c r="A3150" t="s">
        <v>48</v>
      </c>
    </row>
    <row r="3151" spans="1:3" x14ac:dyDescent="0.2">
      <c r="A3151" t="s">
        <v>49</v>
      </c>
    </row>
    <row r="3152" spans="1:3" x14ac:dyDescent="0.2">
      <c r="A3152" t="s">
        <v>83</v>
      </c>
    </row>
    <row r="3153" spans="1:3" x14ac:dyDescent="0.2">
      <c r="A3153" t="s">
        <v>233</v>
      </c>
    </row>
    <row r="3154" spans="1:3" x14ac:dyDescent="0.2">
      <c r="A3154" t="s">
        <v>234</v>
      </c>
    </row>
    <row r="3155" spans="1:3" x14ac:dyDescent="0.2">
      <c r="A3155">
        <v>3</v>
      </c>
      <c r="C3155" t="s">
        <v>22</v>
      </c>
    </row>
    <row r="3156" spans="1:3" x14ac:dyDescent="0.2">
      <c r="A3156" t="s">
        <v>649</v>
      </c>
    </row>
    <row r="3157" spans="1:3" x14ac:dyDescent="0.2">
      <c r="B3157" t="s">
        <v>653</v>
      </c>
    </row>
    <row r="3158" spans="1:3" x14ac:dyDescent="0.2">
      <c r="A3158" t="s">
        <v>48</v>
      </c>
    </row>
    <row r="3159" spans="1:3" x14ac:dyDescent="0.2">
      <c r="A3159" t="s">
        <v>49</v>
      </c>
    </row>
    <row r="3160" spans="1:3" x14ac:dyDescent="0.2">
      <c r="A3160" t="s">
        <v>83</v>
      </c>
    </row>
    <row r="3161" spans="1:3" x14ac:dyDescent="0.2">
      <c r="A3161" t="s">
        <v>233</v>
      </c>
    </row>
    <row r="3162" spans="1:3" x14ac:dyDescent="0.2">
      <c r="A3162" t="s">
        <v>234</v>
      </c>
    </row>
    <row r="3163" spans="1:3" x14ac:dyDescent="0.2">
      <c r="A3163">
        <v>3</v>
      </c>
      <c r="C3163" t="s">
        <v>26</v>
      </c>
    </row>
    <row r="3164" spans="1:3" x14ac:dyDescent="0.2">
      <c r="A3164" t="s">
        <v>649</v>
      </c>
    </row>
    <row r="3165" spans="1:3" x14ac:dyDescent="0.2">
      <c r="B3165" t="s">
        <v>654</v>
      </c>
    </row>
    <row r="3166" spans="1:3" x14ac:dyDescent="0.2">
      <c r="A3166" t="s">
        <v>48</v>
      </c>
    </row>
    <row r="3167" spans="1:3" x14ac:dyDescent="0.2">
      <c r="A3167" t="s">
        <v>49</v>
      </c>
    </row>
    <row r="3168" spans="1:3" x14ac:dyDescent="0.2">
      <c r="A3168" t="s">
        <v>83</v>
      </c>
    </row>
    <row r="3169" spans="1:3" x14ac:dyDescent="0.2">
      <c r="A3169" t="s">
        <v>233</v>
      </c>
    </row>
    <row r="3170" spans="1:3" x14ac:dyDescent="0.2">
      <c r="A3170" t="s">
        <v>234</v>
      </c>
    </row>
    <row r="3171" spans="1:3" x14ac:dyDescent="0.2">
      <c r="A3171">
        <v>3</v>
      </c>
      <c r="C3171" t="s">
        <v>6</v>
      </c>
    </row>
    <row r="3172" spans="1:3" x14ac:dyDescent="0.2">
      <c r="A3172" t="s">
        <v>655</v>
      </c>
    </row>
    <row r="3173" spans="1:3" x14ac:dyDescent="0.2">
      <c r="B3173" t="s">
        <v>656</v>
      </c>
    </row>
    <row r="3174" spans="1:3" x14ac:dyDescent="0.2">
      <c r="A3174" t="s">
        <v>58</v>
      </c>
    </row>
    <row r="3175" spans="1:3" x14ac:dyDescent="0.2">
      <c r="A3175" t="s">
        <v>59</v>
      </c>
    </row>
    <row r="3176" spans="1:3" x14ac:dyDescent="0.2">
      <c r="A3176" t="s">
        <v>83</v>
      </c>
    </row>
    <row r="3177" spans="1:3" x14ac:dyDescent="0.2">
      <c r="A3177" t="s">
        <v>186</v>
      </c>
    </row>
    <row r="3178" spans="1:3" x14ac:dyDescent="0.2">
      <c r="A3178" t="s">
        <v>227</v>
      </c>
    </row>
    <row r="3179" spans="1:3" x14ac:dyDescent="0.2">
      <c r="A3179">
        <v>3</v>
      </c>
      <c r="C3179" t="s">
        <v>13</v>
      </c>
    </row>
    <row r="3180" spans="1:3" x14ac:dyDescent="0.2">
      <c r="A3180" t="s">
        <v>655</v>
      </c>
    </row>
    <row r="3181" spans="1:3" x14ac:dyDescent="0.2">
      <c r="B3181" t="s">
        <v>657</v>
      </c>
    </row>
    <row r="3182" spans="1:3" x14ac:dyDescent="0.2">
      <c r="A3182" t="s">
        <v>30</v>
      </c>
    </row>
    <row r="3183" spans="1:3" x14ac:dyDescent="0.2">
      <c r="A3183" t="s">
        <v>16</v>
      </c>
    </row>
    <row r="3184" spans="1:3" x14ac:dyDescent="0.2">
      <c r="A3184" t="s">
        <v>83</v>
      </c>
    </row>
    <row r="3185" spans="1:3" x14ac:dyDescent="0.2">
      <c r="A3185" t="s">
        <v>31</v>
      </c>
    </row>
    <row r="3186" spans="1:3" x14ac:dyDescent="0.2">
      <c r="A3186" t="s">
        <v>138</v>
      </c>
    </row>
    <row r="3187" spans="1:3" x14ac:dyDescent="0.2">
      <c r="A3187">
        <v>3</v>
      </c>
      <c r="C3187" t="s">
        <v>19</v>
      </c>
    </row>
    <row r="3188" spans="1:3" x14ac:dyDescent="0.2">
      <c r="A3188" t="s">
        <v>655</v>
      </c>
    </row>
    <row r="3189" spans="1:3" x14ac:dyDescent="0.2">
      <c r="B3189" t="s">
        <v>658</v>
      </c>
    </row>
    <row r="3190" spans="1:3" x14ac:dyDescent="0.2">
      <c r="A3190" t="s">
        <v>58</v>
      </c>
    </row>
    <row r="3191" spans="1:3" x14ac:dyDescent="0.2">
      <c r="A3191" t="s">
        <v>59</v>
      </c>
    </row>
    <row r="3192" spans="1:3" x14ac:dyDescent="0.2">
      <c r="A3192" t="s">
        <v>83</v>
      </c>
    </row>
    <row r="3193" spans="1:3" x14ac:dyDescent="0.2">
      <c r="A3193" t="s">
        <v>186</v>
      </c>
    </row>
    <row r="3194" spans="1:3" x14ac:dyDescent="0.2">
      <c r="A3194" t="s">
        <v>227</v>
      </c>
    </row>
    <row r="3195" spans="1:3" x14ac:dyDescent="0.2">
      <c r="A3195">
        <v>3</v>
      </c>
      <c r="C3195" t="s">
        <v>22</v>
      </c>
    </row>
    <row r="3196" spans="1:3" x14ac:dyDescent="0.2">
      <c r="A3196" t="s">
        <v>655</v>
      </c>
    </row>
    <row r="3197" spans="1:3" x14ac:dyDescent="0.2">
      <c r="B3197" t="s">
        <v>659</v>
      </c>
    </row>
    <row r="3198" spans="1:3" x14ac:dyDescent="0.2">
      <c r="A3198" t="s">
        <v>58</v>
      </c>
    </row>
    <row r="3199" spans="1:3" x14ac:dyDescent="0.2">
      <c r="A3199" t="s">
        <v>59</v>
      </c>
    </row>
    <row r="3200" spans="1:3" x14ac:dyDescent="0.2">
      <c r="A3200" t="s">
        <v>226</v>
      </c>
    </row>
    <row r="3201" spans="1:3" x14ac:dyDescent="0.2">
      <c r="A3201" t="s">
        <v>186</v>
      </c>
    </row>
    <row r="3202" spans="1:3" x14ac:dyDescent="0.2">
      <c r="A3202" t="s">
        <v>227</v>
      </c>
    </row>
    <row r="3203" spans="1:3" x14ac:dyDescent="0.2">
      <c r="A3203">
        <v>3</v>
      </c>
      <c r="C3203" t="s">
        <v>26</v>
      </c>
    </row>
    <row r="3204" spans="1:3" x14ac:dyDescent="0.2">
      <c r="A3204" t="s">
        <v>655</v>
      </c>
    </row>
    <row r="3205" spans="1:3" x14ac:dyDescent="0.2">
      <c r="B3205" t="s">
        <v>660</v>
      </c>
    </row>
    <row r="3206" spans="1:3" x14ac:dyDescent="0.2">
      <c r="A3206" t="s">
        <v>30</v>
      </c>
    </row>
    <row r="3207" spans="1:3" x14ac:dyDescent="0.2">
      <c r="A3207" t="s">
        <v>31</v>
      </c>
    </row>
    <row r="3208" spans="1:3" x14ac:dyDescent="0.2">
      <c r="A3208" t="s">
        <v>83</v>
      </c>
    </row>
    <row r="3209" spans="1:3" x14ac:dyDescent="0.2">
      <c r="A3209" t="s">
        <v>16</v>
      </c>
    </row>
    <row r="3210" spans="1:3" x14ac:dyDescent="0.2">
      <c r="A3210" t="s">
        <v>138</v>
      </c>
    </row>
    <row r="3211" spans="1:3" x14ac:dyDescent="0.2">
      <c r="A3211">
        <v>3</v>
      </c>
      <c r="C3211" t="s">
        <v>26</v>
      </c>
    </row>
    <row r="3212" spans="1:3" x14ac:dyDescent="0.2">
      <c r="A3212" t="s">
        <v>661</v>
      </c>
    </row>
    <row r="3213" spans="1:3" x14ac:dyDescent="0.2">
      <c r="B3213" t="s">
        <v>662</v>
      </c>
    </row>
    <row r="3214" spans="1:3" x14ac:dyDescent="0.2">
      <c r="A3214" t="s">
        <v>58</v>
      </c>
    </row>
    <row r="3215" spans="1:3" x14ac:dyDescent="0.2">
      <c r="A3215" t="s">
        <v>59</v>
      </c>
    </row>
    <row r="3216" spans="1:3" x14ac:dyDescent="0.2">
      <c r="A3216" t="s">
        <v>566</v>
      </c>
    </row>
    <row r="3217" spans="1:3" x14ac:dyDescent="0.2">
      <c r="A3217" t="s">
        <v>186</v>
      </c>
    </row>
    <row r="3218" spans="1:3" x14ac:dyDescent="0.2">
      <c r="A3218" t="s">
        <v>227</v>
      </c>
    </row>
    <row r="3219" spans="1:3" x14ac:dyDescent="0.2">
      <c r="A3219">
        <v>3</v>
      </c>
      <c r="C3219" t="s">
        <v>22</v>
      </c>
    </row>
    <row r="3220" spans="1:3" x14ac:dyDescent="0.2">
      <c r="A3220" t="s">
        <v>661</v>
      </c>
    </row>
    <row r="3221" spans="1:3" x14ac:dyDescent="0.2">
      <c r="B3221" t="s">
        <v>663</v>
      </c>
    </row>
    <row r="3222" spans="1:3" x14ac:dyDescent="0.2">
      <c r="A3222" t="s">
        <v>58</v>
      </c>
    </row>
    <row r="3223" spans="1:3" x14ac:dyDescent="0.2">
      <c r="A3223" t="s">
        <v>59</v>
      </c>
    </row>
    <row r="3224" spans="1:3" x14ac:dyDescent="0.2">
      <c r="A3224" t="s">
        <v>566</v>
      </c>
    </row>
    <row r="3225" spans="1:3" x14ac:dyDescent="0.2">
      <c r="A3225" t="s">
        <v>186</v>
      </c>
    </row>
    <row r="3226" spans="1:3" x14ac:dyDescent="0.2">
      <c r="A3226" t="s">
        <v>227</v>
      </c>
    </row>
    <row r="3227" spans="1:3" x14ac:dyDescent="0.2">
      <c r="A3227">
        <v>3</v>
      </c>
      <c r="C3227" t="s">
        <v>13</v>
      </c>
    </row>
    <row r="3228" spans="1:3" x14ac:dyDescent="0.2">
      <c r="A3228" t="s">
        <v>661</v>
      </c>
    </row>
    <row r="3229" spans="1:3" x14ac:dyDescent="0.2">
      <c r="B3229" t="s">
        <v>664</v>
      </c>
    </row>
    <row r="3230" spans="1:3" x14ac:dyDescent="0.2">
      <c r="A3230" t="s">
        <v>30</v>
      </c>
    </row>
    <row r="3231" spans="1:3" x14ac:dyDescent="0.2">
      <c r="A3231" t="s">
        <v>31</v>
      </c>
    </row>
    <row r="3232" spans="1:3" x14ac:dyDescent="0.2">
      <c r="A3232" t="s">
        <v>77</v>
      </c>
    </row>
    <row r="3233" spans="1:3" x14ac:dyDescent="0.2">
      <c r="A3233" t="s">
        <v>31</v>
      </c>
    </row>
    <row r="3234" spans="1:3" x14ac:dyDescent="0.2">
      <c r="A3234" t="s">
        <v>133</v>
      </c>
    </row>
    <row r="3235" spans="1:3" x14ac:dyDescent="0.2">
      <c r="A3235">
        <v>3</v>
      </c>
      <c r="C3235" t="s">
        <v>6</v>
      </c>
    </row>
    <row r="3236" spans="1:3" x14ac:dyDescent="0.2">
      <c r="A3236" t="s">
        <v>661</v>
      </c>
    </row>
    <row r="3237" spans="1:3" x14ac:dyDescent="0.2">
      <c r="B3237" t="s">
        <v>665</v>
      </c>
    </row>
    <row r="3238" spans="1:3" x14ac:dyDescent="0.2">
      <c r="A3238" t="s">
        <v>171</v>
      </c>
    </row>
    <row r="3239" spans="1:3" x14ac:dyDescent="0.2">
      <c r="A3239" t="s">
        <v>31</v>
      </c>
    </row>
    <row r="3240" spans="1:3" x14ac:dyDescent="0.2">
      <c r="A3240" t="s">
        <v>132</v>
      </c>
    </row>
    <row r="3241" spans="1:3" x14ac:dyDescent="0.2">
      <c r="A3241" t="s">
        <v>31</v>
      </c>
    </row>
    <row r="3242" spans="1:3" x14ac:dyDescent="0.2">
      <c r="A3242" t="s">
        <v>133</v>
      </c>
    </row>
    <row r="3243" spans="1:3" x14ac:dyDescent="0.2">
      <c r="A3243">
        <v>3</v>
      </c>
      <c r="C3243" t="s">
        <v>19</v>
      </c>
    </row>
    <row r="3244" spans="1:3" x14ac:dyDescent="0.2">
      <c r="A3244" t="s">
        <v>661</v>
      </c>
    </row>
    <row r="3245" spans="1:3" x14ac:dyDescent="0.2">
      <c r="B3245" t="s">
        <v>666</v>
      </c>
    </row>
    <row r="3246" spans="1:3" x14ac:dyDescent="0.2">
      <c r="A3246" t="s">
        <v>58</v>
      </c>
    </row>
    <row r="3247" spans="1:3" x14ac:dyDescent="0.2">
      <c r="A3247" t="s">
        <v>59</v>
      </c>
    </row>
    <row r="3248" spans="1:3" x14ac:dyDescent="0.2">
      <c r="A3248" t="s">
        <v>620</v>
      </c>
    </row>
    <row r="3249" spans="1:3" x14ac:dyDescent="0.2">
      <c r="A3249" t="s">
        <v>186</v>
      </c>
    </row>
    <row r="3250" spans="1:3" x14ac:dyDescent="0.2">
      <c r="A3250" t="s">
        <v>227</v>
      </c>
    </row>
    <row r="3251" spans="1:3" x14ac:dyDescent="0.2">
      <c r="A3251">
        <v>3</v>
      </c>
      <c r="C3251" t="s">
        <v>13</v>
      </c>
    </row>
    <row r="3252" spans="1:3" x14ac:dyDescent="0.2">
      <c r="A3252" t="s">
        <v>667</v>
      </c>
    </row>
    <row r="3253" spans="1:3" x14ac:dyDescent="0.2">
      <c r="B3253" t="s">
        <v>668</v>
      </c>
    </row>
    <row r="3254" spans="1:3" x14ac:dyDescent="0.2">
      <c r="A3254" t="s">
        <v>58</v>
      </c>
    </row>
    <row r="3255" spans="1:3" x14ac:dyDescent="0.2">
      <c r="A3255" t="s">
        <v>59</v>
      </c>
    </row>
    <row r="3256" spans="1:3" x14ac:dyDescent="0.2">
      <c r="A3256" t="s">
        <v>83</v>
      </c>
    </row>
    <row r="3257" spans="1:3" x14ac:dyDescent="0.2">
      <c r="A3257" t="s">
        <v>186</v>
      </c>
    </row>
    <row r="3258" spans="1:3" x14ac:dyDescent="0.2">
      <c r="A3258" t="s">
        <v>227</v>
      </c>
    </row>
    <row r="3259" spans="1:3" x14ac:dyDescent="0.2">
      <c r="A3259">
        <v>3</v>
      </c>
      <c r="C3259" t="s">
        <v>22</v>
      </c>
    </row>
    <row r="3260" spans="1:3" x14ac:dyDescent="0.2">
      <c r="A3260" t="s">
        <v>667</v>
      </c>
    </row>
    <row r="3261" spans="1:3" x14ac:dyDescent="0.2">
      <c r="B3261" t="s">
        <v>669</v>
      </c>
    </row>
    <row r="3262" spans="1:3" x14ac:dyDescent="0.2">
      <c r="A3262" t="s">
        <v>58</v>
      </c>
    </row>
    <row r="3263" spans="1:3" x14ac:dyDescent="0.2">
      <c r="A3263" t="s">
        <v>59</v>
      </c>
    </row>
    <row r="3264" spans="1:3" x14ac:dyDescent="0.2">
      <c r="A3264" t="s">
        <v>494</v>
      </c>
    </row>
    <row r="3265" spans="1:3" x14ac:dyDescent="0.2">
      <c r="A3265" t="s">
        <v>186</v>
      </c>
    </row>
    <row r="3266" spans="1:3" x14ac:dyDescent="0.2">
      <c r="A3266" t="s">
        <v>227</v>
      </c>
    </row>
    <row r="3267" spans="1:3" x14ac:dyDescent="0.2">
      <c r="A3267">
        <v>3</v>
      </c>
      <c r="C3267" t="s">
        <v>19</v>
      </c>
    </row>
    <row r="3268" spans="1:3" x14ac:dyDescent="0.2">
      <c r="A3268" t="s">
        <v>667</v>
      </c>
    </row>
    <row r="3269" spans="1:3" x14ac:dyDescent="0.2">
      <c r="B3269" t="s">
        <v>670</v>
      </c>
    </row>
    <row r="3270" spans="1:3" x14ac:dyDescent="0.2">
      <c r="A3270" t="s">
        <v>58</v>
      </c>
    </row>
    <row r="3271" spans="1:3" x14ac:dyDescent="0.2">
      <c r="A3271" t="s">
        <v>59</v>
      </c>
    </row>
    <row r="3272" spans="1:3" x14ac:dyDescent="0.2">
      <c r="A3272" t="s">
        <v>494</v>
      </c>
    </row>
    <row r="3273" spans="1:3" x14ac:dyDescent="0.2">
      <c r="A3273" t="s">
        <v>186</v>
      </c>
    </row>
    <row r="3274" spans="1:3" x14ac:dyDescent="0.2">
      <c r="A3274" t="s">
        <v>227</v>
      </c>
    </row>
    <row r="3275" spans="1:3" x14ac:dyDescent="0.2">
      <c r="A3275">
        <v>3</v>
      </c>
      <c r="C3275" t="s">
        <v>26</v>
      </c>
    </row>
    <row r="3276" spans="1:3" x14ac:dyDescent="0.2">
      <c r="A3276" t="s">
        <v>667</v>
      </c>
    </row>
    <row r="3277" spans="1:3" x14ac:dyDescent="0.2">
      <c r="B3277" t="s">
        <v>671</v>
      </c>
    </row>
    <row r="3278" spans="1:3" x14ac:dyDescent="0.2">
      <c r="A3278" t="s">
        <v>58</v>
      </c>
    </row>
    <row r="3279" spans="1:3" x14ac:dyDescent="0.2">
      <c r="A3279" t="s">
        <v>59</v>
      </c>
    </row>
    <row r="3280" spans="1:3" x14ac:dyDescent="0.2">
      <c r="A3280" t="s">
        <v>226</v>
      </c>
    </row>
    <row r="3281" spans="1:3" x14ac:dyDescent="0.2">
      <c r="A3281" t="s">
        <v>186</v>
      </c>
    </row>
    <row r="3282" spans="1:3" x14ac:dyDescent="0.2">
      <c r="A3282" t="s">
        <v>227</v>
      </c>
    </row>
    <row r="3283" spans="1:3" x14ac:dyDescent="0.2">
      <c r="A3283">
        <v>3</v>
      </c>
      <c r="C3283" t="s">
        <v>6</v>
      </c>
    </row>
    <row r="3284" spans="1:3" x14ac:dyDescent="0.2">
      <c r="A3284" t="s">
        <v>667</v>
      </c>
    </row>
    <row r="3285" spans="1:3" x14ac:dyDescent="0.2">
      <c r="B3285" t="s">
        <v>672</v>
      </c>
    </row>
    <row r="3286" spans="1:3" x14ac:dyDescent="0.2">
      <c r="A3286" t="s">
        <v>58</v>
      </c>
    </row>
    <row r="3287" spans="1:3" x14ac:dyDescent="0.2">
      <c r="A3287" t="s">
        <v>59</v>
      </c>
    </row>
    <row r="3288" spans="1:3" x14ac:dyDescent="0.2">
      <c r="A3288" t="s">
        <v>83</v>
      </c>
    </row>
    <row r="3289" spans="1:3" x14ac:dyDescent="0.2">
      <c r="A3289" t="s">
        <v>186</v>
      </c>
    </row>
    <row r="3290" spans="1:3" x14ac:dyDescent="0.2">
      <c r="A3290" t="s">
        <v>227</v>
      </c>
    </row>
    <row r="3291" spans="1:3" x14ac:dyDescent="0.2">
      <c r="A3291">
        <v>3</v>
      </c>
      <c r="C3291" t="s">
        <v>26</v>
      </c>
    </row>
    <row r="3292" spans="1:3" x14ac:dyDescent="0.2">
      <c r="A3292" t="s">
        <v>673</v>
      </c>
    </row>
    <row r="3293" spans="1:3" x14ac:dyDescent="0.2">
      <c r="B3293" t="s">
        <v>674</v>
      </c>
    </row>
    <row r="3294" spans="1:3" x14ac:dyDescent="0.2">
      <c r="A3294" t="s">
        <v>58</v>
      </c>
    </row>
    <row r="3295" spans="1:3" x14ac:dyDescent="0.2">
      <c r="A3295" t="s">
        <v>59</v>
      </c>
    </row>
    <row r="3296" spans="1:3" x14ac:dyDescent="0.2">
      <c r="A3296" t="s">
        <v>83</v>
      </c>
    </row>
    <row r="3297" spans="1:3" x14ac:dyDescent="0.2">
      <c r="A3297" t="s">
        <v>186</v>
      </c>
    </row>
    <row r="3298" spans="1:3" x14ac:dyDescent="0.2">
      <c r="A3298" t="s">
        <v>227</v>
      </c>
    </row>
    <row r="3299" spans="1:3" x14ac:dyDescent="0.2">
      <c r="A3299">
        <v>3</v>
      </c>
      <c r="C3299" t="s">
        <v>6</v>
      </c>
    </row>
    <row r="3300" spans="1:3" x14ac:dyDescent="0.2">
      <c r="A3300" t="s">
        <v>673</v>
      </c>
    </row>
    <row r="3301" spans="1:3" x14ac:dyDescent="0.2">
      <c r="B3301" t="s">
        <v>675</v>
      </c>
    </row>
    <row r="3302" spans="1:3" x14ac:dyDescent="0.2">
      <c r="A3302" t="s">
        <v>58</v>
      </c>
    </row>
    <row r="3303" spans="1:3" x14ac:dyDescent="0.2">
      <c r="A3303" t="s">
        <v>59</v>
      </c>
    </row>
    <row r="3304" spans="1:3" x14ac:dyDescent="0.2">
      <c r="A3304" t="s">
        <v>83</v>
      </c>
    </row>
    <row r="3305" spans="1:3" x14ac:dyDescent="0.2">
      <c r="A3305" t="s">
        <v>184</v>
      </c>
    </row>
    <row r="3306" spans="1:3" x14ac:dyDescent="0.2">
      <c r="A3306" t="s">
        <v>360</v>
      </c>
    </row>
    <row r="3307" spans="1:3" x14ac:dyDescent="0.2">
      <c r="A3307">
        <v>3</v>
      </c>
      <c r="C3307" t="s">
        <v>19</v>
      </c>
    </row>
    <row r="3308" spans="1:3" x14ac:dyDescent="0.2">
      <c r="A3308" t="s">
        <v>673</v>
      </c>
    </row>
    <row r="3309" spans="1:3" x14ac:dyDescent="0.2">
      <c r="B3309" t="s">
        <v>676</v>
      </c>
    </row>
    <row r="3310" spans="1:3" x14ac:dyDescent="0.2">
      <c r="A3310" t="s">
        <v>58</v>
      </c>
    </row>
    <row r="3311" spans="1:3" x14ac:dyDescent="0.2">
      <c r="A3311" t="s">
        <v>59</v>
      </c>
    </row>
    <row r="3312" spans="1:3" x14ac:dyDescent="0.2">
      <c r="A3312" t="s">
        <v>83</v>
      </c>
    </row>
    <row r="3313" spans="1:3" x14ac:dyDescent="0.2">
      <c r="A3313" t="s">
        <v>186</v>
      </c>
    </row>
    <row r="3314" spans="1:3" x14ac:dyDescent="0.2">
      <c r="A3314" t="s">
        <v>227</v>
      </c>
    </row>
    <row r="3315" spans="1:3" x14ac:dyDescent="0.2">
      <c r="A3315">
        <v>3</v>
      </c>
      <c r="C3315" t="s">
        <v>22</v>
      </c>
    </row>
    <row r="3316" spans="1:3" x14ac:dyDescent="0.2">
      <c r="A3316" t="s">
        <v>673</v>
      </c>
    </row>
    <row r="3317" spans="1:3" x14ac:dyDescent="0.2">
      <c r="B3317" t="s">
        <v>677</v>
      </c>
    </row>
    <row r="3318" spans="1:3" x14ac:dyDescent="0.2">
      <c r="A3318" t="s">
        <v>58</v>
      </c>
    </row>
    <row r="3319" spans="1:3" x14ac:dyDescent="0.2">
      <c r="A3319" t="s">
        <v>59</v>
      </c>
    </row>
    <row r="3320" spans="1:3" x14ac:dyDescent="0.2">
      <c r="A3320" t="s">
        <v>83</v>
      </c>
    </row>
    <row r="3321" spans="1:3" x14ac:dyDescent="0.2">
      <c r="A3321" t="s">
        <v>186</v>
      </c>
    </row>
    <row r="3322" spans="1:3" x14ac:dyDescent="0.2">
      <c r="A3322" t="s">
        <v>227</v>
      </c>
    </row>
    <row r="3323" spans="1:3" x14ac:dyDescent="0.2">
      <c r="A3323">
        <v>3</v>
      </c>
      <c r="C3323" t="s">
        <v>13</v>
      </c>
    </row>
    <row r="3324" spans="1:3" x14ac:dyDescent="0.2">
      <c r="A3324" t="s">
        <v>673</v>
      </c>
    </row>
    <row r="3325" spans="1:3" x14ac:dyDescent="0.2">
      <c r="B3325" t="s">
        <v>678</v>
      </c>
    </row>
    <row r="3326" spans="1:3" x14ac:dyDescent="0.2">
      <c r="A3326" t="s">
        <v>58</v>
      </c>
    </row>
    <row r="3327" spans="1:3" x14ac:dyDescent="0.2">
      <c r="A3327" t="s">
        <v>59</v>
      </c>
    </row>
    <row r="3328" spans="1:3" x14ac:dyDescent="0.2">
      <c r="A3328" t="s">
        <v>83</v>
      </c>
    </row>
    <row r="3329" spans="1:3" x14ac:dyDescent="0.2">
      <c r="A3329" t="s">
        <v>184</v>
      </c>
    </row>
    <row r="3330" spans="1:3" x14ac:dyDescent="0.2">
      <c r="A3330" t="s">
        <v>360</v>
      </c>
    </row>
    <row r="3331" spans="1:3" x14ac:dyDescent="0.2">
      <c r="A3331">
        <v>3</v>
      </c>
      <c r="C3331" t="s">
        <v>13</v>
      </c>
    </row>
    <row r="3332" spans="1:3" x14ac:dyDescent="0.2">
      <c r="A3332" t="s">
        <v>679</v>
      </c>
    </row>
    <row r="3333" spans="1:3" x14ac:dyDescent="0.2">
      <c r="B3333" t="s">
        <v>680</v>
      </c>
    </row>
    <row r="3334" spans="1:3" x14ac:dyDescent="0.2">
      <c r="A3334" t="s">
        <v>58</v>
      </c>
    </row>
    <row r="3335" spans="1:3" x14ac:dyDescent="0.2">
      <c r="A3335" t="s">
        <v>59</v>
      </c>
    </row>
    <row r="3336" spans="1:3" x14ac:dyDescent="0.2">
      <c r="A3336" t="s">
        <v>226</v>
      </c>
    </row>
    <row r="3337" spans="1:3" x14ac:dyDescent="0.2">
      <c r="A3337" t="s">
        <v>184</v>
      </c>
    </row>
    <row r="3338" spans="1:3" x14ac:dyDescent="0.2">
      <c r="A3338" t="s">
        <v>227</v>
      </c>
    </row>
    <row r="3339" spans="1:3" x14ac:dyDescent="0.2">
      <c r="A3339">
        <v>3</v>
      </c>
      <c r="C3339" t="s">
        <v>22</v>
      </c>
    </row>
    <row r="3340" spans="1:3" x14ac:dyDescent="0.2">
      <c r="A3340" t="s">
        <v>679</v>
      </c>
    </row>
    <row r="3341" spans="1:3" x14ac:dyDescent="0.2">
      <c r="B3341" t="s">
        <v>681</v>
      </c>
    </row>
    <row r="3342" spans="1:3" x14ac:dyDescent="0.2">
      <c r="A3342" t="s">
        <v>58</v>
      </c>
    </row>
    <row r="3343" spans="1:3" x14ac:dyDescent="0.2">
      <c r="A3343" t="s">
        <v>59</v>
      </c>
    </row>
    <row r="3344" spans="1:3" x14ac:dyDescent="0.2">
      <c r="A3344" t="s">
        <v>83</v>
      </c>
    </row>
    <row r="3345" spans="1:3" x14ac:dyDescent="0.2">
      <c r="A3345" t="s">
        <v>186</v>
      </c>
    </row>
    <row r="3346" spans="1:3" x14ac:dyDescent="0.2">
      <c r="A3346" t="s">
        <v>682</v>
      </c>
    </row>
    <row r="3347" spans="1:3" x14ac:dyDescent="0.2">
      <c r="A3347">
        <v>4</v>
      </c>
      <c r="C3347" t="s">
        <v>22</v>
      </c>
    </row>
    <row r="3348" spans="1:3" x14ac:dyDescent="0.2">
      <c r="A3348" t="s">
        <v>679</v>
      </c>
    </row>
    <row r="3349" spans="1:3" x14ac:dyDescent="0.2">
      <c r="B3349" t="s">
        <v>683</v>
      </c>
    </row>
    <row r="3350" spans="1:3" x14ac:dyDescent="0.2">
      <c r="A3350" t="s">
        <v>58</v>
      </c>
    </row>
    <row r="3351" spans="1:3" x14ac:dyDescent="0.2">
      <c r="A3351" t="s">
        <v>59</v>
      </c>
    </row>
    <row r="3352" spans="1:3" x14ac:dyDescent="0.2">
      <c r="A3352" t="s">
        <v>83</v>
      </c>
    </row>
    <row r="3353" spans="1:3" x14ac:dyDescent="0.2">
      <c r="A3353" t="s">
        <v>186</v>
      </c>
    </row>
    <row r="3354" spans="1:3" x14ac:dyDescent="0.2">
      <c r="A3354" t="s">
        <v>227</v>
      </c>
    </row>
    <row r="3355" spans="1:3" x14ac:dyDescent="0.2">
      <c r="A3355">
        <v>3</v>
      </c>
      <c r="C3355" t="s">
        <v>6</v>
      </c>
    </row>
    <row r="3356" spans="1:3" x14ac:dyDescent="0.2">
      <c r="A3356" t="s">
        <v>679</v>
      </c>
    </row>
    <row r="3357" spans="1:3" x14ac:dyDescent="0.2">
      <c r="B3357" t="s">
        <v>684</v>
      </c>
    </row>
    <row r="3358" spans="1:3" x14ac:dyDescent="0.2">
      <c r="A3358" t="s">
        <v>58</v>
      </c>
    </row>
    <row r="3359" spans="1:3" x14ac:dyDescent="0.2">
      <c r="A3359" t="s">
        <v>59</v>
      </c>
    </row>
    <row r="3360" spans="1:3" x14ac:dyDescent="0.2">
      <c r="A3360" t="s">
        <v>226</v>
      </c>
    </row>
    <row r="3361" spans="1:3" x14ac:dyDescent="0.2">
      <c r="A3361" t="s">
        <v>184</v>
      </c>
    </row>
    <row r="3362" spans="1:3" x14ac:dyDescent="0.2">
      <c r="A3362" t="s">
        <v>227</v>
      </c>
    </row>
    <row r="3363" spans="1:3" x14ac:dyDescent="0.2">
      <c r="A3363">
        <v>4</v>
      </c>
      <c r="C3363" t="s">
        <v>26</v>
      </c>
    </row>
    <row r="3364" spans="1:3" x14ac:dyDescent="0.2">
      <c r="A3364" t="s">
        <v>679</v>
      </c>
    </row>
    <row r="3365" spans="1:3" x14ac:dyDescent="0.2">
      <c r="B3365" t="s">
        <v>685</v>
      </c>
    </row>
    <row r="3366" spans="1:3" x14ac:dyDescent="0.2">
      <c r="A3366" t="s">
        <v>58</v>
      </c>
    </row>
    <row r="3367" spans="1:3" x14ac:dyDescent="0.2">
      <c r="A3367" t="s">
        <v>59</v>
      </c>
    </row>
    <row r="3368" spans="1:3" x14ac:dyDescent="0.2">
      <c r="A3368" t="s">
        <v>83</v>
      </c>
    </row>
    <row r="3369" spans="1:3" x14ac:dyDescent="0.2">
      <c r="A3369" t="s">
        <v>186</v>
      </c>
    </row>
    <row r="3370" spans="1:3" x14ac:dyDescent="0.2">
      <c r="A3370" t="s">
        <v>227</v>
      </c>
    </row>
    <row r="3371" spans="1:3" x14ac:dyDescent="0.2">
      <c r="A3371">
        <v>3</v>
      </c>
      <c r="C3371" t="s">
        <v>19</v>
      </c>
    </row>
    <row r="3372" spans="1:3" x14ac:dyDescent="0.2">
      <c r="A3372" t="s">
        <v>679</v>
      </c>
    </row>
    <row r="3373" spans="1:3" x14ac:dyDescent="0.2">
      <c r="B3373" t="s">
        <v>686</v>
      </c>
    </row>
    <row r="3374" spans="1:3" x14ac:dyDescent="0.2">
      <c r="A3374" t="s">
        <v>58</v>
      </c>
    </row>
    <row r="3375" spans="1:3" x14ac:dyDescent="0.2">
      <c r="A3375" t="s">
        <v>59</v>
      </c>
    </row>
    <row r="3376" spans="1:3" x14ac:dyDescent="0.2">
      <c r="A3376" t="s">
        <v>83</v>
      </c>
    </row>
    <row r="3377" spans="1:3" x14ac:dyDescent="0.2">
      <c r="A3377" t="s">
        <v>186</v>
      </c>
    </row>
    <row r="3378" spans="1:3" x14ac:dyDescent="0.2">
      <c r="A3378" t="s">
        <v>227</v>
      </c>
    </row>
    <row r="3379" spans="1:3" x14ac:dyDescent="0.2">
      <c r="A3379">
        <v>2</v>
      </c>
      <c r="C3379" t="s">
        <v>19</v>
      </c>
    </row>
    <row r="3380" spans="1:3" x14ac:dyDescent="0.2">
      <c r="A3380" t="s">
        <v>687</v>
      </c>
    </row>
    <row r="3381" spans="1:3" x14ac:dyDescent="0.2">
      <c r="B3381" t="s">
        <v>688</v>
      </c>
    </row>
    <row r="3382" spans="1:3" x14ac:dyDescent="0.2">
      <c r="A3382" t="s">
        <v>171</v>
      </c>
    </row>
    <row r="3383" spans="1:3" x14ac:dyDescent="0.2">
      <c r="A3383" t="s">
        <v>172</v>
      </c>
    </row>
    <row r="3384" spans="1:3" x14ac:dyDescent="0.2">
      <c r="A3384" t="s">
        <v>83</v>
      </c>
    </row>
    <row r="3385" spans="1:3" x14ac:dyDescent="0.2">
      <c r="A3385" t="s">
        <v>293</v>
      </c>
    </row>
    <row r="3386" spans="1:3" x14ac:dyDescent="0.2">
      <c r="A3386" t="s">
        <v>389</v>
      </c>
    </row>
    <row r="3387" spans="1:3" x14ac:dyDescent="0.2">
      <c r="A3387">
        <v>3</v>
      </c>
      <c r="C3387" t="s">
        <v>6</v>
      </c>
    </row>
    <row r="3388" spans="1:3" x14ac:dyDescent="0.2">
      <c r="A3388" t="s">
        <v>687</v>
      </c>
    </row>
    <row r="3389" spans="1:3" x14ac:dyDescent="0.2">
      <c r="B3389" t="s">
        <v>689</v>
      </c>
    </row>
    <row r="3390" spans="1:3" x14ac:dyDescent="0.2">
      <c r="A3390" t="s">
        <v>171</v>
      </c>
    </row>
    <row r="3391" spans="1:3" x14ac:dyDescent="0.2">
      <c r="A3391" t="s">
        <v>172</v>
      </c>
    </row>
    <row r="3392" spans="1:3" x14ac:dyDescent="0.2">
      <c r="A3392" t="s">
        <v>83</v>
      </c>
    </row>
    <row r="3393" spans="1:3" x14ac:dyDescent="0.2">
      <c r="A3393" t="s">
        <v>293</v>
      </c>
    </row>
    <row r="3394" spans="1:3" x14ac:dyDescent="0.2">
      <c r="A3394" t="s">
        <v>389</v>
      </c>
    </row>
    <row r="3395" spans="1:3" x14ac:dyDescent="0.2">
      <c r="A3395">
        <v>3</v>
      </c>
      <c r="C3395" t="s">
        <v>26</v>
      </c>
    </row>
    <row r="3396" spans="1:3" x14ac:dyDescent="0.2">
      <c r="A3396" t="s">
        <v>687</v>
      </c>
    </row>
    <row r="3397" spans="1:3" x14ac:dyDescent="0.2">
      <c r="B3397" t="s">
        <v>690</v>
      </c>
    </row>
    <row r="3398" spans="1:3" x14ac:dyDescent="0.2">
      <c r="A3398" t="s">
        <v>171</v>
      </c>
    </row>
    <row r="3399" spans="1:3" x14ac:dyDescent="0.2">
      <c r="A3399" t="s">
        <v>172</v>
      </c>
    </row>
    <row r="3400" spans="1:3" x14ac:dyDescent="0.2">
      <c r="A3400" t="s">
        <v>83</v>
      </c>
    </row>
    <row r="3401" spans="1:3" x14ac:dyDescent="0.2">
      <c r="A3401" t="s">
        <v>293</v>
      </c>
    </row>
    <row r="3402" spans="1:3" x14ac:dyDescent="0.2">
      <c r="A3402" t="s">
        <v>389</v>
      </c>
    </row>
    <row r="3403" spans="1:3" x14ac:dyDescent="0.2">
      <c r="A3403">
        <v>3</v>
      </c>
      <c r="C3403" t="s">
        <v>22</v>
      </c>
    </row>
    <row r="3404" spans="1:3" x14ac:dyDescent="0.2">
      <c r="A3404" t="s">
        <v>687</v>
      </c>
    </row>
    <row r="3405" spans="1:3" x14ac:dyDescent="0.2">
      <c r="B3405" t="s">
        <v>691</v>
      </c>
    </row>
    <row r="3406" spans="1:3" x14ac:dyDescent="0.2">
      <c r="A3406" t="s">
        <v>171</v>
      </c>
    </row>
    <row r="3407" spans="1:3" x14ac:dyDescent="0.2">
      <c r="A3407" t="s">
        <v>172</v>
      </c>
    </row>
    <row r="3408" spans="1:3" x14ac:dyDescent="0.2">
      <c r="A3408" t="s">
        <v>83</v>
      </c>
    </row>
    <row r="3409" spans="1:3" x14ac:dyDescent="0.2">
      <c r="A3409" t="s">
        <v>293</v>
      </c>
    </row>
    <row r="3410" spans="1:3" x14ac:dyDescent="0.2">
      <c r="A3410" t="s">
        <v>389</v>
      </c>
    </row>
    <row r="3411" spans="1:3" x14ac:dyDescent="0.2">
      <c r="A3411">
        <v>2</v>
      </c>
      <c r="C3411" t="s">
        <v>13</v>
      </c>
    </row>
    <row r="3412" spans="1:3" x14ac:dyDescent="0.2">
      <c r="A3412" t="s">
        <v>687</v>
      </c>
    </row>
    <row r="3413" spans="1:3" x14ac:dyDescent="0.2">
      <c r="B3413" t="s">
        <v>692</v>
      </c>
    </row>
    <row r="3414" spans="1:3" x14ac:dyDescent="0.2">
      <c r="A3414" t="s">
        <v>171</v>
      </c>
    </row>
    <row r="3415" spans="1:3" x14ac:dyDescent="0.2">
      <c r="A3415" t="s">
        <v>172</v>
      </c>
    </row>
    <row r="3416" spans="1:3" x14ac:dyDescent="0.2">
      <c r="A3416" t="s">
        <v>83</v>
      </c>
    </row>
    <row r="3417" spans="1:3" x14ac:dyDescent="0.2">
      <c r="A3417" t="s">
        <v>293</v>
      </c>
    </row>
    <row r="3418" spans="1:3" x14ac:dyDescent="0.2">
      <c r="A3418" t="s">
        <v>389</v>
      </c>
    </row>
    <row r="3419" spans="1:3" x14ac:dyDescent="0.2">
      <c r="A3419">
        <v>3</v>
      </c>
      <c r="C3419" t="s">
        <v>22</v>
      </c>
    </row>
    <row r="3420" spans="1:3" x14ac:dyDescent="0.2">
      <c r="A3420" t="s">
        <v>693</v>
      </c>
    </row>
    <row r="3421" spans="1:3" x14ac:dyDescent="0.2">
      <c r="B3421" t="s">
        <v>694</v>
      </c>
    </row>
    <row r="3422" spans="1:3" x14ac:dyDescent="0.2">
      <c r="A3422" t="s">
        <v>58</v>
      </c>
    </row>
    <row r="3423" spans="1:3" x14ac:dyDescent="0.2">
      <c r="A3423" t="s">
        <v>186</v>
      </c>
    </row>
    <row r="3424" spans="1:3" x14ac:dyDescent="0.2">
      <c r="A3424" t="s">
        <v>622</v>
      </c>
    </row>
    <row r="3425" spans="1:3" x14ac:dyDescent="0.2">
      <c r="A3425" t="s">
        <v>186</v>
      </c>
    </row>
    <row r="3426" spans="1:3" x14ac:dyDescent="0.2">
      <c r="A3426" t="s">
        <v>227</v>
      </c>
    </row>
    <row r="3427" spans="1:3" x14ac:dyDescent="0.2">
      <c r="A3427">
        <v>3</v>
      </c>
      <c r="C3427" t="s">
        <v>19</v>
      </c>
    </row>
    <row r="3428" spans="1:3" x14ac:dyDescent="0.2">
      <c r="A3428" t="s">
        <v>693</v>
      </c>
    </row>
    <row r="3429" spans="1:3" x14ac:dyDescent="0.2">
      <c r="B3429" t="s">
        <v>695</v>
      </c>
    </row>
    <row r="3430" spans="1:3" x14ac:dyDescent="0.2">
      <c r="A3430" t="s">
        <v>58</v>
      </c>
    </row>
    <row r="3431" spans="1:3" x14ac:dyDescent="0.2">
      <c r="A3431" t="s">
        <v>59</v>
      </c>
    </row>
    <row r="3432" spans="1:3" x14ac:dyDescent="0.2">
      <c r="A3432" t="s">
        <v>83</v>
      </c>
    </row>
    <row r="3433" spans="1:3" x14ac:dyDescent="0.2">
      <c r="A3433" t="s">
        <v>186</v>
      </c>
    </row>
    <row r="3434" spans="1:3" x14ac:dyDescent="0.2">
      <c r="A3434" t="s">
        <v>227</v>
      </c>
    </row>
    <row r="3435" spans="1:3" x14ac:dyDescent="0.2">
      <c r="A3435">
        <v>3</v>
      </c>
      <c r="C3435" t="s">
        <v>13</v>
      </c>
    </row>
    <row r="3436" spans="1:3" x14ac:dyDescent="0.2">
      <c r="A3436" t="s">
        <v>693</v>
      </c>
    </row>
    <row r="3437" spans="1:3" x14ac:dyDescent="0.2">
      <c r="B3437" t="s">
        <v>696</v>
      </c>
    </row>
    <row r="3438" spans="1:3" x14ac:dyDescent="0.2">
      <c r="A3438" t="s">
        <v>58</v>
      </c>
    </row>
    <row r="3439" spans="1:3" x14ac:dyDescent="0.2">
      <c r="A3439" t="s">
        <v>186</v>
      </c>
    </row>
    <row r="3440" spans="1:3" x14ac:dyDescent="0.2">
      <c r="A3440" t="s">
        <v>83</v>
      </c>
    </row>
    <row r="3441" spans="1:3" x14ac:dyDescent="0.2">
      <c r="A3441" t="s">
        <v>186</v>
      </c>
    </row>
    <row r="3442" spans="1:3" x14ac:dyDescent="0.2">
      <c r="A3442" t="s">
        <v>227</v>
      </c>
    </row>
    <row r="3443" spans="1:3" x14ac:dyDescent="0.2">
      <c r="A3443">
        <v>3</v>
      </c>
      <c r="C3443" t="s">
        <v>26</v>
      </c>
    </row>
    <row r="3444" spans="1:3" x14ac:dyDescent="0.2">
      <c r="A3444" t="s">
        <v>693</v>
      </c>
    </row>
    <row r="3445" spans="1:3" x14ac:dyDescent="0.2">
      <c r="B3445" t="s">
        <v>697</v>
      </c>
    </row>
    <row r="3446" spans="1:3" x14ac:dyDescent="0.2">
      <c r="A3446" t="s">
        <v>58</v>
      </c>
    </row>
    <row r="3447" spans="1:3" x14ac:dyDescent="0.2">
      <c r="A3447" t="s">
        <v>59</v>
      </c>
    </row>
    <row r="3448" spans="1:3" x14ac:dyDescent="0.2">
      <c r="A3448" t="s">
        <v>620</v>
      </c>
    </row>
    <row r="3449" spans="1:3" x14ac:dyDescent="0.2">
      <c r="A3449" t="s">
        <v>186</v>
      </c>
    </row>
    <row r="3450" spans="1:3" x14ac:dyDescent="0.2">
      <c r="A3450" t="s">
        <v>227</v>
      </c>
    </row>
    <row r="3451" spans="1:3" x14ac:dyDescent="0.2">
      <c r="A3451">
        <v>3</v>
      </c>
      <c r="C3451" t="s">
        <v>6</v>
      </c>
    </row>
    <row r="3452" spans="1:3" x14ac:dyDescent="0.2">
      <c r="A3452" t="s">
        <v>693</v>
      </c>
    </row>
    <row r="3453" spans="1:3" x14ac:dyDescent="0.2">
      <c r="B3453" t="s">
        <v>698</v>
      </c>
    </row>
    <row r="3454" spans="1:3" x14ac:dyDescent="0.2">
      <c r="A3454" t="s">
        <v>58</v>
      </c>
    </row>
    <row r="3455" spans="1:3" x14ac:dyDescent="0.2">
      <c r="A3455" t="s">
        <v>59</v>
      </c>
    </row>
    <row r="3456" spans="1:3" x14ac:dyDescent="0.2">
      <c r="A3456" t="s">
        <v>622</v>
      </c>
    </row>
    <row r="3457" spans="1:3" x14ac:dyDescent="0.2">
      <c r="A3457" t="s">
        <v>186</v>
      </c>
    </row>
    <row r="3458" spans="1:3" x14ac:dyDescent="0.2">
      <c r="A3458" t="s">
        <v>227</v>
      </c>
    </row>
    <row r="3459" spans="1:3" x14ac:dyDescent="0.2">
      <c r="A3459">
        <v>3</v>
      </c>
      <c r="C3459" t="s">
        <v>26</v>
      </c>
    </row>
    <row r="3460" spans="1:3" x14ac:dyDescent="0.2">
      <c r="A3460" t="s">
        <v>699</v>
      </c>
    </row>
    <row r="3461" spans="1:3" x14ac:dyDescent="0.2">
      <c r="B3461" t="s">
        <v>700</v>
      </c>
    </row>
    <row r="3462" spans="1:3" x14ac:dyDescent="0.2">
      <c r="A3462" t="s">
        <v>58</v>
      </c>
    </row>
    <row r="3463" spans="1:3" x14ac:dyDescent="0.2">
      <c r="A3463" t="s">
        <v>59</v>
      </c>
    </row>
    <row r="3464" spans="1:3" x14ac:dyDescent="0.2">
      <c r="A3464" t="s">
        <v>620</v>
      </c>
    </row>
    <row r="3465" spans="1:3" x14ac:dyDescent="0.2">
      <c r="A3465" t="s">
        <v>186</v>
      </c>
    </row>
    <row r="3466" spans="1:3" x14ac:dyDescent="0.2">
      <c r="A3466" t="s">
        <v>227</v>
      </c>
    </row>
    <row r="3467" spans="1:3" x14ac:dyDescent="0.2">
      <c r="A3467">
        <v>3</v>
      </c>
      <c r="C3467" t="s">
        <v>22</v>
      </c>
    </row>
    <row r="3468" spans="1:3" x14ac:dyDescent="0.2">
      <c r="A3468" t="s">
        <v>699</v>
      </c>
    </row>
    <row r="3469" spans="1:3" x14ac:dyDescent="0.2">
      <c r="B3469" t="s">
        <v>701</v>
      </c>
    </row>
    <row r="3470" spans="1:3" x14ac:dyDescent="0.2">
      <c r="A3470" t="s">
        <v>58</v>
      </c>
    </row>
    <row r="3471" spans="1:3" x14ac:dyDescent="0.2">
      <c r="A3471" t="s">
        <v>59</v>
      </c>
    </row>
    <row r="3472" spans="1:3" x14ac:dyDescent="0.2">
      <c r="A3472" t="s">
        <v>620</v>
      </c>
    </row>
    <row r="3473" spans="1:3" x14ac:dyDescent="0.2">
      <c r="A3473" t="s">
        <v>186</v>
      </c>
    </row>
    <row r="3474" spans="1:3" x14ac:dyDescent="0.2">
      <c r="A3474" t="s">
        <v>227</v>
      </c>
    </row>
    <row r="3475" spans="1:3" x14ac:dyDescent="0.2">
      <c r="A3475">
        <v>3</v>
      </c>
      <c r="C3475" t="s">
        <v>19</v>
      </c>
    </row>
    <row r="3476" spans="1:3" x14ac:dyDescent="0.2">
      <c r="A3476" t="s">
        <v>699</v>
      </c>
    </row>
    <row r="3477" spans="1:3" x14ac:dyDescent="0.2">
      <c r="B3477" t="s">
        <v>702</v>
      </c>
    </row>
    <row r="3478" spans="1:3" x14ac:dyDescent="0.2">
      <c r="A3478" t="s">
        <v>58</v>
      </c>
    </row>
    <row r="3479" spans="1:3" x14ac:dyDescent="0.2">
      <c r="A3479" t="s">
        <v>59</v>
      </c>
    </row>
    <row r="3480" spans="1:3" x14ac:dyDescent="0.2">
      <c r="A3480" t="s">
        <v>620</v>
      </c>
    </row>
    <row r="3481" spans="1:3" x14ac:dyDescent="0.2">
      <c r="A3481" t="s">
        <v>186</v>
      </c>
    </row>
    <row r="3482" spans="1:3" x14ac:dyDescent="0.2">
      <c r="A3482" t="s">
        <v>227</v>
      </c>
    </row>
    <row r="3483" spans="1:3" x14ac:dyDescent="0.2">
      <c r="A3483">
        <v>3</v>
      </c>
      <c r="C3483" t="s">
        <v>13</v>
      </c>
    </row>
    <row r="3484" spans="1:3" x14ac:dyDescent="0.2">
      <c r="A3484" t="s">
        <v>699</v>
      </c>
    </row>
    <row r="3485" spans="1:3" x14ac:dyDescent="0.2">
      <c r="B3485" t="s">
        <v>703</v>
      </c>
    </row>
    <row r="3486" spans="1:3" x14ac:dyDescent="0.2">
      <c r="A3486" t="s">
        <v>171</v>
      </c>
    </row>
    <row r="3487" spans="1:3" x14ac:dyDescent="0.2">
      <c r="A3487" t="s">
        <v>172</v>
      </c>
    </row>
    <row r="3488" spans="1:3" x14ac:dyDescent="0.2">
      <c r="A3488" t="s">
        <v>83</v>
      </c>
    </row>
    <row r="3489" spans="1:3" x14ac:dyDescent="0.2">
      <c r="A3489" t="s">
        <v>293</v>
      </c>
    </row>
    <row r="3490" spans="1:3" x14ac:dyDescent="0.2">
      <c r="A3490" t="s">
        <v>227</v>
      </c>
    </row>
    <row r="3491" spans="1:3" x14ac:dyDescent="0.2">
      <c r="A3491">
        <v>3</v>
      </c>
      <c r="C3491" t="s">
        <v>6</v>
      </c>
    </row>
    <row r="3492" spans="1:3" x14ac:dyDescent="0.2">
      <c r="A3492" t="s">
        <v>699</v>
      </c>
    </row>
    <row r="3493" spans="1:3" x14ac:dyDescent="0.2">
      <c r="B3493" t="s">
        <v>704</v>
      </c>
    </row>
    <row r="3494" spans="1:3" x14ac:dyDescent="0.2">
      <c r="A3494" t="s">
        <v>619</v>
      </c>
    </row>
    <row r="3495" spans="1:3" x14ac:dyDescent="0.2">
      <c r="A3495" t="s">
        <v>186</v>
      </c>
    </row>
    <row r="3496" spans="1:3" x14ac:dyDescent="0.2">
      <c r="A3496" t="s">
        <v>620</v>
      </c>
    </row>
    <row r="3497" spans="1:3" x14ac:dyDescent="0.2">
      <c r="A3497" t="s">
        <v>186</v>
      </c>
    </row>
    <row r="3498" spans="1:3" x14ac:dyDescent="0.2">
      <c r="A3498" t="s">
        <v>227</v>
      </c>
    </row>
    <row r="3499" spans="1:3" x14ac:dyDescent="0.2">
      <c r="A3499">
        <v>3</v>
      </c>
      <c r="C3499" t="s">
        <v>6</v>
      </c>
    </row>
    <row r="3500" spans="1:3" x14ac:dyDescent="0.2">
      <c r="A3500" t="s">
        <v>705</v>
      </c>
    </row>
    <row r="3501" spans="1:3" x14ac:dyDescent="0.2">
      <c r="B3501" t="s">
        <v>706</v>
      </c>
    </row>
    <row r="3502" spans="1:3" x14ac:dyDescent="0.2">
      <c r="A3502" t="s">
        <v>171</v>
      </c>
    </row>
    <row r="3503" spans="1:3" x14ac:dyDescent="0.2">
      <c r="A3503" t="s">
        <v>172</v>
      </c>
    </row>
    <row r="3504" spans="1:3" x14ac:dyDescent="0.2">
      <c r="A3504" t="s">
        <v>83</v>
      </c>
    </row>
    <row r="3505" spans="1:3" x14ac:dyDescent="0.2">
      <c r="A3505" t="s">
        <v>172</v>
      </c>
    </row>
    <row r="3506" spans="1:3" x14ac:dyDescent="0.2">
      <c r="A3506" t="s">
        <v>294</v>
      </c>
    </row>
    <row r="3507" spans="1:3" x14ac:dyDescent="0.2">
      <c r="A3507">
        <v>3</v>
      </c>
      <c r="C3507" t="s">
        <v>26</v>
      </c>
    </row>
    <row r="3508" spans="1:3" x14ac:dyDescent="0.2">
      <c r="A3508" t="s">
        <v>705</v>
      </c>
    </row>
    <row r="3509" spans="1:3" x14ac:dyDescent="0.2">
      <c r="B3509" t="s">
        <v>707</v>
      </c>
    </row>
    <row r="3510" spans="1:3" x14ac:dyDescent="0.2">
      <c r="A3510" t="s">
        <v>171</v>
      </c>
    </row>
    <row r="3511" spans="1:3" x14ac:dyDescent="0.2">
      <c r="A3511" t="s">
        <v>172</v>
      </c>
    </row>
    <row r="3512" spans="1:3" x14ac:dyDescent="0.2">
      <c r="A3512" t="s">
        <v>83</v>
      </c>
    </row>
    <row r="3513" spans="1:3" x14ac:dyDescent="0.2">
      <c r="A3513" t="s">
        <v>172</v>
      </c>
    </row>
    <row r="3514" spans="1:3" x14ac:dyDescent="0.2">
      <c r="A3514" t="s">
        <v>294</v>
      </c>
    </row>
    <row r="3515" spans="1:3" x14ac:dyDescent="0.2">
      <c r="A3515">
        <v>3</v>
      </c>
      <c r="C3515" t="s">
        <v>13</v>
      </c>
    </row>
    <row r="3516" spans="1:3" x14ac:dyDescent="0.2">
      <c r="A3516" t="s">
        <v>705</v>
      </c>
    </row>
    <row r="3517" spans="1:3" x14ac:dyDescent="0.2">
      <c r="B3517" t="s">
        <v>708</v>
      </c>
    </row>
    <row r="3518" spans="1:3" x14ac:dyDescent="0.2">
      <c r="A3518" t="s">
        <v>171</v>
      </c>
    </row>
    <row r="3519" spans="1:3" x14ac:dyDescent="0.2">
      <c r="A3519" t="s">
        <v>172</v>
      </c>
    </row>
    <row r="3520" spans="1:3" x14ac:dyDescent="0.2">
      <c r="A3520" t="s">
        <v>83</v>
      </c>
    </row>
    <row r="3521" spans="1:3" x14ac:dyDescent="0.2">
      <c r="A3521" t="s">
        <v>172</v>
      </c>
    </row>
    <row r="3522" spans="1:3" x14ac:dyDescent="0.2">
      <c r="A3522" t="s">
        <v>294</v>
      </c>
    </row>
    <row r="3523" spans="1:3" x14ac:dyDescent="0.2">
      <c r="A3523">
        <v>3</v>
      </c>
      <c r="C3523" t="s">
        <v>19</v>
      </c>
    </row>
    <row r="3524" spans="1:3" x14ac:dyDescent="0.2">
      <c r="A3524" t="s">
        <v>705</v>
      </c>
    </row>
    <row r="3525" spans="1:3" x14ac:dyDescent="0.2">
      <c r="B3525" t="s">
        <v>709</v>
      </c>
    </row>
    <row r="3526" spans="1:3" x14ac:dyDescent="0.2">
      <c r="A3526" t="s">
        <v>58</v>
      </c>
    </row>
    <row r="3527" spans="1:3" x14ac:dyDescent="0.2">
      <c r="A3527" t="s">
        <v>59</v>
      </c>
    </row>
    <row r="3528" spans="1:3" x14ac:dyDescent="0.2">
      <c r="A3528" t="s">
        <v>83</v>
      </c>
    </row>
    <row r="3529" spans="1:3" x14ac:dyDescent="0.2">
      <c r="A3529" t="s">
        <v>186</v>
      </c>
    </row>
    <row r="3530" spans="1:3" x14ac:dyDescent="0.2">
      <c r="A3530" t="s">
        <v>263</v>
      </c>
    </row>
    <row r="3531" spans="1:3" x14ac:dyDescent="0.2">
      <c r="A3531">
        <v>3</v>
      </c>
      <c r="C3531" t="s">
        <v>22</v>
      </c>
    </row>
    <row r="3532" spans="1:3" x14ac:dyDescent="0.2">
      <c r="A3532" t="s">
        <v>705</v>
      </c>
    </row>
    <row r="3533" spans="1:3" x14ac:dyDescent="0.2">
      <c r="B3533" t="s">
        <v>710</v>
      </c>
    </row>
    <row r="3534" spans="1:3" x14ac:dyDescent="0.2">
      <c r="A3534" t="s">
        <v>619</v>
      </c>
    </row>
    <row r="3535" spans="1:3" x14ac:dyDescent="0.2">
      <c r="A3535" t="s">
        <v>172</v>
      </c>
    </row>
    <row r="3536" spans="1:3" x14ac:dyDescent="0.2">
      <c r="A3536" t="s">
        <v>83</v>
      </c>
    </row>
    <row r="3537" spans="1:3" x14ac:dyDescent="0.2">
      <c r="A3537" t="s">
        <v>346</v>
      </c>
    </row>
    <row r="3538" spans="1:3" x14ac:dyDescent="0.2">
      <c r="A3538" t="s">
        <v>263</v>
      </c>
    </row>
    <row r="3539" spans="1:3" x14ac:dyDescent="0.2">
      <c r="A3539">
        <v>3</v>
      </c>
      <c r="C3539" t="s">
        <v>22</v>
      </c>
    </row>
    <row r="3540" spans="1:3" x14ac:dyDescent="0.2">
      <c r="A3540" t="s">
        <v>711</v>
      </c>
    </row>
    <row r="3541" spans="1:3" x14ac:dyDescent="0.2">
      <c r="B3541" t="s">
        <v>712</v>
      </c>
    </row>
    <row r="3542" spans="1:3" x14ac:dyDescent="0.2">
      <c r="A3542" t="s">
        <v>58</v>
      </c>
    </row>
    <row r="3543" spans="1:3" x14ac:dyDescent="0.2">
      <c r="A3543" t="s">
        <v>59</v>
      </c>
    </row>
    <row r="3544" spans="1:3" x14ac:dyDescent="0.2">
      <c r="A3544" t="s">
        <v>620</v>
      </c>
    </row>
    <row r="3545" spans="1:3" x14ac:dyDescent="0.2">
      <c r="A3545" t="s">
        <v>186</v>
      </c>
    </row>
    <row r="3546" spans="1:3" x14ac:dyDescent="0.2">
      <c r="A3546" t="s">
        <v>227</v>
      </c>
    </row>
    <row r="3547" spans="1:3" x14ac:dyDescent="0.2">
      <c r="A3547">
        <v>3</v>
      </c>
      <c r="C3547" t="s">
        <v>19</v>
      </c>
    </row>
    <row r="3548" spans="1:3" x14ac:dyDescent="0.2">
      <c r="A3548" t="s">
        <v>711</v>
      </c>
    </row>
    <row r="3549" spans="1:3" x14ac:dyDescent="0.2">
      <c r="B3549" t="s">
        <v>713</v>
      </c>
    </row>
    <row r="3550" spans="1:3" x14ac:dyDescent="0.2">
      <c r="A3550" t="s">
        <v>9</v>
      </c>
    </row>
    <row r="3551" spans="1:3" x14ac:dyDescent="0.2">
      <c r="A3551" t="s">
        <v>186</v>
      </c>
    </row>
    <row r="3552" spans="1:3" x14ac:dyDescent="0.2">
      <c r="A3552" t="s">
        <v>620</v>
      </c>
    </row>
    <row r="3553" spans="1:3" x14ac:dyDescent="0.2">
      <c r="A3553" t="s">
        <v>186</v>
      </c>
    </row>
    <row r="3554" spans="1:3" x14ac:dyDescent="0.2">
      <c r="A3554" t="s">
        <v>360</v>
      </c>
    </row>
    <row r="3555" spans="1:3" x14ac:dyDescent="0.2">
      <c r="A3555">
        <v>3</v>
      </c>
      <c r="C3555" t="s">
        <v>6</v>
      </c>
    </row>
    <row r="3556" spans="1:3" x14ac:dyDescent="0.2">
      <c r="A3556" t="s">
        <v>711</v>
      </c>
    </row>
    <row r="3557" spans="1:3" x14ac:dyDescent="0.2">
      <c r="B3557" t="s">
        <v>714</v>
      </c>
    </row>
    <row r="3558" spans="1:3" x14ac:dyDescent="0.2">
      <c r="A3558" t="s">
        <v>58</v>
      </c>
    </row>
    <row r="3559" spans="1:3" x14ac:dyDescent="0.2">
      <c r="A3559" t="s">
        <v>186</v>
      </c>
    </row>
    <row r="3560" spans="1:3" x14ac:dyDescent="0.2">
      <c r="A3560" t="s">
        <v>60</v>
      </c>
    </row>
    <row r="3561" spans="1:3" x14ac:dyDescent="0.2">
      <c r="A3561" t="s">
        <v>184</v>
      </c>
    </row>
    <row r="3562" spans="1:3" x14ac:dyDescent="0.2">
      <c r="A3562" t="s">
        <v>360</v>
      </c>
    </row>
    <row r="3563" spans="1:3" x14ac:dyDescent="0.2">
      <c r="A3563">
        <v>3</v>
      </c>
      <c r="C3563" t="s">
        <v>26</v>
      </c>
    </row>
    <row r="3564" spans="1:3" x14ac:dyDescent="0.2">
      <c r="A3564" t="s">
        <v>711</v>
      </c>
    </row>
    <row r="3565" spans="1:3" x14ac:dyDescent="0.2">
      <c r="B3565" t="s">
        <v>715</v>
      </c>
    </row>
    <row r="3566" spans="1:3" x14ac:dyDescent="0.2">
      <c r="A3566" t="s">
        <v>58</v>
      </c>
    </row>
    <row r="3567" spans="1:3" x14ac:dyDescent="0.2">
      <c r="A3567" t="s">
        <v>59</v>
      </c>
    </row>
    <row r="3568" spans="1:3" x14ac:dyDescent="0.2">
      <c r="A3568" t="s">
        <v>83</v>
      </c>
    </row>
    <row r="3569" spans="1:3" x14ac:dyDescent="0.2">
      <c r="A3569" t="s">
        <v>186</v>
      </c>
    </row>
    <row r="3570" spans="1:3" x14ac:dyDescent="0.2">
      <c r="A3570" t="s">
        <v>227</v>
      </c>
    </row>
    <row r="3571" spans="1:3" x14ac:dyDescent="0.2">
      <c r="A3571">
        <v>3</v>
      </c>
      <c r="C3571" t="s">
        <v>13</v>
      </c>
    </row>
    <row r="3572" spans="1:3" x14ac:dyDescent="0.2">
      <c r="A3572" t="s">
        <v>711</v>
      </c>
    </row>
    <row r="3573" spans="1:3" x14ac:dyDescent="0.2">
      <c r="B3573" t="s">
        <v>716</v>
      </c>
    </row>
    <row r="3574" spans="1:3" x14ac:dyDescent="0.2">
      <c r="A3574" t="s">
        <v>58</v>
      </c>
    </row>
    <row r="3575" spans="1:3" x14ac:dyDescent="0.2">
      <c r="A3575" t="s">
        <v>59</v>
      </c>
    </row>
    <row r="3576" spans="1:3" x14ac:dyDescent="0.2">
      <c r="A3576" t="s">
        <v>620</v>
      </c>
    </row>
    <row r="3577" spans="1:3" x14ac:dyDescent="0.2">
      <c r="A3577" t="s">
        <v>186</v>
      </c>
    </row>
    <row r="3578" spans="1:3" x14ac:dyDescent="0.2">
      <c r="A3578" t="s">
        <v>227</v>
      </c>
    </row>
    <row r="3579" spans="1:3" x14ac:dyDescent="0.2">
      <c r="A3579">
        <v>3</v>
      </c>
      <c r="C3579" t="s">
        <v>13</v>
      </c>
    </row>
    <row r="3580" spans="1:3" x14ac:dyDescent="0.2">
      <c r="A3580" t="s">
        <v>717</v>
      </c>
    </row>
    <row r="3581" spans="1:3" x14ac:dyDescent="0.2">
      <c r="B3581" t="s">
        <v>718</v>
      </c>
    </row>
    <row r="3582" spans="1:3" x14ac:dyDescent="0.2">
      <c r="A3582" t="s">
        <v>9</v>
      </c>
    </row>
    <row r="3583" spans="1:3" x14ac:dyDescent="0.2">
      <c r="A3583" t="s">
        <v>256</v>
      </c>
    </row>
    <row r="3584" spans="1:3" x14ac:dyDescent="0.2">
      <c r="A3584" t="s">
        <v>9</v>
      </c>
    </row>
    <row r="3585" spans="1:3" x14ac:dyDescent="0.2">
      <c r="A3585" t="s">
        <v>256</v>
      </c>
    </row>
    <row r="3586" spans="1:3" x14ac:dyDescent="0.2">
      <c r="A3586" t="s">
        <v>360</v>
      </c>
    </row>
    <row r="3587" spans="1:3" x14ac:dyDescent="0.2">
      <c r="A3587">
        <v>3</v>
      </c>
      <c r="C3587" t="s">
        <v>22</v>
      </c>
    </row>
    <row r="3588" spans="1:3" x14ac:dyDescent="0.2">
      <c r="A3588" t="s">
        <v>717</v>
      </c>
    </row>
    <row r="3589" spans="1:3" x14ac:dyDescent="0.2">
      <c r="B3589" t="s">
        <v>719</v>
      </c>
    </row>
    <row r="3590" spans="1:3" x14ac:dyDescent="0.2">
      <c r="A3590" t="s">
        <v>619</v>
      </c>
    </row>
    <row r="3591" spans="1:3" x14ac:dyDescent="0.2">
      <c r="A3591" t="s">
        <v>208</v>
      </c>
    </row>
    <row r="3592" spans="1:3" x14ac:dyDescent="0.2">
      <c r="A3592" t="s">
        <v>83</v>
      </c>
    </row>
    <row r="3593" spans="1:3" x14ac:dyDescent="0.2">
      <c r="A3593" t="s">
        <v>186</v>
      </c>
    </row>
    <row r="3594" spans="1:3" x14ac:dyDescent="0.2">
      <c r="A3594" t="s">
        <v>227</v>
      </c>
    </row>
    <row r="3595" spans="1:3" x14ac:dyDescent="0.2">
      <c r="A3595">
        <v>3</v>
      </c>
      <c r="C3595" t="s">
        <v>26</v>
      </c>
    </row>
    <row r="3596" spans="1:3" x14ac:dyDescent="0.2">
      <c r="A3596" t="s">
        <v>717</v>
      </c>
    </row>
    <row r="3597" spans="1:3" x14ac:dyDescent="0.2">
      <c r="B3597" t="s">
        <v>720</v>
      </c>
    </row>
    <row r="3598" spans="1:3" x14ac:dyDescent="0.2">
      <c r="A3598" t="s">
        <v>171</v>
      </c>
    </row>
    <row r="3599" spans="1:3" x14ac:dyDescent="0.2">
      <c r="A3599" t="s">
        <v>31</v>
      </c>
    </row>
    <row r="3600" spans="1:3" x14ac:dyDescent="0.2">
      <c r="A3600" t="s">
        <v>226</v>
      </c>
    </row>
    <row r="3601" spans="1:3" x14ac:dyDescent="0.2">
      <c r="A3601" t="s">
        <v>293</v>
      </c>
    </row>
    <row r="3602" spans="1:3" x14ac:dyDescent="0.2">
      <c r="A3602" t="s">
        <v>389</v>
      </c>
    </row>
    <row r="3603" spans="1:3" x14ac:dyDescent="0.2">
      <c r="A3603">
        <v>3</v>
      </c>
      <c r="C3603" t="s">
        <v>19</v>
      </c>
    </row>
    <row r="3604" spans="1:3" x14ac:dyDescent="0.2">
      <c r="A3604" t="s">
        <v>717</v>
      </c>
    </row>
    <row r="3605" spans="1:3" x14ac:dyDescent="0.2">
      <c r="B3605" t="s">
        <v>721</v>
      </c>
    </row>
    <row r="3606" spans="1:3" x14ac:dyDescent="0.2">
      <c r="A3606" t="s">
        <v>619</v>
      </c>
    </row>
    <row r="3607" spans="1:3" x14ac:dyDescent="0.2">
      <c r="A3607" t="s">
        <v>208</v>
      </c>
    </row>
    <row r="3608" spans="1:3" x14ac:dyDescent="0.2">
      <c r="A3608" t="s">
        <v>83</v>
      </c>
    </row>
    <row r="3609" spans="1:3" x14ac:dyDescent="0.2">
      <c r="A3609" t="s">
        <v>186</v>
      </c>
    </row>
    <row r="3610" spans="1:3" x14ac:dyDescent="0.2">
      <c r="A3610" t="s">
        <v>227</v>
      </c>
    </row>
    <row r="3611" spans="1:3" x14ac:dyDescent="0.2">
      <c r="A3611">
        <v>3</v>
      </c>
      <c r="C3611" t="s">
        <v>6</v>
      </c>
    </row>
    <row r="3612" spans="1:3" x14ac:dyDescent="0.2">
      <c r="A3612" t="s">
        <v>717</v>
      </c>
    </row>
    <row r="3613" spans="1:3" x14ac:dyDescent="0.2">
      <c r="B3613" t="s">
        <v>722</v>
      </c>
    </row>
    <row r="3614" spans="1:3" x14ac:dyDescent="0.2">
      <c r="A3614" t="s">
        <v>619</v>
      </c>
    </row>
    <row r="3615" spans="1:3" x14ac:dyDescent="0.2">
      <c r="A3615" t="s">
        <v>208</v>
      </c>
    </row>
    <row r="3616" spans="1:3" x14ac:dyDescent="0.2">
      <c r="A3616" t="s">
        <v>226</v>
      </c>
    </row>
    <row r="3617" spans="1:3" x14ac:dyDescent="0.2">
      <c r="A3617" t="s">
        <v>186</v>
      </c>
    </row>
    <row r="3618" spans="1:3" x14ac:dyDescent="0.2">
      <c r="A3618" t="s">
        <v>227</v>
      </c>
    </row>
    <row r="3619" spans="1:3" x14ac:dyDescent="0.2">
      <c r="A3619">
        <v>3</v>
      </c>
      <c r="C3619" t="s">
        <v>26</v>
      </c>
    </row>
    <row r="3620" spans="1:3" x14ac:dyDescent="0.2">
      <c r="A3620" t="s">
        <v>723</v>
      </c>
    </row>
    <row r="3621" spans="1:3" x14ac:dyDescent="0.2">
      <c r="B3621" t="s">
        <v>724</v>
      </c>
    </row>
    <row r="3622" spans="1:3" x14ac:dyDescent="0.2">
      <c r="A3622" t="s">
        <v>9</v>
      </c>
    </row>
    <row r="3623" spans="1:3" x14ac:dyDescent="0.2">
      <c r="A3623" t="s">
        <v>31</v>
      </c>
    </row>
    <row r="3624" spans="1:3" x14ac:dyDescent="0.2">
      <c r="A3624" t="s">
        <v>612</v>
      </c>
    </row>
    <row r="3625" spans="1:3" x14ac:dyDescent="0.2">
      <c r="A3625" t="s">
        <v>337</v>
      </c>
    </row>
    <row r="3626" spans="1:3" x14ac:dyDescent="0.2">
      <c r="A3626" t="s">
        <v>133</v>
      </c>
    </row>
    <row r="3627" spans="1:3" x14ac:dyDescent="0.2">
      <c r="A3627">
        <v>3</v>
      </c>
      <c r="C3627" t="s">
        <v>22</v>
      </c>
    </row>
    <row r="3628" spans="1:3" x14ac:dyDescent="0.2">
      <c r="A3628" t="s">
        <v>723</v>
      </c>
    </row>
    <row r="3629" spans="1:3" x14ac:dyDescent="0.2">
      <c r="B3629" t="s">
        <v>725</v>
      </c>
    </row>
    <row r="3630" spans="1:3" x14ac:dyDescent="0.2">
      <c r="A3630" t="s">
        <v>171</v>
      </c>
    </row>
    <row r="3631" spans="1:3" x14ac:dyDescent="0.2">
      <c r="A3631" t="s">
        <v>31</v>
      </c>
    </row>
    <row r="3632" spans="1:3" x14ac:dyDescent="0.2">
      <c r="A3632" t="s">
        <v>414</v>
      </c>
    </row>
    <row r="3633" spans="1:3" x14ac:dyDescent="0.2">
      <c r="A3633" t="s">
        <v>346</v>
      </c>
    </row>
    <row r="3634" spans="1:3" x14ac:dyDescent="0.2">
      <c r="A3634" t="s">
        <v>360</v>
      </c>
    </row>
    <row r="3635" spans="1:3" x14ac:dyDescent="0.2">
      <c r="A3635">
        <v>3</v>
      </c>
      <c r="C3635" t="s">
        <v>13</v>
      </c>
    </row>
    <row r="3636" spans="1:3" x14ac:dyDescent="0.2">
      <c r="A3636" t="s">
        <v>723</v>
      </c>
    </row>
    <row r="3637" spans="1:3" x14ac:dyDescent="0.2">
      <c r="B3637" t="s">
        <v>726</v>
      </c>
    </row>
    <row r="3638" spans="1:3" x14ac:dyDescent="0.2">
      <c r="A3638" t="s">
        <v>9</v>
      </c>
    </row>
    <row r="3639" spans="1:3" x14ac:dyDescent="0.2">
      <c r="A3639" t="s">
        <v>59</v>
      </c>
    </row>
    <row r="3640" spans="1:3" x14ac:dyDescent="0.2">
      <c r="A3640" t="s">
        <v>83</v>
      </c>
    </row>
    <row r="3641" spans="1:3" x14ac:dyDescent="0.2">
      <c r="A3641" t="s">
        <v>184</v>
      </c>
    </row>
    <row r="3642" spans="1:3" x14ac:dyDescent="0.2">
      <c r="A3642" t="s">
        <v>360</v>
      </c>
    </row>
    <row r="3643" spans="1:3" x14ac:dyDescent="0.2">
      <c r="A3643">
        <v>3</v>
      </c>
      <c r="C3643" t="s">
        <v>19</v>
      </c>
    </row>
    <row r="3644" spans="1:3" x14ac:dyDescent="0.2">
      <c r="A3644" t="s">
        <v>723</v>
      </c>
    </row>
    <row r="3645" spans="1:3" x14ac:dyDescent="0.2">
      <c r="B3645" t="s">
        <v>727</v>
      </c>
    </row>
    <row r="3646" spans="1:3" x14ac:dyDescent="0.2">
      <c r="A3646" t="s">
        <v>30</v>
      </c>
    </row>
    <row r="3647" spans="1:3" x14ac:dyDescent="0.2">
      <c r="A3647" t="s">
        <v>31</v>
      </c>
    </row>
    <row r="3648" spans="1:3" x14ac:dyDescent="0.2">
      <c r="A3648" t="s">
        <v>106</v>
      </c>
    </row>
    <row r="3649" spans="1:3" x14ac:dyDescent="0.2">
      <c r="A3649" t="s">
        <v>337</v>
      </c>
    </row>
    <row r="3650" spans="1:3" x14ac:dyDescent="0.2">
      <c r="A3650" t="s">
        <v>728</v>
      </c>
    </row>
    <row r="3651" spans="1:3" x14ac:dyDescent="0.2">
      <c r="A3651">
        <v>3</v>
      </c>
      <c r="C3651" t="s">
        <v>6</v>
      </c>
    </row>
    <row r="3652" spans="1:3" x14ac:dyDescent="0.2">
      <c r="A3652" t="s">
        <v>723</v>
      </c>
    </row>
    <row r="3653" spans="1:3" x14ac:dyDescent="0.2">
      <c r="B3653" t="s">
        <v>729</v>
      </c>
    </row>
    <row r="3654" spans="1:3" x14ac:dyDescent="0.2">
      <c r="A3654" t="s">
        <v>15</v>
      </c>
    </row>
    <row r="3655" spans="1:3" x14ac:dyDescent="0.2">
      <c r="A3655" t="s">
        <v>31</v>
      </c>
    </row>
    <row r="3656" spans="1:3" x14ac:dyDescent="0.2">
      <c r="A3656" t="s">
        <v>557</v>
      </c>
    </row>
    <row r="3657" spans="1:3" x14ac:dyDescent="0.2">
      <c r="A3657" t="s">
        <v>337</v>
      </c>
    </row>
    <row r="3658" spans="1:3" x14ac:dyDescent="0.2">
      <c r="A3658" t="s">
        <v>138</v>
      </c>
    </row>
    <row r="3659" spans="1:3" x14ac:dyDescent="0.2">
      <c r="A3659">
        <v>3</v>
      </c>
      <c r="C3659" t="s">
        <v>22</v>
      </c>
    </row>
    <row r="3660" spans="1:3" x14ac:dyDescent="0.2">
      <c r="A3660" t="s">
        <v>730</v>
      </c>
    </row>
    <row r="3661" spans="1:3" x14ac:dyDescent="0.2">
      <c r="B3661" t="s">
        <v>731</v>
      </c>
    </row>
    <row r="3662" spans="1:3" x14ac:dyDescent="0.2">
      <c r="A3662" t="s">
        <v>48</v>
      </c>
    </row>
    <row r="3663" spans="1:3" x14ac:dyDescent="0.2">
      <c r="A3663" t="s">
        <v>49</v>
      </c>
    </row>
    <row r="3664" spans="1:3" x14ac:dyDescent="0.2">
      <c r="A3664" t="s">
        <v>83</v>
      </c>
    </row>
    <row r="3665" spans="1:3" x14ac:dyDescent="0.2">
      <c r="A3665" t="s">
        <v>233</v>
      </c>
    </row>
    <row r="3666" spans="1:3" x14ac:dyDescent="0.2">
      <c r="A3666" t="s">
        <v>234</v>
      </c>
    </row>
    <row r="3667" spans="1:3" x14ac:dyDescent="0.2">
      <c r="A3667">
        <v>3</v>
      </c>
      <c r="C3667" t="s">
        <v>6</v>
      </c>
    </row>
    <row r="3668" spans="1:3" x14ac:dyDescent="0.2">
      <c r="A3668" t="s">
        <v>730</v>
      </c>
    </row>
    <row r="3669" spans="1:3" x14ac:dyDescent="0.2">
      <c r="B3669" t="s">
        <v>732</v>
      </c>
    </row>
    <row r="3670" spans="1:3" x14ac:dyDescent="0.2">
      <c r="A3670" t="s">
        <v>48</v>
      </c>
    </row>
    <row r="3671" spans="1:3" x14ac:dyDescent="0.2">
      <c r="A3671" t="s">
        <v>49</v>
      </c>
    </row>
    <row r="3672" spans="1:3" x14ac:dyDescent="0.2">
      <c r="A3672" t="s">
        <v>226</v>
      </c>
    </row>
    <row r="3673" spans="1:3" x14ac:dyDescent="0.2">
      <c r="A3673" t="s">
        <v>233</v>
      </c>
    </row>
    <row r="3674" spans="1:3" x14ac:dyDescent="0.2">
      <c r="A3674" t="s">
        <v>234</v>
      </c>
    </row>
    <row r="3675" spans="1:3" x14ac:dyDescent="0.2">
      <c r="A3675">
        <v>3</v>
      </c>
      <c r="C3675" t="s">
        <v>13</v>
      </c>
    </row>
    <row r="3676" spans="1:3" x14ac:dyDescent="0.2">
      <c r="A3676" t="s">
        <v>730</v>
      </c>
    </row>
    <row r="3677" spans="1:3" x14ac:dyDescent="0.2">
      <c r="B3677" t="s">
        <v>733</v>
      </c>
    </row>
    <row r="3678" spans="1:3" x14ac:dyDescent="0.2">
      <c r="A3678" t="s">
        <v>48</v>
      </c>
    </row>
    <row r="3679" spans="1:3" x14ac:dyDescent="0.2">
      <c r="A3679" t="s">
        <v>49</v>
      </c>
    </row>
    <row r="3680" spans="1:3" x14ac:dyDescent="0.2">
      <c r="A3680" t="s">
        <v>226</v>
      </c>
    </row>
    <row r="3681" spans="1:3" x14ac:dyDescent="0.2">
      <c r="A3681" t="s">
        <v>233</v>
      </c>
    </row>
    <row r="3682" spans="1:3" x14ac:dyDescent="0.2">
      <c r="A3682" t="s">
        <v>234</v>
      </c>
    </row>
    <row r="3683" spans="1:3" x14ac:dyDescent="0.2">
      <c r="A3683">
        <v>3</v>
      </c>
      <c r="C3683" t="s">
        <v>26</v>
      </c>
    </row>
    <row r="3684" spans="1:3" x14ac:dyDescent="0.2">
      <c r="A3684" t="s">
        <v>730</v>
      </c>
    </row>
    <row r="3685" spans="1:3" x14ac:dyDescent="0.2">
      <c r="B3685" t="s">
        <v>734</v>
      </c>
    </row>
    <row r="3686" spans="1:3" x14ac:dyDescent="0.2">
      <c r="A3686" t="s">
        <v>48</v>
      </c>
    </row>
    <row r="3687" spans="1:3" x14ac:dyDescent="0.2">
      <c r="A3687" t="s">
        <v>49</v>
      </c>
    </row>
    <row r="3688" spans="1:3" x14ac:dyDescent="0.2">
      <c r="A3688" t="s">
        <v>226</v>
      </c>
    </row>
    <row r="3689" spans="1:3" x14ac:dyDescent="0.2">
      <c r="A3689" t="s">
        <v>233</v>
      </c>
    </row>
    <row r="3690" spans="1:3" x14ac:dyDescent="0.2">
      <c r="A3690" t="s">
        <v>234</v>
      </c>
    </row>
    <row r="3691" spans="1:3" x14ac:dyDescent="0.2">
      <c r="A3691">
        <v>3</v>
      </c>
      <c r="C3691" t="s">
        <v>19</v>
      </c>
    </row>
    <row r="3692" spans="1:3" x14ac:dyDescent="0.2">
      <c r="A3692" t="s">
        <v>730</v>
      </c>
    </row>
    <row r="3693" spans="1:3" x14ac:dyDescent="0.2">
      <c r="B3693" t="s">
        <v>735</v>
      </c>
    </row>
    <row r="3694" spans="1:3" x14ac:dyDescent="0.2">
      <c r="A3694" t="s">
        <v>48</v>
      </c>
    </row>
    <row r="3695" spans="1:3" x14ac:dyDescent="0.2">
      <c r="A3695" t="s">
        <v>49</v>
      </c>
    </row>
    <row r="3696" spans="1:3" x14ac:dyDescent="0.2">
      <c r="A3696" t="s">
        <v>83</v>
      </c>
    </row>
    <row r="3697" spans="1:3" x14ac:dyDescent="0.2">
      <c r="A3697" t="s">
        <v>233</v>
      </c>
    </row>
    <row r="3698" spans="1:3" x14ac:dyDescent="0.2">
      <c r="A3698" t="s">
        <v>234</v>
      </c>
    </row>
    <row r="3699" spans="1:3" x14ac:dyDescent="0.2">
      <c r="A3699">
        <v>3</v>
      </c>
      <c r="C3699" t="s">
        <v>6</v>
      </c>
    </row>
    <row r="3700" spans="1:3" x14ac:dyDescent="0.2">
      <c r="A3700" t="s">
        <v>736</v>
      </c>
    </row>
    <row r="3701" spans="1:3" x14ac:dyDescent="0.2">
      <c r="B3701" t="s">
        <v>737</v>
      </c>
    </row>
    <row r="3702" spans="1:3" x14ac:dyDescent="0.2">
      <c r="A3702" t="s">
        <v>171</v>
      </c>
    </row>
    <row r="3703" spans="1:3" x14ac:dyDescent="0.2">
      <c r="A3703" t="s">
        <v>172</v>
      </c>
    </row>
    <row r="3704" spans="1:3" x14ac:dyDescent="0.2">
      <c r="A3704" t="s">
        <v>612</v>
      </c>
    </row>
    <row r="3705" spans="1:3" x14ac:dyDescent="0.2">
      <c r="A3705" t="s">
        <v>293</v>
      </c>
    </row>
    <row r="3706" spans="1:3" x14ac:dyDescent="0.2">
      <c r="A3706" t="s">
        <v>193</v>
      </c>
    </row>
    <row r="3707" spans="1:3" x14ac:dyDescent="0.2">
      <c r="A3707">
        <v>3</v>
      </c>
      <c r="C3707" t="s">
        <v>19</v>
      </c>
    </row>
    <row r="3708" spans="1:3" x14ac:dyDescent="0.2">
      <c r="A3708" t="s">
        <v>736</v>
      </c>
    </row>
    <row r="3709" spans="1:3" x14ac:dyDescent="0.2">
      <c r="B3709" t="s">
        <v>738</v>
      </c>
    </row>
    <row r="3710" spans="1:3" x14ac:dyDescent="0.2">
      <c r="A3710" t="s">
        <v>171</v>
      </c>
    </row>
    <row r="3711" spans="1:3" x14ac:dyDescent="0.2">
      <c r="A3711" t="s">
        <v>172</v>
      </c>
    </row>
    <row r="3712" spans="1:3" x14ac:dyDescent="0.2">
      <c r="A3712" t="s">
        <v>612</v>
      </c>
    </row>
    <row r="3713" spans="1:3" x14ac:dyDescent="0.2">
      <c r="A3713" t="s">
        <v>172</v>
      </c>
    </row>
    <row r="3714" spans="1:3" x14ac:dyDescent="0.2">
      <c r="A3714" t="s">
        <v>303</v>
      </c>
    </row>
    <row r="3715" spans="1:3" x14ac:dyDescent="0.2">
      <c r="A3715">
        <v>3</v>
      </c>
      <c r="C3715" t="s">
        <v>22</v>
      </c>
    </row>
    <row r="3716" spans="1:3" x14ac:dyDescent="0.2">
      <c r="A3716" t="s">
        <v>736</v>
      </c>
    </row>
    <row r="3717" spans="1:3" x14ac:dyDescent="0.2">
      <c r="B3717" t="s">
        <v>739</v>
      </c>
    </row>
    <row r="3718" spans="1:3" x14ac:dyDescent="0.2">
      <c r="A3718" t="s">
        <v>171</v>
      </c>
    </row>
    <row r="3719" spans="1:3" x14ac:dyDescent="0.2">
      <c r="A3719" t="s">
        <v>172</v>
      </c>
    </row>
    <row r="3720" spans="1:3" x14ac:dyDescent="0.2">
      <c r="A3720" t="s">
        <v>83</v>
      </c>
    </row>
    <row r="3721" spans="1:3" x14ac:dyDescent="0.2">
      <c r="A3721" t="s">
        <v>293</v>
      </c>
    </row>
    <row r="3722" spans="1:3" x14ac:dyDescent="0.2">
      <c r="A3722" t="s">
        <v>294</v>
      </c>
    </row>
    <row r="3723" spans="1:3" x14ac:dyDescent="0.2">
      <c r="A3723">
        <v>3</v>
      </c>
      <c r="C3723" t="s">
        <v>26</v>
      </c>
    </row>
    <row r="3724" spans="1:3" x14ac:dyDescent="0.2">
      <c r="A3724" t="s">
        <v>736</v>
      </c>
    </row>
    <row r="3725" spans="1:3" x14ac:dyDescent="0.2">
      <c r="B3725" t="s">
        <v>740</v>
      </c>
    </row>
    <row r="3726" spans="1:3" x14ac:dyDescent="0.2">
      <c r="A3726" t="s">
        <v>171</v>
      </c>
    </row>
    <row r="3727" spans="1:3" x14ac:dyDescent="0.2">
      <c r="A3727" t="s">
        <v>172</v>
      </c>
    </row>
    <row r="3728" spans="1:3" x14ac:dyDescent="0.2">
      <c r="A3728" t="s">
        <v>226</v>
      </c>
    </row>
    <row r="3729" spans="1:3" x14ac:dyDescent="0.2">
      <c r="A3729" t="s">
        <v>293</v>
      </c>
    </row>
    <row r="3730" spans="1:3" x14ac:dyDescent="0.2">
      <c r="A3730" t="s">
        <v>294</v>
      </c>
    </row>
    <row r="3731" spans="1:3" x14ac:dyDescent="0.2">
      <c r="A3731">
        <v>3</v>
      </c>
      <c r="C3731" t="s">
        <v>13</v>
      </c>
    </row>
    <row r="3732" spans="1:3" x14ac:dyDescent="0.2">
      <c r="A3732" t="s">
        <v>736</v>
      </c>
    </row>
    <row r="3733" spans="1:3" x14ac:dyDescent="0.2">
      <c r="B3733" t="s">
        <v>741</v>
      </c>
    </row>
    <row r="3734" spans="1:3" x14ac:dyDescent="0.2">
      <c r="A3734" t="s">
        <v>171</v>
      </c>
    </row>
    <row r="3735" spans="1:3" x14ac:dyDescent="0.2">
      <c r="A3735" t="s">
        <v>172</v>
      </c>
    </row>
    <row r="3736" spans="1:3" x14ac:dyDescent="0.2">
      <c r="A3736" t="s">
        <v>83</v>
      </c>
    </row>
    <row r="3737" spans="1:3" x14ac:dyDescent="0.2">
      <c r="A3737" t="s">
        <v>172</v>
      </c>
    </row>
    <row r="3738" spans="1:3" x14ac:dyDescent="0.2">
      <c r="A3738" t="s">
        <v>219</v>
      </c>
    </row>
    <row r="3739" spans="1:3" x14ac:dyDescent="0.2">
      <c r="A3739">
        <v>2</v>
      </c>
      <c r="C3739" t="s">
        <v>22</v>
      </c>
    </row>
    <row r="3740" spans="1:3" x14ac:dyDescent="0.2">
      <c r="A3740" t="s">
        <v>742</v>
      </c>
    </row>
    <row r="3741" spans="1:3" x14ac:dyDescent="0.2">
      <c r="B3741" t="s">
        <v>743</v>
      </c>
    </row>
    <row r="3742" spans="1:3" x14ac:dyDescent="0.2">
      <c r="A3742" t="s">
        <v>58</v>
      </c>
    </row>
    <row r="3743" spans="1:3" x14ac:dyDescent="0.2">
      <c r="A3743" t="s">
        <v>59</v>
      </c>
    </row>
    <row r="3744" spans="1:3" x14ac:dyDescent="0.2">
      <c r="A3744" t="s">
        <v>83</v>
      </c>
    </row>
    <row r="3745" spans="1:3" x14ac:dyDescent="0.2">
      <c r="A3745" t="s">
        <v>186</v>
      </c>
    </row>
    <row r="3746" spans="1:3" x14ac:dyDescent="0.2">
      <c r="A3746" t="s">
        <v>227</v>
      </c>
    </row>
    <row r="3747" spans="1:3" x14ac:dyDescent="0.2">
      <c r="A3747">
        <v>2</v>
      </c>
      <c r="C3747" t="s">
        <v>19</v>
      </c>
    </row>
    <row r="3748" spans="1:3" x14ac:dyDescent="0.2">
      <c r="A3748" t="s">
        <v>742</v>
      </c>
    </row>
    <row r="3749" spans="1:3" x14ac:dyDescent="0.2">
      <c r="B3749" t="s">
        <v>744</v>
      </c>
    </row>
    <row r="3750" spans="1:3" x14ac:dyDescent="0.2">
      <c r="A3750" t="s">
        <v>58</v>
      </c>
    </row>
    <row r="3751" spans="1:3" x14ac:dyDescent="0.2">
      <c r="A3751" t="s">
        <v>59</v>
      </c>
    </row>
    <row r="3752" spans="1:3" x14ac:dyDescent="0.2">
      <c r="A3752" t="s">
        <v>83</v>
      </c>
    </row>
    <row r="3753" spans="1:3" x14ac:dyDescent="0.2">
      <c r="A3753" t="s">
        <v>186</v>
      </c>
    </row>
    <row r="3754" spans="1:3" x14ac:dyDescent="0.2">
      <c r="A3754" t="s">
        <v>227</v>
      </c>
    </row>
    <row r="3755" spans="1:3" x14ac:dyDescent="0.2">
      <c r="A3755">
        <v>3</v>
      </c>
      <c r="C3755" t="s">
        <v>6</v>
      </c>
    </row>
    <row r="3756" spans="1:3" x14ac:dyDescent="0.2">
      <c r="A3756" t="s">
        <v>742</v>
      </c>
    </row>
    <row r="3757" spans="1:3" x14ac:dyDescent="0.2">
      <c r="B3757" t="s">
        <v>745</v>
      </c>
    </row>
    <row r="3758" spans="1:3" x14ac:dyDescent="0.2">
      <c r="A3758" t="s">
        <v>9</v>
      </c>
    </row>
    <row r="3759" spans="1:3" x14ac:dyDescent="0.2">
      <c r="A3759" t="s">
        <v>59</v>
      </c>
    </row>
    <row r="3760" spans="1:3" x14ac:dyDescent="0.2">
      <c r="A3760" t="s">
        <v>226</v>
      </c>
    </row>
    <row r="3761" spans="1:3" x14ac:dyDescent="0.2">
      <c r="A3761" t="s">
        <v>39</v>
      </c>
    </row>
    <row r="3762" spans="1:3" x14ac:dyDescent="0.2">
      <c r="A3762" t="s">
        <v>227</v>
      </c>
    </row>
    <row r="3763" spans="1:3" x14ac:dyDescent="0.2">
      <c r="A3763">
        <v>2</v>
      </c>
      <c r="C3763" t="s">
        <v>13</v>
      </c>
    </row>
    <row r="3764" spans="1:3" x14ac:dyDescent="0.2">
      <c r="A3764" t="s">
        <v>742</v>
      </c>
    </row>
    <row r="3765" spans="1:3" x14ac:dyDescent="0.2">
      <c r="B3765" t="s">
        <v>746</v>
      </c>
    </row>
    <row r="3766" spans="1:3" x14ac:dyDescent="0.2">
      <c r="A3766" t="s">
        <v>9</v>
      </c>
    </row>
    <row r="3767" spans="1:3" x14ac:dyDescent="0.2">
      <c r="A3767" t="s">
        <v>59</v>
      </c>
    </row>
    <row r="3768" spans="1:3" x14ac:dyDescent="0.2">
      <c r="A3768" t="s">
        <v>83</v>
      </c>
    </row>
    <row r="3769" spans="1:3" x14ac:dyDescent="0.2">
      <c r="A3769" t="s">
        <v>184</v>
      </c>
    </row>
    <row r="3770" spans="1:3" x14ac:dyDescent="0.2">
      <c r="A3770" t="s">
        <v>227</v>
      </c>
    </row>
    <row r="3771" spans="1:3" x14ac:dyDescent="0.2">
      <c r="A3771">
        <v>2</v>
      </c>
      <c r="C3771" t="s">
        <v>26</v>
      </c>
    </row>
    <row r="3772" spans="1:3" x14ac:dyDescent="0.2">
      <c r="A3772" t="s">
        <v>742</v>
      </c>
    </row>
    <row r="3773" spans="1:3" x14ac:dyDescent="0.2">
      <c r="B3773" t="s">
        <v>747</v>
      </c>
    </row>
    <row r="3774" spans="1:3" x14ac:dyDescent="0.2">
      <c r="A3774" t="s">
        <v>58</v>
      </c>
    </row>
    <row r="3775" spans="1:3" x14ac:dyDescent="0.2">
      <c r="A3775" t="s">
        <v>59</v>
      </c>
    </row>
    <row r="3776" spans="1:3" x14ac:dyDescent="0.2">
      <c r="A3776" t="s">
        <v>83</v>
      </c>
    </row>
    <row r="3777" spans="1:3" x14ac:dyDescent="0.2">
      <c r="A3777" t="s">
        <v>186</v>
      </c>
    </row>
    <row r="3778" spans="1:3" x14ac:dyDescent="0.2">
      <c r="A3778" t="s">
        <v>227</v>
      </c>
    </row>
    <row r="3779" spans="1:3" x14ac:dyDescent="0.2">
      <c r="A3779">
        <v>3</v>
      </c>
      <c r="C3779" t="s">
        <v>6</v>
      </c>
    </row>
    <row r="3780" spans="1:3" x14ac:dyDescent="0.2">
      <c r="A3780" t="s">
        <v>748</v>
      </c>
    </row>
    <row r="3781" spans="1:3" x14ac:dyDescent="0.2">
      <c r="B3781" t="s">
        <v>749</v>
      </c>
    </row>
    <row r="3782" spans="1:3" x14ac:dyDescent="0.2">
      <c r="A3782" t="s">
        <v>58</v>
      </c>
    </row>
    <row r="3783" spans="1:3" x14ac:dyDescent="0.2">
      <c r="A3783" t="s">
        <v>59</v>
      </c>
    </row>
    <row r="3784" spans="1:3" x14ac:dyDescent="0.2">
      <c r="A3784" t="s">
        <v>83</v>
      </c>
    </row>
    <row r="3785" spans="1:3" x14ac:dyDescent="0.2">
      <c r="A3785" t="s">
        <v>186</v>
      </c>
    </row>
    <row r="3786" spans="1:3" x14ac:dyDescent="0.2">
      <c r="A3786" t="s">
        <v>227</v>
      </c>
    </row>
    <row r="3787" spans="1:3" x14ac:dyDescent="0.2">
      <c r="A3787">
        <v>3</v>
      </c>
      <c r="C3787" t="s">
        <v>19</v>
      </c>
    </row>
    <row r="3788" spans="1:3" x14ac:dyDescent="0.2">
      <c r="A3788" t="s">
        <v>748</v>
      </c>
    </row>
    <row r="3789" spans="1:3" x14ac:dyDescent="0.2">
      <c r="B3789" t="s">
        <v>750</v>
      </c>
    </row>
    <row r="3790" spans="1:3" x14ac:dyDescent="0.2">
      <c r="A3790" t="s">
        <v>751</v>
      </c>
    </row>
    <row r="3791" spans="1:3" x14ac:dyDescent="0.2">
      <c r="A3791" t="s">
        <v>237</v>
      </c>
    </row>
    <row r="3792" spans="1:3" x14ac:dyDescent="0.2">
      <c r="A3792" t="s">
        <v>83</v>
      </c>
    </row>
    <row r="3793" spans="1:3" x14ac:dyDescent="0.2">
      <c r="A3793" t="s">
        <v>233</v>
      </c>
    </row>
    <row r="3794" spans="1:3" x14ac:dyDescent="0.2">
      <c r="A3794" t="s">
        <v>234</v>
      </c>
    </row>
    <row r="3795" spans="1:3" x14ac:dyDescent="0.2">
      <c r="A3795">
        <v>3</v>
      </c>
      <c r="C3795" t="s">
        <v>26</v>
      </c>
    </row>
    <row r="3796" spans="1:3" x14ac:dyDescent="0.2">
      <c r="A3796" t="s">
        <v>748</v>
      </c>
    </row>
    <row r="3797" spans="1:3" x14ac:dyDescent="0.2">
      <c r="B3797" t="s">
        <v>752</v>
      </c>
    </row>
    <row r="3798" spans="1:3" x14ac:dyDescent="0.2">
      <c r="A3798" t="s">
        <v>58</v>
      </c>
    </row>
    <row r="3799" spans="1:3" x14ac:dyDescent="0.2">
      <c r="A3799" t="s">
        <v>59</v>
      </c>
    </row>
    <row r="3800" spans="1:3" x14ac:dyDescent="0.2">
      <c r="A3800" t="s">
        <v>83</v>
      </c>
    </row>
    <row r="3801" spans="1:3" x14ac:dyDescent="0.2">
      <c r="A3801" t="s">
        <v>186</v>
      </c>
    </row>
    <row r="3802" spans="1:3" x14ac:dyDescent="0.2">
      <c r="A3802" t="s">
        <v>227</v>
      </c>
    </row>
    <row r="3803" spans="1:3" x14ac:dyDescent="0.2">
      <c r="A3803">
        <v>3</v>
      </c>
      <c r="C3803" t="s">
        <v>13</v>
      </c>
    </row>
    <row r="3804" spans="1:3" x14ac:dyDescent="0.2">
      <c r="A3804" t="s">
        <v>748</v>
      </c>
    </row>
    <row r="3805" spans="1:3" x14ac:dyDescent="0.2">
      <c r="B3805" t="s">
        <v>753</v>
      </c>
    </row>
    <row r="3806" spans="1:3" x14ac:dyDescent="0.2">
      <c r="A3806" t="s">
        <v>58</v>
      </c>
    </row>
    <row r="3807" spans="1:3" x14ac:dyDescent="0.2">
      <c r="A3807" t="s">
        <v>59</v>
      </c>
    </row>
    <row r="3808" spans="1:3" x14ac:dyDescent="0.2">
      <c r="A3808" t="s">
        <v>83</v>
      </c>
    </row>
    <row r="3809" spans="1:3" x14ac:dyDescent="0.2">
      <c r="A3809" t="s">
        <v>186</v>
      </c>
    </row>
    <row r="3810" spans="1:3" x14ac:dyDescent="0.2">
      <c r="A3810" t="s">
        <v>227</v>
      </c>
    </row>
    <row r="3811" spans="1:3" x14ac:dyDescent="0.2">
      <c r="A3811">
        <v>3</v>
      </c>
      <c r="C3811" t="s">
        <v>22</v>
      </c>
    </row>
    <row r="3812" spans="1:3" x14ac:dyDescent="0.2">
      <c r="A3812" t="s">
        <v>748</v>
      </c>
    </row>
    <row r="3813" spans="1:3" x14ac:dyDescent="0.2">
      <c r="B3813" t="s">
        <v>754</v>
      </c>
    </row>
    <row r="3814" spans="1:3" x14ac:dyDescent="0.2">
      <c r="A3814" t="s">
        <v>15</v>
      </c>
    </row>
    <row r="3815" spans="1:3" x14ac:dyDescent="0.2">
      <c r="A3815" t="s">
        <v>31</v>
      </c>
    </row>
    <row r="3816" spans="1:3" x14ac:dyDescent="0.2">
      <c r="A3816" t="s">
        <v>83</v>
      </c>
    </row>
    <row r="3817" spans="1:3" x14ac:dyDescent="0.2">
      <c r="A3817" t="s">
        <v>31</v>
      </c>
    </row>
    <row r="3818" spans="1:3" x14ac:dyDescent="0.2">
      <c r="A3818" t="s">
        <v>138</v>
      </c>
    </row>
    <row r="3819" spans="1:3" x14ac:dyDescent="0.2">
      <c r="A3819">
        <v>3</v>
      </c>
      <c r="C3819" t="s">
        <v>13</v>
      </c>
    </row>
    <row r="3820" spans="1:3" x14ac:dyDescent="0.2">
      <c r="A3820" t="s">
        <v>755</v>
      </c>
    </row>
    <row r="3821" spans="1:3" x14ac:dyDescent="0.2">
      <c r="B3821" t="s">
        <v>756</v>
      </c>
    </row>
    <row r="3822" spans="1:3" x14ac:dyDescent="0.2">
      <c r="A3822" t="s">
        <v>58</v>
      </c>
    </row>
    <row r="3823" spans="1:3" x14ac:dyDescent="0.2">
      <c r="A3823" t="s">
        <v>186</v>
      </c>
    </row>
    <row r="3824" spans="1:3" x14ac:dyDescent="0.2">
      <c r="A3824" t="s">
        <v>83</v>
      </c>
    </row>
    <row r="3825" spans="1:3" x14ac:dyDescent="0.2">
      <c r="A3825" t="s">
        <v>186</v>
      </c>
    </row>
    <row r="3826" spans="1:3" x14ac:dyDescent="0.2">
      <c r="A3826" t="s">
        <v>227</v>
      </c>
    </row>
    <row r="3827" spans="1:3" x14ac:dyDescent="0.2">
      <c r="A3827">
        <v>3</v>
      </c>
      <c r="C3827" t="s">
        <v>19</v>
      </c>
    </row>
    <row r="3828" spans="1:3" x14ac:dyDescent="0.2">
      <c r="A3828" t="s">
        <v>755</v>
      </c>
    </row>
    <row r="3829" spans="1:3" x14ac:dyDescent="0.2">
      <c r="B3829" t="s">
        <v>757</v>
      </c>
    </row>
    <row r="3830" spans="1:3" x14ac:dyDescent="0.2">
      <c r="A3830" t="s">
        <v>58</v>
      </c>
    </row>
    <row r="3831" spans="1:3" x14ac:dyDescent="0.2">
      <c r="A3831" t="s">
        <v>59</v>
      </c>
    </row>
    <row r="3832" spans="1:3" x14ac:dyDescent="0.2">
      <c r="A3832" t="s">
        <v>83</v>
      </c>
    </row>
    <row r="3833" spans="1:3" x14ac:dyDescent="0.2">
      <c r="A3833" t="s">
        <v>186</v>
      </c>
    </row>
    <row r="3834" spans="1:3" x14ac:dyDescent="0.2">
      <c r="A3834" t="s">
        <v>227</v>
      </c>
    </row>
    <row r="3835" spans="1:3" x14ac:dyDescent="0.2">
      <c r="A3835">
        <v>3</v>
      </c>
      <c r="C3835" t="s">
        <v>6</v>
      </c>
    </row>
    <row r="3836" spans="1:3" x14ac:dyDescent="0.2">
      <c r="A3836" t="s">
        <v>755</v>
      </c>
    </row>
    <row r="3837" spans="1:3" x14ac:dyDescent="0.2">
      <c r="B3837" t="s">
        <v>758</v>
      </c>
    </row>
    <row r="3838" spans="1:3" x14ac:dyDescent="0.2">
      <c r="A3838" t="s">
        <v>58</v>
      </c>
    </row>
    <row r="3839" spans="1:3" x14ac:dyDescent="0.2">
      <c r="A3839" t="s">
        <v>59</v>
      </c>
    </row>
    <row r="3840" spans="1:3" x14ac:dyDescent="0.2">
      <c r="A3840" t="s">
        <v>83</v>
      </c>
    </row>
    <row r="3841" spans="1:3" x14ac:dyDescent="0.2">
      <c r="A3841" t="s">
        <v>186</v>
      </c>
    </row>
    <row r="3842" spans="1:3" x14ac:dyDescent="0.2">
      <c r="A3842" t="s">
        <v>227</v>
      </c>
    </row>
    <row r="3843" spans="1:3" x14ac:dyDescent="0.2">
      <c r="A3843">
        <v>3</v>
      </c>
      <c r="C3843" t="s">
        <v>22</v>
      </c>
    </row>
    <row r="3844" spans="1:3" x14ac:dyDescent="0.2">
      <c r="A3844" t="s">
        <v>755</v>
      </c>
    </row>
    <row r="3845" spans="1:3" x14ac:dyDescent="0.2">
      <c r="B3845" t="s">
        <v>759</v>
      </c>
    </row>
    <row r="3846" spans="1:3" x14ac:dyDescent="0.2">
      <c r="A3846" t="s">
        <v>9</v>
      </c>
    </row>
    <row r="3847" spans="1:3" x14ac:dyDescent="0.2">
      <c r="A3847" t="s">
        <v>39</v>
      </c>
    </row>
    <row r="3848" spans="1:3" x14ac:dyDescent="0.2">
      <c r="A3848" t="s">
        <v>83</v>
      </c>
    </row>
    <row r="3849" spans="1:3" x14ac:dyDescent="0.2">
      <c r="A3849" t="s">
        <v>184</v>
      </c>
    </row>
    <row r="3850" spans="1:3" x14ac:dyDescent="0.2">
      <c r="A3850" t="s">
        <v>760</v>
      </c>
    </row>
    <row r="3851" spans="1:3" x14ac:dyDescent="0.2">
      <c r="A3851">
        <v>3</v>
      </c>
      <c r="C3851" t="s">
        <v>26</v>
      </c>
    </row>
    <row r="3852" spans="1:3" x14ac:dyDescent="0.2">
      <c r="A3852" t="s">
        <v>755</v>
      </c>
    </row>
    <row r="3853" spans="1:3" x14ac:dyDescent="0.2">
      <c r="B3853" t="s">
        <v>761</v>
      </c>
    </row>
    <row r="3854" spans="1:3" x14ac:dyDescent="0.2">
      <c r="A3854" t="s">
        <v>58</v>
      </c>
    </row>
    <row r="3855" spans="1:3" x14ac:dyDescent="0.2">
      <c r="A3855" t="s">
        <v>59</v>
      </c>
    </row>
    <row r="3856" spans="1:3" x14ac:dyDescent="0.2">
      <c r="A3856" t="s">
        <v>83</v>
      </c>
    </row>
    <row r="3857" spans="1:3" x14ac:dyDescent="0.2">
      <c r="A3857" t="s">
        <v>186</v>
      </c>
    </row>
    <row r="3858" spans="1:3" x14ac:dyDescent="0.2">
      <c r="A3858" t="s">
        <v>227</v>
      </c>
    </row>
    <row r="3859" spans="1:3" x14ac:dyDescent="0.2">
      <c r="A3859">
        <v>3</v>
      </c>
      <c r="C3859" t="s">
        <v>22</v>
      </c>
    </row>
    <row r="3860" spans="1:3" x14ac:dyDescent="0.2">
      <c r="A3860" t="s">
        <v>762</v>
      </c>
    </row>
    <row r="3861" spans="1:3" x14ac:dyDescent="0.2">
      <c r="B3861" t="s">
        <v>763</v>
      </c>
    </row>
    <row r="3862" spans="1:3" x14ac:dyDescent="0.2">
      <c r="A3862" t="s">
        <v>158</v>
      </c>
    </row>
    <row r="3863" spans="1:3" x14ac:dyDescent="0.2">
      <c r="A3863" t="s">
        <v>313</v>
      </c>
    </row>
    <row r="3864" spans="1:3" x14ac:dyDescent="0.2">
      <c r="A3864" t="s">
        <v>83</v>
      </c>
    </row>
    <row r="3865" spans="1:3" x14ac:dyDescent="0.2">
      <c r="A3865" t="s">
        <v>313</v>
      </c>
    </row>
    <row r="3866" spans="1:3" x14ac:dyDescent="0.2">
      <c r="A3866" t="s">
        <v>261</v>
      </c>
    </row>
    <row r="3867" spans="1:3" x14ac:dyDescent="0.2">
      <c r="A3867">
        <v>3</v>
      </c>
      <c r="C3867" t="s">
        <v>6</v>
      </c>
    </row>
    <row r="3868" spans="1:3" x14ac:dyDescent="0.2">
      <c r="A3868" t="s">
        <v>762</v>
      </c>
    </row>
    <row r="3869" spans="1:3" x14ac:dyDescent="0.2">
      <c r="B3869" t="s">
        <v>764</v>
      </c>
    </row>
    <row r="3870" spans="1:3" x14ac:dyDescent="0.2">
      <c r="A3870" t="s">
        <v>58</v>
      </c>
    </row>
    <row r="3871" spans="1:3" x14ac:dyDescent="0.2">
      <c r="A3871" t="s">
        <v>59</v>
      </c>
    </row>
    <row r="3872" spans="1:3" x14ac:dyDescent="0.2">
      <c r="A3872" t="s">
        <v>83</v>
      </c>
    </row>
    <row r="3873" spans="1:3" x14ac:dyDescent="0.2">
      <c r="A3873" t="s">
        <v>186</v>
      </c>
    </row>
    <row r="3874" spans="1:3" x14ac:dyDescent="0.2">
      <c r="A3874" t="s">
        <v>227</v>
      </c>
    </row>
    <row r="3875" spans="1:3" x14ac:dyDescent="0.2">
      <c r="A3875">
        <v>3</v>
      </c>
      <c r="C3875" t="s">
        <v>13</v>
      </c>
    </row>
    <row r="3876" spans="1:3" x14ac:dyDescent="0.2">
      <c r="A3876" t="s">
        <v>762</v>
      </c>
    </row>
    <row r="3877" spans="1:3" x14ac:dyDescent="0.2">
      <c r="B3877" t="s">
        <v>765</v>
      </c>
    </row>
    <row r="3878" spans="1:3" x14ac:dyDescent="0.2">
      <c r="A3878" t="s">
        <v>58</v>
      </c>
    </row>
    <row r="3879" spans="1:3" x14ac:dyDescent="0.2">
      <c r="A3879" t="s">
        <v>59</v>
      </c>
    </row>
    <row r="3880" spans="1:3" x14ac:dyDescent="0.2">
      <c r="A3880" t="s">
        <v>83</v>
      </c>
    </row>
    <row r="3881" spans="1:3" x14ac:dyDescent="0.2">
      <c r="A3881" t="s">
        <v>184</v>
      </c>
    </row>
    <row r="3882" spans="1:3" x14ac:dyDescent="0.2">
      <c r="A3882" t="s">
        <v>766</v>
      </c>
    </row>
    <row r="3883" spans="1:3" x14ac:dyDescent="0.2">
      <c r="A3883">
        <v>2</v>
      </c>
      <c r="C3883" t="s">
        <v>19</v>
      </c>
    </row>
    <row r="3884" spans="1:3" x14ac:dyDescent="0.2">
      <c r="A3884" t="s">
        <v>762</v>
      </c>
    </row>
    <row r="3885" spans="1:3" x14ac:dyDescent="0.2">
      <c r="B3885" t="s">
        <v>767</v>
      </c>
    </row>
    <row r="3886" spans="1:3" x14ac:dyDescent="0.2">
      <c r="A3886" t="s">
        <v>158</v>
      </c>
    </row>
    <row r="3887" spans="1:3" x14ac:dyDescent="0.2">
      <c r="A3887" t="s">
        <v>313</v>
      </c>
    </row>
    <row r="3888" spans="1:3" x14ac:dyDescent="0.2">
      <c r="A3888" t="s">
        <v>83</v>
      </c>
    </row>
    <row r="3889" spans="1:3" x14ac:dyDescent="0.2">
      <c r="A3889" t="s">
        <v>313</v>
      </c>
    </row>
    <row r="3890" spans="1:3" x14ac:dyDescent="0.2">
      <c r="A3890" t="s">
        <v>227</v>
      </c>
    </row>
    <row r="3891" spans="1:3" x14ac:dyDescent="0.2">
      <c r="A3891">
        <v>2</v>
      </c>
      <c r="C3891" t="s">
        <v>26</v>
      </c>
    </row>
    <row r="3892" spans="1:3" x14ac:dyDescent="0.2">
      <c r="A3892" t="s">
        <v>762</v>
      </c>
    </row>
    <row r="3893" spans="1:3" x14ac:dyDescent="0.2">
      <c r="B3893" t="s">
        <v>768</v>
      </c>
    </row>
    <row r="3894" spans="1:3" x14ac:dyDescent="0.2">
      <c r="A3894" t="s">
        <v>58</v>
      </c>
    </row>
    <row r="3895" spans="1:3" x14ac:dyDescent="0.2">
      <c r="A3895" t="s">
        <v>59</v>
      </c>
    </row>
    <row r="3896" spans="1:3" x14ac:dyDescent="0.2">
      <c r="A3896" t="s">
        <v>83</v>
      </c>
    </row>
    <row r="3897" spans="1:3" x14ac:dyDescent="0.2">
      <c r="A3897" t="s">
        <v>186</v>
      </c>
    </row>
    <row r="3898" spans="1:3" x14ac:dyDescent="0.2">
      <c r="A3898" t="s">
        <v>227</v>
      </c>
    </row>
    <row r="3899" spans="1:3" x14ac:dyDescent="0.2">
      <c r="A3899">
        <v>2</v>
      </c>
      <c r="C3899" t="s">
        <v>6</v>
      </c>
    </row>
    <row r="3900" spans="1:3" x14ac:dyDescent="0.2">
      <c r="A3900" t="s">
        <v>769</v>
      </c>
    </row>
    <row r="3901" spans="1:3" x14ac:dyDescent="0.2">
      <c r="B3901" t="s">
        <v>770</v>
      </c>
    </row>
    <row r="3902" spans="1:3" x14ac:dyDescent="0.2">
      <c r="A3902" t="s">
        <v>30</v>
      </c>
    </row>
    <row r="3903" spans="1:3" x14ac:dyDescent="0.2">
      <c r="A3903" t="s">
        <v>31</v>
      </c>
    </row>
    <row r="3904" spans="1:3" x14ac:dyDescent="0.2">
      <c r="A3904" t="s">
        <v>132</v>
      </c>
    </row>
    <row r="3905" spans="1:3" x14ac:dyDescent="0.2">
      <c r="A3905" t="s">
        <v>31</v>
      </c>
    </row>
    <row r="3906" spans="1:3" x14ac:dyDescent="0.2">
      <c r="A3906" t="s">
        <v>133</v>
      </c>
    </row>
    <row r="3907" spans="1:3" x14ac:dyDescent="0.2">
      <c r="A3907">
        <v>2</v>
      </c>
      <c r="C3907" t="s">
        <v>13</v>
      </c>
    </row>
    <row r="3908" spans="1:3" x14ac:dyDescent="0.2">
      <c r="A3908" t="s">
        <v>769</v>
      </c>
    </row>
    <row r="3909" spans="1:3" x14ac:dyDescent="0.2">
      <c r="B3909" t="s">
        <v>771</v>
      </c>
    </row>
    <row r="3910" spans="1:3" x14ac:dyDescent="0.2">
      <c r="A3910" t="s">
        <v>30</v>
      </c>
    </row>
    <row r="3911" spans="1:3" x14ac:dyDescent="0.2">
      <c r="A3911" t="s">
        <v>31</v>
      </c>
    </row>
    <row r="3912" spans="1:3" x14ac:dyDescent="0.2">
      <c r="A3912" t="s">
        <v>132</v>
      </c>
    </row>
    <row r="3913" spans="1:3" x14ac:dyDescent="0.2">
      <c r="A3913" t="s">
        <v>31</v>
      </c>
    </row>
    <row r="3914" spans="1:3" x14ac:dyDescent="0.2">
      <c r="A3914" t="s">
        <v>133</v>
      </c>
    </row>
    <row r="3915" spans="1:3" x14ac:dyDescent="0.2">
      <c r="A3915">
        <v>2</v>
      </c>
      <c r="C3915" t="s">
        <v>19</v>
      </c>
    </row>
    <row r="3916" spans="1:3" x14ac:dyDescent="0.2">
      <c r="A3916" t="s">
        <v>769</v>
      </c>
    </row>
    <row r="3917" spans="1:3" x14ac:dyDescent="0.2">
      <c r="B3917" t="s">
        <v>772</v>
      </c>
    </row>
    <row r="3918" spans="1:3" x14ac:dyDescent="0.2">
      <c r="A3918" t="s">
        <v>30</v>
      </c>
    </row>
    <row r="3919" spans="1:3" x14ac:dyDescent="0.2">
      <c r="A3919" t="s">
        <v>31</v>
      </c>
    </row>
    <row r="3920" spans="1:3" x14ac:dyDescent="0.2">
      <c r="A3920" t="s">
        <v>132</v>
      </c>
    </row>
    <row r="3921" spans="1:3" x14ac:dyDescent="0.2">
      <c r="A3921" t="s">
        <v>31</v>
      </c>
    </row>
    <row r="3922" spans="1:3" x14ac:dyDescent="0.2">
      <c r="A3922" t="s">
        <v>133</v>
      </c>
    </row>
    <row r="3923" spans="1:3" x14ac:dyDescent="0.2">
      <c r="A3923">
        <v>2</v>
      </c>
      <c r="C3923" t="s">
        <v>22</v>
      </c>
    </row>
    <row r="3924" spans="1:3" x14ac:dyDescent="0.2">
      <c r="A3924" t="s">
        <v>769</v>
      </c>
    </row>
    <row r="3925" spans="1:3" x14ac:dyDescent="0.2">
      <c r="B3925" t="s">
        <v>773</v>
      </c>
    </row>
    <row r="3926" spans="1:3" x14ac:dyDescent="0.2">
      <c r="A3926" t="s">
        <v>30</v>
      </c>
    </row>
    <row r="3927" spans="1:3" x14ac:dyDescent="0.2">
      <c r="A3927" t="s">
        <v>31</v>
      </c>
    </row>
    <row r="3928" spans="1:3" x14ac:dyDescent="0.2">
      <c r="A3928" t="s">
        <v>132</v>
      </c>
    </row>
    <row r="3929" spans="1:3" x14ac:dyDescent="0.2">
      <c r="A3929" t="s">
        <v>31</v>
      </c>
    </row>
    <row r="3930" spans="1:3" x14ac:dyDescent="0.2">
      <c r="A3930" t="s">
        <v>133</v>
      </c>
    </row>
    <row r="3931" spans="1:3" x14ac:dyDescent="0.2">
      <c r="A3931">
        <v>2</v>
      </c>
      <c r="C3931" t="s">
        <v>26</v>
      </c>
    </row>
    <row r="3932" spans="1:3" x14ac:dyDescent="0.2">
      <c r="A3932" t="s">
        <v>769</v>
      </c>
    </row>
    <row r="3933" spans="1:3" x14ac:dyDescent="0.2">
      <c r="B3933" t="s">
        <v>774</v>
      </c>
    </row>
    <row r="3934" spans="1:3" x14ac:dyDescent="0.2">
      <c r="A3934" t="s">
        <v>30</v>
      </c>
    </row>
    <row r="3935" spans="1:3" x14ac:dyDescent="0.2">
      <c r="A3935" t="s">
        <v>31</v>
      </c>
    </row>
    <row r="3936" spans="1:3" x14ac:dyDescent="0.2">
      <c r="A3936" t="s">
        <v>132</v>
      </c>
    </row>
    <row r="3937" spans="1:3" x14ac:dyDescent="0.2">
      <c r="A3937" t="s">
        <v>31</v>
      </c>
    </row>
    <row r="3938" spans="1:3" x14ac:dyDescent="0.2">
      <c r="A3938" t="s">
        <v>133</v>
      </c>
    </row>
    <row r="3939" spans="1:3" x14ac:dyDescent="0.2">
      <c r="A3939">
        <v>2</v>
      </c>
      <c r="C3939" t="s">
        <v>6</v>
      </c>
    </row>
    <row r="3940" spans="1:3" x14ac:dyDescent="0.2">
      <c r="A3940" t="s">
        <v>775</v>
      </c>
    </row>
    <row r="3941" spans="1:3" x14ac:dyDescent="0.2">
      <c r="B3941" t="s">
        <v>776</v>
      </c>
    </row>
    <row r="3942" spans="1:3" x14ac:dyDescent="0.2">
      <c r="A3942" t="s">
        <v>30</v>
      </c>
    </row>
    <row r="3943" spans="1:3" x14ac:dyDescent="0.2">
      <c r="A3943" t="s">
        <v>31</v>
      </c>
    </row>
    <row r="3944" spans="1:3" x14ac:dyDescent="0.2">
      <c r="A3944" t="s">
        <v>557</v>
      </c>
    </row>
    <row r="3945" spans="1:3" x14ac:dyDescent="0.2">
      <c r="A3945" t="s">
        <v>31</v>
      </c>
    </row>
    <row r="3946" spans="1:3" x14ac:dyDescent="0.2">
      <c r="A3946" t="s">
        <v>133</v>
      </c>
    </row>
    <row r="3947" spans="1:3" x14ac:dyDescent="0.2">
      <c r="A3947">
        <v>2</v>
      </c>
      <c r="C3947" t="s">
        <v>13</v>
      </c>
    </row>
    <row r="3948" spans="1:3" x14ac:dyDescent="0.2">
      <c r="A3948" t="s">
        <v>775</v>
      </c>
    </row>
    <row r="3949" spans="1:3" x14ac:dyDescent="0.2">
      <c r="B3949" t="s">
        <v>777</v>
      </c>
    </row>
    <row r="3950" spans="1:3" x14ac:dyDescent="0.2">
      <c r="A3950" t="s">
        <v>30</v>
      </c>
    </row>
    <row r="3951" spans="1:3" x14ac:dyDescent="0.2">
      <c r="A3951" t="s">
        <v>31</v>
      </c>
    </row>
    <row r="3952" spans="1:3" x14ac:dyDescent="0.2">
      <c r="A3952" t="s">
        <v>132</v>
      </c>
    </row>
    <row r="3953" spans="1:3" x14ac:dyDescent="0.2">
      <c r="A3953" t="s">
        <v>31</v>
      </c>
    </row>
    <row r="3954" spans="1:3" x14ac:dyDescent="0.2">
      <c r="A3954" t="s">
        <v>133</v>
      </c>
    </row>
    <row r="3955" spans="1:3" x14ac:dyDescent="0.2">
      <c r="A3955">
        <v>2</v>
      </c>
      <c r="C3955" t="s">
        <v>19</v>
      </c>
    </row>
    <row r="3956" spans="1:3" x14ac:dyDescent="0.2">
      <c r="A3956" t="s">
        <v>775</v>
      </c>
    </row>
    <row r="3957" spans="1:3" x14ac:dyDescent="0.2">
      <c r="B3957" t="s">
        <v>778</v>
      </c>
    </row>
    <row r="3958" spans="1:3" x14ac:dyDescent="0.2">
      <c r="A3958" t="s">
        <v>15</v>
      </c>
    </row>
    <row r="3959" spans="1:3" x14ac:dyDescent="0.2">
      <c r="A3959" t="s">
        <v>16</v>
      </c>
    </row>
    <row r="3960" spans="1:3" x14ac:dyDescent="0.2">
      <c r="A3960" t="s">
        <v>612</v>
      </c>
    </row>
    <row r="3961" spans="1:3" x14ac:dyDescent="0.2">
      <c r="A3961" t="s">
        <v>172</v>
      </c>
    </row>
    <row r="3962" spans="1:3" x14ac:dyDescent="0.2">
      <c r="A3962" t="s">
        <v>133</v>
      </c>
    </row>
    <row r="3963" spans="1:3" x14ac:dyDescent="0.2">
      <c r="A3963">
        <v>2</v>
      </c>
      <c r="C3963" t="s">
        <v>26</v>
      </c>
    </row>
    <row r="3964" spans="1:3" x14ac:dyDescent="0.2">
      <c r="A3964" t="s">
        <v>775</v>
      </c>
    </row>
    <row r="3965" spans="1:3" x14ac:dyDescent="0.2">
      <c r="B3965" t="s">
        <v>779</v>
      </c>
    </row>
    <row r="3966" spans="1:3" x14ac:dyDescent="0.2">
      <c r="A3966" t="s">
        <v>15</v>
      </c>
    </row>
    <row r="3967" spans="1:3" x14ac:dyDescent="0.2">
      <c r="A3967" t="s">
        <v>16</v>
      </c>
    </row>
    <row r="3968" spans="1:3" x14ac:dyDescent="0.2">
      <c r="A3968" t="s">
        <v>612</v>
      </c>
    </row>
    <row r="3969" spans="1:3" x14ac:dyDescent="0.2">
      <c r="A3969" t="s">
        <v>280</v>
      </c>
    </row>
    <row r="3970" spans="1:3" x14ac:dyDescent="0.2">
      <c r="A3970" t="s">
        <v>133</v>
      </c>
    </row>
    <row r="3971" spans="1:3" x14ac:dyDescent="0.2">
      <c r="A3971">
        <v>3</v>
      </c>
      <c r="C3971" t="s">
        <v>22</v>
      </c>
    </row>
    <row r="3972" spans="1:3" x14ac:dyDescent="0.2">
      <c r="A3972" t="s">
        <v>775</v>
      </c>
    </row>
    <row r="3973" spans="1:3" x14ac:dyDescent="0.2">
      <c r="B3973" t="s">
        <v>780</v>
      </c>
    </row>
    <row r="3974" spans="1:3" x14ac:dyDescent="0.2">
      <c r="A3974" t="s">
        <v>15</v>
      </c>
    </row>
    <row r="3975" spans="1:3" x14ac:dyDescent="0.2">
      <c r="A3975" t="s">
        <v>16</v>
      </c>
    </row>
    <row r="3976" spans="1:3" x14ac:dyDescent="0.2">
      <c r="A3976" t="s">
        <v>612</v>
      </c>
    </row>
    <row r="3977" spans="1:3" x14ac:dyDescent="0.2">
      <c r="A3977" t="s">
        <v>172</v>
      </c>
    </row>
    <row r="3978" spans="1:3" x14ac:dyDescent="0.2">
      <c r="A3978" t="s">
        <v>133</v>
      </c>
    </row>
    <row r="3979" spans="1:3" x14ac:dyDescent="0.2">
      <c r="A3979">
        <v>2</v>
      </c>
      <c r="C3979" t="s">
        <v>6</v>
      </c>
    </row>
    <row r="3980" spans="1:3" x14ac:dyDescent="0.2">
      <c r="A3980" t="s">
        <v>781</v>
      </c>
    </row>
    <row r="3981" spans="1:3" x14ac:dyDescent="0.2">
      <c r="B3981" t="s">
        <v>782</v>
      </c>
    </row>
    <row r="3982" spans="1:3" x14ac:dyDescent="0.2">
      <c r="A3982" t="s">
        <v>9</v>
      </c>
    </row>
    <row r="3983" spans="1:3" x14ac:dyDescent="0.2">
      <c r="A3983" t="s">
        <v>59</v>
      </c>
    </row>
    <row r="3984" spans="1:3" x14ac:dyDescent="0.2">
      <c r="A3984" t="s">
        <v>17</v>
      </c>
    </row>
    <row r="3985" spans="1:3" x14ac:dyDescent="0.2">
      <c r="A3985" t="s">
        <v>184</v>
      </c>
    </row>
    <row r="3986" spans="1:3" x14ac:dyDescent="0.2">
      <c r="A3986" t="s">
        <v>263</v>
      </c>
    </row>
    <row r="3987" spans="1:3" x14ac:dyDescent="0.2">
      <c r="A3987">
        <v>2</v>
      </c>
      <c r="C3987" t="s">
        <v>13</v>
      </c>
    </row>
    <row r="3988" spans="1:3" x14ac:dyDescent="0.2">
      <c r="A3988" t="s">
        <v>781</v>
      </c>
    </row>
    <row r="3989" spans="1:3" x14ac:dyDescent="0.2">
      <c r="B3989" t="s">
        <v>783</v>
      </c>
    </row>
    <row r="3990" spans="1:3" x14ac:dyDescent="0.2">
      <c r="A3990" t="s">
        <v>9</v>
      </c>
    </row>
    <row r="3991" spans="1:3" x14ac:dyDescent="0.2">
      <c r="A3991" t="s">
        <v>39</v>
      </c>
    </row>
    <row r="3992" spans="1:3" x14ac:dyDescent="0.2">
      <c r="A3992" t="s">
        <v>83</v>
      </c>
    </row>
    <row r="3993" spans="1:3" x14ac:dyDescent="0.2">
      <c r="A3993" t="s">
        <v>186</v>
      </c>
    </row>
    <row r="3994" spans="1:3" x14ac:dyDescent="0.2">
      <c r="A3994" t="s">
        <v>227</v>
      </c>
    </row>
    <row r="3995" spans="1:3" x14ac:dyDescent="0.2">
      <c r="A3995">
        <v>2</v>
      </c>
      <c r="C3995" t="s">
        <v>19</v>
      </c>
    </row>
    <row r="3996" spans="1:3" x14ac:dyDescent="0.2">
      <c r="A3996" t="s">
        <v>781</v>
      </c>
    </row>
    <row r="3997" spans="1:3" x14ac:dyDescent="0.2">
      <c r="B3997" t="s">
        <v>784</v>
      </c>
    </row>
    <row r="3998" spans="1:3" x14ac:dyDescent="0.2">
      <c r="A3998" t="s">
        <v>58</v>
      </c>
    </row>
    <row r="3999" spans="1:3" x14ac:dyDescent="0.2">
      <c r="A3999" t="s">
        <v>59</v>
      </c>
    </row>
    <row r="4000" spans="1:3" x14ac:dyDescent="0.2">
      <c r="A4000" t="s">
        <v>132</v>
      </c>
    </row>
    <row r="4001" spans="1:3" x14ac:dyDescent="0.2">
      <c r="A4001" t="s">
        <v>186</v>
      </c>
    </row>
    <row r="4002" spans="1:3" x14ac:dyDescent="0.2">
      <c r="A4002" t="s">
        <v>227</v>
      </c>
    </row>
    <row r="4003" spans="1:3" x14ac:dyDescent="0.2">
      <c r="A4003">
        <v>2</v>
      </c>
      <c r="C4003" t="s">
        <v>22</v>
      </c>
    </row>
    <row r="4004" spans="1:3" x14ac:dyDescent="0.2">
      <c r="A4004" t="s">
        <v>781</v>
      </c>
    </row>
    <row r="4005" spans="1:3" x14ac:dyDescent="0.2">
      <c r="B4005" t="s">
        <v>785</v>
      </c>
    </row>
    <row r="4006" spans="1:3" x14ac:dyDescent="0.2">
      <c r="A4006" t="s">
        <v>58</v>
      </c>
    </row>
    <row r="4007" spans="1:3" x14ac:dyDescent="0.2">
      <c r="A4007" t="s">
        <v>59</v>
      </c>
    </row>
    <row r="4008" spans="1:3" x14ac:dyDescent="0.2">
      <c r="A4008" t="s">
        <v>83</v>
      </c>
    </row>
    <row r="4009" spans="1:3" x14ac:dyDescent="0.2">
      <c r="A4009" t="s">
        <v>186</v>
      </c>
    </row>
    <row r="4010" spans="1:3" x14ac:dyDescent="0.2">
      <c r="A4010" t="s">
        <v>227</v>
      </c>
    </row>
    <row r="4011" spans="1:3" x14ac:dyDescent="0.2">
      <c r="A4011">
        <v>3</v>
      </c>
      <c r="C4011" t="s">
        <v>26</v>
      </c>
    </row>
    <row r="4012" spans="1:3" x14ac:dyDescent="0.2">
      <c r="A4012" t="s">
        <v>781</v>
      </c>
    </row>
    <row r="4013" spans="1:3" x14ac:dyDescent="0.2">
      <c r="B4013" t="s">
        <v>786</v>
      </c>
    </row>
    <row r="4014" spans="1:3" x14ac:dyDescent="0.2">
      <c r="A4014" t="s">
        <v>58</v>
      </c>
    </row>
    <row r="4015" spans="1:3" x14ac:dyDescent="0.2">
      <c r="A4015" t="s">
        <v>59</v>
      </c>
    </row>
    <row r="4016" spans="1:3" x14ac:dyDescent="0.2">
      <c r="A4016" t="s">
        <v>83</v>
      </c>
    </row>
    <row r="4017" spans="1:3" x14ac:dyDescent="0.2">
      <c r="A4017" t="s">
        <v>186</v>
      </c>
    </row>
    <row r="4018" spans="1:3" x14ac:dyDescent="0.2">
      <c r="A4018" t="s">
        <v>227</v>
      </c>
    </row>
    <row r="4019" spans="1:3" x14ac:dyDescent="0.2">
      <c r="A4019">
        <v>2</v>
      </c>
      <c r="C4019" t="s">
        <v>6</v>
      </c>
    </row>
    <row r="4020" spans="1:3" x14ac:dyDescent="0.2">
      <c r="A4020" t="s">
        <v>787</v>
      </c>
    </row>
    <row r="4021" spans="1:3" x14ac:dyDescent="0.2">
      <c r="B4021" t="s">
        <v>788</v>
      </c>
    </row>
    <row r="4022" spans="1:3" x14ac:dyDescent="0.2">
      <c r="A4022" t="s">
        <v>58</v>
      </c>
    </row>
    <row r="4023" spans="1:3" x14ac:dyDescent="0.2">
      <c r="A4023" t="s">
        <v>208</v>
      </c>
    </row>
    <row r="4024" spans="1:3" x14ac:dyDescent="0.2">
      <c r="A4024" t="s">
        <v>83</v>
      </c>
    </row>
    <row r="4025" spans="1:3" x14ac:dyDescent="0.2">
      <c r="A4025" t="s">
        <v>186</v>
      </c>
    </row>
    <row r="4026" spans="1:3" x14ac:dyDescent="0.2">
      <c r="A4026" t="s">
        <v>227</v>
      </c>
    </row>
    <row r="4027" spans="1:3" x14ac:dyDescent="0.2">
      <c r="A4027">
        <v>3</v>
      </c>
      <c r="C4027" t="s">
        <v>26</v>
      </c>
    </row>
    <row r="4028" spans="1:3" x14ac:dyDescent="0.2">
      <c r="A4028" t="s">
        <v>787</v>
      </c>
    </row>
    <row r="4029" spans="1:3" x14ac:dyDescent="0.2">
      <c r="B4029" t="s">
        <v>789</v>
      </c>
    </row>
    <row r="4030" spans="1:3" x14ac:dyDescent="0.2">
      <c r="A4030" t="s">
        <v>58</v>
      </c>
    </row>
    <row r="4031" spans="1:3" x14ac:dyDescent="0.2">
      <c r="A4031" t="s">
        <v>59</v>
      </c>
    </row>
    <row r="4032" spans="1:3" x14ac:dyDescent="0.2">
      <c r="A4032" t="s">
        <v>83</v>
      </c>
    </row>
    <row r="4033" spans="1:3" x14ac:dyDescent="0.2">
      <c r="A4033" t="s">
        <v>186</v>
      </c>
    </row>
    <row r="4034" spans="1:3" x14ac:dyDescent="0.2">
      <c r="A4034" t="s">
        <v>790</v>
      </c>
    </row>
    <row r="4035" spans="1:3" x14ac:dyDescent="0.2">
      <c r="A4035">
        <v>2</v>
      </c>
      <c r="C4035" t="s">
        <v>13</v>
      </c>
    </row>
    <row r="4036" spans="1:3" x14ac:dyDescent="0.2">
      <c r="A4036" t="s">
        <v>787</v>
      </c>
    </row>
    <row r="4037" spans="1:3" x14ac:dyDescent="0.2">
      <c r="B4037" t="s">
        <v>791</v>
      </c>
    </row>
    <row r="4038" spans="1:3" x14ac:dyDescent="0.2">
      <c r="A4038" t="s">
        <v>9</v>
      </c>
    </row>
    <row r="4039" spans="1:3" x14ac:dyDescent="0.2">
      <c r="A4039" t="s">
        <v>346</v>
      </c>
    </row>
    <row r="4040" spans="1:3" x14ac:dyDescent="0.2">
      <c r="A4040" t="s">
        <v>612</v>
      </c>
    </row>
    <row r="4041" spans="1:3" x14ac:dyDescent="0.2">
      <c r="A4041" t="s">
        <v>172</v>
      </c>
    </row>
    <row r="4042" spans="1:3" x14ac:dyDescent="0.2">
      <c r="A4042" t="s">
        <v>227</v>
      </c>
    </row>
    <row r="4043" spans="1:3" x14ac:dyDescent="0.2">
      <c r="A4043">
        <v>3</v>
      </c>
      <c r="C4043" t="s">
        <v>22</v>
      </c>
    </row>
    <row r="4044" spans="1:3" x14ac:dyDescent="0.2">
      <c r="A4044" t="s">
        <v>787</v>
      </c>
    </row>
    <row r="4045" spans="1:3" x14ac:dyDescent="0.2">
      <c r="B4045" t="s">
        <v>792</v>
      </c>
    </row>
    <row r="4046" spans="1:3" x14ac:dyDescent="0.2">
      <c r="A4046" t="s">
        <v>9</v>
      </c>
    </row>
    <row r="4047" spans="1:3" x14ac:dyDescent="0.2">
      <c r="A4047" t="s">
        <v>346</v>
      </c>
    </row>
    <row r="4048" spans="1:3" x14ac:dyDescent="0.2">
      <c r="A4048" t="s">
        <v>612</v>
      </c>
    </row>
    <row r="4049" spans="1:3" x14ac:dyDescent="0.2">
      <c r="A4049" t="s">
        <v>346</v>
      </c>
    </row>
    <row r="4050" spans="1:3" x14ac:dyDescent="0.2">
      <c r="A4050" t="s">
        <v>263</v>
      </c>
    </row>
    <row r="4051" spans="1:3" x14ac:dyDescent="0.2">
      <c r="A4051">
        <v>2</v>
      </c>
      <c r="C4051" t="s">
        <v>19</v>
      </c>
    </row>
    <row r="4052" spans="1:3" x14ac:dyDescent="0.2">
      <c r="A4052" t="s">
        <v>787</v>
      </c>
    </row>
    <row r="4053" spans="1:3" x14ac:dyDescent="0.2">
      <c r="B4053" t="s">
        <v>793</v>
      </c>
    </row>
    <row r="4054" spans="1:3" x14ac:dyDescent="0.2">
      <c r="A4054" t="s">
        <v>9</v>
      </c>
    </row>
    <row r="4055" spans="1:3" x14ac:dyDescent="0.2">
      <c r="A4055" t="s">
        <v>346</v>
      </c>
    </row>
    <row r="4056" spans="1:3" x14ac:dyDescent="0.2">
      <c r="A4056" t="s">
        <v>83</v>
      </c>
    </row>
    <row r="4057" spans="1:3" x14ac:dyDescent="0.2">
      <c r="A4057" t="s">
        <v>186</v>
      </c>
    </row>
    <row r="4058" spans="1:3" x14ac:dyDescent="0.2">
      <c r="A4058" t="s">
        <v>263</v>
      </c>
    </row>
    <row r="4059" spans="1:3" x14ac:dyDescent="0.2">
      <c r="A4059">
        <v>2</v>
      </c>
      <c r="C4059" t="s">
        <v>6</v>
      </c>
    </row>
    <row r="4060" spans="1:3" x14ac:dyDescent="0.2">
      <c r="A4060" t="s">
        <v>794</v>
      </c>
    </row>
    <row r="4061" spans="1:3" x14ac:dyDescent="0.2">
      <c r="B4061" t="s">
        <v>795</v>
      </c>
    </row>
    <row r="4062" spans="1:3" x14ac:dyDescent="0.2">
      <c r="A4062" t="s">
        <v>796</v>
      </c>
    </row>
    <row r="4063" spans="1:3" x14ac:dyDescent="0.2">
      <c r="A4063" t="s">
        <v>59</v>
      </c>
    </row>
    <row r="4064" spans="1:3" x14ac:dyDescent="0.2">
      <c r="A4064" t="s">
        <v>83</v>
      </c>
    </row>
    <row r="4065" spans="1:3" x14ac:dyDescent="0.2">
      <c r="A4065" t="s">
        <v>186</v>
      </c>
    </row>
    <row r="4066" spans="1:3" x14ac:dyDescent="0.2">
      <c r="A4066" t="s">
        <v>227</v>
      </c>
    </row>
    <row r="4067" spans="1:3" x14ac:dyDescent="0.2">
      <c r="A4067">
        <v>2</v>
      </c>
      <c r="C4067" t="s">
        <v>13</v>
      </c>
    </row>
    <row r="4068" spans="1:3" x14ac:dyDescent="0.2">
      <c r="A4068" t="s">
        <v>794</v>
      </c>
    </row>
    <row r="4069" spans="1:3" x14ac:dyDescent="0.2">
      <c r="B4069" t="s">
        <v>797</v>
      </c>
    </row>
    <row r="4070" spans="1:3" x14ac:dyDescent="0.2">
      <c r="A4070" t="s">
        <v>619</v>
      </c>
    </row>
    <row r="4071" spans="1:3" x14ac:dyDescent="0.2">
      <c r="A4071" t="s">
        <v>256</v>
      </c>
    </row>
    <row r="4072" spans="1:3" x14ac:dyDescent="0.2">
      <c r="A4072" t="s">
        <v>83</v>
      </c>
    </row>
    <row r="4073" spans="1:3" x14ac:dyDescent="0.2">
      <c r="A4073" t="s">
        <v>256</v>
      </c>
    </row>
    <row r="4074" spans="1:3" x14ac:dyDescent="0.2">
      <c r="A4074" t="s">
        <v>798</v>
      </c>
    </row>
    <row r="4075" spans="1:3" x14ac:dyDescent="0.2">
      <c r="A4075">
        <v>2</v>
      </c>
      <c r="C4075" t="s">
        <v>26</v>
      </c>
    </row>
    <row r="4076" spans="1:3" x14ac:dyDescent="0.2">
      <c r="A4076" t="s">
        <v>794</v>
      </c>
    </row>
    <row r="4077" spans="1:3" x14ac:dyDescent="0.2">
      <c r="B4077" t="s">
        <v>799</v>
      </c>
    </row>
    <row r="4078" spans="1:3" x14ac:dyDescent="0.2">
      <c r="A4078" t="s">
        <v>58</v>
      </c>
    </row>
    <row r="4079" spans="1:3" x14ac:dyDescent="0.2">
      <c r="A4079" t="s">
        <v>59</v>
      </c>
    </row>
    <row r="4080" spans="1:3" x14ac:dyDescent="0.2">
      <c r="A4080" t="s">
        <v>83</v>
      </c>
    </row>
    <row r="4081" spans="1:3" x14ac:dyDescent="0.2">
      <c r="A4081" t="s">
        <v>186</v>
      </c>
    </row>
    <row r="4082" spans="1:3" x14ac:dyDescent="0.2">
      <c r="A4082" t="s">
        <v>227</v>
      </c>
    </row>
    <row r="4083" spans="1:3" x14ac:dyDescent="0.2">
      <c r="A4083">
        <v>2</v>
      </c>
      <c r="C4083" t="s">
        <v>19</v>
      </c>
    </row>
    <row r="4084" spans="1:3" x14ac:dyDescent="0.2">
      <c r="A4084" t="s">
        <v>794</v>
      </c>
    </row>
    <row r="4085" spans="1:3" x14ac:dyDescent="0.2">
      <c r="B4085" t="s">
        <v>800</v>
      </c>
    </row>
    <row r="4086" spans="1:3" x14ac:dyDescent="0.2">
      <c r="A4086" t="s">
        <v>58</v>
      </c>
    </row>
    <row r="4087" spans="1:3" x14ac:dyDescent="0.2">
      <c r="A4087" t="s">
        <v>59</v>
      </c>
    </row>
    <row r="4088" spans="1:3" x14ac:dyDescent="0.2">
      <c r="A4088" t="s">
        <v>83</v>
      </c>
    </row>
    <row r="4089" spans="1:3" x14ac:dyDescent="0.2">
      <c r="A4089" t="s">
        <v>186</v>
      </c>
    </row>
    <row r="4090" spans="1:3" x14ac:dyDescent="0.2">
      <c r="A4090" t="s">
        <v>227</v>
      </c>
    </row>
    <row r="4091" spans="1:3" x14ac:dyDescent="0.2">
      <c r="A4091">
        <v>2</v>
      </c>
      <c r="C4091" t="s">
        <v>22</v>
      </c>
    </row>
    <row r="4092" spans="1:3" x14ac:dyDescent="0.2">
      <c r="A4092" t="s">
        <v>794</v>
      </c>
    </row>
    <row r="4093" spans="1:3" x14ac:dyDescent="0.2">
      <c r="B4093" t="s">
        <v>801</v>
      </c>
    </row>
    <row r="4094" spans="1:3" x14ac:dyDescent="0.2">
      <c r="A4094" t="s">
        <v>58</v>
      </c>
    </row>
    <row r="4095" spans="1:3" x14ac:dyDescent="0.2">
      <c r="A4095" t="s">
        <v>59</v>
      </c>
    </row>
    <row r="4096" spans="1:3" x14ac:dyDescent="0.2">
      <c r="A4096" t="s">
        <v>494</v>
      </c>
    </row>
    <row r="4097" spans="1:3" x14ac:dyDescent="0.2">
      <c r="A4097" t="s">
        <v>186</v>
      </c>
    </row>
    <row r="4098" spans="1:3" x14ac:dyDescent="0.2">
      <c r="A4098" t="s">
        <v>227</v>
      </c>
    </row>
    <row r="4099" spans="1:3" x14ac:dyDescent="0.2">
      <c r="A4099">
        <v>2</v>
      </c>
      <c r="C4099" t="s">
        <v>26</v>
      </c>
    </row>
    <row r="4100" spans="1:3" x14ac:dyDescent="0.2">
      <c r="A4100" t="s">
        <v>802</v>
      </c>
    </row>
    <row r="4101" spans="1:3" x14ac:dyDescent="0.2">
      <c r="B4101" t="s">
        <v>803</v>
      </c>
    </row>
    <row r="4102" spans="1:3" x14ac:dyDescent="0.2">
      <c r="A4102" t="s">
        <v>58</v>
      </c>
    </row>
    <row r="4103" spans="1:3" x14ac:dyDescent="0.2">
      <c r="A4103" t="s">
        <v>59</v>
      </c>
    </row>
    <row r="4104" spans="1:3" x14ac:dyDescent="0.2">
      <c r="A4104" t="s">
        <v>83</v>
      </c>
    </row>
    <row r="4105" spans="1:3" x14ac:dyDescent="0.2">
      <c r="A4105" t="s">
        <v>186</v>
      </c>
    </row>
    <row r="4106" spans="1:3" x14ac:dyDescent="0.2">
      <c r="A4106" t="s">
        <v>227</v>
      </c>
    </row>
    <row r="4107" spans="1:3" x14ac:dyDescent="0.2">
      <c r="A4107">
        <v>2</v>
      </c>
      <c r="C4107" t="s">
        <v>22</v>
      </c>
    </row>
    <row r="4108" spans="1:3" x14ac:dyDescent="0.2">
      <c r="A4108" t="s">
        <v>802</v>
      </c>
    </row>
    <row r="4109" spans="1:3" x14ac:dyDescent="0.2">
      <c r="B4109" t="s">
        <v>804</v>
      </c>
    </row>
    <row r="4110" spans="1:3" x14ac:dyDescent="0.2">
      <c r="A4110" t="s">
        <v>30</v>
      </c>
    </row>
    <row r="4111" spans="1:3" x14ac:dyDescent="0.2">
      <c r="A4111" t="s">
        <v>172</v>
      </c>
    </row>
    <row r="4112" spans="1:3" x14ac:dyDescent="0.2">
      <c r="A4112" t="s">
        <v>83</v>
      </c>
    </row>
    <row r="4113" spans="1:3" x14ac:dyDescent="0.2">
      <c r="A4113" t="s">
        <v>31</v>
      </c>
    </row>
    <row r="4114" spans="1:3" x14ac:dyDescent="0.2">
      <c r="A4114" t="s">
        <v>760</v>
      </c>
    </row>
    <row r="4115" spans="1:3" x14ac:dyDescent="0.2">
      <c r="A4115">
        <v>2</v>
      </c>
      <c r="C4115" t="s">
        <v>13</v>
      </c>
    </row>
    <row r="4116" spans="1:3" x14ac:dyDescent="0.2">
      <c r="A4116" t="s">
        <v>802</v>
      </c>
    </row>
    <row r="4117" spans="1:3" x14ac:dyDescent="0.2">
      <c r="B4117" t="s">
        <v>805</v>
      </c>
    </row>
    <row r="4118" spans="1:3" x14ac:dyDescent="0.2">
      <c r="A4118" t="s">
        <v>15</v>
      </c>
    </row>
    <row r="4119" spans="1:3" x14ac:dyDescent="0.2">
      <c r="A4119" t="s">
        <v>280</v>
      </c>
    </row>
    <row r="4120" spans="1:3" x14ac:dyDescent="0.2">
      <c r="A4120" t="s">
        <v>226</v>
      </c>
    </row>
    <row r="4121" spans="1:3" x14ac:dyDescent="0.2">
      <c r="A4121" t="s">
        <v>31</v>
      </c>
    </row>
    <row r="4122" spans="1:3" x14ac:dyDescent="0.2">
      <c r="A4122" t="s">
        <v>538</v>
      </c>
    </row>
    <row r="4123" spans="1:3" x14ac:dyDescent="0.2">
      <c r="A4123">
        <v>2</v>
      </c>
      <c r="C4123" t="s">
        <v>19</v>
      </c>
    </row>
    <row r="4124" spans="1:3" x14ac:dyDescent="0.2">
      <c r="A4124" t="s">
        <v>802</v>
      </c>
    </row>
    <row r="4125" spans="1:3" x14ac:dyDescent="0.2">
      <c r="B4125" t="s">
        <v>806</v>
      </c>
    </row>
    <row r="4126" spans="1:3" x14ac:dyDescent="0.2">
      <c r="A4126" t="s">
        <v>30</v>
      </c>
    </row>
    <row r="4127" spans="1:3" x14ac:dyDescent="0.2">
      <c r="A4127" t="s">
        <v>31</v>
      </c>
    </row>
    <row r="4128" spans="1:3" x14ac:dyDescent="0.2">
      <c r="A4128" t="s">
        <v>86</v>
      </c>
    </row>
    <row r="4129" spans="1:3" x14ac:dyDescent="0.2">
      <c r="A4129" t="s">
        <v>16</v>
      </c>
    </row>
    <row r="4130" spans="1:3" x14ac:dyDescent="0.2">
      <c r="A4130" t="s">
        <v>538</v>
      </c>
    </row>
    <row r="4131" spans="1:3" x14ac:dyDescent="0.2">
      <c r="A4131">
        <v>2</v>
      </c>
      <c r="C4131" t="s">
        <v>6</v>
      </c>
    </row>
    <row r="4132" spans="1:3" x14ac:dyDescent="0.2">
      <c r="A4132" t="s">
        <v>802</v>
      </c>
    </row>
    <row r="4133" spans="1:3" x14ac:dyDescent="0.2">
      <c r="B4133" t="s">
        <v>807</v>
      </c>
    </row>
    <row r="4134" spans="1:3" x14ac:dyDescent="0.2">
      <c r="A4134" t="s">
        <v>58</v>
      </c>
    </row>
    <row r="4135" spans="1:3" x14ac:dyDescent="0.2">
      <c r="A4135" t="s">
        <v>59</v>
      </c>
    </row>
    <row r="4136" spans="1:3" x14ac:dyDescent="0.2">
      <c r="A4136" t="s">
        <v>83</v>
      </c>
    </row>
    <row r="4137" spans="1:3" x14ac:dyDescent="0.2">
      <c r="A4137" t="s">
        <v>186</v>
      </c>
    </row>
    <row r="4138" spans="1:3" x14ac:dyDescent="0.2">
      <c r="A4138" t="s">
        <v>227</v>
      </c>
    </row>
    <row r="4139" spans="1:3" x14ac:dyDescent="0.2">
      <c r="A4139">
        <v>2</v>
      </c>
      <c r="C4139" t="s">
        <v>6</v>
      </c>
    </row>
    <row r="4140" spans="1:3" x14ac:dyDescent="0.2">
      <c r="A4140" t="s">
        <v>808</v>
      </c>
    </row>
    <row r="4141" spans="1:3" x14ac:dyDescent="0.2">
      <c r="B4141" t="s">
        <v>809</v>
      </c>
    </row>
    <row r="4142" spans="1:3" x14ac:dyDescent="0.2">
      <c r="A4142" t="s">
        <v>30</v>
      </c>
    </row>
    <row r="4143" spans="1:3" x14ac:dyDescent="0.2">
      <c r="A4143" t="s">
        <v>31</v>
      </c>
    </row>
    <row r="4144" spans="1:3" x14ac:dyDescent="0.2">
      <c r="A4144" t="s">
        <v>612</v>
      </c>
    </row>
    <row r="4145" spans="1:3" x14ac:dyDescent="0.2">
      <c r="A4145" t="s">
        <v>31</v>
      </c>
    </row>
    <row r="4146" spans="1:3" x14ac:dyDescent="0.2">
      <c r="A4146" t="s">
        <v>133</v>
      </c>
    </row>
    <row r="4147" spans="1:3" x14ac:dyDescent="0.2">
      <c r="A4147">
        <v>2</v>
      </c>
      <c r="C4147" t="s">
        <v>19</v>
      </c>
    </row>
    <row r="4148" spans="1:3" x14ac:dyDescent="0.2">
      <c r="A4148" t="s">
        <v>808</v>
      </c>
    </row>
    <row r="4149" spans="1:3" x14ac:dyDescent="0.2">
      <c r="B4149" t="s">
        <v>810</v>
      </c>
    </row>
    <row r="4150" spans="1:3" x14ac:dyDescent="0.2">
      <c r="A4150" t="s">
        <v>58</v>
      </c>
    </row>
    <row r="4151" spans="1:3" x14ac:dyDescent="0.2">
      <c r="A4151" t="s">
        <v>59</v>
      </c>
    </row>
    <row r="4152" spans="1:3" x14ac:dyDescent="0.2">
      <c r="A4152" t="s">
        <v>83</v>
      </c>
    </row>
    <row r="4153" spans="1:3" x14ac:dyDescent="0.2">
      <c r="A4153" t="s">
        <v>186</v>
      </c>
    </row>
    <row r="4154" spans="1:3" x14ac:dyDescent="0.2">
      <c r="A4154" t="s">
        <v>227</v>
      </c>
    </row>
    <row r="4155" spans="1:3" x14ac:dyDescent="0.2">
      <c r="A4155">
        <v>3</v>
      </c>
      <c r="C4155" t="s">
        <v>26</v>
      </c>
    </row>
    <row r="4156" spans="1:3" x14ac:dyDescent="0.2">
      <c r="A4156" t="s">
        <v>808</v>
      </c>
    </row>
    <row r="4157" spans="1:3" x14ac:dyDescent="0.2">
      <c r="B4157" t="s">
        <v>811</v>
      </c>
    </row>
    <row r="4158" spans="1:3" x14ac:dyDescent="0.2">
      <c r="A4158" t="s">
        <v>58</v>
      </c>
    </row>
    <row r="4159" spans="1:3" x14ac:dyDescent="0.2">
      <c r="A4159" t="s">
        <v>59</v>
      </c>
    </row>
    <row r="4160" spans="1:3" x14ac:dyDescent="0.2">
      <c r="A4160" t="s">
        <v>83</v>
      </c>
    </row>
    <row r="4161" spans="1:3" x14ac:dyDescent="0.2">
      <c r="A4161" t="s">
        <v>186</v>
      </c>
    </row>
    <row r="4162" spans="1:3" x14ac:dyDescent="0.2">
      <c r="A4162" t="s">
        <v>227</v>
      </c>
    </row>
    <row r="4163" spans="1:3" x14ac:dyDescent="0.2">
      <c r="A4163">
        <v>3</v>
      </c>
      <c r="C4163" t="s">
        <v>22</v>
      </c>
    </row>
    <row r="4164" spans="1:3" x14ac:dyDescent="0.2">
      <c r="A4164" t="s">
        <v>808</v>
      </c>
    </row>
    <row r="4165" spans="1:3" x14ac:dyDescent="0.2">
      <c r="B4165" t="s">
        <v>812</v>
      </c>
    </row>
    <row r="4166" spans="1:3" x14ac:dyDescent="0.2">
      <c r="A4166" t="s">
        <v>58</v>
      </c>
    </row>
    <row r="4167" spans="1:3" x14ac:dyDescent="0.2">
      <c r="A4167" t="s">
        <v>59</v>
      </c>
    </row>
    <row r="4168" spans="1:3" x14ac:dyDescent="0.2">
      <c r="A4168" t="s">
        <v>83</v>
      </c>
    </row>
    <row r="4169" spans="1:3" x14ac:dyDescent="0.2">
      <c r="A4169" t="s">
        <v>186</v>
      </c>
    </row>
    <row r="4170" spans="1:3" x14ac:dyDescent="0.2">
      <c r="A4170" t="s">
        <v>227</v>
      </c>
    </row>
    <row r="4171" spans="1:3" x14ac:dyDescent="0.2">
      <c r="A4171">
        <v>2</v>
      </c>
      <c r="C4171" t="s">
        <v>13</v>
      </c>
    </row>
    <row r="4172" spans="1:3" x14ac:dyDescent="0.2">
      <c r="A4172" t="s">
        <v>808</v>
      </c>
    </row>
    <row r="4173" spans="1:3" x14ac:dyDescent="0.2">
      <c r="B4173" t="s">
        <v>813</v>
      </c>
    </row>
    <row r="4174" spans="1:3" x14ac:dyDescent="0.2">
      <c r="A4174" t="s">
        <v>58</v>
      </c>
    </row>
    <row r="4175" spans="1:3" x14ac:dyDescent="0.2">
      <c r="A4175" t="s">
        <v>59</v>
      </c>
    </row>
    <row r="4176" spans="1:3" x14ac:dyDescent="0.2">
      <c r="A4176" t="s">
        <v>83</v>
      </c>
    </row>
    <row r="4177" spans="1:3" x14ac:dyDescent="0.2">
      <c r="A4177" t="s">
        <v>186</v>
      </c>
    </row>
    <row r="4178" spans="1:3" x14ac:dyDescent="0.2">
      <c r="A4178" t="s">
        <v>133</v>
      </c>
    </row>
    <row r="4179" spans="1:3" x14ac:dyDescent="0.2">
      <c r="A4179">
        <v>4</v>
      </c>
      <c r="C4179" t="s">
        <v>26</v>
      </c>
    </row>
    <row r="4180" spans="1:3" x14ac:dyDescent="0.2">
      <c r="A4180" t="s">
        <v>814</v>
      </c>
    </row>
    <row r="4181" spans="1:3" x14ac:dyDescent="0.2">
      <c r="B4181" t="s">
        <v>815</v>
      </c>
    </row>
    <row r="4182" spans="1:3" x14ac:dyDescent="0.2">
      <c r="A4182" t="s">
        <v>58</v>
      </c>
    </row>
    <row r="4183" spans="1:3" x14ac:dyDescent="0.2">
      <c r="A4183" t="s">
        <v>208</v>
      </c>
    </row>
    <row r="4184" spans="1:3" x14ac:dyDescent="0.2">
      <c r="A4184" t="s">
        <v>83</v>
      </c>
    </row>
    <row r="4185" spans="1:3" x14ac:dyDescent="0.2">
      <c r="A4185" t="s">
        <v>186</v>
      </c>
    </row>
    <row r="4186" spans="1:3" x14ac:dyDescent="0.2">
      <c r="A4186" t="s">
        <v>227</v>
      </c>
    </row>
    <row r="4187" spans="1:3" x14ac:dyDescent="0.2">
      <c r="A4187">
        <v>4</v>
      </c>
      <c r="C4187" t="s">
        <v>22</v>
      </c>
    </row>
    <row r="4188" spans="1:3" x14ac:dyDescent="0.2">
      <c r="A4188" t="s">
        <v>814</v>
      </c>
    </row>
    <row r="4189" spans="1:3" x14ac:dyDescent="0.2">
      <c r="B4189" t="s">
        <v>816</v>
      </c>
    </row>
    <row r="4190" spans="1:3" x14ac:dyDescent="0.2">
      <c r="A4190" t="s">
        <v>58</v>
      </c>
    </row>
    <row r="4191" spans="1:3" x14ac:dyDescent="0.2">
      <c r="A4191" t="s">
        <v>208</v>
      </c>
    </row>
    <row r="4192" spans="1:3" x14ac:dyDescent="0.2">
      <c r="A4192" t="s">
        <v>83</v>
      </c>
    </row>
    <row r="4193" spans="1:3" x14ac:dyDescent="0.2">
      <c r="A4193" t="s">
        <v>186</v>
      </c>
    </row>
    <row r="4194" spans="1:3" x14ac:dyDescent="0.2">
      <c r="A4194" t="s">
        <v>227</v>
      </c>
    </row>
    <row r="4195" spans="1:3" x14ac:dyDescent="0.2">
      <c r="A4195">
        <v>4</v>
      </c>
      <c r="C4195" t="s">
        <v>19</v>
      </c>
    </row>
    <row r="4196" spans="1:3" x14ac:dyDescent="0.2">
      <c r="A4196" t="s">
        <v>814</v>
      </c>
    </row>
    <row r="4197" spans="1:3" x14ac:dyDescent="0.2">
      <c r="B4197" t="s">
        <v>817</v>
      </c>
    </row>
    <row r="4198" spans="1:3" x14ac:dyDescent="0.2">
      <c r="A4198" t="s">
        <v>58</v>
      </c>
    </row>
    <row r="4199" spans="1:3" x14ac:dyDescent="0.2">
      <c r="A4199" t="s">
        <v>208</v>
      </c>
    </row>
    <row r="4200" spans="1:3" x14ac:dyDescent="0.2">
      <c r="A4200" t="s">
        <v>83</v>
      </c>
    </row>
    <row r="4201" spans="1:3" x14ac:dyDescent="0.2">
      <c r="A4201" t="s">
        <v>186</v>
      </c>
    </row>
    <row r="4202" spans="1:3" x14ac:dyDescent="0.2">
      <c r="A4202" t="s">
        <v>227</v>
      </c>
    </row>
    <row r="4203" spans="1:3" x14ac:dyDescent="0.2">
      <c r="A4203">
        <v>4</v>
      </c>
      <c r="C4203" t="s">
        <v>13</v>
      </c>
    </row>
    <row r="4204" spans="1:3" x14ac:dyDescent="0.2">
      <c r="A4204" t="s">
        <v>814</v>
      </c>
    </row>
    <row r="4205" spans="1:3" x14ac:dyDescent="0.2">
      <c r="B4205" t="s">
        <v>818</v>
      </c>
    </row>
    <row r="4206" spans="1:3" x14ac:dyDescent="0.2">
      <c r="A4206" t="s">
        <v>58</v>
      </c>
    </row>
    <row r="4207" spans="1:3" x14ac:dyDescent="0.2">
      <c r="A4207" t="s">
        <v>208</v>
      </c>
    </row>
    <row r="4208" spans="1:3" x14ac:dyDescent="0.2">
      <c r="A4208" t="s">
        <v>83</v>
      </c>
    </row>
    <row r="4209" spans="1:3" x14ac:dyDescent="0.2">
      <c r="A4209" t="s">
        <v>184</v>
      </c>
    </row>
    <row r="4210" spans="1:3" x14ac:dyDescent="0.2">
      <c r="A4210" t="s">
        <v>263</v>
      </c>
    </row>
    <row r="4211" spans="1:3" x14ac:dyDescent="0.2">
      <c r="A4211">
        <v>4</v>
      </c>
      <c r="C4211" t="s">
        <v>6</v>
      </c>
    </row>
    <row r="4212" spans="1:3" x14ac:dyDescent="0.2">
      <c r="A4212" t="s">
        <v>814</v>
      </c>
    </row>
    <row r="4213" spans="1:3" x14ac:dyDescent="0.2">
      <c r="B4213" t="s">
        <v>819</v>
      </c>
    </row>
    <row r="4214" spans="1:3" x14ac:dyDescent="0.2">
      <c r="A4214" t="s">
        <v>58</v>
      </c>
    </row>
    <row r="4215" spans="1:3" x14ac:dyDescent="0.2">
      <c r="A4215" t="s">
        <v>208</v>
      </c>
    </row>
    <row r="4216" spans="1:3" x14ac:dyDescent="0.2">
      <c r="A4216" t="s">
        <v>83</v>
      </c>
    </row>
    <row r="4217" spans="1:3" x14ac:dyDescent="0.2">
      <c r="A4217" t="s">
        <v>186</v>
      </c>
    </row>
    <row r="4218" spans="1:3" x14ac:dyDescent="0.2">
      <c r="A4218" t="s">
        <v>227</v>
      </c>
    </row>
    <row r="4219" spans="1:3" x14ac:dyDescent="0.2">
      <c r="A4219">
        <v>3</v>
      </c>
      <c r="C4219" t="s">
        <v>6</v>
      </c>
    </row>
    <row r="4220" spans="1:3" x14ac:dyDescent="0.2">
      <c r="A4220" t="s">
        <v>820</v>
      </c>
    </row>
    <row r="4221" spans="1:3" x14ac:dyDescent="0.2">
      <c r="B4221" t="s">
        <v>821</v>
      </c>
    </row>
    <row r="4222" spans="1:3" x14ac:dyDescent="0.2">
      <c r="A4222" t="s">
        <v>171</v>
      </c>
    </row>
    <row r="4223" spans="1:3" x14ac:dyDescent="0.2">
      <c r="A4223" t="s">
        <v>172</v>
      </c>
    </row>
    <row r="4224" spans="1:3" x14ac:dyDescent="0.2">
      <c r="A4224" t="s">
        <v>83</v>
      </c>
    </row>
    <row r="4225" spans="1:3" x14ac:dyDescent="0.2">
      <c r="A4225" t="s">
        <v>124</v>
      </c>
    </row>
    <row r="4226" spans="1:3" x14ac:dyDescent="0.2">
      <c r="A4226" t="s">
        <v>538</v>
      </c>
    </row>
    <row r="4227" spans="1:3" x14ac:dyDescent="0.2">
      <c r="A4227">
        <v>2</v>
      </c>
      <c r="C4227" t="s">
        <v>13</v>
      </c>
    </row>
    <row r="4228" spans="1:3" x14ac:dyDescent="0.2">
      <c r="A4228" t="s">
        <v>820</v>
      </c>
    </row>
    <row r="4229" spans="1:3" x14ac:dyDescent="0.2">
      <c r="B4229" t="s">
        <v>822</v>
      </c>
    </row>
    <row r="4230" spans="1:3" x14ac:dyDescent="0.2">
      <c r="A4230" t="s">
        <v>619</v>
      </c>
    </row>
    <row r="4231" spans="1:3" x14ac:dyDescent="0.2">
      <c r="A4231" t="s">
        <v>208</v>
      </c>
    </row>
    <row r="4232" spans="1:3" x14ac:dyDescent="0.2">
      <c r="A4232" t="s">
        <v>83</v>
      </c>
    </row>
    <row r="4233" spans="1:3" x14ac:dyDescent="0.2">
      <c r="A4233" t="s">
        <v>186</v>
      </c>
    </row>
    <row r="4234" spans="1:3" x14ac:dyDescent="0.2">
      <c r="A4234" t="s">
        <v>227</v>
      </c>
    </row>
    <row r="4235" spans="1:3" x14ac:dyDescent="0.2">
      <c r="A4235">
        <v>3</v>
      </c>
      <c r="C4235" t="s">
        <v>26</v>
      </c>
    </row>
    <row r="4236" spans="1:3" x14ac:dyDescent="0.2">
      <c r="A4236" t="s">
        <v>820</v>
      </c>
    </row>
    <row r="4237" spans="1:3" x14ac:dyDescent="0.2">
      <c r="B4237" t="s">
        <v>823</v>
      </c>
    </row>
    <row r="4238" spans="1:3" x14ac:dyDescent="0.2">
      <c r="A4238" t="s">
        <v>171</v>
      </c>
    </row>
    <row r="4239" spans="1:3" x14ac:dyDescent="0.2">
      <c r="A4239" t="s">
        <v>31</v>
      </c>
    </row>
    <row r="4240" spans="1:3" x14ac:dyDescent="0.2">
      <c r="A4240" t="s">
        <v>132</v>
      </c>
    </row>
    <row r="4241" spans="1:3" x14ac:dyDescent="0.2">
      <c r="A4241" t="s">
        <v>31</v>
      </c>
    </row>
    <row r="4242" spans="1:3" x14ac:dyDescent="0.2">
      <c r="A4242" t="s">
        <v>133</v>
      </c>
    </row>
    <row r="4243" spans="1:3" x14ac:dyDescent="0.2">
      <c r="A4243">
        <v>2</v>
      </c>
      <c r="C4243" t="s">
        <v>22</v>
      </c>
    </row>
    <row r="4244" spans="1:3" x14ac:dyDescent="0.2">
      <c r="A4244" t="s">
        <v>820</v>
      </c>
    </row>
    <row r="4245" spans="1:3" x14ac:dyDescent="0.2">
      <c r="B4245" t="s">
        <v>824</v>
      </c>
    </row>
    <row r="4246" spans="1:3" x14ac:dyDescent="0.2">
      <c r="A4246" t="s">
        <v>171</v>
      </c>
    </row>
    <row r="4247" spans="1:3" x14ac:dyDescent="0.2">
      <c r="A4247" t="s">
        <v>31</v>
      </c>
    </row>
    <row r="4248" spans="1:3" x14ac:dyDescent="0.2">
      <c r="A4248" t="s">
        <v>132</v>
      </c>
    </row>
    <row r="4249" spans="1:3" x14ac:dyDescent="0.2">
      <c r="A4249" t="s">
        <v>31</v>
      </c>
    </row>
    <row r="4250" spans="1:3" x14ac:dyDescent="0.2">
      <c r="A4250" t="s">
        <v>133</v>
      </c>
    </row>
    <row r="4251" spans="1:3" x14ac:dyDescent="0.2">
      <c r="A4251">
        <v>2</v>
      </c>
      <c r="C4251" t="s">
        <v>19</v>
      </c>
    </row>
    <row r="4252" spans="1:3" x14ac:dyDescent="0.2">
      <c r="A4252" t="s">
        <v>820</v>
      </c>
    </row>
    <row r="4253" spans="1:3" x14ac:dyDescent="0.2">
      <c r="B4253" t="s">
        <v>825</v>
      </c>
    </row>
    <row r="4254" spans="1:3" x14ac:dyDescent="0.2">
      <c r="A4254" t="s">
        <v>58</v>
      </c>
    </row>
    <row r="4255" spans="1:3" x14ac:dyDescent="0.2">
      <c r="A4255" t="s">
        <v>59</v>
      </c>
    </row>
    <row r="4256" spans="1:3" x14ac:dyDescent="0.2">
      <c r="A4256" t="s">
        <v>83</v>
      </c>
    </row>
    <row r="4257" spans="1:3" x14ac:dyDescent="0.2">
      <c r="A4257" t="s">
        <v>186</v>
      </c>
    </row>
    <row r="4258" spans="1:3" x14ac:dyDescent="0.2">
      <c r="A4258" t="s">
        <v>227</v>
      </c>
    </row>
    <row r="4259" spans="1:3" x14ac:dyDescent="0.2">
      <c r="A4259">
        <v>3</v>
      </c>
      <c r="C4259" t="s">
        <v>13</v>
      </c>
    </row>
    <row r="4260" spans="1:3" x14ac:dyDescent="0.2">
      <c r="A4260" t="s">
        <v>826</v>
      </c>
    </row>
    <row r="4261" spans="1:3" x14ac:dyDescent="0.2">
      <c r="B4261" t="s">
        <v>827</v>
      </c>
    </row>
    <row r="4262" spans="1:3" x14ac:dyDescent="0.2">
      <c r="A4262" t="s">
        <v>171</v>
      </c>
    </row>
    <row r="4263" spans="1:3" x14ac:dyDescent="0.2">
      <c r="A4263" t="s">
        <v>172</v>
      </c>
    </row>
    <row r="4264" spans="1:3" x14ac:dyDescent="0.2">
      <c r="A4264" t="s">
        <v>132</v>
      </c>
    </row>
    <row r="4265" spans="1:3" x14ac:dyDescent="0.2">
      <c r="A4265" t="s">
        <v>172</v>
      </c>
    </row>
    <row r="4266" spans="1:3" x14ac:dyDescent="0.2">
      <c r="A4266" t="s">
        <v>760</v>
      </c>
    </row>
    <row r="4267" spans="1:3" x14ac:dyDescent="0.2">
      <c r="A4267">
        <v>2</v>
      </c>
      <c r="C4267" t="s">
        <v>26</v>
      </c>
    </row>
    <row r="4268" spans="1:3" x14ac:dyDescent="0.2">
      <c r="A4268" t="s">
        <v>826</v>
      </c>
    </row>
    <row r="4269" spans="1:3" x14ac:dyDescent="0.2">
      <c r="B4269" t="s">
        <v>828</v>
      </c>
    </row>
    <row r="4270" spans="1:3" x14ac:dyDescent="0.2">
      <c r="A4270" t="s">
        <v>171</v>
      </c>
    </row>
    <row r="4271" spans="1:3" x14ac:dyDescent="0.2">
      <c r="A4271" t="s">
        <v>172</v>
      </c>
    </row>
    <row r="4272" spans="1:3" x14ac:dyDescent="0.2">
      <c r="A4272" t="s">
        <v>83</v>
      </c>
    </row>
    <row r="4273" spans="1:3" x14ac:dyDescent="0.2">
      <c r="A4273" t="s">
        <v>293</v>
      </c>
    </row>
    <row r="4274" spans="1:3" x14ac:dyDescent="0.2">
      <c r="A4274" t="s">
        <v>294</v>
      </c>
    </row>
    <row r="4275" spans="1:3" x14ac:dyDescent="0.2">
      <c r="A4275">
        <v>3</v>
      </c>
      <c r="C4275" t="s">
        <v>22</v>
      </c>
    </row>
    <row r="4276" spans="1:3" x14ac:dyDescent="0.2">
      <c r="A4276" t="s">
        <v>826</v>
      </c>
    </row>
    <row r="4277" spans="1:3" x14ac:dyDescent="0.2">
      <c r="B4277" t="s">
        <v>829</v>
      </c>
    </row>
    <row r="4278" spans="1:3" x14ac:dyDescent="0.2">
      <c r="A4278" t="s">
        <v>171</v>
      </c>
    </row>
    <row r="4279" spans="1:3" x14ac:dyDescent="0.2">
      <c r="A4279" t="s">
        <v>172</v>
      </c>
    </row>
    <row r="4280" spans="1:3" x14ac:dyDescent="0.2">
      <c r="A4280" t="s">
        <v>83</v>
      </c>
    </row>
    <row r="4281" spans="1:3" x14ac:dyDescent="0.2">
      <c r="A4281" t="s">
        <v>293</v>
      </c>
    </row>
    <row r="4282" spans="1:3" x14ac:dyDescent="0.2">
      <c r="A4282" t="s">
        <v>294</v>
      </c>
    </row>
    <row r="4283" spans="1:3" x14ac:dyDescent="0.2">
      <c r="A4283">
        <v>2</v>
      </c>
      <c r="C4283" t="s">
        <v>19</v>
      </c>
    </row>
    <row r="4284" spans="1:3" x14ac:dyDescent="0.2">
      <c r="A4284" t="s">
        <v>826</v>
      </c>
    </row>
    <row r="4285" spans="1:3" x14ac:dyDescent="0.2">
      <c r="B4285" t="s">
        <v>830</v>
      </c>
    </row>
    <row r="4286" spans="1:3" x14ac:dyDescent="0.2">
      <c r="A4286" t="s">
        <v>171</v>
      </c>
    </row>
    <row r="4287" spans="1:3" x14ac:dyDescent="0.2">
      <c r="A4287" t="s">
        <v>172</v>
      </c>
    </row>
    <row r="4288" spans="1:3" x14ac:dyDescent="0.2">
      <c r="A4288" t="s">
        <v>402</v>
      </c>
    </row>
    <row r="4289" spans="1:3" x14ac:dyDescent="0.2">
      <c r="A4289" t="s">
        <v>172</v>
      </c>
    </row>
    <row r="4290" spans="1:3" x14ac:dyDescent="0.2">
      <c r="A4290" t="s">
        <v>288</v>
      </c>
    </row>
    <row r="4291" spans="1:3" x14ac:dyDescent="0.2">
      <c r="A4291">
        <v>2</v>
      </c>
      <c r="C4291" t="s">
        <v>6</v>
      </c>
    </row>
    <row r="4292" spans="1:3" x14ac:dyDescent="0.2">
      <c r="A4292" t="s">
        <v>826</v>
      </c>
    </row>
    <row r="4293" spans="1:3" x14ac:dyDescent="0.2">
      <c r="B4293" t="s">
        <v>831</v>
      </c>
    </row>
    <row r="4294" spans="1:3" x14ac:dyDescent="0.2">
      <c r="A4294" t="s">
        <v>171</v>
      </c>
    </row>
    <row r="4295" spans="1:3" x14ac:dyDescent="0.2">
      <c r="A4295" t="s">
        <v>172</v>
      </c>
    </row>
    <row r="4296" spans="1:3" x14ac:dyDescent="0.2">
      <c r="A4296" t="s">
        <v>622</v>
      </c>
    </row>
    <row r="4297" spans="1:3" x14ac:dyDescent="0.2">
      <c r="A4297" t="s">
        <v>293</v>
      </c>
    </row>
    <row r="4298" spans="1:3" x14ac:dyDescent="0.2">
      <c r="A4298" t="s">
        <v>294</v>
      </c>
    </row>
    <row r="4299" spans="1:3" x14ac:dyDescent="0.2">
      <c r="A4299">
        <v>3</v>
      </c>
      <c r="C4299" t="s">
        <v>22</v>
      </c>
    </row>
    <row r="4300" spans="1:3" x14ac:dyDescent="0.2">
      <c r="A4300" t="s">
        <v>832</v>
      </c>
    </row>
    <row r="4301" spans="1:3" x14ac:dyDescent="0.2">
      <c r="B4301" t="s">
        <v>833</v>
      </c>
    </row>
    <row r="4302" spans="1:3" x14ac:dyDescent="0.2">
      <c r="A4302" t="s">
        <v>171</v>
      </c>
    </row>
    <row r="4303" spans="1:3" x14ac:dyDescent="0.2">
      <c r="A4303" t="s">
        <v>172</v>
      </c>
    </row>
    <row r="4304" spans="1:3" x14ac:dyDescent="0.2">
      <c r="A4304" t="s">
        <v>83</v>
      </c>
    </row>
    <row r="4305" spans="1:3" x14ac:dyDescent="0.2">
      <c r="A4305" t="s">
        <v>293</v>
      </c>
    </row>
    <row r="4306" spans="1:3" x14ac:dyDescent="0.2">
      <c r="A4306" t="s">
        <v>193</v>
      </c>
    </row>
    <row r="4307" spans="1:3" x14ac:dyDescent="0.2">
      <c r="A4307">
        <v>3</v>
      </c>
      <c r="C4307" t="s">
        <v>6</v>
      </c>
    </row>
    <row r="4308" spans="1:3" x14ac:dyDescent="0.2">
      <c r="A4308" t="s">
        <v>832</v>
      </c>
    </row>
    <row r="4309" spans="1:3" x14ac:dyDescent="0.2">
      <c r="B4309" t="s">
        <v>834</v>
      </c>
    </row>
    <row r="4310" spans="1:3" x14ac:dyDescent="0.2">
      <c r="A4310" t="s">
        <v>171</v>
      </c>
    </row>
    <row r="4311" spans="1:3" x14ac:dyDescent="0.2">
      <c r="A4311" t="s">
        <v>172</v>
      </c>
    </row>
    <row r="4312" spans="1:3" x14ac:dyDescent="0.2">
      <c r="A4312" t="s">
        <v>83</v>
      </c>
    </row>
    <row r="4313" spans="1:3" x14ac:dyDescent="0.2">
      <c r="A4313" t="s">
        <v>293</v>
      </c>
    </row>
    <row r="4314" spans="1:3" x14ac:dyDescent="0.2">
      <c r="A4314" t="s">
        <v>193</v>
      </c>
    </row>
    <row r="4315" spans="1:3" x14ac:dyDescent="0.2">
      <c r="A4315">
        <v>3</v>
      </c>
      <c r="C4315" t="s">
        <v>26</v>
      </c>
    </row>
    <row r="4316" spans="1:3" x14ac:dyDescent="0.2">
      <c r="A4316" t="s">
        <v>832</v>
      </c>
    </row>
    <row r="4317" spans="1:3" x14ac:dyDescent="0.2">
      <c r="B4317" t="s">
        <v>835</v>
      </c>
    </row>
    <row r="4318" spans="1:3" x14ac:dyDescent="0.2">
      <c r="A4318" t="s">
        <v>171</v>
      </c>
    </row>
    <row r="4319" spans="1:3" x14ac:dyDescent="0.2">
      <c r="A4319" t="s">
        <v>172</v>
      </c>
    </row>
    <row r="4320" spans="1:3" x14ac:dyDescent="0.2">
      <c r="A4320" t="s">
        <v>83</v>
      </c>
    </row>
    <row r="4321" spans="1:3" x14ac:dyDescent="0.2">
      <c r="A4321" t="s">
        <v>293</v>
      </c>
    </row>
    <row r="4322" spans="1:3" x14ac:dyDescent="0.2">
      <c r="A4322" t="s">
        <v>193</v>
      </c>
    </row>
    <row r="4323" spans="1:3" x14ac:dyDescent="0.2">
      <c r="A4323">
        <v>3</v>
      </c>
      <c r="C4323" t="s">
        <v>19</v>
      </c>
    </row>
    <row r="4324" spans="1:3" x14ac:dyDescent="0.2">
      <c r="A4324" t="s">
        <v>832</v>
      </c>
    </row>
    <row r="4325" spans="1:3" x14ac:dyDescent="0.2">
      <c r="B4325" t="s">
        <v>836</v>
      </c>
    </row>
    <row r="4326" spans="1:3" x14ac:dyDescent="0.2">
      <c r="A4326" t="s">
        <v>171</v>
      </c>
    </row>
    <row r="4327" spans="1:3" x14ac:dyDescent="0.2">
      <c r="A4327" t="s">
        <v>172</v>
      </c>
    </row>
    <row r="4328" spans="1:3" x14ac:dyDescent="0.2">
      <c r="A4328" t="s">
        <v>83</v>
      </c>
    </row>
    <row r="4329" spans="1:3" x14ac:dyDescent="0.2">
      <c r="A4329" t="s">
        <v>293</v>
      </c>
    </row>
    <row r="4330" spans="1:3" x14ac:dyDescent="0.2">
      <c r="A4330" t="s">
        <v>193</v>
      </c>
    </row>
    <row r="4331" spans="1:3" x14ac:dyDescent="0.2">
      <c r="A4331">
        <v>3</v>
      </c>
      <c r="C4331" t="s">
        <v>13</v>
      </c>
    </row>
    <row r="4332" spans="1:3" x14ac:dyDescent="0.2">
      <c r="A4332" t="s">
        <v>832</v>
      </c>
    </row>
    <row r="4333" spans="1:3" x14ac:dyDescent="0.2">
      <c r="B4333" t="s">
        <v>837</v>
      </c>
    </row>
    <row r="4334" spans="1:3" x14ac:dyDescent="0.2">
      <c r="A4334" t="s">
        <v>171</v>
      </c>
    </row>
    <row r="4335" spans="1:3" x14ac:dyDescent="0.2">
      <c r="A4335" t="s">
        <v>172</v>
      </c>
    </row>
    <row r="4336" spans="1:3" x14ac:dyDescent="0.2">
      <c r="A4336" t="s">
        <v>83</v>
      </c>
    </row>
    <row r="4337" spans="1:3" x14ac:dyDescent="0.2">
      <c r="A4337" t="s">
        <v>293</v>
      </c>
    </row>
    <row r="4338" spans="1:3" x14ac:dyDescent="0.2">
      <c r="A4338" t="s">
        <v>193</v>
      </c>
    </row>
    <row r="4339" spans="1:3" x14ac:dyDescent="0.2">
      <c r="A4339">
        <v>2</v>
      </c>
      <c r="C4339" t="s">
        <v>6</v>
      </c>
    </row>
    <row r="4340" spans="1:3" x14ac:dyDescent="0.2">
      <c r="A4340" t="s">
        <v>838</v>
      </c>
    </row>
    <row r="4341" spans="1:3" x14ac:dyDescent="0.2">
      <c r="B4341" t="s">
        <v>839</v>
      </c>
    </row>
    <row r="4342" spans="1:3" x14ac:dyDescent="0.2">
      <c r="A4342" t="s">
        <v>171</v>
      </c>
    </row>
    <row r="4343" spans="1:3" x14ac:dyDescent="0.2">
      <c r="A4343" t="s">
        <v>172</v>
      </c>
    </row>
    <row r="4344" spans="1:3" x14ac:dyDescent="0.2">
      <c r="A4344" t="s">
        <v>612</v>
      </c>
    </row>
    <row r="4345" spans="1:3" x14ac:dyDescent="0.2">
      <c r="A4345" t="s">
        <v>172</v>
      </c>
    </row>
    <row r="4346" spans="1:3" x14ac:dyDescent="0.2">
      <c r="A4346" t="s">
        <v>294</v>
      </c>
    </row>
    <row r="4347" spans="1:3" x14ac:dyDescent="0.2">
      <c r="A4347">
        <v>2</v>
      </c>
      <c r="C4347" t="s">
        <v>13</v>
      </c>
    </row>
    <row r="4348" spans="1:3" x14ac:dyDescent="0.2">
      <c r="A4348" t="s">
        <v>838</v>
      </c>
    </row>
    <row r="4349" spans="1:3" x14ac:dyDescent="0.2">
      <c r="B4349" t="s">
        <v>840</v>
      </c>
    </row>
    <row r="4350" spans="1:3" x14ac:dyDescent="0.2">
      <c r="A4350" t="s">
        <v>58</v>
      </c>
    </row>
    <row r="4351" spans="1:3" x14ac:dyDescent="0.2">
      <c r="A4351" t="s">
        <v>59</v>
      </c>
    </row>
    <row r="4352" spans="1:3" x14ac:dyDescent="0.2">
      <c r="A4352" t="s">
        <v>83</v>
      </c>
    </row>
    <row r="4353" spans="1:3" x14ac:dyDescent="0.2">
      <c r="A4353" t="s">
        <v>186</v>
      </c>
    </row>
    <row r="4354" spans="1:3" x14ac:dyDescent="0.2">
      <c r="A4354" t="s">
        <v>227</v>
      </c>
    </row>
    <row r="4355" spans="1:3" x14ac:dyDescent="0.2">
      <c r="A4355">
        <v>2</v>
      </c>
      <c r="C4355" t="s">
        <v>19</v>
      </c>
    </row>
    <row r="4356" spans="1:3" x14ac:dyDescent="0.2">
      <c r="A4356" t="s">
        <v>838</v>
      </c>
    </row>
    <row r="4357" spans="1:3" x14ac:dyDescent="0.2">
      <c r="B4357" t="s">
        <v>841</v>
      </c>
    </row>
    <row r="4358" spans="1:3" x14ac:dyDescent="0.2">
      <c r="A4358" t="s">
        <v>171</v>
      </c>
    </row>
    <row r="4359" spans="1:3" x14ac:dyDescent="0.2">
      <c r="A4359" t="s">
        <v>172</v>
      </c>
    </row>
    <row r="4360" spans="1:3" x14ac:dyDescent="0.2">
      <c r="A4360" t="s">
        <v>83</v>
      </c>
    </row>
    <row r="4361" spans="1:3" x14ac:dyDescent="0.2">
      <c r="A4361" t="s">
        <v>31</v>
      </c>
    </row>
    <row r="4362" spans="1:3" x14ac:dyDescent="0.2">
      <c r="A4362" t="s">
        <v>760</v>
      </c>
    </row>
    <row r="4363" spans="1:3" x14ac:dyDescent="0.2">
      <c r="A4363">
        <v>2</v>
      </c>
      <c r="C4363" t="s">
        <v>22</v>
      </c>
    </row>
    <row r="4364" spans="1:3" x14ac:dyDescent="0.2">
      <c r="A4364" t="s">
        <v>838</v>
      </c>
    </row>
    <row r="4365" spans="1:3" x14ac:dyDescent="0.2">
      <c r="B4365" t="s">
        <v>842</v>
      </c>
    </row>
    <row r="4366" spans="1:3" x14ac:dyDescent="0.2">
      <c r="A4366" t="s">
        <v>58</v>
      </c>
    </row>
    <row r="4367" spans="1:3" x14ac:dyDescent="0.2">
      <c r="A4367" t="s">
        <v>59</v>
      </c>
    </row>
    <row r="4368" spans="1:3" x14ac:dyDescent="0.2">
      <c r="A4368" t="s">
        <v>83</v>
      </c>
    </row>
    <row r="4369" spans="1:3" x14ac:dyDescent="0.2">
      <c r="A4369" t="s">
        <v>186</v>
      </c>
    </row>
    <row r="4370" spans="1:3" x14ac:dyDescent="0.2">
      <c r="A4370" t="s">
        <v>227</v>
      </c>
    </row>
    <row r="4371" spans="1:3" x14ac:dyDescent="0.2">
      <c r="A4371">
        <v>3</v>
      </c>
      <c r="C4371" t="s">
        <v>26</v>
      </c>
    </row>
    <row r="4372" spans="1:3" x14ac:dyDescent="0.2">
      <c r="A4372" t="s">
        <v>838</v>
      </c>
    </row>
    <row r="4373" spans="1:3" x14ac:dyDescent="0.2">
      <c r="B4373" t="s">
        <v>843</v>
      </c>
    </row>
    <row r="4374" spans="1:3" x14ac:dyDescent="0.2">
      <c r="A4374" t="s">
        <v>171</v>
      </c>
    </row>
    <row r="4375" spans="1:3" x14ac:dyDescent="0.2">
      <c r="A4375" t="s">
        <v>172</v>
      </c>
    </row>
    <row r="4376" spans="1:3" x14ac:dyDescent="0.2">
      <c r="A4376" t="s">
        <v>83</v>
      </c>
    </row>
    <row r="4377" spans="1:3" x14ac:dyDescent="0.2">
      <c r="A4377" t="s">
        <v>31</v>
      </c>
    </row>
    <row r="4378" spans="1:3" x14ac:dyDescent="0.2">
      <c r="A4378" t="s">
        <v>294</v>
      </c>
    </row>
  </sheetData>
  <autoFilter ref="A1:I1" xr:uid="{00000000-0009-0000-0000-000000000000}"/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1"/>
  <sheetViews>
    <sheetView workbookViewId="0"/>
  </sheetViews>
  <sheetFormatPr baseColWidth="10" defaultColWidth="12.5" defaultRowHeight="15" x14ac:dyDescent="0.2"/>
  <cols>
    <col min="2" max="2" width="14.5" bestFit="1" customWidth="1"/>
    <col min="6" max="6" width="11.33203125" bestFit="1" customWidth="1"/>
    <col min="7" max="7" width="21.5" bestFit="1" customWidth="1"/>
    <col min="8" max="8" width="13.1640625" bestFit="1" customWidth="1"/>
    <col min="9" max="9" width="21.5" bestFit="1" customWidth="1"/>
    <col min="10" max="10" width="32.5" bestFit="1" customWidth="1"/>
  </cols>
  <sheetData>
    <row r="1" spans="1:10" x14ac:dyDescent="0.2">
      <c r="A1" t="s">
        <v>0</v>
      </c>
      <c r="B1" t="s">
        <v>1</v>
      </c>
      <c r="C1" t="s">
        <v>844</v>
      </c>
      <c r="D1" t="s">
        <v>845</v>
      </c>
      <c r="E1" t="s">
        <v>2</v>
      </c>
      <c r="F1" t="s">
        <v>3</v>
      </c>
      <c r="G1" s="1" t="s">
        <v>846</v>
      </c>
      <c r="H1" t="s">
        <v>4</v>
      </c>
      <c r="I1" t="s">
        <v>846</v>
      </c>
      <c r="J1" t="s">
        <v>5</v>
      </c>
    </row>
    <row r="2" spans="1:10" x14ac:dyDescent="0.2">
      <c r="A2">
        <v>5</v>
      </c>
      <c r="B2" t="s">
        <v>7</v>
      </c>
      <c r="C2" t="s">
        <v>849</v>
      </c>
      <c r="E2" t="s">
        <v>8</v>
      </c>
      <c r="F2" t="s">
        <v>9</v>
      </c>
      <c r="G2" t="s">
        <v>10</v>
      </c>
      <c r="H2" t="s">
        <v>11</v>
      </c>
      <c r="I2" t="s">
        <v>10</v>
      </c>
      <c r="J2" t="s">
        <v>847</v>
      </c>
    </row>
    <row r="3" spans="1:10" x14ac:dyDescent="0.2">
      <c r="A3">
        <v>5</v>
      </c>
      <c r="B3" t="s">
        <v>7</v>
      </c>
      <c r="C3" t="s">
        <v>848</v>
      </c>
      <c r="E3" t="s">
        <v>14</v>
      </c>
      <c r="F3" t="s">
        <v>15</v>
      </c>
      <c r="G3" t="s">
        <v>16</v>
      </c>
      <c r="H3" t="s">
        <v>17</v>
      </c>
      <c r="I3" t="s">
        <v>16</v>
      </c>
      <c r="J3" t="s">
        <v>18</v>
      </c>
    </row>
    <row r="4" spans="1:10" x14ac:dyDescent="0.2">
      <c r="A4">
        <v>5</v>
      </c>
      <c r="B4" t="s">
        <v>7</v>
      </c>
      <c r="C4" t="s">
        <v>850</v>
      </c>
      <c r="E4" t="s">
        <v>20</v>
      </c>
      <c r="F4" t="s">
        <v>9</v>
      </c>
      <c r="G4" t="s">
        <v>10</v>
      </c>
      <c r="H4" t="s">
        <v>17</v>
      </c>
      <c r="I4" t="s">
        <v>10</v>
      </c>
      <c r="J4" t="s">
        <v>21</v>
      </c>
    </row>
    <row r="5" spans="1:10" x14ac:dyDescent="0.2">
      <c r="A5">
        <v>5</v>
      </c>
      <c r="B5" t="s">
        <v>7</v>
      </c>
      <c r="C5" t="s">
        <v>851</v>
      </c>
      <c r="E5" t="s">
        <v>23</v>
      </c>
      <c r="F5" t="s">
        <v>9</v>
      </c>
      <c r="G5" t="s">
        <v>10</v>
      </c>
      <c r="H5" t="s">
        <v>24</v>
      </c>
      <c r="I5" t="s">
        <v>10</v>
      </c>
      <c r="J5" t="s">
        <v>25</v>
      </c>
    </row>
    <row r="6" spans="1:10" x14ac:dyDescent="0.2">
      <c r="A6">
        <v>5</v>
      </c>
      <c r="B6" t="s">
        <v>7</v>
      </c>
      <c r="C6" t="s">
        <v>852</v>
      </c>
      <c r="E6" t="s">
        <v>27</v>
      </c>
      <c r="F6" t="s">
        <v>9</v>
      </c>
      <c r="G6" t="s">
        <v>10</v>
      </c>
      <c r="H6" t="s">
        <v>17</v>
      </c>
      <c r="I6" t="s">
        <v>10</v>
      </c>
      <c r="J6" t="s">
        <v>21</v>
      </c>
    </row>
    <row r="7" spans="1:10" x14ac:dyDescent="0.2">
      <c r="A7">
        <v>4</v>
      </c>
      <c r="B7" t="s">
        <v>28</v>
      </c>
      <c r="C7" t="s">
        <v>849</v>
      </c>
      <c r="E7" t="s">
        <v>29</v>
      </c>
      <c r="F7" t="s">
        <v>30</v>
      </c>
      <c r="G7" t="s">
        <v>31</v>
      </c>
      <c r="H7" t="s">
        <v>17</v>
      </c>
      <c r="I7" t="s">
        <v>31</v>
      </c>
      <c r="J7" t="s">
        <v>32</v>
      </c>
    </row>
    <row r="8" spans="1:10" x14ac:dyDescent="0.2">
      <c r="A8">
        <v>4</v>
      </c>
      <c r="B8" t="s">
        <v>28</v>
      </c>
      <c r="C8" t="s">
        <v>848</v>
      </c>
      <c r="E8" t="s">
        <v>33</v>
      </c>
      <c r="F8" t="s">
        <v>30</v>
      </c>
      <c r="G8" t="s">
        <v>31</v>
      </c>
      <c r="H8" t="s">
        <v>17</v>
      </c>
      <c r="I8" t="s">
        <v>31</v>
      </c>
      <c r="J8" t="s">
        <v>32</v>
      </c>
    </row>
    <row r="9" spans="1:10" x14ac:dyDescent="0.2">
      <c r="A9">
        <v>4</v>
      </c>
      <c r="B9" t="s">
        <v>28</v>
      </c>
      <c r="C9" t="s">
        <v>850</v>
      </c>
      <c r="E9" t="s">
        <v>34</v>
      </c>
      <c r="F9" t="s">
        <v>30</v>
      </c>
      <c r="G9" t="s">
        <v>31</v>
      </c>
      <c r="H9" t="s">
        <v>17</v>
      </c>
      <c r="I9" t="s">
        <v>31</v>
      </c>
      <c r="J9" t="s">
        <v>32</v>
      </c>
    </row>
    <row r="10" spans="1:10" x14ac:dyDescent="0.2">
      <c r="A10">
        <v>4</v>
      </c>
      <c r="B10" t="s">
        <v>28</v>
      </c>
      <c r="C10" t="s">
        <v>851</v>
      </c>
      <c r="E10" t="s">
        <v>35</v>
      </c>
      <c r="F10" t="s">
        <v>30</v>
      </c>
      <c r="G10" t="s">
        <v>31</v>
      </c>
      <c r="H10" t="s">
        <v>17</v>
      </c>
      <c r="I10" t="s">
        <v>31</v>
      </c>
      <c r="J10" t="s">
        <v>32</v>
      </c>
    </row>
    <row r="11" spans="1:10" x14ac:dyDescent="0.2">
      <c r="A11">
        <v>4</v>
      </c>
      <c r="B11" t="s">
        <v>28</v>
      </c>
      <c r="C11" t="s">
        <v>852</v>
      </c>
      <c r="E11" t="s">
        <v>36</v>
      </c>
      <c r="F11" t="s">
        <v>30</v>
      </c>
      <c r="G11" t="s">
        <v>31</v>
      </c>
      <c r="H11" t="s">
        <v>17</v>
      </c>
      <c r="I11" t="s">
        <v>31</v>
      </c>
      <c r="J11" t="s">
        <v>32</v>
      </c>
    </row>
    <row r="12" spans="1:10" x14ac:dyDescent="0.2">
      <c r="A12">
        <v>5</v>
      </c>
      <c r="B12" t="s">
        <v>37</v>
      </c>
      <c r="C12" t="s">
        <v>849</v>
      </c>
      <c r="E12" t="s">
        <v>38</v>
      </c>
      <c r="F12" t="s">
        <v>9</v>
      </c>
      <c r="G12" t="s">
        <v>39</v>
      </c>
      <c r="H12" t="s">
        <v>17</v>
      </c>
      <c r="I12" t="s">
        <v>10</v>
      </c>
      <c r="J12" t="s">
        <v>40</v>
      </c>
    </row>
    <row r="13" spans="1:10" x14ac:dyDescent="0.2">
      <c r="A13">
        <v>5</v>
      </c>
      <c r="B13" t="s">
        <v>37</v>
      </c>
      <c r="C13" t="s">
        <v>848</v>
      </c>
      <c r="E13" t="s">
        <v>41</v>
      </c>
      <c r="F13" t="s">
        <v>9</v>
      </c>
      <c r="G13" t="s">
        <v>39</v>
      </c>
      <c r="H13" t="s">
        <v>17</v>
      </c>
      <c r="I13" t="s">
        <v>10</v>
      </c>
      <c r="J13" t="s">
        <v>25</v>
      </c>
    </row>
    <row r="14" spans="1:10" x14ac:dyDescent="0.2">
      <c r="A14">
        <v>5</v>
      </c>
      <c r="B14" t="s">
        <v>37</v>
      </c>
      <c r="C14" t="s">
        <v>850</v>
      </c>
      <c r="E14" t="s">
        <v>42</v>
      </c>
      <c r="F14" t="s">
        <v>9</v>
      </c>
      <c r="G14" t="s">
        <v>39</v>
      </c>
      <c r="H14" t="s">
        <v>17</v>
      </c>
      <c r="I14" t="s">
        <v>10</v>
      </c>
      <c r="J14" t="s">
        <v>25</v>
      </c>
    </row>
    <row r="15" spans="1:10" x14ac:dyDescent="0.2">
      <c r="A15">
        <v>5</v>
      </c>
      <c r="B15" t="s">
        <v>37</v>
      </c>
      <c r="C15" t="s">
        <v>851</v>
      </c>
      <c r="E15" t="s">
        <v>43</v>
      </c>
      <c r="F15" t="s">
        <v>9</v>
      </c>
      <c r="G15" t="s">
        <v>39</v>
      </c>
      <c r="H15" t="s">
        <v>17</v>
      </c>
      <c r="I15" t="s">
        <v>10</v>
      </c>
      <c r="J15" t="s">
        <v>44</v>
      </c>
    </row>
    <row r="16" spans="1:10" x14ac:dyDescent="0.2">
      <c r="A16">
        <v>5</v>
      </c>
      <c r="B16" t="s">
        <v>37</v>
      </c>
      <c r="C16" t="s">
        <v>852</v>
      </c>
      <c r="E16" t="s">
        <v>45</v>
      </c>
      <c r="F16" t="s">
        <v>9</v>
      </c>
      <c r="G16" t="s">
        <v>39</v>
      </c>
      <c r="H16" t="s">
        <v>17</v>
      </c>
      <c r="I16" t="s">
        <v>10</v>
      </c>
      <c r="J16" t="s">
        <v>25</v>
      </c>
    </row>
    <row r="17" spans="3:3" x14ac:dyDescent="0.2">
      <c r="C17" t="s">
        <v>849</v>
      </c>
    </row>
    <row r="18" spans="3:3" x14ac:dyDescent="0.2">
      <c r="C18" t="s">
        <v>848</v>
      </c>
    </row>
    <row r="19" spans="3:3" x14ac:dyDescent="0.2">
      <c r="C19" t="s">
        <v>850</v>
      </c>
    </row>
    <row r="20" spans="3:3" x14ac:dyDescent="0.2">
      <c r="C20" t="s">
        <v>851</v>
      </c>
    </row>
    <row r="21" spans="3:3" x14ac:dyDescent="0.2">
      <c r="C21" t="s">
        <v>852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K5017"/>
  <sheetViews>
    <sheetView workbookViewId="0"/>
  </sheetViews>
  <sheetFormatPr baseColWidth="10" defaultColWidth="8.83203125" defaultRowHeight="15" x14ac:dyDescent="0.2"/>
  <cols>
    <col min="1" max="1" width="2" bestFit="1" customWidth="1"/>
    <col min="2" max="3" width="34" bestFit="1" customWidth="1"/>
    <col min="4" max="4" width="9.83203125" bestFit="1" customWidth="1"/>
    <col min="5" max="5" width="7.1640625" bestFit="1" customWidth="1"/>
    <col min="6" max="6" width="11.6640625" bestFit="1" customWidth="1"/>
    <col min="7" max="11" width="34" bestFit="1" customWidth="1"/>
  </cols>
  <sheetData>
    <row r="1" spans="1:11" x14ac:dyDescent="0.2">
      <c r="B1" t="s">
        <v>0</v>
      </c>
      <c r="C1" t="s">
        <v>1</v>
      </c>
      <c r="D1" t="s">
        <v>844</v>
      </c>
      <c r="E1" t="s">
        <v>845</v>
      </c>
      <c r="F1" t="s">
        <v>2</v>
      </c>
      <c r="G1" t="s">
        <v>3</v>
      </c>
      <c r="H1" s="1" t="s">
        <v>846</v>
      </c>
      <c r="I1" t="s">
        <v>4</v>
      </c>
      <c r="J1" t="s">
        <v>846</v>
      </c>
      <c r="K1" t="s">
        <v>5</v>
      </c>
    </row>
    <row r="2" spans="1:11" x14ac:dyDescent="0.2">
      <c r="A2">
        <f>IF(ISNUMBER(B2)=TRUE,1,0)</f>
        <v>1</v>
      </c>
      <c r="B2">
        <f>IF(Sheet1!A2="","",Sheet1!A2)</f>
        <v>5</v>
      </c>
      <c r="C2" t="str">
        <f>Sheet1!A3</f>
        <v>ART MASTER</v>
      </c>
      <c r="D2" t="str">
        <f>Sheet1!C2</f>
        <v>FIRE</v>
      </c>
      <c r="F2" t="str">
        <f>Sheet1!B4</f>
        <v>Jeogun</v>
      </c>
      <c r="G2" t="str">
        <f>Sheet1!A5</f>
        <v>Swift / Blade</v>
      </c>
      <c r="H2" t="str">
        <f>Sheet1!A6</f>
        <v>(SPD/CRIT DMG%/ATK%)</v>
      </c>
      <c r="I2" t="str">
        <f>Sheet1!A7</f>
        <v>Violent / Blade</v>
      </c>
      <c r="J2" t="str">
        <f>Sheet1!A8</f>
        <v>(SPD/CRIT DMG%/ATK%)</v>
      </c>
      <c r="K2" t="str">
        <f>Sheet1!A9</f>
        <v>Spd; Atk%; Crit Dmg%; Crit Rate: Acc%</v>
      </c>
    </row>
    <row r="3" spans="1:11" hidden="1" x14ac:dyDescent="0.2">
      <c r="A3">
        <f t="shared" ref="A3:A66" si="0">IF(ISNUMBER(B3)=TRUE,1,0)</f>
        <v>0</v>
      </c>
      <c r="B3" t="str">
        <f>IF(Sheet1!A3="","",Sheet1!A3)</f>
        <v>ART MASTER</v>
      </c>
      <c r="C3">
        <f>Sheet1!A4</f>
        <v>0</v>
      </c>
      <c r="D3">
        <f>Sheet1!C3</f>
        <v>0</v>
      </c>
      <c r="F3">
        <f>Sheet1!B5</f>
        <v>0</v>
      </c>
      <c r="G3" t="str">
        <f>Sheet1!A6</f>
        <v>(SPD/CRIT DMG%/ATK%)</v>
      </c>
      <c r="H3" t="str">
        <f>Sheet1!A7</f>
        <v>Violent / Blade</v>
      </c>
      <c r="I3" t="str">
        <f>Sheet1!A8</f>
        <v>(SPD/CRIT DMG%/ATK%)</v>
      </c>
      <c r="J3" t="str">
        <f>Sheet1!A9</f>
        <v>Spd; Atk%; Crit Dmg%; Crit Rate: Acc%</v>
      </c>
      <c r="K3">
        <f>Sheet1!A10</f>
        <v>5</v>
      </c>
    </row>
    <row r="4" spans="1:11" hidden="1" x14ac:dyDescent="0.2">
      <c r="A4">
        <f t="shared" si="0"/>
        <v>0</v>
      </c>
      <c r="B4" t="str">
        <f>IF(Sheet1!A4="","",Sheet1!A4)</f>
        <v/>
      </c>
      <c r="C4" t="str">
        <f>Sheet1!A5</f>
        <v>Swift / Blade</v>
      </c>
      <c r="D4">
        <f>Sheet1!C4</f>
        <v>0</v>
      </c>
      <c r="F4">
        <f>Sheet1!B6</f>
        <v>0</v>
      </c>
      <c r="G4" t="str">
        <f>Sheet1!A7</f>
        <v>Violent / Blade</v>
      </c>
      <c r="H4" t="str">
        <f>Sheet1!A8</f>
        <v>(SPD/CRIT DMG%/ATK%)</v>
      </c>
      <c r="I4" t="str">
        <f>Sheet1!A9</f>
        <v>Spd; Atk%; Crit Dmg%; Crit Rate: Acc%</v>
      </c>
      <c r="J4">
        <f>Sheet1!A10</f>
        <v>5</v>
      </c>
      <c r="K4" t="str">
        <f>Sheet1!A11</f>
        <v>ART MASTER</v>
      </c>
    </row>
    <row r="5" spans="1:11" hidden="1" x14ac:dyDescent="0.2">
      <c r="A5">
        <f t="shared" si="0"/>
        <v>0</v>
      </c>
      <c r="B5" t="str">
        <f>IF(Sheet1!A5="","",Sheet1!A5)</f>
        <v>Swift / Blade</v>
      </c>
      <c r="C5" t="str">
        <f>Sheet1!A6</f>
        <v>(SPD/CRIT DMG%/ATK%)</v>
      </c>
      <c r="D5">
        <f>Sheet1!C5</f>
        <v>0</v>
      </c>
      <c r="F5">
        <f>Sheet1!B7</f>
        <v>0</v>
      </c>
      <c r="G5" t="str">
        <f>Sheet1!A8</f>
        <v>(SPD/CRIT DMG%/ATK%)</v>
      </c>
      <c r="H5" t="str">
        <f>Sheet1!A9</f>
        <v>Spd; Atk%; Crit Dmg%; Crit Rate: Acc%</v>
      </c>
      <c r="I5">
        <f>Sheet1!A10</f>
        <v>5</v>
      </c>
      <c r="J5" t="str">
        <f>Sheet1!A11</f>
        <v>ART MASTER</v>
      </c>
      <c r="K5">
        <f>Sheet1!A12</f>
        <v>0</v>
      </c>
    </row>
    <row r="6" spans="1:11" hidden="1" x14ac:dyDescent="0.2">
      <c r="A6">
        <f t="shared" si="0"/>
        <v>0</v>
      </c>
      <c r="B6" t="str">
        <f>IF(Sheet1!A6="","",Sheet1!A6)</f>
        <v>(SPD/CRIT DMG%/ATK%)</v>
      </c>
      <c r="C6" t="str">
        <f>Sheet1!A7</f>
        <v>Violent / Blade</v>
      </c>
      <c r="D6">
        <f>Sheet1!C6</f>
        <v>0</v>
      </c>
      <c r="F6">
        <f>Sheet1!B8</f>
        <v>0</v>
      </c>
      <c r="G6" t="str">
        <f>Sheet1!A9</f>
        <v>Spd; Atk%; Crit Dmg%; Crit Rate: Acc%</v>
      </c>
      <c r="H6">
        <f>Sheet1!A10</f>
        <v>5</v>
      </c>
      <c r="I6" t="str">
        <f>Sheet1!A11</f>
        <v>ART MASTER</v>
      </c>
      <c r="J6">
        <f>Sheet1!A12</f>
        <v>0</v>
      </c>
      <c r="K6" t="str">
        <f>Sheet1!A13</f>
        <v>Swift / Focus</v>
      </c>
    </row>
    <row r="7" spans="1:11" hidden="1" x14ac:dyDescent="0.2">
      <c r="A7">
        <f t="shared" si="0"/>
        <v>0</v>
      </c>
      <c r="B7" t="str">
        <f>IF(Sheet1!A7="","",Sheet1!A7)</f>
        <v>Violent / Blade</v>
      </c>
      <c r="C7" t="str">
        <f>Sheet1!A8</f>
        <v>(SPD/CRIT DMG%/ATK%)</v>
      </c>
      <c r="D7">
        <f>Sheet1!C7</f>
        <v>0</v>
      </c>
      <c r="F7">
        <f>Sheet1!B9</f>
        <v>0</v>
      </c>
      <c r="G7">
        <f>Sheet1!A10</f>
        <v>5</v>
      </c>
      <c r="H7" t="str">
        <f>Sheet1!A11</f>
        <v>ART MASTER</v>
      </c>
      <c r="I7">
        <f>Sheet1!A12</f>
        <v>0</v>
      </c>
      <c r="J7" t="str">
        <f>Sheet1!A13</f>
        <v>Swift / Focus</v>
      </c>
      <c r="K7" t="str">
        <f>Sheet1!A14</f>
        <v>(SPD/HP%/ACC%)</v>
      </c>
    </row>
    <row r="8" spans="1:11" hidden="1" x14ac:dyDescent="0.2">
      <c r="A8">
        <f t="shared" si="0"/>
        <v>0</v>
      </c>
      <c r="B8" t="str">
        <f>IF(Sheet1!A8="","",Sheet1!A8)</f>
        <v>(SPD/CRIT DMG%/ATK%)</v>
      </c>
      <c r="C8" t="str">
        <f>Sheet1!A9</f>
        <v>Spd; Atk%; Crit Dmg%; Crit Rate: Acc%</v>
      </c>
      <c r="D8">
        <f>Sheet1!C8</f>
        <v>0</v>
      </c>
      <c r="F8">
        <f>Sheet1!B10</f>
        <v>0</v>
      </c>
      <c r="G8" t="str">
        <f>Sheet1!A11</f>
        <v>ART MASTER</v>
      </c>
      <c r="H8">
        <f>Sheet1!A12</f>
        <v>0</v>
      </c>
      <c r="I8" t="str">
        <f>Sheet1!A13</f>
        <v>Swift / Focus</v>
      </c>
      <c r="J8" t="str">
        <f>Sheet1!A14</f>
        <v>(SPD/HP%/ACC%)</v>
      </c>
      <c r="K8" t="str">
        <f>Sheet1!A15</f>
        <v>Violent / Will</v>
      </c>
    </row>
    <row r="9" spans="1:11" hidden="1" x14ac:dyDescent="0.2">
      <c r="A9">
        <f t="shared" si="0"/>
        <v>0</v>
      </c>
      <c r="B9" t="str">
        <f>IF(Sheet1!A9="","",Sheet1!A9)</f>
        <v>Spd; Atk%; Crit Dmg%; Crit Rate: Acc%</v>
      </c>
      <c r="C9">
        <f>Sheet1!A10</f>
        <v>5</v>
      </c>
      <c r="D9">
        <f>Sheet1!C9</f>
        <v>0</v>
      </c>
      <c r="F9">
        <f>Sheet1!B11</f>
        <v>0</v>
      </c>
      <c r="G9">
        <f>Sheet1!A12</f>
        <v>0</v>
      </c>
      <c r="H9" t="str">
        <f>Sheet1!A13</f>
        <v>Swift / Focus</v>
      </c>
      <c r="I9" t="str">
        <f>Sheet1!A14</f>
        <v>(SPD/HP%/ACC%)</v>
      </c>
      <c r="J9" t="str">
        <f>Sheet1!A15</f>
        <v>Violent / Will</v>
      </c>
      <c r="K9" t="str">
        <f>Sheet1!A16</f>
        <v>(SPD/HP%/ACC%)</v>
      </c>
    </row>
    <row r="10" spans="1:11" x14ac:dyDescent="0.2">
      <c r="A10">
        <f t="shared" si="0"/>
        <v>1</v>
      </c>
      <c r="B10">
        <f>IF(Sheet1!A10="","",Sheet1!A10)</f>
        <v>5</v>
      </c>
      <c r="C10" t="str">
        <f>Sheet1!A11</f>
        <v>ART MASTER</v>
      </c>
      <c r="D10" t="str">
        <f>Sheet1!C10</f>
        <v>WATER</v>
      </c>
      <c r="F10" t="str">
        <f>Sheet1!B12</f>
        <v>Haegang</v>
      </c>
      <c r="G10" t="str">
        <f>Sheet1!A13</f>
        <v>Swift / Focus</v>
      </c>
      <c r="H10" t="str">
        <f>Sheet1!A14</f>
        <v>(SPD/HP%/ACC%)</v>
      </c>
      <c r="I10" t="str">
        <f>Sheet1!A15</f>
        <v>Violent / Will</v>
      </c>
      <c r="J10" t="str">
        <f>Sheet1!A16</f>
        <v>(SPD/HP%/ACC%)</v>
      </c>
      <c r="K10" t="str">
        <f>Sheet1!A17</f>
        <v>Spd; Hp%; Def%; Acc%</v>
      </c>
    </row>
    <row r="11" spans="1:11" hidden="1" x14ac:dyDescent="0.2">
      <c r="A11">
        <f t="shared" si="0"/>
        <v>0</v>
      </c>
      <c r="B11" t="str">
        <f>IF(Sheet1!A11="","",Sheet1!A11)</f>
        <v>ART MASTER</v>
      </c>
      <c r="C11">
        <f>Sheet1!A12</f>
        <v>0</v>
      </c>
      <c r="D11">
        <f>Sheet1!C11</f>
        <v>0</v>
      </c>
      <c r="F11">
        <f>Sheet1!B13</f>
        <v>0</v>
      </c>
      <c r="G11" t="str">
        <f>Sheet1!A14</f>
        <v>(SPD/HP%/ACC%)</v>
      </c>
      <c r="H11" t="str">
        <f>Sheet1!A15</f>
        <v>Violent / Will</v>
      </c>
      <c r="I11" t="str">
        <f>Sheet1!A16</f>
        <v>(SPD/HP%/ACC%)</v>
      </c>
      <c r="J11" t="str">
        <f>Sheet1!A17</f>
        <v>Spd; Hp%; Def%; Acc%</v>
      </c>
      <c r="K11">
        <f>Sheet1!A18</f>
        <v>5</v>
      </c>
    </row>
    <row r="12" spans="1:11" hidden="1" x14ac:dyDescent="0.2">
      <c r="A12">
        <f t="shared" si="0"/>
        <v>0</v>
      </c>
      <c r="B12" t="str">
        <f>IF(Sheet1!A12="","",Sheet1!A12)</f>
        <v/>
      </c>
      <c r="C12" t="str">
        <f>Sheet1!A13</f>
        <v>Swift / Focus</v>
      </c>
      <c r="D12">
        <f>Sheet1!C12</f>
        <v>0</v>
      </c>
      <c r="F12">
        <f>Sheet1!B14</f>
        <v>0</v>
      </c>
      <c r="G12" t="str">
        <f>Sheet1!A15</f>
        <v>Violent / Will</v>
      </c>
      <c r="H12" t="str">
        <f>Sheet1!A16</f>
        <v>(SPD/HP%/ACC%)</v>
      </c>
      <c r="I12" t="str">
        <f>Sheet1!A17</f>
        <v>Spd; Hp%; Def%; Acc%</v>
      </c>
      <c r="J12">
        <f>Sheet1!A18</f>
        <v>5</v>
      </c>
      <c r="K12" t="str">
        <f>Sheet1!A19</f>
        <v>ART MASTER</v>
      </c>
    </row>
    <row r="13" spans="1:11" hidden="1" x14ac:dyDescent="0.2">
      <c r="A13">
        <f t="shared" si="0"/>
        <v>0</v>
      </c>
      <c r="B13" t="str">
        <f>IF(Sheet1!A13="","",Sheet1!A13)</f>
        <v>Swift / Focus</v>
      </c>
      <c r="C13" t="str">
        <f>Sheet1!A14</f>
        <v>(SPD/HP%/ACC%)</v>
      </c>
      <c r="D13">
        <f>Sheet1!C13</f>
        <v>0</v>
      </c>
      <c r="F13">
        <f>Sheet1!B15</f>
        <v>0</v>
      </c>
      <c r="G13" t="str">
        <f>Sheet1!A16</f>
        <v>(SPD/HP%/ACC%)</v>
      </c>
      <c r="H13" t="str">
        <f>Sheet1!A17</f>
        <v>Spd; Hp%; Def%; Acc%</v>
      </c>
      <c r="I13">
        <f>Sheet1!A18</f>
        <v>5</v>
      </c>
      <c r="J13" t="str">
        <f>Sheet1!A19</f>
        <v>ART MASTER</v>
      </c>
      <c r="K13">
        <f>Sheet1!A20</f>
        <v>0</v>
      </c>
    </row>
    <row r="14" spans="1:11" hidden="1" x14ac:dyDescent="0.2">
      <c r="A14">
        <f t="shared" si="0"/>
        <v>0</v>
      </c>
      <c r="B14" t="str">
        <f>IF(Sheet1!A14="","",Sheet1!A14)</f>
        <v>(SPD/HP%/ACC%)</v>
      </c>
      <c r="C14" t="str">
        <f>Sheet1!A15</f>
        <v>Violent / Will</v>
      </c>
      <c r="D14">
        <f>Sheet1!C14</f>
        <v>0</v>
      </c>
      <c r="F14">
        <f>Sheet1!B16</f>
        <v>0</v>
      </c>
      <c r="G14" t="str">
        <f>Sheet1!A17</f>
        <v>Spd; Hp%; Def%; Acc%</v>
      </c>
      <c r="H14">
        <f>Sheet1!A18</f>
        <v>5</v>
      </c>
      <c r="I14" t="str">
        <f>Sheet1!A19</f>
        <v>ART MASTER</v>
      </c>
      <c r="J14">
        <f>Sheet1!A20</f>
        <v>0</v>
      </c>
      <c r="K14" t="str">
        <f>Sheet1!A21</f>
        <v>Swift / Blade</v>
      </c>
    </row>
    <row r="15" spans="1:11" hidden="1" x14ac:dyDescent="0.2">
      <c r="A15">
        <f t="shared" si="0"/>
        <v>0</v>
      </c>
      <c r="B15" t="str">
        <f>IF(Sheet1!A15="","",Sheet1!A15)</f>
        <v>Violent / Will</v>
      </c>
      <c r="C15" t="str">
        <f>Sheet1!A16</f>
        <v>(SPD/HP%/ACC%)</v>
      </c>
      <c r="D15">
        <f>Sheet1!C15</f>
        <v>0</v>
      </c>
      <c r="F15">
        <f>Sheet1!B17</f>
        <v>0</v>
      </c>
      <c r="G15">
        <f>Sheet1!A18</f>
        <v>5</v>
      </c>
      <c r="H15" t="str">
        <f>Sheet1!A19</f>
        <v>ART MASTER</v>
      </c>
      <c r="I15">
        <f>Sheet1!A20</f>
        <v>0</v>
      </c>
      <c r="J15" t="str">
        <f>Sheet1!A21</f>
        <v>Swift / Blade</v>
      </c>
      <c r="K15" t="str">
        <f>Sheet1!A22</f>
        <v>(SPD/CRIT DMG%/ATK%)</v>
      </c>
    </row>
    <row r="16" spans="1:11" hidden="1" x14ac:dyDescent="0.2">
      <c r="A16">
        <f t="shared" si="0"/>
        <v>0</v>
      </c>
      <c r="B16" t="str">
        <f>IF(Sheet1!A16="","",Sheet1!A16)</f>
        <v>(SPD/HP%/ACC%)</v>
      </c>
      <c r="C16" t="str">
        <f>Sheet1!A17</f>
        <v>Spd; Hp%; Def%; Acc%</v>
      </c>
      <c r="D16">
        <f>Sheet1!C16</f>
        <v>0</v>
      </c>
      <c r="F16">
        <f>Sheet1!B18</f>
        <v>0</v>
      </c>
      <c r="G16" t="str">
        <f>Sheet1!A19</f>
        <v>ART MASTER</v>
      </c>
      <c r="H16">
        <f>Sheet1!A20</f>
        <v>0</v>
      </c>
      <c r="I16" t="str">
        <f>Sheet1!A21</f>
        <v>Swift / Blade</v>
      </c>
      <c r="J16" t="str">
        <f>Sheet1!A22</f>
        <v>(SPD/CRIT DMG%/ATK%)</v>
      </c>
      <c r="K16" t="str">
        <f>Sheet1!A23</f>
        <v>Violent / Will</v>
      </c>
    </row>
    <row r="17" spans="1:11" hidden="1" x14ac:dyDescent="0.2">
      <c r="A17">
        <f t="shared" si="0"/>
        <v>0</v>
      </c>
      <c r="B17" t="str">
        <f>IF(Sheet1!A17="","",Sheet1!A17)</f>
        <v>Spd; Hp%; Def%; Acc%</v>
      </c>
      <c r="C17">
        <f>Sheet1!A18</f>
        <v>5</v>
      </c>
      <c r="D17">
        <f>Sheet1!C17</f>
        <v>0</v>
      </c>
      <c r="F17">
        <f>Sheet1!B19</f>
        <v>0</v>
      </c>
      <c r="G17">
        <f>Sheet1!A20</f>
        <v>0</v>
      </c>
      <c r="H17" t="str">
        <f>Sheet1!A21</f>
        <v>Swift / Blade</v>
      </c>
      <c r="I17" t="str">
        <f>Sheet1!A22</f>
        <v>(SPD/CRIT DMG%/ATK%)</v>
      </c>
      <c r="J17" t="str">
        <f>Sheet1!A23</f>
        <v>Violent / Will</v>
      </c>
      <c r="K17" t="str">
        <f>Sheet1!A24</f>
        <v>(SPD/CRIT DMG%/ATK%)</v>
      </c>
    </row>
    <row r="18" spans="1:11" x14ac:dyDescent="0.2">
      <c r="A18">
        <f t="shared" si="0"/>
        <v>1</v>
      </c>
      <c r="B18">
        <f>IF(Sheet1!A18="","",Sheet1!A18)</f>
        <v>5</v>
      </c>
      <c r="C18" t="str">
        <f>Sheet1!A19</f>
        <v>ART MASTER</v>
      </c>
      <c r="D18" t="str">
        <f>Sheet1!C18</f>
        <v>WIND</v>
      </c>
      <c r="F18" t="str">
        <f>Sheet1!B20</f>
        <v>Cheongpung</v>
      </c>
      <c r="G18" t="str">
        <f>Sheet1!A21</f>
        <v>Swift / Blade</v>
      </c>
      <c r="H18" t="str">
        <f>Sheet1!A22</f>
        <v>(SPD/CRIT DMG%/ATK%)</v>
      </c>
      <c r="I18" t="str">
        <f>Sheet1!A23</f>
        <v>Violent / Will</v>
      </c>
      <c r="J18" t="str">
        <f>Sheet1!A24</f>
        <v>(SPD/CRIT DMG%/ATK%)</v>
      </c>
      <c r="K18" t="str">
        <f>Sheet1!A25</f>
        <v>Spd; Atk%; Crit Dmg%; Crit Rate%</v>
      </c>
    </row>
    <row r="19" spans="1:11" hidden="1" x14ac:dyDescent="0.2">
      <c r="A19">
        <f t="shared" si="0"/>
        <v>0</v>
      </c>
      <c r="B19" t="str">
        <f>IF(Sheet1!A19="","",Sheet1!A19)</f>
        <v>ART MASTER</v>
      </c>
      <c r="C19">
        <f>Sheet1!A20</f>
        <v>0</v>
      </c>
      <c r="D19">
        <f>Sheet1!C19</f>
        <v>0</v>
      </c>
      <c r="F19">
        <f>Sheet1!B21</f>
        <v>0</v>
      </c>
      <c r="G19" t="str">
        <f>Sheet1!A22</f>
        <v>(SPD/CRIT DMG%/ATK%)</v>
      </c>
      <c r="H19" t="str">
        <f>Sheet1!A23</f>
        <v>Violent / Will</v>
      </c>
      <c r="I19" t="str">
        <f>Sheet1!A24</f>
        <v>(SPD/CRIT DMG%/ATK%)</v>
      </c>
      <c r="J19" t="str">
        <f>Sheet1!A25</f>
        <v>Spd; Atk%; Crit Dmg%; Crit Rate%</v>
      </c>
      <c r="K19">
        <f>Sheet1!A26</f>
        <v>5</v>
      </c>
    </row>
    <row r="20" spans="1:11" hidden="1" x14ac:dyDescent="0.2">
      <c r="A20">
        <f t="shared" si="0"/>
        <v>0</v>
      </c>
      <c r="B20" t="str">
        <f>IF(Sheet1!A20="","",Sheet1!A20)</f>
        <v/>
      </c>
      <c r="C20" t="str">
        <f>Sheet1!A21</f>
        <v>Swift / Blade</v>
      </c>
      <c r="D20">
        <f>Sheet1!C20</f>
        <v>0</v>
      </c>
      <c r="F20">
        <f>Sheet1!B22</f>
        <v>0</v>
      </c>
      <c r="G20" t="str">
        <f>Sheet1!A23</f>
        <v>Violent / Will</v>
      </c>
      <c r="H20" t="str">
        <f>Sheet1!A24</f>
        <v>(SPD/CRIT DMG%/ATK%)</v>
      </c>
      <c r="I20" t="str">
        <f>Sheet1!A25</f>
        <v>Spd; Atk%; Crit Dmg%; Crit Rate%</v>
      </c>
      <c r="J20">
        <f>Sheet1!A26</f>
        <v>5</v>
      </c>
      <c r="K20" t="str">
        <f>Sheet1!A27</f>
        <v>ART MASTER</v>
      </c>
    </row>
    <row r="21" spans="1:11" hidden="1" x14ac:dyDescent="0.2">
      <c r="A21">
        <f t="shared" si="0"/>
        <v>0</v>
      </c>
      <c r="B21" t="str">
        <f>IF(Sheet1!A21="","",Sheet1!A21)</f>
        <v>Swift / Blade</v>
      </c>
      <c r="C21" t="str">
        <f>Sheet1!A22</f>
        <v>(SPD/CRIT DMG%/ATK%)</v>
      </c>
      <c r="D21">
        <f>Sheet1!C21</f>
        <v>0</v>
      </c>
      <c r="F21">
        <f>Sheet1!B23</f>
        <v>0</v>
      </c>
      <c r="G21" t="str">
        <f>Sheet1!A24</f>
        <v>(SPD/CRIT DMG%/ATK%)</v>
      </c>
      <c r="H21" t="str">
        <f>Sheet1!A25</f>
        <v>Spd; Atk%; Crit Dmg%; Crit Rate%</v>
      </c>
      <c r="I21">
        <f>Sheet1!A26</f>
        <v>5</v>
      </c>
      <c r="J21" t="str">
        <f>Sheet1!A27</f>
        <v>ART MASTER</v>
      </c>
      <c r="K21">
        <f>Sheet1!A28</f>
        <v>0</v>
      </c>
    </row>
    <row r="22" spans="1:11" hidden="1" x14ac:dyDescent="0.2">
      <c r="A22">
        <f t="shared" si="0"/>
        <v>0</v>
      </c>
      <c r="B22" t="str">
        <f>IF(Sheet1!A22="","",Sheet1!A22)</f>
        <v>(SPD/CRIT DMG%/ATK%)</v>
      </c>
      <c r="C22" t="str">
        <f>Sheet1!A23</f>
        <v>Violent / Will</v>
      </c>
      <c r="D22">
        <f>Sheet1!C22</f>
        <v>0</v>
      </c>
      <c r="F22">
        <f>Sheet1!B24</f>
        <v>0</v>
      </c>
      <c r="G22" t="str">
        <f>Sheet1!A25</f>
        <v>Spd; Atk%; Crit Dmg%; Crit Rate%</v>
      </c>
      <c r="H22">
        <f>Sheet1!A26</f>
        <v>5</v>
      </c>
      <c r="I22" t="str">
        <f>Sheet1!A27</f>
        <v>ART MASTER</v>
      </c>
      <c r="J22">
        <f>Sheet1!A28</f>
        <v>0</v>
      </c>
      <c r="K22" t="str">
        <f>Sheet1!A29</f>
        <v>Swift / Blade</v>
      </c>
    </row>
    <row r="23" spans="1:11" hidden="1" x14ac:dyDescent="0.2">
      <c r="A23">
        <f t="shared" si="0"/>
        <v>0</v>
      </c>
      <c r="B23" t="str">
        <f>IF(Sheet1!A23="","",Sheet1!A23)</f>
        <v>Violent / Will</v>
      </c>
      <c r="C23" t="str">
        <f>Sheet1!A24</f>
        <v>(SPD/CRIT DMG%/ATK%)</v>
      </c>
      <c r="D23">
        <f>Sheet1!C23</f>
        <v>0</v>
      </c>
      <c r="F23">
        <f>Sheet1!B25</f>
        <v>0</v>
      </c>
      <c r="G23">
        <f>Sheet1!A26</f>
        <v>5</v>
      </c>
      <c r="H23" t="str">
        <f>Sheet1!A27</f>
        <v>ART MASTER</v>
      </c>
      <c r="I23">
        <f>Sheet1!A28</f>
        <v>0</v>
      </c>
      <c r="J23" t="str">
        <f>Sheet1!A29</f>
        <v>Swift / Blade</v>
      </c>
      <c r="K23" t="str">
        <f>Sheet1!A30</f>
        <v>(SPD/CRIT DMG%/ATK%)</v>
      </c>
    </row>
    <row r="24" spans="1:11" hidden="1" x14ac:dyDescent="0.2">
      <c r="A24">
        <f t="shared" si="0"/>
        <v>0</v>
      </c>
      <c r="B24" t="str">
        <f>IF(Sheet1!A24="","",Sheet1!A24)</f>
        <v>(SPD/CRIT DMG%/ATK%)</v>
      </c>
      <c r="C24" t="str">
        <f>Sheet1!A25</f>
        <v>Spd; Atk%; Crit Dmg%; Crit Rate%</v>
      </c>
      <c r="D24">
        <f>Sheet1!C24</f>
        <v>0</v>
      </c>
      <c r="F24">
        <f>Sheet1!B26</f>
        <v>0</v>
      </c>
      <c r="G24" t="str">
        <f>Sheet1!A27</f>
        <v>ART MASTER</v>
      </c>
      <c r="H24">
        <f>Sheet1!A28</f>
        <v>0</v>
      </c>
      <c r="I24" t="str">
        <f>Sheet1!A29</f>
        <v>Swift / Blade</v>
      </c>
      <c r="J24" t="str">
        <f>Sheet1!A30</f>
        <v>(SPD/CRIT DMG%/ATK%)</v>
      </c>
      <c r="K24" t="str">
        <f>Sheet1!A31</f>
        <v>Despair / Will</v>
      </c>
    </row>
    <row r="25" spans="1:11" hidden="1" x14ac:dyDescent="0.2">
      <c r="A25">
        <f t="shared" si="0"/>
        <v>0</v>
      </c>
      <c r="B25" t="str">
        <f>IF(Sheet1!A25="","",Sheet1!A25)</f>
        <v>Spd; Atk%; Crit Dmg%; Crit Rate%</v>
      </c>
      <c r="C25">
        <f>Sheet1!A26</f>
        <v>5</v>
      </c>
      <c r="D25">
        <f>Sheet1!C25</f>
        <v>0</v>
      </c>
      <c r="F25">
        <f>Sheet1!B27</f>
        <v>0</v>
      </c>
      <c r="G25">
        <f>Sheet1!A28</f>
        <v>0</v>
      </c>
      <c r="H25" t="str">
        <f>Sheet1!A29</f>
        <v>Swift / Blade</v>
      </c>
      <c r="I25" t="str">
        <f>Sheet1!A30</f>
        <v>(SPD/CRIT DMG%/ATK%)</v>
      </c>
      <c r="J25" t="str">
        <f>Sheet1!A31</f>
        <v>Despair / Will</v>
      </c>
      <c r="K25" t="str">
        <f>Sheet1!A32</f>
        <v>(SPD/CRIT DMG%/ATK%)</v>
      </c>
    </row>
    <row r="26" spans="1:11" x14ac:dyDescent="0.2">
      <c r="A26">
        <f t="shared" si="0"/>
        <v>1</v>
      </c>
      <c r="B26">
        <f>IF(Sheet1!A26="","",Sheet1!A26)</f>
        <v>5</v>
      </c>
      <c r="C26" t="str">
        <f>Sheet1!A27</f>
        <v>ART MASTER</v>
      </c>
      <c r="D26" t="str">
        <f>Sheet1!C26</f>
        <v>LIGHT</v>
      </c>
      <c r="F26" t="str">
        <f>Sheet1!B28</f>
        <v>Hanwul</v>
      </c>
      <c r="G26" t="str">
        <f>Sheet1!A29</f>
        <v>Swift / Blade</v>
      </c>
      <c r="H26" t="str">
        <f>Sheet1!A30</f>
        <v>(SPD/CRIT DMG%/ATK%)</v>
      </c>
      <c r="I26" t="str">
        <f>Sheet1!A31</f>
        <v>Despair / Will</v>
      </c>
      <c r="J26" t="str">
        <f>Sheet1!A32</f>
        <v>(SPD/CRIT DMG%/ATK%)</v>
      </c>
      <c r="K26" t="str">
        <f>Sheet1!A33</f>
        <v>Spd; Atk%; Crit Rate%; Crit Dmg%</v>
      </c>
    </row>
    <row r="27" spans="1:11" hidden="1" x14ac:dyDescent="0.2">
      <c r="A27">
        <f t="shared" si="0"/>
        <v>0</v>
      </c>
      <c r="B27" t="str">
        <f>IF(Sheet1!A27="","",Sheet1!A27)</f>
        <v>ART MASTER</v>
      </c>
      <c r="C27">
        <f>Sheet1!A28</f>
        <v>0</v>
      </c>
      <c r="D27">
        <f>Sheet1!C27</f>
        <v>0</v>
      </c>
      <c r="F27">
        <f>Sheet1!B29</f>
        <v>0</v>
      </c>
      <c r="G27" t="str">
        <f>Sheet1!A30</f>
        <v>(SPD/CRIT DMG%/ATK%)</v>
      </c>
      <c r="H27" t="str">
        <f>Sheet1!A31</f>
        <v>Despair / Will</v>
      </c>
      <c r="I27" t="str">
        <f>Sheet1!A32</f>
        <v>(SPD/CRIT DMG%/ATK%)</v>
      </c>
      <c r="J27" t="str">
        <f>Sheet1!A33</f>
        <v>Spd; Atk%; Crit Rate%; Crit Dmg%</v>
      </c>
      <c r="K27">
        <f>Sheet1!A34</f>
        <v>5</v>
      </c>
    </row>
    <row r="28" spans="1:11" hidden="1" x14ac:dyDescent="0.2">
      <c r="A28">
        <f t="shared" si="0"/>
        <v>0</v>
      </c>
      <c r="B28" t="str">
        <f>IF(Sheet1!A28="","",Sheet1!A28)</f>
        <v/>
      </c>
      <c r="C28" t="str">
        <f>Sheet1!A29</f>
        <v>Swift / Blade</v>
      </c>
      <c r="D28">
        <f>Sheet1!C28</f>
        <v>0</v>
      </c>
      <c r="F28">
        <f>Sheet1!B30</f>
        <v>0</v>
      </c>
      <c r="G28" t="str">
        <f>Sheet1!A31</f>
        <v>Despair / Will</v>
      </c>
      <c r="H28" t="str">
        <f>Sheet1!A32</f>
        <v>(SPD/CRIT DMG%/ATK%)</v>
      </c>
      <c r="I28" t="str">
        <f>Sheet1!A33</f>
        <v>Spd; Atk%; Crit Rate%; Crit Dmg%</v>
      </c>
      <c r="J28">
        <f>Sheet1!A34</f>
        <v>5</v>
      </c>
      <c r="K28" t="str">
        <f>Sheet1!A35</f>
        <v>ART MASTER</v>
      </c>
    </row>
    <row r="29" spans="1:11" hidden="1" x14ac:dyDescent="0.2">
      <c r="A29">
        <f t="shared" si="0"/>
        <v>0</v>
      </c>
      <c r="B29" t="str">
        <f>IF(Sheet1!A29="","",Sheet1!A29)</f>
        <v>Swift / Blade</v>
      </c>
      <c r="C29" t="str">
        <f>Sheet1!A30</f>
        <v>(SPD/CRIT DMG%/ATK%)</v>
      </c>
      <c r="D29">
        <f>Sheet1!C29</f>
        <v>0</v>
      </c>
      <c r="F29">
        <f>Sheet1!B31</f>
        <v>0</v>
      </c>
      <c r="G29" t="str">
        <f>Sheet1!A32</f>
        <v>(SPD/CRIT DMG%/ATK%)</v>
      </c>
      <c r="H29" t="str">
        <f>Sheet1!A33</f>
        <v>Spd; Atk%; Crit Rate%; Crit Dmg%</v>
      </c>
      <c r="I29">
        <f>Sheet1!A34</f>
        <v>5</v>
      </c>
      <c r="J29" t="str">
        <f>Sheet1!A35</f>
        <v>ART MASTER</v>
      </c>
      <c r="K29">
        <f>Sheet1!A36</f>
        <v>0</v>
      </c>
    </row>
    <row r="30" spans="1:11" hidden="1" x14ac:dyDescent="0.2">
      <c r="A30">
        <f t="shared" si="0"/>
        <v>0</v>
      </c>
      <c r="B30" t="str">
        <f>IF(Sheet1!A30="","",Sheet1!A30)</f>
        <v>(SPD/CRIT DMG%/ATK%)</v>
      </c>
      <c r="C30" t="str">
        <f>Sheet1!A31</f>
        <v>Despair / Will</v>
      </c>
      <c r="D30">
        <f>Sheet1!C30</f>
        <v>0</v>
      </c>
      <c r="F30">
        <f>Sheet1!B32</f>
        <v>0</v>
      </c>
      <c r="G30" t="str">
        <f>Sheet1!A33</f>
        <v>Spd; Atk%; Crit Rate%; Crit Dmg%</v>
      </c>
      <c r="H30">
        <f>Sheet1!A34</f>
        <v>5</v>
      </c>
      <c r="I30" t="str">
        <f>Sheet1!A35</f>
        <v>ART MASTER</v>
      </c>
      <c r="J30">
        <f>Sheet1!A36</f>
        <v>0</v>
      </c>
      <c r="K30" t="str">
        <f>Sheet1!A37</f>
        <v>Swift / Blade</v>
      </c>
    </row>
    <row r="31" spans="1:11" hidden="1" x14ac:dyDescent="0.2">
      <c r="A31">
        <f t="shared" si="0"/>
        <v>0</v>
      </c>
      <c r="B31" t="str">
        <f>IF(Sheet1!A31="","",Sheet1!A31)</f>
        <v>Despair / Will</v>
      </c>
      <c r="C31" t="str">
        <f>Sheet1!A32</f>
        <v>(SPD/CRIT DMG%/ATK%)</v>
      </c>
      <c r="D31">
        <f>Sheet1!C31</f>
        <v>0</v>
      </c>
      <c r="F31">
        <f>Sheet1!B33</f>
        <v>0</v>
      </c>
      <c r="G31">
        <f>Sheet1!A34</f>
        <v>5</v>
      </c>
      <c r="H31" t="str">
        <f>Sheet1!A35</f>
        <v>ART MASTER</v>
      </c>
      <c r="I31">
        <f>Sheet1!A36</f>
        <v>0</v>
      </c>
      <c r="J31" t="str">
        <f>Sheet1!A37</f>
        <v>Swift / Blade</v>
      </c>
      <c r="K31" t="str">
        <f>Sheet1!A38</f>
        <v>(SPD/CRIT DMG%/ATK%)</v>
      </c>
    </row>
    <row r="32" spans="1:11" hidden="1" x14ac:dyDescent="0.2">
      <c r="A32">
        <f t="shared" si="0"/>
        <v>0</v>
      </c>
      <c r="B32" t="str">
        <f>IF(Sheet1!A32="","",Sheet1!A32)</f>
        <v>(SPD/CRIT DMG%/ATK%)</v>
      </c>
      <c r="C32" t="str">
        <f>Sheet1!A33</f>
        <v>Spd; Atk%; Crit Rate%; Crit Dmg%</v>
      </c>
      <c r="D32">
        <f>Sheet1!C32</f>
        <v>0</v>
      </c>
      <c r="F32">
        <f>Sheet1!B34</f>
        <v>0</v>
      </c>
      <c r="G32" t="str">
        <f>Sheet1!A35</f>
        <v>ART MASTER</v>
      </c>
      <c r="H32">
        <f>Sheet1!A36</f>
        <v>0</v>
      </c>
      <c r="I32" t="str">
        <f>Sheet1!A37</f>
        <v>Swift / Blade</v>
      </c>
      <c r="J32" t="str">
        <f>Sheet1!A38</f>
        <v>(SPD/CRIT DMG%/ATK%)</v>
      </c>
      <c r="K32" t="str">
        <f>Sheet1!A39</f>
        <v>Violent / Will</v>
      </c>
    </row>
    <row r="33" spans="1:11" hidden="1" x14ac:dyDescent="0.2">
      <c r="A33">
        <f t="shared" si="0"/>
        <v>0</v>
      </c>
      <c r="B33" t="str">
        <f>IF(Sheet1!A33="","",Sheet1!A33)</f>
        <v>Spd; Atk%; Crit Rate%; Crit Dmg%</v>
      </c>
      <c r="C33">
        <f>Sheet1!A34</f>
        <v>5</v>
      </c>
      <c r="D33">
        <f>Sheet1!C33</f>
        <v>0</v>
      </c>
      <c r="F33">
        <f>Sheet1!B35</f>
        <v>0</v>
      </c>
      <c r="G33">
        <f>Sheet1!A36</f>
        <v>0</v>
      </c>
      <c r="H33" t="str">
        <f>Sheet1!A37</f>
        <v>Swift / Blade</v>
      </c>
      <c r="I33" t="str">
        <f>Sheet1!A38</f>
        <v>(SPD/CRIT DMG%/ATK%)</v>
      </c>
      <c r="J33" t="str">
        <f>Sheet1!A39</f>
        <v>Violent / Will</v>
      </c>
      <c r="K33" t="str">
        <f>Sheet1!A40</f>
        <v>(SPD/CRIT DMG%/ATK%)</v>
      </c>
    </row>
    <row r="34" spans="1:11" x14ac:dyDescent="0.2">
      <c r="A34">
        <f t="shared" si="0"/>
        <v>1</v>
      </c>
      <c r="B34">
        <f>IF(Sheet1!A34="","",Sheet1!A34)</f>
        <v>5</v>
      </c>
      <c r="C34" t="str">
        <f>Sheet1!A35</f>
        <v>ART MASTER</v>
      </c>
      <c r="D34" t="str">
        <f>Sheet1!C34</f>
        <v>DARK</v>
      </c>
      <c r="F34" t="str">
        <f>Sheet1!B36</f>
        <v>Mookwol</v>
      </c>
      <c r="G34" t="str">
        <f>Sheet1!A37</f>
        <v>Swift / Blade</v>
      </c>
      <c r="H34" t="str">
        <f>Sheet1!A38</f>
        <v>(SPD/CRIT DMG%/ATK%)</v>
      </c>
      <c r="I34" t="str">
        <f>Sheet1!A39</f>
        <v>Violent / Will</v>
      </c>
      <c r="J34" t="str">
        <f>Sheet1!A40</f>
        <v>(SPD/CRIT DMG%/ATK%)</v>
      </c>
      <c r="K34" t="str">
        <f>Sheet1!A41</f>
        <v>Spd; Atk%; Crit Dmg%; Crit Rate%</v>
      </c>
    </row>
    <row r="35" spans="1:11" hidden="1" x14ac:dyDescent="0.2">
      <c r="A35">
        <f t="shared" si="0"/>
        <v>0</v>
      </c>
      <c r="B35" t="str">
        <f>IF(Sheet1!A35="","",Sheet1!A35)</f>
        <v>ART MASTER</v>
      </c>
      <c r="C35">
        <f>Sheet1!A36</f>
        <v>0</v>
      </c>
      <c r="D35">
        <f>Sheet1!C35</f>
        <v>0</v>
      </c>
      <c r="F35">
        <f>Sheet1!B37</f>
        <v>0</v>
      </c>
      <c r="G35" t="str">
        <f>Sheet1!A38</f>
        <v>(SPD/CRIT DMG%/ATK%)</v>
      </c>
      <c r="H35" t="str">
        <f>Sheet1!A39</f>
        <v>Violent / Will</v>
      </c>
      <c r="I35" t="str">
        <f>Sheet1!A40</f>
        <v>(SPD/CRIT DMG%/ATK%)</v>
      </c>
      <c r="J35" t="str">
        <f>Sheet1!A41</f>
        <v>Spd; Atk%; Crit Dmg%; Crit Rate%</v>
      </c>
      <c r="K35">
        <f>Sheet1!A42</f>
        <v>4</v>
      </c>
    </row>
    <row r="36" spans="1:11" hidden="1" x14ac:dyDescent="0.2">
      <c r="A36">
        <f t="shared" si="0"/>
        <v>0</v>
      </c>
      <c r="B36" t="str">
        <f>IF(Sheet1!A36="","",Sheet1!A36)</f>
        <v/>
      </c>
      <c r="C36" t="str">
        <f>Sheet1!A37</f>
        <v>Swift / Blade</v>
      </c>
      <c r="D36">
        <f>Sheet1!C36</f>
        <v>0</v>
      </c>
      <c r="F36">
        <f>Sheet1!B38</f>
        <v>0</v>
      </c>
      <c r="G36" t="str">
        <f>Sheet1!A39</f>
        <v>Violent / Will</v>
      </c>
      <c r="H36" t="str">
        <f>Sheet1!A40</f>
        <v>(SPD/CRIT DMG%/ATK%)</v>
      </c>
      <c r="I36" t="str">
        <f>Sheet1!A41</f>
        <v>Spd; Atk%; Crit Dmg%; Crit Rate%</v>
      </c>
      <c r="J36">
        <f>Sheet1!A42</f>
        <v>4</v>
      </c>
      <c r="K36" t="str">
        <f>Sheet1!A43</f>
        <v>STRING MASTER</v>
      </c>
    </row>
    <row r="37" spans="1:11" hidden="1" x14ac:dyDescent="0.2">
      <c r="A37">
        <f t="shared" si="0"/>
        <v>0</v>
      </c>
      <c r="B37" t="str">
        <f>IF(Sheet1!A37="","",Sheet1!A37)</f>
        <v>Swift / Blade</v>
      </c>
      <c r="C37" t="str">
        <f>Sheet1!A38</f>
        <v>(SPD/CRIT DMG%/ATK%)</v>
      </c>
      <c r="D37">
        <f>Sheet1!C37</f>
        <v>0</v>
      </c>
      <c r="F37">
        <f>Sheet1!B39</f>
        <v>0</v>
      </c>
      <c r="G37" t="str">
        <f>Sheet1!A40</f>
        <v>(SPD/CRIT DMG%/ATK%)</v>
      </c>
      <c r="H37" t="str">
        <f>Sheet1!A41</f>
        <v>Spd; Atk%; Crit Dmg%; Crit Rate%</v>
      </c>
      <c r="I37">
        <f>Sheet1!A42</f>
        <v>4</v>
      </c>
      <c r="J37" t="str">
        <f>Sheet1!A43</f>
        <v>STRING MASTER</v>
      </c>
      <c r="K37">
        <f>Sheet1!A44</f>
        <v>0</v>
      </c>
    </row>
    <row r="38" spans="1:11" hidden="1" x14ac:dyDescent="0.2">
      <c r="A38">
        <f t="shared" si="0"/>
        <v>0</v>
      </c>
      <c r="B38" t="str">
        <f>IF(Sheet1!A38="","",Sheet1!A38)</f>
        <v>(SPD/CRIT DMG%/ATK%)</v>
      </c>
      <c r="C38" t="str">
        <f>Sheet1!A39</f>
        <v>Violent / Will</v>
      </c>
      <c r="D38">
        <f>Sheet1!C38</f>
        <v>0</v>
      </c>
      <c r="F38">
        <f>Sheet1!B40</f>
        <v>0</v>
      </c>
      <c r="G38" t="str">
        <f>Sheet1!A41</f>
        <v>Spd; Atk%; Crit Dmg%; Crit Rate%</v>
      </c>
      <c r="H38">
        <f>Sheet1!A42</f>
        <v>4</v>
      </c>
      <c r="I38" t="str">
        <f>Sheet1!A43</f>
        <v>STRING MASTER</v>
      </c>
      <c r="J38">
        <f>Sheet1!A44</f>
        <v>0</v>
      </c>
      <c r="K38" t="str">
        <f>Sheet1!A45</f>
        <v>Swift / Energy</v>
      </c>
    </row>
    <row r="39" spans="1:11" hidden="1" x14ac:dyDescent="0.2">
      <c r="A39">
        <f t="shared" si="0"/>
        <v>0</v>
      </c>
      <c r="B39" t="str">
        <f>IF(Sheet1!A39="","",Sheet1!A39)</f>
        <v>Violent / Will</v>
      </c>
      <c r="C39" t="str">
        <f>Sheet1!A40</f>
        <v>(SPD/CRIT DMG%/ATK%)</v>
      </c>
      <c r="D39">
        <f>Sheet1!C39</f>
        <v>0</v>
      </c>
      <c r="F39">
        <f>Sheet1!B41</f>
        <v>0</v>
      </c>
      <c r="G39">
        <f>Sheet1!A42</f>
        <v>4</v>
      </c>
      <c r="H39" t="str">
        <f>Sheet1!A43</f>
        <v>STRING MASTER</v>
      </c>
      <c r="I39">
        <f>Sheet1!A44</f>
        <v>0</v>
      </c>
      <c r="J39" t="str">
        <f>Sheet1!A45</f>
        <v>Swift / Energy</v>
      </c>
      <c r="K39" t="str">
        <f>Sheet1!A46</f>
        <v>(SPD/HP%/HP%)</v>
      </c>
    </row>
    <row r="40" spans="1:11" hidden="1" x14ac:dyDescent="0.2">
      <c r="A40">
        <f t="shared" si="0"/>
        <v>0</v>
      </c>
      <c r="B40" t="str">
        <f>IF(Sheet1!A40="","",Sheet1!A40)</f>
        <v>(SPD/CRIT DMG%/ATK%)</v>
      </c>
      <c r="C40" t="str">
        <f>Sheet1!A41</f>
        <v>Spd; Atk%; Crit Dmg%; Crit Rate%</v>
      </c>
      <c r="D40">
        <f>Sheet1!C40</f>
        <v>0</v>
      </c>
      <c r="F40">
        <f>Sheet1!B42</f>
        <v>0</v>
      </c>
      <c r="G40" t="str">
        <f>Sheet1!A43</f>
        <v>STRING MASTER</v>
      </c>
      <c r="H40">
        <f>Sheet1!A44</f>
        <v>0</v>
      </c>
      <c r="I40" t="str">
        <f>Sheet1!A45</f>
        <v>Swift / Energy</v>
      </c>
      <c r="J40" t="str">
        <f>Sheet1!A46</f>
        <v>(SPD/HP%/HP%)</v>
      </c>
      <c r="K40" t="str">
        <f>Sheet1!A47</f>
        <v>Violent / Will</v>
      </c>
    </row>
    <row r="41" spans="1:11" hidden="1" x14ac:dyDescent="0.2">
      <c r="A41">
        <f t="shared" si="0"/>
        <v>0</v>
      </c>
      <c r="B41" t="str">
        <f>IF(Sheet1!A41="","",Sheet1!A41)</f>
        <v>Spd; Atk%; Crit Dmg%; Crit Rate%</v>
      </c>
      <c r="C41">
        <f>Sheet1!A42</f>
        <v>4</v>
      </c>
      <c r="D41">
        <f>Sheet1!C41</f>
        <v>0</v>
      </c>
      <c r="F41">
        <f>Sheet1!B43</f>
        <v>0</v>
      </c>
      <c r="G41">
        <f>Sheet1!A44</f>
        <v>0</v>
      </c>
      <c r="H41" t="str">
        <f>Sheet1!A45</f>
        <v>Swift / Energy</v>
      </c>
      <c r="I41" t="str">
        <f>Sheet1!A46</f>
        <v>(SPD/HP%/HP%)</v>
      </c>
      <c r="J41" t="str">
        <f>Sheet1!A47</f>
        <v>Violent / Will</v>
      </c>
      <c r="K41" t="str">
        <f>Sheet1!A48</f>
        <v>(SPD/HP%/HP%)</v>
      </c>
    </row>
    <row r="42" spans="1:11" x14ac:dyDescent="0.2">
      <c r="A42">
        <f t="shared" si="0"/>
        <v>1</v>
      </c>
      <c r="B42">
        <f>IF(Sheet1!A42="","",Sheet1!A42)</f>
        <v>4</v>
      </c>
      <c r="C42" t="str">
        <f>Sheet1!A43</f>
        <v>STRING MASTER</v>
      </c>
      <c r="D42" t="str">
        <f>Sheet1!C42</f>
        <v>FIRE</v>
      </c>
      <c r="F42" t="str">
        <f>Sheet1!B44</f>
        <v>Hongyeon</v>
      </c>
      <c r="G42" t="str">
        <f>Sheet1!A45</f>
        <v>Swift / Energy</v>
      </c>
      <c r="H42" t="str">
        <f>Sheet1!A46</f>
        <v>(SPD/HP%/HP%)</v>
      </c>
      <c r="I42" t="str">
        <f>Sheet1!A47</f>
        <v>Violent / Will</v>
      </c>
      <c r="J42" t="str">
        <f>Sheet1!A48</f>
        <v>(SPD/HP%/HP%)</v>
      </c>
      <c r="K42" t="str">
        <f>Sheet1!A49</f>
        <v>Spd; Hp%; Def%</v>
      </c>
    </row>
    <row r="43" spans="1:11" hidden="1" x14ac:dyDescent="0.2">
      <c r="A43">
        <f t="shared" si="0"/>
        <v>0</v>
      </c>
      <c r="B43" t="str">
        <f>IF(Sheet1!A43="","",Sheet1!A43)</f>
        <v>STRING MASTER</v>
      </c>
      <c r="C43">
        <f>Sheet1!A44</f>
        <v>0</v>
      </c>
      <c r="D43">
        <f>Sheet1!C43</f>
        <v>0</v>
      </c>
      <c r="F43">
        <f>Sheet1!B45</f>
        <v>0</v>
      </c>
      <c r="G43" t="str">
        <f>Sheet1!A46</f>
        <v>(SPD/HP%/HP%)</v>
      </c>
      <c r="H43" t="str">
        <f>Sheet1!A47</f>
        <v>Violent / Will</v>
      </c>
      <c r="I43" t="str">
        <f>Sheet1!A48</f>
        <v>(SPD/HP%/HP%)</v>
      </c>
      <c r="J43" t="str">
        <f>Sheet1!A49</f>
        <v>Spd; Hp%; Def%</v>
      </c>
      <c r="K43">
        <f>Sheet1!A50</f>
        <v>4</v>
      </c>
    </row>
    <row r="44" spans="1:11" hidden="1" x14ac:dyDescent="0.2">
      <c r="A44">
        <f t="shared" si="0"/>
        <v>0</v>
      </c>
      <c r="B44" t="str">
        <f>IF(Sheet1!A44="","",Sheet1!A44)</f>
        <v/>
      </c>
      <c r="C44" t="str">
        <f>Sheet1!A45</f>
        <v>Swift / Energy</v>
      </c>
      <c r="D44">
        <f>Sheet1!C44</f>
        <v>0</v>
      </c>
      <c r="F44">
        <f>Sheet1!B46</f>
        <v>0</v>
      </c>
      <c r="G44" t="str">
        <f>Sheet1!A47</f>
        <v>Violent / Will</v>
      </c>
      <c r="H44" t="str">
        <f>Sheet1!A48</f>
        <v>(SPD/HP%/HP%)</v>
      </c>
      <c r="I44" t="str">
        <f>Sheet1!A49</f>
        <v>Spd; Hp%; Def%</v>
      </c>
      <c r="J44">
        <f>Sheet1!A50</f>
        <v>4</v>
      </c>
      <c r="K44" t="str">
        <f>Sheet1!A51</f>
        <v>STRING MASTER</v>
      </c>
    </row>
    <row r="45" spans="1:11" hidden="1" x14ac:dyDescent="0.2">
      <c r="A45">
        <f t="shared" si="0"/>
        <v>0</v>
      </c>
      <c r="B45" t="str">
        <f>IF(Sheet1!A45="","",Sheet1!A45)</f>
        <v>Swift / Energy</v>
      </c>
      <c r="C45" t="str">
        <f>Sheet1!A46</f>
        <v>(SPD/HP%/HP%)</v>
      </c>
      <c r="D45">
        <f>Sheet1!C45</f>
        <v>0</v>
      </c>
      <c r="F45">
        <f>Sheet1!B47</f>
        <v>0</v>
      </c>
      <c r="G45" t="str">
        <f>Sheet1!A48</f>
        <v>(SPD/HP%/HP%)</v>
      </c>
      <c r="H45" t="str">
        <f>Sheet1!A49</f>
        <v>Spd; Hp%; Def%</v>
      </c>
      <c r="I45">
        <f>Sheet1!A50</f>
        <v>4</v>
      </c>
      <c r="J45" t="str">
        <f>Sheet1!A51</f>
        <v>STRING MASTER</v>
      </c>
      <c r="K45">
        <f>Sheet1!A52</f>
        <v>0</v>
      </c>
    </row>
    <row r="46" spans="1:11" hidden="1" x14ac:dyDescent="0.2">
      <c r="A46">
        <f t="shared" si="0"/>
        <v>0</v>
      </c>
      <c r="B46" t="str">
        <f>IF(Sheet1!A46="","",Sheet1!A46)</f>
        <v>(SPD/HP%/HP%)</v>
      </c>
      <c r="C46" t="str">
        <f>Sheet1!A47</f>
        <v>Violent / Will</v>
      </c>
      <c r="D46">
        <f>Sheet1!C46</f>
        <v>0</v>
      </c>
      <c r="F46">
        <f>Sheet1!B48</f>
        <v>0</v>
      </c>
      <c r="G46" t="str">
        <f>Sheet1!A49</f>
        <v>Spd; Hp%; Def%</v>
      </c>
      <c r="H46">
        <f>Sheet1!A50</f>
        <v>4</v>
      </c>
      <c r="I46" t="str">
        <f>Sheet1!A51</f>
        <v>STRING MASTER</v>
      </c>
      <c r="J46">
        <f>Sheet1!A52</f>
        <v>0</v>
      </c>
      <c r="K46" t="str">
        <f>Sheet1!A53</f>
        <v>Swift / Energy</v>
      </c>
    </row>
    <row r="47" spans="1:11" hidden="1" x14ac:dyDescent="0.2">
      <c r="A47">
        <f t="shared" si="0"/>
        <v>0</v>
      </c>
      <c r="B47" t="str">
        <f>IF(Sheet1!A47="","",Sheet1!A47)</f>
        <v>Violent / Will</v>
      </c>
      <c r="C47" t="str">
        <f>Sheet1!A48</f>
        <v>(SPD/HP%/HP%)</v>
      </c>
      <c r="D47">
        <f>Sheet1!C47</f>
        <v>0</v>
      </c>
      <c r="F47">
        <f>Sheet1!B49</f>
        <v>0</v>
      </c>
      <c r="G47">
        <f>Sheet1!A50</f>
        <v>4</v>
      </c>
      <c r="H47" t="str">
        <f>Sheet1!A51</f>
        <v>STRING MASTER</v>
      </c>
      <c r="I47">
        <f>Sheet1!A52</f>
        <v>0</v>
      </c>
      <c r="J47" t="str">
        <f>Sheet1!A53</f>
        <v>Swift / Energy</v>
      </c>
      <c r="K47" t="str">
        <f>Sheet1!A54</f>
        <v>(SPD/HP%/HP%)</v>
      </c>
    </row>
    <row r="48" spans="1:11" hidden="1" x14ac:dyDescent="0.2">
      <c r="A48">
        <f t="shared" si="0"/>
        <v>0</v>
      </c>
      <c r="B48" t="str">
        <f>IF(Sheet1!A48="","",Sheet1!A48)</f>
        <v>(SPD/HP%/HP%)</v>
      </c>
      <c r="C48" t="str">
        <f>Sheet1!A49</f>
        <v>Spd; Hp%; Def%</v>
      </c>
      <c r="D48">
        <f>Sheet1!C48</f>
        <v>0</v>
      </c>
      <c r="F48">
        <f>Sheet1!B50</f>
        <v>0</v>
      </c>
      <c r="G48" t="str">
        <f>Sheet1!A51</f>
        <v>STRING MASTER</v>
      </c>
      <c r="H48">
        <f>Sheet1!A52</f>
        <v>0</v>
      </c>
      <c r="I48" t="str">
        <f>Sheet1!A53</f>
        <v>Swift / Energy</v>
      </c>
      <c r="J48" t="str">
        <f>Sheet1!A54</f>
        <v>(SPD/HP%/HP%)</v>
      </c>
      <c r="K48" t="str">
        <f>Sheet1!A55</f>
        <v>Violent / Will</v>
      </c>
    </row>
    <row r="49" spans="1:11" hidden="1" x14ac:dyDescent="0.2">
      <c r="A49">
        <f t="shared" si="0"/>
        <v>0</v>
      </c>
      <c r="B49" t="str">
        <f>IF(Sheet1!A49="","",Sheet1!A49)</f>
        <v>Spd; Hp%; Def%</v>
      </c>
      <c r="C49">
        <f>Sheet1!A50</f>
        <v>4</v>
      </c>
      <c r="D49">
        <f>Sheet1!C49</f>
        <v>0</v>
      </c>
      <c r="F49">
        <f>Sheet1!B51</f>
        <v>0</v>
      </c>
      <c r="G49">
        <f>Sheet1!A52</f>
        <v>0</v>
      </c>
      <c r="H49" t="str">
        <f>Sheet1!A53</f>
        <v>Swift / Energy</v>
      </c>
      <c r="I49" t="str">
        <f>Sheet1!A54</f>
        <v>(SPD/HP%/HP%)</v>
      </c>
      <c r="J49" t="str">
        <f>Sheet1!A55</f>
        <v>Violent / Will</v>
      </c>
      <c r="K49" t="str">
        <f>Sheet1!A56</f>
        <v>(SPD/HP%/HP%)</v>
      </c>
    </row>
    <row r="50" spans="1:11" x14ac:dyDescent="0.2">
      <c r="A50">
        <f t="shared" si="0"/>
        <v>1</v>
      </c>
      <c r="B50">
        <f>IF(Sheet1!A50="","",Sheet1!A50)</f>
        <v>4</v>
      </c>
      <c r="C50" t="str">
        <f>Sheet1!A51</f>
        <v>STRING MASTER</v>
      </c>
      <c r="D50" t="str">
        <f>Sheet1!C50</f>
        <v>WATER</v>
      </c>
      <c r="F50" t="str">
        <f>Sheet1!B52</f>
        <v>Songseol</v>
      </c>
      <c r="G50" t="str">
        <f>Sheet1!A53</f>
        <v>Swift / Energy</v>
      </c>
      <c r="H50" t="str">
        <f>Sheet1!A54</f>
        <v>(SPD/HP%/HP%)</v>
      </c>
      <c r="I50" t="str">
        <f>Sheet1!A55</f>
        <v>Violent / Will</v>
      </c>
      <c r="J50" t="str">
        <f>Sheet1!A56</f>
        <v>(SPD/HP%/HP%)</v>
      </c>
      <c r="K50" t="str">
        <f>Sheet1!A57</f>
        <v>Spd; Hp%; Def%</v>
      </c>
    </row>
    <row r="51" spans="1:11" hidden="1" x14ac:dyDescent="0.2">
      <c r="A51">
        <f t="shared" si="0"/>
        <v>0</v>
      </c>
      <c r="B51" t="str">
        <f>IF(Sheet1!A51="","",Sheet1!A51)</f>
        <v>STRING MASTER</v>
      </c>
      <c r="C51">
        <f>Sheet1!A52</f>
        <v>0</v>
      </c>
      <c r="D51">
        <f>Sheet1!C51</f>
        <v>0</v>
      </c>
      <c r="F51">
        <f>Sheet1!B53</f>
        <v>0</v>
      </c>
      <c r="G51" t="str">
        <f>Sheet1!A54</f>
        <v>(SPD/HP%/HP%)</v>
      </c>
      <c r="H51" t="str">
        <f>Sheet1!A55</f>
        <v>Violent / Will</v>
      </c>
      <c r="I51" t="str">
        <f>Sheet1!A56</f>
        <v>(SPD/HP%/HP%)</v>
      </c>
      <c r="J51" t="str">
        <f>Sheet1!A57</f>
        <v>Spd; Hp%; Def%</v>
      </c>
      <c r="K51">
        <f>Sheet1!A58</f>
        <v>4</v>
      </c>
    </row>
    <row r="52" spans="1:11" hidden="1" x14ac:dyDescent="0.2">
      <c r="A52">
        <f t="shared" si="0"/>
        <v>0</v>
      </c>
      <c r="B52" t="str">
        <f>IF(Sheet1!A52="","",Sheet1!A52)</f>
        <v/>
      </c>
      <c r="C52" t="str">
        <f>Sheet1!A53</f>
        <v>Swift / Energy</v>
      </c>
      <c r="D52">
        <f>Sheet1!C52</f>
        <v>0</v>
      </c>
      <c r="F52">
        <f>Sheet1!B54</f>
        <v>0</v>
      </c>
      <c r="G52" t="str">
        <f>Sheet1!A55</f>
        <v>Violent / Will</v>
      </c>
      <c r="H52" t="str">
        <f>Sheet1!A56</f>
        <v>(SPD/HP%/HP%)</v>
      </c>
      <c r="I52" t="str">
        <f>Sheet1!A57</f>
        <v>Spd; Hp%; Def%</v>
      </c>
      <c r="J52">
        <f>Sheet1!A58</f>
        <v>4</v>
      </c>
      <c r="K52" t="str">
        <f>Sheet1!A59</f>
        <v>STRING MASTER</v>
      </c>
    </row>
    <row r="53" spans="1:11" hidden="1" x14ac:dyDescent="0.2">
      <c r="A53">
        <f t="shared" si="0"/>
        <v>0</v>
      </c>
      <c r="B53" t="str">
        <f>IF(Sheet1!A53="","",Sheet1!A53)</f>
        <v>Swift / Energy</v>
      </c>
      <c r="C53" t="str">
        <f>Sheet1!A54</f>
        <v>(SPD/HP%/HP%)</v>
      </c>
      <c r="D53">
        <f>Sheet1!C53</f>
        <v>0</v>
      </c>
      <c r="F53">
        <f>Sheet1!B55</f>
        <v>0</v>
      </c>
      <c r="G53" t="str">
        <f>Sheet1!A56</f>
        <v>(SPD/HP%/HP%)</v>
      </c>
      <c r="H53" t="str">
        <f>Sheet1!A57</f>
        <v>Spd; Hp%; Def%</v>
      </c>
      <c r="I53">
        <f>Sheet1!A58</f>
        <v>4</v>
      </c>
      <c r="J53" t="str">
        <f>Sheet1!A59</f>
        <v>STRING MASTER</v>
      </c>
      <c r="K53">
        <f>Sheet1!A60</f>
        <v>0</v>
      </c>
    </row>
    <row r="54" spans="1:11" hidden="1" x14ac:dyDescent="0.2">
      <c r="A54">
        <f t="shared" si="0"/>
        <v>0</v>
      </c>
      <c r="B54" t="str">
        <f>IF(Sheet1!A54="","",Sheet1!A54)</f>
        <v>(SPD/HP%/HP%)</v>
      </c>
      <c r="C54" t="str">
        <f>Sheet1!A55</f>
        <v>Violent / Will</v>
      </c>
      <c r="D54">
        <f>Sheet1!C54</f>
        <v>0</v>
      </c>
      <c r="F54">
        <f>Sheet1!B56</f>
        <v>0</v>
      </c>
      <c r="G54" t="str">
        <f>Sheet1!A57</f>
        <v>Spd; Hp%; Def%</v>
      </c>
      <c r="H54">
        <f>Sheet1!A58</f>
        <v>4</v>
      </c>
      <c r="I54" t="str">
        <f>Sheet1!A59</f>
        <v>STRING MASTER</v>
      </c>
      <c r="J54">
        <f>Sheet1!A60</f>
        <v>0</v>
      </c>
      <c r="K54" t="str">
        <f>Sheet1!A61</f>
        <v>Swift / Energy</v>
      </c>
    </row>
    <row r="55" spans="1:11" hidden="1" x14ac:dyDescent="0.2">
      <c r="A55">
        <f t="shared" si="0"/>
        <v>0</v>
      </c>
      <c r="B55" t="str">
        <f>IF(Sheet1!A55="","",Sheet1!A55)</f>
        <v>Violent / Will</v>
      </c>
      <c r="C55" t="str">
        <f>Sheet1!A56</f>
        <v>(SPD/HP%/HP%)</v>
      </c>
      <c r="D55">
        <f>Sheet1!C55</f>
        <v>0</v>
      </c>
      <c r="F55">
        <f>Sheet1!B57</f>
        <v>0</v>
      </c>
      <c r="G55">
        <f>Sheet1!A58</f>
        <v>4</v>
      </c>
      <c r="H55" t="str">
        <f>Sheet1!A59</f>
        <v>STRING MASTER</v>
      </c>
      <c r="I55">
        <f>Sheet1!A60</f>
        <v>0</v>
      </c>
      <c r="J55" t="str">
        <f>Sheet1!A61</f>
        <v>Swift / Energy</v>
      </c>
      <c r="K55" t="str">
        <f>Sheet1!A62</f>
        <v>(SPD/HP%/HP%)</v>
      </c>
    </row>
    <row r="56" spans="1:11" hidden="1" x14ac:dyDescent="0.2">
      <c r="A56">
        <f t="shared" si="0"/>
        <v>0</v>
      </c>
      <c r="B56" t="str">
        <f>IF(Sheet1!A56="","",Sheet1!A56)</f>
        <v>(SPD/HP%/HP%)</v>
      </c>
      <c r="C56" t="str">
        <f>Sheet1!A57</f>
        <v>Spd; Hp%; Def%</v>
      </c>
      <c r="D56">
        <f>Sheet1!C56</f>
        <v>0</v>
      </c>
      <c r="F56">
        <f>Sheet1!B58</f>
        <v>0</v>
      </c>
      <c r="G56" t="str">
        <f>Sheet1!A59</f>
        <v>STRING MASTER</v>
      </c>
      <c r="H56">
        <f>Sheet1!A60</f>
        <v>0</v>
      </c>
      <c r="I56" t="str">
        <f>Sheet1!A61</f>
        <v>Swift / Energy</v>
      </c>
      <c r="J56" t="str">
        <f>Sheet1!A62</f>
        <v>(SPD/HP%/HP%)</v>
      </c>
      <c r="K56" t="str">
        <f>Sheet1!A63</f>
        <v>Violent / Will</v>
      </c>
    </row>
    <row r="57" spans="1:11" hidden="1" x14ac:dyDescent="0.2">
      <c r="A57">
        <f t="shared" si="0"/>
        <v>0</v>
      </c>
      <c r="B57" t="str">
        <f>IF(Sheet1!A57="","",Sheet1!A57)</f>
        <v>Spd; Hp%; Def%</v>
      </c>
      <c r="C57">
        <f>Sheet1!A58</f>
        <v>4</v>
      </c>
      <c r="D57">
        <f>Sheet1!C57</f>
        <v>0</v>
      </c>
      <c r="F57">
        <f>Sheet1!B59</f>
        <v>0</v>
      </c>
      <c r="G57">
        <f>Sheet1!A60</f>
        <v>0</v>
      </c>
      <c r="H57" t="str">
        <f>Sheet1!A61</f>
        <v>Swift / Energy</v>
      </c>
      <c r="I57" t="str">
        <f>Sheet1!A62</f>
        <v>(SPD/HP%/HP%)</v>
      </c>
      <c r="J57" t="str">
        <f>Sheet1!A63</f>
        <v>Violent / Will</v>
      </c>
      <c r="K57" t="str">
        <f>Sheet1!A64</f>
        <v>(SPD/HP%/HP%)</v>
      </c>
    </row>
    <row r="58" spans="1:11" x14ac:dyDescent="0.2">
      <c r="A58">
        <f t="shared" si="0"/>
        <v>1</v>
      </c>
      <c r="B58">
        <f>IF(Sheet1!A58="","",Sheet1!A58)</f>
        <v>4</v>
      </c>
      <c r="C58" t="str">
        <f>Sheet1!A59</f>
        <v>STRING MASTER</v>
      </c>
      <c r="D58" t="str">
        <f>Sheet1!C58</f>
        <v>WIND</v>
      </c>
      <c r="F58" t="str">
        <f>Sheet1!B60</f>
        <v>Yeonhwa</v>
      </c>
      <c r="G58" t="str">
        <f>Sheet1!A61</f>
        <v>Swift / Energy</v>
      </c>
      <c r="H58" t="str">
        <f>Sheet1!A62</f>
        <v>(SPD/HP%/HP%)</v>
      </c>
      <c r="I58" t="str">
        <f>Sheet1!A63</f>
        <v>Violent / Will</v>
      </c>
      <c r="J58" t="str">
        <f>Sheet1!A64</f>
        <v>(SPD/HP%/HP%)</v>
      </c>
      <c r="K58" t="str">
        <f>Sheet1!A65</f>
        <v>Spd; Hp%; Def%</v>
      </c>
    </row>
    <row r="59" spans="1:11" hidden="1" x14ac:dyDescent="0.2">
      <c r="A59">
        <f t="shared" si="0"/>
        <v>0</v>
      </c>
      <c r="B59" t="str">
        <f>IF(Sheet1!A59="","",Sheet1!A59)</f>
        <v>STRING MASTER</v>
      </c>
      <c r="C59">
        <f>Sheet1!A60</f>
        <v>0</v>
      </c>
      <c r="D59">
        <f>Sheet1!C59</f>
        <v>0</v>
      </c>
      <c r="F59">
        <f>Sheet1!B61</f>
        <v>0</v>
      </c>
      <c r="G59" t="str">
        <f>Sheet1!A62</f>
        <v>(SPD/HP%/HP%)</v>
      </c>
      <c r="H59" t="str">
        <f>Sheet1!A63</f>
        <v>Violent / Will</v>
      </c>
      <c r="I59" t="str">
        <f>Sheet1!A64</f>
        <v>(SPD/HP%/HP%)</v>
      </c>
      <c r="J59" t="str">
        <f>Sheet1!A65</f>
        <v>Spd; Hp%; Def%</v>
      </c>
      <c r="K59">
        <f>Sheet1!A66</f>
        <v>4</v>
      </c>
    </row>
    <row r="60" spans="1:11" hidden="1" x14ac:dyDescent="0.2">
      <c r="A60">
        <f t="shared" si="0"/>
        <v>0</v>
      </c>
      <c r="B60" t="str">
        <f>IF(Sheet1!A60="","",Sheet1!A60)</f>
        <v/>
      </c>
      <c r="C60" t="str">
        <f>Sheet1!A61</f>
        <v>Swift / Energy</v>
      </c>
      <c r="D60">
        <f>Sheet1!C60</f>
        <v>0</v>
      </c>
      <c r="F60">
        <f>Sheet1!B62</f>
        <v>0</v>
      </c>
      <c r="G60" t="str">
        <f>Sheet1!A63</f>
        <v>Violent / Will</v>
      </c>
      <c r="H60" t="str">
        <f>Sheet1!A64</f>
        <v>(SPD/HP%/HP%)</v>
      </c>
      <c r="I60" t="str">
        <f>Sheet1!A65</f>
        <v>Spd; Hp%; Def%</v>
      </c>
      <c r="J60">
        <f>Sheet1!A66</f>
        <v>4</v>
      </c>
      <c r="K60" t="str">
        <f>Sheet1!A67</f>
        <v>STRING MASTER</v>
      </c>
    </row>
    <row r="61" spans="1:11" hidden="1" x14ac:dyDescent="0.2">
      <c r="A61">
        <f t="shared" si="0"/>
        <v>0</v>
      </c>
      <c r="B61" t="str">
        <f>IF(Sheet1!A61="","",Sheet1!A61)</f>
        <v>Swift / Energy</v>
      </c>
      <c r="C61" t="str">
        <f>Sheet1!A62</f>
        <v>(SPD/HP%/HP%)</v>
      </c>
      <c r="D61">
        <f>Sheet1!C61</f>
        <v>0</v>
      </c>
      <c r="F61">
        <f>Sheet1!B63</f>
        <v>0</v>
      </c>
      <c r="G61" t="str">
        <f>Sheet1!A64</f>
        <v>(SPD/HP%/HP%)</v>
      </c>
      <c r="H61" t="str">
        <f>Sheet1!A65</f>
        <v>Spd; Hp%; Def%</v>
      </c>
      <c r="I61">
        <f>Sheet1!A66</f>
        <v>4</v>
      </c>
      <c r="J61" t="str">
        <f>Sheet1!A67</f>
        <v>STRING MASTER</v>
      </c>
      <c r="K61">
        <f>Sheet1!A68</f>
        <v>0</v>
      </c>
    </row>
    <row r="62" spans="1:11" hidden="1" x14ac:dyDescent="0.2">
      <c r="A62">
        <f t="shared" si="0"/>
        <v>0</v>
      </c>
      <c r="B62" t="str">
        <f>IF(Sheet1!A62="","",Sheet1!A62)</f>
        <v>(SPD/HP%/HP%)</v>
      </c>
      <c r="C62" t="str">
        <f>Sheet1!A63</f>
        <v>Violent / Will</v>
      </c>
      <c r="D62">
        <f>Sheet1!C62</f>
        <v>0</v>
      </c>
      <c r="F62">
        <f>Sheet1!B64</f>
        <v>0</v>
      </c>
      <c r="G62" t="str">
        <f>Sheet1!A65</f>
        <v>Spd; Hp%; Def%</v>
      </c>
      <c r="H62">
        <f>Sheet1!A66</f>
        <v>4</v>
      </c>
      <c r="I62" t="str">
        <f>Sheet1!A67</f>
        <v>STRING MASTER</v>
      </c>
      <c r="J62">
        <f>Sheet1!A68</f>
        <v>0</v>
      </c>
      <c r="K62" t="str">
        <f>Sheet1!A69</f>
        <v>Swift / Energy</v>
      </c>
    </row>
    <row r="63" spans="1:11" hidden="1" x14ac:dyDescent="0.2">
      <c r="A63">
        <f t="shared" si="0"/>
        <v>0</v>
      </c>
      <c r="B63" t="str">
        <f>IF(Sheet1!A63="","",Sheet1!A63)</f>
        <v>Violent / Will</v>
      </c>
      <c r="C63" t="str">
        <f>Sheet1!A64</f>
        <v>(SPD/HP%/HP%)</v>
      </c>
      <c r="D63">
        <f>Sheet1!C63</f>
        <v>0</v>
      </c>
      <c r="F63">
        <f>Sheet1!B65</f>
        <v>0</v>
      </c>
      <c r="G63">
        <f>Sheet1!A66</f>
        <v>4</v>
      </c>
      <c r="H63" t="str">
        <f>Sheet1!A67</f>
        <v>STRING MASTER</v>
      </c>
      <c r="I63">
        <f>Sheet1!A68</f>
        <v>0</v>
      </c>
      <c r="J63" t="str">
        <f>Sheet1!A69</f>
        <v>Swift / Energy</v>
      </c>
      <c r="K63" t="str">
        <f>Sheet1!A70</f>
        <v>(SPD/HP%/HP%)</v>
      </c>
    </row>
    <row r="64" spans="1:11" hidden="1" x14ac:dyDescent="0.2">
      <c r="A64">
        <f t="shared" si="0"/>
        <v>0</v>
      </c>
      <c r="B64" t="str">
        <f>IF(Sheet1!A64="","",Sheet1!A64)</f>
        <v>(SPD/HP%/HP%)</v>
      </c>
      <c r="C64" t="str">
        <f>Sheet1!A65</f>
        <v>Spd; Hp%; Def%</v>
      </c>
      <c r="D64">
        <f>Sheet1!C64</f>
        <v>0</v>
      </c>
      <c r="F64">
        <f>Sheet1!B66</f>
        <v>0</v>
      </c>
      <c r="G64" t="str">
        <f>Sheet1!A67</f>
        <v>STRING MASTER</v>
      </c>
      <c r="H64">
        <f>Sheet1!A68</f>
        <v>0</v>
      </c>
      <c r="I64" t="str">
        <f>Sheet1!A69</f>
        <v>Swift / Energy</v>
      </c>
      <c r="J64" t="str">
        <f>Sheet1!A70</f>
        <v>(SPD/HP%/HP%)</v>
      </c>
      <c r="K64" t="str">
        <f>Sheet1!A71</f>
        <v>Violent / Will</v>
      </c>
    </row>
    <row r="65" spans="1:11" hidden="1" x14ac:dyDescent="0.2">
      <c r="A65">
        <f t="shared" si="0"/>
        <v>0</v>
      </c>
      <c r="B65" t="str">
        <f>IF(Sheet1!A65="","",Sheet1!A65)</f>
        <v>Spd; Hp%; Def%</v>
      </c>
      <c r="C65">
        <f>Sheet1!A66</f>
        <v>4</v>
      </c>
      <c r="D65">
        <f>Sheet1!C65</f>
        <v>0</v>
      </c>
      <c r="F65">
        <f>Sheet1!B67</f>
        <v>0</v>
      </c>
      <c r="G65">
        <f>Sheet1!A68</f>
        <v>0</v>
      </c>
      <c r="H65" t="str">
        <f>Sheet1!A69</f>
        <v>Swift / Energy</v>
      </c>
      <c r="I65" t="str">
        <f>Sheet1!A70</f>
        <v>(SPD/HP%/HP%)</v>
      </c>
      <c r="J65" t="str">
        <f>Sheet1!A71</f>
        <v>Violent / Will</v>
      </c>
      <c r="K65" t="str">
        <f>Sheet1!A72</f>
        <v>(SPD/HP%/HP%)</v>
      </c>
    </row>
    <row r="66" spans="1:11" x14ac:dyDescent="0.2">
      <c r="A66">
        <f t="shared" si="0"/>
        <v>1</v>
      </c>
      <c r="B66">
        <f>IF(Sheet1!A66="","",Sheet1!A66)</f>
        <v>4</v>
      </c>
      <c r="C66" t="str">
        <f>Sheet1!A67</f>
        <v>STRING MASTER</v>
      </c>
      <c r="D66" t="str">
        <f>Sheet1!C66</f>
        <v>LIGHT</v>
      </c>
      <c r="F66" t="str">
        <f>Sheet1!B68</f>
        <v>Dongbaek</v>
      </c>
      <c r="G66" t="str">
        <f>Sheet1!A69</f>
        <v>Swift / Energy</v>
      </c>
      <c r="H66" t="str">
        <f>Sheet1!A70</f>
        <v>(SPD/HP%/HP%)</v>
      </c>
      <c r="I66" t="str">
        <f>Sheet1!A71</f>
        <v>Violent / Will</v>
      </c>
      <c r="J66" t="str">
        <f>Sheet1!A72</f>
        <v>(SPD/HP%/HP%)</v>
      </c>
      <c r="K66" t="str">
        <f>Sheet1!A73</f>
        <v>Spd; Hp%; Def%</v>
      </c>
    </row>
    <row r="67" spans="1:11" hidden="1" x14ac:dyDescent="0.2">
      <c r="A67">
        <f t="shared" ref="A67:A130" si="1">IF(ISNUMBER(B67)=TRUE,1,0)</f>
        <v>0</v>
      </c>
      <c r="B67" t="str">
        <f>IF(Sheet1!A67="","",Sheet1!A67)</f>
        <v>STRING MASTER</v>
      </c>
      <c r="C67">
        <f>Sheet1!A68</f>
        <v>0</v>
      </c>
      <c r="D67">
        <f>Sheet1!C67</f>
        <v>0</v>
      </c>
      <c r="F67">
        <f>Sheet1!B69</f>
        <v>0</v>
      </c>
      <c r="G67" t="str">
        <f>Sheet1!A70</f>
        <v>(SPD/HP%/HP%)</v>
      </c>
      <c r="H67" t="str">
        <f>Sheet1!A71</f>
        <v>Violent / Will</v>
      </c>
      <c r="I67" t="str">
        <f>Sheet1!A72</f>
        <v>(SPD/HP%/HP%)</v>
      </c>
      <c r="J67" t="str">
        <f>Sheet1!A73</f>
        <v>Spd; Hp%; Def%</v>
      </c>
      <c r="K67">
        <f>Sheet1!A74</f>
        <v>4</v>
      </c>
    </row>
    <row r="68" spans="1:11" hidden="1" x14ac:dyDescent="0.2">
      <c r="A68">
        <f t="shared" si="1"/>
        <v>0</v>
      </c>
      <c r="B68" t="str">
        <f>IF(Sheet1!A68="","",Sheet1!A68)</f>
        <v/>
      </c>
      <c r="C68" t="str">
        <f>Sheet1!A69</f>
        <v>Swift / Energy</v>
      </c>
      <c r="D68">
        <f>Sheet1!C68</f>
        <v>0</v>
      </c>
      <c r="F68">
        <f>Sheet1!B70</f>
        <v>0</v>
      </c>
      <c r="G68" t="str">
        <f>Sheet1!A71</f>
        <v>Violent / Will</v>
      </c>
      <c r="H68" t="str">
        <f>Sheet1!A72</f>
        <v>(SPD/HP%/HP%)</v>
      </c>
      <c r="I68" t="str">
        <f>Sheet1!A73</f>
        <v>Spd; Hp%; Def%</v>
      </c>
      <c r="J68">
        <f>Sheet1!A74</f>
        <v>4</v>
      </c>
      <c r="K68" t="str">
        <f>Sheet1!A75</f>
        <v>STRING MASTER</v>
      </c>
    </row>
    <row r="69" spans="1:11" hidden="1" x14ac:dyDescent="0.2">
      <c r="A69">
        <f t="shared" si="1"/>
        <v>0</v>
      </c>
      <c r="B69" t="str">
        <f>IF(Sheet1!A69="","",Sheet1!A69)</f>
        <v>Swift / Energy</v>
      </c>
      <c r="C69" t="str">
        <f>Sheet1!A70</f>
        <v>(SPD/HP%/HP%)</v>
      </c>
      <c r="D69">
        <f>Sheet1!C69</f>
        <v>0</v>
      </c>
      <c r="F69">
        <f>Sheet1!B71</f>
        <v>0</v>
      </c>
      <c r="G69" t="str">
        <f>Sheet1!A72</f>
        <v>(SPD/HP%/HP%)</v>
      </c>
      <c r="H69" t="str">
        <f>Sheet1!A73</f>
        <v>Spd; Hp%; Def%</v>
      </c>
      <c r="I69">
        <f>Sheet1!A74</f>
        <v>4</v>
      </c>
      <c r="J69" t="str">
        <f>Sheet1!A75</f>
        <v>STRING MASTER</v>
      </c>
      <c r="K69">
        <f>Sheet1!A76</f>
        <v>0</v>
      </c>
    </row>
    <row r="70" spans="1:11" hidden="1" x14ac:dyDescent="0.2">
      <c r="A70">
        <f t="shared" si="1"/>
        <v>0</v>
      </c>
      <c r="B70" t="str">
        <f>IF(Sheet1!A70="","",Sheet1!A70)</f>
        <v>(SPD/HP%/HP%)</v>
      </c>
      <c r="C70" t="str">
        <f>Sheet1!A71</f>
        <v>Violent / Will</v>
      </c>
      <c r="D70">
        <f>Sheet1!C70</f>
        <v>0</v>
      </c>
      <c r="F70">
        <f>Sheet1!B72</f>
        <v>0</v>
      </c>
      <c r="G70" t="str">
        <f>Sheet1!A73</f>
        <v>Spd; Hp%; Def%</v>
      </c>
      <c r="H70">
        <f>Sheet1!A74</f>
        <v>4</v>
      </c>
      <c r="I70" t="str">
        <f>Sheet1!A75</f>
        <v>STRING MASTER</v>
      </c>
      <c r="J70">
        <f>Sheet1!A76</f>
        <v>0</v>
      </c>
      <c r="K70" t="str">
        <f>Sheet1!A77</f>
        <v>Swift / Energy</v>
      </c>
    </row>
    <row r="71" spans="1:11" hidden="1" x14ac:dyDescent="0.2">
      <c r="A71">
        <f t="shared" si="1"/>
        <v>0</v>
      </c>
      <c r="B71" t="str">
        <f>IF(Sheet1!A71="","",Sheet1!A71)</f>
        <v>Violent / Will</v>
      </c>
      <c r="C71" t="str">
        <f>Sheet1!A72</f>
        <v>(SPD/HP%/HP%)</v>
      </c>
      <c r="D71">
        <f>Sheet1!C71</f>
        <v>0</v>
      </c>
      <c r="F71">
        <f>Sheet1!B73</f>
        <v>0</v>
      </c>
      <c r="G71">
        <f>Sheet1!A74</f>
        <v>4</v>
      </c>
      <c r="H71" t="str">
        <f>Sheet1!A75</f>
        <v>STRING MASTER</v>
      </c>
      <c r="I71">
        <f>Sheet1!A76</f>
        <v>0</v>
      </c>
      <c r="J71" t="str">
        <f>Sheet1!A77</f>
        <v>Swift / Energy</v>
      </c>
      <c r="K71" t="str">
        <f>Sheet1!A78</f>
        <v>(SPD/HP%/HP%)</v>
      </c>
    </row>
    <row r="72" spans="1:11" hidden="1" x14ac:dyDescent="0.2">
      <c r="A72">
        <f t="shared" si="1"/>
        <v>0</v>
      </c>
      <c r="B72" t="str">
        <f>IF(Sheet1!A72="","",Sheet1!A72)</f>
        <v>(SPD/HP%/HP%)</v>
      </c>
      <c r="C72" t="str">
        <f>Sheet1!A73</f>
        <v>Spd; Hp%; Def%</v>
      </c>
      <c r="D72">
        <f>Sheet1!C72</f>
        <v>0</v>
      </c>
      <c r="F72">
        <f>Sheet1!B74</f>
        <v>0</v>
      </c>
      <c r="G72" t="str">
        <f>Sheet1!A75</f>
        <v>STRING MASTER</v>
      </c>
      <c r="H72">
        <f>Sheet1!A76</f>
        <v>0</v>
      </c>
      <c r="I72" t="str">
        <f>Sheet1!A77</f>
        <v>Swift / Energy</v>
      </c>
      <c r="J72" t="str">
        <f>Sheet1!A78</f>
        <v>(SPD/HP%/HP%)</v>
      </c>
      <c r="K72" t="str">
        <f>Sheet1!A79</f>
        <v>Violent / Will</v>
      </c>
    </row>
    <row r="73" spans="1:11" hidden="1" x14ac:dyDescent="0.2">
      <c r="A73">
        <f t="shared" si="1"/>
        <v>0</v>
      </c>
      <c r="B73" t="str">
        <f>IF(Sheet1!A73="","",Sheet1!A73)</f>
        <v>Spd; Hp%; Def%</v>
      </c>
      <c r="C73">
        <f>Sheet1!A74</f>
        <v>4</v>
      </c>
      <c r="D73">
        <f>Sheet1!C73</f>
        <v>0</v>
      </c>
      <c r="F73">
        <f>Sheet1!B75</f>
        <v>0</v>
      </c>
      <c r="G73">
        <f>Sheet1!A76</f>
        <v>0</v>
      </c>
      <c r="H73" t="str">
        <f>Sheet1!A77</f>
        <v>Swift / Energy</v>
      </c>
      <c r="I73" t="str">
        <f>Sheet1!A78</f>
        <v>(SPD/HP%/HP%)</v>
      </c>
      <c r="J73" t="str">
        <f>Sheet1!A79</f>
        <v>Violent / Will</v>
      </c>
      <c r="K73" t="str">
        <f>Sheet1!A80</f>
        <v>(SPD/HP%/HP%)</v>
      </c>
    </row>
    <row r="74" spans="1:11" x14ac:dyDescent="0.2">
      <c r="A74">
        <f t="shared" si="1"/>
        <v>1</v>
      </c>
      <c r="B74">
        <f>IF(Sheet1!A74="","",Sheet1!A74)</f>
        <v>4</v>
      </c>
      <c r="C74" t="str">
        <f>Sheet1!A75</f>
        <v>STRING MASTER</v>
      </c>
      <c r="D74" t="str">
        <f>Sheet1!C74</f>
        <v>DARK</v>
      </c>
      <c r="F74" t="str">
        <f>Sheet1!B76</f>
        <v>Mirinae</v>
      </c>
      <c r="G74" t="str">
        <f>Sheet1!A77</f>
        <v>Swift / Energy</v>
      </c>
      <c r="H74" t="str">
        <f>Sheet1!A78</f>
        <v>(SPD/HP%/HP%)</v>
      </c>
      <c r="I74" t="str">
        <f>Sheet1!A79</f>
        <v>Violent / Will</v>
      </c>
      <c r="J74" t="str">
        <f>Sheet1!A80</f>
        <v>(SPD/HP%/HP%)</v>
      </c>
      <c r="K74" t="str">
        <f>Sheet1!A81</f>
        <v>Spd; Hp%; Def%</v>
      </c>
    </row>
    <row r="75" spans="1:11" hidden="1" x14ac:dyDescent="0.2">
      <c r="A75">
        <f t="shared" si="1"/>
        <v>0</v>
      </c>
      <c r="B75" t="str">
        <f>IF(Sheet1!A75="","",Sheet1!A75)</f>
        <v>STRING MASTER</v>
      </c>
      <c r="C75">
        <f>Sheet1!A76</f>
        <v>0</v>
      </c>
      <c r="D75">
        <f>Sheet1!C75</f>
        <v>0</v>
      </c>
      <c r="F75">
        <f>Sheet1!B77</f>
        <v>0</v>
      </c>
      <c r="G75" t="str">
        <f>Sheet1!A78</f>
        <v>(SPD/HP%/HP%)</v>
      </c>
      <c r="H75" t="str">
        <f>Sheet1!A79</f>
        <v>Violent / Will</v>
      </c>
      <c r="I75" t="str">
        <f>Sheet1!A80</f>
        <v>(SPD/HP%/HP%)</v>
      </c>
      <c r="J75" t="str">
        <f>Sheet1!A81</f>
        <v>Spd; Hp%; Def%</v>
      </c>
      <c r="K75">
        <f>Sheet1!A82</f>
        <v>5</v>
      </c>
    </row>
    <row r="76" spans="1:11" hidden="1" x14ac:dyDescent="0.2">
      <c r="A76">
        <f t="shared" si="1"/>
        <v>0</v>
      </c>
      <c r="B76" t="str">
        <f>IF(Sheet1!A76="","",Sheet1!A76)</f>
        <v/>
      </c>
      <c r="C76" t="str">
        <f>Sheet1!A77</f>
        <v>Swift / Energy</v>
      </c>
      <c r="D76">
        <f>Sheet1!C76</f>
        <v>0</v>
      </c>
      <c r="F76">
        <f>Sheet1!B78</f>
        <v>0</v>
      </c>
      <c r="G76" t="str">
        <f>Sheet1!A79</f>
        <v>Violent / Will</v>
      </c>
      <c r="H76" t="str">
        <f>Sheet1!A80</f>
        <v>(SPD/HP%/HP%)</v>
      </c>
      <c r="I76" t="str">
        <f>Sheet1!A81</f>
        <v>Spd; Hp%; Def%</v>
      </c>
      <c r="J76">
        <f>Sheet1!A82</f>
        <v>5</v>
      </c>
      <c r="K76" t="str">
        <f>Sheet1!A83</f>
        <v>BEAST RIDER</v>
      </c>
    </row>
    <row r="77" spans="1:11" hidden="1" x14ac:dyDescent="0.2">
      <c r="A77">
        <f t="shared" si="1"/>
        <v>0</v>
      </c>
      <c r="B77" t="str">
        <f>IF(Sheet1!A77="","",Sheet1!A77)</f>
        <v>Swift / Energy</v>
      </c>
      <c r="C77" t="str">
        <f>Sheet1!A78</f>
        <v>(SPD/HP%/HP%)</v>
      </c>
      <c r="D77">
        <f>Sheet1!C77</f>
        <v>0</v>
      </c>
      <c r="F77">
        <f>Sheet1!B79</f>
        <v>0</v>
      </c>
      <c r="G77" t="str">
        <f>Sheet1!A80</f>
        <v>(SPD/HP%/HP%)</v>
      </c>
      <c r="H77" t="str">
        <f>Sheet1!A81</f>
        <v>Spd; Hp%; Def%</v>
      </c>
      <c r="I77">
        <f>Sheet1!A82</f>
        <v>5</v>
      </c>
      <c r="J77" t="str">
        <f>Sheet1!A83</f>
        <v>BEAST RIDER</v>
      </c>
      <c r="K77">
        <f>Sheet1!A84</f>
        <v>0</v>
      </c>
    </row>
    <row r="78" spans="1:11" hidden="1" x14ac:dyDescent="0.2">
      <c r="A78">
        <f t="shared" si="1"/>
        <v>0</v>
      </c>
      <c r="B78" t="str">
        <f>IF(Sheet1!A78="","",Sheet1!A78)</f>
        <v>(SPD/HP%/HP%)</v>
      </c>
      <c r="C78" t="str">
        <f>Sheet1!A79</f>
        <v>Violent / Will</v>
      </c>
      <c r="D78">
        <f>Sheet1!C78</f>
        <v>0</v>
      </c>
      <c r="F78">
        <f>Sheet1!B80</f>
        <v>0</v>
      </c>
      <c r="G78" t="str">
        <f>Sheet1!A81</f>
        <v>Spd; Hp%; Def%</v>
      </c>
      <c r="H78">
        <f>Sheet1!A82</f>
        <v>5</v>
      </c>
      <c r="I78" t="str">
        <f>Sheet1!A83</f>
        <v>BEAST RIDER</v>
      </c>
      <c r="J78">
        <f>Sheet1!A84</f>
        <v>0</v>
      </c>
      <c r="K78" t="str">
        <f>Sheet1!A85</f>
        <v>Swift / Blade</v>
      </c>
    </row>
    <row r="79" spans="1:11" hidden="1" x14ac:dyDescent="0.2">
      <c r="A79">
        <f t="shared" si="1"/>
        <v>0</v>
      </c>
      <c r="B79" t="str">
        <f>IF(Sheet1!A79="","",Sheet1!A79)</f>
        <v>Violent / Will</v>
      </c>
      <c r="C79" t="str">
        <f>Sheet1!A80</f>
        <v>(SPD/HP%/HP%)</v>
      </c>
      <c r="D79">
        <f>Sheet1!C79</f>
        <v>0</v>
      </c>
      <c r="F79">
        <f>Sheet1!B81</f>
        <v>0</v>
      </c>
      <c r="G79">
        <f>Sheet1!A82</f>
        <v>5</v>
      </c>
      <c r="H79" t="str">
        <f>Sheet1!A83</f>
        <v>BEAST RIDER</v>
      </c>
      <c r="I79">
        <f>Sheet1!A84</f>
        <v>0</v>
      </c>
      <c r="J79" t="str">
        <f>Sheet1!A85</f>
        <v>Swift / Blade</v>
      </c>
      <c r="K79" t="str">
        <f>Sheet1!A86</f>
        <v>(SPD/ATK%/ATK%)</v>
      </c>
    </row>
    <row r="80" spans="1:11" hidden="1" x14ac:dyDescent="0.2">
      <c r="A80">
        <f t="shared" si="1"/>
        <v>0</v>
      </c>
      <c r="B80" t="str">
        <f>IF(Sheet1!A80="","",Sheet1!A80)</f>
        <v>(SPD/HP%/HP%)</v>
      </c>
      <c r="C80" t="str">
        <f>Sheet1!A81</f>
        <v>Spd; Hp%; Def%</v>
      </c>
      <c r="D80">
        <f>Sheet1!C80</f>
        <v>0</v>
      </c>
      <c r="F80">
        <f>Sheet1!B82</f>
        <v>0</v>
      </c>
      <c r="G80" t="str">
        <f>Sheet1!A83</f>
        <v>BEAST RIDER</v>
      </c>
      <c r="H80">
        <f>Sheet1!A84</f>
        <v>0</v>
      </c>
      <c r="I80" t="str">
        <f>Sheet1!A85</f>
        <v>Swift / Blade</v>
      </c>
      <c r="J80" t="str">
        <f>Sheet1!A86</f>
        <v>(SPD/ATK%/ATK%)</v>
      </c>
      <c r="K80" t="str">
        <f>Sheet1!A87</f>
        <v>Violent / Will</v>
      </c>
    </row>
    <row r="81" spans="1:11" hidden="1" x14ac:dyDescent="0.2">
      <c r="A81">
        <f t="shared" si="1"/>
        <v>0</v>
      </c>
      <c r="B81" t="str">
        <f>IF(Sheet1!A81="","",Sheet1!A81)</f>
        <v>Spd; Hp%; Def%</v>
      </c>
      <c r="C81">
        <f>Sheet1!A82</f>
        <v>5</v>
      </c>
      <c r="D81">
        <f>Sheet1!C81</f>
        <v>0</v>
      </c>
      <c r="F81">
        <f>Sheet1!B83</f>
        <v>0</v>
      </c>
      <c r="G81">
        <f>Sheet1!A84</f>
        <v>0</v>
      </c>
      <c r="H81" t="str">
        <f>Sheet1!A85</f>
        <v>Swift / Blade</v>
      </c>
      <c r="I81" t="str">
        <f>Sheet1!A86</f>
        <v>(SPD/ATK%/ATK%)</v>
      </c>
      <c r="J81" t="str">
        <f>Sheet1!A87</f>
        <v>Violent / Will</v>
      </c>
      <c r="K81" t="str">
        <f>Sheet1!A88</f>
        <v>(SPD/CRIT DMG%/ATK%)</v>
      </c>
    </row>
    <row r="82" spans="1:11" x14ac:dyDescent="0.2">
      <c r="A82">
        <f t="shared" si="1"/>
        <v>1</v>
      </c>
      <c r="B82">
        <f>IF(Sheet1!A82="","",Sheet1!A82)</f>
        <v>5</v>
      </c>
      <c r="C82" t="str">
        <f>Sheet1!A83</f>
        <v>BEAST RIDER</v>
      </c>
      <c r="D82" t="str">
        <f>Sheet1!C82</f>
        <v>FIRE</v>
      </c>
      <c r="F82" t="str">
        <f>Sheet1!B84</f>
        <v>Masha</v>
      </c>
      <c r="G82" t="str">
        <f>Sheet1!A85</f>
        <v>Swift / Blade</v>
      </c>
      <c r="H82" t="str">
        <f>Sheet1!A86</f>
        <v>(SPD/ATK%/ATK%)</v>
      </c>
      <c r="I82" t="str">
        <f>Sheet1!A87</f>
        <v>Violent / Will</v>
      </c>
      <c r="J82" t="str">
        <f>Sheet1!A88</f>
        <v>(SPD/CRIT DMG%/ATK%)</v>
      </c>
      <c r="K82" t="str">
        <f>Sheet1!A89</f>
        <v>Spd; Crit Rate%; Crit Dmg%; Atk%</v>
      </c>
    </row>
    <row r="83" spans="1:11" hidden="1" x14ac:dyDescent="0.2">
      <c r="A83">
        <f t="shared" si="1"/>
        <v>0</v>
      </c>
      <c r="B83" t="str">
        <f>IF(Sheet1!A83="","",Sheet1!A83)</f>
        <v>BEAST RIDER</v>
      </c>
      <c r="C83">
        <f>Sheet1!A84</f>
        <v>0</v>
      </c>
      <c r="D83">
        <f>Sheet1!C83</f>
        <v>0</v>
      </c>
      <c r="F83">
        <f>Sheet1!B85</f>
        <v>0</v>
      </c>
      <c r="G83" t="str">
        <f>Sheet1!A86</f>
        <v>(SPD/ATK%/ATK%)</v>
      </c>
      <c r="H83" t="str">
        <f>Sheet1!A87</f>
        <v>Violent / Will</v>
      </c>
      <c r="I83" t="str">
        <f>Sheet1!A88</f>
        <v>(SPD/CRIT DMG%/ATK%)</v>
      </c>
      <c r="J83" t="str">
        <f>Sheet1!A89</f>
        <v>Spd; Crit Rate%; Crit Dmg%; Atk%</v>
      </c>
      <c r="K83">
        <f>Sheet1!A90</f>
        <v>5</v>
      </c>
    </row>
    <row r="84" spans="1:11" hidden="1" x14ac:dyDescent="0.2">
      <c r="A84">
        <f t="shared" si="1"/>
        <v>0</v>
      </c>
      <c r="B84" t="str">
        <f>IF(Sheet1!A84="","",Sheet1!A84)</f>
        <v/>
      </c>
      <c r="C84" t="str">
        <f>Sheet1!A85</f>
        <v>Swift / Blade</v>
      </c>
      <c r="D84">
        <f>Sheet1!C84</f>
        <v>0</v>
      </c>
      <c r="F84">
        <f>Sheet1!B86</f>
        <v>0</v>
      </c>
      <c r="G84" t="str">
        <f>Sheet1!A87</f>
        <v>Violent / Will</v>
      </c>
      <c r="H84" t="str">
        <f>Sheet1!A88</f>
        <v>(SPD/CRIT DMG%/ATK%)</v>
      </c>
      <c r="I84" t="str">
        <f>Sheet1!A89</f>
        <v>Spd; Crit Rate%; Crit Dmg%; Atk%</v>
      </c>
      <c r="J84">
        <f>Sheet1!A90</f>
        <v>5</v>
      </c>
      <c r="K84" t="str">
        <f>Sheet1!A91</f>
        <v>BEAST RIDER</v>
      </c>
    </row>
    <row r="85" spans="1:11" hidden="1" x14ac:dyDescent="0.2">
      <c r="A85">
        <f t="shared" si="1"/>
        <v>0</v>
      </c>
      <c r="B85" t="str">
        <f>IF(Sheet1!A85="","",Sheet1!A85)</f>
        <v>Swift / Blade</v>
      </c>
      <c r="C85" t="str">
        <f>Sheet1!A86</f>
        <v>(SPD/ATK%/ATK%)</v>
      </c>
      <c r="D85">
        <f>Sheet1!C85</f>
        <v>0</v>
      </c>
      <c r="F85">
        <f>Sheet1!B87</f>
        <v>0</v>
      </c>
      <c r="G85" t="str">
        <f>Sheet1!A88</f>
        <v>(SPD/CRIT DMG%/ATK%)</v>
      </c>
      <c r="H85" t="str">
        <f>Sheet1!A89</f>
        <v>Spd; Crit Rate%; Crit Dmg%; Atk%</v>
      </c>
      <c r="I85">
        <f>Sheet1!A90</f>
        <v>5</v>
      </c>
      <c r="J85" t="str">
        <f>Sheet1!A91</f>
        <v>BEAST RIDER</v>
      </c>
      <c r="K85">
        <f>Sheet1!A92</f>
        <v>0</v>
      </c>
    </row>
    <row r="86" spans="1:11" hidden="1" x14ac:dyDescent="0.2">
      <c r="A86">
        <f t="shared" si="1"/>
        <v>0</v>
      </c>
      <c r="B86" t="str">
        <f>IF(Sheet1!A86="","",Sheet1!A86)</f>
        <v>(SPD/ATK%/ATK%)</v>
      </c>
      <c r="C86" t="str">
        <f>Sheet1!A87</f>
        <v>Violent / Will</v>
      </c>
      <c r="D86">
        <f>Sheet1!C86</f>
        <v>0</v>
      </c>
      <c r="F86">
        <f>Sheet1!B88</f>
        <v>0</v>
      </c>
      <c r="G86" t="str">
        <f>Sheet1!A89</f>
        <v>Spd; Crit Rate%; Crit Dmg%; Atk%</v>
      </c>
      <c r="H86">
        <f>Sheet1!A90</f>
        <v>5</v>
      </c>
      <c r="I86" t="str">
        <f>Sheet1!A91</f>
        <v>BEAST RIDER</v>
      </c>
      <c r="J86">
        <f>Sheet1!A92</f>
        <v>0</v>
      </c>
      <c r="K86" t="str">
        <f>Sheet1!A93</f>
        <v>Swift / Blade</v>
      </c>
    </row>
    <row r="87" spans="1:11" hidden="1" x14ac:dyDescent="0.2">
      <c r="A87">
        <f t="shared" si="1"/>
        <v>0</v>
      </c>
      <c r="B87" t="str">
        <f>IF(Sheet1!A87="","",Sheet1!A87)</f>
        <v>Violent / Will</v>
      </c>
      <c r="C87" t="str">
        <f>Sheet1!A88</f>
        <v>(SPD/CRIT DMG%/ATK%)</v>
      </c>
      <c r="D87">
        <f>Sheet1!C87</f>
        <v>0</v>
      </c>
      <c r="F87">
        <f>Sheet1!B89</f>
        <v>0</v>
      </c>
      <c r="G87">
        <f>Sheet1!A90</f>
        <v>5</v>
      </c>
      <c r="H87" t="str">
        <f>Sheet1!A91</f>
        <v>BEAST RIDER</v>
      </c>
      <c r="I87">
        <f>Sheet1!A92</f>
        <v>0</v>
      </c>
      <c r="J87" t="str">
        <f>Sheet1!A93</f>
        <v>Swift / Blade</v>
      </c>
      <c r="K87" t="str">
        <f>Sheet1!A94</f>
        <v>(SPD/ATK%/ATK%)</v>
      </c>
    </row>
    <row r="88" spans="1:11" hidden="1" x14ac:dyDescent="0.2">
      <c r="A88">
        <f t="shared" si="1"/>
        <v>0</v>
      </c>
      <c r="B88" t="str">
        <f>IF(Sheet1!A88="","",Sheet1!A88)</f>
        <v>(SPD/CRIT DMG%/ATK%)</v>
      </c>
      <c r="C88" t="str">
        <f>Sheet1!A89</f>
        <v>Spd; Crit Rate%; Crit Dmg%; Atk%</v>
      </c>
      <c r="D88">
        <f>Sheet1!C88</f>
        <v>0</v>
      </c>
      <c r="F88">
        <f>Sheet1!B90</f>
        <v>0</v>
      </c>
      <c r="G88" t="str">
        <f>Sheet1!A91</f>
        <v>BEAST RIDER</v>
      </c>
      <c r="H88">
        <f>Sheet1!A92</f>
        <v>0</v>
      </c>
      <c r="I88" t="str">
        <f>Sheet1!A93</f>
        <v>Swift / Blade</v>
      </c>
      <c r="J88" t="str">
        <f>Sheet1!A94</f>
        <v>(SPD/ATK%/ATK%)</v>
      </c>
      <c r="K88" t="str">
        <f>Sheet1!A95</f>
        <v>Violent / Will</v>
      </c>
    </row>
    <row r="89" spans="1:11" hidden="1" x14ac:dyDescent="0.2">
      <c r="A89">
        <f t="shared" si="1"/>
        <v>0</v>
      </c>
      <c r="B89" t="str">
        <f>IF(Sheet1!A89="","",Sheet1!A89)</f>
        <v>Spd; Crit Rate%; Crit Dmg%; Atk%</v>
      </c>
      <c r="C89">
        <f>Sheet1!A90</f>
        <v>5</v>
      </c>
      <c r="D89">
        <f>Sheet1!C89</f>
        <v>0</v>
      </c>
      <c r="F89">
        <f>Sheet1!B91</f>
        <v>0</v>
      </c>
      <c r="G89">
        <f>Sheet1!A92</f>
        <v>0</v>
      </c>
      <c r="H89" t="str">
        <f>Sheet1!A93</f>
        <v>Swift / Blade</v>
      </c>
      <c r="I89" t="str">
        <f>Sheet1!A94</f>
        <v>(SPD/ATK%/ATK%)</v>
      </c>
      <c r="J89" t="str">
        <f>Sheet1!A95</f>
        <v>Violent / Will</v>
      </c>
      <c r="K89" t="str">
        <f>Sheet1!A96</f>
        <v>(SPD/CRIT DMG%/ATK%)</v>
      </c>
    </row>
    <row r="90" spans="1:11" x14ac:dyDescent="0.2">
      <c r="A90">
        <f t="shared" si="1"/>
        <v>1</v>
      </c>
      <c r="B90">
        <f>IF(Sheet1!A90="","",Sheet1!A90)</f>
        <v>5</v>
      </c>
      <c r="C90" t="str">
        <f>Sheet1!A91</f>
        <v>BEAST RIDER</v>
      </c>
      <c r="D90" t="str">
        <f>Sheet1!C90</f>
        <v>WATER</v>
      </c>
      <c r="F90" t="str">
        <f>Sheet1!B92</f>
        <v>Barbara</v>
      </c>
      <c r="G90" t="str">
        <f>Sheet1!A93</f>
        <v>Swift / Blade</v>
      </c>
      <c r="H90" t="str">
        <f>Sheet1!A94</f>
        <v>(SPD/ATK%/ATK%)</v>
      </c>
      <c r="I90" t="str">
        <f>Sheet1!A95</f>
        <v>Violent / Will</v>
      </c>
      <c r="J90" t="str">
        <f>Sheet1!A96</f>
        <v>(SPD/CRIT DMG%/ATK%)</v>
      </c>
      <c r="K90" t="str">
        <f>Sheet1!A97</f>
        <v>Spd; Atk%; Crit Rate%; Crit Dmg%</v>
      </c>
    </row>
    <row r="91" spans="1:11" hidden="1" x14ac:dyDescent="0.2">
      <c r="A91">
        <f t="shared" si="1"/>
        <v>0</v>
      </c>
      <c r="B91" t="str">
        <f>IF(Sheet1!A91="","",Sheet1!A91)</f>
        <v>BEAST RIDER</v>
      </c>
      <c r="C91">
        <f>Sheet1!A92</f>
        <v>0</v>
      </c>
      <c r="D91">
        <f>Sheet1!C91</f>
        <v>0</v>
      </c>
      <c r="F91">
        <f>Sheet1!B93</f>
        <v>0</v>
      </c>
      <c r="G91" t="str">
        <f>Sheet1!A94</f>
        <v>(SPD/ATK%/ATK%)</v>
      </c>
      <c r="H91" t="str">
        <f>Sheet1!A95</f>
        <v>Violent / Will</v>
      </c>
      <c r="I91" t="str">
        <f>Sheet1!A96</f>
        <v>(SPD/CRIT DMG%/ATK%)</v>
      </c>
      <c r="J91" t="str">
        <f>Sheet1!A97</f>
        <v>Spd; Atk%; Crit Rate%; Crit Dmg%</v>
      </c>
      <c r="K91">
        <f>Sheet1!A98</f>
        <v>5</v>
      </c>
    </row>
    <row r="92" spans="1:11" hidden="1" x14ac:dyDescent="0.2">
      <c r="A92">
        <f t="shared" si="1"/>
        <v>0</v>
      </c>
      <c r="B92" t="str">
        <f>IF(Sheet1!A92="","",Sheet1!A92)</f>
        <v/>
      </c>
      <c r="C92" t="str">
        <f>Sheet1!A93</f>
        <v>Swift / Blade</v>
      </c>
      <c r="D92">
        <f>Sheet1!C92</f>
        <v>0</v>
      </c>
      <c r="F92">
        <f>Sheet1!B94</f>
        <v>0</v>
      </c>
      <c r="G92" t="str">
        <f>Sheet1!A95</f>
        <v>Violent / Will</v>
      </c>
      <c r="H92" t="str">
        <f>Sheet1!A96</f>
        <v>(SPD/CRIT DMG%/ATK%)</v>
      </c>
      <c r="I92" t="str">
        <f>Sheet1!A97</f>
        <v>Spd; Atk%; Crit Rate%; Crit Dmg%</v>
      </c>
      <c r="J92">
        <f>Sheet1!A98</f>
        <v>5</v>
      </c>
      <c r="K92" t="str">
        <f>Sheet1!A99</f>
        <v>BEAST RIDER</v>
      </c>
    </row>
    <row r="93" spans="1:11" hidden="1" x14ac:dyDescent="0.2">
      <c r="A93">
        <f t="shared" si="1"/>
        <v>0</v>
      </c>
      <c r="B93" t="str">
        <f>IF(Sheet1!A93="","",Sheet1!A93)</f>
        <v>Swift / Blade</v>
      </c>
      <c r="C93" t="str">
        <f>Sheet1!A94</f>
        <v>(SPD/ATK%/ATK%)</v>
      </c>
      <c r="D93">
        <f>Sheet1!C93</f>
        <v>0</v>
      </c>
      <c r="F93">
        <f>Sheet1!B95</f>
        <v>0</v>
      </c>
      <c r="G93" t="str">
        <f>Sheet1!A96</f>
        <v>(SPD/CRIT DMG%/ATK%)</v>
      </c>
      <c r="H93" t="str">
        <f>Sheet1!A97</f>
        <v>Spd; Atk%; Crit Rate%; Crit Dmg%</v>
      </c>
      <c r="I93">
        <f>Sheet1!A98</f>
        <v>5</v>
      </c>
      <c r="J93" t="str">
        <f>Sheet1!A99</f>
        <v>BEAST RIDER</v>
      </c>
      <c r="K93">
        <f>Sheet1!A100</f>
        <v>0</v>
      </c>
    </row>
    <row r="94" spans="1:11" hidden="1" x14ac:dyDescent="0.2">
      <c r="A94">
        <f t="shared" si="1"/>
        <v>0</v>
      </c>
      <c r="B94" t="str">
        <f>IF(Sheet1!A94="","",Sheet1!A94)</f>
        <v>(SPD/ATK%/ATK%)</v>
      </c>
      <c r="C94" t="str">
        <f>Sheet1!A95</f>
        <v>Violent / Will</v>
      </c>
      <c r="D94">
        <f>Sheet1!C94</f>
        <v>0</v>
      </c>
      <c r="F94">
        <f>Sheet1!B96</f>
        <v>0</v>
      </c>
      <c r="G94" t="str">
        <f>Sheet1!A97</f>
        <v>Spd; Atk%; Crit Rate%; Crit Dmg%</v>
      </c>
      <c r="H94">
        <f>Sheet1!A98</f>
        <v>5</v>
      </c>
      <c r="I94" t="str">
        <f>Sheet1!A99</f>
        <v>BEAST RIDER</v>
      </c>
      <c r="J94">
        <f>Sheet1!A100</f>
        <v>0</v>
      </c>
      <c r="K94" t="str">
        <f>Sheet1!A101</f>
        <v>Swift / Blade</v>
      </c>
    </row>
    <row r="95" spans="1:11" hidden="1" x14ac:dyDescent="0.2">
      <c r="A95">
        <f t="shared" si="1"/>
        <v>0</v>
      </c>
      <c r="B95" t="str">
        <f>IF(Sheet1!A95="","",Sheet1!A95)</f>
        <v>Violent / Will</v>
      </c>
      <c r="C95" t="str">
        <f>Sheet1!A96</f>
        <v>(SPD/CRIT DMG%/ATK%)</v>
      </c>
      <c r="D95">
        <f>Sheet1!C95</f>
        <v>0</v>
      </c>
      <c r="F95">
        <f>Sheet1!B97</f>
        <v>0</v>
      </c>
      <c r="G95">
        <f>Sheet1!A98</f>
        <v>5</v>
      </c>
      <c r="H95" t="str">
        <f>Sheet1!A99</f>
        <v>BEAST RIDER</v>
      </c>
      <c r="I95">
        <f>Sheet1!A100</f>
        <v>0</v>
      </c>
      <c r="J95" t="str">
        <f>Sheet1!A101</f>
        <v>Swift / Blade</v>
      </c>
      <c r="K95" t="str">
        <f>Sheet1!A102</f>
        <v>(SPD/ATK%/ATK%)</v>
      </c>
    </row>
    <row r="96" spans="1:11" hidden="1" x14ac:dyDescent="0.2">
      <c r="A96">
        <f t="shared" si="1"/>
        <v>0</v>
      </c>
      <c r="B96" t="str">
        <f>IF(Sheet1!A96="","",Sheet1!A96)</f>
        <v>(SPD/CRIT DMG%/ATK%)</v>
      </c>
      <c r="C96" t="str">
        <f>Sheet1!A97</f>
        <v>Spd; Atk%; Crit Rate%; Crit Dmg%</v>
      </c>
      <c r="D96">
        <f>Sheet1!C96</f>
        <v>0</v>
      </c>
      <c r="F96">
        <f>Sheet1!B98</f>
        <v>0</v>
      </c>
      <c r="G96" t="str">
        <f>Sheet1!A99</f>
        <v>BEAST RIDER</v>
      </c>
      <c r="H96">
        <f>Sheet1!A100</f>
        <v>0</v>
      </c>
      <c r="I96" t="str">
        <f>Sheet1!A101</f>
        <v>Swift / Blade</v>
      </c>
      <c r="J96" t="str">
        <f>Sheet1!A102</f>
        <v>(SPD/ATK%/ATK%)</v>
      </c>
      <c r="K96" t="str">
        <f>Sheet1!A103</f>
        <v>Violent / Will</v>
      </c>
    </row>
    <row r="97" spans="1:11" hidden="1" x14ac:dyDescent="0.2">
      <c r="A97">
        <f t="shared" si="1"/>
        <v>0</v>
      </c>
      <c r="B97" t="str">
        <f>IF(Sheet1!A97="","",Sheet1!A97)</f>
        <v>Spd; Atk%; Crit Rate%; Crit Dmg%</v>
      </c>
      <c r="C97">
        <f>Sheet1!A98</f>
        <v>5</v>
      </c>
      <c r="D97">
        <f>Sheet1!C97</f>
        <v>0</v>
      </c>
      <c r="F97">
        <f>Sheet1!B99</f>
        <v>0</v>
      </c>
      <c r="G97">
        <f>Sheet1!A100</f>
        <v>0</v>
      </c>
      <c r="H97" t="str">
        <f>Sheet1!A101</f>
        <v>Swift / Blade</v>
      </c>
      <c r="I97" t="str">
        <f>Sheet1!A102</f>
        <v>(SPD/ATK%/ATK%)</v>
      </c>
      <c r="J97" t="str">
        <f>Sheet1!A103</f>
        <v>Violent / Will</v>
      </c>
      <c r="K97" t="str">
        <f>Sheet1!A104</f>
        <v>(SPD/CRIT DMG%/ATK%)</v>
      </c>
    </row>
    <row r="98" spans="1:11" x14ac:dyDescent="0.2">
      <c r="A98">
        <f t="shared" si="1"/>
        <v>1</v>
      </c>
      <c r="B98">
        <f>IF(Sheet1!A98="","",Sheet1!A98)</f>
        <v>5</v>
      </c>
      <c r="C98" t="str">
        <f>Sheet1!A99</f>
        <v>BEAST RIDER</v>
      </c>
      <c r="D98" t="str">
        <f>Sheet1!C98</f>
        <v>WIND</v>
      </c>
      <c r="F98" t="str">
        <f>Sheet1!B100</f>
        <v>Savannah</v>
      </c>
      <c r="G98" t="str">
        <f>Sheet1!A101</f>
        <v>Swift / Blade</v>
      </c>
      <c r="H98" t="str">
        <f>Sheet1!A102</f>
        <v>(SPD/ATK%/ATK%)</v>
      </c>
      <c r="I98" t="str">
        <f>Sheet1!A103</f>
        <v>Violent / Will</v>
      </c>
      <c r="J98" t="str">
        <f>Sheet1!A104</f>
        <v>(SPD/CRIT DMG%/ATK%)</v>
      </c>
      <c r="K98" t="str">
        <f>Sheet1!A105</f>
        <v>Spd; Atk%; Crit Rate%; Crit Dmg%</v>
      </c>
    </row>
    <row r="99" spans="1:11" hidden="1" x14ac:dyDescent="0.2">
      <c r="A99">
        <f t="shared" si="1"/>
        <v>0</v>
      </c>
      <c r="B99" t="str">
        <f>IF(Sheet1!A99="","",Sheet1!A99)</f>
        <v>BEAST RIDER</v>
      </c>
      <c r="C99">
        <f>Sheet1!A100</f>
        <v>0</v>
      </c>
      <c r="D99">
        <f>Sheet1!C99</f>
        <v>0</v>
      </c>
      <c r="F99">
        <f>Sheet1!B101</f>
        <v>0</v>
      </c>
      <c r="G99" t="str">
        <f>Sheet1!A102</f>
        <v>(SPD/ATK%/ATK%)</v>
      </c>
      <c r="H99" t="str">
        <f>Sheet1!A103</f>
        <v>Violent / Will</v>
      </c>
      <c r="I99" t="str">
        <f>Sheet1!A104</f>
        <v>(SPD/CRIT DMG%/ATK%)</v>
      </c>
      <c r="J99" t="str">
        <f>Sheet1!A105</f>
        <v>Spd; Atk%; Crit Rate%; Crit Dmg%</v>
      </c>
      <c r="K99">
        <f>Sheet1!A106</f>
        <v>5</v>
      </c>
    </row>
    <row r="100" spans="1:11" hidden="1" x14ac:dyDescent="0.2">
      <c r="A100">
        <f t="shared" si="1"/>
        <v>0</v>
      </c>
      <c r="B100" t="str">
        <f>IF(Sheet1!A100="","",Sheet1!A100)</f>
        <v/>
      </c>
      <c r="C100" t="str">
        <f>Sheet1!A101</f>
        <v>Swift / Blade</v>
      </c>
      <c r="D100">
        <f>Sheet1!C100</f>
        <v>0</v>
      </c>
      <c r="F100">
        <f>Sheet1!B102</f>
        <v>0</v>
      </c>
      <c r="G100" t="str">
        <f>Sheet1!A103</f>
        <v>Violent / Will</v>
      </c>
      <c r="H100" t="str">
        <f>Sheet1!A104</f>
        <v>(SPD/CRIT DMG%/ATK%)</v>
      </c>
      <c r="I100" t="str">
        <f>Sheet1!A105</f>
        <v>Spd; Atk%; Crit Rate%; Crit Dmg%</v>
      </c>
      <c r="J100">
        <f>Sheet1!A106</f>
        <v>5</v>
      </c>
      <c r="K100" t="str">
        <f>Sheet1!A107</f>
        <v>BEAST RIDER</v>
      </c>
    </row>
    <row r="101" spans="1:11" hidden="1" x14ac:dyDescent="0.2">
      <c r="A101">
        <f t="shared" si="1"/>
        <v>0</v>
      </c>
      <c r="B101" t="str">
        <f>IF(Sheet1!A101="","",Sheet1!A101)</f>
        <v>Swift / Blade</v>
      </c>
      <c r="C101" t="str">
        <f>Sheet1!A102</f>
        <v>(SPD/ATK%/ATK%)</v>
      </c>
      <c r="D101">
        <f>Sheet1!C101</f>
        <v>0</v>
      </c>
      <c r="F101">
        <f>Sheet1!B103</f>
        <v>0</v>
      </c>
      <c r="G101" t="str">
        <f>Sheet1!A104</f>
        <v>(SPD/CRIT DMG%/ATK%)</v>
      </c>
      <c r="H101" t="str">
        <f>Sheet1!A105</f>
        <v>Spd; Atk%; Crit Rate%; Crit Dmg%</v>
      </c>
      <c r="I101">
        <f>Sheet1!A106</f>
        <v>5</v>
      </c>
      <c r="J101" t="str">
        <f>Sheet1!A107</f>
        <v>BEAST RIDER</v>
      </c>
      <c r="K101">
        <f>Sheet1!A108</f>
        <v>0</v>
      </c>
    </row>
    <row r="102" spans="1:11" hidden="1" x14ac:dyDescent="0.2">
      <c r="A102">
        <f t="shared" si="1"/>
        <v>0</v>
      </c>
      <c r="B102" t="str">
        <f>IF(Sheet1!A102="","",Sheet1!A102)</f>
        <v>(SPD/ATK%/ATK%)</v>
      </c>
      <c r="C102" t="str">
        <f>Sheet1!A103</f>
        <v>Violent / Will</v>
      </c>
      <c r="D102">
        <f>Sheet1!C102</f>
        <v>0</v>
      </c>
      <c r="F102">
        <f>Sheet1!B104</f>
        <v>0</v>
      </c>
      <c r="G102" t="str">
        <f>Sheet1!A105</f>
        <v>Spd; Atk%; Crit Rate%; Crit Dmg%</v>
      </c>
      <c r="H102">
        <f>Sheet1!A106</f>
        <v>5</v>
      </c>
      <c r="I102" t="str">
        <f>Sheet1!A107</f>
        <v>BEAST RIDER</v>
      </c>
      <c r="J102">
        <f>Sheet1!A108</f>
        <v>0</v>
      </c>
      <c r="K102" t="str">
        <f>Sheet1!A109</f>
        <v>Swift / Blade</v>
      </c>
    </row>
    <row r="103" spans="1:11" hidden="1" x14ac:dyDescent="0.2">
      <c r="A103">
        <f t="shared" si="1"/>
        <v>0</v>
      </c>
      <c r="B103" t="str">
        <f>IF(Sheet1!A103="","",Sheet1!A103)</f>
        <v>Violent / Will</v>
      </c>
      <c r="C103" t="str">
        <f>Sheet1!A104</f>
        <v>(SPD/CRIT DMG%/ATK%)</v>
      </c>
      <c r="D103">
        <f>Sheet1!C103</f>
        <v>0</v>
      </c>
      <c r="F103">
        <f>Sheet1!B105</f>
        <v>0</v>
      </c>
      <c r="G103">
        <f>Sheet1!A106</f>
        <v>5</v>
      </c>
      <c r="H103" t="str">
        <f>Sheet1!A107</f>
        <v>BEAST RIDER</v>
      </c>
      <c r="I103">
        <f>Sheet1!A108</f>
        <v>0</v>
      </c>
      <c r="J103" t="str">
        <f>Sheet1!A109</f>
        <v>Swift / Blade</v>
      </c>
      <c r="K103" t="str">
        <f>Sheet1!A110</f>
        <v>(SPD/ATK%/ATK%)</v>
      </c>
    </row>
    <row r="104" spans="1:11" hidden="1" x14ac:dyDescent="0.2">
      <c r="A104">
        <f t="shared" si="1"/>
        <v>0</v>
      </c>
      <c r="B104" t="str">
        <f>IF(Sheet1!A104="","",Sheet1!A104)</f>
        <v>(SPD/CRIT DMG%/ATK%)</v>
      </c>
      <c r="C104" t="str">
        <f>Sheet1!A105</f>
        <v>Spd; Atk%; Crit Rate%; Crit Dmg%</v>
      </c>
      <c r="D104">
        <f>Sheet1!C104</f>
        <v>0</v>
      </c>
      <c r="F104">
        <f>Sheet1!B106</f>
        <v>0</v>
      </c>
      <c r="G104" t="str">
        <f>Sheet1!A107</f>
        <v>BEAST RIDER</v>
      </c>
      <c r="H104">
        <f>Sheet1!A108</f>
        <v>0</v>
      </c>
      <c r="I104" t="str">
        <f>Sheet1!A109</f>
        <v>Swift / Blade</v>
      </c>
      <c r="J104" t="str">
        <f>Sheet1!A110</f>
        <v>(SPD/ATK%/ATK%)</v>
      </c>
      <c r="K104" t="str">
        <f>Sheet1!A111</f>
        <v>Violent / Will</v>
      </c>
    </row>
    <row r="105" spans="1:11" hidden="1" x14ac:dyDescent="0.2">
      <c r="A105">
        <f t="shared" si="1"/>
        <v>0</v>
      </c>
      <c r="B105" t="str">
        <f>IF(Sheet1!A105="","",Sheet1!A105)</f>
        <v>Spd; Atk%; Crit Rate%; Crit Dmg%</v>
      </c>
      <c r="C105">
        <f>Sheet1!A106</f>
        <v>5</v>
      </c>
      <c r="D105">
        <f>Sheet1!C105</f>
        <v>0</v>
      </c>
      <c r="F105">
        <f>Sheet1!B107</f>
        <v>0</v>
      </c>
      <c r="G105">
        <f>Sheet1!A108</f>
        <v>0</v>
      </c>
      <c r="H105" t="str">
        <f>Sheet1!A109</f>
        <v>Swift / Blade</v>
      </c>
      <c r="I105" t="str">
        <f>Sheet1!A110</f>
        <v>(SPD/ATK%/ATK%)</v>
      </c>
      <c r="J105" t="str">
        <f>Sheet1!A111</f>
        <v>Violent / Will</v>
      </c>
      <c r="K105" t="str">
        <f>Sheet1!A112</f>
        <v>(SPD/CRIT DMG%/ATK%)</v>
      </c>
    </row>
    <row r="106" spans="1:11" x14ac:dyDescent="0.2">
      <c r="A106">
        <f t="shared" si="1"/>
        <v>1</v>
      </c>
      <c r="B106">
        <f>IF(Sheet1!A106="","",Sheet1!A106)</f>
        <v>5</v>
      </c>
      <c r="C106" t="str">
        <f>Sheet1!A107</f>
        <v>BEAST RIDER</v>
      </c>
      <c r="D106" t="str">
        <f>Sheet1!C106</f>
        <v>LIGHT</v>
      </c>
      <c r="F106" t="str">
        <f>Sheet1!B108</f>
        <v>Narsha</v>
      </c>
      <c r="G106" t="str">
        <f>Sheet1!A109</f>
        <v>Swift / Blade</v>
      </c>
      <c r="H106" t="str">
        <f>Sheet1!A110</f>
        <v>(SPD/ATK%/ATK%)</v>
      </c>
      <c r="I106" t="str">
        <f>Sheet1!A111</f>
        <v>Violent / Will</v>
      </c>
      <c r="J106" t="str">
        <f>Sheet1!A112</f>
        <v>(SPD/CRIT DMG%/ATK%)</v>
      </c>
      <c r="K106" t="str">
        <f>Sheet1!A113</f>
        <v>Atk%; Spd; Crit Rate%; Crit Dmg%</v>
      </c>
    </row>
    <row r="107" spans="1:11" hidden="1" x14ac:dyDescent="0.2">
      <c r="A107">
        <f t="shared" si="1"/>
        <v>0</v>
      </c>
      <c r="B107" t="str">
        <f>IF(Sheet1!A107="","",Sheet1!A107)</f>
        <v>BEAST RIDER</v>
      </c>
      <c r="C107">
        <f>Sheet1!A108</f>
        <v>0</v>
      </c>
      <c r="D107">
        <f>Sheet1!C107</f>
        <v>0</v>
      </c>
      <c r="F107">
        <f>Sheet1!B109</f>
        <v>0</v>
      </c>
      <c r="G107" t="str">
        <f>Sheet1!A110</f>
        <v>(SPD/ATK%/ATK%)</v>
      </c>
      <c r="H107" t="str">
        <f>Sheet1!A111</f>
        <v>Violent / Will</v>
      </c>
      <c r="I107" t="str">
        <f>Sheet1!A112</f>
        <v>(SPD/CRIT DMG%/ATK%)</v>
      </c>
      <c r="J107" t="str">
        <f>Sheet1!A113</f>
        <v>Atk%; Spd; Crit Rate%; Crit Dmg%</v>
      </c>
      <c r="K107">
        <f>Sheet1!A114</f>
        <v>5</v>
      </c>
    </row>
    <row r="108" spans="1:11" hidden="1" x14ac:dyDescent="0.2">
      <c r="A108">
        <f t="shared" si="1"/>
        <v>0</v>
      </c>
      <c r="B108" t="str">
        <f>IF(Sheet1!A108="","",Sheet1!A108)</f>
        <v/>
      </c>
      <c r="C108" t="str">
        <f>Sheet1!A109</f>
        <v>Swift / Blade</v>
      </c>
      <c r="D108">
        <f>Sheet1!C108</f>
        <v>0</v>
      </c>
      <c r="F108">
        <f>Sheet1!B110</f>
        <v>0</v>
      </c>
      <c r="G108" t="str">
        <f>Sheet1!A111</f>
        <v>Violent / Will</v>
      </c>
      <c r="H108" t="str">
        <f>Sheet1!A112</f>
        <v>(SPD/CRIT DMG%/ATK%)</v>
      </c>
      <c r="I108" t="str">
        <f>Sheet1!A113</f>
        <v>Atk%; Spd; Crit Rate%; Crit Dmg%</v>
      </c>
      <c r="J108">
        <f>Sheet1!A114</f>
        <v>5</v>
      </c>
      <c r="K108" t="str">
        <f>Sheet1!A115</f>
        <v>BEAST RIDER</v>
      </c>
    </row>
    <row r="109" spans="1:11" hidden="1" x14ac:dyDescent="0.2">
      <c r="A109">
        <f t="shared" si="1"/>
        <v>0</v>
      </c>
      <c r="B109" t="str">
        <f>IF(Sheet1!A109="","",Sheet1!A109)</f>
        <v>Swift / Blade</v>
      </c>
      <c r="C109" t="str">
        <f>Sheet1!A110</f>
        <v>(SPD/ATK%/ATK%)</v>
      </c>
      <c r="D109">
        <f>Sheet1!C109</f>
        <v>0</v>
      </c>
      <c r="F109">
        <f>Sheet1!B111</f>
        <v>0</v>
      </c>
      <c r="G109" t="str">
        <f>Sheet1!A112</f>
        <v>(SPD/CRIT DMG%/ATK%)</v>
      </c>
      <c r="H109" t="str">
        <f>Sheet1!A113</f>
        <v>Atk%; Spd; Crit Rate%; Crit Dmg%</v>
      </c>
      <c r="I109">
        <f>Sheet1!A114</f>
        <v>5</v>
      </c>
      <c r="J109" t="str">
        <f>Sheet1!A115</f>
        <v>BEAST RIDER</v>
      </c>
      <c r="K109">
        <f>Sheet1!A116</f>
        <v>0</v>
      </c>
    </row>
    <row r="110" spans="1:11" hidden="1" x14ac:dyDescent="0.2">
      <c r="A110">
        <f t="shared" si="1"/>
        <v>0</v>
      </c>
      <c r="B110" t="str">
        <f>IF(Sheet1!A110="","",Sheet1!A110)</f>
        <v>(SPD/ATK%/ATK%)</v>
      </c>
      <c r="C110" t="str">
        <f>Sheet1!A111</f>
        <v>Violent / Will</v>
      </c>
      <c r="D110">
        <f>Sheet1!C110</f>
        <v>0</v>
      </c>
      <c r="F110">
        <f>Sheet1!B112</f>
        <v>0</v>
      </c>
      <c r="G110" t="str">
        <f>Sheet1!A113</f>
        <v>Atk%; Spd; Crit Rate%; Crit Dmg%</v>
      </c>
      <c r="H110">
        <f>Sheet1!A114</f>
        <v>5</v>
      </c>
      <c r="I110" t="str">
        <f>Sheet1!A115</f>
        <v>BEAST RIDER</v>
      </c>
      <c r="J110">
        <f>Sheet1!A116</f>
        <v>0</v>
      </c>
      <c r="K110" t="str">
        <f>Sheet1!A117</f>
        <v>Swift / Blade</v>
      </c>
    </row>
    <row r="111" spans="1:11" hidden="1" x14ac:dyDescent="0.2">
      <c r="A111">
        <f t="shared" si="1"/>
        <v>0</v>
      </c>
      <c r="B111" t="str">
        <f>IF(Sheet1!A111="","",Sheet1!A111)</f>
        <v>Violent / Will</v>
      </c>
      <c r="C111" t="str">
        <f>Sheet1!A112</f>
        <v>(SPD/CRIT DMG%/ATK%)</v>
      </c>
      <c r="D111">
        <f>Sheet1!C111</f>
        <v>0</v>
      </c>
      <c r="F111">
        <f>Sheet1!B113</f>
        <v>0</v>
      </c>
      <c r="G111">
        <f>Sheet1!A114</f>
        <v>5</v>
      </c>
      <c r="H111" t="str">
        <f>Sheet1!A115</f>
        <v>BEAST RIDER</v>
      </c>
      <c r="I111">
        <f>Sheet1!A116</f>
        <v>0</v>
      </c>
      <c r="J111" t="str">
        <f>Sheet1!A117</f>
        <v>Swift / Blade</v>
      </c>
      <c r="K111" t="str">
        <f>Sheet1!A118</f>
        <v>(SPD/ATK%/ATK%)</v>
      </c>
    </row>
    <row r="112" spans="1:11" hidden="1" x14ac:dyDescent="0.2">
      <c r="A112">
        <f t="shared" si="1"/>
        <v>0</v>
      </c>
      <c r="B112" t="str">
        <f>IF(Sheet1!A112="","",Sheet1!A112)</f>
        <v>(SPD/CRIT DMG%/ATK%)</v>
      </c>
      <c r="C112" t="str">
        <f>Sheet1!A113</f>
        <v>Atk%; Spd; Crit Rate%; Crit Dmg%</v>
      </c>
      <c r="D112">
        <f>Sheet1!C112</f>
        <v>0</v>
      </c>
      <c r="F112">
        <f>Sheet1!B114</f>
        <v>0</v>
      </c>
      <c r="G112" t="str">
        <f>Sheet1!A115</f>
        <v>BEAST RIDER</v>
      </c>
      <c r="H112">
        <f>Sheet1!A116</f>
        <v>0</v>
      </c>
      <c r="I112" t="str">
        <f>Sheet1!A117</f>
        <v>Swift / Blade</v>
      </c>
      <c r="J112" t="str">
        <f>Sheet1!A118</f>
        <v>(SPD/ATK%/ATK%)</v>
      </c>
      <c r="K112" t="str">
        <f>Sheet1!A119</f>
        <v>Violent / Will</v>
      </c>
    </row>
    <row r="113" spans="1:11" hidden="1" x14ac:dyDescent="0.2">
      <c r="A113">
        <f t="shared" si="1"/>
        <v>0</v>
      </c>
      <c r="B113" t="str">
        <f>IF(Sheet1!A113="","",Sheet1!A113)</f>
        <v>Atk%; Spd; Crit Rate%; Crit Dmg%</v>
      </c>
      <c r="C113">
        <f>Sheet1!A114</f>
        <v>5</v>
      </c>
      <c r="D113">
        <f>Sheet1!C113</f>
        <v>0</v>
      </c>
      <c r="F113">
        <f>Sheet1!B115</f>
        <v>0</v>
      </c>
      <c r="G113">
        <f>Sheet1!A116</f>
        <v>0</v>
      </c>
      <c r="H113" t="str">
        <f>Sheet1!A117</f>
        <v>Swift / Blade</v>
      </c>
      <c r="I113" t="str">
        <f>Sheet1!A118</f>
        <v>(SPD/ATK%/ATK%)</v>
      </c>
      <c r="J113" t="str">
        <f>Sheet1!A119</f>
        <v>Violent / Will</v>
      </c>
      <c r="K113" t="str">
        <f>Sheet1!A120</f>
        <v>(SPD/CRIT DMG%/ATK%)</v>
      </c>
    </row>
    <row r="114" spans="1:11" x14ac:dyDescent="0.2">
      <c r="A114">
        <f t="shared" si="1"/>
        <v>1</v>
      </c>
      <c r="B114">
        <f>IF(Sheet1!A114="","",Sheet1!A114)</f>
        <v>5</v>
      </c>
      <c r="C114" t="str">
        <f>Sheet1!A115</f>
        <v>BEAST RIDER</v>
      </c>
      <c r="D114" t="str">
        <f>Sheet1!C114</f>
        <v>DARK</v>
      </c>
      <c r="F114" t="str">
        <f>Sheet1!B116</f>
        <v>Xiana</v>
      </c>
      <c r="G114" t="str">
        <f>Sheet1!A117</f>
        <v>Swift / Blade</v>
      </c>
      <c r="H114" t="str">
        <f>Sheet1!A118</f>
        <v>(SPD/ATK%/ATK%)</v>
      </c>
      <c r="I114" t="str">
        <f>Sheet1!A119</f>
        <v>Violent / Will</v>
      </c>
      <c r="J114" t="str">
        <f>Sheet1!A120</f>
        <v>(SPD/CRIT DMG%/ATK%)</v>
      </c>
      <c r="K114" t="str">
        <f>Sheet1!A121</f>
        <v>Spd; Atk%; Crit Rate%; Crit Dmg%</v>
      </c>
    </row>
    <row r="115" spans="1:11" hidden="1" x14ac:dyDescent="0.2">
      <c r="A115">
        <f t="shared" si="1"/>
        <v>0</v>
      </c>
      <c r="B115" t="str">
        <f>IF(Sheet1!A115="","",Sheet1!A115)</f>
        <v>BEAST RIDER</v>
      </c>
      <c r="C115">
        <f>Sheet1!A116</f>
        <v>0</v>
      </c>
      <c r="D115">
        <f>Sheet1!C115</f>
        <v>0</v>
      </c>
      <c r="F115">
        <f>Sheet1!B117</f>
        <v>0</v>
      </c>
      <c r="G115" t="str">
        <f>Sheet1!A118</f>
        <v>(SPD/ATK%/ATK%)</v>
      </c>
      <c r="H115" t="str">
        <f>Sheet1!A119</f>
        <v>Violent / Will</v>
      </c>
      <c r="I115" t="str">
        <f>Sheet1!A120</f>
        <v>(SPD/CRIT DMG%/ATK%)</v>
      </c>
      <c r="J115" t="str">
        <f>Sheet1!A121</f>
        <v>Spd; Atk%; Crit Rate%; Crit Dmg%</v>
      </c>
      <c r="K115">
        <f>Sheet1!A122</f>
        <v>4</v>
      </c>
    </row>
    <row r="116" spans="1:11" hidden="1" x14ac:dyDescent="0.2">
      <c r="A116">
        <f t="shared" si="1"/>
        <v>0</v>
      </c>
      <c r="B116" t="str">
        <f>IF(Sheet1!A116="","",Sheet1!A116)</f>
        <v/>
      </c>
      <c r="C116" t="str">
        <f>Sheet1!A117</f>
        <v>Swift / Blade</v>
      </c>
      <c r="D116">
        <f>Sheet1!C116</f>
        <v>0</v>
      </c>
      <c r="F116">
        <f>Sheet1!B118</f>
        <v>0</v>
      </c>
      <c r="G116" t="str">
        <f>Sheet1!A119</f>
        <v>Violent / Will</v>
      </c>
      <c r="H116" t="str">
        <f>Sheet1!A120</f>
        <v>(SPD/CRIT DMG%/ATK%)</v>
      </c>
      <c r="I116" t="str">
        <f>Sheet1!A121</f>
        <v>Spd; Atk%; Crit Rate%; Crit Dmg%</v>
      </c>
      <c r="J116">
        <f>Sheet1!A122</f>
        <v>4</v>
      </c>
      <c r="K116" t="str">
        <f>Sheet1!A123</f>
        <v>GARGOYLE</v>
      </c>
    </row>
    <row r="117" spans="1:11" hidden="1" x14ac:dyDescent="0.2">
      <c r="A117">
        <f t="shared" si="1"/>
        <v>0</v>
      </c>
      <c r="B117" t="str">
        <f>IF(Sheet1!A117="","",Sheet1!A117)</f>
        <v>Swift / Blade</v>
      </c>
      <c r="C117" t="str">
        <f>Sheet1!A118</f>
        <v>(SPD/ATK%/ATK%)</v>
      </c>
      <c r="D117">
        <f>Sheet1!C117</f>
        <v>0</v>
      </c>
      <c r="F117">
        <f>Sheet1!B119</f>
        <v>0</v>
      </c>
      <c r="G117" t="str">
        <f>Sheet1!A120</f>
        <v>(SPD/CRIT DMG%/ATK%)</v>
      </c>
      <c r="H117" t="str">
        <f>Sheet1!A121</f>
        <v>Spd; Atk%; Crit Rate%; Crit Dmg%</v>
      </c>
      <c r="I117">
        <f>Sheet1!A122</f>
        <v>4</v>
      </c>
      <c r="J117" t="str">
        <f>Sheet1!A123</f>
        <v>GARGOYLE</v>
      </c>
      <c r="K117">
        <f>Sheet1!A124</f>
        <v>0</v>
      </c>
    </row>
    <row r="118" spans="1:11" hidden="1" x14ac:dyDescent="0.2">
      <c r="A118">
        <f t="shared" si="1"/>
        <v>0</v>
      </c>
      <c r="B118" t="str">
        <f>IF(Sheet1!A118="","",Sheet1!A118)</f>
        <v>(SPD/ATK%/ATK%)</v>
      </c>
      <c r="C118" t="str">
        <f>Sheet1!A119</f>
        <v>Violent / Will</v>
      </c>
      <c r="D118">
        <f>Sheet1!C118</f>
        <v>0</v>
      </c>
      <c r="F118">
        <f>Sheet1!B120</f>
        <v>0</v>
      </c>
      <c r="G118" t="str">
        <f>Sheet1!A121</f>
        <v>Spd; Atk%; Crit Rate%; Crit Dmg%</v>
      </c>
      <c r="H118">
        <f>Sheet1!A122</f>
        <v>4</v>
      </c>
      <c r="I118" t="str">
        <f>Sheet1!A123</f>
        <v>GARGOYLE</v>
      </c>
      <c r="J118">
        <f>Sheet1!A124</f>
        <v>0</v>
      </c>
      <c r="K118" t="str">
        <f>Sheet1!A125</f>
        <v>3x Guard</v>
      </c>
    </row>
    <row r="119" spans="1:11" hidden="1" x14ac:dyDescent="0.2">
      <c r="A119">
        <f t="shared" si="1"/>
        <v>0</v>
      </c>
      <c r="B119" t="str">
        <f>IF(Sheet1!A119="","",Sheet1!A119)</f>
        <v>Violent / Will</v>
      </c>
      <c r="C119" t="str">
        <f>Sheet1!A120</f>
        <v>(SPD/CRIT DMG%/ATK%)</v>
      </c>
      <c r="D119">
        <f>Sheet1!C119</f>
        <v>0</v>
      </c>
      <c r="F119">
        <f>Sheet1!B121</f>
        <v>0</v>
      </c>
      <c r="G119">
        <f>Sheet1!A122</f>
        <v>4</v>
      </c>
      <c r="H119" t="str">
        <f>Sheet1!A123</f>
        <v>GARGOYLE</v>
      </c>
      <c r="I119">
        <f>Sheet1!A124</f>
        <v>0</v>
      </c>
      <c r="J119" t="str">
        <f>Sheet1!A125</f>
        <v>3x Guard</v>
      </c>
      <c r="K119" t="str">
        <f>Sheet1!A126</f>
        <v>(DEF%/DEF%/DEF%)</v>
      </c>
    </row>
    <row r="120" spans="1:11" hidden="1" x14ac:dyDescent="0.2">
      <c r="A120">
        <f t="shared" si="1"/>
        <v>0</v>
      </c>
      <c r="B120" t="str">
        <f>IF(Sheet1!A120="","",Sheet1!A120)</f>
        <v>(SPD/CRIT DMG%/ATK%)</v>
      </c>
      <c r="C120" t="str">
        <f>Sheet1!A121</f>
        <v>Spd; Atk%; Crit Rate%; Crit Dmg%</v>
      </c>
      <c r="D120">
        <f>Sheet1!C120</f>
        <v>0</v>
      </c>
      <c r="F120">
        <f>Sheet1!B122</f>
        <v>0</v>
      </c>
      <c r="G120" t="str">
        <f>Sheet1!A123</f>
        <v>GARGOYLE</v>
      </c>
      <c r="H120">
        <f>Sheet1!A124</f>
        <v>0</v>
      </c>
      <c r="I120" t="str">
        <f>Sheet1!A125</f>
        <v>3x Guard</v>
      </c>
      <c r="J120" t="str">
        <f>Sheet1!A126</f>
        <v>(DEF%/DEF%/DEF%)</v>
      </c>
      <c r="K120" t="str">
        <f>Sheet1!A127</f>
        <v>Violent / Will</v>
      </c>
    </row>
    <row r="121" spans="1:11" hidden="1" x14ac:dyDescent="0.2">
      <c r="A121">
        <f t="shared" si="1"/>
        <v>0</v>
      </c>
      <c r="B121" t="str">
        <f>IF(Sheet1!A121="","",Sheet1!A121)</f>
        <v>Spd; Atk%; Crit Rate%; Crit Dmg%</v>
      </c>
      <c r="C121">
        <f>Sheet1!A122</f>
        <v>4</v>
      </c>
      <c r="D121">
        <f>Sheet1!C121</f>
        <v>0</v>
      </c>
      <c r="F121">
        <f>Sheet1!B123</f>
        <v>0</v>
      </c>
      <c r="G121">
        <f>Sheet1!A124</f>
        <v>0</v>
      </c>
      <c r="H121" t="str">
        <f>Sheet1!A125</f>
        <v>3x Guard</v>
      </c>
      <c r="I121" t="str">
        <f>Sheet1!A126</f>
        <v>(DEF%/DEF%/DEF%)</v>
      </c>
      <c r="J121" t="str">
        <f>Sheet1!A127</f>
        <v>Violent / Will</v>
      </c>
      <c r="K121" t="str">
        <f>Sheet1!A128</f>
        <v>(SPD/DEF%/DEF%)</v>
      </c>
    </row>
    <row r="122" spans="1:11" x14ac:dyDescent="0.2">
      <c r="A122">
        <f t="shared" si="1"/>
        <v>1</v>
      </c>
      <c r="B122">
        <f>IF(Sheet1!A122="","",Sheet1!A122)</f>
        <v>4</v>
      </c>
      <c r="C122" t="str">
        <f>Sheet1!A123</f>
        <v>GARGOYLE</v>
      </c>
      <c r="D122" t="str">
        <f>Sheet1!C122</f>
        <v>FIRE</v>
      </c>
      <c r="F122" t="str">
        <f>Sheet1!B124</f>
        <v>Kunite</v>
      </c>
      <c r="G122" t="str">
        <f>Sheet1!A125</f>
        <v>3x Guard</v>
      </c>
      <c r="H122" t="str">
        <f>Sheet1!A126</f>
        <v>(DEF%/DEF%/DEF%)</v>
      </c>
      <c r="I122" t="str">
        <f>Sheet1!A127</f>
        <v>Violent / Will</v>
      </c>
      <c r="J122" t="str">
        <f>Sheet1!A128</f>
        <v>(SPD/DEF%/DEF%)</v>
      </c>
      <c r="K122" t="str">
        <f>Sheet1!A129</f>
        <v>Spd; Def% Hp%</v>
      </c>
    </row>
    <row r="123" spans="1:11" hidden="1" x14ac:dyDescent="0.2">
      <c r="A123">
        <f t="shared" si="1"/>
        <v>0</v>
      </c>
      <c r="B123" t="str">
        <f>IF(Sheet1!A123="","",Sheet1!A123)</f>
        <v>GARGOYLE</v>
      </c>
      <c r="C123">
        <f>Sheet1!A124</f>
        <v>0</v>
      </c>
      <c r="D123">
        <f>Sheet1!C123</f>
        <v>0</v>
      </c>
      <c r="F123">
        <f>Sheet1!B125</f>
        <v>0</v>
      </c>
      <c r="G123" t="str">
        <f>Sheet1!A126</f>
        <v>(DEF%/DEF%/DEF%)</v>
      </c>
      <c r="H123" t="str">
        <f>Sheet1!A127</f>
        <v>Violent / Will</v>
      </c>
      <c r="I123" t="str">
        <f>Sheet1!A128</f>
        <v>(SPD/DEF%/DEF%)</v>
      </c>
      <c r="J123" t="str">
        <f>Sheet1!A129</f>
        <v>Spd; Def% Hp%</v>
      </c>
      <c r="K123">
        <f>Sheet1!A130</f>
        <v>4</v>
      </c>
    </row>
    <row r="124" spans="1:11" hidden="1" x14ac:dyDescent="0.2">
      <c r="A124">
        <f t="shared" si="1"/>
        <v>0</v>
      </c>
      <c r="B124" t="str">
        <f>IF(Sheet1!A124="","",Sheet1!A124)</f>
        <v/>
      </c>
      <c r="C124" t="str">
        <f>Sheet1!A125</f>
        <v>3x Guard</v>
      </c>
      <c r="D124">
        <f>Sheet1!C124</f>
        <v>0</v>
      </c>
      <c r="F124">
        <f>Sheet1!B126</f>
        <v>0</v>
      </c>
      <c r="G124" t="str">
        <f>Sheet1!A127</f>
        <v>Violent / Will</v>
      </c>
      <c r="H124" t="str">
        <f>Sheet1!A128</f>
        <v>(SPD/DEF%/DEF%)</v>
      </c>
      <c r="I124" t="str">
        <f>Sheet1!A129</f>
        <v>Spd; Def% Hp%</v>
      </c>
      <c r="J124">
        <f>Sheet1!A130</f>
        <v>4</v>
      </c>
      <c r="K124" t="str">
        <f>Sheet1!A131</f>
        <v>GARGOYLE</v>
      </c>
    </row>
    <row r="125" spans="1:11" hidden="1" x14ac:dyDescent="0.2">
      <c r="A125">
        <f t="shared" si="1"/>
        <v>0</v>
      </c>
      <c r="B125" t="str">
        <f>IF(Sheet1!A125="","",Sheet1!A125)</f>
        <v>3x Guard</v>
      </c>
      <c r="C125" t="str">
        <f>Sheet1!A126</f>
        <v>(DEF%/DEF%/DEF%)</v>
      </c>
      <c r="D125">
        <f>Sheet1!C125</f>
        <v>0</v>
      </c>
      <c r="F125">
        <f>Sheet1!B127</f>
        <v>0</v>
      </c>
      <c r="G125" t="str">
        <f>Sheet1!A128</f>
        <v>(SPD/DEF%/DEF%)</v>
      </c>
      <c r="H125" t="str">
        <f>Sheet1!A129</f>
        <v>Spd; Def% Hp%</v>
      </c>
      <c r="I125">
        <f>Sheet1!A130</f>
        <v>4</v>
      </c>
      <c r="J125" t="str">
        <f>Sheet1!A131</f>
        <v>GARGOYLE</v>
      </c>
      <c r="K125">
        <f>Sheet1!A132</f>
        <v>0</v>
      </c>
    </row>
    <row r="126" spans="1:11" hidden="1" x14ac:dyDescent="0.2">
      <c r="A126">
        <f t="shared" si="1"/>
        <v>0</v>
      </c>
      <c r="B126" t="str">
        <f>IF(Sheet1!A126="","",Sheet1!A126)</f>
        <v>(DEF%/DEF%/DEF%)</v>
      </c>
      <c r="C126" t="str">
        <f>Sheet1!A127</f>
        <v>Violent / Will</v>
      </c>
      <c r="D126">
        <f>Sheet1!C126</f>
        <v>0</v>
      </c>
      <c r="F126">
        <f>Sheet1!B128</f>
        <v>0</v>
      </c>
      <c r="G126" t="str">
        <f>Sheet1!A129</f>
        <v>Spd; Def% Hp%</v>
      </c>
      <c r="H126">
        <f>Sheet1!A130</f>
        <v>4</v>
      </c>
      <c r="I126" t="str">
        <f>Sheet1!A131</f>
        <v>GARGOYLE</v>
      </c>
      <c r="J126">
        <f>Sheet1!A132</f>
        <v>0</v>
      </c>
      <c r="K126" t="str">
        <f>Sheet1!A133</f>
        <v>3x Guard</v>
      </c>
    </row>
    <row r="127" spans="1:11" hidden="1" x14ac:dyDescent="0.2">
      <c r="A127">
        <f t="shared" si="1"/>
        <v>0</v>
      </c>
      <c r="B127" t="str">
        <f>IF(Sheet1!A127="","",Sheet1!A127)</f>
        <v>Violent / Will</v>
      </c>
      <c r="C127" t="str">
        <f>Sheet1!A128</f>
        <v>(SPD/DEF%/DEF%)</v>
      </c>
      <c r="D127">
        <f>Sheet1!C127</f>
        <v>0</v>
      </c>
      <c r="F127">
        <f>Sheet1!B129</f>
        <v>0</v>
      </c>
      <c r="G127">
        <f>Sheet1!A130</f>
        <v>4</v>
      </c>
      <c r="H127" t="str">
        <f>Sheet1!A131</f>
        <v>GARGOYLE</v>
      </c>
      <c r="I127">
        <f>Sheet1!A132</f>
        <v>0</v>
      </c>
      <c r="J127" t="str">
        <f>Sheet1!A133</f>
        <v>3x Guard</v>
      </c>
      <c r="K127" t="str">
        <f>Sheet1!A134</f>
        <v>(DEF%/DEF%/DEF%)</v>
      </c>
    </row>
    <row r="128" spans="1:11" hidden="1" x14ac:dyDescent="0.2">
      <c r="A128">
        <f t="shared" si="1"/>
        <v>0</v>
      </c>
      <c r="B128" t="str">
        <f>IF(Sheet1!A128="","",Sheet1!A128)</f>
        <v>(SPD/DEF%/DEF%)</v>
      </c>
      <c r="C128" t="str">
        <f>Sheet1!A129</f>
        <v>Spd; Def% Hp%</v>
      </c>
      <c r="D128">
        <f>Sheet1!C128</f>
        <v>0</v>
      </c>
      <c r="F128">
        <f>Sheet1!B130</f>
        <v>0</v>
      </c>
      <c r="G128" t="str">
        <f>Sheet1!A131</f>
        <v>GARGOYLE</v>
      </c>
      <c r="H128">
        <f>Sheet1!A132</f>
        <v>0</v>
      </c>
      <c r="I128" t="str">
        <f>Sheet1!A133</f>
        <v>3x Guard</v>
      </c>
      <c r="J128" t="str">
        <f>Sheet1!A134</f>
        <v>(DEF%/DEF%/DEF%)</v>
      </c>
      <c r="K128" t="str">
        <f>Sheet1!A135</f>
        <v>Violent / Will</v>
      </c>
    </row>
    <row r="129" spans="1:11" hidden="1" x14ac:dyDescent="0.2">
      <c r="A129">
        <f t="shared" si="1"/>
        <v>0</v>
      </c>
      <c r="B129" t="str">
        <f>IF(Sheet1!A129="","",Sheet1!A129)</f>
        <v>Spd; Def% Hp%</v>
      </c>
      <c r="C129">
        <f>Sheet1!A130</f>
        <v>4</v>
      </c>
      <c r="D129">
        <f>Sheet1!C129</f>
        <v>0</v>
      </c>
      <c r="F129">
        <f>Sheet1!B131</f>
        <v>0</v>
      </c>
      <c r="G129">
        <f>Sheet1!A132</f>
        <v>0</v>
      </c>
      <c r="H129" t="str">
        <f>Sheet1!A133</f>
        <v>3x Guard</v>
      </c>
      <c r="I129" t="str">
        <f>Sheet1!A134</f>
        <v>(DEF%/DEF%/DEF%)</v>
      </c>
      <c r="J129" t="str">
        <f>Sheet1!A135</f>
        <v>Violent / Will</v>
      </c>
      <c r="K129" t="str">
        <f>Sheet1!A136</f>
        <v>(SPD/DEF%/DEF%)</v>
      </c>
    </row>
    <row r="130" spans="1:11" x14ac:dyDescent="0.2">
      <c r="A130">
        <f t="shared" si="1"/>
        <v>1</v>
      </c>
      <c r="B130">
        <f>IF(Sheet1!A130="","",Sheet1!A130)</f>
        <v>4</v>
      </c>
      <c r="C130" t="str">
        <f>Sheet1!A131</f>
        <v>GARGOYLE</v>
      </c>
      <c r="D130" t="str">
        <f>Sheet1!C130</f>
        <v>WATER</v>
      </c>
      <c r="F130" t="str">
        <f>Sheet1!B132</f>
        <v>Tanzaite</v>
      </c>
      <c r="G130" t="str">
        <f>Sheet1!A133</f>
        <v>3x Guard</v>
      </c>
      <c r="H130" t="str">
        <f>Sheet1!A134</f>
        <v>(DEF%/DEF%/DEF%)</v>
      </c>
      <c r="I130" t="str">
        <f>Sheet1!A135</f>
        <v>Violent / Will</v>
      </c>
      <c r="J130" t="str">
        <f>Sheet1!A136</f>
        <v>(SPD/DEF%/DEF%)</v>
      </c>
      <c r="K130" t="str">
        <f>Sheet1!A137</f>
        <v>Spd; Hp%; Def%</v>
      </c>
    </row>
    <row r="131" spans="1:11" hidden="1" x14ac:dyDescent="0.2">
      <c r="A131">
        <f t="shared" ref="A131:A194" si="2">IF(ISNUMBER(B131)=TRUE,1,0)</f>
        <v>0</v>
      </c>
      <c r="B131" t="str">
        <f>IF(Sheet1!A131="","",Sheet1!A131)</f>
        <v>GARGOYLE</v>
      </c>
      <c r="C131">
        <f>Sheet1!A132</f>
        <v>0</v>
      </c>
      <c r="D131">
        <f>Sheet1!C131</f>
        <v>0</v>
      </c>
      <c r="F131">
        <f>Sheet1!B133</f>
        <v>0</v>
      </c>
      <c r="G131" t="str">
        <f>Sheet1!A134</f>
        <v>(DEF%/DEF%/DEF%)</v>
      </c>
      <c r="H131" t="str">
        <f>Sheet1!A135</f>
        <v>Violent / Will</v>
      </c>
      <c r="I131" t="str">
        <f>Sheet1!A136</f>
        <v>(SPD/DEF%/DEF%)</v>
      </c>
      <c r="J131" t="str">
        <f>Sheet1!A137</f>
        <v>Spd; Hp%; Def%</v>
      </c>
      <c r="K131">
        <f>Sheet1!A138</f>
        <v>4</v>
      </c>
    </row>
    <row r="132" spans="1:11" hidden="1" x14ac:dyDescent="0.2">
      <c r="A132">
        <f t="shared" si="2"/>
        <v>0</v>
      </c>
      <c r="B132" t="str">
        <f>IF(Sheet1!A132="","",Sheet1!A132)</f>
        <v/>
      </c>
      <c r="C132" t="str">
        <f>Sheet1!A133</f>
        <v>3x Guard</v>
      </c>
      <c r="D132">
        <f>Sheet1!C132</f>
        <v>0</v>
      </c>
      <c r="F132">
        <f>Sheet1!B134</f>
        <v>0</v>
      </c>
      <c r="G132" t="str">
        <f>Sheet1!A135</f>
        <v>Violent / Will</v>
      </c>
      <c r="H132" t="str">
        <f>Sheet1!A136</f>
        <v>(SPD/DEF%/DEF%)</v>
      </c>
      <c r="I132" t="str">
        <f>Sheet1!A137</f>
        <v>Spd; Hp%; Def%</v>
      </c>
      <c r="J132">
        <f>Sheet1!A138</f>
        <v>4</v>
      </c>
      <c r="K132" t="str">
        <f>Sheet1!A139</f>
        <v>GARGOYLE</v>
      </c>
    </row>
    <row r="133" spans="1:11" hidden="1" x14ac:dyDescent="0.2">
      <c r="A133">
        <f t="shared" si="2"/>
        <v>0</v>
      </c>
      <c r="B133" t="str">
        <f>IF(Sheet1!A133="","",Sheet1!A133)</f>
        <v>3x Guard</v>
      </c>
      <c r="C133" t="str">
        <f>Sheet1!A134</f>
        <v>(DEF%/DEF%/DEF%)</v>
      </c>
      <c r="D133">
        <f>Sheet1!C133</f>
        <v>0</v>
      </c>
      <c r="F133">
        <f>Sheet1!B135</f>
        <v>0</v>
      </c>
      <c r="G133" t="str">
        <f>Sheet1!A136</f>
        <v>(SPD/DEF%/DEF%)</v>
      </c>
      <c r="H133" t="str">
        <f>Sheet1!A137</f>
        <v>Spd; Hp%; Def%</v>
      </c>
      <c r="I133">
        <f>Sheet1!A138</f>
        <v>4</v>
      </c>
      <c r="J133" t="str">
        <f>Sheet1!A139</f>
        <v>GARGOYLE</v>
      </c>
      <c r="K133">
        <f>Sheet1!A140</f>
        <v>0</v>
      </c>
    </row>
    <row r="134" spans="1:11" hidden="1" x14ac:dyDescent="0.2">
      <c r="A134">
        <f t="shared" si="2"/>
        <v>0</v>
      </c>
      <c r="B134" t="str">
        <f>IF(Sheet1!A134="","",Sheet1!A134)</f>
        <v>(DEF%/DEF%/DEF%)</v>
      </c>
      <c r="C134" t="str">
        <f>Sheet1!A135</f>
        <v>Violent / Will</v>
      </c>
      <c r="D134">
        <f>Sheet1!C134</f>
        <v>0</v>
      </c>
      <c r="F134">
        <f>Sheet1!B136</f>
        <v>0</v>
      </c>
      <c r="G134" t="str">
        <f>Sheet1!A137</f>
        <v>Spd; Hp%; Def%</v>
      </c>
      <c r="H134">
        <f>Sheet1!A138</f>
        <v>4</v>
      </c>
      <c r="I134" t="str">
        <f>Sheet1!A139</f>
        <v>GARGOYLE</v>
      </c>
      <c r="J134">
        <f>Sheet1!A140</f>
        <v>0</v>
      </c>
      <c r="K134" t="str">
        <f>Sheet1!A141</f>
        <v>3x Guard</v>
      </c>
    </row>
    <row r="135" spans="1:11" hidden="1" x14ac:dyDescent="0.2">
      <c r="A135">
        <f t="shared" si="2"/>
        <v>0</v>
      </c>
      <c r="B135" t="str">
        <f>IF(Sheet1!A135="","",Sheet1!A135)</f>
        <v>Violent / Will</v>
      </c>
      <c r="C135" t="str">
        <f>Sheet1!A136</f>
        <v>(SPD/DEF%/DEF%)</v>
      </c>
      <c r="D135">
        <f>Sheet1!C135</f>
        <v>0</v>
      </c>
      <c r="F135">
        <f>Sheet1!B137</f>
        <v>0</v>
      </c>
      <c r="G135">
        <f>Sheet1!A138</f>
        <v>4</v>
      </c>
      <c r="H135" t="str">
        <f>Sheet1!A139</f>
        <v>GARGOYLE</v>
      </c>
      <c r="I135">
        <f>Sheet1!A140</f>
        <v>0</v>
      </c>
      <c r="J135" t="str">
        <f>Sheet1!A141</f>
        <v>3x Guard</v>
      </c>
      <c r="K135" t="str">
        <f>Sheet1!A142</f>
        <v>(DEF%/DEF%/DEF%)</v>
      </c>
    </row>
    <row r="136" spans="1:11" hidden="1" x14ac:dyDescent="0.2">
      <c r="A136">
        <f t="shared" si="2"/>
        <v>0</v>
      </c>
      <c r="B136" t="str">
        <f>IF(Sheet1!A136="","",Sheet1!A136)</f>
        <v>(SPD/DEF%/DEF%)</v>
      </c>
      <c r="C136" t="str">
        <f>Sheet1!A137</f>
        <v>Spd; Hp%; Def%</v>
      </c>
      <c r="D136">
        <f>Sheet1!C136</f>
        <v>0</v>
      </c>
      <c r="F136">
        <f>Sheet1!B138</f>
        <v>0</v>
      </c>
      <c r="G136" t="str">
        <f>Sheet1!A139</f>
        <v>GARGOYLE</v>
      </c>
      <c r="H136">
        <f>Sheet1!A140</f>
        <v>0</v>
      </c>
      <c r="I136" t="str">
        <f>Sheet1!A141</f>
        <v>3x Guard</v>
      </c>
      <c r="J136" t="str">
        <f>Sheet1!A142</f>
        <v>(DEF%/DEF%/DEF%)</v>
      </c>
      <c r="K136" t="str">
        <f>Sheet1!A143</f>
        <v>Violent / Will</v>
      </c>
    </row>
    <row r="137" spans="1:11" hidden="1" x14ac:dyDescent="0.2">
      <c r="A137">
        <f t="shared" si="2"/>
        <v>0</v>
      </c>
      <c r="B137" t="str">
        <f>IF(Sheet1!A137="","",Sheet1!A137)</f>
        <v>Spd; Hp%; Def%</v>
      </c>
      <c r="C137">
        <f>Sheet1!A138</f>
        <v>4</v>
      </c>
      <c r="D137">
        <f>Sheet1!C137</f>
        <v>0</v>
      </c>
      <c r="F137">
        <f>Sheet1!B139</f>
        <v>0</v>
      </c>
      <c r="G137">
        <f>Sheet1!A140</f>
        <v>0</v>
      </c>
      <c r="H137" t="str">
        <f>Sheet1!A141</f>
        <v>3x Guard</v>
      </c>
      <c r="I137" t="str">
        <f>Sheet1!A142</f>
        <v>(DEF%/DEF%/DEF%)</v>
      </c>
      <c r="J137" t="str">
        <f>Sheet1!A143</f>
        <v>Violent / Will</v>
      </c>
      <c r="K137" t="str">
        <f>Sheet1!A144</f>
        <v>(SPD/DEF%/DEF%)</v>
      </c>
    </row>
    <row r="138" spans="1:11" x14ac:dyDescent="0.2">
      <c r="A138">
        <f t="shared" si="2"/>
        <v>1</v>
      </c>
      <c r="B138">
        <f>IF(Sheet1!A138="","",Sheet1!A138)</f>
        <v>4</v>
      </c>
      <c r="C138" t="str">
        <f>Sheet1!A139</f>
        <v>GARGOYLE</v>
      </c>
      <c r="D138" t="str">
        <f>Sheet1!C138</f>
        <v>WIND</v>
      </c>
      <c r="F138" t="str">
        <f>Sheet1!B140</f>
        <v>Malite</v>
      </c>
      <c r="G138" t="str">
        <f>Sheet1!A141</f>
        <v>3x Guard</v>
      </c>
      <c r="H138" t="str">
        <f>Sheet1!A142</f>
        <v>(DEF%/DEF%/DEF%)</v>
      </c>
      <c r="I138" t="str">
        <f>Sheet1!A143</f>
        <v>Violent / Will</v>
      </c>
      <c r="J138" t="str">
        <f>Sheet1!A144</f>
        <v>(SPD/DEF%/DEF%)</v>
      </c>
      <c r="K138" t="str">
        <f>Sheet1!A145</f>
        <v>Spd; Hp%; Def%</v>
      </c>
    </row>
    <row r="139" spans="1:11" hidden="1" x14ac:dyDescent="0.2">
      <c r="A139">
        <f t="shared" si="2"/>
        <v>0</v>
      </c>
      <c r="B139" t="str">
        <f>IF(Sheet1!A139="","",Sheet1!A139)</f>
        <v>GARGOYLE</v>
      </c>
      <c r="C139">
        <f>Sheet1!A140</f>
        <v>0</v>
      </c>
      <c r="D139">
        <f>Sheet1!C139</f>
        <v>0</v>
      </c>
      <c r="F139">
        <f>Sheet1!B141</f>
        <v>0</v>
      </c>
      <c r="G139" t="str">
        <f>Sheet1!A142</f>
        <v>(DEF%/DEF%/DEF%)</v>
      </c>
      <c r="H139" t="str">
        <f>Sheet1!A143</f>
        <v>Violent / Will</v>
      </c>
      <c r="I139" t="str">
        <f>Sheet1!A144</f>
        <v>(SPD/DEF%/DEF%)</v>
      </c>
      <c r="J139" t="str">
        <f>Sheet1!A145</f>
        <v>Spd; Hp%; Def%</v>
      </c>
      <c r="K139">
        <f>Sheet1!A146</f>
        <v>4</v>
      </c>
    </row>
    <row r="140" spans="1:11" hidden="1" x14ac:dyDescent="0.2">
      <c r="A140">
        <f t="shared" si="2"/>
        <v>0</v>
      </c>
      <c r="B140" t="str">
        <f>IF(Sheet1!A140="","",Sheet1!A140)</f>
        <v/>
      </c>
      <c r="C140" t="str">
        <f>Sheet1!A141</f>
        <v>3x Guard</v>
      </c>
      <c r="D140">
        <f>Sheet1!C140</f>
        <v>0</v>
      </c>
      <c r="F140">
        <f>Sheet1!B142</f>
        <v>0</v>
      </c>
      <c r="G140" t="str">
        <f>Sheet1!A143</f>
        <v>Violent / Will</v>
      </c>
      <c r="H140" t="str">
        <f>Sheet1!A144</f>
        <v>(SPD/DEF%/DEF%)</v>
      </c>
      <c r="I140" t="str">
        <f>Sheet1!A145</f>
        <v>Spd; Hp%; Def%</v>
      </c>
      <c r="J140">
        <f>Sheet1!A146</f>
        <v>4</v>
      </c>
      <c r="K140" t="str">
        <f>Sheet1!A147</f>
        <v>GARGOYLE</v>
      </c>
    </row>
    <row r="141" spans="1:11" hidden="1" x14ac:dyDescent="0.2">
      <c r="A141">
        <f t="shared" si="2"/>
        <v>0</v>
      </c>
      <c r="B141" t="str">
        <f>IF(Sheet1!A141="","",Sheet1!A141)</f>
        <v>3x Guard</v>
      </c>
      <c r="C141" t="str">
        <f>Sheet1!A142</f>
        <v>(DEF%/DEF%/DEF%)</v>
      </c>
      <c r="D141">
        <f>Sheet1!C141</f>
        <v>0</v>
      </c>
      <c r="F141">
        <f>Sheet1!B143</f>
        <v>0</v>
      </c>
      <c r="G141" t="str">
        <f>Sheet1!A144</f>
        <v>(SPD/DEF%/DEF%)</v>
      </c>
      <c r="H141" t="str">
        <f>Sheet1!A145</f>
        <v>Spd; Hp%; Def%</v>
      </c>
      <c r="I141">
        <f>Sheet1!A146</f>
        <v>4</v>
      </c>
      <c r="J141" t="str">
        <f>Sheet1!A147</f>
        <v>GARGOYLE</v>
      </c>
      <c r="K141">
        <f>Sheet1!A148</f>
        <v>0</v>
      </c>
    </row>
    <row r="142" spans="1:11" hidden="1" x14ac:dyDescent="0.2">
      <c r="A142">
        <f t="shared" si="2"/>
        <v>0</v>
      </c>
      <c r="B142" t="str">
        <f>IF(Sheet1!A142="","",Sheet1!A142)</f>
        <v>(DEF%/DEF%/DEF%)</v>
      </c>
      <c r="C142" t="str">
        <f>Sheet1!A143</f>
        <v>Violent / Will</v>
      </c>
      <c r="D142">
        <f>Sheet1!C142</f>
        <v>0</v>
      </c>
      <c r="F142">
        <f>Sheet1!B144</f>
        <v>0</v>
      </c>
      <c r="G142" t="str">
        <f>Sheet1!A145</f>
        <v>Spd; Hp%; Def%</v>
      </c>
      <c r="H142">
        <f>Sheet1!A146</f>
        <v>4</v>
      </c>
      <c r="I142" t="str">
        <f>Sheet1!A147</f>
        <v>GARGOYLE</v>
      </c>
      <c r="J142">
        <f>Sheet1!A148</f>
        <v>0</v>
      </c>
      <c r="K142" t="str">
        <f>Sheet1!A149</f>
        <v>3x Guard</v>
      </c>
    </row>
    <row r="143" spans="1:11" hidden="1" x14ac:dyDescent="0.2">
      <c r="A143">
        <f t="shared" si="2"/>
        <v>0</v>
      </c>
      <c r="B143" t="str">
        <f>IF(Sheet1!A143="","",Sheet1!A143)</f>
        <v>Violent / Will</v>
      </c>
      <c r="C143" t="str">
        <f>Sheet1!A144</f>
        <v>(SPD/DEF%/DEF%)</v>
      </c>
      <c r="D143">
        <f>Sheet1!C143</f>
        <v>0</v>
      </c>
      <c r="F143">
        <f>Sheet1!B145</f>
        <v>0</v>
      </c>
      <c r="G143">
        <f>Sheet1!A146</f>
        <v>4</v>
      </c>
      <c r="H143" t="str">
        <f>Sheet1!A147</f>
        <v>GARGOYLE</v>
      </c>
      <c r="I143">
        <f>Sheet1!A148</f>
        <v>0</v>
      </c>
      <c r="J143" t="str">
        <f>Sheet1!A149</f>
        <v>3x Guard</v>
      </c>
      <c r="K143" t="str">
        <f>Sheet1!A150</f>
        <v>(DEF%/DEF%/DEF%)</v>
      </c>
    </row>
    <row r="144" spans="1:11" hidden="1" x14ac:dyDescent="0.2">
      <c r="A144">
        <f t="shared" si="2"/>
        <v>0</v>
      </c>
      <c r="B144" t="str">
        <f>IF(Sheet1!A144="","",Sheet1!A144)</f>
        <v>(SPD/DEF%/DEF%)</v>
      </c>
      <c r="C144" t="str">
        <f>Sheet1!A145</f>
        <v>Spd; Hp%; Def%</v>
      </c>
      <c r="D144">
        <f>Sheet1!C144</f>
        <v>0</v>
      </c>
      <c r="F144">
        <f>Sheet1!B146</f>
        <v>0</v>
      </c>
      <c r="G144" t="str">
        <f>Sheet1!A147</f>
        <v>GARGOYLE</v>
      </c>
      <c r="H144">
        <f>Sheet1!A148</f>
        <v>0</v>
      </c>
      <c r="I144" t="str">
        <f>Sheet1!A149</f>
        <v>3x Guard</v>
      </c>
      <c r="J144" t="str">
        <f>Sheet1!A150</f>
        <v>(DEF%/DEF%/DEF%)</v>
      </c>
      <c r="K144" t="str">
        <f>Sheet1!A151</f>
        <v>Violent / Will</v>
      </c>
    </row>
    <row r="145" spans="1:11" hidden="1" x14ac:dyDescent="0.2">
      <c r="A145">
        <f t="shared" si="2"/>
        <v>0</v>
      </c>
      <c r="B145" t="str">
        <f>IF(Sheet1!A145="","",Sheet1!A145)</f>
        <v>Spd; Hp%; Def%</v>
      </c>
      <c r="C145">
        <f>Sheet1!A146</f>
        <v>4</v>
      </c>
      <c r="D145">
        <f>Sheet1!C145</f>
        <v>0</v>
      </c>
      <c r="F145">
        <f>Sheet1!B147</f>
        <v>0</v>
      </c>
      <c r="G145">
        <f>Sheet1!A148</f>
        <v>0</v>
      </c>
      <c r="H145" t="str">
        <f>Sheet1!A149</f>
        <v>3x Guard</v>
      </c>
      <c r="I145" t="str">
        <f>Sheet1!A150</f>
        <v>(DEF%/DEF%/DEF%)</v>
      </c>
      <c r="J145" t="str">
        <f>Sheet1!A151</f>
        <v>Violent / Will</v>
      </c>
      <c r="K145" t="str">
        <f>Sheet1!A152</f>
        <v>(SPD/DEF%/DEF%)</v>
      </c>
    </row>
    <row r="146" spans="1:11" x14ac:dyDescent="0.2">
      <c r="A146">
        <f t="shared" si="2"/>
        <v>1</v>
      </c>
      <c r="B146">
        <f>IF(Sheet1!A146="","",Sheet1!A146)</f>
        <v>4</v>
      </c>
      <c r="C146" t="str">
        <f>Sheet1!A147</f>
        <v>GARGOYLE</v>
      </c>
      <c r="D146" t="str">
        <f>Sheet1!C146</f>
        <v>LIGHT</v>
      </c>
      <c r="F146" t="str">
        <f>Sheet1!B148</f>
        <v>Phenaka</v>
      </c>
      <c r="G146" t="str">
        <f>Sheet1!A149</f>
        <v>3x Guard</v>
      </c>
      <c r="H146" t="str">
        <f>Sheet1!A150</f>
        <v>(DEF%/DEF%/DEF%)</v>
      </c>
      <c r="I146" t="str">
        <f>Sheet1!A151</f>
        <v>Violent / Will</v>
      </c>
      <c r="J146" t="str">
        <f>Sheet1!A152</f>
        <v>(SPD/DEF%/DEF%)</v>
      </c>
      <c r="K146" t="str">
        <f>Sheet1!A153</f>
        <v>Spd; Hp%; Def%</v>
      </c>
    </row>
    <row r="147" spans="1:11" hidden="1" x14ac:dyDescent="0.2">
      <c r="A147">
        <f t="shared" si="2"/>
        <v>0</v>
      </c>
      <c r="B147" t="str">
        <f>IF(Sheet1!A147="","",Sheet1!A147)</f>
        <v>GARGOYLE</v>
      </c>
      <c r="C147">
        <f>Sheet1!A148</f>
        <v>0</v>
      </c>
      <c r="D147">
        <f>Sheet1!C147</f>
        <v>0</v>
      </c>
      <c r="F147">
        <f>Sheet1!B149</f>
        <v>0</v>
      </c>
      <c r="G147" t="str">
        <f>Sheet1!A150</f>
        <v>(DEF%/DEF%/DEF%)</v>
      </c>
      <c r="H147" t="str">
        <f>Sheet1!A151</f>
        <v>Violent / Will</v>
      </c>
      <c r="I147" t="str">
        <f>Sheet1!A152</f>
        <v>(SPD/DEF%/DEF%)</v>
      </c>
      <c r="J147" t="str">
        <f>Sheet1!A153</f>
        <v>Spd; Hp%; Def%</v>
      </c>
      <c r="K147">
        <f>Sheet1!A154</f>
        <v>4</v>
      </c>
    </row>
    <row r="148" spans="1:11" hidden="1" x14ac:dyDescent="0.2">
      <c r="A148">
        <f t="shared" si="2"/>
        <v>0</v>
      </c>
      <c r="B148" t="str">
        <f>IF(Sheet1!A148="","",Sheet1!A148)</f>
        <v/>
      </c>
      <c r="C148" t="str">
        <f>Sheet1!A149</f>
        <v>3x Guard</v>
      </c>
      <c r="D148">
        <f>Sheet1!C148</f>
        <v>0</v>
      </c>
      <c r="F148">
        <f>Sheet1!B150</f>
        <v>0</v>
      </c>
      <c r="G148" t="str">
        <f>Sheet1!A151</f>
        <v>Violent / Will</v>
      </c>
      <c r="H148" t="str">
        <f>Sheet1!A152</f>
        <v>(SPD/DEF%/DEF%)</v>
      </c>
      <c r="I148" t="str">
        <f>Sheet1!A153</f>
        <v>Spd; Hp%; Def%</v>
      </c>
      <c r="J148">
        <f>Sheet1!A154</f>
        <v>4</v>
      </c>
      <c r="K148" t="str">
        <f>Sheet1!A155</f>
        <v>GARGOYLE</v>
      </c>
    </row>
    <row r="149" spans="1:11" hidden="1" x14ac:dyDescent="0.2">
      <c r="A149">
        <f t="shared" si="2"/>
        <v>0</v>
      </c>
      <c r="B149" t="str">
        <f>IF(Sheet1!A149="","",Sheet1!A149)</f>
        <v>3x Guard</v>
      </c>
      <c r="C149" t="str">
        <f>Sheet1!A150</f>
        <v>(DEF%/DEF%/DEF%)</v>
      </c>
      <c r="D149">
        <f>Sheet1!C149</f>
        <v>0</v>
      </c>
      <c r="F149">
        <f>Sheet1!B151</f>
        <v>0</v>
      </c>
      <c r="G149" t="str">
        <f>Sheet1!A152</f>
        <v>(SPD/DEF%/DEF%)</v>
      </c>
      <c r="H149" t="str">
        <f>Sheet1!A153</f>
        <v>Spd; Hp%; Def%</v>
      </c>
      <c r="I149">
        <f>Sheet1!A154</f>
        <v>4</v>
      </c>
      <c r="J149" t="str">
        <f>Sheet1!A155</f>
        <v>GARGOYLE</v>
      </c>
      <c r="K149">
        <f>Sheet1!A156</f>
        <v>0</v>
      </c>
    </row>
    <row r="150" spans="1:11" hidden="1" x14ac:dyDescent="0.2">
      <c r="A150">
        <f t="shared" si="2"/>
        <v>0</v>
      </c>
      <c r="B150" t="str">
        <f>IF(Sheet1!A150="","",Sheet1!A150)</f>
        <v>(DEF%/DEF%/DEF%)</v>
      </c>
      <c r="C150" t="str">
        <f>Sheet1!A151</f>
        <v>Violent / Will</v>
      </c>
      <c r="D150">
        <f>Sheet1!C150</f>
        <v>0</v>
      </c>
      <c r="F150">
        <f>Sheet1!B152</f>
        <v>0</v>
      </c>
      <c r="G150" t="str">
        <f>Sheet1!A153</f>
        <v>Spd; Hp%; Def%</v>
      </c>
      <c r="H150">
        <f>Sheet1!A154</f>
        <v>4</v>
      </c>
      <c r="I150" t="str">
        <f>Sheet1!A155</f>
        <v>GARGOYLE</v>
      </c>
      <c r="J150">
        <f>Sheet1!A156</f>
        <v>0</v>
      </c>
      <c r="K150" t="str">
        <f>Sheet1!A157</f>
        <v>3x Guard</v>
      </c>
    </row>
    <row r="151" spans="1:11" hidden="1" x14ac:dyDescent="0.2">
      <c r="A151">
        <f t="shared" si="2"/>
        <v>0</v>
      </c>
      <c r="B151" t="str">
        <f>IF(Sheet1!A151="","",Sheet1!A151)</f>
        <v>Violent / Will</v>
      </c>
      <c r="C151" t="str">
        <f>Sheet1!A152</f>
        <v>(SPD/DEF%/DEF%)</v>
      </c>
      <c r="D151">
        <f>Sheet1!C151</f>
        <v>0</v>
      </c>
      <c r="F151">
        <f>Sheet1!B153</f>
        <v>0</v>
      </c>
      <c r="G151">
        <f>Sheet1!A154</f>
        <v>4</v>
      </c>
      <c r="H151" t="str">
        <f>Sheet1!A155</f>
        <v>GARGOYLE</v>
      </c>
      <c r="I151">
        <f>Sheet1!A156</f>
        <v>0</v>
      </c>
      <c r="J151" t="str">
        <f>Sheet1!A157</f>
        <v>3x Guard</v>
      </c>
      <c r="K151" t="str">
        <f>Sheet1!A158</f>
        <v>(DEF%/DEF%/DEF%)</v>
      </c>
    </row>
    <row r="152" spans="1:11" hidden="1" x14ac:dyDescent="0.2">
      <c r="A152">
        <f t="shared" si="2"/>
        <v>0</v>
      </c>
      <c r="B152" t="str">
        <f>IF(Sheet1!A152="","",Sheet1!A152)</f>
        <v>(SPD/DEF%/DEF%)</v>
      </c>
      <c r="C152" t="str">
        <f>Sheet1!A153</f>
        <v>Spd; Hp%; Def%</v>
      </c>
      <c r="D152">
        <f>Sheet1!C152</f>
        <v>0</v>
      </c>
      <c r="F152">
        <f>Sheet1!B154</f>
        <v>0</v>
      </c>
      <c r="G152" t="str">
        <f>Sheet1!A155</f>
        <v>GARGOYLE</v>
      </c>
      <c r="H152">
        <f>Sheet1!A156</f>
        <v>0</v>
      </c>
      <c r="I152" t="str">
        <f>Sheet1!A157</f>
        <v>3x Guard</v>
      </c>
      <c r="J152" t="str">
        <f>Sheet1!A158</f>
        <v>(DEF%/DEF%/DEF%)</v>
      </c>
      <c r="K152" t="str">
        <f>Sheet1!A159</f>
        <v>Violent / Will</v>
      </c>
    </row>
    <row r="153" spans="1:11" hidden="1" x14ac:dyDescent="0.2">
      <c r="A153">
        <f t="shared" si="2"/>
        <v>0</v>
      </c>
      <c r="B153" t="str">
        <f>IF(Sheet1!A153="","",Sheet1!A153)</f>
        <v>Spd; Hp%; Def%</v>
      </c>
      <c r="C153">
        <f>Sheet1!A154</f>
        <v>4</v>
      </c>
      <c r="D153">
        <f>Sheet1!C153</f>
        <v>0</v>
      </c>
      <c r="F153">
        <f>Sheet1!B155</f>
        <v>0</v>
      </c>
      <c r="G153">
        <f>Sheet1!A156</f>
        <v>0</v>
      </c>
      <c r="H153" t="str">
        <f>Sheet1!A157</f>
        <v>3x Guard</v>
      </c>
      <c r="I153" t="str">
        <f>Sheet1!A158</f>
        <v>(DEF%/DEF%/DEF%)</v>
      </c>
      <c r="J153" t="str">
        <f>Sheet1!A159</f>
        <v>Violent / Will</v>
      </c>
      <c r="K153" t="str">
        <f>Sheet1!A160</f>
        <v>(SPD/DEF%/DEF%)</v>
      </c>
    </row>
    <row r="154" spans="1:11" x14ac:dyDescent="0.2">
      <c r="A154">
        <f t="shared" si="2"/>
        <v>1</v>
      </c>
      <c r="B154">
        <f>IF(Sheet1!A154="","",Sheet1!A154)</f>
        <v>4</v>
      </c>
      <c r="C154" t="str">
        <f>Sheet1!A155</f>
        <v>GARGOYLE</v>
      </c>
      <c r="D154" t="str">
        <f>Sheet1!C154</f>
        <v>DARK</v>
      </c>
      <c r="F154" t="str">
        <f>Sheet1!B156</f>
        <v>Onyx</v>
      </c>
      <c r="G154" t="str">
        <f>Sheet1!A157</f>
        <v>3x Guard</v>
      </c>
      <c r="H154" t="str">
        <f>Sheet1!A158</f>
        <v>(DEF%/DEF%/DEF%)</v>
      </c>
      <c r="I154" t="str">
        <f>Sheet1!A159</f>
        <v>Violent / Will</v>
      </c>
      <c r="J154" t="str">
        <f>Sheet1!A160</f>
        <v>(SPD/DEF%/DEF%)</v>
      </c>
      <c r="K154" t="str">
        <f>Sheet1!A161</f>
        <v>Spd; Hp%; Def%</v>
      </c>
    </row>
    <row r="155" spans="1:11" hidden="1" x14ac:dyDescent="0.2">
      <c r="A155">
        <f t="shared" si="2"/>
        <v>0</v>
      </c>
      <c r="B155" t="str">
        <f>IF(Sheet1!A155="","",Sheet1!A155)</f>
        <v>GARGOYLE</v>
      </c>
      <c r="C155">
        <f>Sheet1!A156</f>
        <v>0</v>
      </c>
      <c r="D155">
        <f>Sheet1!C155</f>
        <v>0</v>
      </c>
      <c r="F155">
        <f>Sheet1!B157</f>
        <v>0</v>
      </c>
      <c r="G155" t="str">
        <f>Sheet1!A158</f>
        <v>(DEF%/DEF%/DEF%)</v>
      </c>
      <c r="H155" t="str">
        <f>Sheet1!A159</f>
        <v>Violent / Will</v>
      </c>
      <c r="I155" t="str">
        <f>Sheet1!A160</f>
        <v>(SPD/DEF%/DEF%)</v>
      </c>
      <c r="J155" t="str">
        <f>Sheet1!A161</f>
        <v>Spd; Hp%; Def%</v>
      </c>
      <c r="K155">
        <f>Sheet1!A162</f>
        <v>5</v>
      </c>
    </row>
    <row r="156" spans="1:11" hidden="1" x14ac:dyDescent="0.2">
      <c r="A156">
        <f t="shared" si="2"/>
        <v>0</v>
      </c>
      <c r="B156" t="str">
        <f>IF(Sheet1!A156="","",Sheet1!A156)</f>
        <v/>
      </c>
      <c r="C156" t="str">
        <f>Sheet1!A157</f>
        <v>3x Guard</v>
      </c>
      <c r="D156">
        <f>Sheet1!C156</f>
        <v>0</v>
      </c>
      <c r="F156">
        <f>Sheet1!B158</f>
        <v>0</v>
      </c>
      <c r="G156" t="str">
        <f>Sheet1!A159</f>
        <v>Violent / Will</v>
      </c>
      <c r="H156" t="str">
        <f>Sheet1!A160</f>
        <v>(SPD/DEF%/DEF%)</v>
      </c>
      <c r="I156" t="str">
        <f>Sheet1!A161</f>
        <v>Spd; Hp%; Def%</v>
      </c>
      <c r="J156">
        <f>Sheet1!A162</f>
        <v>5</v>
      </c>
      <c r="K156" t="str">
        <f>Sheet1!A163</f>
        <v>DEMON</v>
      </c>
    </row>
    <row r="157" spans="1:11" hidden="1" x14ac:dyDescent="0.2">
      <c r="A157">
        <f t="shared" si="2"/>
        <v>0</v>
      </c>
      <c r="B157" t="str">
        <f>IF(Sheet1!A157="","",Sheet1!A157)</f>
        <v>3x Guard</v>
      </c>
      <c r="C157" t="str">
        <f>Sheet1!A158</f>
        <v>(DEF%/DEF%/DEF%)</v>
      </c>
      <c r="D157">
        <f>Sheet1!C157</f>
        <v>0</v>
      </c>
      <c r="F157">
        <f>Sheet1!B159</f>
        <v>0</v>
      </c>
      <c r="G157" t="str">
        <f>Sheet1!A160</f>
        <v>(SPD/DEF%/DEF%)</v>
      </c>
      <c r="H157" t="str">
        <f>Sheet1!A161</f>
        <v>Spd; Hp%; Def%</v>
      </c>
      <c r="I157">
        <f>Sheet1!A162</f>
        <v>5</v>
      </c>
      <c r="J157" t="str">
        <f>Sheet1!A163</f>
        <v>DEMON</v>
      </c>
      <c r="K157">
        <f>Sheet1!A164</f>
        <v>0</v>
      </c>
    </row>
    <row r="158" spans="1:11" hidden="1" x14ac:dyDescent="0.2">
      <c r="A158">
        <f t="shared" si="2"/>
        <v>0</v>
      </c>
      <c r="B158" t="str">
        <f>IF(Sheet1!A158="","",Sheet1!A158)</f>
        <v>(DEF%/DEF%/DEF%)</v>
      </c>
      <c r="C158" t="str">
        <f>Sheet1!A159</f>
        <v>Violent / Will</v>
      </c>
      <c r="D158">
        <f>Sheet1!C158</f>
        <v>0</v>
      </c>
      <c r="F158">
        <f>Sheet1!B160</f>
        <v>0</v>
      </c>
      <c r="G158" t="str">
        <f>Sheet1!A161</f>
        <v>Spd; Hp%; Def%</v>
      </c>
      <c r="H158">
        <f>Sheet1!A162</f>
        <v>5</v>
      </c>
      <c r="I158" t="str">
        <f>Sheet1!A163</f>
        <v>DEMON</v>
      </c>
      <c r="J158">
        <f>Sheet1!A164</f>
        <v>0</v>
      </c>
      <c r="K158" t="str">
        <f>Sheet1!A165</f>
        <v>Fatal / Blade</v>
      </c>
    </row>
    <row r="159" spans="1:11" hidden="1" x14ac:dyDescent="0.2">
      <c r="A159">
        <f t="shared" si="2"/>
        <v>0</v>
      </c>
      <c r="B159" t="str">
        <f>IF(Sheet1!A159="","",Sheet1!A159)</f>
        <v>Violent / Will</v>
      </c>
      <c r="C159" t="str">
        <f>Sheet1!A160</f>
        <v>(SPD/DEF%/DEF%)</v>
      </c>
      <c r="D159">
        <f>Sheet1!C159</f>
        <v>0</v>
      </c>
      <c r="F159">
        <f>Sheet1!B161</f>
        <v>0</v>
      </c>
      <c r="G159">
        <f>Sheet1!A162</f>
        <v>5</v>
      </c>
      <c r="H159" t="str">
        <f>Sheet1!A163</f>
        <v>DEMON</v>
      </c>
      <c r="I159">
        <f>Sheet1!A164</f>
        <v>0</v>
      </c>
      <c r="J159" t="str">
        <f>Sheet1!A165</f>
        <v>Fatal / Blade</v>
      </c>
      <c r="K159" t="str">
        <f>Sheet1!A166</f>
        <v>(ATK%/ATK%/ATK%)</v>
      </c>
    </row>
    <row r="160" spans="1:11" hidden="1" x14ac:dyDescent="0.2">
      <c r="A160">
        <f t="shared" si="2"/>
        <v>0</v>
      </c>
      <c r="B160" t="str">
        <f>IF(Sheet1!A160="","",Sheet1!A160)</f>
        <v>(SPD/DEF%/DEF%)</v>
      </c>
      <c r="C160" t="str">
        <f>Sheet1!A161</f>
        <v>Spd; Hp%; Def%</v>
      </c>
      <c r="D160">
        <f>Sheet1!C160</f>
        <v>0</v>
      </c>
      <c r="F160">
        <f>Sheet1!B162</f>
        <v>0</v>
      </c>
      <c r="G160" t="str">
        <f>Sheet1!A163</f>
        <v>DEMON</v>
      </c>
      <c r="H160">
        <f>Sheet1!A164</f>
        <v>0</v>
      </c>
      <c r="I160" t="str">
        <f>Sheet1!A165</f>
        <v>Fatal / Blade</v>
      </c>
      <c r="J160" t="str">
        <f>Sheet1!A166</f>
        <v>(ATK%/ATK%/ATK%)</v>
      </c>
      <c r="K160" t="str">
        <f>Sheet1!A167</f>
        <v>Rage / Will</v>
      </c>
    </row>
    <row r="161" spans="1:11" hidden="1" x14ac:dyDescent="0.2">
      <c r="A161">
        <f t="shared" si="2"/>
        <v>0</v>
      </c>
      <c r="B161" t="str">
        <f>IF(Sheet1!A161="","",Sheet1!A161)</f>
        <v>Spd; Hp%; Def%</v>
      </c>
      <c r="C161">
        <f>Sheet1!A162</f>
        <v>5</v>
      </c>
      <c r="D161">
        <f>Sheet1!C161</f>
        <v>0</v>
      </c>
      <c r="F161">
        <f>Sheet1!B163</f>
        <v>0</v>
      </c>
      <c r="G161">
        <f>Sheet1!A164</f>
        <v>0</v>
      </c>
      <c r="H161" t="str">
        <f>Sheet1!A165</f>
        <v>Fatal / Blade</v>
      </c>
      <c r="I161" t="str">
        <f>Sheet1!A166</f>
        <v>(ATK%/ATK%/ATK%)</v>
      </c>
      <c r="J161" t="str">
        <f>Sheet1!A167</f>
        <v>Rage / Will</v>
      </c>
      <c r="K161" t="str">
        <f>Sheet1!A168</f>
        <v>(SPD/CRIT DMG%/ATK%)</v>
      </c>
    </row>
    <row r="162" spans="1:11" x14ac:dyDescent="0.2">
      <c r="A162">
        <f t="shared" si="2"/>
        <v>1</v>
      </c>
      <c r="B162">
        <f>IF(Sheet1!A162="","",Sheet1!A162)</f>
        <v>5</v>
      </c>
      <c r="C162" t="str">
        <f>Sheet1!A163</f>
        <v>DEMON</v>
      </c>
      <c r="D162" t="str">
        <f>Sheet1!C162</f>
        <v>FIRE</v>
      </c>
      <c r="F162" t="str">
        <f>Sheet1!B164</f>
        <v>Bael</v>
      </c>
      <c r="G162" t="str">
        <f>Sheet1!A165</f>
        <v>Fatal / Blade</v>
      </c>
      <c r="H162" t="str">
        <f>Sheet1!A166</f>
        <v>(ATK%/ATK%/ATK%)</v>
      </c>
      <c r="I162" t="str">
        <f>Sheet1!A167</f>
        <v>Rage / Will</v>
      </c>
      <c r="J162" t="str">
        <f>Sheet1!A168</f>
        <v>(SPD/CRIT DMG%/ATK%)</v>
      </c>
      <c r="K162" t="str">
        <f>Sheet1!A169</f>
        <v>Spd; Atk%; Crit Dmg%; Crit Rate%</v>
      </c>
    </row>
    <row r="163" spans="1:11" hidden="1" x14ac:dyDescent="0.2">
      <c r="A163">
        <f t="shared" si="2"/>
        <v>0</v>
      </c>
      <c r="B163" t="str">
        <f>IF(Sheet1!A163="","",Sheet1!A163)</f>
        <v>DEMON</v>
      </c>
      <c r="C163">
        <f>Sheet1!A164</f>
        <v>0</v>
      </c>
      <c r="D163">
        <f>Sheet1!C163</f>
        <v>0</v>
      </c>
      <c r="F163">
        <f>Sheet1!B165</f>
        <v>0</v>
      </c>
      <c r="G163" t="str">
        <f>Sheet1!A166</f>
        <v>(ATK%/ATK%/ATK%)</v>
      </c>
      <c r="H163" t="str">
        <f>Sheet1!A167</f>
        <v>Rage / Will</v>
      </c>
      <c r="I163" t="str">
        <f>Sheet1!A168</f>
        <v>(SPD/CRIT DMG%/ATK%)</v>
      </c>
      <c r="J163" t="str">
        <f>Sheet1!A169</f>
        <v>Spd; Atk%; Crit Dmg%; Crit Rate%</v>
      </c>
      <c r="K163">
        <f>Sheet1!A170</f>
        <v>5</v>
      </c>
    </row>
    <row r="164" spans="1:11" hidden="1" x14ac:dyDescent="0.2">
      <c r="A164">
        <f t="shared" si="2"/>
        <v>0</v>
      </c>
      <c r="B164" t="str">
        <f>IF(Sheet1!A164="","",Sheet1!A164)</f>
        <v/>
      </c>
      <c r="C164" t="str">
        <f>Sheet1!A165</f>
        <v>Fatal / Blade</v>
      </c>
      <c r="D164">
        <f>Sheet1!C164</f>
        <v>0</v>
      </c>
      <c r="F164">
        <f>Sheet1!B166</f>
        <v>0</v>
      </c>
      <c r="G164" t="str">
        <f>Sheet1!A167</f>
        <v>Rage / Will</v>
      </c>
      <c r="H164" t="str">
        <f>Sheet1!A168</f>
        <v>(SPD/CRIT DMG%/ATK%)</v>
      </c>
      <c r="I164" t="str">
        <f>Sheet1!A169</f>
        <v>Spd; Atk%; Crit Dmg%; Crit Rate%</v>
      </c>
      <c r="J164">
        <f>Sheet1!A170</f>
        <v>5</v>
      </c>
      <c r="K164" t="str">
        <f>Sheet1!A171</f>
        <v>DEMON</v>
      </c>
    </row>
    <row r="165" spans="1:11" hidden="1" x14ac:dyDescent="0.2">
      <c r="A165">
        <f t="shared" si="2"/>
        <v>0</v>
      </c>
      <c r="B165" t="str">
        <f>IF(Sheet1!A165="","",Sheet1!A165)</f>
        <v>Fatal / Blade</v>
      </c>
      <c r="C165" t="str">
        <f>Sheet1!A166</f>
        <v>(ATK%/ATK%/ATK%)</v>
      </c>
      <c r="D165">
        <f>Sheet1!C165</f>
        <v>0</v>
      </c>
      <c r="F165">
        <f>Sheet1!B167</f>
        <v>0</v>
      </c>
      <c r="G165" t="str">
        <f>Sheet1!A168</f>
        <v>(SPD/CRIT DMG%/ATK%)</v>
      </c>
      <c r="H165" t="str">
        <f>Sheet1!A169</f>
        <v>Spd; Atk%; Crit Dmg%; Crit Rate%</v>
      </c>
      <c r="I165">
        <f>Sheet1!A170</f>
        <v>5</v>
      </c>
      <c r="J165" t="str">
        <f>Sheet1!A171</f>
        <v>DEMON</v>
      </c>
      <c r="K165">
        <f>Sheet1!A172</f>
        <v>0</v>
      </c>
    </row>
    <row r="166" spans="1:11" hidden="1" x14ac:dyDescent="0.2">
      <c r="A166">
        <f t="shared" si="2"/>
        <v>0</v>
      </c>
      <c r="B166" t="str">
        <f>IF(Sheet1!A166="","",Sheet1!A166)</f>
        <v>(ATK%/ATK%/ATK%)</v>
      </c>
      <c r="C166" t="str">
        <f>Sheet1!A167</f>
        <v>Rage / Will</v>
      </c>
      <c r="D166">
        <f>Sheet1!C166</f>
        <v>0</v>
      </c>
      <c r="F166">
        <f>Sheet1!B168</f>
        <v>0</v>
      </c>
      <c r="G166" t="str">
        <f>Sheet1!A169</f>
        <v>Spd; Atk%; Crit Dmg%; Crit Rate%</v>
      </c>
      <c r="H166">
        <f>Sheet1!A170</f>
        <v>5</v>
      </c>
      <c r="I166" t="str">
        <f>Sheet1!A171</f>
        <v>DEMON</v>
      </c>
      <c r="J166">
        <f>Sheet1!A172</f>
        <v>0</v>
      </c>
      <c r="K166" t="str">
        <f>Sheet1!A173</f>
        <v>Fatal / Blade</v>
      </c>
    </row>
    <row r="167" spans="1:11" hidden="1" x14ac:dyDescent="0.2">
      <c r="A167">
        <f t="shared" si="2"/>
        <v>0</v>
      </c>
      <c r="B167" t="str">
        <f>IF(Sheet1!A167="","",Sheet1!A167)</f>
        <v>Rage / Will</v>
      </c>
      <c r="C167" t="str">
        <f>Sheet1!A168</f>
        <v>(SPD/CRIT DMG%/ATK%)</v>
      </c>
      <c r="D167">
        <f>Sheet1!C167</f>
        <v>0</v>
      </c>
      <c r="F167">
        <f>Sheet1!B169</f>
        <v>0</v>
      </c>
      <c r="G167">
        <f>Sheet1!A170</f>
        <v>5</v>
      </c>
      <c r="H167" t="str">
        <f>Sheet1!A171</f>
        <v>DEMON</v>
      </c>
      <c r="I167">
        <f>Sheet1!A172</f>
        <v>0</v>
      </c>
      <c r="J167" t="str">
        <f>Sheet1!A173</f>
        <v>Fatal / Blade</v>
      </c>
      <c r="K167" t="str">
        <f>Sheet1!A174</f>
        <v>(ATK%/ATK%/ATK%)</v>
      </c>
    </row>
    <row r="168" spans="1:11" hidden="1" x14ac:dyDescent="0.2">
      <c r="A168">
        <f t="shared" si="2"/>
        <v>0</v>
      </c>
      <c r="B168" t="str">
        <f>IF(Sheet1!A168="","",Sheet1!A168)</f>
        <v>(SPD/CRIT DMG%/ATK%)</v>
      </c>
      <c r="C168" t="str">
        <f>Sheet1!A169</f>
        <v>Spd; Atk%; Crit Dmg%; Crit Rate%</v>
      </c>
      <c r="D168">
        <f>Sheet1!C168</f>
        <v>0</v>
      </c>
      <c r="F168">
        <f>Sheet1!B170</f>
        <v>0</v>
      </c>
      <c r="G168" t="str">
        <f>Sheet1!A171</f>
        <v>DEMON</v>
      </c>
      <c r="H168">
        <f>Sheet1!A172</f>
        <v>0</v>
      </c>
      <c r="I168" t="str">
        <f>Sheet1!A173</f>
        <v>Fatal / Blade</v>
      </c>
      <c r="J168" t="str">
        <f>Sheet1!A174</f>
        <v>(ATK%/ATK%/ATK%)</v>
      </c>
      <c r="K168" t="str">
        <f>Sheet1!A175</f>
        <v>Rage / Will</v>
      </c>
    </row>
    <row r="169" spans="1:11" hidden="1" x14ac:dyDescent="0.2">
      <c r="A169">
        <f t="shared" si="2"/>
        <v>0</v>
      </c>
      <c r="B169" t="str">
        <f>IF(Sheet1!A169="","",Sheet1!A169)</f>
        <v>Spd; Atk%; Crit Dmg%; Crit Rate%</v>
      </c>
      <c r="C169">
        <f>Sheet1!A170</f>
        <v>5</v>
      </c>
      <c r="D169">
        <f>Sheet1!C169</f>
        <v>0</v>
      </c>
      <c r="F169">
        <f>Sheet1!B171</f>
        <v>0</v>
      </c>
      <c r="G169">
        <f>Sheet1!A172</f>
        <v>0</v>
      </c>
      <c r="H169" t="str">
        <f>Sheet1!A173</f>
        <v>Fatal / Blade</v>
      </c>
      <c r="I169" t="str">
        <f>Sheet1!A174</f>
        <v>(ATK%/ATK%/ATK%)</v>
      </c>
      <c r="J169" t="str">
        <f>Sheet1!A175</f>
        <v>Rage / Will</v>
      </c>
      <c r="K169" t="str">
        <f>Sheet1!A176</f>
        <v>(SPD/CRIT DMG%/ATK%)</v>
      </c>
    </row>
    <row r="170" spans="1:11" x14ac:dyDescent="0.2">
      <c r="A170">
        <f t="shared" si="2"/>
        <v>1</v>
      </c>
      <c r="B170">
        <f>IF(Sheet1!A170="","",Sheet1!A170)</f>
        <v>5</v>
      </c>
      <c r="C170" t="str">
        <f>Sheet1!A171</f>
        <v>DEMON</v>
      </c>
      <c r="D170" t="str">
        <f>Sheet1!C170</f>
        <v>WATER</v>
      </c>
      <c r="F170" t="str">
        <f>Sheet1!B172</f>
        <v>Belial</v>
      </c>
      <c r="G170" t="str">
        <f>Sheet1!A173</f>
        <v>Fatal / Blade</v>
      </c>
      <c r="H170" t="str">
        <f>Sheet1!A174</f>
        <v>(ATK%/ATK%/ATK%)</v>
      </c>
      <c r="I170" t="str">
        <f>Sheet1!A175</f>
        <v>Rage / Will</v>
      </c>
      <c r="J170" t="str">
        <f>Sheet1!A176</f>
        <v>(SPD/CRIT DMG%/ATK%)</v>
      </c>
      <c r="K170" t="str">
        <f>Sheet1!A177</f>
        <v>Spd; Crit Dmg%; Atk%; Crit Rate%</v>
      </c>
    </row>
    <row r="171" spans="1:11" hidden="1" x14ac:dyDescent="0.2">
      <c r="A171">
        <f t="shared" si="2"/>
        <v>0</v>
      </c>
      <c r="B171" t="str">
        <f>IF(Sheet1!A171="","",Sheet1!A171)</f>
        <v>DEMON</v>
      </c>
      <c r="C171">
        <f>Sheet1!A172</f>
        <v>0</v>
      </c>
      <c r="D171">
        <f>Sheet1!C171</f>
        <v>0</v>
      </c>
      <c r="F171">
        <f>Sheet1!B173</f>
        <v>0</v>
      </c>
      <c r="G171" t="str">
        <f>Sheet1!A174</f>
        <v>(ATK%/ATK%/ATK%)</v>
      </c>
      <c r="H171" t="str">
        <f>Sheet1!A175</f>
        <v>Rage / Will</v>
      </c>
      <c r="I171" t="str">
        <f>Sheet1!A176</f>
        <v>(SPD/CRIT DMG%/ATK%)</v>
      </c>
      <c r="J171" t="str">
        <f>Sheet1!A177</f>
        <v>Spd; Crit Dmg%; Atk%; Crit Rate%</v>
      </c>
      <c r="K171">
        <f>Sheet1!A178</f>
        <v>5</v>
      </c>
    </row>
    <row r="172" spans="1:11" hidden="1" x14ac:dyDescent="0.2">
      <c r="A172">
        <f t="shared" si="2"/>
        <v>0</v>
      </c>
      <c r="B172" t="str">
        <f>IF(Sheet1!A172="","",Sheet1!A172)</f>
        <v/>
      </c>
      <c r="C172" t="str">
        <f>Sheet1!A173</f>
        <v>Fatal / Blade</v>
      </c>
      <c r="D172">
        <f>Sheet1!C172</f>
        <v>0</v>
      </c>
      <c r="F172">
        <f>Sheet1!B174</f>
        <v>0</v>
      </c>
      <c r="G172" t="str">
        <f>Sheet1!A175</f>
        <v>Rage / Will</v>
      </c>
      <c r="H172" t="str">
        <f>Sheet1!A176</f>
        <v>(SPD/CRIT DMG%/ATK%)</v>
      </c>
      <c r="I172" t="str">
        <f>Sheet1!A177</f>
        <v>Spd; Crit Dmg%; Atk%; Crit Rate%</v>
      </c>
      <c r="J172">
        <f>Sheet1!A178</f>
        <v>5</v>
      </c>
      <c r="K172" t="str">
        <f>Sheet1!A179</f>
        <v>DEMON</v>
      </c>
    </row>
    <row r="173" spans="1:11" hidden="1" x14ac:dyDescent="0.2">
      <c r="A173">
        <f t="shared" si="2"/>
        <v>0</v>
      </c>
      <c r="B173" t="str">
        <f>IF(Sheet1!A173="","",Sheet1!A173)</f>
        <v>Fatal / Blade</v>
      </c>
      <c r="C173" t="str">
        <f>Sheet1!A174</f>
        <v>(ATK%/ATK%/ATK%)</v>
      </c>
      <c r="D173">
        <f>Sheet1!C173</f>
        <v>0</v>
      </c>
      <c r="F173">
        <f>Sheet1!B175</f>
        <v>0</v>
      </c>
      <c r="G173" t="str">
        <f>Sheet1!A176</f>
        <v>(SPD/CRIT DMG%/ATK%)</v>
      </c>
      <c r="H173" t="str">
        <f>Sheet1!A177</f>
        <v>Spd; Crit Dmg%; Atk%; Crit Rate%</v>
      </c>
      <c r="I173">
        <f>Sheet1!A178</f>
        <v>5</v>
      </c>
      <c r="J173" t="str">
        <f>Sheet1!A179</f>
        <v>DEMON</v>
      </c>
      <c r="K173">
        <f>Sheet1!A180</f>
        <v>0</v>
      </c>
    </row>
    <row r="174" spans="1:11" hidden="1" x14ac:dyDescent="0.2">
      <c r="A174">
        <f t="shared" si="2"/>
        <v>0</v>
      </c>
      <c r="B174" t="str">
        <f>IF(Sheet1!A174="","",Sheet1!A174)</f>
        <v>(ATK%/ATK%/ATK%)</v>
      </c>
      <c r="C174" t="str">
        <f>Sheet1!A175</f>
        <v>Rage / Will</v>
      </c>
      <c r="D174">
        <f>Sheet1!C174</f>
        <v>0</v>
      </c>
      <c r="F174">
        <f>Sheet1!B176</f>
        <v>0</v>
      </c>
      <c r="G174" t="str">
        <f>Sheet1!A177</f>
        <v>Spd; Crit Dmg%; Atk%; Crit Rate%</v>
      </c>
      <c r="H174">
        <f>Sheet1!A178</f>
        <v>5</v>
      </c>
      <c r="I174" t="str">
        <f>Sheet1!A179</f>
        <v>DEMON</v>
      </c>
      <c r="J174">
        <f>Sheet1!A180</f>
        <v>0</v>
      </c>
      <c r="K174" t="str">
        <f>Sheet1!A181</f>
        <v>Fatal / Blade</v>
      </c>
    </row>
    <row r="175" spans="1:11" hidden="1" x14ac:dyDescent="0.2">
      <c r="A175">
        <f t="shared" si="2"/>
        <v>0</v>
      </c>
      <c r="B175" t="str">
        <f>IF(Sheet1!A175="","",Sheet1!A175)</f>
        <v>Rage / Will</v>
      </c>
      <c r="C175" t="str">
        <f>Sheet1!A176</f>
        <v>(SPD/CRIT DMG%/ATK%)</v>
      </c>
      <c r="D175">
        <f>Sheet1!C175</f>
        <v>0</v>
      </c>
      <c r="F175">
        <f>Sheet1!B177</f>
        <v>0</v>
      </c>
      <c r="G175">
        <f>Sheet1!A178</f>
        <v>5</v>
      </c>
      <c r="H175" t="str">
        <f>Sheet1!A179</f>
        <v>DEMON</v>
      </c>
      <c r="I175">
        <f>Sheet1!A180</f>
        <v>0</v>
      </c>
      <c r="J175" t="str">
        <f>Sheet1!A181</f>
        <v>Fatal / Blade</v>
      </c>
      <c r="K175" t="str">
        <f>Sheet1!A182</f>
        <v>(ATK%/ATK%/ATK%)</v>
      </c>
    </row>
    <row r="176" spans="1:11" hidden="1" x14ac:dyDescent="0.2">
      <c r="A176">
        <f t="shared" si="2"/>
        <v>0</v>
      </c>
      <c r="B176" t="str">
        <f>IF(Sheet1!A176="","",Sheet1!A176)</f>
        <v>(SPD/CRIT DMG%/ATK%)</v>
      </c>
      <c r="C176" t="str">
        <f>Sheet1!A177</f>
        <v>Spd; Crit Dmg%; Atk%; Crit Rate%</v>
      </c>
      <c r="D176">
        <f>Sheet1!C176</f>
        <v>0</v>
      </c>
      <c r="F176">
        <f>Sheet1!B178</f>
        <v>0</v>
      </c>
      <c r="G176" t="str">
        <f>Sheet1!A179</f>
        <v>DEMON</v>
      </c>
      <c r="H176">
        <f>Sheet1!A180</f>
        <v>0</v>
      </c>
      <c r="I176" t="str">
        <f>Sheet1!A181</f>
        <v>Fatal / Blade</v>
      </c>
      <c r="J176" t="str">
        <f>Sheet1!A182</f>
        <v>(ATK%/ATK%/ATK%)</v>
      </c>
      <c r="K176" t="str">
        <f>Sheet1!A183</f>
        <v>Violent / Will</v>
      </c>
    </row>
    <row r="177" spans="1:11" hidden="1" x14ac:dyDescent="0.2">
      <c r="A177">
        <f t="shared" si="2"/>
        <v>0</v>
      </c>
      <c r="B177" t="str">
        <f>IF(Sheet1!A177="","",Sheet1!A177)</f>
        <v>Spd; Crit Dmg%; Atk%; Crit Rate%</v>
      </c>
      <c r="C177">
        <f>Sheet1!A178</f>
        <v>5</v>
      </c>
      <c r="D177">
        <f>Sheet1!C177</f>
        <v>0</v>
      </c>
      <c r="F177">
        <f>Sheet1!B179</f>
        <v>0</v>
      </c>
      <c r="G177">
        <f>Sheet1!A180</f>
        <v>0</v>
      </c>
      <c r="H177" t="str">
        <f>Sheet1!A181</f>
        <v>Fatal / Blade</v>
      </c>
      <c r="I177" t="str">
        <f>Sheet1!A182</f>
        <v>(ATK%/ATK%/ATK%)</v>
      </c>
      <c r="J177" t="str">
        <f>Sheet1!A183</f>
        <v>Violent / Will</v>
      </c>
      <c r="K177" t="str">
        <f>Sheet1!A184</f>
        <v>(SPD/CRIT DMG%/ATK%)</v>
      </c>
    </row>
    <row r="178" spans="1:11" x14ac:dyDescent="0.2">
      <c r="A178">
        <f t="shared" si="2"/>
        <v>1</v>
      </c>
      <c r="B178">
        <f>IF(Sheet1!A178="","",Sheet1!A178)</f>
        <v>5</v>
      </c>
      <c r="C178" t="str">
        <f>Sheet1!A179</f>
        <v>DEMON</v>
      </c>
      <c r="D178" t="str">
        <f>Sheet1!C178</f>
        <v>WIND</v>
      </c>
      <c r="F178" t="str">
        <f>Sheet1!B180</f>
        <v>Mephisto</v>
      </c>
      <c r="G178" t="str">
        <f>Sheet1!A181</f>
        <v>Fatal / Blade</v>
      </c>
      <c r="H178" t="str">
        <f>Sheet1!A182</f>
        <v>(ATK%/ATK%/ATK%)</v>
      </c>
      <c r="I178" t="str">
        <f>Sheet1!A183</f>
        <v>Violent / Will</v>
      </c>
      <c r="J178" t="str">
        <f>Sheet1!A184</f>
        <v>(SPD/CRIT DMG%/ATK%)</v>
      </c>
      <c r="K178" t="str">
        <f>Sheet1!A185</f>
        <v>Spd; Crit Dmg%; Atk%; Crit Rate%</v>
      </c>
    </row>
    <row r="179" spans="1:11" hidden="1" x14ac:dyDescent="0.2">
      <c r="A179">
        <f t="shared" si="2"/>
        <v>0</v>
      </c>
      <c r="B179" t="str">
        <f>IF(Sheet1!A179="","",Sheet1!A179)</f>
        <v>DEMON</v>
      </c>
      <c r="C179">
        <f>Sheet1!A180</f>
        <v>0</v>
      </c>
      <c r="D179">
        <f>Sheet1!C179</f>
        <v>0</v>
      </c>
      <c r="F179">
        <f>Sheet1!B181</f>
        <v>0</v>
      </c>
      <c r="G179" t="str">
        <f>Sheet1!A182</f>
        <v>(ATK%/ATK%/ATK%)</v>
      </c>
      <c r="H179" t="str">
        <f>Sheet1!A183</f>
        <v>Violent / Will</v>
      </c>
      <c r="I179" t="str">
        <f>Sheet1!A184</f>
        <v>(SPD/CRIT DMG%/ATK%)</v>
      </c>
      <c r="J179" t="str">
        <f>Sheet1!A185</f>
        <v>Spd; Crit Dmg%; Atk%; Crit Rate%</v>
      </c>
      <c r="K179">
        <f>Sheet1!A186</f>
        <v>5</v>
      </c>
    </row>
    <row r="180" spans="1:11" hidden="1" x14ac:dyDescent="0.2">
      <c r="A180">
        <f t="shared" si="2"/>
        <v>0</v>
      </c>
      <c r="B180" t="str">
        <f>IF(Sheet1!A180="","",Sheet1!A180)</f>
        <v/>
      </c>
      <c r="C180" t="str">
        <f>Sheet1!A181</f>
        <v>Fatal / Blade</v>
      </c>
      <c r="D180">
        <f>Sheet1!C180</f>
        <v>0</v>
      </c>
      <c r="F180">
        <f>Sheet1!B182</f>
        <v>0</v>
      </c>
      <c r="G180" t="str">
        <f>Sheet1!A183</f>
        <v>Violent / Will</v>
      </c>
      <c r="H180" t="str">
        <f>Sheet1!A184</f>
        <v>(SPD/CRIT DMG%/ATK%)</v>
      </c>
      <c r="I180" t="str">
        <f>Sheet1!A185</f>
        <v>Spd; Crit Dmg%; Atk%; Crit Rate%</v>
      </c>
      <c r="J180">
        <f>Sheet1!A186</f>
        <v>5</v>
      </c>
      <c r="K180" t="str">
        <f>Sheet1!A187</f>
        <v>DEMON</v>
      </c>
    </row>
    <row r="181" spans="1:11" hidden="1" x14ac:dyDescent="0.2">
      <c r="A181">
        <f t="shared" si="2"/>
        <v>0</v>
      </c>
      <c r="B181" t="str">
        <f>IF(Sheet1!A181="","",Sheet1!A181)</f>
        <v>Fatal / Blade</v>
      </c>
      <c r="C181" t="str">
        <f>Sheet1!A182</f>
        <v>(ATK%/ATK%/ATK%)</v>
      </c>
      <c r="D181">
        <f>Sheet1!C181</f>
        <v>0</v>
      </c>
      <c r="F181">
        <f>Sheet1!B183</f>
        <v>0</v>
      </c>
      <c r="G181" t="str">
        <f>Sheet1!A184</f>
        <v>(SPD/CRIT DMG%/ATK%)</v>
      </c>
      <c r="H181" t="str">
        <f>Sheet1!A185</f>
        <v>Spd; Crit Dmg%; Atk%; Crit Rate%</v>
      </c>
      <c r="I181">
        <f>Sheet1!A186</f>
        <v>5</v>
      </c>
      <c r="J181" t="str">
        <f>Sheet1!A187</f>
        <v>DEMON</v>
      </c>
      <c r="K181">
        <f>Sheet1!A188</f>
        <v>0</v>
      </c>
    </row>
    <row r="182" spans="1:11" hidden="1" x14ac:dyDescent="0.2">
      <c r="A182">
        <f t="shared" si="2"/>
        <v>0</v>
      </c>
      <c r="B182" t="str">
        <f>IF(Sheet1!A182="","",Sheet1!A182)</f>
        <v>(ATK%/ATK%/ATK%)</v>
      </c>
      <c r="C182" t="str">
        <f>Sheet1!A183</f>
        <v>Violent / Will</v>
      </c>
      <c r="D182">
        <f>Sheet1!C182</f>
        <v>0</v>
      </c>
      <c r="F182">
        <f>Sheet1!B184</f>
        <v>0</v>
      </c>
      <c r="G182" t="str">
        <f>Sheet1!A185</f>
        <v>Spd; Crit Dmg%; Atk%; Crit Rate%</v>
      </c>
      <c r="H182">
        <f>Sheet1!A186</f>
        <v>5</v>
      </c>
      <c r="I182" t="str">
        <f>Sheet1!A187</f>
        <v>DEMON</v>
      </c>
      <c r="J182">
        <f>Sheet1!A188</f>
        <v>0</v>
      </c>
      <c r="K182" t="str">
        <f>Sheet1!A189</f>
        <v>Fatal / Blade</v>
      </c>
    </row>
    <row r="183" spans="1:11" hidden="1" x14ac:dyDescent="0.2">
      <c r="A183">
        <f t="shared" si="2"/>
        <v>0</v>
      </c>
      <c r="B183" t="str">
        <f>IF(Sheet1!A183="","",Sheet1!A183)</f>
        <v>Violent / Will</v>
      </c>
      <c r="C183" t="str">
        <f>Sheet1!A184</f>
        <v>(SPD/CRIT DMG%/ATK%)</v>
      </c>
      <c r="D183">
        <f>Sheet1!C183</f>
        <v>0</v>
      </c>
      <c r="F183">
        <f>Sheet1!B185</f>
        <v>0</v>
      </c>
      <c r="G183">
        <f>Sheet1!A186</f>
        <v>5</v>
      </c>
      <c r="H183" t="str">
        <f>Sheet1!A187</f>
        <v>DEMON</v>
      </c>
      <c r="I183">
        <f>Sheet1!A188</f>
        <v>0</v>
      </c>
      <c r="J183" t="str">
        <f>Sheet1!A189</f>
        <v>Fatal / Blade</v>
      </c>
      <c r="K183" t="str">
        <f>Sheet1!A190</f>
        <v>(ATK%/ATK%/ATK%)</v>
      </c>
    </row>
    <row r="184" spans="1:11" hidden="1" x14ac:dyDescent="0.2">
      <c r="A184">
        <f t="shared" si="2"/>
        <v>0</v>
      </c>
      <c r="B184" t="str">
        <f>IF(Sheet1!A184="","",Sheet1!A184)</f>
        <v>(SPD/CRIT DMG%/ATK%)</v>
      </c>
      <c r="C184" t="str">
        <f>Sheet1!A185</f>
        <v>Spd; Crit Dmg%; Atk%; Crit Rate%</v>
      </c>
      <c r="D184">
        <f>Sheet1!C184</f>
        <v>0</v>
      </c>
      <c r="F184">
        <f>Sheet1!B186</f>
        <v>0</v>
      </c>
      <c r="G184" t="str">
        <f>Sheet1!A187</f>
        <v>DEMON</v>
      </c>
      <c r="H184">
        <f>Sheet1!A188</f>
        <v>0</v>
      </c>
      <c r="I184" t="str">
        <f>Sheet1!A189</f>
        <v>Fatal / Blade</v>
      </c>
      <c r="J184" t="str">
        <f>Sheet1!A190</f>
        <v>(ATK%/ATK%/ATK%)</v>
      </c>
      <c r="K184" t="str">
        <f>Sheet1!A191</f>
        <v>Violent / Will</v>
      </c>
    </row>
    <row r="185" spans="1:11" hidden="1" x14ac:dyDescent="0.2">
      <c r="A185">
        <f t="shared" si="2"/>
        <v>0</v>
      </c>
      <c r="B185" t="str">
        <f>IF(Sheet1!A185="","",Sheet1!A185)</f>
        <v>Spd; Crit Dmg%; Atk%; Crit Rate%</v>
      </c>
      <c r="C185">
        <f>Sheet1!A186</f>
        <v>5</v>
      </c>
      <c r="D185">
        <f>Sheet1!C185</f>
        <v>0</v>
      </c>
      <c r="F185">
        <f>Sheet1!B187</f>
        <v>0</v>
      </c>
      <c r="G185">
        <f>Sheet1!A188</f>
        <v>0</v>
      </c>
      <c r="H185" t="str">
        <f>Sheet1!A189</f>
        <v>Fatal / Blade</v>
      </c>
      <c r="I185" t="str">
        <f>Sheet1!A190</f>
        <v>(ATK%/ATK%/ATK%)</v>
      </c>
      <c r="J185" t="str">
        <f>Sheet1!A191</f>
        <v>Violent / Will</v>
      </c>
      <c r="K185" t="str">
        <f>Sheet1!A192</f>
        <v>(SPD/CRIT DMG%/ATK%)</v>
      </c>
    </row>
    <row r="186" spans="1:11" x14ac:dyDescent="0.2">
      <c r="A186">
        <f t="shared" si="2"/>
        <v>1</v>
      </c>
      <c r="B186">
        <f>IF(Sheet1!A186="","",Sheet1!A186)</f>
        <v>5</v>
      </c>
      <c r="C186" t="str">
        <f>Sheet1!A187</f>
        <v>DEMON</v>
      </c>
      <c r="D186" t="str">
        <f>Sheet1!C186</f>
        <v>LIGHT</v>
      </c>
      <c r="F186" t="str">
        <f>Sheet1!B188</f>
        <v>Lucifer</v>
      </c>
      <c r="G186" t="str">
        <f>Sheet1!A189</f>
        <v>Fatal / Blade</v>
      </c>
      <c r="H186" t="str">
        <f>Sheet1!A190</f>
        <v>(ATK%/ATK%/ATK%)</v>
      </c>
      <c r="I186" t="str">
        <f>Sheet1!A191</f>
        <v>Violent / Will</v>
      </c>
      <c r="J186" t="str">
        <f>Sheet1!A192</f>
        <v>(SPD/CRIT DMG%/ATK%)</v>
      </c>
      <c r="K186" t="str">
        <f>Sheet1!A193</f>
        <v>Spd; Crit Dmg%; Atk%; Crit Rate%</v>
      </c>
    </row>
    <row r="187" spans="1:11" hidden="1" x14ac:dyDescent="0.2">
      <c r="A187">
        <f t="shared" si="2"/>
        <v>0</v>
      </c>
      <c r="B187" t="str">
        <f>IF(Sheet1!A187="","",Sheet1!A187)</f>
        <v>DEMON</v>
      </c>
      <c r="C187">
        <f>Sheet1!A188</f>
        <v>0</v>
      </c>
      <c r="D187">
        <f>Sheet1!C187</f>
        <v>0</v>
      </c>
      <c r="F187">
        <f>Sheet1!B189</f>
        <v>0</v>
      </c>
      <c r="G187" t="str">
        <f>Sheet1!A190</f>
        <v>(ATK%/ATK%/ATK%)</v>
      </c>
      <c r="H187" t="str">
        <f>Sheet1!A191</f>
        <v>Violent / Will</v>
      </c>
      <c r="I187" t="str">
        <f>Sheet1!A192</f>
        <v>(SPD/CRIT DMG%/ATK%)</v>
      </c>
      <c r="J187" t="str">
        <f>Sheet1!A193</f>
        <v>Spd; Crit Dmg%; Atk%; Crit Rate%</v>
      </c>
      <c r="K187">
        <f>Sheet1!A194</f>
        <v>5</v>
      </c>
    </row>
    <row r="188" spans="1:11" hidden="1" x14ac:dyDescent="0.2">
      <c r="A188">
        <f t="shared" si="2"/>
        <v>0</v>
      </c>
      <c r="B188" t="str">
        <f>IF(Sheet1!A188="","",Sheet1!A188)</f>
        <v/>
      </c>
      <c r="C188" t="str">
        <f>Sheet1!A189</f>
        <v>Fatal / Blade</v>
      </c>
      <c r="D188">
        <f>Sheet1!C188</f>
        <v>0</v>
      </c>
      <c r="F188">
        <f>Sheet1!B190</f>
        <v>0</v>
      </c>
      <c r="G188" t="str">
        <f>Sheet1!A191</f>
        <v>Violent / Will</v>
      </c>
      <c r="H188" t="str">
        <f>Sheet1!A192</f>
        <v>(SPD/CRIT DMG%/ATK%)</v>
      </c>
      <c r="I188" t="str">
        <f>Sheet1!A193</f>
        <v>Spd; Crit Dmg%; Atk%; Crit Rate%</v>
      </c>
      <c r="J188">
        <f>Sheet1!A194</f>
        <v>5</v>
      </c>
      <c r="K188" t="str">
        <f>Sheet1!A195</f>
        <v>DEMON</v>
      </c>
    </row>
    <row r="189" spans="1:11" hidden="1" x14ac:dyDescent="0.2">
      <c r="A189">
        <f t="shared" si="2"/>
        <v>0</v>
      </c>
      <c r="B189" t="str">
        <f>IF(Sheet1!A189="","",Sheet1!A189)</f>
        <v>Fatal / Blade</v>
      </c>
      <c r="C189" t="str">
        <f>Sheet1!A190</f>
        <v>(ATK%/ATK%/ATK%)</v>
      </c>
      <c r="D189">
        <f>Sheet1!C189</f>
        <v>0</v>
      </c>
      <c r="F189">
        <f>Sheet1!B191</f>
        <v>0</v>
      </c>
      <c r="G189" t="str">
        <f>Sheet1!A192</f>
        <v>(SPD/CRIT DMG%/ATK%)</v>
      </c>
      <c r="H189" t="str">
        <f>Sheet1!A193</f>
        <v>Spd; Crit Dmg%; Atk%; Crit Rate%</v>
      </c>
      <c r="I189">
        <f>Sheet1!A194</f>
        <v>5</v>
      </c>
      <c r="J189" t="str">
        <f>Sheet1!A195</f>
        <v>DEMON</v>
      </c>
      <c r="K189">
        <f>Sheet1!A196</f>
        <v>0</v>
      </c>
    </row>
    <row r="190" spans="1:11" hidden="1" x14ac:dyDescent="0.2">
      <c r="A190">
        <f t="shared" si="2"/>
        <v>0</v>
      </c>
      <c r="B190" t="str">
        <f>IF(Sheet1!A190="","",Sheet1!A190)</f>
        <v>(ATK%/ATK%/ATK%)</v>
      </c>
      <c r="C190" t="str">
        <f>Sheet1!A191</f>
        <v>Violent / Will</v>
      </c>
      <c r="D190">
        <f>Sheet1!C190</f>
        <v>0</v>
      </c>
      <c r="F190">
        <f>Sheet1!B192</f>
        <v>0</v>
      </c>
      <c r="G190" t="str">
        <f>Sheet1!A193</f>
        <v>Spd; Crit Dmg%; Atk%; Crit Rate%</v>
      </c>
      <c r="H190">
        <f>Sheet1!A194</f>
        <v>5</v>
      </c>
      <c r="I190" t="str">
        <f>Sheet1!A195</f>
        <v>DEMON</v>
      </c>
      <c r="J190">
        <f>Sheet1!A196</f>
        <v>0</v>
      </c>
      <c r="K190" t="str">
        <f>Sheet1!A197</f>
        <v>Fatal / Blade</v>
      </c>
    </row>
    <row r="191" spans="1:11" hidden="1" x14ac:dyDescent="0.2">
      <c r="A191">
        <f t="shared" si="2"/>
        <v>0</v>
      </c>
      <c r="B191" t="str">
        <f>IF(Sheet1!A191="","",Sheet1!A191)</f>
        <v>Violent / Will</v>
      </c>
      <c r="C191" t="str">
        <f>Sheet1!A192</f>
        <v>(SPD/CRIT DMG%/ATK%)</v>
      </c>
      <c r="D191">
        <f>Sheet1!C191</f>
        <v>0</v>
      </c>
      <c r="F191">
        <f>Sheet1!B193</f>
        <v>0</v>
      </c>
      <c r="G191">
        <f>Sheet1!A194</f>
        <v>5</v>
      </c>
      <c r="H191" t="str">
        <f>Sheet1!A195</f>
        <v>DEMON</v>
      </c>
      <c r="I191">
        <f>Sheet1!A196</f>
        <v>0</v>
      </c>
      <c r="J191" t="str">
        <f>Sheet1!A197</f>
        <v>Fatal / Blade</v>
      </c>
      <c r="K191" t="str">
        <f>Sheet1!A198</f>
        <v>(ATK%/ATK%/ATK%)</v>
      </c>
    </row>
    <row r="192" spans="1:11" hidden="1" x14ac:dyDescent="0.2">
      <c r="A192">
        <f t="shared" si="2"/>
        <v>0</v>
      </c>
      <c r="B192" t="str">
        <f>IF(Sheet1!A192="","",Sheet1!A192)</f>
        <v>(SPD/CRIT DMG%/ATK%)</v>
      </c>
      <c r="C192" t="str">
        <f>Sheet1!A193</f>
        <v>Spd; Crit Dmg%; Atk%; Crit Rate%</v>
      </c>
      <c r="D192">
        <f>Sheet1!C192</f>
        <v>0</v>
      </c>
      <c r="F192">
        <f>Sheet1!B194</f>
        <v>0</v>
      </c>
      <c r="G192" t="str">
        <f>Sheet1!A195</f>
        <v>DEMON</v>
      </c>
      <c r="H192">
        <f>Sheet1!A196</f>
        <v>0</v>
      </c>
      <c r="I192" t="str">
        <f>Sheet1!A197</f>
        <v>Fatal / Blade</v>
      </c>
      <c r="J192" t="str">
        <f>Sheet1!A198</f>
        <v>(ATK%/ATK%/ATK%)</v>
      </c>
      <c r="K192" t="str">
        <f>Sheet1!A199</f>
        <v>Rage / Will</v>
      </c>
    </row>
    <row r="193" spans="1:11" hidden="1" x14ac:dyDescent="0.2">
      <c r="A193">
        <f t="shared" si="2"/>
        <v>0</v>
      </c>
      <c r="B193" t="str">
        <f>IF(Sheet1!A193="","",Sheet1!A193)</f>
        <v>Spd; Crit Dmg%; Atk%; Crit Rate%</v>
      </c>
      <c r="C193">
        <f>Sheet1!A194</f>
        <v>5</v>
      </c>
      <c r="D193">
        <f>Sheet1!C193</f>
        <v>0</v>
      </c>
      <c r="F193">
        <f>Sheet1!B195</f>
        <v>0</v>
      </c>
      <c r="G193">
        <f>Sheet1!A196</f>
        <v>0</v>
      </c>
      <c r="H193" t="str">
        <f>Sheet1!A197</f>
        <v>Fatal / Blade</v>
      </c>
      <c r="I193" t="str">
        <f>Sheet1!A198</f>
        <v>(ATK%/ATK%/ATK%)</v>
      </c>
      <c r="J193" t="str">
        <f>Sheet1!A199</f>
        <v>Rage / Will</v>
      </c>
      <c r="K193" t="str">
        <f>Sheet1!A200</f>
        <v>(SPD/CRIT DMG%/ATK%)</v>
      </c>
    </row>
    <row r="194" spans="1:11" x14ac:dyDescent="0.2">
      <c r="A194">
        <f t="shared" si="2"/>
        <v>1</v>
      </c>
      <c r="B194">
        <f>IF(Sheet1!A194="","",Sheet1!A194)</f>
        <v>5</v>
      </c>
      <c r="C194" t="str">
        <f>Sheet1!A195</f>
        <v>DEMON</v>
      </c>
      <c r="D194" t="str">
        <f>Sheet1!C194</f>
        <v>DARK</v>
      </c>
      <c r="F194" t="str">
        <f>Sheet1!B196</f>
        <v>Beelzebub</v>
      </c>
      <c r="G194" t="str">
        <f>Sheet1!A197</f>
        <v>Fatal / Blade</v>
      </c>
      <c r="H194" t="str">
        <f>Sheet1!A198</f>
        <v>(ATK%/ATK%/ATK%)</v>
      </c>
      <c r="I194" t="str">
        <f>Sheet1!A199</f>
        <v>Rage / Will</v>
      </c>
      <c r="J194" t="str">
        <f>Sheet1!A200</f>
        <v>(SPD/CRIT DMG%/ATK%)</v>
      </c>
      <c r="K194" t="str">
        <f>Sheet1!A201</f>
        <v>Spd; Atk%; Crit Dmg%; Crit Rate%</v>
      </c>
    </row>
    <row r="195" spans="1:11" hidden="1" x14ac:dyDescent="0.2">
      <c r="A195">
        <f t="shared" ref="A195:A258" si="3">IF(ISNUMBER(B195)=TRUE,1,0)</f>
        <v>0</v>
      </c>
      <c r="B195" t="str">
        <f>IF(Sheet1!A195="","",Sheet1!A195)</f>
        <v>DEMON</v>
      </c>
      <c r="C195">
        <f>Sheet1!A196</f>
        <v>0</v>
      </c>
      <c r="D195">
        <f>Sheet1!C195</f>
        <v>0</v>
      </c>
      <c r="F195">
        <f>Sheet1!B197</f>
        <v>0</v>
      </c>
      <c r="G195" t="str">
        <f>Sheet1!A198</f>
        <v>(ATK%/ATK%/ATK%)</v>
      </c>
      <c r="H195" t="str">
        <f>Sheet1!A199</f>
        <v>Rage / Will</v>
      </c>
      <c r="I195" t="str">
        <f>Sheet1!A200</f>
        <v>(SPD/CRIT DMG%/ATK%)</v>
      </c>
      <c r="J195" t="str">
        <f>Sheet1!A201</f>
        <v>Spd; Atk%; Crit Dmg%; Crit Rate%</v>
      </c>
      <c r="K195">
        <f>Sheet1!A202</f>
        <v>5</v>
      </c>
    </row>
    <row r="196" spans="1:11" hidden="1" x14ac:dyDescent="0.2">
      <c r="A196">
        <f t="shared" si="3"/>
        <v>0</v>
      </c>
      <c r="B196" t="str">
        <f>IF(Sheet1!A196="","",Sheet1!A196)</f>
        <v/>
      </c>
      <c r="C196" t="str">
        <f>Sheet1!A197</f>
        <v>Fatal / Blade</v>
      </c>
      <c r="D196">
        <f>Sheet1!C196</f>
        <v>0</v>
      </c>
      <c r="F196">
        <f>Sheet1!B198</f>
        <v>0</v>
      </c>
      <c r="G196" t="str">
        <f>Sheet1!A199</f>
        <v>Rage / Will</v>
      </c>
      <c r="H196" t="str">
        <f>Sheet1!A200</f>
        <v>(SPD/CRIT DMG%/ATK%)</v>
      </c>
      <c r="I196" t="str">
        <f>Sheet1!A201</f>
        <v>Spd; Atk%; Crit Dmg%; Crit Rate%</v>
      </c>
      <c r="J196">
        <f>Sheet1!A202</f>
        <v>5</v>
      </c>
      <c r="K196" t="str">
        <f>Sheet1!A203</f>
        <v>VAMPIRE LORD</v>
      </c>
    </row>
    <row r="197" spans="1:11" hidden="1" x14ac:dyDescent="0.2">
      <c r="A197">
        <f t="shared" si="3"/>
        <v>0</v>
      </c>
      <c r="B197" t="str">
        <f>IF(Sheet1!A197="","",Sheet1!A197)</f>
        <v>Fatal / Blade</v>
      </c>
      <c r="C197" t="str">
        <f>Sheet1!A198</f>
        <v>(ATK%/ATK%/ATK%)</v>
      </c>
      <c r="D197">
        <f>Sheet1!C197</f>
        <v>0</v>
      </c>
      <c r="F197">
        <f>Sheet1!B199</f>
        <v>0</v>
      </c>
      <c r="G197" t="str">
        <f>Sheet1!A200</f>
        <v>(SPD/CRIT DMG%/ATK%)</v>
      </c>
      <c r="H197" t="str">
        <f>Sheet1!A201</f>
        <v>Spd; Atk%; Crit Dmg%; Crit Rate%</v>
      </c>
      <c r="I197">
        <f>Sheet1!A202</f>
        <v>5</v>
      </c>
      <c r="J197" t="str">
        <f>Sheet1!A203</f>
        <v>VAMPIRE LORD</v>
      </c>
      <c r="K197">
        <f>Sheet1!A204</f>
        <v>0</v>
      </c>
    </row>
    <row r="198" spans="1:11" hidden="1" x14ac:dyDescent="0.2">
      <c r="A198">
        <f t="shared" si="3"/>
        <v>0</v>
      </c>
      <c r="B198" t="str">
        <f>IF(Sheet1!A198="","",Sheet1!A198)</f>
        <v>(ATK%/ATK%/ATK%)</v>
      </c>
      <c r="C198" t="str">
        <f>Sheet1!A199</f>
        <v>Rage / Will</v>
      </c>
      <c r="D198">
        <f>Sheet1!C198</f>
        <v>0</v>
      </c>
      <c r="F198">
        <f>Sheet1!B200</f>
        <v>0</v>
      </c>
      <c r="G198" t="str">
        <f>Sheet1!A201</f>
        <v>Spd; Atk%; Crit Dmg%; Crit Rate%</v>
      </c>
      <c r="H198">
        <f>Sheet1!A202</f>
        <v>5</v>
      </c>
      <c r="I198" t="str">
        <f>Sheet1!A203</f>
        <v>VAMPIRE LORD</v>
      </c>
      <c r="J198">
        <f>Sheet1!A204</f>
        <v>0</v>
      </c>
      <c r="K198" t="str">
        <f>Sheet1!A205</f>
        <v>Energy / Fatal</v>
      </c>
    </row>
    <row r="199" spans="1:11" hidden="1" x14ac:dyDescent="0.2">
      <c r="A199">
        <f t="shared" si="3"/>
        <v>0</v>
      </c>
      <c r="B199" t="str">
        <f>IF(Sheet1!A199="","",Sheet1!A199)</f>
        <v>Rage / Will</v>
      </c>
      <c r="C199" t="str">
        <f>Sheet1!A200</f>
        <v>(SPD/CRIT DMG%/ATK%)</v>
      </c>
      <c r="D199">
        <f>Sheet1!C199</f>
        <v>0</v>
      </c>
      <c r="F199">
        <f>Sheet1!B201</f>
        <v>0</v>
      </c>
      <c r="G199">
        <f>Sheet1!A202</f>
        <v>5</v>
      </c>
      <c r="H199" t="str">
        <f>Sheet1!A203</f>
        <v>VAMPIRE LORD</v>
      </c>
      <c r="I199">
        <f>Sheet1!A204</f>
        <v>0</v>
      </c>
      <c r="J199" t="str">
        <f>Sheet1!A205</f>
        <v>Energy / Fatal</v>
      </c>
      <c r="K199" t="str">
        <f>Sheet1!A206</f>
        <v>(SPD/CRIT DMG%/ATK%)</v>
      </c>
    </row>
    <row r="200" spans="1:11" hidden="1" x14ac:dyDescent="0.2">
      <c r="A200">
        <f t="shared" si="3"/>
        <v>0</v>
      </c>
      <c r="B200" t="str">
        <f>IF(Sheet1!A200="","",Sheet1!A200)</f>
        <v>(SPD/CRIT DMG%/ATK%)</v>
      </c>
      <c r="C200" t="str">
        <f>Sheet1!A201</f>
        <v>Spd; Atk%; Crit Dmg%; Crit Rate%</v>
      </c>
      <c r="D200">
        <f>Sheet1!C200</f>
        <v>0</v>
      </c>
      <c r="F200">
        <f>Sheet1!B202</f>
        <v>0</v>
      </c>
      <c r="G200" t="str">
        <f>Sheet1!A203</f>
        <v>VAMPIRE LORD</v>
      </c>
      <c r="H200">
        <f>Sheet1!A204</f>
        <v>0</v>
      </c>
      <c r="I200" t="str">
        <f>Sheet1!A205</f>
        <v>Energy / Fatal</v>
      </c>
      <c r="J200" t="str">
        <f>Sheet1!A206</f>
        <v>(SPD/CRIT DMG%/ATK%)</v>
      </c>
      <c r="K200" t="str">
        <f>Sheet1!A207</f>
        <v>Nemesis / Violent</v>
      </c>
    </row>
    <row r="201" spans="1:11" hidden="1" x14ac:dyDescent="0.2">
      <c r="A201">
        <f t="shared" si="3"/>
        <v>0</v>
      </c>
      <c r="B201" t="str">
        <f>IF(Sheet1!A201="","",Sheet1!A201)</f>
        <v>Spd; Atk%; Crit Dmg%; Crit Rate%</v>
      </c>
      <c r="C201">
        <f>Sheet1!A202</f>
        <v>5</v>
      </c>
      <c r="D201">
        <f>Sheet1!C201</f>
        <v>0</v>
      </c>
      <c r="F201">
        <f>Sheet1!B203</f>
        <v>0</v>
      </c>
      <c r="G201">
        <f>Sheet1!A204</f>
        <v>0</v>
      </c>
      <c r="H201" t="str">
        <f>Sheet1!A205</f>
        <v>Energy / Fatal</v>
      </c>
      <c r="I201" t="str">
        <f>Sheet1!A206</f>
        <v>(SPD/CRIT DMG%/ATK%)</v>
      </c>
      <c r="J201" t="str">
        <f>Sheet1!A207</f>
        <v>Nemesis / Violent</v>
      </c>
      <c r="K201" t="str">
        <f>Sheet1!A208</f>
        <v>(SPD/CRIT DMG%/ATK%)</v>
      </c>
    </row>
    <row r="202" spans="1:11" x14ac:dyDescent="0.2">
      <c r="A202">
        <f t="shared" si="3"/>
        <v>1</v>
      </c>
      <c r="B202">
        <f>IF(Sheet1!A202="","",Sheet1!A202)</f>
        <v>5</v>
      </c>
      <c r="C202" t="str">
        <f>Sheet1!A203</f>
        <v>VAMPIRE LORD</v>
      </c>
      <c r="D202" t="str">
        <f>Sheet1!C202</f>
        <v>DARK</v>
      </c>
      <c r="F202" t="str">
        <f>Sheet1!B204</f>
        <v>Eirgar</v>
      </c>
      <c r="G202" t="str">
        <f>Sheet1!A205</f>
        <v>Energy / Fatal</v>
      </c>
      <c r="H202" t="str">
        <f>Sheet1!A206</f>
        <v>(SPD/CRIT DMG%/ATK%)</v>
      </c>
      <c r="I202" t="str">
        <f>Sheet1!A207</f>
        <v>Nemesis / Violent</v>
      </c>
      <c r="J202" t="str">
        <f>Sheet1!A208</f>
        <v>(SPD/CRIT DMG%/ATK%)</v>
      </c>
      <c r="K202" t="str">
        <f>Sheet1!A209</f>
        <v>Spd; Atk%; Crit Dmg%; Crit Rate%</v>
      </c>
    </row>
    <row r="203" spans="1:11" hidden="1" x14ac:dyDescent="0.2">
      <c r="A203">
        <f t="shared" si="3"/>
        <v>0</v>
      </c>
      <c r="B203" t="str">
        <f>IF(Sheet1!A203="","",Sheet1!A203)</f>
        <v>VAMPIRE LORD</v>
      </c>
      <c r="C203">
        <f>Sheet1!A204</f>
        <v>0</v>
      </c>
      <c r="D203">
        <f>Sheet1!C203</f>
        <v>0</v>
      </c>
      <c r="F203">
        <f>Sheet1!B205</f>
        <v>0</v>
      </c>
      <c r="G203" t="str">
        <f>Sheet1!A206</f>
        <v>(SPD/CRIT DMG%/ATK%)</v>
      </c>
      <c r="H203" t="str">
        <f>Sheet1!A207</f>
        <v>Nemesis / Violent</v>
      </c>
      <c r="I203" t="str">
        <f>Sheet1!A208</f>
        <v>(SPD/CRIT DMG%/ATK%)</v>
      </c>
      <c r="J203" t="str">
        <f>Sheet1!A209</f>
        <v>Spd; Atk%; Crit Dmg%; Crit Rate%</v>
      </c>
      <c r="K203">
        <f>Sheet1!A210</f>
        <v>4</v>
      </c>
    </row>
    <row r="204" spans="1:11" hidden="1" x14ac:dyDescent="0.2">
      <c r="A204">
        <f t="shared" si="3"/>
        <v>0</v>
      </c>
      <c r="B204" t="str">
        <f>IF(Sheet1!A204="","",Sheet1!A204)</f>
        <v/>
      </c>
      <c r="C204" t="str">
        <f>Sheet1!A205</f>
        <v>Energy / Fatal</v>
      </c>
      <c r="D204">
        <f>Sheet1!C204</f>
        <v>0</v>
      </c>
      <c r="F204">
        <f>Sheet1!B206</f>
        <v>0</v>
      </c>
      <c r="G204" t="str">
        <f>Sheet1!A207</f>
        <v>Nemesis / Violent</v>
      </c>
      <c r="H204" t="str">
        <f>Sheet1!A208</f>
        <v>(SPD/CRIT DMG%/ATK%)</v>
      </c>
      <c r="I204" t="str">
        <f>Sheet1!A209</f>
        <v>Spd; Atk%; Crit Dmg%; Crit Rate%</v>
      </c>
      <c r="J204">
        <f>Sheet1!A210</f>
        <v>4</v>
      </c>
      <c r="K204" t="str">
        <f>Sheet1!A211</f>
        <v>SNIPER MK.I</v>
      </c>
    </row>
    <row r="205" spans="1:11" hidden="1" x14ac:dyDescent="0.2">
      <c r="A205">
        <f t="shared" si="3"/>
        <v>0</v>
      </c>
      <c r="B205" t="str">
        <f>IF(Sheet1!A205="","",Sheet1!A205)</f>
        <v>Energy / Fatal</v>
      </c>
      <c r="C205" t="str">
        <f>Sheet1!A206</f>
        <v>(SPD/CRIT DMG%/ATK%)</v>
      </c>
      <c r="D205">
        <f>Sheet1!C205</f>
        <v>0</v>
      </c>
      <c r="F205">
        <f>Sheet1!B207</f>
        <v>0</v>
      </c>
      <c r="G205" t="str">
        <f>Sheet1!A208</f>
        <v>(SPD/CRIT DMG%/ATK%)</v>
      </c>
      <c r="H205" t="str">
        <f>Sheet1!A209</f>
        <v>Spd; Atk%; Crit Dmg%; Crit Rate%</v>
      </c>
      <c r="I205">
        <f>Sheet1!A210</f>
        <v>4</v>
      </c>
      <c r="J205" t="str">
        <f>Sheet1!A211</f>
        <v>SNIPER MK.I</v>
      </c>
      <c r="K205">
        <f>Sheet1!A212</f>
        <v>0</v>
      </c>
    </row>
    <row r="206" spans="1:11" hidden="1" x14ac:dyDescent="0.2">
      <c r="A206">
        <f t="shared" si="3"/>
        <v>0</v>
      </c>
      <c r="B206" t="str">
        <f>IF(Sheet1!A206="","",Sheet1!A206)</f>
        <v>(SPD/CRIT DMG%/ATK%)</v>
      </c>
      <c r="C206" t="str">
        <f>Sheet1!A207</f>
        <v>Nemesis / Violent</v>
      </c>
      <c r="D206">
        <f>Sheet1!C206</f>
        <v>0</v>
      </c>
      <c r="F206">
        <f>Sheet1!B208</f>
        <v>0</v>
      </c>
      <c r="G206" t="str">
        <f>Sheet1!A209</f>
        <v>Spd; Atk%; Crit Dmg%; Crit Rate%</v>
      </c>
      <c r="H206">
        <f>Sheet1!A210</f>
        <v>4</v>
      </c>
      <c r="I206" t="str">
        <f>Sheet1!A211</f>
        <v>SNIPER MK.I</v>
      </c>
      <c r="J206">
        <f>Sheet1!A212</f>
        <v>0</v>
      </c>
      <c r="K206" t="str">
        <f>Sheet1!A213</f>
        <v>Fatal / Blade</v>
      </c>
    </row>
    <row r="207" spans="1:11" hidden="1" x14ac:dyDescent="0.2">
      <c r="A207">
        <f t="shared" si="3"/>
        <v>0</v>
      </c>
      <c r="B207" t="str">
        <f>IF(Sheet1!A207="","",Sheet1!A207)</f>
        <v>Nemesis / Violent</v>
      </c>
      <c r="C207" t="str">
        <f>Sheet1!A208</f>
        <v>(SPD/CRIT DMG%/ATK%)</v>
      </c>
      <c r="D207">
        <f>Sheet1!C207</f>
        <v>0</v>
      </c>
      <c r="F207">
        <f>Sheet1!B209</f>
        <v>0</v>
      </c>
      <c r="G207">
        <f>Sheet1!A210</f>
        <v>4</v>
      </c>
      <c r="H207" t="str">
        <f>Sheet1!A211</f>
        <v>SNIPER MK.I</v>
      </c>
      <c r="I207">
        <f>Sheet1!A212</f>
        <v>0</v>
      </c>
      <c r="J207" t="str">
        <f>Sheet1!A213</f>
        <v>Fatal / Blade</v>
      </c>
      <c r="K207" t="str">
        <f>Sheet1!A214</f>
        <v>(SPD/CRIT DMG%/ATK%)</v>
      </c>
    </row>
    <row r="208" spans="1:11" hidden="1" x14ac:dyDescent="0.2">
      <c r="A208">
        <f t="shared" si="3"/>
        <v>0</v>
      </c>
      <c r="B208" t="str">
        <f>IF(Sheet1!A208="","",Sheet1!A208)</f>
        <v>(SPD/CRIT DMG%/ATK%)</v>
      </c>
      <c r="C208" t="str">
        <f>Sheet1!A209</f>
        <v>Spd; Atk%; Crit Dmg%; Crit Rate%</v>
      </c>
      <c r="D208">
        <f>Sheet1!C208</f>
        <v>0</v>
      </c>
      <c r="F208">
        <f>Sheet1!B210</f>
        <v>0</v>
      </c>
      <c r="G208" t="str">
        <f>Sheet1!A211</f>
        <v>SNIPER MK.I</v>
      </c>
      <c r="H208">
        <f>Sheet1!A212</f>
        <v>0</v>
      </c>
      <c r="I208" t="str">
        <f>Sheet1!A213</f>
        <v>Fatal / Blade</v>
      </c>
      <c r="J208" t="str">
        <f>Sheet1!A214</f>
        <v>(SPD/CRIT DMG%/ATK%)</v>
      </c>
      <c r="K208" t="str">
        <f>Sheet1!A215</f>
        <v>Rage / Blade</v>
      </c>
    </row>
    <row r="209" spans="1:11" hidden="1" x14ac:dyDescent="0.2">
      <c r="A209">
        <f t="shared" si="3"/>
        <v>0</v>
      </c>
      <c r="B209" t="str">
        <f>IF(Sheet1!A209="","",Sheet1!A209)</f>
        <v>Spd; Atk%; Crit Dmg%; Crit Rate%</v>
      </c>
      <c r="C209">
        <f>Sheet1!A210</f>
        <v>4</v>
      </c>
      <c r="D209">
        <f>Sheet1!C209</f>
        <v>0</v>
      </c>
      <c r="F209">
        <f>Sheet1!B211</f>
        <v>0</v>
      </c>
      <c r="G209">
        <f>Sheet1!A212</f>
        <v>0</v>
      </c>
      <c r="H209" t="str">
        <f>Sheet1!A213</f>
        <v>Fatal / Blade</v>
      </c>
      <c r="I209" t="str">
        <f>Sheet1!A214</f>
        <v>(SPD/CRIT DMG%/ATK%)</v>
      </c>
      <c r="J209" t="str">
        <f>Sheet1!A215</f>
        <v>Rage / Blade</v>
      </c>
      <c r="K209" t="str">
        <f>Sheet1!A216</f>
        <v>(SPD/CRIT DMG%/ATK%)</v>
      </c>
    </row>
    <row r="210" spans="1:11" x14ac:dyDescent="0.2">
      <c r="A210">
        <f t="shared" si="3"/>
        <v>1</v>
      </c>
      <c r="B210">
        <f>IF(Sheet1!A210="","",Sheet1!A210)</f>
        <v>4</v>
      </c>
      <c r="C210" t="str">
        <f>Sheet1!A211</f>
        <v>SNIPER MK.I</v>
      </c>
      <c r="D210" t="str">
        <f>Sheet1!C210</f>
        <v>FIRE</v>
      </c>
      <c r="F210" t="str">
        <f>Sheet1!B212</f>
        <v>Carcano</v>
      </c>
      <c r="G210" t="str">
        <f>Sheet1!A213</f>
        <v>Fatal / Blade</v>
      </c>
      <c r="H210" t="str">
        <f>Sheet1!A214</f>
        <v>(SPD/CRIT DMG%/ATK%)</v>
      </c>
      <c r="I210" t="str">
        <f>Sheet1!A215</f>
        <v>Rage / Blade</v>
      </c>
      <c r="J210" t="str">
        <f>Sheet1!A216</f>
        <v>(SPD/CRIT DMG%/ATK%)</v>
      </c>
      <c r="K210" t="str">
        <f>Sheet1!A217</f>
        <v>Spd; Atk%; Hp%; Crit Dmg%; Crit Rate%</v>
      </c>
    </row>
    <row r="211" spans="1:11" hidden="1" x14ac:dyDescent="0.2">
      <c r="A211">
        <f t="shared" si="3"/>
        <v>0</v>
      </c>
      <c r="B211" t="str">
        <f>IF(Sheet1!A211="","",Sheet1!A211)</f>
        <v>SNIPER MK.I</v>
      </c>
      <c r="C211">
        <f>Sheet1!A212</f>
        <v>0</v>
      </c>
      <c r="D211">
        <f>Sheet1!C211</f>
        <v>0</v>
      </c>
      <c r="F211">
        <f>Sheet1!B213</f>
        <v>0</v>
      </c>
      <c r="G211" t="str">
        <f>Sheet1!A214</f>
        <v>(SPD/CRIT DMG%/ATK%)</v>
      </c>
      <c r="H211" t="str">
        <f>Sheet1!A215</f>
        <v>Rage / Blade</v>
      </c>
      <c r="I211" t="str">
        <f>Sheet1!A216</f>
        <v>(SPD/CRIT DMG%/ATK%)</v>
      </c>
      <c r="J211" t="str">
        <f>Sheet1!A217</f>
        <v>Spd; Atk%; Hp%; Crit Dmg%; Crit Rate%</v>
      </c>
      <c r="K211">
        <f>Sheet1!A218</f>
        <v>4</v>
      </c>
    </row>
    <row r="212" spans="1:11" hidden="1" x14ac:dyDescent="0.2">
      <c r="A212">
        <f t="shared" si="3"/>
        <v>0</v>
      </c>
      <c r="B212" t="str">
        <f>IF(Sheet1!A212="","",Sheet1!A212)</f>
        <v/>
      </c>
      <c r="C212" t="str">
        <f>Sheet1!A213</f>
        <v>Fatal / Blade</v>
      </c>
      <c r="D212">
        <f>Sheet1!C212</f>
        <v>0</v>
      </c>
      <c r="F212">
        <f>Sheet1!B214</f>
        <v>0</v>
      </c>
      <c r="G212" t="str">
        <f>Sheet1!A215</f>
        <v>Rage / Blade</v>
      </c>
      <c r="H212" t="str">
        <f>Sheet1!A216</f>
        <v>(SPD/CRIT DMG%/ATK%)</v>
      </c>
      <c r="I212" t="str">
        <f>Sheet1!A217</f>
        <v>Spd; Atk%; Hp%; Crit Dmg%; Crit Rate%</v>
      </c>
      <c r="J212">
        <f>Sheet1!A218</f>
        <v>4</v>
      </c>
      <c r="K212" t="str">
        <f>Sheet1!A219</f>
        <v>SNIPER MK.I</v>
      </c>
    </row>
    <row r="213" spans="1:11" hidden="1" x14ac:dyDescent="0.2">
      <c r="A213">
        <f t="shared" si="3"/>
        <v>0</v>
      </c>
      <c r="B213" t="str">
        <f>IF(Sheet1!A213="","",Sheet1!A213)</f>
        <v>Fatal / Blade</v>
      </c>
      <c r="C213" t="str">
        <f>Sheet1!A214</f>
        <v>(SPD/CRIT DMG%/ATK%)</v>
      </c>
      <c r="D213">
        <f>Sheet1!C213</f>
        <v>0</v>
      </c>
      <c r="F213">
        <f>Sheet1!B215</f>
        <v>0</v>
      </c>
      <c r="G213" t="str">
        <f>Sheet1!A216</f>
        <v>(SPD/CRIT DMG%/ATK%)</v>
      </c>
      <c r="H213" t="str">
        <f>Sheet1!A217</f>
        <v>Spd; Atk%; Hp%; Crit Dmg%; Crit Rate%</v>
      </c>
      <c r="I213">
        <f>Sheet1!A218</f>
        <v>4</v>
      </c>
      <c r="J213" t="str">
        <f>Sheet1!A219</f>
        <v>SNIPER MK.I</v>
      </c>
      <c r="K213">
        <f>Sheet1!A220</f>
        <v>0</v>
      </c>
    </row>
    <row r="214" spans="1:11" hidden="1" x14ac:dyDescent="0.2">
      <c r="A214">
        <f t="shared" si="3"/>
        <v>0</v>
      </c>
      <c r="B214" t="str">
        <f>IF(Sheet1!A214="","",Sheet1!A214)</f>
        <v>(SPD/CRIT DMG%/ATK%)</v>
      </c>
      <c r="C214" t="str">
        <f>Sheet1!A215</f>
        <v>Rage / Blade</v>
      </c>
      <c r="D214">
        <f>Sheet1!C214</f>
        <v>0</v>
      </c>
      <c r="F214">
        <f>Sheet1!B216</f>
        <v>0</v>
      </c>
      <c r="G214" t="str">
        <f>Sheet1!A217</f>
        <v>Spd; Atk%; Hp%; Crit Dmg%; Crit Rate%</v>
      </c>
      <c r="H214">
        <f>Sheet1!A218</f>
        <v>4</v>
      </c>
      <c r="I214" t="str">
        <f>Sheet1!A219</f>
        <v>SNIPER MK.I</v>
      </c>
      <c r="J214">
        <f>Sheet1!A220</f>
        <v>0</v>
      </c>
      <c r="K214" t="str">
        <f>Sheet1!A221</f>
        <v>Fatal / Blade</v>
      </c>
    </row>
    <row r="215" spans="1:11" hidden="1" x14ac:dyDescent="0.2">
      <c r="A215">
        <f t="shared" si="3"/>
        <v>0</v>
      </c>
      <c r="B215" t="str">
        <f>IF(Sheet1!A215="","",Sheet1!A215)</f>
        <v>Rage / Blade</v>
      </c>
      <c r="C215" t="str">
        <f>Sheet1!A216</f>
        <v>(SPD/CRIT DMG%/ATK%)</v>
      </c>
      <c r="D215">
        <f>Sheet1!C215</f>
        <v>0</v>
      </c>
      <c r="F215">
        <f>Sheet1!B217</f>
        <v>0</v>
      </c>
      <c r="G215">
        <f>Sheet1!A218</f>
        <v>4</v>
      </c>
      <c r="H215" t="str">
        <f>Sheet1!A219</f>
        <v>SNIPER MK.I</v>
      </c>
      <c r="I215">
        <f>Sheet1!A220</f>
        <v>0</v>
      </c>
      <c r="J215" t="str">
        <f>Sheet1!A221</f>
        <v>Fatal / Blade</v>
      </c>
      <c r="K215" t="str">
        <f>Sheet1!A222</f>
        <v>(SPD/CRIT DMG%/ATK%)</v>
      </c>
    </row>
    <row r="216" spans="1:11" hidden="1" x14ac:dyDescent="0.2">
      <c r="A216">
        <f t="shared" si="3"/>
        <v>0</v>
      </c>
      <c r="B216" t="str">
        <f>IF(Sheet1!A216="","",Sheet1!A216)</f>
        <v>(SPD/CRIT DMG%/ATK%)</v>
      </c>
      <c r="C216" t="str">
        <f>Sheet1!A217</f>
        <v>Spd; Atk%; Hp%; Crit Dmg%; Crit Rate%</v>
      </c>
      <c r="D216">
        <f>Sheet1!C216</f>
        <v>0</v>
      </c>
      <c r="F216">
        <f>Sheet1!B218</f>
        <v>0</v>
      </c>
      <c r="G216" t="str">
        <f>Sheet1!A219</f>
        <v>SNIPER MK.I</v>
      </c>
      <c r="H216">
        <f>Sheet1!A220</f>
        <v>0</v>
      </c>
      <c r="I216" t="str">
        <f>Sheet1!A221</f>
        <v>Fatal / Blade</v>
      </c>
      <c r="J216" t="str">
        <f>Sheet1!A222</f>
        <v>(SPD/CRIT DMG%/ATK%)</v>
      </c>
      <c r="K216" t="str">
        <f>Sheet1!A223</f>
        <v>Rage / Blade</v>
      </c>
    </row>
    <row r="217" spans="1:11" hidden="1" x14ac:dyDescent="0.2">
      <c r="A217">
        <f t="shared" si="3"/>
        <v>0</v>
      </c>
      <c r="B217" t="str">
        <f>IF(Sheet1!A217="","",Sheet1!A217)</f>
        <v>Spd; Atk%; Hp%; Crit Dmg%; Crit Rate%</v>
      </c>
      <c r="C217">
        <f>Sheet1!A218</f>
        <v>4</v>
      </c>
      <c r="D217">
        <f>Sheet1!C217</f>
        <v>0</v>
      </c>
      <c r="F217">
        <f>Sheet1!B219</f>
        <v>0</v>
      </c>
      <c r="G217">
        <f>Sheet1!A220</f>
        <v>0</v>
      </c>
      <c r="H217" t="str">
        <f>Sheet1!A221</f>
        <v>Fatal / Blade</v>
      </c>
      <c r="I217" t="str">
        <f>Sheet1!A222</f>
        <v>(SPD/CRIT DMG%/ATK%)</v>
      </c>
      <c r="J217" t="str">
        <f>Sheet1!A223</f>
        <v>Rage / Blade</v>
      </c>
      <c r="K217" t="str">
        <f>Sheet1!A224</f>
        <v>(SPD/CRIT DMG%/ATK%)</v>
      </c>
    </row>
    <row r="218" spans="1:11" x14ac:dyDescent="0.2">
      <c r="A218">
        <f t="shared" si="3"/>
        <v>1</v>
      </c>
      <c r="B218">
        <f>IF(Sheet1!A218="","",Sheet1!A218)</f>
        <v>4</v>
      </c>
      <c r="C218" t="str">
        <f>Sheet1!A219</f>
        <v>SNIPER MK.I</v>
      </c>
      <c r="D218" t="str">
        <f>Sheet1!C218</f>
        <v>WATER</v>
      </c>
      <c r="F218" t="str">
        <f>Sheet1!B220</f>
        <v>Covenant</v>
      </c>
      <c r="G218" t="str">
        <f>Sheet1!A221</f>
        <v>Fatal / Blade</v>
      </c>
      <c r="H218" t="str">
        <f>Sheet1!A222</f>
        <v>(SPD/CRIT DMG%/ATK%)</v>
      </c>
      <c r="I218" t="str">
        <f>Sheet1!A223</f>
        <v>Rage / Blade</v>
      </c>
      <c r="J218" t="str">
        <f>Sheet1!A224</f>
        <v>(SPD/CRIT DMG%/ATK%)</v>
      </c>
      <c r="K218" t="str">
        <f>Sheet1!A225</f>
        <v>Spd; Atk%; Crit Rate%; Crit Dmg%</v>
      </c>
    </row>
    <row r="219" spans="1:11" hidden="1" x14ac:dyDescent="0.2">
      <c r="A219">
        <f t="shared" si="3"/>
        <v>0</v>
      </c>
      <c r="B219" t="str">
        <f>IF(Sheet1!A219="","",Sheet1!A219)</f>
        <v>SNIPER MK.I</v>
      </c>
      <c r="C219">
        <f>Sheet1!A220</f>
        <v>0</v>
      </c>
      <c r="D219">
        <f>Sheet1!C219</f>
        <v>0</v>
      </c>
      <c r="F219">
        <f>Sheet1!B221</f>
        <v>0</v>
      </c>
      <c r="G219" t="str">
        <f>Sheet1!A222</f>
        <v>(SPD/CRIT DMG%/ATK%)</v>
      </c>
      <c r="H219" t="str">
        <f>Sheet1!A223</f>
        <v>Rage / Blade</v>
      </c>
      <c r="I219" t="str">
        <f>Sheet1!A224</f>
        <v>(SPD/CRIT DMG%/ATK%)</v>
      </c>
      <c r="J219" t="str">
        <f>Sheet1!A225</f>
        <v>Spd; Atk%; Crit Rate%; Crit Dmg%</v>
      </c>
      <c r="K219">
        <f>Sheet1!A226</f>
        <v>4</v>
      </c>
    </row>
    <row r="220" spans="1:11" hidden="1" x14ac:dyDescent="0.2">
      <c r="A220">
        <f t="shared" si="3"/>
        <v>0</v>
      </c>
      <c r="B220" t="str">
        <f>IF(Sheet1!A220="","",Sheet1!A220)</f>
        <v/>
      </c>
      <c r="C220" t="str">
        <f>Sheet1!A221</f>
        <v>Fatal / Blade</v>
      </c>
      <c r="D220">
        <f>Sheet1!C220</f>
        <v>0</v>
      </c>
      <c r="F220">
        <f>Sheet1!B222</f>
        <v>0</v>
      </c>
      <c r="G220" t="str">
        <f>Sheet1!A223</f>
        <v>Rage / Blade</v>
      </c>
      <c r="H220" t="str">
        <f>Sheet1!A224</f>
        <v>(SPD/CRIT DMG%/ATK%)</v>
      </c>
      <c r="I220" t="str">
        <f>Sheet1!A225</f>
        <v>Spd; Atk%; Crit Rate%; Crit Dmg%</v>
      </c>
      <c r="J220">
        <f>Sheet1!A226</f>
        <v>4</v>
      </c>
      <c r="K220" t="str">
        <f>Sheet1!A227</f>
        <v>SNIPER MK.I</v>
      </c>
    </row>
    <row r="221" spans="1:11" hidden="1" x14ac:dyDescent="0.2">
      <c r="A221">
        <f t="shared" si="3"/>
        <v>0</v>
      </c>
      <c r="B221" t="str">
        <f>IF(Sheet1!A221="","",Sheet1!A221)</f>
        <v>Fatal / Blade</v>
      </c>
      <c r="C221" t="str">
        <f>Sheet1!A222</f>
        <v>(SPD/CRIT DMG%/ATK%)</v>
      </c>
      <c r="D221">
        <f>Sheet1!C221</f>
        <v>0</v>
      </c>
      <c r="F221">
        <f>Sheet1!B223</f>
        <v>0</v>
      </c>
      <c r="G221" t="str">
        <f>Sheet1!A224</f>
        <v>(SPD/CRIT DMG%/ATK%)</v>
      </c>
      <c r="H221" t="str">
        <f>Sheet1!A225</f>
        <v>Spd; Atk%; Crit Rate%; Crit Dmg%</v>
      </c>
      <c r="I221">
        <f>Sheet1!A226</f>
        <v>4</v>
      </c>
      <c r="J221" t="str">
        <f>Sheet1!A227</f>
        <v>SNIPER MK.I</v>
      </c>
      <c r="K221">
        <f>Sheet1!A228</f>
        <v>0</v>
      </c>
    </row>
    <row r="222" spans="1:11" hidden="1" x14ac:dyDescent="0.2">
      <c r="A222">
        <f t="shared" si="3"/>
        <v>0</v>
      </c>
      <c r="B222" t="str">
        <f>IF(Sheet1!A222="","",Sheet1!A222)</f>
        <v>(SPD/CRIT DMG%/ATK%)</v>
      </c>
      <c r="C222" t="str">
        <f>Sheet1!A223</f>
        <v>Rage / Blade</v>
      </c>
      <c r="D222">
        <f>Sheet1!C222</f>
        <v>0</v>
      </c>
      <c r="F222">
        <f>Sheet1!B224</f>
        <v>0</v>
      </c>
      <c r="G222" t="str">
        <f>Sheet1!A225</f>
        <v>Spd; Atk%; Crit Rate%; Crit Dmg%</v>
      </c>
      <c r="H222">
        <f>Sheet1!A226</f>
        <v>4</v>
      </c>
      <c r="I222" t="str">
        <f>Sheet1!A227</f>
        <v>SNIPER MK.I</v>
      </c>
      <c r="J222">
        <f>Sheet1!A228</f>
        <v>0</v>
      </c>
      <c r="K222" t="str">
        <f>Sheet1!A229</f>
        <v>Fatal / Blade</v>
      </c>
    </row>
    <row r="223" spans="1:11" hidden="1" x14ac:dyDescent="0.2">
      <c r="A223">
        <f t="shared" si="3"/>
        <v>0</v>
      </c>
      <c r="B223" t="str">
        <f>IF(Sheet1!A223="","",Sheet1!A223)</f>
        <v>Rage / Blade</v>
      </c>
      <c r="C223" t="str">
        <f>Sheet1!A224</f>
        <v>(SPD/CRIT DMG%/ATK%)</v>
      </c>
      <c r="D223">
        <f>Sheet1!C223</f>
        <v>0</v>
      </c>
      <c r="F223">
        <f>Sheet1!B225</f>
        <v>0</v>
      </c>
      <c r="G223">
        <f>Sheet1!A226</f>
        <v>4</v>
      </c>
      <c r="H223" t="str">
        <f>Sheet1!A227</f>
        <v>SNIPER MK.I</v>
      </c>
      <c r="I223">
        <f>Sheet1!A228</f>
        <v>0</v>
      </c>
      <c r="J223" t="str">
        <f>Sheet1!A229</f>
        <v>Fatal / Blade</v>
      </c>
      <c r="K223" t="str">
        <f>Sheet1!A230</f>
        <v>(SPD/CRIT DMG%/ATK%)</v>
      </c>
    </row>
    <row r="224" spans="1:11" hidden="1" x14ac:dyDescent="0.2">
      <c r="A224">
        <f t="shared" si="3"/>
        <v>0</v>
      </c>
      <c r="B224" t="str">
        <f>IF(Sheet1!A224="","",Sheet1!A224)</f>
        <v>(SPD/CRIT DMG%/ATK%)</v>
      </c>
      <c r="C224" t="str">
        <f>Sheet1!A225</f>
        <v>Spd; Atk%; Crit Rate%; Crit Dmg%</v>
      </c>
      <c r="D224">
        <f>Sheet1!C224</f>
        <v>0</v>
      </c>
      <c r="F224">
        <f>Sheet1!B226</f>
        <v>0</v>
      </c>
      <c r="G224" t="str">
        <f>Sheet1!A227</f>
        <v>SNIPER MK.I</v>
      </c>
      <c r="H224">
        <f>Sheet1!A228</f>
        <v>0</v>
      </c>
      <c r="I224" t="str">
        <f>Sheet1!A229</f>
        <v>Fatal / Blade</v>
      </c>
      <c r="J224" t="str">
        <f>Sheet1!A230</f>
        <v>(SPD/CRIT DMG%/ATK%)</v>
      </c>
      <c r="K224" t="str">
        <f>Sheet1!A231</f>
        <v>Rage / Blade</v>
      </c>
    </row>
    <row r="225" spans="1:11" hidden="1" x14ac:dyDescent="0.2">
      <c r="A225">
        <f t="shared" si="3"/>
        <v>0</v>
      </c>
      <c r="B225" t="str">
        <f>IF(Sheet1!A225="","",Sheet1!A225)</f>
        <v>Spd; Atk%; Crit Rate%; Crit Dmg%</v>
      </c>
      <c r="C225">
        <f>Sheet1!A226</f>
        <v>4</v>
      </c>
      <c r="D225">
        <f>Sheet1!C225</f>
        <v>0</v>
      </c>
      <c r="F225">
        <f>Sheet1!B227</f>
        <v>0</v>
      </c>
      <c r="G225">
        <f>Sheet1!A228</f>
        <v>0</v>
      </c>
      <c r="H225" t="str">
        <f>Sheet1!A229</f>
        <v>Fatal / Blade</v>
      </c>
      <c r="I225" t="str">
        <f>Sheet1!A230</f>
        <v>(SPD/CRIT DMG%/ATK%)</v>
      </c>
      <c r="J225" t="str">
        <f>Sheet1!A231</f>
        <v>Rage / Blade</v>
      </c>
      <c r="K225" t="str">
        <f>Sheet1!A232</f>
        <v>(SPD/CRIT DMG%/ATK%)</v>
      </c>
    </row>
    <row r="226" spans="1:11" x14ac:dyDescent="0.2">
      <c r="A226">
        <f t="shared" si="3"/>
        <v>1</v>
      </c>
      <c r="B226">
        <f>IF(Sheet1!A226="","",Sheet1!A226)</f>
        <v>4</v>
      </c>
      <c r="C226" t="str">
        <f>Sheet1!A227</f>
        <v>SNIPER MK.I</v>
      </c>
      <c r="D226" t="str">
        <f>Sheet1!C226</f>
        <v>WIND</v>
      </c>
      <c r="F226" t="str">
        <f>Sheet1!B228</f>
        <v>Carbine</v>
      </c>
      <c r="G226" t="str">
        <f>Sheet1!A229</f>
        <v>Fatal / Blade</v>
      </c>
      <c r="H226" t="str">
        <f>Sheet1!A230</f>
        <v>(SPD/CRIT DMG%/ATK%)</v>
      </c>
      <c r="I226" t="str">
        <f>Sheet1!A231</f>
        <v>Rage / Blade</v>
      </c>
      <c r="J226" t="str">
        <f>Sheet1!A232</f>
        <v>(SPD/CRIT DMG%/ATK%)</v>
      </c>
      <c r="K226" t="str">
        <f>Sheet1!A233</f>
        <v>Spd; Atk%; Crit Dmg%; Crit Rate%</v>
      </c>
    </row>
    <row r="227" spans="1:11" hidden="1" x14ac:dyDescent="0.2">
      <c r="A227">
        <f t="shared" si="3"/>
        <v>0</v>
      </c>
      <c r="B227" t="str">
        <f>IF(Sheet1!A227="","",Sheet1!A227)</f>
        <v>SNIPER MK.I</v>
      </c>
      <c r="C227">
        <f>Sheet1!A228</f>
        <v>0</v>
      </c>
      <c r="D227">
        <f>Sheet1!C227</f>
        <v>0</v>
      </c>
      <c r="F227">
        <f>Sheet1!B229</f>
        <v>0</v>
      </c>
      <c r="G227" t="str">
        <f>Sheet1!A230</f>
        <v>(SPD/CRIT DMG%/ATK%)</v>
      </c>
      <c r="H227" t="str">
        <f>Sheet1!A231</f>
        <v>Rage / Blade</v>
      </c>
      <c r="I227" t="str">
        <f>Sheet1!A232</f>
        <v>(SPD/CRIT DMG%/ATK%)</v>
      </c>
      <c r="J227" t="str">
        <f>Sheet1!A233</f>
        <v>Spd; Atk%; Crit Dmg%; Crit Rate%</v>
      </c>
      <c r="K227">
        <f>Sheet1!A234</f>
        <v>4</v>
      </c>
    </row>
    <row r="228" spans="1:11" hidden="1" x14ac:dyDescent="0.2">
      <c r="A228">
        <f t="shared" si="3"/>
        <v>0</v>
      </c>
      <c r="B228" t="str">
        <f>IF(Sheet1!A228="","",Sheet1!A228)</f>
        <v/>
      </c>
      <c r="C228" t="str">
        <f>Sheet1!A229</f>
        <v>Fatal / Blade</v>
      </c>
      <c r="D228">
        <f>Sheet1!C228</f>
        <v>0</v>
      </c>
      <c r="F228">
        <f>Sheet1!B230</f>
        <v>0</v>
      </c>
      <c r="G228" t="str">
        <f>Sheet1!A231</f>
        <v>Rage / Blade</v>
      </c>
      <c r="H228" t="str">
        <f>Sheet1!A232</f>
        <v>(SPD/CRIT DMG%/ATK%)</v>
      </c>
      <c r="I228" t="str">
        <f>Sheet1!A233</f>
        <v>Spd; Atk%; Crit Dmg%; Crit Rate%</v>
      </c>
      <c r="J228">
        <f>Sheet1!A234</f>
        <v>4</v>
      </c>
      <c r="K228" t="str">
        <f>Sheet1!A235</f>
        <v>SNIPER MK.I</v>
      </c>
    </row>
    <row r="229" spans="1:11" hidden="1" x14ac:dyDescent="0.2">
      <c r="A229">
        <f t="shared" si="3"/>
        <v>0</v>
      </c>
      <c r="B229" t="str">
        <f>IF(Sheet1!A229="","",Sheet1!A229)</f>
        <v>Fatal / Blade</v>
      </c>
      <c r="C229" t="str">
        <f>Sheet1!A230</f>
        <v>(SPD/CRIT DMG%/ATK%)</v>
      </c>
      <c r="D229">
        <f>Sheet1!C229</f>
        <v>0</v>
      </c>
      <c r="F229">
        <f>Sheet1!B231</f>
        <v>0</v>
      </c>
      <c r="G229" t="str">
        <f>Sheet1!A232</f>
        <v>(SPD/CRIT DMG%/ATK%)</v>
      </c>
      <c r="H229" t="str">
        <f>Sheet1!A233</f>
        <v>Spd; Atk%; Crit Dmg%; Crit Rate%</v>
      </c>
      <c r="I229">
        <f>Sheet1!A234</f>
        <v>4</v>
      </c>
      <c r="J229" t="str">
        <f>Sheet1!A235</f>
        <v>SNIPER MK.I</v>
      </c>
      <c r="K229">
        <f>Sheet1!A236</f>
        <v>0</v>
      </c>
    </row>
    <row r="230" spans="1:11" hidden="1" x14ac:dyDescent="0.2">
      <c r="A230">
        <f t="shared" si="3"/>
        <v>0</v>
      </c>
      <c r="B230" t="str">
        <f>IF(Sheet1!A230="","",Sheet1!A230)</f>
        <v>(SPD/CRIT DMG%/ATK%)</v>
      </c>
      <c r="C230" t="str">
        <f>Sheet1!A231</f>
        <v>Rage / Blade</v>
      </c>
      <c r="D230">
        <f>Sheet1!C230</f>
        <v>0</v>
      </c>
      <c r="F230">
        <f>Sheet1!B232</f>
        <v>0</v>
      </c>
      <c r="G230" t="str">
        <f>Sheet1!A233</f>
        <v>Spd; Atk%; Crit Dmg%; Crit Rate%</v>
      </c>
      <c r="H230">
        <f>Sheet1!A234</f>
        <v>4</v>
      </c>
      <c r="I230" t="str">
        <f>Sheet1!A235</f>
        <v>SNIPER MK.I</v>
      </c>
      <c r="J230">
        <f>Sheet1!A236</f>
        <v>0</v>
      </c>
      <c r="K230" t="str">
        <f>Sheet1!A237</f>
        <v>Swift / Blade</v>
      </c>
    </row>
    <row r="231" spans="1:11" hidden="1" x14ac:dyDescent="0.2">
      <c r="A231">
        <f t="shared" si="3"/>
        <v>0</v>
      </c>
      <c r="B231" t="str">
        <f>IF(Sheet1!A231="","",Sheet1!A231)</f>
        <v>Rage / Blade</v>
      </c>
      <c r="C231" t="str">
        <f>Sheet1!A232</f>
        <v>(SPD/CRIT DMG%/ATK%)</v>
      </c>
      <c r="D231">
        <f>Sheet1!C231</f>
        <v>0</v>
      </c>
      <c r="F231">
        <f>Sheet1!B233</f>
        <v>0</v>
      </c>
      <c r="G231">
        <f>Sheet1!A234</f>
        <v>4</v>
      </c>
      <c r="H231" t="str">
        <f>Sheet1!A235</f>
        <v>SNIPER MK.I</v>
      </c>
      <c r="I231">
        <f>Sheet1!A236</f>
        <v>0</v>
      </c>
      <c r="J231" t="str">
        <f>Sheet1!A237</f>
        <v>Swift / Blade</v>
      </c>
      <c r="K231" t="str">
        <f>Sheet1!A238</f>
        <v>(SPD/CRIT DMG%/ATK%)</v>
      </c>
    </row>
    <row r="232" spans="1:11" hidden="1" x14ac:dyDescent="0.2">
      <c r="A232">
        <f t="shared" si="3"/>
        <v>0</v>
      </c>
      <c r="B232" t="str">
        <f>IF(Sheet1!A232="","",Sheet1!A232)</f>
        <v>(SPD/CRIT DMG%/ATK%)</v>
      </c>
      <c r="C232" t="str">
        <f>Sheet1!A233</f>
        <v>Spd; Atk%; Crit Dmg%; Crit Rate%</v>
      </c>
      <c r="D232">
        <f>Sheet1!C232</f>
        <v>0</v>
      </c>
      <c r="F232">
        <f>Sheet1!B234</f>
        <v>0</v>
      </c>
      <c r="G232" t="str">
        <f>Sheet1!A235</f>
        <v>SNIPER MK.I</v>
      </c>
      <c r="H232">
        <f>Sheet1!A236</f>
        <v>0</v>
      </c>
      <c r="I232" t="str">
        <f>Sheet1!A237</f>
        <v>Swift / Blade</v>
      </c>
      <c r="J232" t="str">
        <f>Sheet1!A238</f>
        <v>(SPD/CRIT DMG%/ATK%)</v>
      </c>
      <c r="K232" t="str">
        <f>Sheet1!A239</f>
        <v>Swift / Nemesis</v>
      </c>
    </row>
    <row r="233" spans="1:11" hidden="1" x14ac:dyDescent="0.2">
      <c r="A233">
        <f t="shared" si="3"/>
        <v>0</v>
      </c>
      <c r="B233" t="str">
        <f>IF(Sheet1!A233="","",Sheet1!A233)</f>
        <v>Spd; Atk%; Crit Dmg%; Crit Rate%</v>
      </c>
      <c r="C233">
        <f>Sheet1!A234</f>
        <v>4</v>
      </c>
      <c r="D233">
        <f>Sheet1!C233</f>
        <v>0</v>
      </c>
      <c r="F233">
        <f>Sheet1!B235</f>
        <v>0</v>
      </c>
      <c r="G233">
        <f>Sheet1!A236</f>
        <v>0</v>
      </c>
      <c r="H233" t="str">
        <f>Sheet1!A237</f>
        <v>Swift / Blade</v>
      </c>
      <c r="I233" t="str">
        <f>Sheet1!A238</f>
        <v>(SPD/CRIT DMG%/ATK%)</v>
      </c>
      <c r="J233" t="str">
        <f>Sheet1!A239</f>
        <v>Swift / Nemesis</v>
      </c>
      <c r="K233" t="str">
        <f>Sheet1!A240</f>
        <v>(SPD/CRIT DMG%/ATK%)</v>
      </c>
    </row>
    <row r="234" spans="1:11" x14ac:dyDescent="0.2">
      <c r="A234">
        <f t="shared" si="3"/>
        <v>1</v>
      </c>
      <c r="B234">
        <f>IF(Sheet1!A234="","",Sheet1!A234)</f>
        <v>4</v>
      </c>
      <c r="C234" t="str">
        <f>Sheet1!A235</f>
        <v>SNIPER MK.I</v>
      </c>
      <c r="D234" t="str">
        <f>Sheet1!C234</f>
        <v>LIGHT</v>
      </c>
      <c r="F234" t="str">
        <f>Sheet1!B236</f>
        <v>Magnum</v>
      </c>
      <c r="G234" t="str">
        <f>Sheet1!A237</f>
        <v>Swift / Blade</v>
      </c>
      <c r="H234" t="str">
        <f>Sheet1!A238</f>
        <v>(SPD/CRIT DMG%/ATK%)</v>
      </c>
      <c r="I234" t="str">
        <f>Sheet1!A239</f>
        <v>Swift / Nemesis</v>
      </c>
      <c r="J234" t="str">
        <f>Sheet1!A240</f>
        <v>(SPD/CRIT DMG%/ATK%)</v>
      </c>
      <c r="K234" t="str">
        <f>Sheet1!A241</f>
        <v>Spd; Crit Dmg%; Atk%; Crit Rate%</v>
      </c>
    </row>
    <row r="235" spans="1:11" hidden="1" x14ac:dyDescent="0.2">
      <c r="A235">
        <f t="shared" si="3"/>
        <v>0</v>
      </c>
      <c r="B235" t="str">
        <f>IF(Sheet1!A235="","",Sheet1!A235)</f>
        <v>SNIPER MK.I</v>
      </c>
      <c r="C235">
        <f>Sheet1!A236</f>
        <v>0</v>
      </c>
      <c r="D235">
        <f>Sheet1!C235</f>
        <v>0</v>
      </c>
      <c r="F235">
        <f>Sheet1!B237</f>
        <v>0</v>
      </c>
      <c r="G235" t="str">
        <f>Sheet1!A238</f>
        <v>(SPD/CRIT DMG%/ATK%)</v>
      </c>
      <c r="H235" t="str">
        <f>Sheet1!A239</f>
        <v>Swift / Nemesis</v>
      </c>
      <c r="I235" t="str">
        <f>Sheet1!A240</f>
        <v>(SPD/CRIT DMG%/ATK%)</v>
      </c>
      <c r="J235" t="str">
        <f>Sheet1!A241</f>
        <v>Spd; Crit Dmg%; Atk%; Crit Rate%</v>
      </c>
      <c r="K235">
        <f>Sheet1!A242</f>
        <v>4</v>
      </c>
    </row>
    <row r="236" spans="1:11" hidden="1" x14ac:dyDescent="0.2">
      <c r="A236">
        <f t="shared" si="3"/>
        <v>0</v>
      </c>
      <c r="B236" t="str">
        <f>IF(Sheet1!A236="","",Sheet1!A236)</f>
        <v/>
      </c>
      <c r="C236" t="str">
        <f>Sheet1!A237</f>
        <v>Swift / Blade</v>
      </c>
      <c r="D236">
        <f>Sheet1!C236</f>
        <v>0</v>
      </c>
      <c r="F236">
        <f>Sheet1!B238</f>
        <v>0</v>
      </c>
      <c r="G236" t="str">
        <f>Sheet1!A239</f>
        <v>Swift / Nemesis</v>
      </c>
      <c r="H236" t="str">
        <f>Sheet1!A240</f>
        <v>(SPD/CRIT DMG%/ATK%)</v>
      </c>
      <c r="I236" t="str">
        <f>Sheet1!A241</f>
        <v>Spd; Crit Dmg%; Atk%; Crit Rate%</v>
      </c>
      <c r="J236">
        <f>Sheet1!A242</f>
        <v>4</v>
      </c>
      <c r="K236" t="str">
        <f>Sheet1!A243</f>
        <v>SNIPER MK.I</v>
      </c>
    </row>
    <row r="237" spans="1:11" hidden="1" x14ac:dyDescent="0.2">
      <c r="A237">
        <f t="shared" si="3"/>
        <v>0</v>
      </c>
      <c r="B237" t="str">
        <f>IF(Sheet1!A237="","",Sheet1!A237)</f>
        <v>Swift / Blade</v>
      </c>
      <c r="C237" t="str">
        <f>Sheet1!A238</f>
        <v>(SPD/CRIT DMG%/ATK%)</v>
      </c>
      <c r="D237">
        <f>Sheet1!C237</f>
        <v>0</v>
      </c>
      <c r="F237">
        <f>Sheet1!B239</f>
        <v>0</v>
      </c>
      <c r="G237" t="str">
        <f>Sheet1!A240</f>
        <v>(SPD/CRIT DMG%/ATK%)</v>
      </c>
      <c r="H237" t="str">
        <f>Sheet1!A241</f>
        <v>Spd; Crit Dmg%; Atk%; Crit Rate%</v>
      </c>
      <c r="I237">
        <f>Sheet1!A242</f>
        <v>4</v>
      </c>
      <c r="J237" t="str">
        <f>Sheet1!A243</f>
        <v>SNIPER MK.I</v>
      </c>
      <c r="K237">
        <f>Sheet1!A244</f>
        <v>0</v>
      </c>
    </row>
    <row r="238" spans="1:11" hidden="1" x14ac:dyDescent="0.2">
      <c r="A238">
        <f t="shared" si="3"/>
        <v>0</v>
      </c>
      <c r="B238" t="str">
        <f>IF(Sheet1!A238="","",Sheet1!A238)</f>
        <v>(SPD/CRIT DMG%/ATK%)</v>
      </c>
      <c r="C238" t="str">
        <f>Sheet1!A239</f>
        <v>Swift / Nemesis</v>
      </c>
      <c r="D238">
        <f>Sheet1!C238</f>
        <v>0</v>
      </c>
      <c r="F238">
        <f>Sheet1!B240</f>
        <v>0</v>
      </c>
      <c r="G238" t="str">
        <f>Sheet1!A241</f>
        <v>Spd; Crit Dmg%; Atk%; Crit Rate%</v>
      </c>
      <c r="H238">
        <f>Sheet1!A242</f>
        <v>4</v>
      </c>
      <c r="I238" t="str">
        <f>Sheet1!A243</f>
        <v>SNIPER MK.I</v>
      </c>
      <c r="J238">
        <f>Sheet1!A244</f>
        <v>0</v>
      </c>
      <c r="K238" t="str">
        <f>Sheet1!A245</f>
        <v>Fatal / Blade</v>
      </c>
    </row>
    <row r="239" spans="1:11" hidden="1" x14ac:dyDescent="0.2">
      <c r="A239">
        <f t="shared" si="3"/>
        <v>0</v>
      </c>
      <c r="B239" t="str">
        <f>IF(Sheet1!A239="","",Sheet1!A239)</f>
        <v>Swift / Nemesis</v>
      </c>
      <c r="C239" t="str">
        <f>Sheet1!A240</f>
        <v>(SPD/CRIT DMG%/ATK%)</v>
      </c>
      <c r="D239">
        <f>Sheet1!C239</f>
        <v>0</v>
      </c>
      <c r="F239">
        <f>Sheet1!B241</f>
        <v>0</v>
      </c>
      <c r="G239">
        <f>Sheet1!A242</f>
        <v>4</v>
      </c>
      <c r="H239" t="str">
        <f>Sheet1!A243</f>
        <v>SNIPER MK.I</v>
      </c>
      <c r="I239">
        <f>Sheet1!A244</f>
        <v>0</v>
      </c>
      <c r="J239" t="str">
        <f>Sheet1!A245</f>
        <v>Fatal / Blade</v>
      </c>
      <c r="K239" t="str">
        <f>Sheet1!A246</f>
        <v>(SPD/CRIT DMG%/ATK%)</v>
      </c>
    </row>
    <row r="240" spans="1:11" hidden="1" x14ac:dyDescent="0.2">
      <c r="A240">
        <f t="shared" si="3"/>
        <v>0</v>
      </c>
      <c r="B240" t="str">
        <f>IF(Sheet1!A240="","",Sheet1!A240)</f>
        <v>(SPD/CRIT DMG%/ATK%)</v>
      </c>
      <c r="C240" t="str">
        <f>Sheet1!A241</f>
        <v>Spd; Crit Dmg%; Atk%; Crit Rate%</v>
      </c>
      <c r="D240">
        <f>Sheet1!C240</f>
        <v>0</v>
      </c>
      <c r="F240">
        <f>Sheet1!B242</f>
        <v>0</v>
      </c>
      <c r="G240" t="str">
        <f>Sheet1!A243</f>
        <v>SNIPER MK.I</v>
      </c>
      <c r="H240">
        <f>Sheet1!A244</f>
        <v>0</v>
      </c>
      <c r="I240" t="str">
        <f>Sheet1!A245</f>
        <v>Fatal / Blade</v>
      </c>
      <c r="J240" t="str">
        <f>Sheet1!A246</f>
        <v>(SPD/CRIT DMG%/ATK%)</v>
      </c>
      <c r="K240" t="str">
        <f>Sheet1!A247</f>
        <v>Violent / Blade</v>
      </c>
    </row>
    <row r="241" spans="1:11" hidden="1" x14ac:dyDescent="0.2">
      <c r="A241">
        <f t="shared" si="3"/>
        <v>0</v>
      </c>
      <c r="B241" t="str">
        <f>IF(Sheet1!A241="","",Sheet1!A241)</f>
        <v>Spd; Crit Dmg%; Atk%; Crit Rate%</v>
      </c>
      <c r="C241">
        <f>Sheet1!A242</f>
        <v>4</v>
      </c>
      <c r="D241">
        <f>Sheet1!C241</f>
        <v>0</v>
      </c>
      <c r="F241">
        <f>Sheet1!B243</f>
        <v>0</v>
      </c>
      <c r="G241">
        <f>Sheet1!A244</f>
        <v>0</v>
      </c>
      <c r="H241" t="str">
        <f>Sheet1!A245</f>
        <v>Fatal / Blade</v>
      </c>
      <c r="I241" t="str">
        <f>Sheet1!A246</f>
        <v>(SPD/CRIT DMG%/ATK%)</v>
      </c>
      <c r="J241" t="str">
        <f>Sheet1!A247</f>
        <v>Violent / Blade</v>
      </c>
      <c r="K241" t="str">
        <f>Sheet1!A248</f>
        <v>(SPD/CRIT DMG%/ATK^%)</v>
      </c>
    </row>
    <row r="242" spans="1:11" x14ac:dyDescent="0.2">
      <c r="A242">
        <f t="shared" si="3"/>
        <v>1</v>
      </c>
      <c r="B242">
        <f>IF(Sheet1!A242="","",Sheet1!A242)</f>
        <v>4</v>
      </c>
      <c r="C242" t="str">
        <f>Sheet1!A243</f>
        <v>SNIPER MK.I</v>
      </c>
      <c r="D242" t="str">
        <f>Sheet1!C242</f>
        <v>DARK</v>
      </c>
      <c r="F242" t="str">
        <f>Sheet1!B244</f>
        <v>Dragunov</v>
      </c>
      <c r="G242" t="str">
        <f>Sheet1!A245</f>
        <v>Fatal / Blade</v>
      </c>
      <c r="H242" t="str">
        <f>Sheet1!A246</f>
        <v>(SPD/CRIT DMG%/ATK%)</v>
      </c>
      <c r="I242" t="str">
        <f>Sheet1!A247</f>
        <v>Violent / Blade</v>
      </c>
      <c r="J242" t="str">
        <f>Sheet1!A248</f>
        <v>(SPD/CRIT DMG%/ATK^%)</v>
      </c>
      <c r="K242" t="str">
        <f>Sheet1!A249</f>
        <v>Spd; Crit Dmg%; Atk%; Crit Rate%</v>
      </c>
    </row>
    <row r="243" spans="1:11" hidden="1" x14ac:dyDescent="0.2">
      <c r="A243">
        <f t="shared" si="3"/>
        <v>0</v>
      </c>
      <c r="B243" t="str">
        <f>IF(Sheet1!A243="","",Sheet1!A243)</f>
        <v>SNIPER MK.I</v>
      </c>
      <c r="C243">
        <f>Sheet1!A244</f>
        <v>0</v>
      </c>
      <c r="D243">
        <f>Sheet1!C243</f>
        <v>0</v>
      </c>
      <c r="F243">
        <f>Sheet1!B245</f>
        <v>0</v>
      </c>
      <c r="G243" t="str">
        <f>Sheet1!A246</f>
        <v>(SPD/CRIT DMG%/ATK%)</v>
      </c>
      <c r="H243" t="str">
        <f>Sheet1!A247</f>
        <v>Violent / Blade</v>
      </c>
      <c r="I243" t="str">
        <f>Sheet1!A248</f>
        <v>(SPD/CRIT DMG%/ATK^%)</v>
      </c>
      <c r="J243" t="str">
        <f>Sheet1!A249</f>
        <v>Spd; Crit Dmg%; Atk%; Crit Rate%</v>
      </c>
      <c r="K243">
        <f>Sheet1!A250</f>
        <v>4</v>
      </c>
    </row>
    <row r="244" spans="1:11" hidden="1" x14ac:dyDescent="0.2">
      <c r="A244">
        <f t="shared" si="3"/>
        <v>0</v>
      </c>
      <c r="B244" t="str">
        <f>IF(Sheet1!A244="","",Sheet1!A244)</f>
        <v/>
      </c>
      <c r="C244" t="str">
        <f>Sheet1!A245</f>
        <v>Fatal / Blade</v>
      </c>
      <c r="D244">
        <f>Sheet1!C244</f>
        <v>0</v>
      </c>
      <c r="F244">
        <f>Sheet1!B246</f>
        <v>0</v>
      </c>
      <c r="G244" t="str">
        <f>Sheet1!A247</f>
        <v>Violent / Blade</v>
      </c>
      <c r="H244" t="str">
        <f>Sheet1!A248</f>
        <v>(SPD/CRIT DMG%/ATK^%)</v>
      </c>
      <c r="I244" t="str">
        <f>Sheet1!A249</f>
        <v>Spd; Crit Dmg%; Atk%; Crit Rate%</v>
      </c>
      <c r="J244">
        <f>Sheet1!A250</f>
        <v>4</v>
      </c>
      <c r="K244" t="str">
        <f>Sheet1!A251</f>
        <v>CANNON GIRL</v>
      </c>
    </row>
    <row r="245" spans="1:11" hidden="1" x14ac:dyDescent="0.2">
      <c r="A245">
        <f t="shared" si="3"/>
        <v>0</v>
      </c>
      <c r="B245" t="str">
        <f>IF(Sheet1!A245="","",Sheet1!A245)</f>
        <v>Fatal / Blade</v>
      </c>
      <c r="C245" t="str">
        <f>Sheet1!A246</f>
        <v>(SPD/CRIT DMG%/ATK%)</v>
      </c>
      <c r="D245">
        <f>Sheet1!C245</f>
        <v>0</v>
      </c>
      <c r="F245">
        <f>Sheet1!B247</f>
        <v>0</v>
      </c>
      <c r="G245" t="str">
        <f>Sheet1!A248</f>
        <v>(SPD/CRIT DMG%/ATK^%)</v>
      </c>
      <c r="H245" t="str">
        <f>Sheet1!A249</f>
        <v>Spd; Crit Dmg%; Atk%; Crit Rate%</v>
      </c>
      <c r="I245">
        <f>Sheet1!A250</f>
        <v>4</v>
      </c>
      <c r="J245" t="str">
        <f>Sheet1!A251</f>
        <v>CANNON GIRL</v>
      </c>
      <c r="K245">
        <f>Sheet1!A252</f>
        <v>0</v>
      </c>
    </row>
    <row r="246" spans="1:11" hidden="1" x14ac:dyDescent="0.2">
      <c r="A246">
        <f t="shared" si="3"/>
        <v>0</v>
      </c>
      <c r="B246" t="str">
        <f>IF(Sheet1!A246="","",Sheet1!A246)</f>
        <v>(SPD/CRIT DMG%/ATK%)</v>
      </c>
      <c r="C246" t="str">
        <f>Sheet1!A247</f>
        <v>Violent / Blade</v>
      </c>
      <c r="D246">
        <f>Sheet1!C246</f>
        <v>0</v>
      </c>
      <c r="F246">
        <f>Sheet1!B248</f>
        <v>0</v>
      </c>
      <c r="G246" t="str">
        <f>Sheet1!A249</f>
        <v>Spd; Crit Dmg%; Atk%; Crit Rate%</v>
      </c>
      <c r="H246">
        <f>Sheet1!A250</f>
        <v>4</v>
      </c>
      <c r="I246" t="str">
        <f>Sheet1!A251</f>
        <v>CANNON GIRL</v>
      </c>
      <c r="J246">
        <f>Sheet1!A252</f>
        <v>0</v>
      </c>
      <c r="K246" t="str">
        <f>Sheet1!A253</f>
        <v>Swift / Blade</v>
      </c>
    </row>
    <row r="247" spans="1:11" hidden="1" x14ac:dyDescent="0.2">
      <c r="A247">
        <f t="shared" si="3"/>
        <v>0</v>
      </c>
      <c r="B247" t="str">
        <f>IF(Sheet1!A247="","",Sheet1!A247)</f>
        <v>Violent / Blade</v>
      </c>
      <c r="C247" t="str">
        <f>Sheet1!A248</f>
        <v>(SPD/CRIT DMG%/ATK^%)</v>
      </c>
      <c r="D247">
        <f>Sheet1!C247</f>
        <v>0</v>
      </c>
      <c r="F247">
        <f>Sheet1!B249</f>
        <v>0</v>
      </c>
      <c r="G247">
        <f>Sheet1!A250</f>
        <v>4</v>
      </c>
      <c r="H247" t="str">
        <f>Sheet1!A251</f>
        <v>CANNON GIRL</v>
      </c>
      <c r="I247">
        <f>Sheet1!A252</f>
        <v>0</v>
      </c>
      <c r="J247" t="str">
        <f>Sheet1!A253</f>
        <v>Swift / Blade</v>
      </c>
      <c r="K247" t="str">
        <f>Sheet1!A254</f>
        <v>(ATK%/CRIT DMG%/ATK%)</v>
      </c>
    </row>
    <row r="248" spans="1:11" hidden="1" x14ac:dyDescent="0.2">
      <c r="A248">
        <f t="shared" si="3"/>
        <v>0</v>
      </c>
      <c r="B248" t="str">
        <f>IF(Sheet1!A248="","",Sheet1!A248)</f>
        <v>(SPD/CRIT DMG%/ATK^%)</v>
      </c>
      <c r="C248" t="str">
        <f>Sheet1!A249</f>
        <v>Spd; Crit Dmg%; Atk%; Crit Rate%</v>
      </c>
      <c r="D248">
        <f>Sheet1!C248</f>
        <v>0</v>
      </c>
      <c r="F248">
        <f>Sheet1!B250</f>
        <v>0</v>
      </c>
      <c r="G248" t="str">
        <f>Sheet1!A251</f>
        <v>CANNON GIRL</v>
      </c>
      <c r="H248">
        <f>Sheet1!A252</f>
        <v>0</v>
      </c>
      <c r="I248" t="str">
        <f>Sheet1!A253</f>
        <v>Swift / Blade</v>
      </c>
      <c r="J248" t="str">
        <f>Sheet1!A254</f>
        <v>(ATK%/CRIT DMG%/ATK%)</v>
      </c>
      <c r="K248" t="str">
        <f>Sheet1!A255</f>
        <v>Violent / Revenge</v>
      </c>
    </row>
    <row r="249" spans="1:11" hidden="1" x14ac:dyDescent="0.2">
      <c r="A249">
        <f t="shared" si="3"/>
        <v>0</v>
      </c>
      <c r="B249" t="str">
        <f>IF(Sheet1!A249="","",Sheet1!A249)</f>
        <v>Spd; Crit Dmg%; Atk%; Crit Rate%</v>
      </c>
      <c r="C249">
        <f>Sheet1!A250</f>
        <v>4</v>
      </c>
      <c r="D249">
        <f>Sheet1!C249</f>
        <v>0</v>
      </c>
      <c r="F249">
        <f>Sheet1!B251</f>
        <v>0</v>
      </c>
      <c r="G249">
        <f>Sheet1!A252</f>
        <v>0</v>
      </c>
      <c r="H249" t="str">
        <f>Sheet1!A253</f>
        <v>Swift / Blade</v>
      </c>
      <c r="I249" t="str">
        <f>Sheet1!A254</f>
        <v>(ATK%/CRIT DMG%/ATK%)</v>
      </c>
      <c r="J249" t="str">
        <f>Sheet1!A255</f>
        <v>Violent / Revenge</v>
      </c>
      <c r="K249" t="str">
        <f>Sheet1!A256</f>
        <v>(SPD/CRIT DMG%/ATK%)</v>
      </c>
    </row>
    <row r="250" spans="1:11" x14ac:dyDescent="0.2">
      <c r="A250">
        <f t="shared" si="3"/>
        <v>1</v>
      </c>
      <c r="B250">
        <f>IF(Sheet1!A250="","",Sheet1!A250)</f>
        <v>4</v>
      </c>
      <c r="C250" t="str">
        <f>Sheet1!A251</f>
        <v>CANNON GIRL</v>
      </c>
      <c r="D250" t="str">
        <f>Sheet1!C250</f>
        <v>FIRE</v>
      </c>
      <c r="F250" t="str">
        <f>Sheet1!B252</f>
        <v>Scarlett</v>
      </c>
      <c r="G250" t="str">
        <f>Sheet1!A253</f>
        <v>Swift / Blade</v>
      </c>
      <c r="H250" t="str">
        <f>Sheet1!A254</f>
        <v>(ATK%/CRIT DMG%/ATK%)</v>
      </c>
      <c r="I250" t="str">
        <f>Sheet1!A255</f>
        <v>Violent / Revenge</v>
      </c>
      <c r="J250" t="str">
        <f>Sheet1!A256</f>
        <v>(SPD/CRIT DMG%/ATK%)</v>
      </c>
      <c r="K250" t="str">
        <f>Sheet1!A257</f>
        <v>Spd; Hp%; Atk%; Crit Dmg%</v>
      </c>
    </row>
    <row r="251" spans="1:11" hidden="1" x14ac:dyDescent="0.2">
      <c r="A251">
        <f t="shared" si="3"/>
        <v>0</v>
      </c>
      <c r="B251" t="str">
        <f>IF(Sheet1!A251="","",Sheet1!A251)</f>
        <v>CANNON GIRL</v>
      </c>
      <c r="C251">
        <f>Sheet1!A252</f>
        <v>0</v>
      </c>
      <c r="D251">
        <f>Sheet1!C251</f>
        <v>0</v>
      </c>
      <c r="F251">
        <f>Sheet1!B253</f>
        <v>0</v>
      </c>
      <c r="G251" t="str">
        <f>Sheet1!A254</f>
        <v>(ATK%/CRIT DMG%/ATK%)</v>
      </c>
      <c r="H251" t="str">
        <f>Sheet1!A255</f>
        <v>Violent / Revenge</v>
      </c>
      <c r="I251" t="str">
        <f>Sheet1!A256</f>
        <v>(SPD/CRIT DMG%/ATK%)</v>
      </c>
      <c r="J251" t="str">
        <f>Sheet1!A257</f>
        <v>Spd; Hp%; Atk%; Crit Dmg%</v>
      </c>
      <c r="K251">
        <f>Sheet1!A258</f>
        <v>4</v>
      </c>
    </row>
    <row r="252" spans="1:11" hidden="1" x14ac:dyDescent="0.2">
      <c r="A252">
        <f t="shared" si="3"/>
        <v>0</v>
      </c>
      <c r="B252" t="str">
        <f>IF(Sheet1!A252="","",Sheet1!A252)</f>
        <v/>
      </c>
      <c r="C252" t="str">
        <f>Sheet1!A253</f>
        <v>Swift / Blade</v>
      </c>
      <c r="D252">
        <f>Sheet1!C252</f>
        <v>0</v>
      </c>
      <c r="F252">
        <f>Sheet1!B254</f>
        <v>0</v>
      </c>
      <c r="G252" t="str">
        <f>Sheet1!A255</f>
        <v>Violent / Revenge</v>
      </c>
      <c r="H252" t="str">
        <f>Sheet1!A256</f>
        <v>(SPD/CRIT DMG%/ATK%)</v>
      </c>
      <c r="I252" t="str">
        <f>Sheet1!A257</f>
        <v>Spd; Hp%; Atk%; Crit Dmg%</v>
      </c>
      <c r="J252">
        <f>Sheet1!A258</f>
        <v>4</v>
      </c>
      <c r="K252" t="str">
        <f>Sheet1!A259</f>
        <v>CANNON GIRL</v>
      </c>
    </row>
    <row r="253" spans="1:11" hidden="1" x14ac:dyDescent="0.2">
      <c r="A253">
        <f t="shared" si="3"/>
        <v>0</v>
      </c>
      <c r="B253" t="str">
        <f>IF(Sheet1!A253="","",Sheet1!A253)</f>
        <v>Swift / Blade</v>
      </c>
      <c r="C253" t="str">
        <f>Sheet1!A254</f>
        <v>(ATK%/CRIT DMG%/ATK%)</v>
      </c>
      <c r="D253">
        <f>Sheet1!C253</f>
        <v>0</v>
      </c>
      <c r="F253">
        <f>Sheet1!B255</f>
        <v>0</v>
      </c>
      <c r="G253" t="str">
        <f>Sheet1!A256</f>
        <v>(SPD/CRIT DMG%/ATK%)</v>
      </c>
      <c r="H253" t="str">
        <f>Sheet1!A257</f>
        <v>Spd; Hp%; Atk%; Crit Dmg%</v>
      </c>
      <c r="I253">
        <f>Sheet1!A258</f>
        <v>4</v>
      </c>
      <c r="J253" t="str">
        <f>Sheet1!A259</f>
        <v>CANNON GIRL</v>
      </c>
      <c r="K253">
        <f>Sheet1!A260</f>
        <v>0</v>
      </c>
    </row>
    <row r="254" spans="1:11" hidden="1" x14ac:dyDescent="0.2">
      <c r="A254">
        <f t="shared" si="3"/>
        <v>0</v>
      </c>
      <c r="B254" t="str">
        <f>IF(Sheet1!A254="","",Sheet1!A254)</f>
        <v>(ATK%/CRIT DMG%/ATK%)</v>
      </c>
      <c r="C254" t="str">
        <f>Sheet1!A255</f>
        <v>Violent / Revenge</v>
      </c>
      <c r="D254">
        <f>Sheet1!C254</f>
        <v>0</v>
      </c>
      <c r="F254">
        <f>Sheet1!B256</f>
        <v>0</v>
      </c>
      <c r="G254" t="str">
        <f>Sheet1!A257</f>
        <v>Spd; Hp%; Atk%; Crit Dmg%</v>
      </c>
      <c r="H254">
        <f>Sheet1!A258</f>
        <v>4</v>
      </c>
      <c r="I254" t="str">
        <f>Sheet1!A259</f>
        <v>CANNON GIRL</v>
      </c>
      <c r="J254">
        <f>Sheet1!A260</f>
        <v>0</v>
      </c>
      <c r="K254" t="str">
        <f>Sheet1!A261</f>
        <v>Despair / Focus</v>
      </c>
    </row>
    <row r="255" spans="1:11" hidden="1" x14ac:dyDescent="0.2">
      <c r="A255">
        <f t="shared" si="3"/>
        <v>0</v>
      </c>
      <c r="B255" t="str">
        <f>IF(Sheet1!A255="","",Sheet1!A255)</f>
        <v>Violent / Revenge</v>
      </c>
      <c r="C255" t="str">
        <f>Sheet1!A256</f>
        <v>(SPD/CRIT DMG%/ATK%)</v>
      </c>
      <c r="D255">
        <f>Sheet1!C255</f>
        <v>0</v>
      </c>
      <c r="F255">
        <f>Sheet1!B257</f>
        <v>0</v>
      </c>
      <c r="G255">
        <f>Sheet1!A258</f>
        <v>4</v>
      </c>
      <c r="H255" t="str">
        <f>Sheet1!A259</f>
        <v>CANNON GIRL</v>
      </c>
      <c r="I255">
        <f>Sheet1!A260</f>
        <v>0</v>
      </c>
      <c r="J255" t="str">
        <f>Sheet1!A261</f>
        <v>Despair / Focus</v>
      </c>
      <c r="K255" t="str">
        <f>Sheet1!A262</f>
        <v>(SPD/CRIT DMG%/ATK%)</v>
      </c>
    </row>
    <row r="256" spans="1:11" hidden="1" x14ac:dyDescent="0.2">
      <c r="A256">
        <f t="shared" si="3"/>
        <v>0</v>
      </c>
      <c r="B256" t="str">
        <f>IF(Sheet1!A256="","",Sheet1!A256)</f>
        <v>(SPD/CRIT DMG%/ATK%)</v>
      </c>
      <c r="C256" t="str">
        <f>Sheet1!A257</f>
        <v>Spd; Hp%; Atk%; Crit Dmg%</v>
      </c>
      <c r="D256">
        <f>Sheet1!C256</f>
        <v>0</v>
      </c>
      <c r="F256">
        <f>Sheet1!B258</f>
        <v>0</v>
      </c>
      <c r="G256" t="str">
        <f>Sheet1!A259</f>
        <v>CANNON GIRL</v>
      </c>
      <c r="H256">
        <f>Sheet1!A260</f>
        <v>0</v>
      </c>
      <c r="I256" t="str">
        <f>Sheet1!A261</f>
        <v>Despair / Focus</v>
      </c>
      <c r="J256" t="str">
        <f>Sheet1!A262</f>
        <v>(SPD/CRIT DMG%/ATK%)</v>
      </c>
      <c r="K256" t="str">
        <f>Sheet1!A263</f>
        <v>1.5x Violent</v>
      </c>
    </row>
    <row r="257" spans="1:11" hidden="1" x14ac:dyDescent="0.2">
      <c r="A257">
        <f t="shared" si="3"/>
        <v>0</v>
      </c>
      <c r="B257" t="str">
        <f>IF(Sheet1!A257="","",Sheet1!A257)</f>
        <v>Spd; Hp%; Atk%; Crit Dmg%</v>
      </c>
      <c r="C257">
        <f>Sheet1!A258</f>
        <v>4</v>
      </c>
      <c r="D257">
        <f>Sheet1!C257</f>
        <v>0</v>
      </c>
      <c r="F257">
        <f>Sheet1!B259</f>
        <v>0</v>
      </c>
      <c r="G257">
        <f>Sheet1!A260</f>
        <v>0</v>
      </c>
      <c r="H257" t="str">
        <f>Sheet1!A261</f>
        <v>Despair / Focus</v>
      </c>
      <c r="I257" t="str">
        <f>Sheet1!A262</f>
        <v>(SPD/CRIT DMG%/ATK%)</v>
      </c>
      <c r="J257" t="str">
        <f>Sheet1!A263</f>
        <v>1.5x Violent</v>
      </c>
      <c r="K257" t="str">
        <f>Sheet1!A264</f>
        <v>(SPD/CRIT DMG%/ATK%)</v>
      </c>
    </row>
    <row r="258" spans="1:11" x14ac:dyDescent="0.2">
      <c r="A258">
        <f t="shared" si="3"/>
        <v>1</v>
      </c>
      <c r="B258">
        <f>IF(Sheet1!A258="","",Sheet1!A258)</f>
        <v>4</v>
      </c>
      <c r="C258" t="str">
        <f>Sheet1!A259</f>
        <v>CANNON GIRL</v>
      </c>
      <c r="D258" t="str">
        <f>Sheet1!C258</f>
        <v>WATER</v>
      </c>
      <c r="F258" t="str">
        <f>Sheet1!B260</f>
        <v>Abigail</v>
      </c>
      <c r="G258" t="str">
        <f>Sheet1!A261</f>
        <v>Despair / Focus</v>
      </c>
      <c r="H258" t="str">
        <f>Sheet1!A262</f>
        <v>(SPD/CRIT DMG%/ATK%)</v>
      </c>
      <c r="I258" t="str">
        <f>Sheet1!A263</f>
        <v>1.5x Violent</v>
      </c>
      <c r="J258" t="str">
        <f>Sheet1!A264</f>
        <v>(SPD/CRIT DMG%/ATK%)</v>
      </c>
      <c r="K258" t="str">
        <f>Sheet1!A265</f>
        <v>Spd; Atk%; Acc%; Crit Dmg%</v>
      </c>
    </row>
    <row r="259" spans="1:11" hidden="1" x14ac:dyDescent="0.2">
      <c r="A259">
        <f t="shared" ref="A259:A322" si="4">IF(ISNUMBER(B259)=TRUE,1,0)</f>
        <v>0</v>
      </c>
      <c r="B259" t="str">
        <f>IF(Sheet1!A259="","",Sheet1!A259)</f>
        <v>CANNON GIRL</v>
      </c>
      <c r="C259">
        <f>Sheet1!A260</f>
        <v>0</v>
      </c>
      <c r="D259">
        <f>Sheet1!C259</f>
        <v>0</v>
      </c>
      <c r="F259">
        <f>Sheet1!B261</f>
        <v>0</v>
      </c>
      <c r="G259" t="str">
        <f>Sheet1!A262</f>
        <v>(SPD/CRIT DMG%/ATK%)</v>
      </c>
      <c r="H259" t="str">
        <f>Sheet1!A263</f>
        <v>1.5x Violent</v>
      </c>
      <c r="I259" t="str">
        <f>Sheet1!A264</f>
        <v>(SPD/CRIT DMG%/ATK%)</v>
      </c>
      <c r="J259" t="str">
        <f>Sheet1!A265</f>
        <v>Spd; Atk%; Acc%; Crit Dmg%</v>
      </c>
      <c r="K259">
        <f>Sheet1!A266</f>
        <v>5</v>
      </c>
    </row>
    <row r="260" spans="1:11" hidden="1" x14ac:dyDescent="0.2">
      <c r="A260">
        <f t="shared" si="4"/>
        <v>0</v>
      </c>
      <c r="B260" t="str">
        <f>IF(Sheet1!A260="","",Sheet1!A260)</f>
        <v/>
      </c>
      <c r="C260" t="str">
        <f>Sheet1!A261</f>
        <v>Despair / Focus</v>
      </c>
      <c r="D260">
        <f>Sheet1!C260</f>
        <v>0</v>
      </c>
      <c r="F260">
        <f>Sheet1!B262</f>
        <v>0</v>
      </c>
      <c r="G260" t="str">
        <f>Sheet1!A263</f>
        <v>1.5x Violent</v>
      </c>
      <c r="H260" t="str">
        <f>Sheet1!A264</f>
        <v>(SPD/CRIT DMG%/ATK%)</v>
      </c>
      <c r="I260" t="str">
        <f>Sheet1!A265</f>
        <v>Spd; Atk%; Acc%; Crit Dmg%</v>
      </c>
      <c r="J260">
        <f>Sheet1!A266</f>
        <v>5</v>
      </c>
      <c r="K260" t="str">
        <f>Sheet1!A267</f>
        <v>CANNON GIRL</v>
      </c>
    </row>
    <row r="261" spans="1:11" hidden="1" x14ac:dyDescent="0.2">
      <c r="A261">
        <f t="shared" si="4"/>
        <v>0</v>
      </c>
      <c r="B261" t="str">
        <f>IF(Sheet1!A261="","",Sheet1!A261)</f>
        <v>Despair / Focus</v>
      </c>
      <c r="C261" t="str">
        <f>Sheet1!A262</f>
        <v>(SPD/CRIT DMG%/ATK%)</v>
      </c>
      <c r="D261">
        <f>Sheet1!C261</f>
        <v>0</v>
      </c>
      <c r="F261">
        <f>Sheet1!B263</f>
        <v>0</v>
      </c>
      <c r="G261" t="str">
        <f>Sheet1!A264</f>
        <v>(SPD/CRIT DMG%/ATK%)</v>
      </c>
      <c r="H261" t="str">
        <f>Sheet1!A265</f>
        <v>Spd; Atk%; Acc%; Crit Dmg%</v>
      </c>
      <c r="I261">
        <f>Sheet1!A266</f>
        <v>5</v>
      </c>
      <c r="J261" t="str">
        <f>Sheet1!A267</f>
        <v>CANNON GIRL</v>
      </c>
      <c r="K261">
        <f>Sheet1!A268</f>
        <v>0</v>
      </c>
    </row>
    <row r="262" spans="1:11" hidden="1" x14ac:dyDescent="0.2">
      <c r="A262">
        <f t="shared" si="4"/>
        <v>0</v>
      </c>
      <c r="B262" t="str">
        <f>IF(Sheet1!A262="","",Sheet1!A262)</f>
        <v>(SPD/CRIT DMG%/ATK%)</v>
      </c>
      <c r="C262" t="str">
        <f>Sheet1!A263</f>
        <v>1.5x Violent</v>
      </c>
      <c r="D262">
        <f>Sheet1!C262</f>
        <v>0</v>
      </c>
      <c r="F262">
        <f>Sheet1!B264</f>
        <v>0</v>
      </c>
      <c r="G262" t="str">
        <f>Sheet1!A265</f>
        <v>Spd; Atk%; Acc%; Crit Dmg%</v>
      </c>
      <c r="H262">
        <f>Sheet1!A266</f>
        <v>5</v>
      </c>
      <c r="I262" t="str">
        <f>Sheet1!A267</f>
        <v>CANNON GIRL</v>
      </c>
      <c r="J262">
        <f>Sheet1!A268</f>
        <v>0</v>
      </c>
      <c r="K262" t="str">
        <f>Sheet1!A269</f>
        <v>Fatal / Blade</v>
      </c>
    </row>
    <row r="263" spans="1:11" hidden="1" x14ac:dyDescent="0.2">
      <c r="A263">
        <f t="shared" si="4"/>
        <v>0</v>
      </c>
      <c r="B263" t="str">
        <f>IF(Sheet1!A263="","",Sheet1!A263)</f>
        <v>1.5x Violent</v>
      </c>
      <c r="C263" t="str">
        <f>Sheet1!A264</f>
        <v>(SPD/CRIT DMG%/ATK%)</v>
      </c>
      <c r="D263">
        <f>Sheet1!C263</f>
        <v>0</v>
      </c>
      <c r="F263">
        <f>Sheet1!B265</f>
        <v>0</v>
      </c>
      <c r="G263">
        <f>Sheet1!A266</f>
        <v>5</v>
      </c>
      <c r="H263" t="str">
        <f>Sheet1!A267</f>
        <v>CANNON GIRL</v>
      </c>
      <c r="I263">
        <f>Sheet1!A268</f>
        <v>0</v>
      </c>
      <c r="J263" t="str">
        <f>Sheet1!A269</f>
        <v>Fatal / Blade</v>
      </c>
      <c r="K263" t="str">
        <f>Sheet1!A270</f>
        <v>(ATK%/CRIT DMG%/ATK%)</v>
      </c>
    </row>
    <row r="264" spans="1:11" hidden="1" x14ac:dyDescent="0.2">
      <c r="A264">
        <f t="shared" si="4"/>
        <v>0</v>
      </c>
      <c r="B264" t="str">
        <f>IF(Sheet1!A264="","",Sheet1!A264)</f>
        <v>(SPD/CRIT DMG%/ATK%)</v>
      </c>
      <c r="C264" t="str">
        <f>Sheet1!A265</f>
        <v>Spd; Atk%; Acc%; Crit Dmg%</v>
      </c>
      <c r="D264">
        <f>Sheet1!C264</f>
        <v>0</v>
      </c>
      <c r="F264">
        <f>Sheet1!B266</f>
        <v>0</v>
      </c>
      <c r="G264" t="str">
        <f>Sheet1!A267</f>
        <v>CANNON GIRL</v>
      </c>
      <c r="H264">
        <f>Sheet1!A268</f>
        <v>0</v>
      </c>
      <c r="I264" t="str">
        <f>Sheet1!A269</f>
        <v>Fatal / Blade</v>
      </c>
      <c r="J264" t="str">
        <f>Sheet1!A270</f>
        <v>(ATK%/CRIT DMG%/ATK%)</v>
      </c>
      <c r="K264" t="str">
        <f>Sheet1!A271</f>
        <v>Rage / Blade</v>
      </c>
    </row>
    <row r="265" spans="1:11" hidden="1" x14ac:dyDescent="0.2">
      <c r="A265">
        <f t="shared" si="4"/>
        <v>0</v>
      </c>
      <c r="B265" t="str">
        <f>IF(Sheet1!A265="","",Sheet1!A265)</f>
        <v>Spd; Atk%; Acc%; Crit Dmg%</v>
      </c>
      <c r="C265">
        <f>Sheet1!A266</f>
        <v>5</v>
      </c>
      <c r="D265">
        <f>Sheet1!C265</f>
        <v>0</v>
      </c>
      <c r="F265">
        <f>Sheet1!B267</f>
        <v>0</v>
      </c>
      <c r="G265">
        <f>Sheet1!A268</f>
        <v>0</v>
      </c>
      <c r="H265" t="str">
        <f>Sheet1!A269</f>
        <v>Fatal / Blade</v>
      </c>
      <c r="I265" t="str">
        <f>Sheet1!A270</f>
        <v>(ATK%/CRIT DMG%/ATK%)</v>
      </c>
      <c r="J265" t="str">
        <f>Sheet1!A271</f>
        <v>Rage / Blade</v>
      </c>
      <c r="K265" t="str">
        <f>Sheet1!A272</f>
        <v>(SPD/CRIT DMG%/ATK%)</v>
      </c>
    </row>
    <row r="266" spans="1:11" x14ac:dyDescent="0.2">
      <c r="A266">
        <f t="shared" si="4"/>
        <v>1</v>
      </c>
      <c r="B266">
        <f>IF(Sheet1!A266="","",Sheet1!A266)</f>
        <v>5</v>
      </c>
      <c r="C266" t="str">
        <f>Sheet1!A267</f>
        <v>CANNON GIRL</v>
      </c>
      <c r="D266" t="str">
        <f>Sheet1!C266</f>
        <v>WIND</v>
      </c>
      <c r="F266" t="str">
        <f>Sheet1!B268</f>
        <v>Christina</v>
      </c>
      <c r="G266" t="str">
        <f>Sheet1!A269</f>
        <v>Fatal / Blade</v>
      </c>
      <c r="H266" t="str">
        <f>Sheet1!A270</f>
        <v>(ATK%/CRIT DMG%/ATK%)</v>
      </c>
      <c r="I266" t="str">
        <f>Sheet1!A271</f>
        <v>Rage / Blade</v>
      </c>
      <c r="J266" t="str">
        <f>Sheet1!A272</f>
        <v>(SPD/CRIT DMG%/ATK%)</v>
      </c>
      <c r="K266" t="str">
        <f>Sheet1!A273</f>
        <v>Spd; Crit Dmg%; Atk%; Acc%</v>
      </c>
    </row>
    <row r="267" spans="1:11" hidden="1" x14ac:dyDescent="0.2">
      <c r="A267">
        <f t="shared" si="4"/>
        <v>0</v>
      </c>
      <c r="B267" t="str">
        <f>IF(Sheet1!A267="","",Sheet1!A267)</f>
        <v>CANNON GIRL</v>
      </c>
      <c r="C267">
        <f>Sheet1!A268</f>
        <v>0</v>
      </c>
      <c r="D267">
        <f>Sheet1!C267</f>
        <v>0</v>
      </c>
      <c r="F267">
        <f>Sheet1!B269</f>
        <v>0</v>
      </c>
      <c r="G267" t="str">
        <f>Sheet1!A270</f>
        <v>(ATK%/CRIT DMG%/ATK%)</v>
      </c>
      <c r="H267" t="str">
        <f>Sheet1!A271</f>
        <v>Rage / Blade</v>
      </c>
      <c r="I267" t="str">
        <f>Sheet1!A272</f>
        <v>(SPD/CRIT DMG%/ATK%)</v>
      </c>
      <c r="J267" t="str">
        <f>Sheet1!A273</f>
        <v>Spd; Crit Dmg%; Atk%; Acc%</v>
      </c>
      <c r="K267">
        <f>Sheet1!A274</f>
        <v>4</v>
      </c>
    </row>
    <row r="268" spans="1:11" hidden="1" x14ac:dyDescent="0.2">
      <c r="A268">
        <f t="shared" si="4"/>
        <v>0</v>
      </c>
      <c r="B268" t="str">
        <f>IF(Sheet1!A268="","",Sheet1!A268)</f>
        <v/>
      </c>
      <c r="C268" t="str">
        <f>Sheet1!A269</f>
        <v>Fatal / Blade</v>
      </c>
      <c r="D268">
        <f>Sheet1!C268</f>
        <v>0</v>
      </c>
      <c r="F268">
        <f>Sheet1!B270</f>
        <v>0</v>
      </c>
      <c r="G268" t="str">
        <f>Sheet1!A271</f>
        <v>Rage / Blade</v>
      </c>
      <c r="H268" t="str">
        <f>Sheet1!A272</f>
        <v>(SPD/CRIT DMG%/ATK%)</v>
      </c>
      <c r="I268" t="str">
        <f>Sheet1!A273</f>
        <v>Spd; Crit Dmg%; Atk%; Acc%</v>
      </c>
      <c r="J268">
        <f>Sheet1!A274</f>
        <v>4</v>
      </c>
      <c r="K268" t="str">
        <f>Sheet1!A275</f>
        <v>CANNON GIRL</v>
      </c>
    </row>
    <row r="269" spans="1:11" hidden="1" x14ac:dyDescent="0.2">
      <c r="A269">
        <f t="shared" si="4"/>
        <v>0</v>
      </c>
      <c r="B269" t="str">
        <f>IF(Sheet1!A269="","",Sheet1!A269)</f>
        <v>Fatal / Blade</v>
      </c>
      <c r="C269" t="str">
        <f>Sheet1!A270</f>
        <v>(ATK%/CRIT DMG%/ATK%)</v>
      </c>
      <c r="D269">
        <f>Sheet1!C269</f>
        <v>0</v>
      </c>
      <c r="F269">
        <f>Sheet1!B271</f>
        <v>0</v>
      </c>
      <c r="G269" t="str">
        <f>Sheet1!A272</f>
        <v>(SPD/CRIT DMG%/ATK%)</v>
      </c>
      <c r="H269" t="str">
        <f>Sheet1!A273</f>
        <v>Spd; Crit Dmg%; Atk%; Acc%</v>
      </c>
      <c r="I269">
        <f>Sheet1!A274</f>
        <v>4</v>
      </c>
      <c r="J269" t="str">
        <f>Sheet1!A275</f>
        <v>CANNON GIRL</v>
      </c>
      <c r="K269">
        <f>Sheet1!A276</f>
        <v>0</v>
      </c>
    </row>
    <row r="270" spans="1:11" hidden="1" x14ac:dyDescent="0.2">
      <c r="A270">
        <f t="shared" si="4"/>
        <v>0</v>
      </c>
      <c r="B270" t="str">
        <f>IF(Sheet1!A270="","",Sheet1!A270)</f>
        <v>(ATK%/CRIT DMG%/ATK%)</v>
      </c>
      <c r="C270" t="str">
        <f>Sheet1!A271</f>
        <v>Rage / Blade</v>
      </c>
      <c r="D270">
        <f>Sheet1!C270</f>
        <v>0</v>
      </c>
      <c r="F270">
        <f>Sheet1!B272</f>
        <v>0</v>
      </c>
      <c r="G270" t="str">
        <f>Sheet1!A273</f>
        <v>Spd; Crit Dmg%; Atk%; Acc%</v>
      </c>
      <c r="H270">
        <f>Sheet1!A274</f>
        <v>4</v>
      </c>
      <c r="I270" t="str">
        <f>Sheet1!A275</f>
        <v>CANNON GIRL</v>
      </c>
      <c r="J270">
        <f>Sheet1!A276</f>
        <v>0</v>
      </c>
      <c r="K270" t="str">
        <f>Sheet1!A277</f>
        <v>Despair / Blade</v>
      </c>
    </row>
    <row r="271" spans="1:11" hidden="1" x14ac:dyDescent="0.2">
      <c r="A271">
        <f t="shared" si="4"/>
        <v>0</v>
      </c>
      <c r="B271" t="str">
        <f>IF(Sheet1!A271="","",Sheet1!A271)</f>
        <v>Rage / Blade</v>
      </c>
      <c r="C271" t="str">
        <f>Sheet1!A272</f>
        <v>(SPD/CRIT DMG%/ATK%)</v>
      </c>
      <c r="D271">
        <f>Sheet1!C271</f>
        <v>0</v>
      </c>
      <c r="F271">
        <f>Sheet1!B273</f>
        <v>0</v>
      </c>
      <c r="G271">
        <f>Sheet1!A274</f>
        <v>4</v>
      </c>
      <c r="H271" t="str">
        <f>Sheet1!A275</f>
        <v>CANNON GIRL</v>
      </c>
      <c r="I271">
        <f>Sheet1!A276</f>
        <v>0</v>
      </c>
      <c r="J271" t="str">
        <f>Sheet1!A277</f>
        <v>Despair / Blade</v>
      </c>
      <c r="K271" t="str">
        <f>Sheet1!A278</f>
        <v>(SPD/CRIT DMG%/ATK%)</v>
      </c>
    </row>
    <row r="272" spans="1:11" hidden="1" x14ac:dyDescent="0.2">
      <c r="A272">
        <f t="shared" si="4"/>
        <v>0</v>
      </c>
      <c r="B272" t="str">
        <f>IF(Sheet1!A272="","",Sheet1!A272)</f>
        <v>(SPD/CRIT DMG%/ATK%)</v>
      </c>
      <c r="C272" t="str">
        <f>Sheet1!A273</f>
        <v>Spd; Crit Dmg%; Atk%; Acc%</v>
      </c>
      <c r="D272">
        <f>Sheet1!C272</f>
        <v>0</v>
      </c>
      <c r="F272">
        <f>Sheet1!B274</f>
        <v>0</v>
      </c>
      <c r="G272" t="str">
        <f>Sheet1!A275</f>
        <v>CANNON GIRL</v>
      </c>
      <c r="H272">
        <f>Sheet1!A276</f>
        <v>0</v>
      </c>
      <c r="I272" t="str">
        <f>Sheet1!A277</f>
        <v>Despair / Blade</v>
      </c>
      <c r="J272" t="str">
        <f>Sheet1!A278</f>
        <v>(SPD/CRIT DMG%/ATK%)</v>
      </c>
      <c r="K272" t="str">
        <f>Sheet1!A279</f>
        <v>Violent / Revenge</v>
      </c>
    </row>
    <row r="273" spans="1:11" hidden="1" x14ac:dyDescent="0.2">
      <c r="A273">
        <f t="shared" si="4"/>
        <v>0</v>
      </c>
      <c r="B273" t="str">
        <f>IF(Sheet1!A273="","",Sheet1!A273)</f>
        <v>Spd; Crit Dmg%; Atk%; Acc%</v>
      </c>
      <c r="C273">
        <f>Sheet1!A274</f>
        <v>4</v>
      </c>
      <c r="D273">
        <f>Sheet1!C273</f>
        <v>0</v>
      </c>
      <c r="F273">
        <f>Sheet1!B275</f>
        <v>0</v>
      </c>
      <c r="G273">
        <f>Sheet1!A276</f>
        <v>0</v>
      </c>
      <c r="H273" t="str">
        <f>Sheet1!A277</f>
        <v>Despair / Blade</v>
      </c>
      <c r="I273" t="str">
        <f>Sheet1!A278</f>
        <v>(SPD/CRIT DMG%/ATK%)</v>
      </c>
      <c r="J273" t="str">
        <f>Sheet1!A279</f>
        <v>Violent / Revenge</v>
      </c>
      <c r="K273" t="str">
        <f>Sheet1!A280</f>
        <v>(SPD/CRIT DMG%/ATK%)</v>
      </c>
    </row>
    <row r="274" spans="1:11" x14ac:dyDescent="0.2">
      <c r="A274">
        <f t="shared" si="4"/>
        <v>1</v>
      </c>
      <c r="B274">
        <f>IF(Sheet1!A274="","",Sheet1!A274)</f>
        <v>4</v>
      </c>
      <c r="C274" t="str">
        <f>Sheet1!A275</f>
        <v>CANNON GIRL</v>
      </c>
      <c r="D274" t="str">
        <f>Sheet1!C274</f>
        <v>LIGHT</v>
      </c>
      <c r="F274" t="str">
        <f>Sheet1!B276</f>
        <v>Emily</v>
      </c>
      <c r="G274" t="str">
        <f>Sheet1!A277</f>
        <v>Despair / Blade</v>
      </c>
      <c r="H274" t="str">
        <f>Sheet1!A278</f>
        <v>(SPD/CRIT DMG%/ATK%)</v>
      </c>
      <c r="I274" t="str">
        <f>Sheet1!A279</f>
        <v>Violent / Revenge</v>
      </c>
      <c r="J274" t="str">
        <f>Sheet1!A280</f>
        <v>(SPD/CRIT DMG%/ATK%)</v>
      </c>
      <c r="K274" t="str">
        <f>Sheet1!A281</f>
        <v>Spd; Crit Dmg%; Atk%; Acc%</v>
      </c>
    </row>
    <row r="275" spans="1:11" hidden="1" x14ac:dyDescent="0.2">
      <c r="A275">
        <f t="shared" si="4"/>
        <v>0</v>
      </c>
      <c r="B275" t="str">
        <f>IF(Sheet1!A275="","",Sheet1!A275)</f>
        <v>CANNON GIRL</v>
      </c>
      <c r="C275">
        <f>Sheet1!A276</f>
        <v>0</v>
      </c>
      <c r="D275">
        <f>Sheet1!C275</f>
        <v>0</v>
      </c>
      <c r="F275">
        <f>Sheet1!B277</f>
        <v>0</v>
      </c>
      <c r="G275" t="str">
        <f>Sheet1!A278</f>
        <v>(SPD/CRIT DMG%/ATK%)</v>
      </c>
      <c r="H275" t="str">
        <f>Sheet1!A279</f>
        <v>Violent / Revenge</v>
      </c>
      <c r="I275" t="str">
        <f>Sheet1!A280</f>
        <v>(SPD/CRIT DMG%/ATK%)</v>
      </c>
      <c r="J275" t="str">
        <f>Sheet1!A281</f>
        <v>Spd; Crit Dmg%; Atk%; Acc%</v>
      </c>
      <c r="K275">
        <f>Sheet1!A282</f>
        <v>5</v>
      </c>
    </row>
    <row r="276" spans="1:11" hidden="1" x14ac:dyDescent="0.2">
      <c r="A276">
        <f t="shared" si="4"/>
        <v>0</v>
      </c>
      <c r="B276" t="str">
        <f>IF(Sheet1!A276="","",Sheet1!A276)</f>
        <v/>
      </c>
      <c r="C276" t="str">
        <f>Sheet1!A277</f>
        <v>Despair / Blade</v>
      </c>
      <c r="D276">
        <f>Sheet1!C276</f>
        <v>0</v>
      </c>
      <c r="F276">
        <f>Sheet1!B278</f>
        <v>0</v>
      </c>
      <c r="G276" t="str">
        <f>Sheet1!A279</f>
        <v>Violent / Revenge</v>
      </c>
      <c r="H276" t="str">
        <f>Sheet1!A280</f>
        <v>(SPD/CRIT DMG%/ATK%)</v>
      </c>
      <c r="I276" t="str">
        <f>Sheet1!A281</f>
        <v>Spd; Crit Dmg%; Atk%; Acc%</v>
      </c>
      <c r="J276">
        <f>Sheet1!A282</f>
        <v>5</v>
      </c>
      <c r="K276" t="str">
        <f>Sheet1!A283</f>
        <v>CANNON GIRL</v>
      </c>
    </row>
    <row r="277" spans="1:11" hidden="1" x14ac:dyDescent="0.2">
      <c r="A277">
        <f t="shared" si="4"/>
        <v>0</v>
      </c>
      <c r="B277" t="str">
        <f>IF(Sheet1!A277="","",Sheet1!A277)</f>
        <v>Despair / Blade</v>
      </c>
      <c r="C277" t="str">
        <f>Sheet1!A278</f>
        <v>(SPD/CRIT DMG%/ATK%)</v>
      </c>
      <c r="D277">
        <f>Sheet1!C277</f>
        <v>0</v>
      </c>
      <c r="F277">
        <f>Sheet1!B279</f>
        <v>0</v>
      </c>
      <c r="G277" t="str">
        <f>Sheet1!A280</f>
        <v>(SPD/CRIT DMG%/ATK%)</v>
      </c>
      <c r="H277" t="str">
        <f>Sheet1!A281</f>
        <v>Spd; Crit Dmg%; Atk%; Acc%</v>
      </c>
      <c r="I277">
        <f>Sheet1!A282</f>
        <v>5</v>
      </c>
      <c r="J277" t="str">
        <f>Sheet1!A283</f>
        <v>CANNON GIRL</v>
      </c>
      <c r="K277">
        <f>Sheet1!A284</f>
        <v>0</v>
      </c>
    </row>
    <row r="278" spans="1:11" hidden="1" x14ac:dyDescent="0.2">
      <c r="A278">
        <f t="shared" si="4"/>
        <v>0</v>
      </c>
      <c r="B278" t="str">
        <f>IF(Sheet1!A278="","",Sheet1!A278)</f>
        <v>(SPD/CRIT DMG%/ATK%)</v>
      </c>
      <c r="C278" t="str">
        <f>Sheet1!A279</f>
        <v>Violent / Revenge</v>
      </c>
      <c r="D278">
        <f>Sheet1!C278</f>
        <v>0</v>
      </c>
      <c r="F278">
        <f>Sheet1!B280</f>
        <v>0</v>
      </c>
      <c r="G278" t="str">
        <f>Sheet1!A281</f>
        <v>Spd; Crit Dmg%; Atk%; Acc%</v>
      </c>
      <c r="H278">
        <f>Sheet1!A282</f>
        <v>5</v>
      </c>
      <c r="I278" t="str">
        <f>Sheet1!A283</f>
        <v>CANNON GIRL</v>
      </c>
      <c r="J278">
        <f>Sheet1!A284</f>
        <v>0</v>
      </c>
      <c r="K278" t="str">
        <f>Sheet1!A285</f>
        <v>Swift / Blade</v>
      </c>
    </row>
    <row r="279" spans="1:11" hidden="1" x14ac:dyDescent="0.2">
      <c r="A279">
        <f t="shared" si="4"/>
        <v>0</v>
      </c>
      <c r="B279" t="str">
        <f>IF(Sheet1!A279="","",Sheet1!A279)</f>
        <v>Violent / Revenge</v>
      </c>
      <c r="C279" t="str">
        <f>Sheet1!A280</f>
        <v>(SPD/CRIT DMG%/ATK%)</v>
      </c>
      <c r="D279">
        <f>Sheet1!C279</f>
        <v>0</v>
      </c>
      <c r="F279">
        <f>Sheet1!B281</f>
        <v>0</v>
      </c>
      <c r="G279">
        <f>Sheet1!A282</f>
        <v>5</v>
      </c>
      <c r="H279" t="str">
        <f>Sheet1!A283</f>
        <v>CANNON GIRL</v>
      </c>
      <c r="I279">
        <f>Sheet1!A284</f>
        <v>0</v>
      </c>
      <c r="J279" t="str">
        <f>Sheet1!A285</f>
        <v>Swift / Blade</v>
      </c>
      <c r="K279" t="str">
        <f>Sheet1!A286</f>
        <v>(ATK%/CRIT DMG%/ATK%)</v>
      </c>
    </row>
    <row r="280" spans="1:11" hidden="1" x14ac:dyDescent="0.2">
      <c r="A280">
        <f t="shared" si="4"/>
        <v>0</v>
      </c>
      <c r="B280" t="str">
        <f>IF(Sheet1!A280="","",Sheet1!A280)</f>
        <v>(SPD/CRIT DMG%/ATK%)</v>
      </c>
      <c r="C280" t="str">
        <f>Sheet1!A281</f>
        <v>Spd; Crit Dmg%; Atk%; Acc%</v>
      </c>
      <c r="D280">
        <f>Sheet1!C280</f>
        <v>0</v>
      </c>
      <c r="F280">
        <f>Sheet1!B282</f>
        <v>0</v>
      </c>
      <c r="G280" t="str">
        <f>Sheet1!A283</f>
        <v>CANNON GIRL</v>
      </c>
      <c r="H280">
        <f>Sheet1!A284</f>
        <v>0</v>
      </c>
      <c r="I280" t="str">
        <f>Sheet1!A285</f>
        <v>Swift / Blade</v>
      </c>
      <c r="J280" t="str">
        <f>Sheet1!A286</f>
        <v>(ATK%/CRIT DMG%/ATK%)</v>
      </c>
      <c r="K280" t="str">
        <f>Sheet1!A287</f>
        <v>Violent / Revenge</v>
      </c>
    </row>
    <row r="281" spans="1:11" hidden="1" x14ac:dyDescent="0.2">
      <c r="A281">
        <f t="shared" si="4"/>
        <v>0</v>
      </c>
      <c r="B281" t="str">
        <f>IF(Sheet1!A281="","",Sheet1!A281)</f>
        <v>Spd; Crit Dmg%; Atk%; Acc%</v>
      </c>
      <c r="C281">
        <f>Sheet1!A282</f>
        <v>5</v>
      </c>
      <c r="D281">
        <f>Sheet1!C281</f>
        <v>0</v>
      </c>
      <c r="F281">
        <f>Sheet1!B283</f>
        <v>0</v>
      </c>
      <c r="G281">
        <f>Sheet1!A284</f>
        <v>0</v>
      </c>
      <c r="H281" t="str">
        <f>Sheet1!A285</f>
        <v>Swift / Blade</v>
      </c>
      <c r="I281" t="str">
        <f>Sheet1!A286</f>
        <v>(ATK%/CRIT DMG%/ATK%)</v>
      </c>
      <c r="J281" t="str">
        <f>Sheet1!A287</f>
        <v>Violent / Revenge</v>
      </c>
      <c r="K281" t="str">
        <f>Sheet1!A288</f>
        <v>(SPD/CRIT DMG%/ATK%)</v>
      </c>
    </row>
    <row r="282" spans="1:11" x14ac:dyDescent="0.2">
      <c r="A282">
        <f t="shared" si="4"/>
        <v>1</v>
      </c>
      <c r="B282">
        <f>IF(Sheet1!A282="","",Sheet1!A282)</f>
        <v>5</v>
      </c>
      <c r="C282" t="str">
        <f>Sheet1!A283</f>
        <v>CANNON GIRL</v>
      </c>
      <c r="D282" t="str">
        <f>Sheet1!C282</f>
        <v>DARK</v>
      </c>
      <c r="F282" t="str">
        <f>Sheet1!B284</f>
        <v>Bella</v>
      </c>
      <c r="G282" t="str">
        <f>Sheet1!A285</f>
        <v>Swift / Blade</v>
      </c>
      <c r="H282" t="str">
        <f>Sheet1!A286</f>
        <v>(ATK%/CRIT DMG%/ATK%)</v>
      </c>
      <c r="I282" t="str">
        <f>Sheet1!A287</f>
        <v>Violent / Revenge</v>
      </c>
      <c r="J282" t="str">
        <f>Sheet1!A288</f>
        <v>(SPD/CRIT DMG%/ATK%)</v>
      </c>
      <c r="K282" t="str">
        <f>Sheet1!A289</f>
        <v>Spd; Atk%; Crit Dmg%;</v>
      </c>
    </row>
    <row r="283" spans="1:11" hidden="1" x14ac:dyDescent="0.2">
      <c r="A283">
        <f t="shared" si="4"/>
        <v>0</v>
      </c>
      <c r="B283" t="str">
        <f>IF(Sheet1!A283="","",Sheet1!A283)</f>
        <v>CANNON GIRL</v>
      </c>
      <c r="C283">
        <f>Sheet1!A284</f>
        <v>0</v>
      </c>
      <c r="D283">
        <f>Sheet1!C283</f>
        <v>0</v>
      </c>
      <c r="F283">
        <f>Sheet1!B285</f>
        <v>0</v>
      </c>
      <c r="G283" t="str">
        <f>Sheet1!A286</f>
        <v>(ATK%/CRIT DMG%/ATK%)</v>
      </c>
      <c r="H283" t="str">
        <f>Sheet1!A287</f>
        <v>Violent / Revenge</v>
      </c>
      <c r="I283" t="str">
        <f>Sheet1!A288</f>
        <v>(SPD/CRIT DMG%/ATK%)</v>
      </c>
      <c r="J283" t="str">
        <f>Sheet1!A289</f>
        <v>Spd; Atk%; Crit Dmg%;</v>
      </c>
      <c r="K283">
        <f>Sheet1!A290</f>
        <v>3</v>
      </c>
    </row>
    <row r="284" spans="1:11" hidden="1" x14ac:dyDescent="0.2">
      <c r="A284">
        <f t="shared" si="4"/>
        <v>0</v>
      </c>
      <c r="B284" t="str">
        <f>IF(Sheet1!A284="","",Sheet1!A284)</f>
        <v/>
      </c>
      <c r="C284" t="str">
        <f>Sheet1!A285</f>
        <v>Swift / Blade</v>
      </c>
      <c r="D284">
        <f>Sheet1!C284</f>
        <v>0</v>
      </c>
      <c r="F284">
        <f>Sheet1!B286</f>
        <v>0</v>
      </c>
      <c r="G284" t="str">
        <f>Sheet1!A287</f>
        <v>Violent / Revenge</v>
      </c>
      <c r="H284" t="str">
        <f>Sheet1!A288</f>
        <v>(SPD/CRIT DMG%/ATK%)</v>
      </c>
      <c r="I284" t="str">
        <f>Sheet1!A289</f>
        <v>Spd; Atk%; Crit Dmg%;</v>
      </c>
      <c r="J284">
        <f>Sheet1!A290</f>
        <v>3</v>
      </c>
      <c r="K284" t="str">
        <f>Sheet1!A291</f>
        <v>GIANT WARRIOR</v>
      </c>
    </row>
    <row r="285" spans="1:11" hidden="1" x14ac:dyDescent="0.2">
      <c r="A285">
        <f t="shared" si="4"/>
        <v>0</v>
      </c>
      <c r="B285" t="str">
        <f>IF(Sheet1!A285="","",Sheet1!A285)</f>
        <v>Swift / Blade</v>
      </c>
      <c r="C285" t="str">
        <f>Sheet1!A286</f>
        <v>(ATK%/CRIT DMG%/ATK%)</v>
      </c>
      <c r="D285">
        <f>Sheet1!C285</f>
        <v>0</v>
      </c>
      <c r="F285">
        <f>Sheet1!B287</f>
        <v>0</v>
      </c>
      <c r="G285" t="str">
        <f>Sheet1!A288</f>
        <v>(SPD/CRIT DMG%/ATK%)</v>
      </c>
      <c r="H285" t="str">
        <f>Sheet1!A289</f>
        <v>Spd; Atk%; Crit Dmg%;</v>
      </c>
      <c r="I285">
        <f>Sheet1!A290</f>
        <v>3</v>
      </c>
      <c r="J285" t="str">
        <f>Sheet1!A291</f>
        <v>GIANT WARRIOR</v>
      </c>
      <c r="K285">
        <f>Sheet1!A292</f>
        <v>0</v>
      </c>
    </row>
    <row r="286" spans="1:11" hidden="1" x14ac:dyDescent="0.2">
      <c r="A286">
        <f t="shared" si="4"/>
        <v>0</v>
      </c>
      <c r="B286" t="str">
        <f>IF(Sheet1!A286="","",Sheet1!A286)</f>
        <v>(ATK%/CRIT DMG%/ATK%)</v>
      </c>
      <c r="C286" t="str">
        <f>Sheet1!A287</f>
        <v>Violent / Revenge</v>
      </c>
      <c r="D286">
        <f>Sheet1!C286</f>
        <v>0</v>
      </c>
      <c r="F286">
        <f>Sheet1!B288</f>
        <v>0</v>
      </c>
      <c r="G286" t="str">
        <f>Sheet1!A289</f>
        <v>Spd; Atk%; Crit Dmg%;</v>
      </c>
      <c r="H286">
        <f>Sheet1!A290</f>
        <v>3</v>
      </c>
      <c r="I286" t="str">
        <f>Sheet1!A291</f>
        <v>GIANT WARRIOR</v>
      </c>
      <c r="J286">
        <f>Sheet1!A292</f>
        <v>0</v>
      </c>
      <c r="K286" t="str">
        <f>Sheet1!A293</f>
        <v>3x Guard</v>
      </c>
    </row>
    <row r="287" spans="1:11" hidden="1" x14ac:dyDescent="0.2">
      <c r="A287">
        <f t="shared" si="4"/>
        <v>0</v>
      </c>
      <c r="B287" t="str">
        <f>IF(Sheet1!A287="","",Sheet1!A287)</f>
        <v>Violent / Revenge</v>
      </c>
      <c r="C287" t="str">
        <f>Sheet1!A288</f>
        <v>(SPD/CRIT DMG%/ATK%)</v>
      </c>
      <c r="D287">
        <f>Sheet1!C287</f>
        <v>0</v>
      </c>
      <c r="F287">
        <f>Sheet1!B289</f>
        <v>0</v>
      </c>
      <c r="G287">
        <f>Sheet1!A290</f>
        <v>3</v>
      </c>
      <c r="H287" t="str">
        <f>Sheet1!A291</f>
        <v>GIANT WARRIOR</v>
      </c>
      <c r="I287">
        <f>Sheet1!A292</f>
        <v>0</v>
      </c>
      <c r="J287" t="str">
        <f>Sheet1!A293</f>
        <v>3x Guard</v>
      </c>
      <c r="K287" t="str">
        <f>Sheet1!A294</f>
        <v>(DEF%/DEF%/DEF%)</v>
      </c>
    </row>
    <row r="288" spans="1:11" hidden="1" x14ac:dyDescent="0.2">
      <c r="A288">
        <f t="shared" si="4"/>
        <v>0</v>
      </c>
      <c r="B288" t="str">
        <f>IF(Sheet1!A288="","",Sheet1!A288)</f>
        <v>(SPD/CRIT DMG%/ATK%)</v>
      </c>
      <c r="C288" t="str">
        <f>Sheet1!A289</f>
        <v>Spd; Atk%; Crit Dmg%;</v>
      </c>
      <c r="D288">
        <f>Sheet1!C288</f>
        <v>0</v>
      </c>
      <c r="F288">
        <f>Sheet1!B290</f>
        <v>0</v>
      </c>
      <c r="G288" t="str">
        <f>Sheet1!A291</f>
        <v>GIANT WARRIOR</v>
      </c>
      <c r="H288">
        <f>Sheet1!A292</f>
        <v>0</v>
      </c>
      <c r="I288" t="str">
        <f>Sheet1!A293</f>
        <v>3x Guard</v>
      </c>
      <c r="J288" t="str">
        <f>Sheet1!A294</f>
        <v>(DEF%/DEF%/DEF%)</v>
      </c>
      <c r="K288" t="str">
        <f>Sheet1!A295</f>
        <v>Swift / Guard</v>
      </c>
    </row>
    <row r="289" spans="1:11" hidden="1" x14ac:dyDescent="0.2">
      <c r="A289">
        <f t="shared" si="4"/>
        <v>0</v>
      </c>
      <c r="B289" t="str">
        <f>IF(Sheet1!A289="","",Sheet1!A289)</f>
        <v>Spd; Atk%; Crit Dmg%;</v>
      </c>
      <c r="C289">
        <f>Sheet1!A290</f>
        <v>3</v>
      </c>
      <c r="D289">
        <f>Sheet1!C289</f>
        <v>0</v>
      </c>
      <c r="F289">
        <f>Sheet1!B291</f>
        <v>0</v>
      </c>
      <c r="G289">
        <f>Sheet1!A292</f>
        <v>0</v>
      </c>
      <c r="H289" t="str">
        <f>Sheet1!A293</f>
        <v>3x Guard</v>
      </c>
      <c r="I289" t="str">
        <f>Sheet1!A294</f>
        <v>(DEF%/DEF%/DEF%)</v>
      </c>
      <c r="J289" t="str">
        <f>Sheet1!A295</f>
        <v>Swift / Guard</v>
      </c>
      <c r="K289" t="str">
        <f>Sheet1!A296</f>
        <v>(SPD/DEF%/DEF%)</v>
      </c>
    </row>
    <row r="290" spans="1:11" x14ac:dyDescent="0.2">
      <c r="A290">
        <f t="shared" si="4"/>
        <v>1</v>
      </c>
      <c r="B290">
        <f>IF(Sheet1!A290="","",Sheet1!A290)</f>
        <v>3</v>
      </c>
      <c r="C290" t="str">
        <f>Sheet1!A291</f>
        <v>GIANT WARRIOR</v>
      </c>
      <c r="D290" t="str">
        <f>Sheet1!C290</f>
        <v>FIRE</v>
      </c>
      <c r="F290" t="str">
        <f>Sheet1!B292</f>
        <v>Vidurr</v>
      </c>
      <c r="G290" t="str">
        <f>Sheet1!A293</f>
        <v>3x Guard</v>
      </c>
      <c r="H290" t="str">
        <f>Sheet1!A294</f>
        <v>(DEF%/DEF%/DEF%)</v>
      </c>
      <c r="I290" t="str">
        <f>Sheet1!A295</f>
        <v>Swift / Guard</v>
      </c>
      <c r="J290" t="str">
        <f>Sheet1!A296</f>
        <v>(SPD/DEF%/DEF%)</v>
      </c>
      <c r="K290" t="str">
        <f>Sheet1!A297</f>
        <v>Spd; Def%</v>
      </c>
    </row>
    <row r="291" spans="1:11" hidden="1" x14ac:dyDescent="0.2">
      <c r="A291">
        <f t="shared" si="4"/>
        <v>0</v>
      </c>
      <c r="B291" t="str">
        <f>IF(Sheet1!A291="","",Sheet1!A291)</f>
        <v>GIANT WARRIOR</v>
      </c>
      <c r="C291">
        <f>Sheet1!A292</f>
        <v>0</v>
      </c>
      <c r="D291">
        <f>Sheet1!C291</f>
        <v>0</v>
      </c>
      <c r="F291">
        <f>Sheet1!B293</f>
        <v>0</v>
      </c>
      <c r="G291" t="str">
        <f>Sheet1!A294</f>
        <v>(DEF%/DEF%/DEF%)</v>
      </c>
      <c r="H291" t="str">
        <f>Sheet1!A295</f>
        <v>Swift / Guard</v>
      </c>
      <c r="I291" t="str">
        <f>Sheet1!A296</f>
        <v>(SPD/DEF%/DEF%)</v>
      </c>
      <c r="J291" t="str">
        <f>Sheet1!A297</f>
        <v>Spd; Def%</v>
      </c>
      <c r="K291">
        <f>Sheet1!A298</f>
        <v>3</v>
      </c>
    </row>
    <row r="292" spans="1:11" hidden="1" x14ac:dyDescent="0.2">
      <c r="A292">
        <f t="shared" si="4"/>
        <v>0</v>
      </c>
      <c r="B292" t="str">
        <f>IF(Sheet1!A292="","",Sheet1!A292)</f>
        <v/>
      </c>
      <c r="C292" t="str">
        <f>Sheet1!A293</f>
        <v>3x Guard</v>
      </c>
      <c r="D292">
        <f>Sheet1!C292</f>
        <v>0</v>
      </c>
      <c r="F292">
        <f>Sheet1!B294</f>
        <v>0</v>
      </c>
      <c r="G292" t="str">
        <f>Sheet1!A295</f>
        <v>Swift / Guard</v>
      </c>
      <c r="H292" t="str">
        <f>Sheet1!A296</f>
        <v>(SPD/DEF%/DEF%)</v>
      </c>
      <c r="I292" t="str">
        <f>Sheet1!A297</f>
        <v>Spd; Def%</v>
      </c>
      <c r="J292">
        <f>Sheet1!A298</f>
        <v>3</v>
      </c>
      <c r="K292" t="str">
        <f>Sheet1!A299</f>
        <v>GIANT WARRIOR</v>
      </c>
    </row>
    <row r="293" spans="1:11" hidden="1" x14ac:dyDescent="0.2">
      <c r="A293">
        <f t="shared" si="4"/>
        <v>0</v>
      </c>
      <c r="B293" t="str">
        <f>IF(Sheet1!A293="","",Sheet1!A293)</f>
        <v>3x Guard</v>
      </c>
      <c r="C293" t="str">
        <f>Sheet1!A294</f>
        <v>(DEF%/DEF%/DEF%)</v>
      </c>
      <c r="D293">
        <f>Sheet1!C293</f>
        <v>0</v>
      </c>
      <c r="F293">
        <f>Sheet1!B295</f>
        <v>0</v>
      </c>
      <c r="G293" t="str">
        <f>Sheet1!A296</f>
        <v>(SPD/DEF%/DEF%)</v>
      </c>
      <c r="H293" t="str">
        <f>Sheet1!A297</f>
        <v>Spd; Def%</v>
      </c>
      <c r="I293">
        <f>Sheet1!A298</f>
        <v>3</v>
      </c>
      <c r="J293" t="str">
        <f>Sheet1!A299</f>
        <v>GIANT WARRIOR</v>
      </c>
      <c r="K293">
        <f>Sheet1!A300</f>
        <v>0</v>
      </c>
    </row>
    <row r="294" spans="1:11" hidden="1" x14ac:dyDescent="0.2">
      <c r="A294">
        <f t="shared" si="4"/>
        <v>0</v>
      </c>
      <c r="B294" t="str">
        <f>IF(Sheet1!A294="","",Sheet1!A294)</f>
        <v>(DEF%/DEF%/DEF%)</v>
      </c>
      <c r="C294" t="str">
        <f>Sheet1!A295</f>
        <v>Swift / Guard</v>
      </c>
      <c r="D294">
        <f>Sheet1!C294</f>
        <v>0</v>
      </c>
      <c r="F294">
        <f>Sheet1!B296</f>
        <v>0</v>
      </c>
      <c r="G294" t="str">
        <f>Sheet1!A297</f>
        <v>Spd; Def%</v>
      </c>
      <c r="H294">
        <f>Sheet1!A298</f>
        <v>3</v>
      </c>
      <c r="I294" t="str">
        <f>Sheet1!A299</f>
        <v>GIANT WARRIOR</v>
      </c>
      <c r="J294">
        <f>Sheet1!A300</f>
        <v>0</v>
      </c>
      <c r="K294" t="str">
        <f>Sheet1!A301</f>
        <v>3x Guard</v>
      </c>
    </row>
    <row r="295" spans="1:11" hidden="1" x14ac:dyDescent="0.2">
      <c r="A295">
        <f t="shared" si="4"/>
        <v>0</v>
      </c>
      <c r="B295" t="str">
        <f>IF(Sheet1!A295="","",Sheet1!A295)</f>
        <v>Swift / Guard</v>
      </c>
      <c r="C295" t="str">
        <f>Sheet1!A296</f>
        <v>(SPD/DEF%/DEF%)</v>
      </c>
      <c r="D295">
        <f>Sheet1!C295</f>
        <v>0</v>
      </c>
      <c r="F295">
        <f>Sheet1!B297</f>
        <v>0</v>
      </c>
      <c r="G295">
        <f>Sheet1!A298</f>
        <v>3</v>
      </c>
      <c r="H295" t="str">
        <f>Sheet1!A299</f>
        <v>GIANT WARRIOR</v>
      </c>
      <c r="I295">
        <f>Sheet1!A300</f>
        <v>0</v>
      </c>
      <c r="J295" t="str">
        <f>Sheet1!A301</f>
        <v>3x Guard</v>
      </c>
      <c r="K295" t="str">
        <f>Sheet1!A302</f>
        <v>(DEF%/DEF%/DEF%)</v>
      </c>
    </row>
    <row r="296" spans="1:11" hidden="1" x14ac:dyDescent="0.2">
      <c r="A296">
        <f t="shared" si="4"/>
        <v>0</v>
      </c>
      <c r="B296" t="str">
        <f>IF(Sheet1!A296="","",Sheet1!A296)</f>
        <v>(SPD/DEF%/DEF%)</v>
      </c>
      <c r="C296" t="str">
        <f>Sheet1!A297</f>
        <v>Spd; Def%</v>
      </c>
      <c r="D296">
        <f>Sheet1!C296</f>
        <v>0</v>
      </c>
      <c r="F296">
        <f>Sheet1!B298</f>
        <v>0</v>
      </c>
      <c r="G296" t="str">
        <f>Sheet1!A299</f>
        <v>GIANT WARRIOR</v>
      </c>
      <c r="H296">
        <f>Sheet1!A300</f>
        <v>0</v>
      </c>
      <c r="I296" t="str">
        <f>Sheet1!A301</f>
        <v>3x Guard</v>
      </c>
      <c r="J296" t="str">
        <f>Sheet1!A302</f>
        <v>(DEF%/DEF%/DEF%)</v>
      </c>
      <c r="K296" t="str">
        <f>Sheet1!A303</f>
        <v>Violent / Guard</v>
      </c>
    </row>
    <row r="297" spans="1:11" hidden="1" x14ac:dyDescent="0.2">
      <c r="A297">
        <f t="shared" si="4"/>
        <v>0</v>
      </c>
      <c r="B297" t="str">
        <f>IF(Sheet1!A297="","",Sheet1!A297)</f>
        <v>Spd; Def%</v>
      </c>
      <c r="C297">
        <f>Sheet1!A298</f>
        <v>3</v>
      </c>
      <c r="D297">
        <f>Sheet1!C297</f>
        <v>0</v>
      </c>
      <c r="F297">
        <f>Sheet1!B299</f>
        <v>0</v>
      </c>
      <c r="G297">
        <f>Sheet1!A300</f>
        <v>0</v>
      </c>
      <c r="H297" t="str">
        <f>Sheet1!A301</f>
        <v>3x Guard</v>
      </c>
      <c r="I297" t="str">
        <f>Sheet1!A302</f>
        <v>(DEF%/DEF%/DEF%)</v>
      </c>
      <c r="J297" t="str">
        <f>Sheet1!A303</f>
        <v>Violent / Guard</v>
      </c>
      <c r="K297" t="str">
        <f>Sheet1!A304</f>
        <v>(SPD%/DEF%/DEF%)</v>
      </c>
    </row>
    <row r="298" spans="1:11" x14ac:dyDescent="0.2">
      <c r="A298">
        <f t="shared" si="4"/>
        <v>1</v>
      </c>
      <c r="B298">
        <f>IF(Sheet1!A298="","",Sheet1!A298)</f>
        <v>3</v>
      </c>
      <c r="C298" t="str">
        <f>Sheet1!A299</f>
        <v>GIANT WARRIOR</v>
      </c>
      <c r="D298" t="str">
        <f>Sheet1!C298</f>
        <v>WATER</v>
      </c>
      <c r="F298" t="str">
        <f>Sheet1!B300</f>
        <v>Bagir</v>
      </c>
      <c r="G298" t="str">
        <f>Sheet1!A301</f>
        <v>3x Guard</v>
      </c>
      <c r="H298" t="str">
        <f>Sheet1!A302</f>
        <v>(DEF%/DEF%/DEF%)</v>
      </c>
      <c r="I298" t="str">
        <f>Sheet1!A303</f>
        <v>Violent / Guard</v>
      </c>
      <c r="J298" t="str">
        <f>Sheet1!A304</f>
        <v>(SPD%/DEF%/DEF%)</v>
      </c>
      <c r="K298" t="str">
        <f>Sheet1!A305</f>
        <v>Spd; Def%</v>
      </c>
    </row>
    <row r="299" spans="1:11" hidden="1" x14ac:dyDescent="0.2">
      <c r="A299">
        <f t="shared" si="4"/>
        <v>0</v>
      </c>
      <c r="B299" t="str">
        <f>IF(Sheet1!A299="","",Sheet1!A299)</f>
        <v>GIANT WARRIOR</v>
      </c>
      <c r="C299">
        <f>Sheet1!A300</f>
        <v>0</v>
      </c>
      <c r="D299">
        <f>Sheet1!C299</f>
        <v>0</v>
      </c>
      <c r="F299">
        <f>Sheet1!B301</f>
        <v>0</v>
      </c>
      <c r="G299" t="str">
        <f>Sheet1!A302</f>
        <v>(DEF%/DEF%/DEF%)</v>
      </c>
      <c r="H299" t="str">
        <f>Sheet1!A303</f>
        <v>Violent / Guard</v>
      </c>
      <c r="I299" t="str">
        <f>Sheet1!A304</f>
        <v>(SPD%/DEF%/DEF%)</v>
      </c>
      <c r="J299" t="str">
        <f>Sheet1!A305</f>
        <v>Spd; Def%</v>
      </c>
      <c r="K299">
        <f>Sheet1!A306</f>
        <v>4</v>
      </c>
    </row>
    <row r="300" spans="1:11" hidden="1" x14ac:dyDescent="0.2">
      <c r="A300">
        <f t="shared" si="4"/>
        <v>0</v>
      </c>
      <c r="B300" t="str">
        <f>IF(Sheet1!A300="","",Sheet1!A300)</f>
        <v/>
      </c>
      <c r="C300" t="str">
        <f>Sheet1!A301</f>
        <v>3x Guard</v>
      </c>
      <c r="D300">
        <f>Sheet1!C300</f>
        <v>0</v>
      </c>
      <c r="F300">
        <f>Sheet1!B302</f>
        <v>0</v>
      </c>
      <c r="G300" t="str">
        <f>Sheet1!A303</f>
        <v>Violent / Guard</v>
      </c>
      <c r="H300" t="str">
        <f>Sheet1!A304</f>
        <v>(SPD%/DEF%/DEF%)</v>
      </c>
      <c r="I300" t="str">
        <f>Sheet1!A305</f>
        <v>Spd; Def%</v>
      </c>
      <c r="J300">
        <f>Sheet1!A306</f>
        <v>4</v>
      </c>
      <c r="K300" t="str">
        <f>Sheet1!A307</f>
        <v>GIANT WARRIOR</v>
      </c>
    </row>
    <row r="301" spans="1:11" hidden="1" x14ac:dyDescent="0.2">
      <c r="A301">
        <f t="shared" si="4"/>
        <v>0</v>
      </c>
      <c r="B301" t="str">
        <f>IF(Sheet1!A301="","",Sheet1!A301)</f>
        <v>3x Guard</v>
      </c>
      <c r="C301" t="str">
        <f>Sheet1!A302</f>
        <v>(DEF%/DEF%/DEF%)</v>
      </c>
      <c r="D301">
        <f>Sheet1!C301</f>
        <v>0</v>
      </c>
      <c r="F301">
        <f>Sheet1!B303</f>
        <v>0</v>
      </c>
      <c r="G301" t="str">
        <f>Sheet1!A304</f>
        <v>(SPD%/DEF%/DEF%)</v>
      </c>
      <c r="H301" t="str">
        <f>Sheet1!A305</f>
        <v>Spd; Def%</v>
      </c>
      <c r="I301">
        <f>Sheet1!A306</f>
        <v>4</v>
      </c>
      <c r="J301" t="str">
        <f>Sheet1!A307</f>
        <v>GIANT WARRIOR</v>
      </c>
      <c r="K301">
        <f>Sheet1!A308</f>
        <v>0</v>
      </c>
    </row>
    <row r="302" spans="1:11" hidden="1" x14ac:dyDescent="0.2">
      <c r="A302">
        <f t="shared" si="4"/>
        <v>0</v>
      </c>
      <c r="B302" t="str">
        <f>IF(Sheet1!A302="","",Sheet1!A302)</f>
        <v>(DEF%/DEF%/DEF%)</v>
      </c>
      <c r="C302" t="str">
        <f>Sheet1!A303</f>
        <v>Violent / Guard</v>
      </c>
      <c r="D302">
        <f>Sheet1!C302</f>
        <v>0</v>
      </c>
      <c r="F302">
        <f>Sheet1!B304</f>
        <v>0</v>
      </c>
      <c r="G302" t="str">
        <f>Sheet1!A305</f>
        <v>Spd; Def%</v>
      </c>
      <c r="H302">
        <f>Sheet1!A306</f>
        <v>4</v>
      </c>
      <c r="I302" t="str">
        <f>Sheet1!A307</f>
        <v>GIANT WARRIOR</v>
      </c>
      <c r="J302">
        <f>Sheet1!A308</f>
        <v>0</v>
      </c>
      <c r="K302" t="str">
        <f>Sheet1!A309</f>
        <v>3x Guard</v>
      </c>
    </row>
    <row r="303" spans="1:11" hidden="1" x14ac:dyDescent="0.2">
      <c r="A303">
        <f t="shared" si="4"/>
        <v>0</v>
      </c>
      <c r="B303" t="str">
        <f>IF(Sheet1!A303="","",Sheet1!A303)</f>
        <v>Violent / Guard</v>
      </c>
      <c r="C303" t="str">
        <f>Sheet1!A304</f>
        <v>(SPD%/DEF%/DEF%)</v>
      </c>
      <c r="D303">
        <f>Sheet1!C303</f>
        <v>0</v>
      </c>
      <c r="F303">
        <f>Sheet1!B305</f>
        <v>0</v>
      </c>
      <c r="G303">
        <f>Sheet1!A306</f>
        <v>4</v>
      </c>
      <c r="H303" t="str">
        <f>Sheet1!A307</f>
        <v>GIANT WARRIOR</v>
      </c>
      <c r="I303">
        <f>Sheet1!A308</f>
        <v>0</v>
      </c>
      <c r="J303" t="str">
        <f>Sheet1!A309</f>
        <v>3x Guard</v>
      </c>
      <c r="K303" t="str">
        <f>Sheet1!A310</f>
        <v>(DEF%/DEF%/DEF%)</v>
      </c>
    </row>
    <row r="304" spans="1:11" hidden="1" x14ac:dyDescent="0.2">
      <c r="A304">
        <f t="shared" si="4"/>
        <v>0</v>
      </c>
      <c r="B304" t="str">
        <f>IF(Sheet1!A304="","",Sheet1!A304)</f>
        <v>(SPD%/DEF%/DEF%)</v>
      </c>
      <c r="C304" t="str">
        <f>Sheet1!A305</f>
        <v>Spd; Def%</v>
      </c>
      <c r="D304">
        <f>Sheet1!C304</f>
        <v>0</v>
      </c>
      <c r="F304">
        <f>Sheet1!B306</f>
        <v>0</v>
      </c>
      <c r="G304" t="str">
        <f>Sheet1!A307</f>
        <v>GIANT WARRIOR</v>
      </c>
      <c r="H304">
        <f>Sheet1!A308</f>
        <v>0</v>
      </c>
      <c r="I304" t="str">
        <f>Sheet1!A309</f>
        <v>3x Guard</v>
      </c>
      <c r="J304" t="str">
        <f>Sheet1!A310</f>
        <v>(DEF%/DEF%/DEF%)</v>
      </c>
      <c r="K304" t="str">
        <f>Sheet1!A311</f>
        <v>Swift / Guard</v>
      </c>
    </row>
    <row r="305" spans="1:11" hidden="1" x14ac:dyDescent="0.2">
      <c r="A305">
        <f t="shared" si="4"/>
        <v>0</v>
      </c>
      <c r="B305" t="str">
        <f>IF(Sheet1!A305="","",Sheet1!A305)</f>
        <v>Spd; Def%</v>
      </c>
      <c r="C305">
        <f>Sheet1!A306</f>
        <v>4</v>
      </c>
      <c r="D305">
        <f>Sheet1!C305</f>
        <v>0</v>
      </c>
      <c r="F305">
        <f>Sheet1!B307</f>
        <v>0</v>
      </c>
      <c r="G305">
        <f>Sheet1!A308</f>
        <v>0</v>
      </c>
      <c r="H305" t="str">
        <f>Sheet1!A309</f>
        <v>3x Guard</v>
      </c>
      <c r="I305" t="str">
        <f>Sheet1!A310</f>
        <v>(DEF%/DEF%/DEF%)</v>
      </c>
      <c r="J305" t="str">
        <f>Sheet1!A311</f>
        <v>Swift / Guard</v>
      </c>
      <c r="K305" t="str">
        <f>Sheet1!A312</f>
        <v>(SPD/DEF%/DEF%)</v>
      </c>
    </row>
    <row r="306" spans="1:11" x14ac:dyDescent="0.2">
      <c r="A306">
        <f t="shared" si="4"/>
        <v>1</v>
      </c>
      <c r="B306">
        <f>IF(Sheet1!A306="","",Sheet1!A306)</f>
        <v>4</v>
      </c>
      <c r="C306" t="str">
        <f>Sheet1!A307</f>
        <v>GIANT WARRIOR</v>
      </c>
      <c r="D306" t="str">
        <f>Sheet1!C306</f>
        <v>WIND</v>
      </c>
      <c r="F306" t="str">
        <f>Sheet1!B308</f>
        <v>Skogul</v>
      </c>
      <c r="G306" t="str">
        <f>Sheet1!A309</f>
        <v>3x Guard</v>
      </c>
      <c r="H306" t="str">
        <f>Sheet1!A310</f>
        <v>(DEF%/DEF%/DEF%)</v>
      </c>
      <c r="I306" t="str">
        <f>Sheet1!A311</f>
        <v>Swift / Guard</v>
      </c>
      <c r="J306" t="str">
        <f>Sheet1!A312</f>
        <v>(SPD/DEF%/DEF%)</v>
      </c>
      <c r="K306" t="str">
        <f>Sheet1!A313</f>
        <v>Spd; Def%</v>
      </c>
    </row>
    <row r="307" spans="1:11" hidden="1" x14ac:dyDescent="0.2">
      <c r="A307">
        <f t="shared" si="4"/>
        <v>0</v>
      </c>
      <c r="B307" t="str">
        <f>IF(Sheet1!A307="","",Sheet1!A307)</f>
        <v>GIANT WARRIOR</v>
      </c>
      <c r="C307">
        <f>Sheet1!A308</f>
        <v>0</v>
      </c>
      <c r="D307">
        <f>Sheet1!C307</f>
        <v>0</v>
      </c>
      <c r="F307">
        <f>Sheet1!B309</f>
        <v>0</v>
      </c>
      <c r="G307" t="str">
        <f>Sheet1!A310</f>
        <v>(DEF%/DEF%/DEF%)</v>
      </c>
      <c r="H307" t="str">
        <f>Sheet1!A311</f>
        <v>Swift / Guard</v>
      </c>
      <c r="I307" t="str">
        <f>Sheet1!A312</f>
        <v>(SPD/DEF%/DEF%)</v>
      </c>
      <c r="J307" t="str">
        <f>Sheet1!A313</f>
        <v>Spd; Def%</v>
      </c>
      <c r="K307">
        <f>Sheet1!A314</f>
        <v>4</v>
      </c>
    </row>
    <row r="308" spans="1:11" hidden="1" x14ac:dyDescent="0.2">
      <c r="A308">
        <f t="shared" si="4"/>
        <v>0</v>
      </c>
      <c r="B308" t="str">
        <f>IF(Sheet1!A308="","",Sheet1!A308)</f>
        <v/>
      </c>
      <c r="C308" t="str">
        <f>Sheet1!A309</f>
        <v>3x Guard</v>
      </c>
      <c r="D308">
        <f>Sheet1!C308</f>
        <v>0</v>
      </c>
      <c r="F308">
        <f>Sheet1!B310</f>
        <v>0</v>
      </c>
      <c r="G308" t="str">
        <f>Sheet1!A311</f>
        <v>Swift / Guard</v>
      </c>
      <c r="H308" t="str">
        <f>Sheet1!A312</f>
        <v>(SPD/DEF%/DEF%)</v>
      </c>
      <c r="I308" t="str">
        <f>Sheet1!A313</f>
        <v>Spd; Def%</v>
      </c>
      <c r="J308">
        <f>Sheet1!A314</f>
        <v>4</v>
      </c>
      <c r="K308" t="str">
        <f>Sheet1!A315</f>
        <v>GIANT WARRIOR</v>
      </c>
    </row>
    <row r="309" spans="1:11" hidden="1" x14ac:dyDescent="0.2">
      <c r="A309">
        <f t="shared" si="4"/>
        <v>0</v>
      </c>
      <c r="B309" t="str">
        <f>IF(Sheet1!A309="","",Sheet1!A309)</f>
        <v>3x Guard</v>
      </c>
      <c r="C309" t="str">
        <f>Sheet1!A310</f>
        <v>(DEF%/DEF%/DEF%)</v>
      </c>
      <c r="D309">
        <f>Sheet1!C309</f>
        <v>0</v>
      </c>
      <c r="F309">
        <f>Sheet1!B311</f>
        <v>0</v>
      </c>
      <c r="G309" t="str">
        <f>Sheet1!A312</f>
        <v>(SPD/DEF%/DEF%)</v>
      </c>
      <c r="H309" t="str">
        <f>Sheet1!A313</f>
        <v>Spd; Def%</v>
      </c>
      <c r="I309">
        <f>Sheet1!A314</f>
        <v>4</v>
      </c>
      <c r="J309" t="str">
        <f>Sheet1!A315</f>
        <v>GIANT WARRIOR</v>
      </c>
      <c r="K309">
        <f>Sheet1!A316</f>
        <v>0</v>
      </c>
    </row>
    <row r="310" spans="1:11" hidden="1" x14ac:dyDescent="0.2">
      <c r="A310">
        <f t="shared" si="4"/>
        <v>0</v>
      </c>
      <c r="B310" t="str">
        <f>IF(Sheet1!A310="","",Sheet1!A310)</f>
        <v>(DEF%/DEF%/DEF%)</v>
      </c>
      <c r="C310" t="str">
        <f>Sheet1!A311</f>
        <v>Swift / Guard</v>
      </c>
      <c r="D310">
        <f>Sheet1!C310</f>
        <v>0</v>
      </c>
      <c r="F310">
        <f>Sheet1!B312</f>
        <v>0</v>
      </c>
      <c r="G310" t="str">
        <f>Sheet1!A313</f>
        <v>Spd; Def%</v>
      </c>
      <c r="H310">
        <f>Sheet1!A314</f>
        <v>4</v>
      </c>
      <c r="I310" t="str">
        <f>Sheet1!A315</f>
        <v>GIANT WARRIOR</v>
      </c>
      <c r="J310">
        <f>Sheet1!A316</f>
        <v>0</v>
      </c>
      <c r="K310" t="str">
        <f>Sheet1!A317</f>
        <v>3x Guard</v>
      </c>
    </row>
    <row r="311" spans="1:11" hidden="1" x14ac:dyDescent="0.2">
      <c r="A311">
        <f t="shared" si="4"/>
        <v>0</v>
      </c>
      <c r="B311" t="str">
        <f>IF(Sheet1!A311="","",Sheet1!A311)</f>
        <v>Swift / Guard</v>
      </c>
      <c r="C311" t="str">
        <f>Sheet1!A312</f>
        <v>(SPD/DEF%/DEF%)</v>
      </c>
      <c r="D311">
        <f>Sheet1!C311</f>
        <v>0</v>
      </c>
      <c r="F311">
        <f>Sheet1!B313</f>
        <v>0</v>
      </c>
      <c r="G311">
        <f>Sheet1!A314</f>
        <v>4</v>
      </c>
      <c r="H311" t="str">
        <f>Sheet1!A315</f>
        <v>GIANT WARRIOR</v>
      </c>
      <c r="I311">
        <f>Sheet1!A316</f>
        <v>0</v>
      </c>
      <c r="J311" t="str">
        <f>Sheet1!A317</f>
        <v>3x Guard</v>
      </c>
      <c r="K311" t="str">
        <f>Sheet1!A318</f>
        <v>(DEF%/DEF%/DEF%)</v>
      </c>
    </row>
    <row r="312" spans="1:11" hidden="1" x14ac:dyDescent="0.2">
      <c r="A312">
        <f t="shared" si="4"/>
        <v>0</v>
      </c>
      <c r="B312" t="str">
        <f>IF(Sheet1!A312="","",Sheet1!A312)</f>
        <v>(SPD/DEF%/DEF%)</v>
      </c>
      <c r="C312" t="str">
        <f>Sheet1!A313</f>
        <v>Spd; Def%</v>
      </c>
      <c r="D312">
        <f>Sheet1!C312</f>
        <v>0</v>
      </c>
      <c r="F312">
        <f>Sheet1!B314</f>
        <v>0</v>
      </c>
      <c r="G312" t="str">
        <f>Sheet1!A315</f>
        <v>GIANT WARRIOR</v>
      </c>
      <c r="H312">
        <f>Sheet1!A316</f>
        <v>0</v>
      </c>
      <c r="I312" t="str">
        <f>Sheet1!A317</f>
        <v>3x Guard</v>
      </c>
      <c r="J312" t="str">
        <f>Sheet1!A318</f>
        <v>(DEF%/DEF%/DEF%)</v>
      </c>
      <c r="K312" t="str">
        <f>Sheet1!A319</f>
        <v>1.5x Swift</v>
      </c>
    </row>
    <row r="313" spans="1:11" hidden="1" x14ac:dyDescent="0.2">
      <c r="A313">
        <f t="shared" si="4"/>
        <v>0</v>
      </c>
      <c r="B313" t="str">
        <f>IF(Sheet1!A313="","",Sheet1!A313)</f>
        <v>Spd; Def%</v>
      </c>
      <c r="C313">
        <f>Sheet1!A314</f>
        <v>4</v>
      </c>
      <c r="D313">
        <f>Sheet1!C313</f>
        <v>0</v>
      </c>
      <c r="F313">
        <f>Sheet1!B315</f>
        <v>0</v>
      </c>
      <c r="G313">
        <f>Sheet1!A316</f>
        <v>0</v>
      </c>
      <c r="H313" t="str">
        <f>Sheet1!A317</f>
        <v>3x Guard</v>
      </c>
      <c r="I313" t="str">
        <f>Sheet1!A318</f>
        <v>(DEF%/DEF%/DEF%)</v>
      </c>
      <c r="J313" t="str">
        <f>Sheet1!A319</f>
        <v>1.5x Swift</v>
      </c>
      <c r="K313" t="str">
        <f>Sheet1!A320</f>
        <v>(SPD/DEF%/DEF%)</v>
      </c>
    </row>
    <row r="314" spans="1:11" x14ac:dyDescent="0.2">
      <c r="A314">
        <f t="shared" si="4"/>
        <v>1</v>
      </c>
      <c r="B314">
        <f>IF(Sheet1!A314="","",Sheet1!A314)</f>
        <v>4</v>
      </c>
      <c r="C314" t="str">
        <f>Sheet1!A315</f>
        <v>GIANT WARRIOR</v>
      </c>
      <c r="D314" t="str">
        <f>Sheet1!C314</f>
        <v>LIGHT</v>
      </c>
      <c r="F314" t="str">
        <f>Sheet1!B316</f>
        <v>Einheri</v>
      </c>
      <c r="G314" t="str">
        <f>Sheet1!A317</f>
        <v>3x Guard</v>
      </c>
      <c r="H314" t="str">
        <f>Sheet1!A318</f>
        <v>(DEF%/DEF%/DEF%)</v>
      </c>
      <c r="I314" t="str">
        <f>Sheet1!A319</f>
        <v>1.5x Swift</v>
      </c>
      <c r="J314" t="str">
        <f>Sheet1!A320</f>
        <v>(SPD/DEF%/DEF%)</v>
      </c>
      <c r="K314" t="str">
        <f>Sheet1!A321</f>
        <v>Spd; Def%</v>
      </c>
    </row>
    <row r="315" spans="1:11" hidden="1" x14ac:dyDescent="0.2">
      <c r="A315">
        <f t="shared" si="4"/>
        <v>0</v>
      </c>
      <c r="B315" t="str">
        <f>IF(Sheet1!A315="","",Sheet1!A315)</f>
        <v>GIANT WARRIOR</v>
      </c>
      <c r="C315">
        <f>Sheet1!A316</f>
        <v>0</v>
      </c>
      <c r="D315">
        <f>Sheet1!C315</f>
        <v>0</v>
      </c>
      <c r="F315">
        <f>Sheet1!B317</f>
        <v>0</v>
      </c>
      <c r="G315" t="str">
        <f>Sheet1!A318</f>
        <v>(DEF%/DEF%/DEF%)</v>
      </c>
      <c r="H315" t="str">
        <f>Sheet1!A319</f>
        <v>1.5x Swift</v>
      </c>
      <c r="I315" t="str">
        <f>Sheet1!A320</f>
        <v>(SPD/DEF%/DEF%)</v>
      </c>
      <c r="J315" t="str">
        <f>Sheet1!A321</f>
        <v>Spd; Def%</v>
      </c>
      <c r="K315">
        <f>Sheet1!A322</f>
        <v>4</v>
      </c>
    </row>
    <row r="316" spans="1:11" hidden="1" x14ac:dyDescent="0.2">
      <c r="A316">
        <f t="shared" si="4"/>
        <v>0</v>
      </c>
      <c r="B316" t="str">
        <f>IF(Sheet1!A316="","",Sheet1!A316)</f>
        <v/>
      </c>
      <c r="C316" t="str">
        <f>Sheet1!A317</f>
        <v>3x Guard</v>
      </c>
      <c r="D316">
        <f>Sheet1!C316</f>
        <v>0</v>
      </c>
      <c r="F316">
        <f>Sheet1!B318</f>
        <v>0</v>
      </c>
      <c r="G316" t="str">
        <f>Sheet1!A319</f>
        <v>1.5x Swift</v>
      </c>
      <c r="H316" t="str">
        <f>Sheet1!A320</f>
        <v>(SPD/DEF%/DEF%)</v>
      </c>
      <c r="I316" t="str">
        <f>Sheet1!A321</f>
        <v>Spd; Def%</v>
      </c>
      <c r="J316">
        <f>Sheet1!A322</f>
        <v>4</v>
      </c>
      <c r="K316" t="str">
        <f>Sheet1!A323</f>
        <v>GIANT WARRIOR</v>
      </c>
    </row>
    <row r="317" spans="1:11" hidden="1" x14ac:dyDescent="0.2">
      <c r="A317">
        <f t="shared" si="4"/>
        <v>0</v>
      </c>
      <c r="B317" t="str">
        <f>IF(Sheet1!A317="","",Sheet1!A317)</f>
        <v>3x Guard</v>
      </c>
      <c r="C317" t="str">
        <f>Sheet1!A318</f>
        <v>(DEF%/DEF%/DEF%)</v>
      </c>
      <c r="D317">
        <f>Sheet1!C317</f>
        <v>0</v>
      </c>
      <c r="F317">
        <f>Sheet1!B319</f>
        <v>0</v>
      </c>
      <c r="G317" t="str">
        <f>Sheet1!A320</f>
        <v>(SPD/DEF%/DEF%)</v>
      </c>
      <c r="H317" t="str">
        <f>Sheet1!A321</f>
        <v>Spd; Def%</v>
      </c>
      <c r="I317">
        <f>Sheet1!A322</f>
        <v>4</v>
      </c>
      <c r="J317" t="str">
        <f>Sheet1!A323</f>
        <v>GIANT WARRIOR</v>
      </c>
      <c r="K317">
        <f>Sheet1!A324</f>
        <v>0</v>
      </c>
    </row>
    <row r="318" spans="1:11" hidden="1" x14ac:dyDescent="0.2">
      <c r="A318">
        <f t="shared" si="4"/>
        <v>0</v>
      </c>
      <c r="B318" t="str">
        <f>IF(Sheet1!A318="","",Sheet1!A318)</f>
        <v>(DEF%/DEF%/DEF%)</v>
      </c>
      <c r="C318" t="str">
        <f>Sheet1!A319</f>
        <v>1.5x Swift</v>
      </c>
      <c r="D318">
        <f>Sheet1!C318</f>
        <v>0</v>
      </c>
      <c r="F318">
        <f>Sheet1!B320</f>
        <v>0</v>
      </c>
      <c r="G318" t="str">
        <f>Sheet1!A321</f>
        <v>Spd; Def%</v>
      </c>
      <c r="H318">
        <f>Sheet1!A322</f>
        <v>4</v>
      </c>
      <c r="I318" t="str">
        <f>Sheet1!A323</f>
        <v>GIANT WARRIOR</v>
      </c>
      <c r="J318">
        <f>Sheet1!A324</f>
        <v>0</v>
      </c>
      <c r="K318" t="str">
        <f>Sheet1!A325</f>
        <v>3x Guard</v>
      </c>
    </row>
    <row r="319" spans="1:11" hidden="1" x14ac:dyDescent="0.2">
      <c r="A319">
        <f t="shared" si="4"/>
        <v>0</v>
      </c>
      <c r="B319" t="str">
        <f>IF(Sheet1!A319="","",Sheet1!A319)</f>
        <v>1.5x Swift</v>
      </c>
      <c r="C319" t="str">
        <f>Sheet1!A320</f>
        <v>(SPD/DEF%/DEF%)</v>
      </c>
      <c r="D319">
        <f>Sheet1!C319</f>
        <v>0</v>
      </c>
      <c r="F319">
        <f>Sheet1!B321</f>
        <v>0</v>
      </c>
      <c r="G319">
        <f>Sheet1!A322</f>
        <v>4</v>
      </c>
      <c r="H319" t="str">
        <f>Sheet1!A323</f>
        <v>GIANT WARRIOR</v>
      </c>
      <c r="I319">
        <f>Sheet1!A324</f>
        <v>0</v>
      </c>
      <c r="J319" t="str">
        <f>Sheet1!A325</f>
        <v>3x Guard</v>
      </c>
      <c r="K319" t="str">
        <f>Sheet1!A326</f>
        <v>(DEF%/DEF%/DEF%)</v>
      </c>
    </row>
    <row r="320" spans="1:11" hidden="1" x14ac:dyDescent="0.2">
      <c r="A320">
        <f t="shared" si="4"/>
        <v>0</v>
      </c>
      <c r="B320" t="str">
        <f>IF(Sheet1!A320="","",Sheet1!A320)</f>
        <v>(SPD/DEF%/DEF%)</v>
      </c>
      <c r="C320" t="str">
        <f>Sheet1!A321</f>
        <v>Spd; Def%</v>
      </c>
      <c r="D320">
        <f>Sheet1!C320</f>
        <v>0</v>
      </c>
      <c r="F320">
        <f>Sheet1!B322</f>
        <v>0</v>
      </c>
      <c r="G320" t="str">
        <f>Sheet1!A323</f>
        <v>GIANT WARRIOR</v>
      </c>
      <c r="H320">
        <f>Sheet1!A324</f>
        <v>0</v>
      </c>
      <c r="I320" t="str">
        <f>Sheet1!A325</f>
        <v>3x Guard</v>
      </c>
      <c r="J320" t="str">
        <f>Sheet1!A326</f>
        <v>(DEF%/DEF%/DEF%)</v>
      </c>
      <c r="K320" t="str">
        <f>Sheet1!A327</f>
        <v>Swift / Will</v>
      </c>
    </row>
    <row r="321" spans="1:11" hidden="1" x14ac:dyDescent="0.2">
      <c r="A321">
        <f t="shared" si="4"/>
        <v>0</v>
      </c>
      <c r="B321" t="str">
        <f>IF(Sheet1!A321="","",Sheet1!A321)</f>
        <v>Spd; Def%</v>
      </c>
      <c r="C321">
        <f>Sheet1!A322</f>
        <v>4</v>
      </c>
      <c r="D321">
        <f>Sheet1!C321</f>
        <v>0</v>
      </c>
      <c r="F321">
        <f>Sheet1!B323</f>
        <v>0</v>
      </c>
      <c r="G321">
        <f>Sheet1!A324</f>
        <v>0</v>
      </c>
      <c r="H321" t="str">
        <f>Sheet1!A325</f>
        <v>3x Guard</v>
      </c>
      <c r="I321" t="str">
        <f>Sheet1!A326</f>
        <v>(DEF%/DEF%/DEF%)</v>
      </c>
      <c r="J321" t="str">
        <f>Sheet1!A327</f>
        <v>Swift / Will</v>
      </c>
      <c r="K321" t="str">
        <f>Sheet1!A328</f>
        <v>(SPD/DEF%/DEF%)</v>
      </c>
    </row>
    <row r="322" spans="1:11" x14ac:dyDescent="0.2">
      <c r="A322">
        <f t="shared" si="4"/>
        <v>1</v>
      </c>
      <c r="B322">
        <f>IF(Sheet1!A322="","",Sheet1!A322)</f>
        <v>4</v>
      </c>
      <c r="C322" t="str">
        <f>Sheet1!A323</f>
        <v>GIANT WARRIOR</v>
      </c>
      <c r="D322" t="str">
        <f>Sheet1!C322</f>
        <v>DARK</v>
      </c>
      <c r="F322" t="str">
        <f>Sheet1!B324</f>
        <v>Trasar</v>
      </c>
      <c r="G322" t="str">
        <f>Sheet1!A325</f>
        <v>3x Guard</v>
      </c>
      <c r="H322" t="str">
        <f>Sheet1!A326</f>
        <v>(DEF%/DEF%/DEF%)</v>
      </c>
      <c r="I322" t="str">
        <f>Sheet1!A327</f>
        <v>Swift / Will</v>
      </c>
      <c r="J322" t="str">
        <f>Sheet1!A328</f>
        <v>(SPD/DEF%/DEF%)</v>
      </c>
      <c r="K322" t="str">
        <f>Sheet1!A329</f>
        <v>Spd; Def%</v>
      </c>
    </row>
    <row r="323" spans="1:11" hidden="1" x14ac:dyDescent="0.2">
      <c r="A323">
        <f t="shared" ref="A323:A386" si="5">IF(ISNUMBER(B323)=TRUE,1,0)</f>
        <v>0</v>
      </c>
      <c r="B323" t="str">
        <f>IF(Sheet1!A323="","",Sheet1!A323)</f>
        <v>GIANT WARRIOR</v>
      </c>
      <c r="C323">
        <f>Sheet1!A324</f>
        <v>0</v>
      </c>
      <c r="D323">
        <f>Sheet1!C323</f>
        <v>0</v>
      </c>
      <c r="F323">
        <f>Sheet1!B325</f>
        <v>0</v>
      </c>
      <c r="G323" t="str">
        <f>Sheet1!A326</f>
        <v>(DEF%/DEF%/DEF%)</v>
      </c>
      <c r="H323" t="str">
        <f>Sheet1!A327</f>
        <v>Swift / Will</v>
      </c>
      <c r="I323" t="str">
        <f>Sheet1!A328</f>
        <v>(SPD/DEF%/DEF%)</v>
      </c>
      <c r="J323" t="str">
        <f>Sheet1!A329</f>
        <v>Spd; Def%</v>
      </c>
      <c r="K323">
        <f>Sheet1!A330</f>
        <v>5</v>
      </c>
    </row>
    <row r="324" spans="1:11" hidden="1" x14ac:dyDescent="0.2">
      <c r="A324">
        <f t="shared" si="5"/>
        <v>0</v>
      </c>
      <c r="B324" t="str">
        <f>IF(Sheet1!A324="","",Sheet1!A324)</f>
        <v/>
      </c>
      <c r="C324" t="str">
        <f>Sheet1!A325</f>
        <v>3x Guard</v>
      </c>
      <c r="D324">
        <f>Sheet1!C324</f>
        <v>0</v>
      </c>
      <c r="F324">
        <f>Sheet1!B326</f>
        <v>0</v>
      </c>
      <c r="G324" t="str">
        <f>Sheet1!A327</f>
        <v>Swift / Will</v>
      </c>
      <c r="H324" t="str">
        <f>Sheet1!A328</f>
        <v>(SPD/DEF%/DEF%)</v>
      </c>
      <c r="I324" t="str">
        <f>Sheet1!A329</f>
        <v>Spd; Def%</v>
      </c>
      <c r="J324">
        <f>Sheet1!A330</f>
        <v>5</v>
      </c>
      <c r="K324" t="str">
        <f>Sheet1!A331</f>
        <v>LIGHTNING EMPEROR</v>
      </c>
    </row>
    <row r="325" spans="1:11" hidden="1" x14ac:dyDescent="0.2">
      <c r="A325">
        <f t="shared" si="5"/>
        <v>0</v>
      </c>
      <c r="B325" t="str">
        <f>IF(Sheet1!A325="","",Sheet1!A325)</f>
        <v>3x Guard</v>
      </c>
      <c r="C325" t="str">
        <f>Sheet1!A326</f>
        <v>(DEF%/DEF%/DEF%)</v>
      </c>
      <c r="D325">
        <f>Sheet1!C325</f>
        <v>0</v>
      </c>
      <c r="F325">
        <f>Sheet1!B327</f>
        <v>0</v>
      </c>
      <c r="G325" t="str">
        <f>Sheet1!A328</f>
        <v>(SPD/DEF%/DEF%)</v>
      </c>
      <c r="H325" t="str">
        <f>Sheet1!A329</f>
        <v>Spd; Def%</v>
      </c>
      <c r="I325">
        <f>Sheet1!A330</f>
        <v>5</v>
      </c>
      <c r="J325" t="str">
        <f>Sheet1!A331</f>
        <v>LIGHTNING EMPEROR</v>
      </c>
      <c r="K325">
        <f>Sheet1!A332</f>
        <v>0</v>
      </c>
    </row>
    <row r="326" spans="1:11" hidden="1" x14ac:dyDescent="0.2">
      <c r="A326">
        <f t="shared" si="5"/>
        <v>0</v>
      </c>
      <c r="B326" t="str">
        <f>IF(Sheet1!A326="","",Sheet1!A326)</f>
        <v>(DEF%/DEF%/DEF%)</v>
      </c>
      <c r="C326" t="str">
        <f>Sheet1!A327</f>
        <v>Swift / Will</v>
      </c>
      <c r="D326">
        <f>Sheet1!C326</f>
        <v>0</v>
      </c>
      <c r="F326">
        <f>Sheet1!B328</f>
        <v>0</v>
      </c>
      <c r="G326" t="str">
        <f>Sheet1!A329</f>
        <v>Spd; Def%</v>
      </c>
      <c r="H326">
        <f>Sheet1!A330</f>
        <v>5</v>
      </c>
      <c r="I326" t="str">
        <f>Sheet1!A331</f>
        <v>LIGHTNING EMPEROR</v>
      </c>
      <c r="J326">
        <f>Sheet1!A332</f>
        <v>0</v>
      </c>
      <c r="K326" t="str">
        <f>Sheet1!A333</f>
        <v>Swift / Shield</v>
      </c>
    </row>
    <row r="327" spans="1:11" hidden="1" x14ac:dyDescent="0.2">
      <c r="A327">
        <f t="shared" si="5"/>
        <v>0</v>
      </c>
      <c r="B327" t="str">
        <f>IF(Sheet1!A327="","",Sheet1!A327)</f>
        <v>Swift / Will</v>
      </c>
      <c r="C327" t="str">
        <f>Sheet1!A328</f>
        <v>(SPD/DEF%/DEF%)</v>
      </c>
      <c r="D327">
        <f>Sheet1!C327</f>
        <v>0</v>
      </c>
      <c r="F327">
        <f>Sheet1!B329</f>
        <v>0</v>
      </c>
      <c r="G327">
        <f>Sheet1!A330</f>
        <v>5</v>
      </c>
      <c r="H327" t="str">
        <f>Sheet1!A331</f>
        <v>LIGHTNING EMPEROR</v>
      </c>
      <c r="I327">
        <f>Sheet1!A332</f>
        <v>0</v>
      </c>
      <c r="J327" t="str">
        <f>Sheet1!A333</f>
        <v>Swift / Shield</v>
      </c>
      <c r="K327" t="str">
        <f>Sheet1!A334</f>
        <v>(SPD/CRIT DMG%/ATK%)</v>
      </c>
    </row>
    <row r="328" spans="1:11" hidden="1" x14ac:dyDescent="0.2">
      <c r="A328">
        <f t="shared" si="5"/>
        <v>0</v>
      </c>
      <c r="B328" t="str">
        <f>IF(Sheet1!A328="","",Sheet1!A328)</f>
        <v>(SPD/DEF%/DEF%)</v>
      </c>
      <c r="C328" t="str">
        <f>Sheet1!A329</f>
        <v>Spd; Def%</v>
      </c>
      <c r="D328">
        <f>Sheet1!C328</f>
        <v>0</v>
      </c>
      <c r="F328">
        <f>Sheet1!B330</f>
        <v>0</v>
      </c>
      <c r="G328" t="str">
        <f>Sheet1!A331</f>
        <v>LIGHTNING EMPEROR</v>
      </c>
      <c r="H328">
        <f>Sheet1!A332</f>
        <v>0</v>
      </c>
      <c r="I328" t="str">
        <f>Sheet1!A333</f>
        <v>Swift / Shield</v>
      </c>
      <c r="J328" t="str">
        <f>Sheet1!A334</f>
        <v>(SPD/CRIT DMG%/ATK%)</v>
      </c>
      <c r="K328" t="str">
        <f>Sheet1!A335</f>
        <v>Rage / Will</v>
      </c>
    </row>
    <row r="329" spans="1:11" hidden="1" x14ac:dyDescent="0.2">
      <c r="A329">
        <f t="shared" si="5"/>
        <v>0</v>
      </c>
      <c r="B329" t="str">
        <f>IF(Sheet1!A329="","",Sheet1!A329)</f>
        <v>Spd; Def%</v>
      </c>
      <c r="C329">
        <f>Sheet1!A330</f>
        <v>5</v>
      </c>
      <c r="D329">
        <f>Sheet1!C329</f>
        <v>0</v>
      </c>
      <c r="F329">
        <f>Sheet1!B331</f>
        <v>0</v>
      </c>
      <c r="G329">
        <f>Sheet1!A332</f>
        <v>0</v>
      </c>
      <c r="H329" t="str">
        <f>Sheet1!A333</f>
        <v>Swift / Shield</v>
      </c>
      <c r="I329" t="str">
        <f>Sheet1!A334</f>
        <v>(SPD/CRIT DMG%/ATK%)</v>
      </c>
      <c r="J329" t="str">
        <f>Sheet1!A335</f>
        <v>Rage / Will</v>
      </c>
      <c r="K329" t="str">
        <f>Sheet1!A336</f>
        <v>(SPD/CRIT DMG%/ATK%)</v>
      </c>
    </row>
    <row r="330" spans="1:11" x14ac:dyDescent="0.2">
      <c r="A330">
        <f t="shared" si="5"/>
        <v>1</v>
      </c>
      <c r="B330">
        <f>IF(Sheet1!A330="","",Sheet1!A330)</f>
        <v>5</v>
      </c>
      <c r="C330" t="str">
        <f>Sheet1!A331</f>
        <v>LIGHTNING EMPEROR</v>
      </c>
      <c r="D330" t="str">
        <f>Sheet1!C330</f>
        <v>FIRE</v>
      </c>
      <c r="F330" t="str">
        <f>Sheet1!B332</f>
        <v>Baleygr</v>
      </c>
      <c r="G330" t="str">
        <f>Sheet1!A333</f>
        <v>Swift / Shield</v>
      </c>
      <c r="H330" t="str">
        <f>Sheet1!A334</f>
        <v>(SPD/CRIT DMG%/ATK%)</v>
      </c>
      <c r="I330" t="str">
        <f>Sheet1!A335</f>
        <v>Rage / Will</v>
      </c>
      <c r="J330" t="str">
        <f>Sheet1!A336</f>
        <v>(SPD/CRIT DMG%/ATK%)</v>
      </c>
      <c r="K330" t="str">
        <f>Sheet1!A337</f>
        <v>Spd, Atk%, Crit Dmg%, Acc%</v>
      </c>
    </row>
    <row r="331" spans="1:11" hidden="1" x14ac:dyDescent="0.2">
      <c r="A331">
        <f t="shared" si="5"/>
        <v>0</v>
      </c>
      <c r="B331" t="str">
        <f>IF(Sheet1!A331="","",Sheet1!A331)</f>
        <v>LIGHTNING EMPEROR</v>
      </c>
      <c r="C331">
        <f>Sheet1!A332</f>
        <v>0</v>
      </c>
      <c r="D331">
        <f>Sheet1!C331</f>
        <v>0</v>
      </c>
      <c r="F331">
        <f>Sheet1!B333</f>
        <v>0</v>
      </c>
      <c r="G331" t="str">
        <f>Sheet1!A334</f>
        <v>(SPD/CRIT DMG%/ATK%)</v>
      </c>
      <c r="H331" t="str">
        <f>Sheet1!A335</f>
        <v>Rage / Will</v>
      </c>
      <c r="I331" t="str">
        <f>Sheet1!A336</f>
        <v>(SPD/CRIT DMG%/ATK%)</v>
      </c>
      <c r="J331" t="str">
        <f>Sheet1!A337</f>
        <v>Spd, Atk%, Crit Dmg%, Acc%</v>
      </c>
      <c r="K331">
        <f>Sheet1!A338</f>
        <v>5</v>
      </c>
    </row>
    <row r="332" spans="1:11" hidden="1" x14ac:dyDescent="0.2">
      <c r="A332">
        <f t="shared" si="5"/>
        <v>0</v>
      </c>
      <c r="B332" t="str">
        <f>IF(Sheet1!A332="","",Sheet1!A332)</f>
        <v/>
      </c>
      <c r="C332" t="str">
        <f>Sheet1!A333</f>
        <v>Swift / Shield</v>
      </c>
      <c r="D332">
        <f>Sheet1!C332</f>
        <v>0</v>
      </c>
      <c r="F332">
        <f>Sheet1!B334</f>
        <v>0</v>
      </c>
      <c r="G332" t="str">
        <f>Sheet1!A335</f>
        <v>Rage / Will</v>
      </c>
      <c r="H332" t="str">
        <f>Sheet1!A336</f>
        <v>(SPD/CRIT DMG%/ATK%)</v>
      </c>
      <c r="I332" t="str">
        <f>Sheet1!A337</f>
        <v>Spd, Atk%, Crit Dmg%, Acc%</v>
      </c>
      <c r="J332">
        <f>Sheet1!A338</f>
        <v>5</v>
      </c>
      <c r="K332" t="str">
        <f>Sheet1!A339</f>
        <v>LIGHTNING EMPEROR</v>
      </c>
    </row>
    <row r="333" spans="1:11" hidden="1" x14ac:dyDescent="0.2">
      <c r="A333">
        <f t="shared" si="5"/>
        <v>0</v>
      </c>
      <c r="B333" t="str">
        <f>IF(Sheet1!A333="","",Sheet1!A333)</f>
        <v>Swift / Shield</v>
      </c>
      <c r="C333" t="str">
        <f>Sheet1!A334</f>
        <v>(SPD/CRIT DMG%/ATK%)</v>
      </c>
      <c r="D333">
        <f>Sheet1!C333</f>
        <v>0</v>
      </c>
      <c r="F333">
        <f>Sheet1!B335</f>
        <v>0</v>
      </c>
      <c r="G333" t="str">
        <f>Sheet1!A336</f>
        <v>(SPD/CRIT DMG%/ATK%)</v>
      </c>
      <c r="H333" t="str">
        <f>Sheet1!A337</f>
        <v>Spd, Atk%, Crit Dmg%, Acc%</v>
      </c>
      <c r="I333">
        <f>Sheet1!A338</f>
        <v>5</v>
      </c>
      <c r="J333" t="str">
        <f>Sheet1!A339</f>
        <v>LIGHTNING EMPEROR</v>
      </c>
      <c r="K333">
        <f>Sheet1!A340</f>
        <v>0</v>
      </c>
    </row>
    <row r="334" spans="1:11" hidden="1" x14ac:dyDescent="0.2">
      <c r="A334">
        <f t="shared" si="5"/>
        <v>0</v>
      </c>
      <c r="B334" t="str">
        <f>IF(Sheet1!A334="","",Sheet1!A334)</f>
        <v>(SPD/CRIT DMG%/ATK%)</v>
      </c>
      <c r="C334" t="str">
        <f>Sheet1!A335</f>
        <v>Rage / Will</v>
      </c>
      <c r="D334">
        <f>Sheet1!C334</f>
        <v>0</v>
      </c>
      <c r="F334">
        <f>Sheet1!B336</f>
        <v>0</v>
      </c>
      <c r="G334" t="str">
        <f>Sheet1!A337</f>
        <v>Spd, Atk%, Crit Dmg%, Acc%</v>
      </c>
      <c r="H334">
        <f>Sheet1!A338</f>
        <v>5</v>
      </c>
      <c r="I334" t="str">
        <f>Sheet1!A339</f>
        <v>LIGHTNING EMPEROR</v>
      </c>
      <c r="J334">
        <f>Sheet1!A340</f>
        <v>0</v>
      </c>
      <c r="K334" t="str">
        <f>Sheet1!A341</f>
        <v>Swift / Shield</v>
      </c>
    </row>
    <row r="335" spans="1:11" hidden="1" x14ac:dyDescent="0.2">
      <c r="A335">
        <f t="shared" si="5"/>
        <v>0</v>
      </c>
      <c r="B335" t="str">
        <f>IF(Sheet1!A335="","",Sheet1!A335)</f>
        <v>Rage / Will</v>
      </c>
      <c r="C335" t="str">
        <f>Sheet1!A336</f>
        <v>(SPD/CRIT DMG%/ATK%)</v>
      </c>
      <c r="D335">
        <f>Sheet1!C335</f>
        <v>0</v>
      </c>
      <c r="F335">
        <f>Sheet1!B337</f>
        <v>0</v>
      </c>
      <c r="G335">
        <f>Sheet1!A338</f>
        <v>5</v>
      </c>
      <c r="H335" t="str">
        <f>Sheet1!A339</f>
        <v>LIGHTNING EMPEROR</v>
      </c>
      <c r="I335">
        <f>Sheet1!A340</f>
        <v>0</v>
      </c>
      <c r="J335" t="str">
        <f>Sheet1!A341</f>
        <v>Swift / Shield</v>
      </c>
      <c r="K335" t="str">
        <f>Sheet1!A342</f>
        <v>(SPD/ATK%/ATK%)</v>
      </c>
    </row>
    <row r="336" spans="1:11" hidden="1" x14ac:dyDescent="0.2">
      <c r="A336">
        <f t="shared" si="5"/>
        <v>0</v>
      </c>
      <c r="B336" t="str">
        <f>IF(Sheet1!A336="","",Sheet1!A336)</f>
        <v>(SPD/CRIT DMG%/ATK%)</v>
      </c>
      <c r="C336" t="str">
        <f>Sheet1!A337</f>
        <v>Spd, Atk%, Crit Dmg%, Acc%</v>
      </c>
      <c r="D336">
        <f>Sheet1!C336</f>
        <v>0</v>
      </c>
      <c r="F336">
        <f>Sheet1!B338</f>
        <v>0</v>
      </c>
      <c r="G336" t="str">
        <f>Sheet1!A339</f>
        <v>LIGHTNING EMPEROR</v>
      </c>
      <c r="H336">
        <f>Sheet1!A340</f>
        <v>0</v>
      </c>
      <c r="I336" t="str">
        <f>Sheet1!A341</f>
        <v>Swift / Shield</v>
      </c>
      <c r="J336" t="str">
        <f>Sheet1!A342</f>
        <v>(SPD/ATK%/ATK%)</v>
      </c>
      <c r="K336" t="str">
        <f>Sheet1!A343</f>
        <v>Violent / Will</v>
      </c>
    </row>
    <row r="337" spans="1:11" hidden="1" x14ac:dyDescent="0.2">
      <c r="A337">
        <f t="shared" si="5"/>
        <v>0</v>
      </c>
      <c r="B337" t="str">
        <f>IF(Sheet1!A337="","",Sheet1!A337)</f>
        <v>Spd, Atk%, Crit Dmg%, Acc%</v>
      </c>
      <c r="C337">
        <f>Sheet1!A338</f>
        <v>5</v>
      </c>
      <c r="D337">
        <f>Sheet1!C337</f>
        <v>0</v>
      </c>
      <c r="F337">
        <f>Sheet1!B339</f>
        <v>0</v>
      </c>
      <c r="G337">
        <f>Sheet1!A340</f>
        <v>0</v>
      </c>
      <c r="H337" t="str">
        <f>Sheet1!A341</f>
        <v>Swift / Shield</v>
      </c>
      <c r="I337" t="str">
        <f>Sheet1!A342</f>
        <v>(SPD/ATK%/ATK%)</v>
      </c>
      <c r="J337" t="str">
        <f>Sheet1!A343</f>
        <v>Violent / Will</v>
      </c>
      <c r="K337" t="str">
        <f>Sheet1!A344</f>
        <v>(SPD/CRIT DMG%/ATK%)</v>
      </c>
    </row>
    <row r="338" spans="1:11" x14ac:dyDescent="0.2">
      <c r="A338">
        <f t="shared" si="5"/>
        <v>1</v>
      </c>
      <c r="B338">
        <f>IF(Sheet1!A338="","",Sheet1!A338)</f>
        <v>5</v>
      </c>
      <c r="C338" t="str">
        <f>Sheet1!A339</f>
        <v>LIGHTNING EMPEROR</v>
      </c>
      <c r="D338" t="str">
        <f>Sheet1!C338</f>
        <v>WATER</v>
      </c>
      <c r="F338" t="str">
        <f>Sheet1!B340</f>
        <v>Bolverk</v>
      </c>
      <c r="G338" t="str">
        <f>Sheet1!A341</f>
        <v>Swift / Shield</v>
      </c>
      <c r="H338" t="str">
        <f>Sheet1!A342</f>
        <v>(SPD/ATK%/ATK%)</v>
      </c>
      <c r="I338" t="str">
        <f>Sheet1!A343</f>
        <v>Violent / Will</v>
      </c>
      <c r="J338" t="str">
        <f>Sheet1!A344</f>
        <v>(SPD/CRIT DMG%/ATK%)</v>
      </c>
      <c r="K338" t="str">
        <f>Sheet1!A345</f>
        <v>Spd; Atk%; Acc%</v>
      </c>
    </row>
    <row r="339" spans="1:11" hidden="1" x14ac:dyDescent="0.2">
      <c r="A339">
        <f t="shared" si="5"/>
        <v>0</v>
      </c>
      <c r="B339" t="str">
        <f>IF(Sheet1!A339="","",Sheet1!A339)</f>
        <v>LIGHTNING EMPEROR</v>
      </c>
      <c r="C339">
        <f>Sheet1!A340</f>
        <v>0</v>
      </c>
      <c r="D339">
        <f>Sheet1!C339</f>
        <v>0</v>
      </c>
      <c r="F339">
        <f>Sheet1!B341</f>
        <v>0</v>
      </c>
      <c r="G339" t="str">
        <f>Sheet1!A342</f>
        <v>(SPD/ATK%/ATK%)</v>
      </c>
      <c r="H339" t="str">
        <f>Sheet1!A343</f>
        <v>Violent / Will</v>
      </c>
      <c r="I339" t="str">
        <f>Sheet1!A344</f>
        <v>(SPD/CRIT DMG%/ATK%)</v>
      </c>
      <c r="J339" t="str">
        <f>Sheet1!A345</f>
        <v>Spd; Atk%; Acc%</v>
      </c>
      <c r="K339">
        <f>Sheet1!A346</f>
        <v>5</v>
      </c>
    </row>
    <row r="340" spans="1:11" hidden="1" x14ac:dyDescent="0.2">
      <c r="A340">
        <f t="shared" si="5"/>
        <v>0</v>
      </c>
      <c r="B340" t="str">
        <f>IF(Sheet1!A340="","",Sheet1!A340)</f>
        <v/>
      </c>
      <c r="C340" t="str">
        <f>Sheet1!A341</f>
        <v>Swift / Shield</v>
      </c>
      <c r="D340">
        <f>Sheet1!C340</f>
        <v>0</v>
      </c>
      <c r="F340">
        <f>Sheet1!B342</f>
        <v>0</v>
      </c>
      <c r="G340" t="str">
        <f>Sheet1!A343</f>
        <v>Violent / Will</v>
      </c>
      <c r="H340" t="str">
        <f>Sheet1!A344</f>
        <v>(SPD/CRIT DMG%/ATK%)</v>
      </c>
      <c r="I340" t="str">
        <f>Sheet1!A345</f>
        <v>Spd; Atk%; Acc%</v>
      </c>
      <c r="J340">
        <f>Sheet1!A346</f>
        <v>5</v>
      </c>
      <c r="K340" t="str">
        <f>Sheet1!A347</f>
        <v>LIGHTNING EMPEROR</v>
      </c>
    </row>
    <row r="341" spans="1:11" hidden="1" x14ac:dyDescent="0.2">
      <c r="A341">
        <f t="shared" si="5"/>
        <v>0</v>
      </c>
      <c r="B341" t="str">
        <f>IF(Sheet1!A341="","",Sheet1!A341)</f>
        <v>Swift / Shield</v>
      </c>
      <c r="C341" t="str">
        <f>Sheet1!A342</f>
        <v>(SPD/ATK%/ATK%)</v>
      </c>
      <c r="D341">
        <f>Sheet1!C341</f>
        <v>0</v>
      </c>
      <c r="F341">
        <f>Sheet1!B343</f>
        <v>0</v>
      </c>
      <c r="G341" t="str">
        <f>Sheet1!A344</f>
        <v>(SPD/CRIT DMG%/ATK%)</v>
      </c>
      <c r="H341" t="str">
        <f>Sheet1!A345</f>
        <v>Spd; Atk%; Acc%</v>
      </c>
      <c r="I341">
        <f>Sheet1!A346</f>
        <v>5</v>
      </c>
      <c r="J341" t="str">
        <f>Sheet1!A347</f>
        <v>LIGHTNING EMPEROR</v>
      </c>
      <c r="K341">
        <f>Sheet1!A348</f>
        <v>0</v>
      </c>
    </row>
    <row r="342" spans="1:11" hidden="1" x14ac:dyDescent="0.2">
      <c r="A342">
        <f t="shared" si="5"/>
        <v>0</v>
      </c>
      <c r="B342" t="str">
        <f>IF(Sheet1!A342="","",Sheet1!A342)</f>
        <v>(SPD/ATK%/ATK%)</v>
      </c>
      <c r="C342" t="str">
        <f>Sheet1!A343</f>
        <v>Violent / Will</v>
      </c>
      <c r="D342">
        <f>Sheet1!C342</f>
        <v>0</v>
      </c>
      <c r="F342">
        <f>Sheet1!B344</f>
        <v>0</v>
      </c>
      <c r="G342" t="str">
        <f>Sheet1!A345</f>
        <v>Spd; Atk%; Acc%</v>
      </c>
      <c r="H342">
        <f>Sheet1!A346</f>
        <v>5</v>
      </c>
      <c r="I342" t="str">
        <f>Sheet1!A347</f>
        <v>LIGHTNING EMPEROR</v>
      </c>
      <c r="J342">
        <f>Sheet1!A348</f>
        <v>0</v>
      </c>
      <c r="K342" t="str">
        <f>Sheet1!A349</f>
        <v>Fatal / Shield</v>
      </c>
    </row>
    <row r="343" spans="1:11" hidden="1" x14ac:dyDescent="0.2">
      <c r="A343">
        <f t="shared" si="5"/>
        <v>0</v>
      </c>
      <c r="B343" t="str">
        <f>IF(Sheet1!A343="","",Sheet1!A343)</f>
        <v>Violent / Will</v>
      </c>
      <c r="C343" t="str">
        <f>Sheet1!A344</f>
        <v>(SPD/CRIT DMG%/ATK%)</v>
      </c>
      <c r="D343">
        <f>Sheet1!C343</f>
        <v>0</v>
      </c>
      <c r="F343">
        <f>Sheet1!B345</f>
        <v>0</v>
      </c>
      <c r="G343">
        <f>Sheet1!A346</f>
        <v>5</v>
      </c>
      <c r="H343" t="str">
        <f>Sheet1!A347</f>
        <v>LIGHTNING EMPEROR</v>
      </c>
      <c r="I343">
        <f>Sheet1!A348</f>
        <v>0</v>
      </c>
      <c r="J343" t="str">
        <f>Sheet1!A349</f>
        <v>Fatal / Shield</v>
      </c>
      <c r="K343" t="str">
        <f>Sheet1!A350</f>
        <v>(SPD/ATK%/ATK%)</v>
      </c>
    </row>
    <row r="344" spans="1:11" hidden="1" x14ac:dyDescent="0.2">
      <c r="A344">
        <f t="shared" si="5"/>
        <v>0</v>
      </c>
      <c r="B344" t="str">
        <f>IF(Sheet1!A344="","",Sheet1!A344)</f>
        <v>(SPD/CRIT DMG%/ATK%)</v>
      </c>
      <c r="C344" t="str">
        <f>Sheet1!A345</f>
        <v>Spd; Atk%; Acc%</v>
      </c>
      <c r="D344">
        <f>Sheet1!C344</f>
        <v>0</v>
      </c>
      <c r="F344">
        <f>Sheet1!B346</f>
        <v>0</v>
      </c>
      <c r="G344" t="str">
        <f>Sheet1!A347</f>
        <v>LIGHTNING EMPEROR</v>
      </c>
      <c r="H344">
        <f>Sheet1!A348</f>
        <v>0</v>
      </c>
      <c r="I344" t="str">
        <f>Sheet1!A349</f>
        <v>Fatal / Shield</v>
      </c>
      <c r="J344" t="str">
        <f>Sheet1!A350</f>
        <v>(SPD/ATK%/ATK%)</v>
      </c>
      <c r="K344" t="str">
        <f>Sheet1!A351</f>
        <v>Rage / Will</v>
      </c>
    </row>
    <row r="345" spans="1:11" hidden="1" x14ac:dyDescent="0.2">
      <c r="A345">
        <f t="shared" si="5"/>
        <v>0</v>
      </c>
      <c r="B345" t="str">
        <f>IF(Sheet1!A345="","",Sheet1!A345)</f>
        <v>Spd; Atk%; Acc%</v>
      </c>
      <c r="C345">
        <f>Sheet1!A346</f>
        <v>5</v>
      </c>
      <c r="D345">
        <f>Sheet1!C345</f>
        <v>0</v>
      </c>
      <c r="F345">
        <f>Sheet1!B347</f>
        <v>0</v>
      </c>
      <c r="G345">
        <f>Sheet1!A348</f>
        <v>0</v>
      </c>
      <c r="H345" t="str">
        <f>Sheet1!A349</f>
        <v>Fatal / Shield</v>
      </c>
      <c r="I345" t="str">
        <f>Sheet1!A350</f>
        <v>(SPD/ATK%/ATK%)</v>
      </c>
      <c r="J345" t="str">
        <f>Sheet1!A351</f>
        <v>Rage / Will</v>
      </c>
      <c r="K345" t="str">
        <f>Sheet1!A352</f>
        <v>(SPD/CRIT DMG%/ATK%)</v>
      </c>
    </row>
    <row r="346" spans="1:11" x14ac:dyDescent="0.2">
      <c r="A346">
        <f t="shared" si="5"/>
        <v>1</v>
      </c>
      <c r="B346">
        <f>IF(Sheet1!A346="","",Sheet1!A346)</f>
        <v>5</v>
      </c>
      <c r="C346" t="str">
        <f>Sheet1!A347</f>
        <v>LIGHTNING EMPEROR</v>
      </c>
      <c r="D346" t="str">
        <f>Sheet1!C346</f>
        <v>WIND</v>
      </c>
      <c r="F346" t="str">
        <f>Sheet1!B348</f>
        <v>Odin</v>
      </c>
      <c r="G346" t="str">
        <f>Sheet1!A349</f>
        <v>Fatal / Shield</v>
      </c>
      <c r="H346" t="str">
        <f>Sheet1!A350</f>
        <v>(SPD/ATK%/ATK%)</v>
      </c>
      <c r="I346" t="str">
        <f>Sheet1!A351</f>
        <v>Rage / Will</v>
      </c>
      <c r="J346" t="str">
        <f>Sheet1!A352</f>
        <v>(SPD/CRIT DMG%/ATK%)</v>
      </c>
      <c r="K346" t="str">
        <f>Sheet1!A353</f>
        <v>Spd; Atk%; Crit Dmg%; Crit Rate%; Acc%</v>
      </c>
    </row>
    <row r="347" spans="1:11" hidden="1" x14ac:dyDescent="0.2">
      <c r="A347">
        <f t="shared" si="5"/>
        <v>0</v>
      </c>
      <c r="B347" t="str">
        <f>IF(Sheet1!A347="","",Sheet1!A347)</f>
        <v>LIGHTNING EMPEROR</v>
      </c>
      <c r="C347">
        <f>Sheet1!A348</f>
        <v>0</v>
      </c>
      <c r="D347">
        <f>Sheet1!C347</f>
        <v>0</v>
      </c>
      <c r="F347">
        <f>Sheet1!B349</f>
        <v>0</v>
      </c>
      <c r="G347" t="str">
        <f>Sheet1!A350</f>
        <v>(SPD/ATK%/ATK%)</v>
      </c>
      <c r="H347" t="str">
        <f>Sheet1!A351</f>
        <v>Rage / Will</v>
      </c>
      <c r="I347" t="str">
        <f>Sheet1!A352</f>
        <v>(SPD/CRIT DMG%/ATK%)</v>
      </c>
      <c r="J347" t="str">
        <f>Sheet1!A353</f>
        <v>Spd; Atk%; Crit Dmg%; Crit Rate%; Acc%</v>
      </c>
      <c r="K347">
        <f>Sheet1!A354</f>
        <v>5</v>
      </c>
    </row>
    <row r="348" spans="1:11" hidden="1" x14ac:dyDescent="0.2">
      <c r="A348">
        <f t="shared" si="5"/>
        <v>0</v>
      </c>
      <c r="B348" t="str">
        <f>IF(Sheet1!A348="","",Sheet1!A348)</f>
        <v/>
      </c>
      <c r="C348" t="str">
        <f>Sheet1!A349</f>
        <v>Fatal / Shield</v>
      </c>
      <c r="D348">
        <f>Sheet1!C348</f>
        <v>0</v>
      </c>
      <c r="F348">
        <f>Sheet1!B350</f>
        <v>0</v>
      </c>
      <c r="G348" t="str">
        <f>Sheet1!A351</f>
        <v>Rage / Will</v>
      </c>
      <c r="H348" t="str">
        <f>Sheet1!A352</f>
        <v>(SPD/CRIT DMG%/ATK%)</v>
      </c>
      <c r="I348" t="str">
        <f>Sheet1!A353</f>
        <v>Spd; Atk%; Crit Dmg%; Crit Rate%; Acc%</v>
      </c>
      <c r="J348">
        <f>Sheet1!A354</f>
        <v>5</v>
      </c>
      <c r="K348" t="str">
        <f>Sheet1!A355</f>
        <v>LIGHTNING EMPEROR</v>
      </c>
    </row>
    <row r="349" spans="1:11" hidden="1" x14ac:dyDescent="0.2">
      <c r="A349">
        <f t="shared" si="5"/>
        <v>0</v>
      </c>
      <c r="B349" t="str">
        <f>IF(Sheet1!A349="","",Sheet1!A349)</f>
        <v>Fatal / Shield</v>
      </c>
      <c r="C349" t="str">
        <f>Sheet1!A350</f>
        <v>(SPD/ATK%/ATK%)</v>
      </c>
      <c r="D349">
        <f>Sheet1!C349</f>
        <v>0</v>
      </c>
      <c r="F349">
        <f>Sheet1!B351</f>
        <v>0</v>
      </c>
      <c r="G349" t="str">
        <f>Sheet1!A352</f>
        <v>(SPD/CRIT DMG%/ATK%)</v>
      </c>
      <c r="H349" t="str">
        <f>Sheet1!A353</f>
        <v>Spd; Atk%; Crit Dmg%; Crit Rate%; Acc%</v>
      </c>
      <c r="I349">
        <f>Sheet1!A354</f>
        <v>5</v>
      </c>
      <c r="J349" t="str">
        <f>Sheet1!A355</f>
        <v>LIGHTNING EMPEROR</v>
      </c>
      <c r="K349">
        <f>Sheet1!A356</f>
        <v>0</v>
      </c>
    </row>
    <row r="350" spans="1:11" hidden="1" x14ac:dyDescent="0.2">
      <c r="A350">
        <f t="shared" si="5"/>
        <v>0</v>
      </c>
      <c r="B350" t="str">
        <f>IF(Sheet1!A350="","",Sheet1!A350)</f>
        <v>(SPD/ATK%/ATK%)</v>
      </c>
      <c r="C350" t="str">
        <f>Sheet1!A351</f>
        <v>Rage / Will</v>
      </c>
      <c r="D350">
        <f>Sheet1!C350</f>
        <v>0</v>
      </c>
      <c r="F350">
        <f>Sheet1!B352</f>
        <v>0</v>
      </c>
      <c r="G350" t="str">
        <f>Sheet1!A353</f>
        <v>Spd; Atk%; Crit Dmg%; Crit Rate%; Acc%</v>
      </c>
      <c r="H350">
        <f>Sheet1!A354</f>
        <v>5</v>
      </c>
      <c r="I350" t="str">
        <f>Sheet1!A355</f>
        <v>LIGHTNING EMPEROR</v>
      </c>
      <c r="J350">
        <f>Sheet1!A356</f>
        <v>0</v>
      </c>
      <c r="K350" t="str">
        <f>Sheet1!A357</f>
        <v>Swift / Blade</v>
      </c>
    </row>
    <row r="351" spans="1:11" hidden="1" x14ac:dyDescent="0.2">
      <c r="A351">
        <f t="shared" si="5"/>
        <v>0</v>
      </c>
      <c r="B351" t="str">
        <f>IF(Sheet1!A351="","",Sheet1!A351)</f>
        <v>Rage / Will</v>
      </c>
      <c r="C351" t="str">
        <f>Sheet1!A352</f>
        <v>(SPD/CRIT DMG%/ATK%)</v>
      </c>
      <c r="D351">
        <f>Sheet1!C351</f>
        <v>0</v>
      </c>
      <c r="F351">
        <f>Sheet1!B353</f>
        <v>0</v>
      </c>
      <c r="G351">
        <f>Sheet1!A354</f>
        <v>5</v>
      </c>
      <c r="H351" t="str">
        <f>Sheet1!A355</f>
        <v>LIGHTNING EMPEROR</v>
      </c>
      <c r="I351">
        <f>Sheet1!A356</f>
        <v>0</v>
      </c>
      <c r="J351" t="str">
        <f>Sheet1!A357</f>
        <v>Swift / Blade</v>
      </c>
      <c r="K351" t="str">
        <f>Sheet1!A358</f>
        <v>(SPD/ATK%/ATK%)</v>
      </c>
    </row>
    <row r="352" spans="1:11" hidden="1" x14ac:dyDescent="0.2">
      <c r="A352">
        <f t="shared" si="5"/>
        <v>0</v>
      </c>
      <c r="B352" t="str">
        <f>IF(Sheet1!A352="","",Sheet1!A352)</f>
        <v>(SPD/CRIT DMG%/ATK%)</v>
      </c>
      <c r="C352" t="str">
        <f>Sheet1!A353</f>
        <v>Spd; Atk%; Crit Dmg%; Crit Rate%; Acc%</v>
      </c>
      <c r="D352">
        <f>Sheet1!C352</f>
        <v>0</v>
      </c>
      <c r="F352">
        <f>Sheet1!B354</f>
        <v>0</v>
      </c>
      <c r="G352" t="str">
        <f>Sheet1!A355</f>
        <v>LIGHTNING EMPEROR</v>
      </c>
      <c r="H352">
        <f>Sheet1!A356</f>
        <v>0</v>
      </c>
      <c r="I352" t="str">
        <f>Sheet1!A357</f>
        <v>Swift / Blade</v>
      </c>
      <c r="J352" t="str">
        <f>Sheet1!A358</f>
        <v>(SPD/ATK%/ATK%)</v>
      </c>
      <c r="K352" t="str">
        <f>Sheet1!A359</f>
        <v>Violent / Will</v>
      </c>
    </row>
    <row r="353" spans="1:11" hidden="1" x14ac:dyDescent="0.2">
      <c r="A353">
        <f t="shared" si="5"/>
        <v>0</v>
      </c>
      <c r="B353" t="str">
        <f>IF(Sheet1!A353="","",Sheet1!A353)</f>
        <v>Spd; Atk%; Crit Dmg%; Crit Rate%; Acc%</v>
      </c>
      <c r="C353">
        <f>Sheet1!A354</f>
        <v>5</v>
      </c>
      <c r="D353">
        <f>Sheet1!C353</f>
        <v>0</v>
      </c>
      <c r="F353">
        <f>Sheet1!B355</f>
        <v>0</v>
      </c>
      <c r="G353">
        <f>Sheet1!A356</f>
        <v>0</v>
      </c>
      <c r="H353" t="str">
        <f>Sheet1!A357</f>
        <v>Swift / Blade</v>
      </c>
      <c r="I353" t="str">
        <f>Sheet1!A358</f>
        <v>(SPD/ATK%/ATK%)</v>
      </c>
      <c r="J353" t="str">
        <f>Sheet1!A359</f>
        <v>Violent / Will</v>
      </c>
      <c r="K353" t="str">
        <f>Sheet1!A360</f>
        <v>(SPD/CRIT DMG%/ATK%)</v>
      </c>
    </row>
    <row r="354" spans="1:11" x14ac:dyDescent="0.2">
      <c r="A354">
        <f t="shared" si="5"/>
        <v>1</v>
      </c>
      <c r="B354">
        <f>IF(Sheet1!A354="","",Sheet1!A354)</f>
        <v>5</v>
      </c>
      <c r="C354" t="str">
        <f>Sheet1!A355</f>
        <v>LIGHTNING EMPEROR</v>
      </c>
      <c r="D354" t="str">
        <f>Sheet1!C354</f>
        <v>LIGHT</v>
      </c>
      <c r="F354" t="str">
        <f>Sheet1!B356</f>
        <v>Geldnir</v>
      </c>
      <c r="G354" t="str">
        <f>Sheet1!A357</f>
        <v>Swift / Blade</v>
      </c>
      <c r="H354" t="str">
        <f>Sheet1!A358</f>
        <v>(SPD/ATK%/ATK%)</v>
      </c>
      <c r="I354" t="str">
        <f>Sheet1!A359</f>
        <v>Violent / Will</v>
      </c>
      <c r="J354" t="str">
        <f>Sheet1!A360</f>
        <v>(SPD/CRIT DMG%/ATK%)</v>
      </c>
      <c r="K354" t="str">
        <f>Sheet1!A361</f>
        <v>Spd; Hp%; Atk%; Acc%</v>
      </c>
    </row>
    <row r="355" spans="1:11" hidden="1" x14ac:dyDescent="0.2">
      <c r="A355">
        <f t="shared" si="5"/>
        <v>0</v>
      </c>
      <c r="B355" t="str">
        <f>IF(Sheet1!A355="","",Sheet1!A355)</f>
        <v>LIGHTNING EMPEROR</v>
      </c>
      <c r="C355">
        <f>Sheet1!A356</f>
        <v>0</v>
      </c>
      <c r="D355">
        <f>Sheet1!C355</f>
        <v>0</v>
      </c>
      <c r="F355">
        <f>Sheet1!B357</f>
        <v>0</v>
      </c>
      <c r="G355" t="str">
        <f>Sheet1!A358</f>
        <v>(SPD/ATK%/ATK%)</v>
      </c>
      <c r="H355" t="str">
        <f>Sheet1!A359</f>
        <v>Violent / Will</v>
      </c>
      <c r="I355" t="str">
        <f>Sheet1!A360</f>
        <v>(SPD/CRIT DMG%/ATK%)</v>
      </c>
      <c r="J355" t="str">
        <f>Sheet1!A361</f>
        <v>Spd; Hp%; Atk%; Acc%</v>
      </c>
      <c r="K355">
        <f>Sheet1!A362</f>
        <v>5</v>
      </c>
    </row>
    <row r="356" spans="1:11" hidden="1" x14ac:dyDescent="0.2">
      <c r="A356">
        <f t="shared" si="5"/>
        <v>0</v>
      </c>
      <c r="B356" t="str">
        <f>IF(Sheet1!A356="","",Sheet1!A356)</f>
        <v/>
      </c>
      <c r="C356" t="str">
        <f>Sheet1!A357</f>
        <v>Swift / Blade</v>
      </c>
      <c r="D356">
        <f>Sheet1!C356</f>
        <v>0</v>
      </c>
      <c r="F356">
        <f>Sheet1!B358</f>
        <v>0</v>
      </c>
      <c r="G356" t="str">
        <f>Sheet1!A359</f>
        <v>Violent / Will</v>
      </c>
      <c r="H356" t="str">
        <f>Sheet1!A360</f>
        <v>(SPD/CRIT DMG%/ATK%)</v>
      </c>
      <c r="I356" t="str">
        <f>Sheet1!A361</f>
        <v>Spd; Hp%; Atk%; Acc%</v>
      </c>
      <c r="J356">
        <f>Sheet1!A362</f>
        <v>5</v>
      </c>
      <c r="K356" t="str">
        <f>Sheet1!A363</f>
        <v>LIGHTNING EMPEROR</v>
      </c>
    </row>
    <row r="357" spans="1:11" hidden="1" x14ac:dyDescent="0.2">
      <c r="A357">
        <f t="shared" si="5"/>
        <v>0</v>
      </c>
      <c r="B357" t="str">
        <f>IF(Sheet1!A357="","",Sheet1!A357)</f>
        <v>Swift / Blade</v>
      </c>
      <c r="C357" t="str">
        <f>Sheet1!A358</f>
        <v>(SPD/ATK%/ATK%)</v>
      </c>
      <c r="D357">
        <f>Sheet1!C357</f>
        <v>0</v>
      </c>
      <c r="F357">
        <f>Sheet1!B359</f>
        <v>0</v>
      </c>
      <c r="G357" t="str">
        <f>Sheet1!A360</f>
        <v>(SPD/CRIT DMG%/ATK%)</v>
      </c>
      <c r="H357" t="str">
        <f>Sheet1!A361</f>
        <v>Spd; Hp%; Atk%; Acc%</v>
      </c>
      <c r="I357">
        <f>Sheet1!A362</f>
        <v>5</v>
      </c>
      <c r="J357" t="str">
        <f>Sheet1!A363</f>
        <v>LIGHTNING EMPEROR</v>
      </c>
      <c r="K357">
        <f>Sheet1!A364</f>
        <v>0</v>
      </c>
    </row>
    <row r="358" spans="1:11" hidden="1" x14ac:dyDescent="0.2">
      <c r="A358">
        <f t="shared" si="5"/>
        <v>0</v>
      </c>
      <c r="B358" t="str">
        <f>IF(Sheet1!A358="","",Sheet1!A358)</f>
        <v>(SPD/ATK%/ATK%)</v>
      </c>
      <c r="C358" t="str">
        <f>Sheet1!A359</f>
        <v>Violent / Will</v>
      </c>
      <c r="D358">
        <f>Sheet1!C358</f>
        <v>0</v>
      </c>
      <c r="F358">
        <f>Sheet1!B360</f>
        <v>0</v>
      </c>
      <c r="G358" t="str">
        <f>Sheet1!A361</f>
        <v>Spd; Hp%; Atk%; Acc%</v>
      </c>
      <c r="H358">
        <f>Sheet1!A362</f>
        <v>5</v>
      </c>
      <c r="I358" t="str">
        <f>Sheet1!A363</f>
        <v>LIGHTNING EMPEROR</v>
      </c>
      <c r="J358">
        <f>Sheet1!A364</f>
        <v>0</v>
      </c>
      <c r="K358" t="str">
        <f>Sheet1!A365</f>
        <v>Swift / Shield</v>
      </c>
    </row>
    <row r="359" spans="1:11" hidden="1" x14ac:dyDescent="0.2">
      <c r="A359">
        <f t="shared" si="5"/>
        <v>0</v>
      </c>
      <c r="B359" t="str">
        <f>IF(Sheet1!A359="","",Sheet1!A359)</f>
        <v>Violent / Will</v>
      </c>
      <c r="C359" t="str">
        <f>Sheet1!A360</f>
        <v>(SPD/CRIT DMG%/ATK%)</v>
      </c>
      <c r="D359">
        <f>Sheet1!C359</f>
        <v>0</v>
      </c>
      <c r="F359">
        <f>Sheet1!B361</f>
        <v>0</v>
      </c>
      <c r="G359">
        <f>Sheet1!A362</f>
        <v>5</v>
      </c>
      <c r="H359" t="str">
        <f>Sheet1!A363</f>
        <v>LIGHTNING EMPEROR</v>
      </c>
      <c r="I359">
        <f>Sheet1!A364</f>
        <v>0</v>
      </c>
      <c r="J359" t="str">
        <f>Sheet1!A365</f>
        <v>Swift / Shield</v>
      </c>
      <c r="K359" t="str">
        <f>Sheet1!A366</f>
        <v>(SPD/ATK%/ATK%)</v>
      </c>
    </row>
    <row r="360" spans="1:11" hidden="1" x14ac:dyDescent="0.2">
      <c r="A360">
        <f t="shared" si="5"/>
        <v>0</v>
      </c>
      <c r="B360" t="str">
        <f>IF(Sheet1!A360="","",Sheet1!A360)</f>
        <v>(SPD/CRIT DMG%/ATK%)</v>
      </c>
      <c r="C360" t="str">
        <f>Sheet1!A361</f>
        <v>Spd; Hp%; Atk%; Acc%</v>
      </c>
      <c r="D360">
        <f>Sheet1!C360</f>
        <v>0</v>
      </c>
      <c r="F360">
        <f>Sheet1!B362</f>
        <v>0</v>
      </c>
      <c r="G360" t="str">
        <f>Sheet1!A363</f>
        <v>LIGHTNING EMPEROR</v>
      </c>
      <c r="H360">
        <f>Sheet1!A364</f>
        <v>0</v>
      </c>
      <c r="I360" t="str">
        <f>Sheet1!A365</f>
        <v>Swift / Shield</v>
      </c>
      <c r="J360" t="str">
        <f>Sheet1!A366</f>
        <v>(SPD/ATK%/ATK%)</v>
      </c>
      <c r="K360" t="str">
        <f>Sheet1!A367</f>
        <v>Violent / Will</v>
      </c>
    </row>
    <row r="361" spans="1:11" hidden="1" x14ac:dyDescent="0.2">
      <c r="A361">
        <f t="shared" si="5"/>
        <v>0</v>
      </c>
      <c r="B361" t="str">
        <f>IF(Sheet1!A361="","",Sheet1!A361)</f>
        <v>Spd; Hp%; Atk%; Acc%</v>
      </c>
      <c r="C361">
        <f>Sheet1!A362</f>
        <v>5</v>
      </c>
      <c r="D361">
        <f>Sheet1!C361</f>
        <v>0</v>
      </c>
      <c r="F361">
        <f>Sheet1!B363</f>
        <v>0</v>
      </c>
      <c r="G361">
        <f>Sheet1!A364</f>
        <v>0</v>
      </c>
      <c r="H361" t="str">
        <f>Sheet1!A365</f>
        <v>Swift / Shield</v>
      </c>
      <c r="I361" t="str">
        <f>Sheet1!A366</f>
        <v>(SPD/ATK%/ATK%)</v>
      </c>
      <c r="J361" t="str">
        <f>Sheet1!A367</f>
        <v>Violent / Will</v>
      </c>
      <c r="K361" t="str">
        <f>Sheet1!A368</f>
        <v>(SPD/CRIT DMG%/ATK%)</v>
      </c>
    </row>
    <row r="362" spans="1:11" x14ac:dyDescent="0.2">
      <c r="A362">
        <f t="shared" si="5"/>
        <v>1</v>
      </c>
      <c r="B362">
        <f>IF(Sheet1!A362="","",Sheet1!A362)</f>
        <v>5</v>
      </c>
      <c r="C362" t="str">
        <f>Sheet1!A363</f>
        <v>LIGHTNING EMPEROR</v>
      </c>
      <c r="D362" t="str">
        <f>Sheet1!C362</f>
        <v>DARK</v>
      </c>
      <c r="F362" t="str">
        <f>Sheet1!B364</f>
        <v>Herteit</v>
      </c>
      <c r="G362" t="str">
        <f>Sheet1!A365</f>
        <v>Swift / Shield</v>
      </c>
      <c r="H362" t="str">
        <f>Sheet1!A366</f>
        <v>(SPD/ATK%/ATK%)</v>
      </c>
      <c r="I362" t="str">
        <f>Sheet1!A367</f>
        <v>Violent / Will</v>
      </c>
      <c r="J362" t="str">
        <f>Sheet1!A368</f>
        <v>(SPD/CRIT DMG%/ATK%)</v>
      </c>
      <c r="K362" t="str">
        <f>Sheet1!A369</f>
        <v>Spd; Hp%; Atk%; Crit Dmg%; Acc%</v>
      </c>
    </row>
    <row r="363" spans="1:11" hidden="1" x14ac:dyDescent="0.2">
      <c r="A363">
        <f t="shared" si="5"/>
        <v>0</v>
      </c>
      <c r="B363" t="str">
        <f>IF(Sheet1!A363="","",Sheet1!A363)</f>
        <v>LIGHTNING EMPEROR</v>
      </c>
      <c r="C363">
        <f>Sheet1!A364</f>
        <v>0</v>
      </c>
      <c r="D363">
        <f>Sheet1!C363</f>
        <v>0</v>
      </c>
      <c r="F363">
        <f>Sheet1!B365</f>
        <v>0</v>
      </c>
      <c r="G363" t="str">
        <f>Sheet1!A366</f>
        <v>(SPD/ATK%/ATK%)</v>
      </c>
      <c r="H363" t="str">
        <f>Sheet1!A367</f>
        <v>Violent / Will</v>
      </c>
      <c r="I363" t="str">
        <f>Sheet1!A368</f>
        <v>(SPD/CRIT DMG%/ATK%)</v>
      </c>
      <c r="J363" t="str">
        <f>Sheet1!A369</f>
        <v>Spd; Hp%; Atk%; Crit Dmg%; Acc%</v>
      </c>
      <c r="K363">
        <f>Sheet1!A370</f>
        <v>5</v>
      </c>
    </row>
    <row r="364" spans="1:11" hidden="1" x14ac:dyDescent="0.2">
      <c r="A364">
        <f t="shared" si="5"/>
        <v>0</v>
      </c>
      <c r="B364" t="str">
        <f>IF(Sheet1!A364="","",Sheet1!A364)</f>
        <v/>
      </c>
      <c r="C364" t="str">
        <f>Sheet1!A365</f>
        <v>Swift / Shield</v>
      </c>
      <c r="D364">
        <f>Sheet1!C364</f>
        <v>0</v>
      </c>
      <c r="F364">
        <f>Sheet1!B366</f>
        <v>0</v>
      </c>
      <c r="G364" t="str">
        <f>Sheet1!A367</f>
        <v>Violent / Will</v>
      </c>
      <c r="H364" t="str">
        <f>Sheet1!A368</f>
        <v>(SPD/CRIT DMG%/ATK%)</v>
      </c>
      <c r="I364" t="str">
        <f>Sheet1!A369</f>
        <v>Spd; Hp%; Atk%; Crit Dmg%; Acc%</v>
      </c>
      <c r="J364">
        <f>Sheet1!A370</f>
        <v>5</v>
      </c>
      <c r="K364" t="str">
        <f>Sheet1!A371</f>
        <v>DRUID</v>
      </c>
    </row>
    <row r="365" spans="1:11" hidden="1" x14ac:dyDescent="0.2">
      <c r="A365">
        <f t="shared" si="5"/>
        <v>0</v>
      </c>
      <c r="B365" t="str">
        <f>IF(Sheet1!A365="","",Sheet1!A365)</f>
        <v>Swift / Shield</v>
      </c>
      <c r="C365" t="str">
        <f>Sheet1!A366</f>
        <v>(SPD/ATK%/ATK%)</v>
      </c>
      <c r="D365">
        <f>Sheet1!C365</f>
        <v>0</v>
      </c>
      <c r="F365">
        <f>Sheet1!B367</f>
        <v>0</v>
      </c>
      <c r="G365" t="str">
        <f>Sheet1!A368</f>
        <v>(SPD/CRIT DMG%/ATK%)</v>
      </c>
      <c r="H365" t="str">
        <f>Sheet1!A369</f>
        <v>Spd; Hp%; Atk%; Crit Dmg%; Acc%</v>
      </c>
      <c r="I365">
        <f>Sheet1!A370</f>
        <v>5</v>
      </c>
      <c r="J365" t="str">
        <f>Sheet1!A371</f>
        <v>DRUID</v>
      </c>
      <c r="K365">
        <f>Sheet1!A372</f>
        <v>0</v>
      </c>
    </row>
    <row r="366" spans="1:11" hidden="1" x14ac:dyDescent="0.2">
      <c r="A366">
        <f t="shared" si="5"/>
        <v>0</v>
      </c>
      <c r="B366" t="str">
        <f>IF(Sheet1!A366="","",Sheet1!A366)</f>
        <v>(SPD/ATK%/ATK%)</v>
      </c>
      <c r="C366" t="str">
        <f>Sheet1!A367</f>
        <v>Violent / Will</v>
      </c>
      <c r="D366">
        <f>Sheet1!C366</f>
        <v>0</v>
      </c>
      <c r="F366">
        <f>Sheet1!B368</f>
        <v>0</v>
      </c>
      <c r="G366" t="str">
        <f>Sheet1!A369</f>
        <v>Spd; Hp%; Atk%; Crit Dmg%; Acc%</v>
      </c>
      <c r="H366">
        <f>Sheet1!A370</f>
        <v>5</v>
      </c>
      <c r="I366" t="str">
        <f>Sheet1!A371</f>
        <v>DRUID</v>
      </c>
      <c r="J366">
        <f>Sheet1!A372</f>
        <v>0</v>
      </c>
      <c r="K366" t="str">
        <f>Sheet1!A373</f>
        <v>Despair / Focus</v>
      </c>
    </row>
    <row r="367" spans="1:11" hidden="1" x14ac:dyDescent="0.2">
      <c r="A367">
        <f t="shared" si="5"/>
        <v>0</v>
      </c>
      <c r="B367" t="str">
        <f>IF(Sheet1!A367="","",Sheet1!A367)</f>
        <v>Violent / Will</v>
      </c>
      <c r="C367" t="str">
        <f>Sheet1!A368</f>
        <v>(SPD/CRIT DMG%/ATK%)</v>
      </c>
      <c r="D367">
        <f>Sheet1!C367</f>
        <v>0</v>
      </c>
      <c r="F367">
        <f>Sheet1!B369</f>
        <v>0</v>
      </c>
      <c r="G367">
        <f>Sheet1!A370</f>
        <v>5</v>
      </c>
      <c r="H367" t="str">
        <f>Sheet1!A371</f>
        <v>DRUID</v>
      </c>
      <c r="I367">
        <f>Sheet1!A372</f>
        <v>0</v>
      </c>
      <c r="J367" t="str">
        <f>Sheet1!A373</f>
        <v>Despair / Focus</v>
      </c>
      <c r="K367" t="str">
        <f>Sheet1!A374</f>
        <v>(SPD/HP%/ACC%)</v>
      </c>
    </row>
    <row r="368" spans="1:11" hidden="1" x14ac:dyDescent="0.2">
      <c r="A368">
        <f t="shared" si="5"/>
        <v>0</v>
      </c>
      <c r="B368" t="str">
        <f>IF(Sheet1!A368="","",Sheet1!A368)</f>
        <v>(SPD/CRIT DMG%/ATK%)</v>
      </c>
      <c r="C368" t="str">
        <f>Sheet1!A369</f>
        <v>Spd; Hp%; Atk%; Crit Dmg%; Acc%</v>
      </c>
      <c r="D368">
        <f>Sheet1!C368</f>
        <v>0</v>
      </c>
      <c r="F368">
        <f>Sheet1!B370</f>
        <v>0</v>
      </c>
      <c r="G368" t="str">
        <f>Sheet1!A371</f>
        <v>DRUID</v>
      </c>
      <c r="H368">
        <f>Sheet1!A372</f>
        <v>0</v>
      </c>
      <c r="I368" t="str">
        <f>Sheet1!A373</f>
        <v>Despair / Focus</v>
      </c>
      <c r="J368" t="str">
        <f>Sheet1!A374</f>
        <v>(SPD/HP%/ACC%)</v>
      </c>
      <c r="K368" t="str">
        <f>Sheet1!A375</f>
        <v>Despair / Will</v>
      </c>
    </row>
    <row r="369" spans="1:11" hidden="1" x14ac:dyDescent="0.2">
      <c r="A369">
        <f t="shared" si="5"/>
        <v>0</v>
      </c>
      <c r="B369" t="str">
        <f>IF(Sheet1!A369="","",Sheet1!A369)</f>
        <v>Spd; Hp%; Atk%; Crit Dmg%; Acc%</v>
      </c>
      <c r="C369">
        <f>Sheet1!A370</f>
        <v>5</v>
      </c>
      <c r="D369">
        <f>Sheet1!C369</f>
        <v>0</v>
      </c>
      <c r="F369">
        <f>Sheet1!B371</f>
        <v>0</v>
      </c>
      <c r="G369">
        <f>Sheet1!A372</f>
        <v>0</v>
      </c>
      <c r="H369" t="str">
        <f>Sheet1!A373</f>
        <v>Despair / Focus</v>
      </c>
      <c r="I369" t="str">
        <f>Sheet1!A374</f>
        <v>(SPD/HP%/ACC%)</v>
      </c>
      <c r="J369" t="str">
        <f>Sheet1!A375</f>
        <v>Despair / Will</v>
      </c>
      <c r="K369" t="str">
        <f>Sheet1!A376</f>
        <v>(SPD/HP%/HP%)</v>
      </c>
    </row>
    <row r="370" spans="1:11" x14ac:dyDescent="0.2">
      <c r="A370">
        <f t="shared" si="5"/>
        <v>1</v>
      </c>
      <c r="B370">
        <f>IF(Sheet1!A370="","",Sheet1!A370)</f>
        <v>5</v>
      </c>
      <c r="C370" t="str">
        <f>Sheet1!A371</f>
        <v>DRUID</v>
      </c>
      <c r="D370" t="str">
        <f>Sheet1!C370</f>
        <v>FIRE</v>
      </c>
      <c r="F370" t="str">
        <f>Sheet1!B372</f>
        <v>Bellenus</v>
      </c>
      <c r="G370" t="str">
        <f>Sheet1!A373</f>
        <v>Despair / Focus</v>
      </c>
      <c r="H370" t="str">
        <f>Sheet1!A374</f>
        <v>(SPD/HP%/ACC%)</v>
      </c>
      <c r="I370" t="str">
        <f>Sheet1!A375</f>
        <v>Despair / Will</v>
      </c>
      <c r="J370" t="str">
        <f>Sheet1!A376</f>
        <v>(SPD/HP%/HP%)</v>
      </c>
      <c r="K370" t="str">
        <f>Sheet1!A377</f>
        <v>Spd; Atk%; Def%; Acc%</v>
      </c>
    </row>
    <row r="371" spans="1:11" hidden="1" x14ac:dyDescent="0.2">
      <c r="A371">
        <f t="shared" si="5"/>
        <v>0</v>
      </c>
      <c r="B371" t="str">
        <f>IF(Sheet1!A371="","",Sheet1!A371)</f>
        <v>DRUID</v>
      </c>
      <c r="C371">
        <f>Sheet1!A372</f>
        <v>0</v>
      </c>
      <c r="D371">
        <f>Sheet1!C371</f>
        <v>0</v>
      </c>
      <c r="F371">
        <f>Sheet1!B373</f>
        <v>0</v>
      </c>
      <c r="G371" t="str">
        <f>Sheet1!A374</f>
        <v>(SPD/HP%/ACC%)</v>
      </c>
      <c r="H371" t="str">
        <f>Sheet1!A375</f>
        <v>Despair / Will</v>
      </c>
      <c r="I371" t="str">
        <f>Sheet1!A376</f>
        <v>(SPD/HP%/HP%)</v>
      </c>
      <c r="J371" t="str">
        <f>Sheet1!A377</f>
        <v>Spd; Atk%; Def%; Acc%</v>
      </c>
      <c r="K371">
        <f>Sheet1!A378</f>
        <v>5</v>
      </c>
    </row>
    <row r="372" spans="1:11" hidden="1" x14ac:dyDescent="0.2">
      <c r="A372">
        <f t="shared" si="5"/>
        <v>0</v>
      </c>
      <c r="B372" t="str">
        <f>IF(Sheet1!A372="","",Sheet1!A372)</f>
        <v/>
      </c>
      <c r="C372" t="str">
        <f>Sheet1!A373</f>
        <v>Despair / Focus</v>
      </c>
      <c r="D372">
        <f>Sheet1!C372</f>
        <v>0</v>
      </c>
      <c r="F372">
        <f>Sheet1!B374</f>
        <v>0</v>
      </c>
      <c r="G372" t="str">
        <f>Sheet1!A375</f>
        <v>Despair / Will</v>
      </c>
      <c r="H372" t="str">
        <f>Sheet1!A376</f>
        <v>(SPD/HP%/HP%)</v>
      </c>
      <c r="I372" t="str">
        <f>Sheet1!A377</f>
        <v>Spd; Atk%; Def%; Acc%</v>
      </c>
      <c r="J372">
        <f>Sheet1!A378</f>
        <v>5</v>
      </c>
      <c r="K372" t="str">
        <f>Sheet1!A379</f>
        <v>DRUID</v>
      </c>
    </row>
    <row r="373" spans="1:11" hidden="1" x14ac:dyDescent="0.2">
      <c r="A373">
        <f t="shared" si="5"/>
        <v>0</v>
      </c>
      <c r="B373" t="str">
        <f>IF(Sheet1!A373="","",Sheet1!A373)</f>
        <v>Despair / Focus</v>
      </c>
      <c r="C373" t="str">
        <f>Sheet1!A374</f>
        <v>(SPD/HP%/ACC%)</v>
      </c>
      <c r="D373">
        <f>Sheet1!C373</f>
        <v>0</v>
      </c>
      <c r="F373">
        <f>Sheet1!B375</f>
        <v>0</v>
      </c>
      <c r="G373" t="str">
        <f>Sheet1!A376</f>
        <v>(SPD/HP%/HP%)</v>
      </c>
      <c r="H373" t="str">
        <f>Sheet1!A377</f>
        <v>Spd; Atk%; Def%; Acc%</v>
      </c>
      <c r="I373">
        <f>Sheet1!A378</f>
        <v>5</v>
      </c>
      <c r="J373" t="str">
        <f>Sheet1!A379</f>
        <v>DRUID</v>
      </c>
      <c r="K373">
        <f>Sheet1!A380</f>
        <v>0</v>
      </c>
    </row>
    <row r="374" spans="1:11" hidden="1" x14ac:dyDescent="0.2">
      <c r="A374">
        <f t="shared" si="5"/>
        <v>0</v>
      </c>
      <c r="B374" t="str">
        <f>IF(Sheet1!A374="","",Sheet1!A374)</f>
        <v>(SPD/HP%/ACC%)</v>
      </c>
      <c r="C374" t="str">
        <f>Sheet1!A375</f>
        <v>Despair / Will</v>
      </c>
      <c r="D374">
        <f>Sheet1!C374</f>
        <v>0</v>
      </c>
      <c r="F374">
        <f>Sheet1!B376</f>
        <v>0</v>
      </c>
      <c r="G374" t="str">
        <f>Sheet1!A377</f>
        <v>Spd; Atk%; Def%; Acc%</v>
      </c>
      <c r="H374">
        <f>Sheet1!A378</f>
        <v>5</v>
      </c>
      <c r="I374" t="str">
        <f>Sheet1!A379</f>
        <v>DRUID</v>
      </c>
      <c r="J374">
        <f>Sheet1!A380</f>
        <v>0</v>
      </c>
      <c r="K374" t="str">
        <f>Sheet1!A381</f>
        <v>Swift / Energy</v>
      </c>
    </row>
    <row r="375" spans="1:11" hidden="1" x14ac:dyDescent="0.2">
      <c r="A375">
        <f t="shared" si="5"/>
        <v>0</v>
      </c>
      <c r="B375" t="str">
        <f>IF(Sheet1!A375="","",Sheet1!A375)</f>
        <v>Despair / Will</v>
      </c>
      <c r="C375" t="str">
        <f>Sheet1!A376</f>
        <v>(SPD/HP%/HP%)</v>
      </c>
      <c r="D375">
        <f>Sheet1!C375</f>
        <v>0</v>
      </c>
      <c r="F375">
        <f>Sheet1!B377</f>
        <v>0</v>
      </c>
      <c r="G375">
        <f>Sheet1!A378</f>
        <v>5</v>
      </c>
      <c r="H375" t="str">
        <f>Sheet1!A379</f>
        <v>DRUID</v>
      </c>
      <c r="I375">
        <f>Sheet1!A380</f>
        <v>0</v>
      </c>
      <c r="J375" t="str">
        <f>Sheet1!A381</f>
        <v>Swift / Energy</v>
      </c>
      <c r="K375" t="str">
        <f>Sheet1!A382</f>
        <v>(SPD/HP%/DEF%)</v>
      </c>
    </row>
    <row r="376" spans="1:11" hidden="1" x14ac:dyDescent="0.2">
      <c r="A376">
        <f t="shared" si="5"/>
        <v>0</v>
      </c>
      <c r="B376" t="str">
        <f>IF(Sheet1!A376="","",Sheet1!A376)</f>
        <v>(SPD/HP%/HP%)</v>
      </c>
      <c r="C376" t="str">
        <f>Sheet1!A377</f>
        <v>Spd; Atk%; Def%; Acc%</v>
      </c>
      <c r="D376">
        <f>Sheet1!C376</f>
        <v>0</v>
      </c>
      <c r="F376">
        <f>Sheet1!B378</f>
        <v>0</v>
      </c>
      <c r="G376" t="str">
        <f>Sheet1!A379</f>
        <v>DRUID</v>
      </c>
      <c r="H376">
        <f>Sheet1!A380</f>
        <v>0</v>
      </c>
      <c r="I376" t="str">
        <f>Sheet1!A381</f>
        <v>Swift / Energy</v>
      </c>
      <c r="J376" t="str">
        <f>Sheet1!A382</f>
        <v>(SPD/HP%/DEF%)</v>
      </c>
      <c r="K376" t="str">
        <f>Sheet1!A383</f>
        <v>3x Nemesis</v>
      </c>
    </row>
    <row r="377" spans="1:11" hidden="1" x14ac:dyDescent="0.2">
      <c r="A377">
        <f t="shared" si="5"/>
        <v>0</v>
      </c>
      <c r="B377" t="str">
        <f>IF(Sheet1!A377="","",Sheet1!A377)</f>
        <v>Spd; Atk%; Def%; Acc%</v>
      </c>
      <c r="C377">
        <f>Sheet1!A378</f>
        <v>5</v>
      </c>
      <c r="D377">
        <f>Sheet1!C377</f>
        <v>0</v>
      </c>
      <c r="F377">
        <f>Sheet1!B379</f>
        <v>0</v>
      </c>
      <c r="G377">
        <f>Sheet1!A380</f>
        <v>0</v>
      </c>
      <c r="H377" t="str">
        <f>Sheet1!A381</f>
        <v>Swift / Energy</v>
      </c>
      <c r="I377" t="str">
        <f>Sheet1!A382</f>
        <v>(SPD/HP%/DEF%)</v>
      </c>
      <c r="J377" t="str">
        <f>Sheet1!A383</f>
        <v>3x Nemesis</v>
      </c>
      <c r="K377" t="str">
        <f>Sheet1!A384</f>
        <v>(SPD%/HP%/DEF%)</v>
      </c>
    </row>
    <row r="378" spans="1:11" x14ac:dyDescent="0.2">
      <c r="A378">
        <f t="shared" si="5"/>
        <v>1</v>
      </c>
      <c r="B378">
        <f>IF(Sheet1!A378="","",Sheet1!A378)</f>
        <v>5</v>
      </c>
      <c r="C378" t="str">
        <f>Sheet1!A379</f>
        <v>DRUID</v>
      </c>
      <c r="D378" t="str">
        <f>Sheet1!C378</f>
        <v>WATER</v>
      </c>
      <c r="F378" t="str">
        <f>Sheet1!B380</f>
        <v>Abellio</v>
      </c>
      <c r="G378" t="str">
        <f>Sheet1!A381</f>
        <v>Swift / Energy</v>
      </c>
      <c r="H378" t="str">
        <f>Sheet1!A382</f>
        <v>(SPD/HP%/DEF%)</v>
      </c>
      <c r="I378" t="str">
        <f>Sheet1!A383</f>
        <v>3x Nemesis</v>
      </c>
      <c r="J378" t="str">
        <f>Sheet1!A384</f>
        <v>(SPD%/HP%/DEF%)</v>
      </c>
      <c r="K378" t="str">
        <f>Sheet1!A385</f>
        <v>Spd; Hp%; Def%</v>
      </c>
    </row>
    <row r="379" spans="1:11" hidden="1" x14ac:dyDescent="0.2">
      <c r="A379">
        <f t="shared" si="5"/>
        <v>0</v>
      </c>
      <c r="B379" t="str">
        <f>IF(Sheet1!A379="","",Sheet1!A379)</f>
        <v>DRUID</v>
      </c>
      <c r="C379">
        <f>Sheet1!A380</f>
        <v>0</v>
      </c>
      <c r="D379">
        <f>Sheet1!C379</f>
        <v>0</v>
      </c>
      <c r="F379">
        <f>Sheet1!B381</f>
        <v>0</v>
      </c>
      <c r="G379" t="str">
        <f>Sheet1!A382</f>
        <v>(SPD/HP%/DEF%)</v>
      </c>
      <c r="H379" t="str">
        <f>Sheet1!A383</f>
        <v>3x Nemesis</v>
      </c>
      <c r="I379" t="str">
        <f>Sheet1!A384</f>
        <v>(SPD%/HP%/DEF%)</v>
      </c>
      <c r="J379" t="str">
        <f>Sheet1!A385</f>
        <v>Spd; Hp%; Def%</v>
      </c>
      <c r="K379">
        <f>Sheet1!A386</f>
        <v>5</v>
      </c>
    </row>
    <row r="380" spans="1:11" hidden="1" x14ac:dyDescent="0.2">
      <c r="A380">
        <f t="shared" si="5"/>
        <v>0</v>
      </c>
      <c r="B380" t="str">
        <f>IF(Sheet1!A380="","",Sheet1!A380)</f>
        <v/>
      </c>
      <c r="C380" t="str">
        <f>Sheet1!A381</f>
        <v>Swift / Energy</v>
      </c>
      <c r="D380">
        <f>Sheet1!C380</f>
        <v>0</v>
      </c>
      <c r="F380">
        <f>Sheet1!B382</f>
        <v>0</v>
      </c>
      <c r="G380" t="str">
        <f>Sheet1!A383</f>
        <v>3x Nemesis</v>
      </c>
      <c r="H380" t="str">
        <f>Sheet1!A384</f>
        <v>(SPD%/HP%/DEF%)</v>
      </c>
      <c r="I380" t="str">
        <f>Sheet1!A385</f>
        <v>Spd; Hp%; Def%</v>
      </c>
      <c r="J380">
        <f>Sheet1!A386</f>
        <v>5</v>
      </c>
      <c r="K380" t="str">
        <f>Sheet1!A387</f>
        <v>DRUID</v>
      </c>
    </row>
    <row r="381" spans="1:11" hidden="1" x14ac:dyDescent="0.2">
      <c r="A381">
        <f t="shared" si="5"/>
        <v>0</v>
      </c>
      <c r="B381" t="str">
        <f>IF(Sheet1!A381="","",Sheet1!A381)</f>
        <v>Swift / Energy</v>
      </c>
      <c r="C381" t="str">
        <f>Sheet1!A382</f>
        <v>(SPD/HP%/DEF%)</v>
      </c>
      <c r="D381">
        <f>Sheet1!C381</f>
        <v>0</v>
      </c>
      <c r="F381">
        <f>Sheet1!B383</f>
        <v>0</v>
      </c>
      <c r="G381" t="str">
        <f>Sheet1!A384</f>
        <v>(SPD%/HP%/DEF%)</v>
      </c>
      <c r="H381" t="str">
        <f>Sheet1!A385</f>
        <v>Spd; Hp%; Def%</v>
      </c>
      <c r="I381">
        <f>Sheet1!A386</f>
        <v>5</v>
      </c>
      <c r="J381" t="str">
        <f>Sheet1!A387</f>
        <v>DRUID</v>
      </c>
      <c r="K381">
        <f>Sheet1!A388</f>
        <v>0</v>
      </c>
    </row>
    <row r="382" spans="1:11" hidden="1" x14ac:dyDescent="0.2">
      <c r="A382">
        <f t="shared" si="5"/>
        <v>0</v>
      </c>
      <c r="B382" t="str">
        <f>IF(Sheet1!A382="","",Sheet1!A382)</f>
        <v>(SPD/HP%/DEF%)</v>
      </c>
      <c r="C382" t="str">
        <f>Sheet1!A383</f>
        <v>3x Nemesis</v>
      </c>
      <c r="D382">
        <f>Sheet1!C382</f>
        <v>0</v>
      </c>
      <c r="F382">
        <f>Sheet1!B384</f>
        <v>0</v>
      </c>
      <c r="G382" t="str">
        <f>Sheet1!A385</f>
        <v>Spd; Hp%; Def%</v>
      </c>
      <c r="H382">
        <f>Sheet1!A386</f>
        <v>5</v>
      </c>
      <c r="I382" t="str">
        <f>Sheet1!A387</f>
        <v>DRUID</v>
      </c>
      <c r="J382">
        <f>Sheet1!A388</f>
        <v>0</v>
      </c>
      <c r="K382" t="str">
        <f>Sheet1!A389</f>
        <v>Swift / Guard</v>
      </c>
    </row>
    <row r="383" spans="1:11" hidden="1" x14ac:dyDescent="0.2">
      <c r="A383">
        <f t="shared" si="5"/>
        <v>0</v>
      </c>
      <c r="B383" t="str">
        <f>IF(Sheet1!A383="","",Sheet1!A383)</f>
        <v>3x Nemesis</v>
      </c>
      <c r="C383" t="str">
        <f>Sheet1!A384</f>
        <v>(SPD%/HP%/DEF%)</v>
      </c>
      <c r="D383">
        <f>Sheet1!C383</f>
        <v>0</v>
      </c>
      <c r="F383">
        <f>Sheet1!B385</f>
        <v>0</v>
      </c>
      <c r="G383">
        <f>Sheet1!A386</f>
        <v>5</v>
      </c>
      <c r="H383" t="str">
        <f>Sheet1!A387</f>
        <v>DRUID</v>
      </c>
      <c r="I383">
        <f>Sheet1!A388</f>
        <v>0</v>
      </c>
      <c r="J383" t="str">
        <f>Sheet1!A389</f>
        <v>Swift / Guard</v>
      </c>
      <c r="K383" t="str">
        <f>Sheet1!A390</f>
        <v>(DEF%/DEF%/DEF%)</v>
      </c>
    </row>
    <row r="384" spans="1:11" hidden="1" x14ac:dyDescent="0.2">
      <c r="A384">
        <f t="shared" si="5"/>
        <v>0</v>
      </c>
      <c r="B384" t="str">
        <f>IF(Sheet1!A384="","",Sheet1!A384)</f>
        <v>(SPD%/HP%/DEF%)</v>
      </c>
      <c r="C384" t="str">
        <f>Sheet1!A385</f>
        <v>Spd; Hp%; Def%</v>
      </c>
      <c r="D384">
        <f>Sheet1!C384</f>
        <v>0</v>
      </c>
      <c r="F384">
        <f>Sheet1!B386</f>
        <v>0</v>
      </c>
      <c r="G384" t="str">
        <f>Sheet1!A387</f>
        <v>DRUID</v>
      </c>
      <c r="H384">
        <f>Sheet1!A388</f>
        <v>0</v>
      </c>
      <c r="I384" t="str">
        <f>Sheet1!A389</f>
        <v>Swift / Guard</v>
      </c>
      <c r="J384" t="str">
        <f>Sheet1!A390</f>
        <v>(DEF%/DEF%/DEF%)</v>
      </c>
      <c r="K384" t="str">
        <f>Sheet1!A391</f>
        <v>Violent / Guard</v>
      </c>
    </row>
    <row r="385" spans="1:11" hidden="1" x14ac:dyDescent="0.2">
      <c r="A385">
        <f t="shared" si="5"/>
        <v>0</v>
      </c>
      <c r="B385" t="str">
        <f>IF(Sheet1!A385="","",Sheet1!A385)</f>
        <v>Spd; Hp%; Def%</v>
      </c>
      <c r="C385">
        <f>Sheet1!A386</f>
        <v>5</v>
      </c>
      <c r="D385">
        <f>Sheet1!C385</f>
        <v>0</v>
      </c>
      <c r="F385">
        <f>Sheet1!B387</f>
        <v>0</v>
      </c>
      <c r="G385">
        <f>Sheet1!A388</f>
        <v>0</v>
      </c>
      <c r="H385" t="str">
        <f>Sheet1!A389</f>
        <v>Swift / Guard</v>
      </c>
      <c r="I385" t="str">
        <f>Sheet1!A390</f>
        <v>(DEF%/DEF%/DEF%)</v>
      </c>
      <c r="J385" t="str">
        <f>Sheet1!A391</f>
        <v>Violent / Guard</v>
      </c>
      <c r="K385" t="str">
        <f>Sheet1!A392</f>
        <v>(SPD/DEF%/DEF%)</v>
      </c>
    </row>
    <row r="386" spans="1:11" x14ac:dyDescent="0.2">
      <c r="A386">
        <f t="shared" si="5"/>
        <v>1</v>
      </c>
      <c r="B386">
        <f>IF(Sheet1!A386="","",Sheet1!A386)</f>
        <v>5</v>
      </c>
      <c r="C386" t="str">
        <f>Sheet1!A387</f>
        <v>DRUID</v>
      </c>
      <c r="D386" t="str">
        <f>Sheet1!C386</f>
        <v>WIND</v>
      </c>
      <c r="F386" t="str">
        <f>Sheet1!B388</f>
        <v>Taranys</v>
      </c>
      <c r="G386" t="str">
        <f>Sheet1!A389</f>
        <v>Swift / Guard</v>
      </c>
      <c r="H386" t="str">
        <f>Sheet1!A390</f>
        <v>(DEF%/DEF%/DEF%)</v>
      </c>
      <c r="I386" t="str">
        <f>Sheet1!A391</f>
        <v>Violent / Guard</v>
      </c>
      <c r="J386" t="str">
        <f>Sheet1!A392</f>
        <v>(SPD/DEF%/DEF%)</v>
      </c>
      <c r="K386" t="str">
        <f>Sheet1!A393</f>
        <v>Spd; Hp%; Def%</v>
      </c>
    </row>
    <row r="387" spans="1:11" hidden="1" x14ac:dyDescent="0.2">
      <c r="A387">
        <f t="shared" ref="A387:A450" si="6">IF(ISNUMBER(B387)=TRUE,1,0)</f>
        <v>0</v>
      </c>
      <c r="B387" t="str">
        <f>IF(Sheet1!A387="","",Sheet1!A387)</f>
        <v>DRUID</v>
      </c>
      <c r="C387">
        <f>Sheet1!A388</f>
        <v>0</v>
      </c>
      <c r="D387">
        <f>Sheet1!C387</f>
        <v>0</v>
      </c>
      <c r="F387">
        <f>Sheet1!B389</f>
        <v>0</v>
      </c>
      <c r="G387" t="str">
        <f>Sheet1!A390</f>
        <v>(DEF%/DEF%/DEF%)</v>
      </c>
      <c r="H387" t="str">
        <f>Sheet1!A391</f>
        <v>Violent / Guard</v>
      </c>
      <c r="I387" t="str">
        <f>Sheet1!A392</f>
        <v>(SPD/DEF%/DEF%)</v>
      </c>
      <c r="J387" t="str">
        <f>Sheet1!A393</f>
        <v>Spd; Hp%; Def%</v>
      </c>
      <c r="K387">
        <f>Sheet1!A394</f>
        <v>5</v>
      </c>
    </row>
    <row r="388" spans="1:11" hidden="1" x14ac:dyDescent="0.2">
      <c r="A388">
        <f t="shared" si="6"/>
        <v>0</v>
      </c>
      <c r="B388" t="str">
        <f>IF(Sheet1!A388="","",Sheet1!A388)</f>
        <v/>
      </c>
      <c r="C388" t="str">
        <f>Sheet1!A389</f>
        <v>Swift / Guard</v>
      </c>
      <c r="D388">
        <f>Sheet1!C388</f>
        <v>0</v>
      </c>
      <c r="F388">
        <f>Sheet1!B390</f>
        <v>0</v>
      </c>
      <c r="G388" t="str">
        <f>Sheet1!A391</f>
        <v>Violent / Guard</v>
      </c>
      <c r="H388" t="str">
        <f>Sheet1!A392</f>
        <v>(SPD/DEF%/DEF%)</v>
      </c>
      <c r="I388" t="str">
        <f>Sheet1!A393</f>
        <v>Spd; Hp%; Def%</v>
      </c>
      <c r="J388">
        <f>Sheet1!A394</f>
        <v>5</v>
      </c>
      <c r="K388" t="str">
        <f>Sheet1!A395</f>
        <v>DRUID</v>
      </c>
    </row>
    <row r="389" spans="1:11" hidden="1" x14ac:dyDescent="0.2">
      <c r="A389">
        <f t="shared" si="6"/>
        <v>0</v>
      </c>
      <c r="B389" t="str">
        <f>IF(Sheet1!A389="","",Sheet1!A389)</f>
        <v>Swift / Guard</v>
      </c>
      <c r="C389" t="str">
        <f>Sheet1!A390</f>
        <v>(DEF%/DEF%/DEF%)</v>
      </c>
      <c r="D389">
        <f>Sheet1!C389</f>
        <v>0</v>
      </c>
      <c r="F389">
        <f>Sheet1!B391</f>
        <v>0</v>
      </c>
      <c r="G389" t="str">
        <f>Sheet1!A392</f>
        <v>(SPD/DEF%/DEF%)</v>
      </c>
      <c r="H389" t="str">
        <f>Sheet1!A393</f>
        <v>Spd; Hp%; Def%</v>
      </c>
      <c r="I389">
        <f>Sheet1!A394</f>
        <v>5</v>
      </c>
      <c r="J389" t="str">
        <f>Sheet1!A395</f>
        <v>DRUID</v>
      </c>
      <c r="K389">
        <f>Sheet1!A396</f>
        <v>0</v>
      </c>
    </row>
    <row r="390" spans="1:11" hidden="1" x14ac:dyDescent="0.2">
      <c r="A390">
        <f t="shared" si="6"/>
        <v>0</v>
      </c>
      <c r="B390" t="str">
        <f>IF(Sheet1!A390="","",Sheet1!A390)</f>
        <v>(DEF%/DEF%/DEF%)</v>
      </c>
      <c r="C390" t="str">
        <f>Sheet1!A391</f>
        <v>Violent / Guard</v>
      </c>
      <c r="D390">
        <f>Sheet1!C390</f>
        <v>0</v>
      </c>
      <c r="F390">
        <f>Sheet1!B392</f>
        <v>0</v>
      </c>
      <c r="G390" t="str">
        <f>Sheet1!A393</f>
        <v>Spd; Hp%; Def%</v>
      </c>
      <c r="H390">
        <f>Sheet1!A394</f>
        <v>5</v>
      </c>
      <c r="I390" t="str">
        <f>Sheet1!A395</f>
        <v>DRUID</v>
      </c>
      <c r="J390">
        <f>Sheet1!A396</f>
        <v>0</v>
      </c>
      <c r="K390" t="str">
        <f>Sheet1!A397</f>
        <v>1.5x Despair</v>
      </c>
    </row>
    <row r="391" spans="1:11" hidden="1" x14ac:dyDescent="0.2">
      <c r="A391">
        <f t="shared" si="6"/>
        <v>0</v>
      </c>
      <c r="B391" t="str">
        <f>IF(Sheet1!A391="","",Sheet1!A391)</f>
        <v>Violent / Guard</v>
      </c>
      <c r="C391" t="str">
        <f>Sheet1!A392</f>
        <v>(SPD/DEF%/DEF%)</v>
      </c>
      <c r="D391">
        <f>Sheet1!C391</f>
        <v>0</v>
      </c>
      <c r="F391">
        <f>Sheet1!B393</f>
        <v>0</v>
      </c>
      <c r="G391">
        <f>Sheet1!A394</f>
        <v>5</v>
      </c>
      <c r="H391" t="str">
        <f>Sheet1!A395</f>
        <v>DRUID</v>
      </c>
      <c r="I391">
        <f>Sheet1!A396</f>
        <v>0</v>
      </c>
      <c r="J391" t="str">
        <f>Sheet1!A397</f>
        <v>1.5x Despair</v>
      </c>
      <c r="K391" t="str">
        <f>Sheet1!A398</f>
        <v>(SPD/HP%/HP%)</v>
      </c>
    </row>
    <row r="392" spans="1:11" hidden="1" x14ac:dyDescent="0.2">
      <c r="A392">
        <f t="shared" si="6"/>
        <v>0</v>
      </c>
      <c r="B392" t="str">
        <f>IF(Sheet1!A392="","",Sheet1!A392)</f>
        <v>(SPD/DEF%/DEF%)</v>
      </c>
      <c r="C392" t="str">
        <f>Sheet1!A393</f>
        <v>Spd; Hp%; Def%</v>
      </c>
      <c r="D392">
        <f>Sheet1!C392</f>
        <v>0</v>
      </c>
      <c r="F392">
        <f>Sheet1!B394</f>
        <v>0</v>
      </c>
      <c r="G392" t="str">
        <f>Sheet1!A395</f>
        <v>DRUID</v>
      </c>
      <c r="H392">
        <f>Sheet1!A396</f>
        <v>0</v>
      </c>
      <c r="I392" t="str">
        <f>Sheet1!A397</f>
        <v>1.5x Despair</v>
      </c>
      <c r="J392" t="str">
        <f>Sheet1!A398</f>
        <v>(SPD/HP%/HP%)</v>
      </c>
      <c r="K392" t="str">
        <f>Sheet1!A399</f>
        <v>Despair / Will</v>
      </c>
    </row>
    <row r="393" spans="1:11" hidden="1" x14ac:dyDescent="0.2">
      <c r="A393">
        <f t="shared" si="6"/>
        <v>0</v>
      </c>
      <c r="B393" t="str">
        <f>IF(Sheet1!A393="","",Sheet1!A393)</f>
        <v>Spd; Hp%; Def%</v>
      </c>
      <c r="C393">
        <f>Sheet1!A394</f>
        <v>5</v>
      </c>
      <c r="D393">
        <f>Sheet1!C393</f>
        <v>0</v>
      </c>
      <c r="F393">
        <f>Sheet1!B395</f>
        <v>0</v>
      </c>
      <c r="G393">
        <f>Sheet1!A396</f>
        <v>0</v>
      </c>
      <c r="H393" t="str">
        <f>Sheet1!A397</f>
        <v>1.5x Despair</v>
      </c>
      <c r="I393" t="str">
        <f>Sheet1!A398</f>
        <v>(SPD/HP%/HP%)</v>
      </c>
      <c r="J393" t="str">
        <f>Sheet1!A399</f>
        <v>Despair / Will</v>
      </c>
      <c r="K393" t="str">
        <f>Sheet1!A400</f>
        <v>(SPD/HP%/HP%)</v>
      </c>
    </row>
    <row r="394" spans="1:11" x14ac:dyDescent="0.2">
      <c r="A394">
        <f t="shared" si="6"/>
        <v>1</v>
      </c>
      <c r="B394">
        <f>IF(Sheet1!A394="","",Sheet1!A394)</f>
        <v>5</v>
      </c>
      <c r="C394" t="str">
        <f>Sheet1!A395</f>
        <v>DRUID</v>
      </c>
      <c r="D394" t="str">
        <f>Sheet1!C394</f>
        <v>LIGHT</v>
      </c>
      <c r="F394" t="str">
        <f>Sheet1!B396</f>
        <v>Valantis</v>
      </c>
      <c r="G394" t="str">
        <f>Sheet1!A397</f>
        <v>1.5x Despair</v>
      </c>
      <c r="H394" t="str">
        <f>Sheet1!A398</f>
        <v>(SPD/HP%/HP%)</v>
      </c>
      <c r="I394" t="str">
        <f>Sheet1!A399</f>
        <v>Despair / Will</v>
      </c>
      <c r="J394" t="str">
        <f>Sheet1!A400</f>
        <v>(SPD/HP%/HP%)</v>
      </c>
      <c r="K394" t="str">
        <f>Sheet1!A401</f>
        <v>Spd; Hp%; Acc%</v>
      </c>
    </row>
    <row r="395" spans="1:11" hidden="1" x14ac:dyDescent="0.2">
      <c r="A395">
        <f t="shared" si="6"/>
        <v>0</v>
      </c>
      <c r="B395" t="str">
        <f>IF(Sheet1!A395="","",Sheet1!A395)</f>
        <v>DRUID</v>
      </c>
      <c r="C395">
        <f>Sheet1!A396</f>
        <v>0</v>
      </c>
      <c r="D395">
        <f>Sheet1!C395</f>
        <v>0</v>
      </c>
      <c r="F395">
        <f>Sheet1!B397</f>
        <v>0</v>
      </c>
      <c r="G395" t="str">
        <f>Sheet1!A398</f>
        <v>(SPD/HP%/HP%)</v>
      </c>
      <c r="H395" t="str">
        <f>Sheet1!A399</f>
        <v>Despair / Will</v>
      </c>
      <c r="I395" t="str">
        <f>Sheet1!A400</f>
        <v>(SPD/HP%/HP%)</v>
      </c>
      <c r="J395" t="str">
        <f>Sheet1!A401</f>
        <v>Spd; Hp%; Acc%</v>
      </c>
      <c r="K395">
        <f>Sheet1!A402</f>
        <v>5</v>
      </c>
    </row>
    <row r="396" spans="1:11" hidden="1" x14ac:dyDescent="0.2">
      <c r="A396">
        <f t="shared" si="6"/>
        <v>0</v>
      </c>
      <c r="B396" t="str">
        <f>IF(Sheet1!A396="","",Sheet1!A396)</f>
        <v/>
      </c>
      <c r="C396" t="str">
        <f>Sheet1!A397</f>
        <v>1.5x Despair</v>
      </c>
      <c r="D396">
        <f>Sheet1!C396</f>
        <v>0</v>
      </c>
      <c r="F396">
        <f>Sheet1!B398</f>
        <v>0</v>
      </c>
      <c r="G396" t="str">
        <f>Sheet1!A399</f>
        <v>Despair / Will</v>
      </c>
      <c r="H396" t="str">
        <f>Sheet1!A400</f>
        <v>(SPD/HP%/HP%)</v>
      </c>
      <c r="I396" t="str">
        <f>Sheet1!A401</f>
        <v>Spd; Hp%; Acc%</v>
      </c>
      <c r="J396">
        <f>Sheet1!A402</f>
        <v>5</v>
      </c>
      <c r="K396" t="str">
        <f>Sheet1!A403</f>
        <v>DRUID</v>
      </c>
    </row>
    <row r="397" spans="1:11" hidden="1" x14ac:dyDescent="0.2">
      <c r="A397">
        <f t="shared" si="6"/>
        <v>0</v>
      </c>
      <c r="B397" t="str">
        <f>IF(Sheet1!A397="","",Sheet1!A397)</f>
        <v>1.5x Despair</v>
      </c>
      <c r="C397" t="str">
        <f>Sheet1!A398</f>
        <v>(SPD/HP%/HP%)</v>
      </c>
      <c r="D397">
        <f>Sheet1!C397</f>
        <v>0</v>
      </c>
      <c r="F397">
        <f>Sheet1!B399</f>
        <v>0</v>
      </c>
      <c r="G397" t="str">
        <f>Sheet1!A400</f>
        <v>(SPD/HP%/HP%)</v>
      </c>
      <c r="H397" t="str">
        <f>Sheet1!A401</f>
        <v>Spd; Hp%; Acc%</v>
      </c>
      <c r="I397">
        <f>Sheet1!A402</f>
        <v>5</v>
      </c>
      <c r="J397" t="str">
        <f>Sheet1!A403</f>
        <v>DRUID</v>
      </c>
      <c r="K397">
        <f>Sheet1!A404</f>
        <v>0</v>
      </c>
    </row>
    <row r="398" spans="1:11" hidden="1" x14ac:dyDescent="0.2">
      <c r="A398">
        <f t="shared" si="6"/>
        <v>0</v>
      </c>
      <c r="B398" t="str">
        <f>IF(Sheet1!A398="","",Sheet1!A398)</f>
        <v>(SPD/HP%/HP%)</v>
      </c>
      <c r="C398" t="str">
        <f>Sheet1!A399</f>
        <v>Despair / Will</v>
      </c>
      <c r="D398">
        <f>Sheet1!C398</f>
        <v>0</v>
      </c>
      <c r="F398">
        <f>Sheet1!B400</f>
        <v>0</v>
      </c>
      <c r="G398" t="str">
        <f>Sheet1!A401</f>
        <v>Spd; Hp%; Acc%</v>
      </c>
      <c r="H398">
        <f>Sheet1!A402</f>
        <v>5</v>
      </c>
      <c r="I398" t="str">
        <f>Sheet1!A403</f>
        <v>DRUID</v>
      </c>
      <c r="J398">
        <f>Sheet1!A404</f>
        <v>0</v>
      </c>
      <c r="K398" t="str">
        <f>Sheet1!A405</f>
        <v>Swift / Energy</v>
      </c>
    </row>
    <row r="399" spans="1:11" hidden="1" x14ac:dyDescent="0.2">
      <c r="A399">
        <f t="shared" si="6"/>
        <v>0</v>
      </c>
      <c r="B399" t="str">
        <f>IF(Sheet1!A399="","",Sheet1!A399)</f>
        <v>Despair / Will</v>
      </c>
      <c r="C399" t="str">
        <f>Sheet1!A400</f>
        <v>(SPD/HP%/HP%)</v>
      </c>
      <c r="D399">
        <f>Sheet1!C399</f>
        <v>0</v>
      </c>
      <c r="F399">
        <f>Sheet1!B401</f>
        <v>0</v>
      </c>
      <c r="G399">
        <f>Sheet1!A402</f>
        <v>5</v>
      </c>
      <c r="H399" t="str">
        <f>Sheet1!A403</f>
        <v>DRUID</v>
      </c>
      <c r="I399">
        <f>Sheet1!A404</f>
        <v>0</v>
      </c>
      <c r="J399" t="str">
        <f>Sheet1!A405</f>
        <v>Swift / Energy</v>
      </c>
      <c r="K399" t="str">
        <f>Sheet1!A406</f>
        <v>(SPD/HP%/DEF%)</v>
      </c>
    </row>
    <row r="400" spans="1:11" hidden="1" x14ac:dyDescent="0.2">
      <c r="A400">
        <f t="shared" si="6"/>
        <v>0</v>
      </c>
      <c r="B400" t="str">
        <f>IF(Sheet1!A400="","",Sheet1!A400)</f>
        <v>(SPD/HP%/HP%)</v>
      </c>
      <c r="C400" t="str">
        <f>Sheet1!A401</f>
        <v>Spd; Hp%; Acc%</v>
      </c>
      <c r="D400">
        <f>Sheet1!C400</f>
        <v>0</v>
      </c>
      <c r="F400">
        <f>Sheet1!B402</f>
        <v>0</v>
      </c>
      <c r="G400" t="str">
        <f>Sheet1!A403</f>
        <v>DRUID</v>
      </c>
      <c r="H400">
        <f>Sheet1!A404</f>
        <v>0</v>
      </c>
      <c r="I400" t="str">
        <f>Sheet1!A405</f>
        <v>Swift / Energy</v>
      </c>
      <c r="J400" t="str">
        <f>Sheet1!A406</f>
        <v>(SPD/HP%/DEF%)</v>
      </c>
      <c r="K400" t="str">
        <f>Sheet1!A407</f>
        <v>Violent / Nemesis</v>
      </c>
    </row>
    <row r="401" spans="1:11" hidden="1" x14ac:dyDescent="0.2">
      <c r="A401">
        <f t="shared" si="6"/>
        <v>0</v>
      </c>
      <c r="B401" t="str">
        <f>IF(Sheet1!A401="","",Sheet1!A401)</f>
        <v>Spd; Hp%; Acc%</v>
      </c>
      <c r="C401">
        <f>Sheet1!A402</f>
        <v>5</v>
      </c>
      <c r="D401">
        <f>Sheet1!C401</f>
        <v>0</v>
      </c>
      <c r="F401">
        <f>Sheet1!B403</f>
        <v>0</v>
      </c>
      <c r="G401">
        <f>Sheet1!A404</f>
        <v>0</v>
      </c>
      <c r="H401" t="str">
        <f>Sheet1!A405</f>
        <v>Swift / Energy</v>
      </c>
      <c r="I401" t="str">
        <f>Sheet1!A406</f>
        <v>(SPD/HP%/DEF%)</v>
      </c>
      <c r="J401" t="str">
        <f>Sheet1!A407</f>
        <v>Violent / Nemesis</v>
      </c>
      <c r="K401" t="str">
        <f>Sheet1!A408</f>
        <v>(SPD/HP%/DEF%)</v>
      </c>
    </row>
    <row r="402" spans="1:11" x14ac:dyDescent="0.2">
      <c r="A402">
        <f t="shared" si="6"/>
        <v>1</v>
      </c>
      <c r="B402">
        <f>IF(Sheet1!A402="","",Sheet1!A402)</f>
        <v>5</v>
      </c>
      <c r="C402" t="str">
        <f>Sheet1!A403</f>
        <v>DRUID</v>
      </c>
      <c r="D402" t="str">
        <f>Sheet1!C402</f>
        <v>DARK</v>
      </c>
      <c r="F402" t="str">
        <f>Sheet1!B404</f>
        <v>Pater</v>
      </c>
      <c r="G402" t="str">
        <f>Sheet1!A405</f>
        <v>Swift / Energy</v>
      </c>
      <c r="H402" t="str">
        <f>Sheet1!A406</f>
        <v>(SPD/HP%/DEF%)</v>
      </c>
      <c r="I402" t="str">
        <f>Sheet1!A407</f>
        <v>Violent / Nemesis</v>
      </c>
      <c r="J402" t="str">
        <f>Sheet1!A408</f>
        <v>(SPD/HP%/DEF%)</v>
      </c>
      <c r="K402" t="str">
        <f>Sheet1!A409</f>
        <v>Spd, Hp%, Def%</v>
      </c>
    </row>
    <row r="403" spans="1:11" hidden="1" x14ac:dyDescent="0.2">
      <c r="A403">
        <f t="shared" si="6"/>
        <v>0</v>
      </c>
      <c r="B403" t="str">
        <f>IF(Sheet1!A403="","",Sheet1!A403)</f>
        <v>DRUID</v>
      </c>
      <c r="C403">
        <f>Sheet1!A404</f>
        <v>0</v>
      </c>
      <c r="D403">
        <f>Sheet1!C403</f>
        <v>0</v>
      </c>
      <c r="F403">
        <f>Sheet1!B405</f>
        <v>0</v>
      </c>
      <c r="G403" t="str">
        <f>Sheet1!A406</f>
        <v>(SPD/HP%/DEF%)</v>
      </c>
      <c r="H403" t="str">
        <f>Sheet1!A407</f>
        <v>Violent / Nemesis</v>
      </c>
      <c r="I403" t="str">
        <f>Sheet1!A408</f>
        <v>(SPD/HP%/DEF%)</v>
      </c>
      <c r="J403" t="str">
        <f>Sheet1!A409</f>
        <v>Spd, Hp%, Def%</v>
      </c>
      <c r="K403">
        <f>Sheet1!A410</f>
        <v>4</v>
      </c>
    </row>
    <row r="404" spans="1:11" hidden="1" x14ac:dyDescent="0.2">
      <c r="A404">
        <f t="shared" si="6"/>
        <v>0</v>
      </c>
      <c r="B404" t="str">
        <f>IF(Sheet1!A404="","",Sheet1!A404)</f>
        <v/>
      </c>
      <c r="C404" t="str">
        <f>Sheet1!A405</f>
        <v>Swift / Energy</v>
      </c>
      <c r="D404">
        <f>Sheet1!C404</f>
        <v>0</v>
      </c>
      <c r="F404">
        <f>Sheet1!B406</f>
        <v>0</v>
      </c>
      <c r="G404" t="str">
        <f>Sheet1!A407</f>
        <v>Violent / Nemesis</v>
      </c>
      <c r="H404" t="str">
        <f>Sheet1!A408</f>
        <v>(SPD/HP%/DEF%)</v>
      </c>
      <c r="I404" t="str">
        <f>Sheet1!A409</f>
        <v>Spd, Hp%, Def%</v>
      </c>
      <c r="J404">
        <f>Sheet1!A410</f>
        <v>4</v>
      </c>
      <c r="K404" t="str">
        <f>Sheet1!A411</f>
        <v>DRYAD</v>
      </c>
    </row>
    <row r="405" spans="1:11" hidden="1" x14ac:dyDescent="0.2">
      <c r="A405">
        <f t="shared" si="6"/>
        <v>0</v>
      </c>
      <c r="B405" t="str">
        <f>IF(Sheet1!A405="","",Sheet1!A405)</f>
        <v>Swift / Energy</v>
      </c>
      <c r="C405" t="str">
        <f>Sheet1!A406</f>
        <v>(SPD/HP%/DEF%)</v>
      </c>
      <c r="D405">
        <f>Sheet1!C405</f>
        <v>0</v>
      </c>
      <c r="F405">
        <f>Sheet1!B407</f>
        <v>0</v>
      </c>
      <c r="G405" t="str">
        <f>Sheet1!A408</f>
        <v>(SPD/HP%/DEF%)</v>
      </c>
      <c r="H405" t="str">
        <f>Sheet1!A409</f>
        <v>Spd, Hp%, Def%</v>
      </c>
      <c r="I405">
        <f>Sheet1!A410</f>
        <v>4</v>
      </c>
      <c r="J405" t="str">
        <f>Sheet1!A411</f>
        <v>DRYAD</v>
      </c>
      <c r="K405">
        <f>Sheet1!A412</f>
        <v>0</v>
      </c>
    </row>
    <row r="406" spans="1:11" hidden="1" x14ac:dyDescent="0.2">
      <c r="A406">
        <f t="shared" si="6"/>
        <v>0</v>
      </c>
      <c r="B406" t="str">
        <f>IF(Sheet1!A406="","",Sheet1!A406)</f>
        <v>(SPD/HP%/DEF%)</v>
      </c>
      <c r="C406" t="str">
        <f>Sheet1!A407</f>
        <v>Violent / Nemesis</v>
      </c>
      <c r="D406">
        <f>Sheet1!C406</f>
        <v>0</v>
      </c>
      <c r="F406">
        <f>Sheet1!B408</f>
        <v>0</v>
      </c>
      <c r="G406" t="str">
        <f>Sheet1!A409</f>
        <v>Spd, Hp%, Def%</v>
      </c>
      <c r="H406">
        <f>Sheet1!A410</f>
        <v>4</v>
      </c>
      <c r="I406" t="str">
        <f>Sheet1!A411</f>
        <v>DRYAD</v>
      </c>
      <c r="J406">
        <f>Sheet1!A412</f>
        <v>0</v>
      </c>
      <c r="K406" t="str">
        <f>Sheet1!A413</f>
        <v>Despair / Focus</v>
      </c>
    </row>
    <row r="407" spans="1:11" hidden="1" x14ac:dyDescent="0.2">
      <c r="A407">
        <f t="shared" si="6"/>
        <v>0</v>
      </c>
      <c r="B407" t="str">
        <f>IF(Sheet1!A407="","",Sheet1!A407)</f>
        <v>Violent / Nemesis</v>
      </c>
      <c r="C407" t="str">
        <f>Sheet1!A408</f>
        <v>(SPD/HP%/DEF%)</v>
      </c>
      <c r="D407">
        <f>Sheet1!C407</f>
        <v>0</v>
      </c>
      <c r="F407">
        <f>Sheet1!B409</f>
        <v>0</v>
      </c>
      <c r="G407">
        <f>Sheet1!A410</f>
        <v>4</v>
      </c>
      <c r="H407" t="str">
        <f>Sheet1!A411</f>
        <v>DRYAD</v>
      </c>
      <c r="I407">
        <f>Sheet1!A412</f>
        <v>0</v>
      </c>
      <c r="J407" t="str">
        <f>Sheet1!A413</f>
        <v>Despair / Focus</v>
      </c>
      <c r="K407" t="str">
        <f>Sheet1!A414</f>
        <v>(SPD/HP%/ACC%)</v>
      </c>
    </row>
    <row r="408" spans="1:11" hidden="1" x14ac:dyDescent="0.2">
      <c r="A408">
        <f t="shared" si="6"/>
        <v>0</v>
      </c>
      <c r="B408" t="str">
        <f>IF(Sheet1!A408="","",Sheet1!A408)</f>
        <v>(SPD/HP%/DEF%)</v>
      </c>
      <c r="C408" t="str">
        <f>Sheet1!A409</f>
        <v>Spd, Hp%, Def%</v>
      </c>
      <c r="D408">
        <f>Sheet1!C408</f>
        <v>0</v>
      </c>
      <c r="F408">
        <f>Sheet1!B410</f>
        <v>0</v>
      </c>
      <c r="G408" t="str">
        <f>Sheet1!A411</f>
        <v>DRYAD</v>
      </c>
      <c r="H408">
        <f>Sheet1!A412</f>
        <v>0</v>
      </c>
      <c r="I408" t="str">
        <f>Sheet1!A413</f>
        <v>Despair / Focus</v>
      </c>
      <c r="J408" t="str">
        <f>Sheet1!A414</f>
        <v>(SPD/HP%/ACC%)</v>
      </c>
      <c r="K408" t="str">
        <f>Sheet1!A415</f>
        <v>Despair / Will</v>
      </c>
    </row>
    <row r="409" spans="1:11" hidden="1" x14ac:dyDescent="0.2">
      <c r="A409">
        <f t="shared" si="6"/>
        <v>0</v>
      </c>
      <c r="B409" t="str">
        <f>IF(Sheet1!A409="","",Sheet1!A409)</f>
        <v>Spd, Hp%, Def%</v>
      </c>
      <c r="C409">
        <f>Sheet1!A410</f>
        <v>4</v>
      </c>
      <c r="D409">
        <f>Sheet1!C409</f>
        <v>0</v>
      </c>
      <c r="F409">
        <f>Sheet1!B411</f>
        <v>0</v>
      </c>
      <c r="G409">
        <f>Sheet1!A412</f>
        <v>0</v>
      </c>
      <c r="H409" t="str">
        <f>Sheet1!A413</f>
        <v>Despair / Focus</v>
      </c>
      <c r="I409" t="str">
        <f>Sheet1!A414</f>
        <v>(SPD/HP%/ACC%)</v>
      </c>
      <c r="J409" t="str">
        <f>Sheet1!A415</f>
        <v>Despair / Will</v>
      </c>
      <c r="K409" t="str">
        <f>Sheet1!A416</f>
        <v>(SPD/HP%/ACC%)</v>
      </c>
    </row>
    <row r="410" spans="1:11" x14ac:dyDescent="0.2">
      <c r="A410">
        <f t="shared" si="6"/>
        <v>1</v>
      </c>
      <c r="B410">
        <f>IF(Sheet1!A410="","",Sheet1!A410)</f>
        <v>4</v>
      </c>
      <c r="C410" t="str">
        <f>Sheet1!A411</f>
        <v>DRYAD</v>
      </c>
      <c r="D410" t="str">
        <f>Sheet1!C410</f>
        <v>FIRE</v>
      </c>
      <c r="F410" t="str">
        <f>Sheet1!B412</f>
        <v>Nisha</v>
      </c>
      <c r="G410" t="str">
        <f>Sheet1!A413</f>
        <v>Despair / Focus</v>
      </c>
      <c r="H410" t="str">
        <f>Sheet1!A414</f>
        <v>(SPD/HP%/ACC%)</v>
      </c>
      <c r="I410" t="str">
        <f>Sheet1!A415</f>
        <v>Despair / Will</v>
      </c>
      <c r="J410" t="str">
        <f>Sheet1!A416</f>
        <v>(SPD/HP%/ACC%)</v>
      </c>
      <c r="K410" t="str">
        <f>Sheet1!A417</f>
        <v>Spd; Hp%; Acc%</v>
      </c>
    </row>
    <row r="411" spans="1:11" hidden="1" x14ac:dyDescent="0.2">
      <c r="A411">
        <f t="shared" si="6"/>
        <v>0</v>
      </c>
      <c r="B411" t="str">
        <f>IF(Sheet1!A411="","",Sheet1!A411)</f>
        <v>DRYAD</v>
      </c>
      <c r="C411">
        <f>Sheet1!A412</f>
        <v>0</v>
      </c>
      <c r="D411">
        <f>Sheet1!C411</f>
        <v>0</v>
      </c>
      <c r="F411">
        <f>Sheet1!B413</f>
        <v>0</v>
      </c>
      <c r="G411" t="str">
        <f>Sheet1!A414</f>
        <v>(SPD/HP%/ACC%)</v>
      </c>
      <c r="H411" t="str">
        <f>Sheet1!A415</f>
        <v>Despair / Will</v>
      </c>
      <c r="I411" t="str">
        <f>Sheet1!A416</f>
        <v>(SPD/HP%/ACC%)</v>
      </c>
      <c r="J411" t="str">
        <f>Sheet1!A417</f>
        <v>Spd; Hp%; Acc%</v>
      </c>
      <c r="K411">
        <f>Sheet1!A418</f>
        <v>4</v>
      </c>
    </row>
    <row r="412" spans="1:11" hidden="1" x14ac:dyDescent="0.2">
      <c r="A412">
        <f t="shared" si="6"/>
        <v>0</v>
      </c>
      <c r="B412" t="str">
        <f>IF(Sheet1!A412="","",Sheet1!A412)</f>
        <v/>
      </c>
      <c r="C412" t="str">
        <f>Sheet1!A413</f>
        <v>Despair / Focus</v>
      </c>
      <c r="D412">
        <f>Sheet1!C412</f>
        <v>0</v>
      </c>
      <c r="F412">
        <f>Sheet1!B414</f>
        <v>0</v>
      </c>
      <c r="G412" t="str">
        <f>Sheet1!A415</f>
        <v>Despair / Will</v>
      </c>
      <c r="H412" t="str">
        <f>Sheet1!A416</f>
        <v>(SPD/HP%/ACC%)</v>
      </c>
      <c r="I412" t="str">
        <f>Sheet1!A417</f>
        <v>Spd; Hp%; Acc%</v>
      </c>
      <c r="J412">
        <f>Sheet1!A418</f>
        <v>4</v>
      </c>
      <c r="K412" t="str">
        <f>Sheet1!A419</f>
        <v>DRYAD</v>
      </c>
    </row>
    <row r="413" spans="1:11" hidden="1" x14ac:dyDescent="0.2">
      <c r="A413">
        <f t="shared" si="6"/>
        <v>0</v>
      </c>
      <c r="B413" t="str">
        <f>IF(Sheet1!A413="","",Sheet1!A413)</f>
        <v>Despair / Focus</v>
      </c>
      <c r="C413" t="str">
        <f>Sheet1!A414</f>
        <v>(SPD/HP%/ACC%)</v>
      </c>
      <c r="D413">
        <f>Sheet1!C413</f>
        <v>0</v>
      </c>
      <c r="F413">
        <f>Sheet1!B415</f>
        <v>0</v>
      </c>
      <c r="G413" t="str">
        <f>Sheet1!A416</f>
        <v>(SPD/HP%/ACC%)</v>
      </c>
      <c r="H413" t="str">
        <f>Sheet1!A417</f>
        <v>Spd; Hp%; Acc%</v>
      </c>
      <c r="I413">
        <f>Sheet1!A418</f>
        <v>4</v>
      </c>
      <c r="J413" t="str">
        <f>Sheet1!A419</f>
        <v>DRYAD</v>
      </c>
      <c r="K413">
        <f>Sheet1!A420</f>
        <v>0</v>
      </c>
    </row>
    <row r="414" spans="1:11" hidden="1" x14ac:dyDescent="0.2">
      <c r="A414">
        <f t="shared" si="6"/>
        <v>0</v>
      </c>
      <c r="B414" t="str">
        <f>IF(Sheet1!A414="","",Sheet1!A414)</f>
        <v>(SPD/HP%/ACC%)</v>
      </c>
      <c r="C414" t="str">
        <f>Sheet1!A415</f>
        <v>Despair / Will</v>
      </c>
      <c r="D414">
        <f>Sheet1!C414</f>
        <v>0</v>
      </c>
      <c r="F414">
        <f>Sheet1!B416</f>
        <v>0</v>
      </c>
      <c r="G414" t="str">
        <f>Sheet1!A417</f>
        <v>Spd; Hp%; Acc%</v>
      </c>
      <c r="H414">
        <f>Sheet1!A418</f>
        <v>4</v>
      </c>
      <c r="I414" t="str">
        <f>Sheet1!A419</f>
        <v>DRYAD</v>
      </c>
      <c r="J414">
        <f>Sheet1!A420</f>
        <v>0</v>
      </c>
      <c r="K414" t="str">
        <f>Sheet1!A421</f>
        <v>Swift / Focus</v>
      </c>
    </row>
    <row r="415" spans="1:11" hidden="1" x14ac:dyDescent="0.2">
      <c r="A415">
        <f t="shared" si="6"/>
        <v>0</v>
      </c>
      <c r="B415" t="str">
        <f>IF(Sheet1!A415="","",Sheet1!A415)</f>
        <v>Despair / Will</v>
      </c>
      <c r="C415" t="str">
        <f>Sheet1!A416</f>
        <v>(SPD/HP%/ACC%)</v>
      </c>
      <c r="D415">
        <f>Sheet1!C415</f>
        <v>0</v>
      </c>
      <c r="F415">
        <f>Sheet1!B417</f>
        <v>0</v>
      </c>
      <c r="G415">
        <f>Sheet1!A418</f>
        <v>4</v>
      </c>
      <c r="H415" t="str">
        <f>Sheet1!A419</f>
        <v>DRYAD</v>
      </c>
      <c r="I415">
        <f>Sheet1!A420</f>
        <v>0</v>
      </c>
      <c r="J415" t="str">
        <f>Sheet1!A421</f>
        <v>Swift / Focus</v>
      </c>
      <c r="K415" t="str">
        <f>Sheet1!A422</f>
        <v>(SPD/HP%/ACC%)</v>
      </c>
    </row>
    <row r="416" spans="1:11" hidden="1" x14ac:dyDescent="0.2">
      <c r="A416">
        <f t="shared" si="6"/>
        <v>0</v>
      </c>
      <c r="B416" t="str">
        <f>IF(Sheet1!A416="","",Sheet1!A416)</f>
        <v>(SPD/HP%/ACC%)</v>
      </c>
      <c r="C416" t="str">
        <f>Sheet1!A417</f>
        <v>Spd; Hp%; Acc%</v>
      </c>
      <c r="D416">
        <f>Sheet1!C416</f>
        <v>0</v>
      </c>
      <c r="F416">
        <f>Sheet1!B418</f>
        <v>0</v>
      </c>
      <c r="G416" t="str">
        <f>Sheet1!A419</f>
        <v>DRYAD</v>
      </c>
      <c r="H416">
        <f>Sheet1!A420</f>
        <v>0</v>
      </c>
      <c r="I416" t="str">
        <f>Sheet1!A421</f>
        <v>Swift / Focus</v>
      </c>
      <c r="J416" t="str">
        <f>Sheet1!A422</f>
        <v>(SPD/HP%/ACC%)</v>
      </c>
      <c r="K416" t="str">
        <f>Sheet1!A423</f>
        <v>Violent / Focus</v>
      </c>
    </row>
    <row r="417" spans="1:11" hidden="1" x14ac:dyDescent="0.2">
      <c r="A417">
        <f t="shared" si="6"/>
        <v>0</v>
      </c>
      <c r="B417" t="str">
        <f>IF(Sheet1!A417="","",Sheet1!A417)</f>
        <v>Spd; Hp%; Acc%</v>
      </c>
      <c r="C417">
        <f>Sheet1!A418</f>
        <v>4</v>
      </c>
      <c r="D417">
        <f>Sheet1!C417</f>
        <v>0</v>
      </c>
      <c r="F417">
        <f>Sheet1!B419</f>
        <v>0</v>
      </c>
      <c r="G417">
        <f>Sheet1!A420</f>
        <v>0</v>
      </c>
      <c r="H417" t="str">
        <f>Sheet1!A421</f>
        <v>Swift / Focus</v>
      </c>
      <c r="I417" t="str">
        <f>Sheet1!A422</f>
        <v>(SPD/HP%/ACC%)</v>
      </c>
      <c r="J417" t="str">
        <f>Sheet1!A423</f>
        <v>Violent / Focus</v>
      </c>
      <c r="K417" t="str">
        <f>Sheet1!A424</f>
        <v>(SPD/HP%/ACC%)</v>
      </c>
    </row>
    <row r="418" spans="1:11" x14ac:dyDescent="0.2">
      <c r="A418">
        <f t="shared" si="6"/>
        <v>1</v>
      </c>
      <c r="B418">
        <f>IF(Sheet1!A418="","",Sheet1!A418)</f>
        <v>4</v>
      </c>
      <c r="C418" t="str">
        <f>Sheet1!A419</f>
        <v>DRYAD</v>
      </c>
      <c r="D418" t="str">
        <f>Sheet1!C418</f>
        <v>WATER</v>
      </c>
      <c r="F418" t="str">
        <f>Sheet1!B420</f>
        <v>Herne</v>
      </c>
      <c r="G418" t="str">
        <f>Sheet1!A421</f>
        <v>Swift / Focus</v>
      </c>
      <c r="H418" t="str">
        <f>Sheet1!A422</f>
        <v>(SPD/HP%/ACC%)</v>
      </c>
      <c r="I418" t="str">
        <f>Sheet1!A423</f>
        <v>Violent / Focus</v>
      </c>
      <c r="J418" t="str">
        <f>Sheet1!A424</f>
        <v>(SPD/HP%/ACC%)</v>
      </c>
      <c r="K418" t="str">
        <f>Sheet1!A425</f>
        <v>Spd, Hp%, Acc%</v>
      </c>
    </row>
    <row r="419" spans="1:11" hidden="1" x14ac:dyDescent="0.2">
      <c r="A419">
        <f t="shared" si="6"/>
        <v>0</v>
      </c>
      <c r="B419" t="str">
        <f>IF(Sheet1!A419="","",Sheet1!A419)</f>
        <v>DRYAD</v>
      </c>
      <c r="C419">
        <f>Sheet1!A420</f>
        <v>0</v>
      </c>
      <c r="D419">
        <f>Sheet1!C419</f>
        <v>0</v>
      </c>
      <c r="F419">
        <f>Sheet1!B421</f>
        <v>0</v>
      </c>
      <c r="G419" t="str">
        <f>Sheet1!A422</f>
        <v>(SPD/HP%/ACC%)</v>
      </c>
      <c r="H419" t="str">
        <f>Sheet1!A423</f>
        <v>Violent / Focus</v>
      </c>
      <c r="I419" t="str">
        <f>Sheet1!A424</f>
        <v>(SPD/HP%/ACC%)</v>
      </c>
      <c r="J419" t="str">
        <f>Sheet1!A425</f>
        <v>Spd, Hp%, Acc%</v>
      </c>
      <c r="K419">
        <f>Sheet1!A426</f>
        <v>4</v>
      </c>
    </row>
    <row r="420" spans="1:11" hidden="1" x14ac:dyDescent="0.2">
      <c r="A420">
        <f t="shared" si="6"/>
        <v>0</v>
      </c>
      <c r="B420" t="str">
        <f>IF(Sheet1!A420="","",Sheet1!A420)</f>
        <v/>
      </c>
      <c r="C420" t="str">
        <f>Sheet1!A421</f>
        <v>Swift / Focus</v>
      </c>
      <c r="D420">
        <f>Sheet1!C420</f>
        <v>0</v>
      </c>
      <c r="F420">
        <f>Sheet1!B422</f>
        <v>0</v>
      </c>
      <c r="G420" t="str">
        <f>Sheet1!A423</f>
        <v>Violent / Focus</v>
      </c>
      <c r="H420" t="str">
        <f>Sheet1!A424</f>
        <v>(SPD/HP%/ACC%)</v>
      </c>
      <c r="I420" t="str">
        <f>Sheet1!A425</f>
        <v>Spd, Hp%, Acc%</v>
      </c>
      <c r="J420">
        <f>Sheet1!A426</f>
        <v>4</v>
      </c>
      <c r="K420" t="str">
        <f>Sheet1!A427</f>
        <v>DRYAD</v>
      </c>
    </row>
    <row r="421" spans="1:11" hidden="1" x14ac:dyDescent="0.2">
      <c r="A421">
        <f t="shared" si="6"/>
        <v>0</v>
      </c>
      <c r="B421" t="str">
        <f>IF(Sheet1!A421="","",Sheet1!A421)</f>
        <v>Swift / Focus</v>
      </c>
      <c r="C421" t="str">
        <f>Sheet1!A422</f>
        <v>(SPD/HP%/ACC%)</v>
      </c>
      <c r="D421">
        <f>Sheet1!C421</f>
        <v>0</v>
      </c>
      <c r="F421">
        <f>Sheet1!B423</f>
        <v>0</v>
      </c>
      <c r="G421" t="str">
        <f>Sheet1!A424</f>
        <v>(SPD/HP%/ACC%)</v>
      </c>
      <c r="H421" t="str">
        <f>Sheet1!A425</f>
        <v>Spd, Hp%, Acc%</v>
      </c>
      <c r="I421">
        <f>Sheet1!A426</f>
        <v>4</v>
      </c>
      <c r="J421" t="str">
        <f>Sheet1!A427</f>
        <v>DRYAD</v>
      </c>
      <c r="K421">
        <f>Sheet1!A428</f>
        <v>0</v>
      </c>
    </row>
    <row r="422" spans="1:11" hidden="1" x14ac:dyDescent="0.2">
      <c r="A422">
        <f t="shared" si="6"/>
        <v>0</v>
      </c>
      <c r="B422" t="str">
        <f>IF(Sheet1!A422="","",Sheet1!A422)</f>
        <v>(SPD/HP%/ACC%)</v>
      </c>
      <c r="C422" t="str">
        <f>Sheet1!A423</f>
        <v>Violent / Focus</v>
      </c>
      <c r="D422">
        <f>Sheet1!C422</f>
        <v>0</v>
      </c>
      <c r="F422">
        <f>Sheet1!B424</f>
        <v>0</v>
      </c>
      <c r="G422" t="str">
        <f>Sheet1!A425</f>
        <v>Spd, Hp%, Acc%</v>
      </c>
      <c r="H422">
        <f>Sheet1!A426</f>
        <v>4</v>
      </c>
      <c r="I422" t="str">
        <f>Sheet1!A427</f>
        <v>DRYAD</v>
      </c>
      <c r="J422">
        <f>Sheet1!A428</f>
        <v>0</v>
      </c>
      <c r="K422" t="str">
        <f>Sheet1!A429</f>
        <v>Swift / Focus</v>
      </c>
    </row>
    <row r="423" spans="1:11" hidden="1" x14ac:dyDescent="0.2">
      <c r="A423">
        <f t="shared" si="6"/>
        <v>0</v>
      </c>
      <c r="B423" t="str">
        <f>IF(Sheet1!A423="","",Sheet1!A423)</f>
        <v>Violent / Focus</v>
      </c>
      <c r="C423" t="str">
        <f>Sheet1!A424</f>
        <v>(SPD/HP%/ACC%)</v>
      </c>
      <c r="D423">
        <f>Sheet1!C423</f>
        <v>0</v>
      </c>
      <c r="F423">
        <f>Sheet1!B425</f>
        <v>0</v>
      </c>
      <c r="G423">
        <f>Sheet1!A426</f>
        <v>4</v>
      </c>
      <c r="H423" t="str">
        <f>Sheet1!A427</f>
        <v>DRYAD</v>
      </c>
      <c r="I423">
        <f>Sheet1!A428</f>
        <v>0</v>
      </c>
      <c r="J423" t="str">
        <f>Sheet1!A429</f>
        <v>Swift / Focus</v>
      </c>
      <c r="K423" t="str">
        <f>Sheet1!A430</f>
        <v>(SPD/HP%/ACC%)</v>
      </c>
    </row>
    <row r="424" spans="1:11" hidden="1" x14ac:dyDescent="0.2">
      <c r="A424">
        <f t="shared" si="6"/>
        <v>0</v>
      </c>
      <c r="B424" t="str">
        <f>IF(Sheet1!A424="","",Sheet1!A424)</f>
        <v>(SPD/HP%/ACC%)</v>
      </c>
      <c r="C424" t="str">
        <f>Sheet1!A425</f>
        <v>Spd, Hp%, Acc%</v>
      </c>
      <c r="D424">
        <f>Sheet1!C424</f>
        <v>0</v>
      </c>
      <c r="F424">
        <f>Sheet1!B426</f>
        <v>0</v>
      </c>
      <c r="G424" t="str">
        <f>Sheet1!A427</f>
        <v>DRYAD</v>
      </c>
      <c r="H424">
        <f>Sheet1!A428</f>
        <v>0</v>
      </c>
      <c r="I424" t="str">
        <f>Sheet1!A429</f>
        <v>Swift / Focus</v>
      </c>
      <c r="J424" t="str">
        <f>Sheet1!A430</f>
        <v>(SPD/HP%/ACC%)</v>
      </c>
      <c r="K424" t="str">
        <f>Sheet1!A431</f>
        <v>Despair / Focus</v>
      </c>
    </row>
    <row r="425" spans="1:11" hidden="1" x14ac:dyDescent="0.2">
      <c r="A425">
        <f t="shared" si="6"/>
        <v>0</v>
      </c>
      <c r="B425" t="str">
        <f>IF(Sheet1!A425="","",Sheet1!A425)</f>
        <v>Spd, Hp%, Acc%</v>
      </c>
      <c r="C425">
        <f>Sheet1!A426</f>
        <v>4</v>
      </c>
      <c r="D425">
        <f>Sheet1!C425</f>
        <v>0</v>
      </c>
      <c r="F425">
        <f>Sheet1!B427</f>
        <v>0</v>
      </c>
      <c r="G425">
        <f>Sheet1!A428</f>
        <v>0</v>
      </c>
      <c r="H425" t="str">
        <f>Sheet1!A429</f>
        <v>Swift / Focus</v>
      </c>
      <c r="I425" t="str">
        <f>Sheet1!A430</f>
        <v>(SPD/HP%/ACC%)</v>
      </c>
      <c r="J425" t="str">
        <f>Sheet1!A431</f>
        <v>Despair / Focus</v>
      </c>
      <c r="K425" t="str">
        <f>Sheet1!A432</f>
        <v>(SPD/HP%/ACC%)</v>
      </c>
    </row>
    <row r="426" spans="1:11" x14ac:dyDescent="0.2">
      <c r="A426">
        <f t="shared" si="6"/>
        <v>1</v>
      </c>
      <c r="B426">
        <f>IF(Sheet1!A426="","",Sheet1!A426)</f>
        <v>4</v>
      </c>
      <c r="C426" t="str">
        <f>Sheet1!A427</f>
        <v>DRYAD</v>
      </c>
      <c r="D426" t="str">
        <f>Sheet1!C426</f>
        <v>WIND</v>
      </c>
      <c r="F426" t="str">
        <f>Sheet1!B428</f>
        <v>Mellia</v>
      </c>
      <c r="G426" t="str">
        <f>Sheet1!A429</f>
        <v>Swift / Focus</v>
      </c>
      <c r="H426" t="str">
        <f>Sheet1!A430</f>
        <v>(SPD/HP%/ACC%)</v>
      </c>
      <c r="I426" t="str">
        <f>Sheet1!A431</f>
        <v>Despair / Focus</v>
      </c>
      <c r="J426" t="str">
        <f>Sheet1!A432</f>
        <v>(SPD/HP%/ACC%)</v>
      </c>
      <c r="K426" t="str">
        <f>Sheet1!A433</f>
        <v>Spd, Hp%, Acc%</v>
      </c>
    </row>
    <row r="427" spans="1:11" hidden="1" x14ac:dyDescent="0.2">
      <c r="A427">
        <f t="shared" si="6"/>
        <v>0</v>
      </c>
      <c r="B427" t="str">
        <f>IF(Sheet1!A427="","",Sheet1!A427)</f>
        <v>DRYAD</v>
      </c>
      <c r="C427">
        <f>Sheet1!A428</f>
        <v>0</v>
      </c>
      <c r="D427">
        <f>Sheet1!C427</f>
        <v>0</v>
      </c>
      <c r="F427">
        <f>Sheet1!B429</f>
        <v>0</v>
      </c>
      <c r="G427" t="str">
        <f>Sheet1!A430</f>
        <v>(SPD/HP%/ACC%)</v>
      </c>
      <c r="H427" t="str">
        <f>Sheet1!A431</f>
        <v>Despair / Focus</v>
      </c>
      <c r="I427" t="str">
        <f>Sheet1!A432</f>
        <v>(SPD/HP%/ACC%)</v>
      </c>
      <c r="J427" t="str">
        <f>Sheet1!A433</f>
        <v>Spd, Hp%, Acc%</v>
      </c>
      <c r="K427">
        <f>Sheet1!A434</f>
        <v>4</v>
      </c>
    </row>
    <row r="428" spans="1:11" hidden="1" x14ac:dyDescent="0.2">
      <c r="A428">
        <f t="shared" si="6"/>
        <v>0</v>
      </c>
      <c r="B428" t="str">
        <f>IF(Sheet1!A428="","",Sheet1!A428)</f>
        <v/>
      </c>
      <c r="C428" t="str">
        <f>Sheet1!A429</f>
        <v>Swift / Focus</v>
      </c>
      <c r="D428">
        <f>Sheet1!C428</f>
        <v>0</v>
      </c>
      <c r="F428">
        <f>Sheet1!B430</f>
        <v>0</v>
      </c>
      <c r="G428" t="str">
        <f>Sheet1!A431</f>
        <v>Despair / Focus</v>
      </c>
      <c r="H428" t="str">
        <f>Sheet1!A432</f>
        <v>(SPD/HP%/ACC%)</v>
      </c>
      <c r="I428" t="str">
        <f>Sheet1!A433</f>
        <v>Spd, Hp%, Acc%</v>
      </c>
      <c r="J428">
        <f>Sheet1!A434</f>
        <v>4</v>
      </c>
      <c r="K428" t="str">
        <f>Sheet1!A435</f>
        <v>DRYAD</v>
      </c>
    </row>
    <row r="429" spans="1:11" hidden="1" x14ac:dyDescent="0.2">
      <c r="A429">
        <f t="shared" si="6"/>
        <v>0</v>
      </c>
      <c r="B429" t="str">
        <f>IF(Sheet1!A429="","",Sheet1!A429)</f>
        <v>Swift / Focus</v>
      </c>
      <c r="C429" t="str">
        <f>Sheet1!A430</f>
        <v>(SPD/HP%/ACC%)</v>
      </c>
      <c r="D429">
        <f>Sheet1!C429</f>
        <v>0</v>
      </c>
      <c r="F429">
        <f>Sheet1!B431</f>
        <v>0</v>
      </c>
      <c r="G429" t="str">
        <f>Sheet1!A432</f>
        <v>(SPD/HP%/ACC%)</v>
      </c>
      <c r="H429" t="str">
        <f>Sheet1!A433</f>
        <v>Spd, Hp%, Acc%</v>
      </c>
      <c r="I429">
        <f>Sheet1!A434</f>
        <v>4</v>
      </c>
      <c r="J429" t="str">
        <f>Sheet1!A435</f>
        <v>DRYAD</v>
      </c>
      <c r="K429">
        <f>Sheet1!A436</f>
        <v>0</v>
      </c>
    </row>
    <row r="430" spans="1:11" hidden="1" x14ac:dyDescent="0.2">
      <c r="A430">
        <f t="shared" si="6"/>
        <v>0</v>
      </c>
      <c r="B430" t="str">
        <f>IF(Sheet1!A430="","",Sheet1!A430)</f>
        <v>(SPD/HP%/ACC%)</v>
      </c>
      <c r="C430" t="str">
        <f>Sheet1!A431</f>
        <v>Despair / Focus</v>
      </c>
      <c r="D430">
        <f>Sheet1!C430</f>
        <v>0</v>
      </c>
      <c r="F430">
        <f>Sheet1!B432</f>
        <v>0</v>
      </c>
      <c r="G430" t="str">
        <f>Sheet1!A433</f>
        <v>Spd, Hp%, Acc%</v>
      </c>
      <c r="H430">
        <f>Sheet1!A434</f>
        <v>4</v>
      </c>
      <c r="I430" t="str">
        <f>Sheet1!A435</f>
        <v>DRYAD</v>
      </c>
      <c r="J430">
        <f>Sheet1!A436</f>
        <v>0</v>
      </c>
      <c r="K430" t="str">
        <f>Sheet1!A437</f>
        <v>Swift / Energy</v>
      </c>
    </row>
    <row r="431" spans="1:11" hidden="1" x14ac:dyDescent="0.2">
      <c r="A431">
        <f t="shared" si="6"/>
        <v>0</v>
      </c>
      <c r="B431" t="str">
        <f>IF(Sheet1!A431="","",Sheet1!A431)</f>
        <v>Despair / Focus</v>
      </c>
      <c r="C431" t="str">
        <f>Sheet1!A432</f>
        <v>(SPD/HP%/ACC%)</v>
      </c>
      <c r="D431">
        <f>Sheet1!C431</f>
        <v>0</v>
      </c>
      <c r="F431">
        <f>Sheet1!B433</f>
        <v>0</v>
      </c>
      <c r="G431">
        <f>Sheet1!A434</f>
        <v>4</v>
      </c>
      <c r="H431" t="str">
        <f>Sheet1!A435</f>
        <v>DRYAD</v>
      </c>
      <c r="I431">
        <f>Sheet1!A436</f>
        <v>0</v>
      </c>
      <c r="J431" t="str">
        <f>Sheet1!A437</f>
        <v>Swift / Energy</v>
      </c>
      <c r="K431" t="str">
        <f>Sheet1!A438</f>
        <v>(SPD/HP%/HP%)</v>
      </c>
    </row>
    <row r="432" spans="1:11" hidden="1" x14ac:dyDescent="0.2">
      <c r="A432">
        <f t="shared" si="6"/>
        <v>0</v>
      </c>
      <c r="B432" t="str">
        <f>IF(Sheet1!A432="","",Sheet1!A432)</f>
        <v>(SPD/HP%/ACC%)</v>
      </c>
      <c r="C432" t="str">
        <f>Sheet1!A433</f>
        <v>Spd, Hp%, Acc%</v>
      </c>
      <c r="D432">
        <f>Sheet1!C432</f>
        <v>0</v>
      </c>
      <c r="F432">
        <f>Sheet1!B434</f>
        <v>0</v>
      </c>
      <c r="G432" t="str">
        <f>Sheet1!A435</f>
        <v>DRYAD</v>
      </c>
      <c r="H432">
        <f>Sheet1!A436</f>
        <v>0</v>
      </c>
      <c r="I432" t="str">
        <f>Sheet1!A437</f>
        <v>Swift / Energy</v>
      </c>
      <c r="J432" t="str">
        <f>Sheet1!A438</f>
        <v>(SPD/HP%/HP%)</v>
      </c>
      <c r="K432" t="str">
        <f>Sheet1!A439</f>
        <v>Violent / Energy</v>
      </c>
    </row>
    <row r="433" spans="1:11" hidden="1" x14ac:dyDescent="0.2">
      <c r="A433">
        <f t="shared" si="6"/>
        <v>0</v>
      </c>
      <c r="B433" t="str">
        <f>IF(Sheet1!A433="","",Sheet1!A433)</f>
        <v>Spd, Hp%, Acc%</v>
      </c>
      <c r="C433">
        <f>Sheet1!A434</f>
        <v>4</v>
      </c>
      <c r="D433">
        <f>Sheet1!C433</f>
        <v>0</v>
      </c>
      <c r="F433">
        <f>Sheet1!B435</f>
        <v>0</v>
      </c>
      <c r="G433">
        <f>Sheet1!A436</f>
        <v>0</v>
      </c>
      <c r="H433" t="str">
        <f>Sheet1!A437</f>
        <v>Swift / Energy</v>
      </c>
      <c r="I433" t="str">
        <f>Sheet1!A438</f>
        <v>(SPD/HP%/HP%)</v>
      </c>
      <c r="J433" t="str">
        <f>Sheet1!A439</f>
        <v>Violent / Energy</v>
      </c>
      <c r="K433" t="str">
        <f>Sheet1!A440</f>
        <v>(SPD/HP%/HP%)</v>
      </c>
    </row>
    <row r="434" spans="1:11" x14ac:dyDescent="0.2">
      <c r="A434">
        <f t="shared" si="6"/>
        <v>1</v>
      </c>
      <c r="B434">
        <f>IF(Sheet1!A434="","",Sheet1!A434)</f>
        <v>4</v>
      </c>
      <c r="C434" t="str">
        <f>Sheet1!A435</f>
        <v>DRYAD</v>
      </c>
      <c r="D434" t="str">
        <f>Sheet1!C434</f>
        <v>LIGHT</v>
      </c>
      <c r="F434" t="str">
        <f>Sheet1!B436</f>
        <v>Felleria</v>
      </c>
      <c r="G434" t="str">
        <f>Sheet1!A437</f>
        <v>Swift / Energy</v>
      </c>
      <c r="H434" t="str">
        <f>Sheet1!A438</f>
        <v>(SPD/HP%/HP%)</v>
      </c>
      <c r="I434" t="str">
        <f>Sheet1!A439</f>
        <v>Violent / Energy</v>
      </c>
      <c r="J434" t="str">
        <f>Sheet1!A440</f>
        <v>(SPD/HP%/HP%)</v>
      </c>
      <c r="K434" t="str">
        <f>Sheet1!A441</f>
        <v>Spd; Hp%</v>
      </c>
    </row>
    <row r="435" spans="1:11" hidden="1" x14ac:dyDescent="0.2">
      <c r="A435">
        <f t="shared" si="6"/>
        <v>0</v>
      </c>
      <c r="B435" t="str">
        <f>IF(Sheet1!A435="","",Sheet1!A435)</f>
        <v>DRYAD</v>
      </c>
      <c r="C435">
        <f>Sheet1!A436</f>
        <v>0</v>
      </c>
      <c r="D435">
        <f>Sheet1!C435</f>
        <v>0</v>
      </c>
      <c r="F435">
        <f>Sheet1!B437</f>
        <v>0</v>
      </c>
      <c r="G435" t="str">
        <f>Sheet1!A438</f>
        <v>(SPD/HP%/HP%)</v>
      </c>
      <c r="H435" t="str">
        <f>Sheet1!A439</f>
        <v>Violent / Energy</v>
      </c>
      <c r="I435" t="str">
        <f>Sheet1!A440</f>
        <v>(SPD/HP%/HP%)</v>
      </c>
      <c r="J435" t="str">
        <f>Sheet1!A441</f>
        <v>Spd; Hp%</v>
      </c>
      <c r="K435">
        <f>Sheet1!A442</f>
        <v>4</v>
      </c>
    </row>
    <row r="436" spans="1:11" hidden="1" x14ac:dyDescent="0.2">
      <c r="A436">
        <f t="shared" si="6"/>
        <v>0</v>
      </c>
      <c r="B436" t="str">
        <f>IF(Sheet1!A436="","",Sheet1!A436)</f>
        <v/>
      </c>
      <c r="C436" t="str">
        <f>Sheet1!A437</f>
        <v>Swift / Energy</v>
      </c>
      <c r="D436">
        <f>Sheet1!C436</f>
        <v>0</v>
      </c>
      <c r="F436">
        <f>Sheet1!B438</f>
        <v>0</v>
      </c>
      <c r="G436" t="str">
        <f>Sheet1!A439</f>
        <v>Violent / Energy</v>
      </c>
      <c r="H436" t="str">
        <f>Sheet1!A440</f>
        <v>(SPD/HP%/HP%)</v>
      </c>
      <c r="I436" t="str">
        <f>Sheet1!A441</f>
        <v>Spd; Hp%</v>
      </c>
      <c r="J436">
        <f>Sheet1!A442</f>
        <v>4</v>
      </c>
      <c r="K436" t="str">
        <f>Sheet1!A443</f>
        <v>DRYAD</v>
      </c>
    </row>
    <row r="437" spans="1:11" hidden="1" x14ac:dyDescent="0.2">
      <c r="A437">
        <f t="shared" si="6"/>
        <v>0</v>
      </c>
      <c r="B437" t="str">
        <f>IF(Sheet1!A437="","",Sheet1!A437)</f>
        <v>Swift / Energy</v>
      </c>
      <c r="C437" t="str">
        <f>Sheet1!A438</f>
        <v>(SPD/HP%/HP%)</v>
      </c>
      <c r="D437">
        <f>Sheet1!C437</f>
        <v>0</v>
      </c>
      <c r="F437">
        <f>Sheet1!B439</f>
        <v>0</v>
      </c>
      <c r="G437" t="str">
        <f>Sheet1!A440</f>
        <v>(SPD/HP%/HP%)</v>
      </c>
      <c r="H437" t="str">
        <f>Sheet1!A441</f>
        <v>Spd; Hp%</v>
      </c>
      <c r="I437">
        <f>Sheet1!A442</f>
        <v>4</v>
      </c>
      <c r="J437" t="str">
        <f>Sheet1!A443</f>
        <v>DRYAD</v>
      </c>
      <c r="K437">
        <f>Sheet1!A444</f>
        <v>0</v>
      </c>
    </row>
    <row r="438" spans="1:11" hidden="1" x14ac:dyDescent="0.2">
      <c r="A438">
        <f t="shared" si="6"/>
        <v>0</v>
      </c>
      <c r="B438" t="str">
        <f>IF(Sheet1!A438="","",Sheet1!A438)</f>
        <v>(SPD/HP%/HP%)</v>
      </c>
      <c r="C438" t="str">
        <f>Sheet1!A439</f>
        <v>Violent / Energy</v>
      </c>
      <c r="D438">
        <f>Sheet1!C438</f>
        <v>0</v>
      </c>
      <c r="F438">
        <f>Sheet1!B440</f>
        <v>0</v>
      </c>
      <c r="G438" t="str">
        <f>Sheet1!A441</f>
        <v>Spd; Hp%</v>
      </c>
      <c r="H438">
        <f>Sheet1!A442</f>
        <v>4</v>
      </c>
      <c r="I438" t="str">
        <f>Sheet1!A443</f>
        <v>DRYAD</v>
      </c>
      <c r="J438">
        <f>Sheet1!A444</f>
        <v>0</v>
      </c>
      <c r="K438" t="str">
        <f>Sheet1!A445</f>
        <v>Despair / Energy</v>
      </c>
    </row>
    <row r="439" spans="1:11" hidden="1" x14ac:dyDescent="0.2">
      <c r="A439">
        <f t="shared" si="6"/>
        <v>0</v>
      </c>
      <c r="B439" t="str">
        <f>IF(Sheet1!A439="","",Sheet1!A439)</f>
        <v>Violent / Energy</v>
      </c>
      <c r="C439" t="str">
        <f>Sheet1!A440</f>
        <v>(SPD/HP%/HP%)</v>
      </c>
      <c r="D439">
        <f>Sheet1!C439</f>
        <v>0</v>
      </c>
      <c r="F439">
        <f>Sheet1!B441</f>
        <v>0</v>
      </c>
      <c r="G439">
        <f>Sheet1!A442</f>
        <v>4</v>
      </c>
      <c r="H439" t="str">
        <f>Sheet1!A443</f>
        <v>DRYAD</v>
      </c>
      <c r="I439">
        <f>Sheet1!A444</f>
        <v>0</v>
      </c>
      <c r="J439" t="str">
        <f>Sheet1!A445</f>
        <v>Despair / Energy</v>
      </c>
      <c r="K439" t="str">
        <f>Sheet1!A446</f>
        <v>(SPD%/HP%/HP%)</v>
      </c>
    </row>
    <row r="440" spans="1:11" hidden="1" x14ac:dyDescent="0.2">
      <c r="A440">
        <f t="shared" si="6"/>
        <v>0</v>
      </c>
      <c r="B440" t="str">
        <f>IF(Sheet1!A440="","",Sheet1!A440)</f>
        <v>(SPD/HP%/HP%)</v>
      </c>
      <c r="C440" t="str">
        <f>Sheet1!A441</f>
        <v>Spd; Hp%</v>
      </c>
      <c r="D440">
        <f>Sheet1!C440</f>
        <v>0</v>
      </c>
      <c r="F440">
        <f>Sheet1!B442</f>
        <v>0</v>
      </c>
      <c r="G440" t="str">
        <f>Sheet1!A443</f>
        <v>DRYAD</v>
      </c>
      <c r="H440">
        <f>Sheet1!A444</f>
        <v>0</v>
      </c>
      <c r="I440" t="str">
        <f>Sheet1!A445</f>
        <v>Despair / Energy</v>
      </c>
      <c r="J440" t="str">
        <f>Sheet1!A446</f>
        <v>(SPD%/HP%/HP%)</v>
      </c>
      <c r="K440" t="str">
        <f>Sheet1!A447</f>
        <v>Despair / Focus</v>
      </c>
    </row>
    <row r="441" spans="1:11" hidden="1" x14ac:dyDescent="0.2">
      <c r="A441">
        <f t="shared" si="6"/>
        <v>0</v>
      </c>
      <c r="B441" t="str">
        <f>IF(Sheet1!A441="","",Sheet1!A441)</f>
        <v>Spd; Hp%</v>
      </c>
      <c r="C441">
        <f>Sheet1!A442</f>
        <v>4</v>
      </c>
      <c r="D441">
        <f>Sheet1!C441</f>
        <v>0</v>
      </c>
      <c r="F441">
        <f>Sheet1!B443</f>
        <v>0</v>
      </c>
      <c r="G441">
        <f>Sheet1!A444</f>
        <v>0</v>
      </c>
      <c r="H441" t="str">
        <f>Sheet1!A445</f>
        <v>Despair / Energy</v>
      </c>
      <c r="I441" t="str">
        <f>Sheet1!A446</f>
        <v>(SPD%/HP%/HP%)</v>
      </c>
      <c r="J441" t="str">
        <f>Sheet1!A447</f>
        <v>Despair / Focus</v>
      </c>
      <c r="K441" t="str">
        <f>Sheet1!A448</f>
        <v>(SPD/HP%/ACC%)</v>
      </c>
    </row>
    <row r="442" spans="1:11" x14ac:dyDescent="0.2">
      <c r="A442">
        <f t="shared" si="6"/>
        <v>1</v>
      </c>
      <c r="B442">
        <f>IF(Sheet1!A442="","",Sheet1!A442)</f>
        <v>4</v>
      </c>
      <c r="C442" t="str">
        <f>Sheet1!A443</f>
        <v>DRYAD</v>
      </c>
      <c r="D442" t="str">
        <f>Sheet1!C442</f>
        <v>DARK</v>
      </c>
      <c r="F442" t="str">
        <f>Sheet1!B444</f>
        <v>Hyanes</v>
      </c>
      <c r="G442" t="str">
        <f>Sheet1!A445</f>
        <v>Despair / Energy</v>
      </c>
      <c r="H442" t="str">
        <f>Sheet1!A446</f>
        <v>(SPD%/HP%/HP%)</v>
      </c>
      <c r="I442" t="str">
        <f>Sheet1!A447</f>
        <v>Despair / Focus</v>
      </c>
      <c r="J442" t="str">
        <f>Sheet1!A448</f>
        <v>(SPD/HP%/ACC%)</v>
      </c>
      <c r="K442" t="str">
        <f>Sheet1!A449</f>
        <v>Spd; Hp%; Acc%</v>
      </c>
    </row>
    <row r="443" spans="1:11" hidden="1" x14ac:dyDescent="0.2">
      <c r="A443">
        <f t="shared" si="6"/>
        <v>0</v>
      </c>
      <c r="B443" t="str">
        <f>IF(Sheet1!A443="","",Sheet1!A443)</f>
        <v>DRYAD</v>
      </c>
      <c r="C443">
        <f>Sheet1!A444</f>
        <v>0</v>
      </c>
      <c r="D443">
        <f>Sheet1!C443</f>
        <v>0</v>
      </c>
      <c r="F443">
        <f>Sheet1!B445</f>
        <v>0</v>
      </c>
      <c r="G443" t="str">
        <f>Sheet1!A446</f>
        <v>(SPD%/HP%/HP%)</v>
      </c>
      <c r="H443" t="str">
        <f>Sheet1!A447</f>
        <v>Despair / Focus</v>
      </c>
      <c r="I443" t="str">
        <f>Sheet1!A448</f>
        <v>(SPD/HP%/ACC%)</v>
      </c>
      <c r="J443" t="str">
        <f>Sheet1!A449</f>
        <v>Spd; Hp%; Acc%</v>
      </c>
      <c r="K443">
        <f>Sheet1!A450</f>
        <v>4</v>
      </c>
    </row>
    <row r="444" spans="1:11" hidden="1" x14ac:dyDescent="0.2">
      <c r="A444">
        <f t="shared" si="6"/>
        <v>0</v>
      </c>
      <c r="B444" t="str">
        <f>IF(Sheet1!A444="","",Sheet1!A444)</f>
        <v/>
      </c>
      <c r="C444" t="str">
        <f>Sheet1!A445</f>
        <v>Despair / Energy</v>
      </c>
      <c r="D444">
        <f>Sheet1!C444</f>
        <v>0</v>
      </c>
      <c r="F444">
        <f>Sheet1!B446</f>
        <v>0</v>
      </c>
      <c r="G444" t="str">
        <f>Sheet1!A447</f>
        <v>Despair / Focus</v>
      </c>
      <c r="H444" t="str">
        <f>Sheet1!A448</f>
        <v>(SPD/HP%/ACC%)</v>
      </c>
      <c r="I444" t="str">
        <f>Sheet1!A449</f>
        <v>Spd; Hp%; Acc%</v>
      </c>
      <c r="J444">
        <f>Sheet1!A450</f>
        <v>4</v>
      </c>
      <c r="K444" t="str">
        <f>Sheet1!A451</f>
        <v>BOOMERANG WARRIOR</v>
      </c>
    </row>
    <row r="445" spans="1:11" hidden="1" x14ac:dyDescent="0.2">
      <c r="A445">
        <f t="shared" si="6"/>
        <v>0</v>
      </c>
      <c r="B445" t="str">
        <f>IF(Sheet1!A445="","",Sheet1!A445)</f>
        <v>Despair / Energy</v>
      </c>
      <c r="C445" t="str">
        <f>Sheet1!A446</f>
        <v>(SPD%/HP%/HP%)</v>
      </c>
      <c r="D445">
        <f>Sheet1!C445</f>
        <v>0</v>
      </c>
      <c r="F445">
        <f>Sheet1!B447</f>
        <v>0</v>
      </c>
      <c r="G445" t="str">
        <f>Sheet1!A448</f>
        <v>(SPD/HP%/ACC%)</v>
      </c>
      <c r="H445" t="str">
        <f>Sheet1!A449</f>
        <v>Spd; Hp%; Acc%</v>
      </c>
      <c r="I445">
        <f>Sheet1!A450</f>
        <v>4</v>
      </c>
      <c r="J445" t="str">
        <f>Sheet1!A451</f>
        <v>BOOMERANG WARRIOR</v>
      </c>
      <c r="K445">
        <f>Sheet1!A452</f>
        <v>0</v>
      </c>
    </row>
    <row r="446" spans="1:11" hidden="1" x14ac:dyDescent="0.2">
      <c r="A446">
        <f t="shared" si="6"/>
        <v>0</v>
      </c>
      <c r="B446" t="str">
        <f>IF(Sheet1!A446="","",Sheet1!A446)</f>
        <v>(SPD%/HP%/HP%)</v>
      </c>
      <c r="C446" t="str">
        <f>Sheet1!A447</f>
        <v>Despair / Focus</v>
      </c>
      <c r="D446">
        <f>Sheet1!C446</f>
        <v>0</v>
      </c>
      <c r="F446">
        <f>Sheet1!B448</f>
        <v>0</v>
      </c>
      <c r="G446" t="str">
        <f>Sheet1!A449</f>
        <v>Spd; Hp%; Acc%</v>
      </c>
      <c r="H446">
        <f>Sheet1!A450</f>
        <v>4</v>
      </c>
      <c r="I446" t="str">
        <f>Sheet1!A451</f>
        <v>BOOMERANG WARRIOR</v>
      </c>
      <c r="J446">
        <f>Sheet1!A452</f>
        <v>0</v>
      </c>
      <c r="K446" t="str">
        <f>Sheet1!A453</f>
        <v>Swift / Focus</v>
      </c>
    </row>
    <row r="447" spans="1:11" hidden="1" x14ac:dyDescent="0.2">
      <c r="A447">
        <f t="shared" si="6"/>
        <v>0</v>
      </c>
      <c r="B447" t="str">
        <f>IF(Sheet1!A447="","",Sheet1!A447)</f>
        <v>Despair / Focus</v>
      </c>
      <c r="C447" t="str">
        <f>Sheet1!A448</f>
        <v>(SPD/HP%/ACC%)</v>
      </c>
      <c r="D447">
        <f>Sheet1!C447</f>
        <v>0</v>
      </c>
      <c r="F447">
        <f>Sheet1!B449</f>
        <v>0</v>
      </c>
      <c r="G447">
        <f>Sheet1!A450</f>
        <v>4</v>
      </c>
      <c r="H447" t="str">
        <f>Sheet1!A451</f>
        <v>BOOMERANG WARRIOR</v>
      </c>
      <c r="I447">
        <f>Sheet1!A452</f>
        <v>0</v>
      </c>
      <c r="J447" t="str">
        <f>Sheet1!A453</f>
        <v>Swift / Focus</v>
      </c>
      <c r="K447" t="str">
        <f>Sheet1!A454</f>
        <v>(SPD/CRIT RATE%/ATK%)</v>
      </c>
    </row>
    <row r="448" spans="1:11" hidden="1" x14ac:dyDescent="0.2">
      <c r="A448">
        <f t="shared" si="6"/>
        <v>0</v>
      </c>
      <c r="B448" t="str">
        <f>IF(Sheet1!A448="","",Sheet1!A448)</f>
        <v>(SPD/HP%/ACC%)</v>
      </c>
      <c r="C448" t="str">
        <f>Sheet1!A449</f>
        <v>Spd; Hp%; Acc%</v>
      </c>
      <c r="D448">
        <f>Sheet1!C448</f>
        <v>0</v>
      </c>
      <c r="F448">
        <f>Sheet1!B450</f>
        <v>0</v>
      </c>
      <c r="G448" t="str">
        <f>Sheet1!A451</f>
        <v>BOOMERANG WARRIOR</v>
      </c>
      <c r="H448">
        <f>Sheet1!A452</f>
        <v>0</v>
      </c>
      <c r="I448" t="str">
        <f>Sheet1!A453</f>
        <v>Swift / Focus</v>
      </c>
      <c r="J448" t="str">
        <f>Sheet1!A454</f>
        <v>(SPD/CRIT RATE%/ATK%)</v>
      </c>
      <c r="K448" t="str">
        <f>Sheet1!A455</f>
        <v>Swift / Nemesis</v>
      </c>
    </row>
    <row r="449" spans="1:11" hidden="1" x14ac:dyDescent="0.2">
      <c r="A449">
        <f t="shared" si="6"/>
        <v>0</v>
      </c>
      <c r="B449" t="str">
        <f>IF(Sheet1!A449="","",Sheet1!A449)</f>
        <v>Spd; Hp%; Acc%</v>
      </c>
      <c r="C449">
        <f>Sheet1!A450</f>
        <v>4</v>
      </c>
      <c r="D449">
        <f>Sheet1!C449</f>
        <v>0</v>
      </c>
      <c r="F449">
        <f>Sheet1!B451</f>
        <v>0</v>
      </c>
      <c r="G449">
        <f>Sheet1!A452</f>
        <v>0</v>
      </c>
      <c r="H449" t="str">
        <f>Sheet1!A453</f>
        <v>Swift / Focus</v>
      </c>
      <c r="I449" t="str">
        <f>Sheet1!A454</f>
        <v>(SPD/CRIT RATE%/ATK%)</v>
      </c>
      <c r="J449" t="str">
        <f>Sheet1!A455</f>
        <v>Swift / Nemesis</v>
      </c>
      <c r="K449" t="str">
        <f>Sheet1!A456</f>
        <v>(SPD/CRIT DMG%/ATK%)</v>
      </c>
    </row>
    <row r="450" spans="1:11" x14ac:dyDescent="0.2">
      <c r="A450">
        <f t="shared" si="6"/>
        <v>1</v>
      </c>
      <c r="B450">
        <f>IF(Sheet1!A450="","",Sheet1!A450)</f>
        <v>4</v>
      </c>
      <c r="C450" t="str">
        <f>Sheet1!A451</f>
        <v>BOOMERANG WARRIOR</v>
      </c>
      <c r="D450" t="str">
        <f>Sheet1!C450</f>
        <v>LIGHT</v>
      </c>
      <c r="F450" t="str">
        <f>Sheet1!B452</f>
        <v>Bailey</v>
      </c>
      <c r="G450" t="str">
        <f>Sheet1!A453</f>
        <v>Swift / Focus</v>
      </c>
      <c r="H450" t="str">
        <f>Sheet1!A454</f>
        <v>(SPD/CRIT RATE%/ATK%)</v>
      </c>
      <c r="I450" t="str">
        <f>Sheet1!A455</f>
        <v>Swift / Nemesis</v>
      </c>
      <c r="J450" t="str">
        <f>Sheet1!A456</f>
        <v>(SPD/CRIT DMG%/ATK%)</v>
      </c>
      <c r="K450" t="str">
        <f>Sheet1!A457</f>
        <v>Spd, Atk%, Crit Dmg%</v>
      </c>
    </row>
    <row r="451" spans="1:11" hidden="1" x14ac:dyDescent="0.2">
      <c r="A451">
        <f t="shared" ref="A451:A514" si="7">IF(ISNUMBER(B451)=TRUE,1,0)</f>
        <v>0</v>
      </c>
      <c r="B451" t="str">
        <f>IF(Sheet1!A451="","",Sheet1!A451)</f>
        <v>BOOMERANG WARRIOR</v>
      </c>
      <c r="C451">
        <f>Sheet1!A452</f>
        <v>0</v>
      </c>
      <c r="D451">
        <f>Sheet1!C451</f>
        <v>0</v>
      </c>
      <c r="F451">
        <f>Sheet1!B453</f>
        <v>0</v>
      </c>
      <c r="G451" t="str">
        <f>Sheet1!A454</f>
        <v>(SPD/CRIT RATE%/ATK%)</v>
      </c>
      <c r="H451" t="str">
        <f>Sheet1!A455</f>
        <v>Swift / Nemesis</v>
      </c>
      <c r="I451" t="str">
        <f>Sheet1!A456</f>
        <v>(SPD/CRIT DMG%/ATK%)</v>
      </c>
      <c r="J451" t="str">
        <f>Sheet1!A457</f>
        <v>Spd, Atk%, Crit Dmg%</v>
      </c>
      <c r="K451">
        <f>Sheet1!A458</f>
        <v>4</v>
      </c>
    </row>
    <row r="452" spans="1:11" hidden="1" x14ac:dyDescent="0.2">
      <c r="A452">
        <f t="shared" si="7"/>
        <v>0</v>
      </c>
      <c r="B452" t="str">
        <f>IF(Sheet1!A452="","",Sheet1!A452)</f>
        <v/>
      </c>
      <c r="C452" t="str">
        <f>Sheet1!A453</f>
        <v>Swift / Focus</v>
      </c>
      <c r="D452">
        <f>Sheet1!C452</f>
        <v>0</v>
      </c>
      <c r="F452">
        <f>Sheet1!B454</f>
        <v>0</v>
      </c>
      <c r="G452" t="str">
        <f>Sheet1!A455</f>
        <v>Swift / Nemesis</v>
      </c>
      <c r="H452" t="str">
        <f>Sheet1!A456</f>
        <v>(SPD/CRIT DMG%/ATK%)</v>
      </c>
      <c r="I452" t="str">
        <f>Sheet1!A457</f>
        <v>Spd, Atk%, Crit Dmg%</v>
      </c>
      <c r="J452">
        <f>Sheet1!A458</f>
        <v>4</v>
      </c>
      <c r="K452" t="str">
        <f>Sheet1!A459</f>
        <v>BOOMERANG WARRIOR</v>
      </c>
    </row>
    <row r="453" spans="1:11" hidden="1" x14ac:dyDescent="0.2">
      <c r="A453">
        <f t="shared" si="7"/>
        <v>0</v>
      </c>
      <c r="B453" t="str">
        <f>IF(Sheet1!A453="","",Sheet1!A453)</f>
        <v>Swift / Focus</v>
      </c>
      <c r="C453" t="str">
        <f>Sheet1!A454</f>
        <v>(SPD/CRIT RATE%/ATK%)</v>
      </c>
      <c r="D453">
        <f>Sheet1!C453</f>
        <v>0</v>
      </c>
      <c r="F453">
        <f>Sheet1!B455</f>
        <v>0</v>
      </c>
      <c r="G453" t="str">
        <f>Sheet1!A456</f>
        <v>(SPD/CRIT DMG%/ATK%)</v>
      </c>
      <c r="H453" t="str">
        <f>Sheet1!A457</f>
        <v>Spd, Atk%, Crit Dmg%</v>
      </c>
      <c r="I453">
        <f>Sheet1!A458</f>
        <v>4</v>
      </c>
      <c r="J453" t="str">
        <f>Sheet1!A459</f>
        <v>BOOMERANG WARRIOR</v>
      </c>
      <c r="K453">
        <f>Sheet1!A460</f>
        <v>0</v>
      </c>
    </row>
    <row r="454" spans="1:11" hidden="1" x14ac:dyDescent="0.2">
      <c r="A454">
        <f t="shared" si="7"/>
        <v>0</v>
      </c>
      <c r="B454" t="str">
        <f>IF(Sheet1!A454="","",Sheet1!A454)</f>
        <v>(SPD/CRIT RATE%/ATK%)</v>
      </c>
      <c r="C454" t="str">
        <f>Sheet1!A455</f>
        <v>Swift / Nemesis</v>
      </c>
      <c r="D454">
        <f>Sheet1!C454</f>
        <v>0</v>
      </c>
      <c r="F454">
        <f>Sheet1!B456</f>
        <v>0</v>
      </c>
      <c r="G454" t="str">
        <f>Sheet1!A457</f>
        <v>Spd, Atk%, Crit Dmg%</v>
      </c>
      <c r="H454">
        <f>Sheet1!A458</f>
        <v>4</v>
      </c>
      <c r="I454" t="str">
        <f>Sheet1!A459</f>
        <v>BOOMERANG WARRIOR</v>
      </c>
      <c r="J454">
        <f>Sheet1!A460</f>
        <v>0</v>
      </c>
      <c r="K454" t="str">
        <f>Sheet1!A461</f>
        <v>Despair / Blade</v>
      </c>
    </row>
    <row r="455" spans="1:11" hidden="1" x14ac:dyDescent="0.2">
      <c r="A455">
        <f t="shared" si="7"/>
        <v>0</v>
      </c>
      <c r="B455" t="str">
        <f>IF(Sheet1!A455="","",Sheet1!A455)</f>
        <v>Swift / Nemesis</v>
      </c>
      <c r="C455" t="str">
        <f>Sheet1!A456</f>
        <v>(SPD/CRIT DMG%/ATK%)</v>
      </c>
      <c r="D455">
        <f>Sheet1!C455</f>
        <v>0</v>
      </c>
      <c r="F455">
        <f>Sheet1!B457</f>
        <v>0</v>
      </c>
      <c r="G455">
        <f>Sheet1!A458</f>
        <v>4</v>
      </c>
      <c r="H455" t="str">
        <f>Sheet1!A459</f>
        <v>BOOMERANG WARRIOR</v>
      </c>
      <c r="I455">
        <f>Sheet1!A460</f>
        <v>0</v>
      </c>
      <c r="J455" t="str">
        <f>Sheet1!A461</f>
        <v>Despair / Blade</v>
      </c>
      <c r="K455" t="str">
        <f>Sheet1!A462</f>
        <v>(ATK%/ATK%/ATK%)</v>
      </c>
    </row>
    <row r="456" spans="1:11" hidden="1" x14ac:dyDescent="0.2">
      <c r="A456">
        <f t="shared" si="7"/>
        <v>0</v>
      </c>
      <c r="B456" t="str">
        <f>IF(Sheet1!A456="","",Sheet1!A456)</f>
        <v>(SPD/CRIT DMG%/ATK%)</v>
      </c>
      <c r="C456" t="str">
        <f>Sheet1!A457</f>
        <v>Spd, Atk%, Crit Dmg%</v>
      </c>
      <c r="D456">
        <f>Sheet1!C456</f>
        <v>0</v>
      </c>
      <c r="F456">
        <f>Sheet1!B458</f>
        <v>0</v>
      </c>
      <c r="G456" t="str">
        <f>Sheet1!A459</f>
        <v>BOOMERANG WARRIOR</v>
      </c>
      <c r="H456">
        <f>Sheet1!A460</f>
        <v>0</v>
      </c>
      <c r="I456" t="str">
        <f>Sheet1!A461</f>
        <v>Despair / Blade</v>
      </c>
      <c r="J456" t="str">
        <f>Sheet1!A462</f>
        <v>(ATK%/ATK%/ATK%)</v>
      </c>
      <c r="K456" t="str">
        <f>Sheet1!A463</f>
        <v>Despair / Nemesis</v>
      </c>
    </row>
    <row r="457" spans="1:11" hidden="1" x14ac:dyDescent="0.2">
      <c r="A457">
        <f t="shared" si="7"/>
        <v>0</v>
      </c>
      <c r="B457" t="str">
        <f>IF(Sheet1!A457="","",Sheet1!A457)</f>
        <v>Spd, Atk%, Crit Dmg%</v>
      </c>
      <c r="C457">
        <f>Sheet1!A458</f>
        <v>4</v>
      </c>
      <c r="D457">
        <f>Sheet1!C457</f>
        <v>0</v>
      </c>
      <c r="F457">
        <f>Sheet1!B459</f>
        <v>0</v>
      </c>
      <c r="G457">
        <f>Sheet1!A460</f>
        <v>0</v>
      </c>
      <c r="H457" t="str">
        <f>Sheet1!A461</f>
        <v>Despair / Blade</v>
      </c>
      <c r="I457" t="str">
        <f>Sheet1!A462</f>
        <v>(ATK%/ATK%/ATK%)</v>
      </c>
      <c r="J457" t="str">
        <f>Sheet1!A463</f>
        <v>Despair / Nemesis</v>
      </c>
      <c r="K457" t="str">
        <f>Sheet1!A464</f>
        <v>(SPD/CRIT DMG%/ATK%)</v>
      </c>
    </row>
    <row r="458" spans="1:11" x14ac:dyDescent="0.2">
      <c r="A458">
        <f t="shared" si="7"/>
        <v>1</v>
      </c>
      <c r="B458">
        <f>IF(Sheet1!A458="","",Sheet1!A458)</f>
        <v>4</v>
      </c>
      <c r="C458" t="str">
        <f>Sheet1!A459</f>
        <v>BOOMERANG WARRIOR</v>
      </c>
      <c r="D458" t="str">
        <f>Sheet1!C458</f>
        <v>FIRE</v>
      </c>
      <c r="F458" t="str">
        <f>Sheet1!B460</f>
        <v>Maruna</v>
      </c>
      <c r="G458" t="str">
        <f>Sheet1!A461</f>
        <v>Despair / Blade</v>
      </c>
      <c r="H458" t="str">
        <f>Sheet1!A462</f>
        <v>(ATK%/ATK%/ATK%)</v>
      </c>
      <c r="I458" t="str">
        <f>Sheet1!A463</f>
        <v>Despair / Nemesis</v>
      </c>
      <c r="J458" t="str">
        <f>Sheet1!A464</f>
        <v>(SPD/CRIT DMG%/ATK%)</v>
      </c>
      <c r="K458" t="str">
        <f>Sheet1!A465</f>
        <v>Spd, Crit Dmg%, Atk%, Acc%</v>
      </c>
    </row>
    <row r="459" spans="1:11" hidden="1" x14ac:dyDescent="0.2">
      <c r="A459">
        <f t="shared" si="7"/>
        <v>0</v>
      </c>
      <c r="B459" t="str">
        <f>IF(Sheet1!A459="","",Sheet1!A459)</f>
        <v>BOOMERANG WARRIOR</v>
      </c>
      <c r="C459">
        <f>Sheet1!A460</f>
        <v>0</v>
      </c>
      <c r="D459">
        <f>Sheet1!C459</f>
        <v>0</v>
      </c>
      <c r="F459">
        <f>Sheet1!B461</f>
        <v>0</v>
      </c>
      <c r="G459" t="str">
        <f>Sheet1!A462</f>
        <v>(ATK%/ATK%/ATK%)</v>
      </c>
      <c r="H459" t="str">
        <f>Sheet1!A463</f>
        <v>Despair / Nemesis</v>
      </c>
      <c r="I459" t="str">
        <f>Sheet1!A464</f>
        <v>(SPD/CRIT DMG%/ATK%)</v>
      </c>
      <c r="J459" t="str">
        <f>Sheet1!A465</f>
        <v>Spd, Crit Dmg%, Atk%, Acc%</v>
      </c>
      <c r="K459">
        <f>Sheet1!A466</f>
        <v>4</v>
      </c>
    </row>
    <row r="460" spans="1:11" hidden="1" x14ac:dyDescent="0.2">
      <c r="A460">
        <f t="shared" si="7"/>
        <v>0</v>
      </c>
      <c r="B460" t="str">
        <f>IF(Sheet1!A460="","",Sheet1!A460)</f>
        <v/>
      </c>
      <c r="C460" t="str">
        <f>Sheet1!A461</f>
        <v>Despair / Blade</v>
      </c>
      <c r="D460">
        <f>Sheet1!C460</f>
        <v>0</v>
      </c>
      <c r="F460">
        <f>Sheet1!B462</f>
        <v>0</v>
      </c>
      <c r="G460" t="str">
        <f>Sheet1!A463</f>
        <v>Despair / Nemesis</v>
      </c>
      <c r="H460" t="str">
        <f>Sheet1!A464</f>
        <v>(SPD/CRIT DMG%/ATK%)</v>
      </c>
      <c r="I460" t="str">
        <f>Sheet1!A465</f>
        <v>Spd, Crit Dmg%, Atk%, Acc%</v>
      </c>
      <c r="J460">
        <f>Sheet1!A466</f>
        <v>4</v>
      </c>
      <c r="K460" t="str">
        <f>Sheet1!A467</f>
        <v>BOOMERANG WARRIOR</v>
      </c>
    </row>
    <row r="461" spans="1:11" hidden="1" x14ac:dyDescent="0.2">
      <c r="A461">
        <f t="shared" si="7"/>
        <v>0</v>
      </c>
      <c r="B461" t="str">
        <f>IF(Sheet1!A461="","",Sheet1!A461)</f>
        <v>Despair / Blade</v>
      </c>
      <c r="C461" t="str">
        <f>Sheet1!A462</f>
        <v>(ATK%/ATK%/ATK%)</v>
      </c>
      <c r="D461">
        <f>Sheet1!C461</f>
        <v>0</v>
      </c>
      <c r="F461">
        <f>Sheet1!B463</f>
        <v>0</v>
      </c>
      <c r="G461" t="str">
        <f>Sheet1!A464</f>
        <v>(SPD/CRIT DMG%/ATK%)</v>
      </c>
      <c r="H461" t="str">
        <f>Sheet1!A465</f>
        <v>Spd, Crit Dmg%, Atk%, Acc%</v>
      </c>
      <c r="I461">
        <f>Sheet1!A466</f>
        <v>4</v>
      </c>
      <c r="J461" t="str">
        <f>Sheet1!A467</f>
        <v>BOOMERANG WARRIOR</v>
      </c>
      <c r="K461">
        <f>Sheet1!A468</f>
        <v>0</v>
      </c>
    </row>
    <row r="462" spans="1:11" hidden="1" x14ac:dyDescent="0.2">
      <c r="A462">
        <f t="shared" si="7"/>
        <v>0</v>
      </c>
      <c r="B462" t="str">
        <f>IF(Sheet1!A462="","",Sheet1!A462)</f>
        <v>(ATK%/ATK%/ATK%)</v>
      </c>
      <c r="C462" t="str">
        <f>Sheet1!A463</f>
        <v>Despair / Nemesis</v>
      </c>
      <c r="D462">
        <f>Sheet1!C462</f>
        <v>0</v>
      </c>
      <c r="F462">
        <f>Sheet1!B464</f>
        <v>0</v>
      </c>
      <c r="G462" t="str">
        <f>Sheet1!A465</f>
        <v>Spd, Crit Dmg%, Atk%, Acc%</v>
      </c>
      <c r="H462">
        <f>Sheet1!A466</f>
        <v>4</v>
      </c>
      <c r="I462" t="str">
        <f>Sheet1!A467</f>
        <v>BOOMERANG WARRIOR</v>
      </c>
      <c r="J462">
        <f>Sheet1!A468</f>
        <v>0</v>
      </c>
      <c r="K462" t="str">
        <f>Sheet1!A469</f>
        <v>Fatal / Focus</v>
      </c>
    </row>
    <row r="463" spans="1:11" hidden="1" x14ac:dyDescent="0.2">
      <c r="A463">
        <f t="shared" si="7"/>
        <v>0</v>
      </c>
      <c r="B463" t="str">
        <f>IF(Sheet1!A463="","",Sheet1!A463)</f>
        <v>Despair / Nemesis</v>
      </c>
      <c r="C463" t="str">
        <f>Sheet1!A464</f>
        <v>(SPD/CRIT DMG%/ATK%)</v>
      </c>
      <c r="D463">
        <f>Sheet1!C463</f>
        <v>0</v>
      </c>
      <c r="F463">
        <f>Sheet1!B465</f>
        <v>0</v>
      </c>
      <c r="G463">
        <f>Sheet1!A466</f>
        <v>4</v>
      </c>
      <c r="H463" t="str">
        <f>Sheet1!A467</f>
        <v>BOOMERANG WARRIOR</v>
      </c>
      <c r="I463">
        <f>Sheet1!A468</f>
        <v>0</v>
      </c>
      <c r="J463" t="str">
        <f>Sheet1!A469</f>
        <v>Fatal / Focus</v>
      </c>
      <c r="K463" t="str">
        <f>Sheet1!A470</f>
        <v>(SPD/ATK%/ATK%)</v>
      </c>
    </row>
    <row r="464" spans="1:11" hidden="1" x14ac:dyDescent="0.2">
      <c r="A464">
        <f t="shared" si="7"/>
        <v>0</v>
      </c>
      <c r="B464" t="str">
        <f>IF(Sheet1!A464="","",Sheet1!A464)</f>
        <v>(SPD/CRIT DMG%/ATK%)</v>
      </c>
      <c r="C464" t="str">
        <f>Sheet1!A465</f>
        <v>Spd, Crit Dmg%, Atk%, Acc%</v>
      </c>
      <c r="D464">
        <f>Sheet1!C464</f>
        <v>0</v>
      </c>
      <c r="F464">
        <f>Sheet1!B466</f>
        <v>0</v>
      </c>
      <c r="G464" t="str">
        <f>Sheet1!A467</f>
        <v>BOOMERANG WARRIOR</v>
      </c>
      <c r="H464">
        <f>Sheet1!A468</f>
        <v>0</v>
      </c>
      <c r="I464" t="str">
        <f>Sheet1!A469</f>
        <v>Fatal / Focus</v>
      </c>
      <c r="J464" t="str">
        <f>Sheet1!A470</f>
        <v>(SPD/ATK%/ATK%)</v>
      </c>
      <c r="K464" t="str">
        <f>Sheet1!A471</f>
        <v>Rage / Focus</v>
      </c>
    </row>
    <row r="465" spans="1:11" hidden="1" x14ac:dyDescent="0.2">
      <c r="A465">
        <f t="shared" si="7"/>
        <v>0</v>
      </c>
      <c r="B465" t="str">
        <f>IF(Sheet1!A465="","",Sheet1!A465)</f>
        <v>Spd, Crit Dmg%, Atk%, Acc%</v>
      </c>
      <c r="C465">
        <f>Sheet1!A466</f>
        <v>4</v>
      </c>
      <c r="D465">
        <f>Sheet1!C465</f>
        <v>0</v>
      </c>
      <c r="F465">
        <f>Sheet1!B467</f>
        <v>0</v>
      </c>
      <c r="G465">
        <f>Sheet1!A468</f>
        <v>0</v>
      </c>
      <c r="H465" t="str">
        <f>Sheet1!A469</f>
        <v>Fatal / Focus</v>
      </c>
      <c r="I465" t="str">
        <f>Sheet1!A470</f>
        <v>(SPD/ATK%/ATK%)</v>
      </c>
      <c r="J465" t="str">
        <f>Sheet1!A471</f>
        <v>Rage / Focus</v>
      </c>
      <c r="K465" t="str">
        <f>Sheet1!A472</f>
        <v>(SPD/CRIT DMG%/ATK%)</v>
      </c>
    </row>
    <row r="466" spans="1:11" x14ac:dyDescent="0.2">
      <c r="A466">
        <f t="shared" si="7"/>
        <v>1</v>
      </c>
      <c r="B466">
        <f>IF(Sheet1!A466="","",Sheet1!A466)</f>
        <v>4</v>
      </c>
      <c r="C466" t="str">
        <f>Sheet1!A467</f>
        <v>BOOMERANG WARRIOR</v>
      </c>
      <c r="D466" t="str">
        <f>Sheet1!C466</f>
        <v>DARK</v>
      </c>
      <c r="F466" t="str">
        <f>Sheet1!B468</f>
        <v>Martina</v>
      </c>
      <c r="G466" t="str">
        <f>Sheet1!A469</f>
        <v>Fatal / Focus</v>
      </c>
      <c r="H466" t="str">
        <f>Sheet1!A470</f>
        <v>(SPD/ATK%/ATK%)</v>
      </c>
      <c r="I466" t="str">
        <f>Sheet1!A471</f>
        <v>Rage / Focus</v>
      </c>
      <c r="J466" t="str">
        <f>Sheet1!A472</f>
        <v>(SPD/CRIT DMG%/ATK%)</v>
      </c>
      <c r="K466" t="str">
        <f>Sheet1!A473</f>
        <v>Spd, Acc%, Atk%, Crit Dmg%</v>
      </c>
    </row>
    <row r="467" spans="1:11" hidden="1" x14ac:dyDescent="0.2">
      <c r="A467">
        <f t="shared" si="7"/>
        <v>0</v>
      </c>
      <c r="B467" t="str">
        <f>IF(Sheet1!A467="","",Sheet1!A467)</f>
        <v>BOOMERANG WARRIOR</v>
      </c>
      <c r="C467">
        <f>Sheet1!A468</f>
        <v>0</v>
      </c>
      <c r="D467">
        <f>Sheet1!C467</f>
        <v>0</v>
      </c>
      <c r="F467">
        <f>Sheet1!B469</f>
        <v>0</v>
      </c>
      <c r="G467" t="str">
        <f>Sheet1!A470</f>
        <v>(SPD/ATK%/ATK%)</v>
      </c>
      <c r="H467" t="str">
        <f>Sheet1!A471</f>
        <v>Rage / Focus</v>
      </c>
      <c r="I467" t="str">
        <f>Sheet1!A472</f>
        <v>(SPD/CRIT DMG%/ATK%)</v>
      </c>
      <c r="J467" t="str">
        <f>Sheet1!A473</f>
        <v>Spd, Acc%, Atk%, Crit Dmg%</v>
      </c>
      <c r="K467">
        <f>Sheet1!A474</f>
        <v>4</v>
      </c>
    </row>
    <row r="468" spans="1:11" hidden="1" x14ac:dyDescent="0.2">
      <c r="A468">
        <f t="shared" si="7"/>
        <v>0</v>
      </c>
      <c r="B468" t="str">
        <f>IF(Sheet1!A468="","",Sheet1!A468)</f>
        <v/>
      </c>
      <c r="C468" t="str">
        <f>Sheet1!A469</f>
        <v>Fatal / Focus</v>
      </c>
      <c r="D468">
        <f>Sheet1!C468</f>
        <v>0</v>
      </c>
      <c r="F468">
        <f>Sheet1!B470</f>
        <v>0</v>
      </c>
      <c r="G468" t="str">
        <f>Sheet1!A471</f>
        <v>Rage / Focus</v>
      </c>
      <c r="H468" t="str">
        <f>Sheet1!A472</f>
        <v>(SPD/CRIT DMG%/ATK%)</v>
      </c>
      <c r="I468" t="str">
        <f>Sheet1!A473</f>
        <v>Spd, Acc%, Atk%, Crit Dmg%</v>
      </c>
      <c r="J468">
        <f>Sheet1!A474</f>
        <v>4</v>
      </c>
      <c r="K468" t="str">
        <f>Sheet1!A475</f>
        <v>BOOMERANG WARRIOR</v>
      </c>
    </row>
    <row r="469" spans="1:11" hidden="1" x14ac:dyDescent="0.2">
      <c r="A469">
        <f t="shared" si="7"/>
        <v>0</v>
      </c>
      <c r="B469" t="str">
        <f>IF(Sheet1!A469="","",Sheet1!A469)</f>
        <v>Fatal / Focus</v>
      </c>
      <c r="C469" t="str">
        <f>Sheet1!A470</f>
        <v>(SPD/ATK%/ATK%)</v>
      </c>
      <c r="D469">
        <f>Sheet1!C469</f>
        <v>0</v>
      </c>
      <c r="F469">
        <f>Sheet1!B471</f>
        <v>0</v>
      </c>
      <c r="G469" t="str">
        <f>Sheet1!A472</f>
        <v>(SPD/CRIT DMG%/ATK%)</v>
      </c>
      <c r="H469" t="str">
        <f>Sheet1!A473</f>
        <v>Spd, Acc%, Atk%, Crit Dmg%</v>
      </c>
      <c r="I469">
        <f>Sheet1!A474</f>
        <v>4</v>
      </c>
      <c r="J469" t="str">
        <f>Sheet1!A475</f>
        <v>BOOMERANG WARRIOR</v>
      </c>
      <c r="K469">
        <f>Sheet1!A476</f>
        <v>0</v>
      </c>
    </row>
    <row r="470" spans="1:11" hidden="1" x14ac:dyDescent="0.2">
      <c r="A470">
        <f t="shared" si="7"/>
        <v>0</v>
      </c>
      <c r="B470" t="str">
        <f>IF(Sheet1!A470="","",Sheet1!A470)</f>
        <v>(SPD/ATK%/ATK%)</v>
      </c>
      <c r="C470" t="str">
        <f>Sheet1!A471</f>
        <v>Rage / Focus</v>
      </c>
      <c r="D470">
        <f>Sheet1!C470</f>
        <v>0</v>
      </c>
      <c r="F470">
        <f>Sheet1!B472</f>
        <v>0</v>
      </c>
      <c r="G470" t="str">
        <f>Sheet1!A473</f>
        <v>Spd, Acc%, Atk%, Crit Dmg%</v>
      </c>
      <c r="H470">
        <f>Sheet1!A474</f>
        <v>4</v>
      </c>
      <c r="I470" t="str">
        <f>Sheet1!A475</f>
        <v>BOOMERANG WARRIOR</v>
      </c>
      <c r="J470">
        <f>Sheet1!A476</f>
        <v>0</v>
      </c>
      <c r="K470" t="str">
        <f>Sheet1!A477</f>
        <v>Fatal / Energy</v>
      </c>
    </row>
    <row r="471" spans="1:11" hidden="1" x14ac:dyDescent="0.2">
      <c r="A471">
        <f t="shared" si="7"/>
        <v>0</v>
      </c>
      <c r="B471" t="str">
        <f>IF(Sheet1!A471="","",Sheet1!A471)</f>
        <v>Rage / Focus</v>
      </c>
      <c r="C471" t="str">
        <f>Sheet1!A472</f>
        <v>(SPD/CRIT DMG%/ATK%)</v>
      </c>
      <c r="D471">
        <f>Sheet1!C471</f>
        <v>0</v>
      </c>
      <c r="F471">
        <f>Sheet1!B473</f>
        <v>0</v>
      </c>
      <c r="G471">
        <f>Sheet1!A474</f>
        <v>4</v>
      </c>
      <c r="H471" t="str">
        <f>Sheet1!A475</f>
        <v>BOOMERANG WARRIOR</v>
      </c>
      <c r="I471">
        <f>Sheet1!A476</f>
        <v>0</v>
      </c>
      <c r="J471" t="str">
        <f>Sheet1!A477</f>
        <v>Fatal / Energy</v>
      </c>
      <c r="K471" t="str">
        <f>Sheet1!A478</f>
        <v>(SPD/ATK%/HP%)</v>
      </c>
    </row>
    <row r="472" spans="1:11" hidden="1" x14ac:dyDescent="0.2">
      <c r="A472">
        <f t="shared" si="7"/>
        <v>0</v>
      </c>
      <c r="B472" t="str">
        <f>IF(Sheet1!A472="","",Sheet1!A472)</f>
        <v>(SPD/CRIT DMG%/ATK%)</v>
      </c>
      <c r="C472" t="str">
        <f>Sheet1!A473</f>
        <v>Spd, Acc%, Atk%, Crit Dmg%</v>
      </c>
      <c r="D472">
        <f>Sheet1!C472</f>
        <v>0</v>
      </c>
      <c r="F472">
        <f>Sheet1!B474</f>
        <v>0</v>
      </c>
      <c r="G472" t="str">
        <f>Sheet1!A475</f>
        <v>BOOMERANG WARRIOR</v>
      </c>
      <c r="H472">
        <f>Sheet1!A476</f>
        <v>0</v>
      </c>
      <c r="I472" t="str">
        <f>Sheet1!A477</f>
        <v>Fatal / Energy</v>
      </c>
      <c r="J472" t="str">
        <f>Sheet1!A478</f>
        <v>(SPD/ATK%/HP%)</v>
      </c>
      <c r="K472" t="str">
        <f>Sheet1!A479</f>
        <v>Violent / Focus</v>
      </c>
    </row>
    <row r="473" spans="1:11" hidden="1" x14ac:dyDescent="0.2">
      <c r="A473">
        <f t="shared" si="7"/>
        <v>0</v>
      </c>
      <c r="B473" t="str">
        <f>IF(Sheet1!A473="","",Sheet1!A473)</f>
        <v>Spd, Acc%, Atk%, Crit Dmg%</v>
      </c>
      <c r="C473">
        <f>Sheet1!A474</f>
        <v>4</v>
      </c>
      <c r="D473">
        <f>Sheet1!C473</f>
        <v>0</v>
      </c>
      <c r="F473">
        <f>Sheet1!B475</f>
        <v>0</v>
      </c>
      <c r="G473">
        <f>Sheet1!A476</f>
        <v>0</v>
      </c>
      <c r="H473" t="str">
        <f>Sheet1!A477</f>
        <v>Fatal / Energy</v>
      </c>
      <c r="I473" t="str">
        <f>Sheet1!A478</f>
        <v>(SPD/ATK%/HP%)</v>
      </c>
      <c r="J473" t="str">
        <f>Sheet1!A479</f>
        <v>Violent / Focus</v>
      </c>
      <c r="K473" t="str">
        <f>Sheet1!A480</f>
        <v>(SPD/CRIT DMG%/ATK%)</v>
      </c>
    </row>
    <row r="474" spans="1:11" x14ac:dyDescent="0.2">
      <c r="A474">
        <f t="shared" si="7"/>
        <v>1</v>
      </c>
      <c r="B474">
        <f>IF(Sheet1!A474="","",Sheet1!A474)</f>
        <v>4</v>
      </c>
      <c r="C474" t="str">
        <f>Sheet1!A475</f>
        <v>BOOMERANG WARRIOR</v>
      </c>
      <c r="D474" t="str">
        <f>Sheet1!C474</f>
        <v>WATER</v>
      </c>
      <c r="F474" t="str">
        <f>Sheet1!B476</f>
        <v>Sabrina</v>
      </c>
      <c r="G474" t="str">
        <f>Sheet1!A477</f>
        <v>Fatal / Energy</v>
      </c>
      <c r="H474" t="str">
        <f>Sheet1!A478</f>
        <v>(SPD/ATK%/HP%)</v>
      </c>
      <c r="I474" t="str">
        <f>Sheet1!A479</f>
        <v>Violent / Focus</v>
      </c>
      <c r="J474" t="str">
        <f>Sheet1!A480</f>
        <v>(SPD/CRIT DMG%/ATK%)</v>
      </c>
      <c r="K474" t="str">
        <f>Sheet1!A481</f>
        <v>Spd, Crit Dmg%, Atk%, Acc%</v>
      </c>
    </row>
    <row r="475" spans="1:11" hidden="1" x14ac:dyDescent="0.2">
      <c r="A475">
        <f t="shared" si="7"/>
        <v>0</v>
      </c>
      <c r="B475" t="str">
        <f>IF(Sheet1!A475="","",Sheet1!A475)</f>
        <v>BOOMERANG WARRIOR</v>
      </c>
      <c r="C475">
        <f>Sheet1!A476</f>
        <v>0</v>
      </c>
      <c r="D475">
        <f>Sheet1!C475</f>
        <v>0</v>
      </c>
      <c r="F475">
        <f>Sheet1!B477</f>
        <v>0</v>
      </c>
      <c r="G475" t="str">
        <f>Sheet1!A478</f>
        <v>(SPD/ATK%/HP%)</v>
      </c>
      <c r="H475" t="str">
        <f>Sheet1!A479</f>
        <v>Violent / Focus</v>
      </c>
      <c r="I475" t="str">
        <f>Sheet1!A480</f>
        <v>(SPD/CRIT DMG%/ATK%)</v>
      </c>
      <c r="J475" t="str">
        <f>Sheet1!A481</f>
        <v>Spd, Crit Dmg%, Atk%, Acc%</v>
      </c>
      <c r="K475">
        <f>Sheet1!A482</f>
        <v>4</v>
      </c>
    </row>
    <row r="476" spans="1:11" hidden="1" x14ac:dyDescent="0.2">
      <c r="A476">
        <f t="shared" si="7"/>
        <v>0</v>
      </c>
      <c r="B476" t="str">
        <f>IF(Sheet1!A476="","",Sheet1!A476)</f>
        <v/>
      </c>
      <c r="C476" t="str">
        <f>Sheet1!A477</f>
        <v>Fatal / Energy</v>
      </c>
      <c r="D476">
        <f>Sheet1!C476</f>
        <v>0</v>
      </c>
      <c r="F476">
        <f>Sheet1!B478</f>
        <v>0</v>
      </c>
      <c r="G476" t="str">
        <f>Sheet1!A479</f>
        <v>Violent / Focus</v>
      </c>
      <c r="H476" t="str">
        <f>Sheet1!A480</f>
        <v>(SPD/CRIT DMG%/ATK%)</v>
      </c>
      <c r="I476" t="str">
        <f>Sheet1!A481</f>
        <v>Spd, Crit Dmg%, Atk%, Acc%</v>
      </c>
      <c r="J476">
        <f>Sheet1!A482</f>
        <v>4</v>
      </c>
      <c r="K476" t="str">
        <f>Sheet1!A483</f>
        <v>BOOMERANG WARRIOR</v>
      </c>
    </row>
    <row r="477" spans="1:11" hidden="1" x14ac:dyDescent="0.2">
      <c r="A477">
        <f t="shared" si="7"/>
        <v>0</v>
      </c>
      <c r="B477" t="str">
        <f>IF(Sheet1!A477="","",Sheet1!A477)</f>
        <v>Fatal / Energy</v>
      </c>
      <c r="C477" t="str">
        <f>Sheet1!A478</f>
        <v>(SPD/ATK%/HP%)</v>
      </c>
      <c r="D477">
        <f>Sheet1!C477</f>
        <v>0</v>
      </c>
      <c r="F477">
        <f>Sheet1!B479</f>
        <v>0</v>
      </c>
      <c r="G477" t="str">
        <f>Sheet1!A480</f>
        <v>(SPD/CRIT DMG%/ATK%)</v>
      </c>
      <c r="H477" t="str">
        <f>Sheet1!A481</f>
        <v>Spd, Crit Dmg%, Atk%, Acc%</v>
      </c>
      <c r="I477">
        <f>Sheet1!A482</f>
        <v>4</v>
      </c>
      <c r="J477" t="str">
        <f>Sheet1!A483</f>
        <v>BOOMERANG WARRIOR</v>
      </c>
      <c r="K477">
        <f>Sheet1!A484</f>
        <v>0</v>
      </c>
    </row>
    <row r="478" spans="1:11" hidden="1" x14ac:dyDescent="0.2">
      <c r="A478">
        <f t="shared" si="7"/>
        <v>0</v>
      </c>
      <c r="B478" t="str">
        <f>IF(Sheet1!A478="","",Sheet1!A478)</f>
        <v>(SPD/ATK%/HP%)</v>
      </c>
      <c r="C478" t="str">
        <f>Sheet1!A479</f>
        <v>Violent / Focus</v>
      </c>
      <c r="D478">
        <f>Sheet1!C478</f>
        <v>0</v>
      </c>
      <c r="F478">
        <f>Sheet1!B480</f>
        <v>0</v>
      </c>
      <c r="G478" t="str">
        <f>Sheet1!A481</f>
        <v>Spd, Crit Dmg%, Atk%, Acc%</v>
      </c>
      <c r="H478">
        <f>Sheet1!A482</f>
        <v>4</v>
      </c>
      <c r="I478" t="str">
        <f>Sheet1!A483</f>
        <v>BOOMERANG WARRIOR</v>
      </c>
      <c r="J478">
        <f>Sheet1!A484</f>
        <v>0</v>
      </c>
      <c r="K478" t="str">
        <f>Sheet1!A485</f>
        <v>Fatal / Focus</v>
      </c>
    </row>
    <row r="479" spans="1:11" hidden="1" x14ac:dyDescent="0.2">
      <c r="A479">
        <f t="shared" si="7"/>
        <v>0</v>
      </c>
      <c r="B479" t="str">
        <f>IF(Sheet1!A479="","",Sheet1!A479)</f>
        <v>Violent / Focus</v>
      </c>
      <c r="C479" t="str">
        <f>Sheet1!A480</f>
        <v>(SPD/CRIT DMG%/ATK%)</v>
      </c>
      <c r="D479">
        <f>Sheet1!C479</f>
        <v>0</v>
      </c>
      <c r="F479">
        <f>Sheet1!B481</f>
        <v>0</v>
      </c>
      <c r="G479">
        <f>Sheet1!A482</f>
        <v>4</v>
      </c>
      <c r="H479" t="str">
        <f>Sheet1!A483</f>
        <v>BOOMERANG WARRIOR</v>
      </c>
      <c r="I479">
        <f>Sheet1!A484</f>
        <v>0</v>
      </c>
      <c r="J479" t="str">
        <f>Sheet1!A485</f>
        <v>Fatal / Focus</v>
      </c>
      <c r="K479" t="str">
        <f>Sheet1!A486</f>
        <v>(SPD/ATK%/ATK%)</v>
      </c>
    </row>
    <row r="480" spans="1:11" hidden="1" x14ac:dyDescent="0.2">
      <c r="A480">
        <f t="shared" si="7"/>
        <v>0</v>
      </c>
      <c r="B480" t="str">
        <f>IF(Sheet1!A480="","",Sheet1!A480)</f>
        <v>(SPD/CRIT DMG%/ATK%)</v>
      </c>
      <c r="C480" t="str">
        <f>Sheet1!A481</f>
        <v>Spd, Crit Dmg%, Atk%, Acc%</v>
      </c>
      <c r="D480">
        <f>Sheet1!C480</f>
        <v>0</v>
      </c>
      <c r="F480">
        <f>Sheet1!B482</f>
        <v>0</v>
      </c>
      <c r="G480" t="str">
        <f>Sheet1!A483</f>
        <v>BOOMERANG WARRIOR</v>
      </c>
      <c r="H480">
        <f>Sheet1!A484</f>
        <v>0</v>
      </c>
      <c r="I480" t="str">
        <f>Sheet1!A485</f>
        <v>Fatal / Focus</v>
      </c>
      <c r="J480" t="str">
        <f>Sheet1!A486</f>
        <v>(SPD/ATK%/ATK%)</v>
      </c>
      <c r="K480" t="str">
        <f>Sheet1!A487</f>
        <v>Violent / Blade</v>
      </c>
    </row>
    <row r="481" spans="1:11" hidden="1" x14ac:dyDescent="0.2">
      <c r="A481">
        <f t="shared" si="7"/>
        <v>0</v>
      </c>
      <c r="B481" t="str">
        <f>IF(Sheet1!A481="","",Sheet1!A481)</f>
        <v>Spd, Crit Dmg%, Atk%, Acc%</v>
      </c>
      <c r="C481">
        <f>Sheet1!A482</f>
        <v>4</v>
      </c>
      <c r="D481">
        <f>Sheet1!C481</f>
        <v>0</v>
      </c>
      <c r="F481">
        <f>Sheet1!B483</f>
        <v>0</v>
      </c>
      <c r="G481">
        <f>Sheet1!A484</f>
        <v>0</v>
      </c>
      <c r="H481" t="str">
        <f>Sheet1!A485</f>
        <v>Fatal / Focus</v>
      </c>
      <c r="I481" t="str">
        <f>Sheet1!A486</f>
        <v>(SPD/ATK%/ATK%)</v>
      </c>
      <c r="J481" t="str">
        <f>Sheet1!A487</f>
        <v>Violent / Blade</v>
      </c>
      <c r="K481" t="str">
        <f>Sheet1!A488</f>
        <v>(SPD/CRIT DMG%/ATK%)</v>
      </c>
    </row>
    <row r="482" spans="1:11" x14ac:dyDescent="0.2">
      <c r="A482">
        <f t="shared" si="7"/>
        <v>1</v>
      </c>
      <c r="B482">
        <f>IF(Sheet1!A482="","",Sheet1!A482)</f>
        <v>4</v>
      </c>
      <c r="C482" t="str">
        <f>Sheet1!A483</f>
        <v>BOOMERANG WARRIOR</v>
      </c>
      <c r="D482" t="str">
        <f>Sheet1!C482</f>
        <v>WIND</v>
      </c>
      <c r="F482" t="str">
        <f>Sheet1!B484</f>
        <v>Zenobia</v>
      </c>
      <c r="G482" t="str">
        <f>Sheet1!A485</f>
        <v>Fatal / Focus</v>
      </c>
      <c r="H482" t="str">
        <f>Sheet1!A486</f>
        <v>(SPD/ATK%/ATK%)</v>
      </c>
      <c r="I482" t="str">
        <f>Sheet1!A487</f>
        <v>Violent / Blade</v>
      </c>
      <c r="J482" t="str">
        <f>Sheet1!A488</f>
        <v>(SPD/CRIT DMG%/ATK%)</v>
      </c>
      <c r="K482" t="str">
        <f>Sheet1!A489</f>
        <v>Spd, Crit Dmg%, Atk%, Acc%</v>
      </c>
    </row>
    <row r="483" spans="1:11" hidden="1" x14ac:dyDescent="0.2">
      <c r="A483">
        <f t="shared" si="7"/>
        <v>0</v>
      </c>
      <c r="B483" t="str">
        <f>IF(Sheet1!A483="","",Sheet1!A483)</f>
        <v>BOOMERANG WARRIOR</v>
      </c>
      <c r="C483">
        <f>Sheet1!A484</f>
        <v>0</v>
      </c>
      <c r="D483">
        <f>Sheet1!C483</f>
        <v>0</v>
      </c>
      <c r="F483">
        <f>Sheet1!B485</f>
        <v>0</v>
      </c>
      <c r="G483" t="str">
        <f>Sheet1!A486</f>
        <v>(SPD/ATK%/ATK%)</v>
      </c>
      <c r="H483" t="str">
        <f>Sheet1!A487</f>
        <v>Violent / Blade</v>
      </c>
      <c r="I483" t="str">
        <f>Sheet1!A488</f>
        <v>(SPD/CRIT DMG%/ATK%)</v>
      </c>
      <c r="J483" t="str">
        <f>Sheet1!A489</f>
        <v>Spd, Crit Dmg%, Atk%, Acc%</v>
      </c>
      <c r="K483">
        <f>Sheet1!A490</f>
        <v>4</v>
      </c>
    </row>
    <row r="484" spans="1:11" hidden="1" x14ac:dyDescent="0.2">
      <c r="A484">
        <f t="shared" si="7"/>
        <v>0</v>
      </c>
      <c r="B484" t="str">
        <f>IF(Sheet1!A484="","",Sheet1!A484)</f>
        <v/>
      </c>
      <c r="C484" t="str">
        <f>Sheet1!A485</f>
        <v>Fatal / Focus</v>
      </c>
      <c r="D484">
        <f>Sheet1!C484</f>
        <v>0</v>
      </c>
      <c r="F484">
        <f>Sheet1!B486</f>
        <v>0</v>
      </c>
      <c r="G484" t="str">
        <f>Sheet1!A487</f>
        <v>Violent / Blade</v>
      </c>
      <c r="H484" t="str">
        <f>Sheet1!A488</f>
        <v>(SPD/CRIT DMG%/ATK%)</v>
      </c>
      <c r="I484" t="str">
        <f>Sheet1!A489</f>
        <v>Spd, Crit Dmg%, Atk%, Acc%</v>
      </c>
      <c r="J484">
        <f>Sheet1!A490</f>
        <v>4</v>
      </c>
      <c r="K484" t="str">
        <f>Sheet1!A491</f>
        <v>CHAKRAM DANCER</v>
      </c>
    </row>
    <row r="485" spans="1:11" hidden="1" x14ac:dyDescent="0.2">
      <c r="A485">
        <f t="shared" si="7"/>
        <v>0</v>
      </c>
      <c r="B485" t="str">
        <f>IF(Sheet1!A485="","",Sheet1!A485)</f>
        <v>Fatal / Focus</v>
      </c>
      <c r="C485" t="str">
        <f>Sheet1!A486</f>
        <v>(SPD/ATK%/ATK%)</v>
      </c>
      <c r="D485">
        <f>Sheet1!C485</f>
        <v>0</v>
      </c>
      <c r="F485">
        <f>Sheet1!B487</f>
        <v>0</v>
      </c>
      <c r="G485" t="str">
        <f>Sheet1!A488</f>
        <v>(SPD/CRIT DMG%/ATK%)</v>
      </c>
      <c r="H485" t="str">
        <f>Sheet1!A489</f>
        <v>Spd, Crit Dmg%, Atk%, Acc%</v>
      </c>
      <c r="I485">
        <f>Sheet1!A490</f>
        <v>4</v>
      </c>
      <c r="J485" t="str">
        <f>Sheet1!A491</f>
        <v>CHAKRAM DANCER</v>
      </c>
      <c r="K485">
        <f>Sheet1!A492</f>
        <v>0</v>
      </c>
    </row>
    <row r="486" spans="1:11" hidden="1" x14ac:dyDescent="0.2">
      <c r="A486">
        <f t="shared" si="7"/>
        <v>0</v>
      </c>
      <c r="B486" t="str">
        <f>IF(Sheet1!A486="","",Sheet1!A486)</f>
        <v>(SPD/ATK%/ATK%)</v>
      </c>
      <c r="C486" t="str">
        <f>Sheet1!A487</f>
        <v>Violent / Blade</v>
      </c>
      <c r="D486">
        <f>Sheet1!C486</f>
        <v>0</v>
      </c>
      <c r="F486">
        <f>Sheet1!B488</f>
        <v>0</v>
      </c>
      <c r="G486" t="str">
        <f>Sheet1!A489</f>
        <v>Spd, Crit Dmg%, Atk%, Acc%</v>
      </c>
      <c r="H486">
        <f>Sheet1!A490</f>
        <v>4</v>
      </c>
      <c r="I486" t="str">
        <f>Sheet1!A491</f>
        <v>CHAKRAM DANCER</v>
      </c>
      <c r="J486">
        <f>Sheet1!A492</f>
        <v>0</v>
      </c>
      <c r="K486" t="str">
        <f>Sheet1!A493</f>
        <v>Fatal / Blade</v>
      </c>
    </row>
    <row r="487" spans="1:11" hidden="1" x14ac:dyDescent="0.2">
      <c r="A487">
        <f t="shared" si="7"/>
        <v>0</v>
      </c>
      <c r="B487" t="str">
        <f>IF(Sheet1!A487="","",Sheet1!A487)</f>
        <v>Violent / Blade</v>
      </c>
      <c r="C487" t="str">
        <f>Sheet1!A488</f>
        <v>(SPD/CRIT DMG%/ATK%)</v>
      </c>
      <c r="D487">
        <f>Sheet1!C487</f>
        <v>0</v>
      </c>
      <c r="F487">
        <f>Sheet1!B489</f>
        <v>0</v>
      </c>
      <c r="G487">
        <f>Sheet1!A490</f>
        <v>4</v>
      </c>
      <c r="H487" t="str">
        <f>Sheet1!A491</f>
        <v>CHAKRAM DANCER</v>
      </c>
      <c r="I487">
        <f>Sheet1!A492</f>
        <v>0</v>
      </c>
      <c r="J487" t="str">
        <f>Sheet1!A493</f>
        <v>Fatal / Blade</v>
      </c>
      <c r="K487" t="str">
        <f>Sheet1!A494</f>
        <v>(SPD/ATK%/ATK%)</v>
      </c>
    </row>
    <row r="488" spans="1:11" hidden="1" x14ac:dyDescent="0.2">
      <c r="A488">
        <f t="shared" si="7"/>
        <v>0</v>
      </c>
      <c r="B488" t="str">
        <f>IF(Sheet1!A488="","",Sheet1!A488)</f>
        <v>(SPD/CRIT DMG%/ATK%)</v>
      </c>
      <c r="C488" t="str">
        <f>Sheet1!A489</f>
        <v>Spd, Crit Dmg%, Atk%, Acc%</v>
      </c>
      <c r="D488">
        <f>Sheet1!C488</f>
        <v>0</v>
      </c>
      <c r="F488">
        <f>Sheet1!B490</f>
        <v>0</v>
      </c>
      <c r="G488" t="str">
        <f>Sheet1!A491</f>
        <v>CHAKRAM DANCER</v>
      </c>
      <c r="H488">
        <f>Sheet1!A492</f>
        <v>0</v>
      </c>
      <c r="I488" t="str">
        <f>Sheet1!A493</f>
        <v>Fatal / Blade</v>
      </c>
      <c r="J488" t="str">
        <f>Sheet1!A494</f>
        <v>(SPD/ATK%/ATK%)</v>
      </c>
      <c r="K488" t="str">
        <f>Sheet1!A495</f>
        <v>Rage / Blade</v>
      </c>
    </row>
    <row r="489" spans="1:11" hidden="1" x14ac:dyDescent="0.2">
      <c r="A489">
        <f t="shared" si="7"/>
        <v>0</v>
      </c>
      <c r="B489" t="str">
        <f>IF(Sheet1!A489="","",Sheet1!A489)</f>
        <v>Spd, Crit Dmg%, Atk%, Acc%</v>
      </c>
      <c r="C489">
        <f>Sheet1!A490</f>
        <v>4</v>
      </c>
      <c r="D489">
        <f>Sheet1!C489</f>
        <v>0</v>
      </c>
      <c r="F489">
        <f>Sheet1!B491</f>
        <v>0</v>
      </c>
      <c r="G489">
        <f>Sheet1!A492</f>
        <v>0</v>
      </c>
      <c r="H489" t="str">
        <f>Sheet1!A493</f>
        <v>Fatal / Blade</v>
      </c>
      <c r="I489" t="str">
        <f>Sheet1!A494</f>
        <v>(SPD/ATK%/ATK%)</v>
      </c>
      <c r="J489" t="str">
        <f>Sheet1!A495</f>
        <v>Rage / Blade</v>
      </c>
      <c r="K489" t="str">
        <f>Sheet1!A496</f>
        <v>(SPD/CRIT DMG%/ATK%)</v>
      </c>
    </row>
    <row r="490" spans="1:11" x14ac:dyDescent="0.2">
      <c r="A490">
        <f t="shared" si="7"/>
        <v>1</v>
      </c>
      <c r="B490">
        <f>IF(Sheet1!A490="","",Sheet1!A490)</f>
        <v>4</v>
      </c>
      <c r="C490" t="str">
        <f>Sheet1!A491</f>
        <v>CHAKRAM DANCER</v>
      </c>
      <c r="D490" t="str">
        <f>Sheet1!C490</f>
        <v>WATER</v>
      </c>
      <c r="F490" t="str">
        <f>Sheet1!B492</f>
        <v>Talia</v>
      </c>
      <c r="G490" t="str">
        <f>Sheet1!A493</f>
        <v>Fatal / Blade</v>
      </c>
      <c r="H490" t="str">
        <f>Sheet1!A494</f>
        <v>(SPD/ATK%/ATK%)</v>
      </c>
      <c r="I490" t="str">
        <f>Sheet1!A495</f>
        <v>Rage / Blade</v>
      </c>
      <c r="J490" t="str">
        <f>Sheet1!A496</f>
        <v>(SPD/CRIT DMG%/ATK%)</v>
      </c>
      <c r="K490" t="str">
        <f>Sheet1!A497</f>
        <v>Spd, Atk%, Crit Dmg%</v>
      </c>
    </row>
    <row r="491" spans="1:11" hidden="1" x14ac:dyDescent="0.2">
      <c r="A491">
        <f t="shared" si="7"/>
        <v>0</v>
      </c>
      <c r="B491" t="str">
        <f>IF(Sheet1!A491="","",Sheet1!A491)</f>
        <v>CHAKRAM DANCER</v>
      </c>
      <c r="C491">
        <f>Sheet1!A492</f>
        <v>0</v>
      </c>
      <c r="D491">
        <f>Sheet1!C491</f>
        <v>0</v>
      </c>
      <c r="F491">
        <f>Sheet1!B493</f>
        <v>0</v>
      </c>
      <c r="G491" t="str">
        <f>Sheet1!A494</f>
        <v>(SPD/ATK%/ATK%)</v>
      </c>
      <c r="H491" t="str">
        <f>Sheet1!A495</f>
        <v>Rage / Blade</v>
      </c>
      <c r="I491" t="str">
        <f>Sheet1!A496</f>
        <v>(SPD/CRIT DMG%/ATK%)</v>
      </c>
      <c r="J491" t="str">
        <f>Sheet1!A497</f>
        <v>Spd, Atk%, Crit Dmg%</v>
      </c>
      <c r="K491">
        <f>Sheet1!A498</f>
        <v>4</v>
      </c>
    </row>
    <row r="492" spans="1:11" hidden="1" x14ac:dyDescent="0.2">
      <c r="A492">
        <f t="shared" si="7"/>
        <v>0</v>
      </c>
      <c r="B492" t="str">
        <f>IF(Sheet1!A492="","",Sheet1!A492)</f>
        <v/>
      </c>
      <c r="C492" t="str">
        <f>Sheet1!A493</f>
        <v>Fatal / Blade</v>
      </c>
      <c r="D492">
        <f>Sheet1!C492</f>
        <v>0</v>
      </c>
      <c r="F492">
        <f>Sheet1!B494</f>
        <v>0</v>
      </c>
      <c r="G492" t="str">
        <f>Sheet1!A495</f>
        <v>Rage / Blade</v>
      </c>
      <c r="H492" t="str">
        <f>Sheet1!A496</f>
        <v>(SPD/CRIT DMG%/ATK%)</v>
      </c>
      <c r="I492" t="str">
        <f>Sheet1!A497</f>
        <v>Spd, Atk%, Crit Dmg%</v>
      </c>
      <c r="J492">
        <f>Sheet1!A498</f>
        <v>4</v>
      </c>
      <c r="K492" t="str">
        <f>Sheet1!A499</f>
        <v>CHAKRAM DANCER</v>
      </c>
    </row>
    <row r="493" spans="1:11" hidden="1" x14ac:dyDescent="0.2">
      <c r="A493">
        <f t="shared" si="7"/>
        <v>0</v>
      </c>
      <c r="B493" t="str">
        <f>IF(Sheet1!A493="","",Sheet1!A493)</f>
        <v>Fatal / Blade</v>
      </c>
      <c r="C493" t="str">
        <f>Sheet1!A494</f>
        <v>(SPD/ATK%/ATK%)</v>
      </c>
      <c r="D493">
        <f>Sheet1!C493</f>
        <v>0</v>
      </c>
      <c r="F493">
        <f>Sheet1!B495</f>
        <v>0</v>
      </c>
      <c r="G493" t="str">
        <f>Sheet1!A496</f>
        <v>(SPD/CRIT DMG%/ATK%)</v>
      </c>
      <c r="H493" t="str">
        <f>Sheet1!A497</f>
        <v>Spd, Atk%, Crit Dmg%</v>
      </c>
      <c r="I493">
        <f>Sheet1!A498</f>
        <v>4</v>
      </c>
      <c r="J493" t="str">
        <f>Sheet1!A499</f>
        <v>CHAKRAM DANCER</v>
      </c>
      <c r="K493">
        <f>Sheet1!A500</f>
        <v>0</v>
      </c>
    </row>
    <row r="494" spans="1:11" hidden="1" x14ac:dyDescent="0.2">
      <c r="A494">
        <f t="shared" si="7"/>
        <v>0</v>
      </c>
      <c r="B494" t="str">
        <f>IF(Sheet1!A494="","",Sheet1!A494)</f>
        <v>(SPD/ATK%/ATK%)</v>
      </c>
      <c r="C494" t="str">
        <f>Sheet1!A495</f>
        <v>Rage / Blade</v>
      </c>
      <c r="D494">
        <f>Sheet1!C494</f>
        <v>0</v>
      </c>
      <c r="F494">
        <f>Sheet1!B496</f>
        <v>0</v>
      </c>
      <c r="G494" t="str">
        <f>Sheet1!A497</f>
        <v>Spd, Atk%, Crit Dmg%</v>
      </c>
      <c r="H494">
        <f>Sheet1!A498</f>
        <v>4</v>
      </c>
      <c r="I494" t="str">
        <f>Sheet1!A499</f>
        <v>CHAKRAM DANCER</v>
      </c>
      <c r="J494">
        <f>Sheet1!A500</f>
        <v>0</v>
      </c>
      <c r="K494" t="str">
        <f>Sheet1!A501</f>
        <v>Fatal / Blade</v>
      </c>
    </row>
    <row r="495" spans="1:11" hidden="1" x14ac:dyDescent="0.2">
      <c r="A495">
        <f t="shared" si="7"/>
        <v>0</v>
      </c>
      <c r="B495" t="str">
        <f>IF(Sheet1!A495="","",Sheet1!A495)</f>
        <v>Rage / Blade</v>
      </c>
      <c r="C495" t="str">
        <f>Sheet1!A496</f>
        <v>(SPD/CRIT DMG%/ATK%)</v>
      </c>
      <c r="D495">
        <f>Sheet1!C495</f>
        <v>0</v>
      </c>
      <c r="F495">
        <f>Sheet1!B497</f>
        <v>0</v>
      </c>
      <c r="G495">
        <f>Sheet1!A498</f>
        <v>4</v>
      </c>
      <c r="H495" t="str">
        <f>Sheet1!A499</f>
        <v>CHAKRAM DANCER</v>
      </c>
      <c r="I495">
        <f>Sheet1!A500</f>
        <v>0</v>
      </c>
      <c r="J495" t="str">
        <f>Sheet1!A501</f>
        <v>Fatal / Blade</v>
      </c>
      <c r="K495" t="str">
        <f>Sheet1!A502</f>
        <v>(ATK%/ATK%/ATK%)</v>
      </c>
    </row>
    <row r="496" spans="1:11" hidden="1" x14ac:dyDescent="0.2">
      <c r="A496">
        <f t="shared" si="7"/>
        <v>0</v>
      </c>
      <c r="B496" t="str">
        <f>IF(Sheet1!A496="","",Sheet1!A496)</f>
        <v>(SPD/CRIT DMG%/ATK%)</v>
      </c>
      <c r="C496" t="str">
        <f>Sheet1!A497</f>
        <v>Spd, Atk%, Crit Dmg%</v>
      </c>
      <c r="D496">
        <f>Sheet1!C496</f>
        <v>0</v>
      </c>
      <c r="F496">
        <f>Sheet1!B498</f>
        <v>0</v>
      </c>
      <c r="G496" t="str">
        <f>Sheet1!A499</f>
        <v>CHAKRAM DANCER</v>
      </c>
      <c r="H496">
        <f>Sheet1!A500</f>
        <v>0</v>
      </c>
      <c r="I496" t="str">
        <f>Sheet1!A501</f>
        <v>Fatal / Blade</v>
      </c>
      <c r="J496" t="str">
        <f>Sheet1!A502</f>
        <v>(ATK%/ATK%/ATK%)</v>
      </c>
      <c r="K496" t="str">
        <f>Sheet1!A503</f>
        <v>Despair / Focus</v>
      </c>
    </row>
    <row r="497" spans="1:11" hidden="1" x14ac:dyDescent="0.2">
      <c r="A497">
        <f t="shared" si="7"/>
        <v>0</v>
      </c>
      <c r="B497" t="str">
        <f>IF(Sheet1!A497="","",Sheet1!A497)</f>
        <v>Spd, Atk%, Crit Dmg%</v>
      </c>
      <c r="C497">
        <f>Sheet1!A498</f>
        <v>4</v>
      </c>
      <c r="D497">
        <f>Sheet1!C497</f>
        <v>0</v>
      </c>
      <c r="F497">
        <f>Sheet1!B499</f>
        <v>0</v>
      </c>
      <c r="G497">
        <f>Sheet1!A500</f>
        <v>0</v>
      </c>
      <c r="H497" t="str">
        <f>Sheet1!A501</f>
        <v>Fatal / Blade</v>
      </c>
      <c r="I497" t="str">
        <f>Sheet1!A502</f>
        <v>(ATK%/ATK%/ATK%)</v>
      </c>
      <c r="J497" t="str">
        <f>Sheet1!A503</f>
        <v>Despair / Focus</v>
      </c>
      <c r="K497" t="str">
        <f>Sheet1!A504</f>
        <v>(SPD/CRIT DMG%/ATK%)</v>
      </c>
    </row>
    <row r="498" spans="1:11" x14ac:dyDescent="0.2">
      <c r="A498">
        <f t="shared" si="7"/>
        <v>1</v>
      </c>
      <c r="B498">
        <f>IF(Sheet1!A498="","",Sheet1!A498)</f>
        <v>4</v>
      </c>
      <c r="C498" t="str">
        <f>Sheet1!A499</f>
        <v>CHAKRAM DANCER</v>
      </c>
      <c r="D498" t="str">
        <f>Sheet1!C498</f>
        <v>FIRE</v>
      </c>
      <c r="F498" t="str">
        <f>Sheet1!B500</f>
        <v>Shaina</v>
      </c>
      <c r="G498" t="str">
        <f>Sheet1!A501</f>
        <v>Fatal / Blade</v>
      </c>
      <c r="H498" t="str">
        <f>Sheet1!A502</f>
        <v>(ATK%/ATK%/ATK%)</v>
      </c>
      <c r="I498" t="str">
        <f>Sheet1!A503</f>
        <v>Despair / Focus</v>
      </c>
      <c r="J498" t="str">
        <f>Sheet1!A504</f>
        <v>(SPD/CRIT DMG%/ATK%)</v>
      </c>
      <c r="K498" t="str">
        <f>Sheet1!A505</f>
        <v>Acc%, Spd, Atk%, Crit Dmg%</v>
      </c>
    </row>
    <row r="499" spans="1:11" hidden="1" x14ac:dyDescent="0.2">
      <c r="A499">
        <f t="shared" si="7"/>
        <v>0</v>
      </c>
      <c r="B499" t="str">
        <f>IF(Sheet1!A499="","",Sheet1!A499)</f>
        <v>CHAKRAM DANCER</v>
      </c>
      <c r="C499">
        <f>Sheet1!A500</f>
        <v>0</v>
      </c>
      <c r="D499">
        <f>Sheet1!C499</f>
        <v>0</v>
      </c>
      <c r="F499">
        <f>Sheet1!B501</f>
        <v>0</v>
      </c>
      <c r="G499" t="str">
        <f>Sheet1!A502</f>
        <v>(ATK%/ATK%/ATK%)</v>
      </c>
      <c r="H499" t="str">
        <f>Sheet1!A503</f>
        <v>Despair / Focus</v>
      </c>
      <c r="I499" t="str">
        <f>Sheet1!A504</f>
        <v>(SPD/CRIT DMG%/ATK%)</v>
      </c>
      <c r="J499" t="str">
        <f>Sheet1!A505</f>
        <v>Acc%, Spd, Atk%, Crit Dmg%</v>
      </c>
      <c r="K499">
        <f>Sheet1!A506</f>
        <v>4</v>
      </c>
    </row>
    <row r="500" spans="1:11" hidden="1" x14ac:dyDescent="0.2">
      <c r="A500">
        <f t="shared" si="7"/>
        <v>0</v>
      </c>
      <c r="B500" t="str">
        <f>IF(Sheet1!A500="","",Sheet1!A500)</f>
        <v/>
      </c>
      <c r="C500" t="str">
        <f>Sheet1!A501</f>
        <v>Fatal / Blade</v>
      </c>
      <c r="D500">
        <f>Sheet1!C500</f>
        <v>0</v>
      </c>
      <c r="F500">
        <f>Sheet1!B502</f>
        <v>0</v>
      </c>
      <c r="G500" t="str">
        <f>Sheet1!A503</f>
        <v>Despair / Focus</v>
      </c>
      <c r="H500" t="str">
        <f>Sheet1!A504</f>
        <v>(SPD/CRIT DMG%/ATK%)</v>
      </c>
      <c r="I500" t="str">
        <f>Sheet1!A505</f>
        <v>Acc%, Spd, Atk%, Crit Dmg%</v>
      </c>
      <c r="J500">
        <f>Sheet1!A506</f>
        <v>4</v>
      </c>
      <c r="K500" t="str">
        <f>Sheet1!A507</f>
        <v>CHAKRAM DANCER</v>
      </c>
    </row>
    <row r="501" spans="1:11" hidden="1" x14ac:dyDescent="0.2">
      <c r="A501">
        <f t="shared" si="7"/>
        <v>0</v>
      </c>
      <c r="B501" t="str">
        <f>IF(Sheet1!A501="","",Sheet1!A501)</f>
        <v>Fatal / Blade</v>
      </c>
      <c r="C501" t="str">
        <f>Sheet1!A502</f>
        <v>(ATK%/ATK%/ATK%)</v>
      </c>
      <c r="D501">
        <f>Sheet1!C501</f>
        <v>0</v>
      </c>
      <c r="F501">
        <f>Sheet1!B503</f>
        <v>0</v>
      </c>
      <c r="G501" t="str">
        <f>Sheet1!A504</f>
        <v>(SPD/CRIT DMG%/ATK%)</v>
      </c>
      <c r="H501" t="str">
        <f>Sheet1!A505</f>
        <v>Acc%, Spd, Atk%, Crit Dmg%</v>
      </c>
      <c r="I501">
        <f>Sheet1!A506</f>
        <v>4</v>
      </c>
      <c r="J501" t="str">
        <f>Sheet1!A507</f>
        <v>CHAKRAM DANCER</v>
      </c>
      <c r="K501">
        <f>Sheet1!A508</f>
        <v>0</v>
      </c>
    </row>
    <row r="502" spans="1:11" hidden="1" x14ac:dyDescent="0.2">
      <c r="A502">
        <f t="shared" si="7"/>
        <v>0</v>
      </c>
      <c r="B502" t="str">
        <f>IF(Sheet1!A502="","",Sheet1!A502)</f>
        <v>(ATK%/ATK%/ATK%)</v>
      </c>
      <c r="C502" t="str">
        <f>Sheet1!A503</f>
        <v>Despair / Focus</v>
      </c>
      <c r="D502">
        <f>Sheet1!C502</f>
        <v>0</v>
      </c>
      <c r="F502">
        <f>Sheet1!B504</f>
        <v>0</v>
      </c>
      <c r="G502" t="str">
        <f>Sheet1!A505</f>
        <v>Acc%, Spd, Atk%, Crit Dmg%</v>
      </c>
      <c r="H502">
        <f>Sheet1!A506</f>
        <v>4</v>
      </c>
      <c r="I502" t="str">
        <f>Sheet1!A507</f>
        <v>CHAKRAM DANCER</v>
      </c>
      <c r="J502">
        <f>Sheet1!A508</f>
        <v>0</v>
      </c>
      <c r="K502" t="str">
        <f>Sheet1!A509</f>
        <v>Fatal / Blade</v>
      </c>
    </row>
    <row r="503" spans="1:11" hidden="1" x14ac:dyDescent="0.2">
      <c r="A503">
        <f t="shared" si="7"/>
        <v>0</v>
      </c>
      <c r="B503" t="str">
        <f>IF(Sheet1!A503="","",Sheet1!A503)</f>
        <v>Despair / Focus</v>
      </c>
      <c r="C503" t="str">
        <f>Sheet1!A504</f>
        <v>(SPD/CRIT DMG%/ATK%)</v>
      </c>
      <c r="D503">
        <f>Sheet1!C503</f>
        <v>0</v>
      </c>
      <c r="F503">
        <f>Sheet1!B505</f>
        <v>0</v>
      </c>
      <c r="G503">
        <f>Sheet1!A506</f>
        <v>4</v>
      </c>
      <c r="H503" t="str">
        <f>Sheet1!A507</f>
        <v>CHAKRAM DANCER</v>
      </c>
      <c r="I503">
        <f>Sheet1!A508</f>
        <v>0</v>
      </c>
      <c r="J503" t="str">
        <f>Sheet1!A509</f>
        <v>Fatal / Blade</v>
      </c>
      <c r="K503" t="str">
        <f>Sheet1!A510</f>
        <v>(SPD/ATK%/ATK%)</v>
      </c>
    </row>
    <row r="504" spans="1:11" hidden="1" x14ac:dyDescent="0.2">
      <c r="A504">
        <f t="shared" si="7"/>
        <v>0</v>
      </c>
      <c r="B504" t="str">
        <f>IF(Sheet1!A504="","",Sheet1!A504)</f>
        <v>(SPD/CRIT DMG%/ATK%)</v>
      </c>
      <c r="C504" t="str">
        <f>Sheet1!A505</f>
        <v>Acc%, Spd, Atk%, Crit Dmg%</v>
      </c>
      <c r="D504">
        <f>Sheet1!C504</f>
        <v>0</v>
      </c>
      <c r="F504">
        <f>Sheet1!B506</f>
        <v>0</v>
      </c>
      <c r="G504" t="str">
        <f>Sheet1!A507</f>
        <v>CHAKRAM DANCER</v>
      </c>
      <c r="H504">
        <f>Sheet1!A508</f>
        <v>0</v>
      </c>
      <c r="I504" t="str">
        <f>Sheet1!A509</f>
        <v>Fatal / Blade</v>
      </c>
      <c r="J504" t="str">
        <f>Sheet1!A510</f>
        <v>(SPD/ATK%/ATK%)</v>
      </c>
      <c r="K504" t="str">
        <f>Sheet1!A511</f>
        <v>Violent / Revenge</v>
      </c>
    </row>
    <row r="505" spans="1:11" hidden="1" x14ac:dyDescent="0.2">
      <c r="A505">
        <f t="shared" si="7"/>
        <v>0</v>
      </c>
      <c r="B505" t="str">
        <f>IF(Sheet1!A505="","",Sheet1!A505)</f>
        <v>Acc%, Spd, Atk%, Crit Dmg%</v>
      </c>
      <c r="C505">
        <f>Sheet1!A506</f>
        <v>4</v>
      </c>
      <c r="D505">
        <f>Sheet1!C505</f>
        <v>0</v>
      </c>
      <c r="F505">
        <f>Sheet1!B507</f>
        <v>0</v>
      </c>
      <c r="G505">
        <f>Sheet1!A508</f>
        <v>0</v>
      </c>
      <c r="H505" t="str">
        <f>Sheet1!A509</f>
        <v>Fatal / Blade</v>
      </c>
      <c r="I505" t="str">
        <f>Sheet1!A510</f>
        <v>(SPD/ATK%/ATK%)</v>
      </c>
      <c r="J505" t="str">
        <f>Sheet1!A511</f>
        <v>Violent / Revenge</v>
      </c>
      <c r="K505" t="str">
        <f>Sheet1!A512</f>
        <v>(SPD/CRIT DMG%/ATK%)</v>
      </c>
    </row>
    <row r="506" spans="1:11" x14ac:dyDescent="0.2">
      <c r="A506">
        <f t="shared" si="7"/>
        <v>1</v>
      </c>
      <c r="B506">
        <f>IF(Sheet1!A506="","",Sheet1!A506)</f>
        <v>4</v>
      </c>
      <c r="C506" t="str">
        <f>Sheet1!A507</f>
        <v>CHAKRAM DANCER</v>
      </c>
      <c r="D506" t="str">
        <f>Sheet1!C506</f>
        <v>WIND</v>
      </c>
      <c r="F506" t="str">
        <f>Sheet1!B508</f>
        <v>Melissa</v>
      </c>
      <c r="G506" t="str">
        <f>Sheet1!A509</f>
        <v>Fatal / Blade</v>
      </c>
      <c r="H506" t="str">
        <f>Sheet1!A510</f>
        <v>(SPD/ATK%/ATK%)</v>
      </c>
      <c r="I506" t="str">
        <f>Sheet1!A511</f>
        <v>Violent / Revenge</v>
      </c>
      <c r="J506" t="str">
        <f>Sheet1!A512</f>
        <v>(SPD/CRIT DMG%/ATK%)</v>
      </c>
      <c r="K506" t="str">
        <f>Sheet1!A513</f>
        <v>Spd, Crit Dmg%, Atk%</v>
      </c>
    </row>
    <row r="507" spans="1:11" hidden="1" x14ac:dyDescent="0.2">
      <c r="A507">
        <f t="shared" si="7"/>
        <v>0</v>
      </c>
      <c r="B507" t="str">
        <f>IF(Sheet1!A507="","",Sheet1!A507)</f>
        <v>CHAKRAM DANCER</v>
      </c>
      <c r="C507">
        <f>Sheet1!A508</f>
        <v>0</v>
      </c>
      <c r="D507">
        <f>Sheet1!C507</f>
        <v>0</v>
      </c>
      <c r="F507">
        <f>Sheet1!B509</f>
        <v>0</v>
      </c>
      <c r="G507" t="str">
        <f>Sheet1!A510</f>
        <v>(SPD/ATK%/ATK%)</v>
      </c>
      <c r="H507" t="str">
        <f>Sheet1!A511</f>
        <v>Violent / Revenge</v>
      </c>
      <c r="I507" t="str">
        <f>Sheet1!A512</f>
        <v>(SPD/CRIT DMG%/ATK%)</v>
      </c>
      <c r="J507" t="str">
        <f>Sheet1!A513</f>
        <v>Spd, Crit Dmg%, Atk%</v>
      </c>
      <c r="K507">
        <f>Sheet1!A514</f>
        <v>4</v>
      </c>
    </row>
    <row r="508" spans="1:11" hidden="1" x14ac:dyDescent="0.2">
      <c r="A508">
        <f t="shared" si="7"/>
        <v>0</v>
      </c>
      <c r="B508" t="str">
        <f>IF(Sheet1!A508="","",Sheet1!A508)</f>
        <v/>
      </c>
      <c r="C508" t="str">
        <f>Sheet1!A509</f>
        <v>Fatal / Blade</v>
      </c>
      <c r="D508">
        <f>Sheet1!C508</f>
        <v>0</v>
      </c>
      <c r="F508">
        <f>Sheet1!B510</f>
        <v>0</v>
      </c>
      <c r="G508" t="str">
        <f>Sheet1!A511</f>
        <v>Violent / Revenge</v>
      </c>
      <c r="H508" t="str">
        <f>Sheet1!A512</f>
        <v>(SPD/CRIT DMG%/ATK%)</v>
      </c>
      <c r="I508" t="str">
        <f>Sheet1!A513</f>
        <v>Spd, Crit Dmg%, Atk%</v>
      </c>
      <c r="J508">
        <f>Sheet1!A514</f>
        <v>4</v>
      </c>
      <c r="K508" t="str">
        <f>Sheet1!A515</f>
        <v>CHAKRAM DANCER</v>
      </c>
    </row>
    <row r="509" spans="1:11" hidden="1" x14ac:dyDescent="0.2">
      <c r="A509">
        <f t="shared" si="7"/>
        <v>0</v>
      </c>
      <c r="B509" t="str">
        <f>IF(Sheet1!A509="","",Sheet1!A509)</f>
        <v>Fatal / Blade</v>
      </c>
      <c r="C509" t="str">
        <f>Sheet1!A510</f>
        <v>(SPD/ATK%/ATK%)</v>
      </c>
      <c r="D509">
        <f>Sheet1!C509</f>
        <v>0</v>
      </c>
      <c r="F509">
        <f>Sheet1!B511</f>
        <v>0</v>
      </c>
      <c r="G509" t="str">
        <f>Sheet1!A512</f>
        <v>(SPD/CRIT DMG%/ATK%)</v>
      </c>
      <c r="H509" t="str">
        <f>Sheet1!A513</f>
        <v>Spd, Crit Dmg%, Atk%</v>
      </c>
      <c r="I509">
        <f>Sheet1!A514</f>
        <v>4</v>
      </c>
      <c r="J509" t="str">
        <f>Sheet1!A515</f>
        <v>CHAKRAM DANCER</v>
      </c>
      <c r="K509">
        <f>Sheet1!A516</f>
        <v>0</v>
      </c>
    </row>
    <row r="510" spans="1:11" hidden="1" x14ac:dyDescent="0.2">
      <c r="A510">
        <f t="shared" si="7"/>
        <v>0</v>
      </c>
      <c r="B510" t="str">
        <f>IF(Sheet1!A510="","",Sheet1!A510)</f>
        <v>(SPD/ATK%/ATK%)</v>
      </c>
      <c r="C510" t="str">
        <f>Sheet1!A511</f>
        <v>Violent / Revenge</v>
      </c>
      <c r="D510">
        <f>Sheet1!C510</f>
        <v>0</v>
      </c>
      <c r="F510">
        <f>Sheet1!B512</f>
        <v>0</v>
      </c>
      <c r="G510" t="str">
        <f>Sheet1!A513</f>
        <v>Spd, Crit Dmg%, Atk%</v>
      </c>
      <c r="H510">
        <f>Sheet1!A514</f>
        <v>4</v>
      </c>
      <c r="I510" t="str">
        <f>Sheet1!A515</f>
        <v>CHAKRAM DANCER</v>
      </c>
      <c r="J510">
        <f>Sheet1!A516</f>
        <v>0</v>
      </c>
      <c r="K510" t="str">
        <f>Sheet1!A517</f>
        <v>Fatal / Blade</v>
      </c>
    </row>
    <row r="511" spans="1:11" hidden="1" x14ac:dyDescent="0.2">
      <c r="A511">
        <f t="shared" si="7"/>
        <v>0</v>
      </c>
      <c r="B511" t="str">
        <f>IF(Sheet1!A511="","",Sheet1!A511)</f>
        <v>Violent / Revenge</v>
      </c>
      <c r="C511" t="str">
        <f>Sheet1!A512</f>
        <v>(SPD/CRIT DMG%/ATK%)</v>
      </c>
      <c r="D511">
        <f>Sheet1!C511</f>
        <v>0</v>
      </c>
      <c r="F511">
        <f>Sheet1!B513</f>
        <v>0</v>
      </c>
      <c r="G511">
        <f>Sheet1!A514</f>
        <v>4</v>
      </c>
      <c r="H511" t="str">
        <f>Sheet1!A515</f>
        <v>CHAKRAM DANCER</v>
      </c>
      <c r="I511">
        <f>Sheet1!A516</f>
        <v>0</v>
      </c>
      <c r="J511" t="str">
        <f>Sheet1!A517</f>
        <v>Fatal / Blade</v>
      </c>
      <c r="K511" t="str">
        <f>Sheet1!A518</f>
        <v>(ATK%/ATK%/ATK%)</v>
      </c>
    </row>
    <row r="512" spans="1:11" hidden="1" x14ac:dyDescent="0.2">
      <c r="A512">
        <f t="shared" si="7"/>
        <v>0</v>
      </c>
      <c r="B512" t="str">
        <f>IF(Sheet1!A512="","",Sheet1!A512)</f>
        <v>(SPD/CRIT DMG%/ATK%)</v>
      </c>
      <c r="C512" t="str">
        <f>Sheet1!A513</f>
        <v>Spd, Crit Dmg%, Atk%</v>
      </c>
      <c r="D512">
        <f>Sheet1!C512</f>
        <v>0</v>
      </c>
      <c r="F512">
        <f>Sheet1!B514</f>
        <v>0</v>
      </c>
      <c r="G512" t="str">
        <f>Sheet1!A515</f>
        <v>CHAKRAM DANCER</v>
      </c>
      <c r="H512">
        <f>Sheet1!A516</f>
        <v>0</v>
      </c>
      <c r="I512" t="str">
        <f>Sheet1!A517</f>
        <v>Fatal / Blade</v>
      </c>
      <c r="J512" t="str">
        <f>Sheet1!A518</f>
        <v>(ATK%/ATK%/ATK%)</v>
      </c>
      <c r="K512" t="str">
        <f>Sheet1!A519</f>
        <v>Rage / Blade</v>
      </c>
    </row>
    <row r="513" spans="1:11" hidden="1" x14ac:dyDescent="0.2">
      <c r="A513">
        <f t="shared" si="7"/>
        <v>0</v>
      </c>
      <c r="B513" t="str">
        <f>IF(Sheet1!A513="","",Sheet1!A513)</f>
        <v>Spd, Crit Dmg%, Atk%</v>
      </c>
      <c r="C513">
        <f>Sheet1!A514</f>
        <v>4</v>
      </c>
      <c r="D513">
        <f>Sheet1!C513</f>
        <v>0</v>
      </c>
      <c r="F513">
        <f>Sheet1!B515</f>
        <v>0</v>
      </c>
      <c r="G513">
        <f>Sheet1!A516</f>
        <v>0</v>
      </c>
      <c r="H513" t="str">
        <f>Sheet1!A517</f>
        <v>Fatal / Blade</v>
      </c>
      <c r="I513" t="str">
        <f>Sheet1!A518</f>
        <v>(ATK%/ATK%/ATK%)</v>
      </c>
      <c r="J513" t="str">
        <f>Sheet1!A519</f>
        <v>Rage / Blade</v>
      </c>
      <c r="K513" t="str">
        <f>Sheet1!A520</f>
        <v>(ATK%/ATK%/ATK%)</v>
      </c>
    </row>
    <row r="514" spans="1:11" x14ac:dyDescent="0.2">
      <c r="A514">
        <f t="shared" si="7"/>
        <v>1</v>
      </c>
      <c r="B514">
        <f>IF(Sheet1!A514="","",Sheet1!A514)</f>
        <v>4</v>
      </c>
      <c r="C514" t="str">
        <f>Sheet1!A515</f>
        <v>CHAKRAM DANCER</v>
      </c>
      <c r="D514" t="str">
        <f>Sheet1!C514</f>
        <v>LIGHT</v>
      </c>
      <c r="F514" t="str">
        <f>Sheet1!B516</f>
        <v>Deva</v>
      </c>
      <c r="G514" t="str">
        <f>Sheet1!A517</f>
        <v>Fatal / Blade</v>
      </c>
      <c r="H514" t="str">
        <f>Sheet1!A518</f>
        <v>(ATK%/ATK%/ATK%)</v>
      </c>
      <c r="I514" t="str">
        <f>Sheet1!A519</f>
        <v>Rage / Blade</v>
      </c>
      <c r="J514" t="str">
        <f>Sheet1!A520</f>
        <v>(ATK%/ATK%/ATK%)</v>
      </c>
      <c r="K514" t="str">
        <f>Sheet1!A521</f>
        <v>Spd, Acc%, Atk%, Crit Dmg%</v>
      </c>
    </row>
    <row r="515" spans="1:11" hidden="1" x14ac:dyDescent="0.2">
      <c r="A515">
        <f t="shared" ref="A515:A578" si="8">IF(ISNUMBER(B515)=TRUE,1,0)</f>
        <v>0</v>
      </c>
      <c r="B515" t="str">
        <f>IF(Sheet1!A515="","",Sheet1!A515)</f>
        <v>CHAKRAM DANCER</v>
      </c>
      <c r="C515">
        <f>Sheet1!A516</f>
        <v>0</v>
      </c>
      <c r="D515">
        <f>Sheet1!C515</f>
        <v>0</v>
      </c>
      <c r="F515">
        <f>Sheet1!B517</f>
        <v>0</v>
      </c>
      <c r="G515" t="str">
        <f>Sheet1!A518</f>
        <v>(ATK%/ATK%/ATK%)</v>
      </c>
      <c r="H515" t="str">
        <f>Sheet1!A519</f>
        <v>Rage / Blade</v>
      </c>
      <c r="I515" t="str">
        <f>Sheet1!A520</f>
        <v>(ATK%/ATK%/ATK%)</v>
      </c>
      <c r="J515" t="str">
        <f>Sheet1!A521</f>
        <v>Spd, Acc%, Atk%, Crit Dmg%</v>
      </c>
      <c r="K515">
        <f>Sheet1!A522</f>
        <v>4</v>
      </c>
    </row>
    <row r="516" spans="1:11" hidden="1" x14ac:dyDescent="0.2">
      <c r="A516">
        <f t="shared" si="8"/>
        <v>0</v>
      </c>
      <c r="B516" t="str">
        <f>IF(Sheet1!A516="","",Sheet1!A516)</f>
        <v/>
      </c>
      <c r="C516" t="str">
        <f>Sheet1!A517</f>
        <v>Fatal / Blade</v>
      </c>
      <c r="D516">
        <f>Sheet1!C516</f>
        <v>0</v>
      </c>
      <c r="F516">
        <f>Sheet1!B518</f>
        <v>0</v>
      </c>
      <c r="G516" t="str">
        <f>Sheet1!A519</f>
        <v>Rage / Blade</v>
      </c>
      <c r="H516" t="str">
        <f>Sheet1!A520</f>
        <v>(ATK%/ATK%/ATK%)</v>
      </c>
      <c r="I516" t="str">
        <f>Sheet1!A521</f>
        <v>Spd, Acc%, Atk%, Crit Dmg%</v>
      </c>
      <c r="J516">
        <f>Sheet1!A522</f>
        <v>4</v>
      </c>
      <c r="K516" t="str">
        <f>Sheet1!A523</f>
        <v>CHAKRAM DANCER</v>
      </c>
    </row>
    <row r="517" spans="1:11" hidden="1" x14ac:dyDescent="0.2">
      <c r="A517">
        <f t="shared" si="8"/>
        <v>0</v>
      </c>
      <c r="B517" t="str">
        <f>IF(Sheet1!A517="","",Sheet1!A517)</f>
        <v>Fatal / Blade</v>
      </c>
      <c r="C517" t="str">
        <f>Sheet1!A518</f>
        <v>(ATK%/ATK%/ATK%)</v>
      </c>
      <c r="D517">
        <f>Sheet1!C517</f>
        <v>0</v>
      </c>
      <c r="F517">
        <f>Sheet1!B519</f>
        <v>0</v>
      </c>
      <c r="G517" t="str">
        <f>Sheet1!A520</f>
        <v>(ATK%/ATK%/ATK%)</v>
      </c>
      <c r="H517" t="str">
        <f>Sheet1!A521</f>
        <v>Spd, Acc%, Atk%, Crit Dmg%</v>
      </c>
      <c r="I517">
        <f>Sheet1!A522</f>
        <v>4</v>
      </c>
      <c r="J517" t="str">
        <f>Sheet1!A523</f>
        <v>CHAKRAM DANCER</v>
      </c>
      <c r="K517">
        <f>Sheet1!A524</f>
        <v>0</v>
      </c>
    </row>
    <row r="518" spans="1:11" hidden="1" x14ac:dyDescent="0.2">
      <c r="A518">
        <f t="shared" si="8"/>
        <v>0</v>
      </c>
      <c r="B518" t="str">
        <f>IF(Sheet1!A518="","",Sheet1!A518)</f>
        <v>(ATK%/ATK%/ATK%)</v>
      </c>
      <c r="C518" t="str">
        <f>Sheet1!A519</f>
        <v>Rage / Blade</v>
      </c>
      <c r="D518">
        <f>Sheet1!C518</f>
        <v>0</v>
      </c>
      <c r="F518">
        <f>Sheet1!B520</f>
        <v>0</v>
      </c>
      <c r="G518" t="str">
        <f>Sheet1!A521</f>
        <v>Spd, Acc%, Atk%, Crit Dmg%</v>
      </c>
      <c r="H518">
        <f>Sheet1!A522</f>
        <v>4</v>
      </c>
      <c r="I518" t="str">
        <f>Sheet1!A523</f>
        <v>CHAKRAM DANCER</v>
      </c>
      <c r="J518">
        <f>Sheet1!A524</f>
        <v>0</v>
      </c>
      <c r="K518" t="str">
        <f>Sheet1!A525</f>
        <v>Fatal / Focus</v>
      </c>
    </row>
    <row r="519" spans="1:11" hidden="1" x14ac:dyDescent="0.2">
      <c r="A519">
        <f t="shared" si="8"/>
        <v>0</v>
      </c>
      <c r="B519" t="str">
        <f>IF(Sheet1!A519="","",Sheet1!A519)</f>
        <v>Rage / Blade</v>
      </c>
      <c r="C519" t="str">
        <f>Sheet1!A520</f>
        <v>(ATK%/ATK%/ATK%)</v>
      </c>
      <c r="D519">
        <f>Sheet1!C519</f>
        <v>0</v>
      </c>
      <c r="F519">
        <f>Sheet1!B521</f>
        <v>0</v>
      </c>
      <c r="G519">
        <f>Sheet1!A522</f>
        <v>4</v>
      </c>
      <c r="H519" t="str">
        <f>Sheet1!A523</f>
        <v>CHAKRAM DANCER</v>
      </c>
      <c r="I519">
        <f>Sheet1!A524</f>
        <v>0</v>
      </c>
      <c r="J519" t="str">
        <f>Sheet1!A525</f>
        <v>Fatal / Focus</v>
      </c>
      <c r="K519" t="str">
        <f>Sheet1!A526</f>
        <v>(ATK%/ATK%/ATK%)</v>
      </c>
    </row>
    <row r="520" spans="1:11" hidden="1" x14ac:dyDescent="0.2">
      <c r="A520">
        <f t="shared" si="8"/>
        <v>0</v>
      </c>
      <c r="B520" t="str">
        <f>IF(Sheet1!A520="","",Sheet1!A520)</f>
        <v>(ATK%/ATK%/ATK%)</v>
      </c>
      <c r="C520" t="str">
        <f>Sheet1!A521</f>
        <v>Spd, Acc%, Atk%, Crit Dmg%</v>
      </c>
      <c r="D520">
        <f>Sheet1!C520</f>
        <v>0</v>
      </c>
      <c r="F520">
        <f>Sheet1!B522</f>
        <v>0</v>
      </c>
      <c r="G520" t="str">
        <f>Sheet1!A523</f>
        <v>CHAKRAM DANCER</v>
      </c>
      <c r="H520">
        <f>Sheet1!A524</f>
        <v>0</v>
      </c>
      <c r="I520" t="str">
        <f>Sheet1!A525</f>
        <v>Fatal / Focus</v>
      </c>
      <c r="J520" t="str">
        <f>Sheet1!A526</f>
        <v>(ATK%/ATK%/ATK%)</v>
      </c>
      <c r="K520" t="str">
        <f>Sheet1!A527</f>
        <v>Rage / Will</v>
      </c>
    </row>
    <row r="521" spans="1:11" hidden="1" x14ac:dyDescent="0.2">
      <c r="A521">
        <f t="shared" si="8"/>
        <v>0</v>
      </c>
      <c r="B521" t="str">
        <f>IF(Sheet1!A521="","",Sheet1!A521)</f>
        <v>Spd, Acc%, Atk%, Crit Dmg%</v>
      </c>
      <c r="C521">
        <f>Sheet1!A522</f>
        <v>4</v>
      </c>
      <c r="D521">
        <f>Sheet1!C521</f>
        <v>0</v>
      </c>
      <c r="F521">
        <f>Sheet1!B523</f>
        <v>0</v>
      </c>
      <c r="G521">
        <f>Sheet1!A524</f>
        <v>0</v>
      </c>
      <c r="H521" t="str">
        <f>Sheet1!A525</f>
        <v>Fatal / Focus</v>
      </c>
      <c r="I521" t="str">
        <f>Sheet1!A526</f>
        <v>(ATK%/ATK%/ATK%)</v>
      </c>
      <c r="J521" t="str">
        <f>Sheet1!A527</f>
        <v>Rage / Will</v>
      </c>
      <c r="K521" t="str">
        <f>Sheet1!A528</f>
        <v>(SPD/CRIT DMG%/ATK%)</v>
      </c>
    </row>
    <row r="522" spans="1:11" x14ac:dyDescent="0.2">
      <c r="A522">
        <f t="shared" si="8"/>
        <v>1</v>
      </c>
      <c r="B522">
        <f>IF(Sheet1!A522="","",Sheet1!A522)</f>
        <v>4</v>
      </c>
      <c r="C522" t="str">
        <f>Sheet1!A523</f>
        <v>CHAKRAM DANCER</v>
      </c>
      <c r="D522" t="str">
        <f>Sheet1!C522</f>
        <v>DARK</v>
      </c>
      <c r="F522" t="str">
        <f>Sheet1!B524</f>
        <v>Belita</v>
      </c>
      <c r="G522" t="str">
        <f>Sheet1!A525</f>
        <v>Fatal / Focus</v>
      </c>
      <c r="H522" t="str">
        <f>Sheet1!A526</f>
        <v>(ATK%/ATK%/ATK%)</v>
      </c>
      <c r="I522" t="str">
        <f>Sheet1!A527</f>
        <v>Rage / Will</v>
      </c>
      <c r="J522" t="str">
        <f>Sheet1!A528</f>
        <v>(SPD/CRIT DMG%/ATK%)</v>
      </c>
      <c r="K522" t="str">
        <f>Sheet1!A529</f>
        <v>Acc%, Spd, Atk%, Crit Dmg%</v>
      </c>
    </row>
    <row r="523" spans="1:11" hidden="1" x14ac:dyDescent="0.2">
      <c r="A523">
        <f t="shared" si="8"/>
        <v>0</v>
      </c>
      <c r="B523" t="str">
        <f>IF(Sheet1!A523="","",Sheet1!A523)</f>
        <v>CHAKRAM DANCER</v>
      </c>
      <c r="C523">
        <f>Sheet1!A524</f>
        <v>0</v>
      </c>
      <c r="D523">
        <f>Sheet1!C523</f>
        <v>0</v>
      </c>
      <c r="F523">
        <f>Sheet1!B525</f>
        <v>0</v>
      </c>
      <c r="G523" t="str">
        <f>Sheet1!A526</f>
        <v>(ATK%/ATK%/ATK%)</v>
      </c>
      <c r="H523" t="str">
        <f>Sheet1!A527</f>
        <v>Rage / Will</v>
      </c>
      <c r="I523" t="str">
        <f>Sheet1!A528</f>
        <v>(SPD/CRIT DMG%/ATK%)</v>
      </c>
      <c r="J523" t="str">
        <f>Sheet1!A529</f>
        <v>Acc%, Spd, Atk%, Crit Dmg%</v>
      </c>
      <c r="K523">
        <f>Sheet1!A530</f>
        <v>5</v>
      </c>
    </row>
    <row r="524" spans="1:11" hidden="1" x14ac:dyDescent="0.2">
      <c r="A524">
        <f t="shared" si="8"/>
        <v>0</v>
      </c>
      <c r="B524" t="str">
        <f>IF(Sheet1!A524="","",Sheet1!A524)</f>
        <v/>
      </c>
      <c r="C524" t="str">
        <f>Sheet1!A525</f>
        <v>Fatal / Focus</v>
      </c>
      <c r="D524">
        <f>Sheet1!C524</f>
        <v>0</v>
      </c>
      <c r="F524">
        <f>Sheet1!B526</f>
        <v>0</v>
      </c>
      <c r="G524" t="str">
        <f>Sheet1!A527</f>
        <v>Rage / Will</v>
      </c>
      <c r="H524" t="str">
        <f>Sheet1!A528</f>
        <v>(SPD/CRIT DMG%/ATK%)</v>
      </c>
      <c r="I524" t="str">
        <f>Sheet1!A529</f>
        <v>Acc%, Spd, Atk%, Crit Dmg%</v>
      </c>
      <c r="J524">
        <f>Sheet1!A530</f>
        <v>5</v>
      </c>
      <c r="K524" t="str">
        <f>Sheet1!A531</f>
        <v>PALADIN</v>
      </c>
    </row>
    <row r="525" spans="1:11" hidden="1" x14ac:dyDescent="0.2">
      <c r="A525">
        <f t="shared" si="8"/>
        <v>0</v>
      </c>
      <c r="B525" t="str">
        <f>IF(Sheet1!A525="","",Sheet1!A525)</f>
        <v>Fatal / Focus</v>
      </c>
      <c r="C525" t="str">
        <f>Sheet1!A526</f>
        <v>(ATK%/ATK%/ATK%)</v>
      </c>
      <c r="D525">
        <f>Sheet1!C525</f>
        <v>0</v>
      </c>
      <c r="F525">
        <f>Sheet1!B527</f>
        <v>0</v>
      </c>
      <c r="G525" t="str">
        <f>Sheet1!A528</f>
        <v>(SPD/CRIT DMG%/ATK%)</v>
      </c>
      <c r="H525" t="str">
        <f>Sheet1!A529</f>
        <v>Acc%, Spd, Atk%, Crit Dmg%</v>
      </c>
      <c r="I525">
        <f>Sheet1!A530</f>
        <v>5</v>
      </c>
      <c r="J525" t="str">
        <f>Sheet1!A531</f>
        <v>PALADIN</v>
      </c>
      <c r="K525">
        <f>Sheet1!A532</f>
        <v>0</v>
      </c>
    </row>
    <row r="526" spans="1:11" hidden="1" x14ac:dyDescent="0.2">
      <c r="A526">
        <f t="shared" si="8"/>
        <v>0</v>
      </c>
      <c r="B526" t="str">
        <f>IF(Sheet1!A526="","",Sheet1!A526)</f>
        <v>(ATK%/ATK%/ATK%)</v>
      </c>
      <c r="C526" t="str">
        <f>Sheet1!A527</f>
        <v>Rage / Will</v>
      </c>
      <c r="D526">
        <f>Sheet1!C526</f>
        <v>0</v>
      </c>
      <c r="F526">
        <f>Sheet1!B528</f>
        <v>0</v>
      </c>
      <c r="G526" t="str">
        <f>Sheet1!A529</f>
        <v>Acc%, Spd, Atk%, Crit Dmg%</v>
      </c>
      <c r="H526">
        <f>Sheet1!A530</f>
        <v>5</v>
      </c>
      <c r="I526" t="str">
        <f>Sheet1!A531</f>
        <v>PALADIN</v>
      </c>
      <c r="J526">
        <f>Sheet1!A532</f>
        <v>0</v>
      </c>
      <c r="K526" t="str">
        <f>Sheet1!A533</f>
        <v>3x Energy</v>
      </c>
    </row>
    <row r="527" spans="1:11" hidden="1" x14ac:dyDescent="0.2">
      <c r="A527">
        <f t="shared" si="8"/>
        <v>0</v>
      </c>
      <c r="B527" t="str">
        <f>IF(Sheet1!A527="","",Sheet1!A527)</f>
        <v>Rage / Will</v>
      </c>
      <c r="C527" t="str">
        <f>Sheet1!A528</f>
        <v>(SPD/CRIT DMG%/ATK%)</v>
      </c>
      <c r="D527">
        <f>Sheet1!C527</f>
        <v>0</v>
      </c>
      <c r="F527">
        <f>Sheet1!B529</f>
        <v>0</v>
      </c>
      <c r="G527">
        <f>Sheet1!A530</f>
        <v>5</v>
      </c>
      <c r="H527" t="str">
        <f>Sheet1!A531</f>
        <v>PALADIN</v>
      </c>
      <c r="I527">
        <f>Sheet1!A532</f>
        <v>0</v>
      </c>
      <c r="J527" t="str">
        <f>Sheet1!A533</f>
        <v>3x Energy</v>
      </c>
      <c r="K527" t="str">
        <f>Sheet1!A534</f>
        <v>(HP%/HP%/HP%)</v>
      </c>
    </row>
    <row r="528" spans="1:11" hidden="1" x14ac:dyDescent="0.2">
      <c r="A528">
        <f t="shared" si="8"/>
        <v>0</v>
      </c>
      <c r="B528" t="str">
        <f>IF(Sheet1!A528="","",Sheet1!A528)</f>
        <v>(SPD/CRIT DMG%/ATK%)</v>
      </c>
      <c r="C528" t="str">
        <f>Sheet1!A529</f>
        <v>Acc%, Spd, Atk%, Crit Dmg%</v>
      </c>
      <c r="D528">
        <f>Sheet1!C528</f>
        <v>0</v>
      </c>
      <c r="F528">
        <f>Sheet1!B530</f>
        <v>0</v>
      </c>
      <c r="G528" t="str">
        <f>Sheet1!A531</f>
        <v>PALADIN</v>
      </c>
      <c r="H528">
        <f>Sheet1!A532</f>
        <v>0</v>
      </c>
      <c r="I528" t="str">
        <f>Sheet1!A533</f>
        <v>3x Energy</v>
      </c>
      <c r="J528" t="str">
        <f>Sheet1!A534</f>
        <v>(HP%/HP%/HP%)</v>
      </c>
      <c r="K528" t="str">
        <f>Sheet1!A535</f>
        <v>Violent / Revenge</v>
      </c>
    </row>
    <row r="529" spans="1:11" hidden="1" x14ac:dyDescent="0.2">
      <c r="A529">
        <f t="shared" si="8"/>
        <v>0</v>
      </c>
      <c r="B529" t="str">
        <f>IF(Sheet1!A529="","",Sheet1!A529)</f>
        <v>Acc%, Spd, Atk%, Crit Dmg%</v>
      </c>
      <c r="C529">
        <f>Sheet1!A530</f>
        <v>5</v>
      </c>
      <c r="D529">
        <f>Sheet1!C529</f>
        <v>0</v>
      </c>
      <c r="F529">
        <f>Sheet1!B531</f>
        <v>0</v>
      </c>
      <c r="G529">
        <f>Sheet1!A532</f>
        <v>0</v>
      </c>
      <c r="H529" t="str">
        <f>Sheet1!A533</f>
        <v>3x Energy</v>
      </c>
      <c r="I529" t="str">
        <f>Sheet1!A534</f>
        <v>(HP%/HP%/HP%)</v>
      </c>
      <c r="J529" t="str">
        <f>Sheet1!A535</f>
        <v>Violent / Revenge</v>
      </c>
      <c r="K529" t="str">
        <f>Sheet1!A536</f>
        <v>(SPD/HP%/HP%)</v>
      </c>
    </row>
    <row r="530" spans="1:11" x14ac:dyDescent="0.2">
      <c r="A530">
        <f t="shared" si="8"/>
        <v>1</v>
      </c>
      <c r="B530">
        <f>IF(Sheet1!A530="","",Sheet1!A530)</f>
        <v>5</v>
      </c>
      <c r="C530" t="str">
        <f>Sheet1!A531</f>
        <v>PALADIN</v>
      </c>
      <c r="D530" t="str">
        <f>Sheet1!C530</f>
        <v>FIRE</v>
      </c>
      <c r="F530" t="str">
        <f>Sheet1!B532</f>
        <v>Ophilia</v>
      </c>
      <c r="G530" t="str">
        <f>Sheet1!A533</f>
        <v>3x Energy</v>
      </c>
      <c r="H530" t="str">
        <f>Sheet1!A534</f>
        <v>(HP%/HP%/HP%)</v>
      </c>
      <c r="I530" t="str">
        <f>Sheet1!A535</f>
        <v>Violent / Revenge</v>
      </c>
      <c r="J530" t="str">
        <f>Sheet1!A536</f>
        <v>(SPD/HP%/HP%)</v>
      </c>
      <c r="K530" t="str">
        <f>Sheet1!A537</f>
        <v>Spd, Hp%, Res%</v>
      </c>
    </row>
    <row r="531" spans="1:11" hidden="1" x14ac:dyDescent="0.2">
      <c r="A531">
        <f t="shared" si="8"/>
        <v>0</v>
      </c>
      <c r="B531" t="str">
        <f>IF(Sheet1!A531="","",Sheet1!A531)</f>
        <v>PALADIN</v>
      </c>
      <c r="C531">
        <f>Sheet1!A532</f>
        <v>0</v>
      </c>
      <c r="D531">
        <f>Sheet1!C531</f>
        <v>0</v>
      </c>
      <c r="F531">
        <f>Sheet1!B533</f>
        <v>0</v>
      </c>
      <c r="G531" t="str">
        <f>Sheet1!A534</f>
        <v>(HP%/HP%/HP%)</v>
      </c>
      <c r="H531" t="str">
        <f>Sheet1!A535</f>
        <v>Violent / Revenge</v>
      </c>
      <c r="I531" t="str">
        <f>Sheet1!A536</f>
        <v>(SPD/HP%/HP%)</v>
      </c>
      <c r="J531" t="str">
        <f>Sheet1!A537</f>
        <v>Spd, Hp%, Res%</v>
      </c>
      <c r="K531">
        <f>Sheet1!A538</f>
        <v>5</v>
      </c>
    </row>
    <row r="532" spans="1:11" hidden="1" x14ac:dyDescent="0.2">
      <c r="A532">
        <f t="shared" si="8"/>
        <v>0</v>
      </c>
      <c r="B532" t="str">
        <f>IF(Sheet1!A532="","",Sheet1!A532)</f>
        <v/>
      </c>
      <c r="C532" t="str">
        <f>Sheet1!A533</f>
        <v>3x Energy</v>
      </c>
      <c r="D532">
        <f>Sheet1!C532</f>
        <v>0</v>
      </c>
      <c r="F532">
        <f>Sheet1!B534</f>
        <v>0</v>
      </c>
      <c r="G532" t="str">
        <f>Sheet1!A535</f>
        <v>Violent / Revenge</v>
      </c>
      <c r="H532" t="str">
        <f>Sheet1!A536</f>
        <v>(SPD/HP%/HP%)</v>
      </c>
      <c r="I532" t="str">
        <f>Sheet1!A537</f>
        <v>Spd, Hp%, Res%</v>
      </c>
      <c r="J532">
        <f>Sheet1!A538</f>
        <v>5</v>
      </c>
      <c r="K532" t="str">
        <f>Sheet1!A539</f>
        <v>PALADIN</v>
      </c>
    </row>
    <row r="533" spans="1:11" hidden="1" x14ac:dyDescent="0.2">
      <c r="A533">
        <f t="shared" si="8"/>
        <v>0</v>
      </c>
      <c r="B533" t="str">
        <f>IF(Sheet1!A533="","",Sheet1!A533)</f>
        <v>3x Energy</v>
      </c>
      <c r="C533" t="str">
        <f>Sheet1!A534</f>
        <v>(HP%/HP%/HP%)</v>
      </c>
      <c r="D533">
        <f>Sheet1!C533</f>
        <v>0</v>
      </c>
      <c r="F533">
        <f>Sheet1!B535</f>
        <v>0</v>
      </c>
      <c r="G533" t="str">
        <f>Sheet1!A536</f>
        <v>(SPD/HP%/HP%)</v>
      </c>
      <c r="H533" t="str">
        <f>Sheet1!A537</f>
        <v>Spd, Hp%, Res%</v>
      </c>
      <c r="I533">
        <f>Sheet1!A538</f>
        <v>5</v>
      </c>
      <c r="J533" t="str">
        <f>Sheet1!A539</f>
        <v>PALADIN</v>
      </c>
      <c r="K533">
        <f>Sheet1!A540</f>
        <v>0</v>
      </c>
    </row>
    <row r="534" spans="1:11" hidden="1" x14ac:dyDescent="0.2">
      <c r="A534">
        <f t="shared" si="8"/>
        <v>0</v>
      </c>
      <c r="B534" t="str">
        <f>IF(Sheet1!A534="","",Sheet1!A534)</f>
        <v>(HP%/HP%/HP%)</v>
      </c>
      <c r="C534" t="str">
        <f>Sheet1!A535</f>
        <v>Violent / Revenge</v>
      </c>
      <c r="D534">
        <f>Sheet1!C534</f>
        <v>0</v>
      </c>
      <c r="F534">
        <f>Sheet1!B536</f>
        <v>0</v>
      </c>
      <c r="G534" t="str">
        <f>Sheet1!A537</f>
        <v>Spd, Hp%, Res%</v>
      </c>
      <c r="H534">
        <f>Sheet1!A538</f>
        <v>5</v>
      </c>
      <c r="I534" t="str">
        <f>Sheet1!A539</f>
        <v>PALADIN</v>
      </c>
      <c r="J534">
        <f>Sheet1!A540</f>
        <v>0</v>
      </c>
      <c r="K534" t="str">
        <f>Sheet1!A541</f>
        <v>Swift / Energy</v>
      </c>
    </row>
    <row r="535" spans="1:11" hidden="1" x14ac:dyDescent="0.2">
      <c r="A535">
        <f t="shared" si="8"/>
        <v>0</v>
      </c>
      <c r="B535" t="str">
        <f>IF(Sheet1!A535="","",Sheet1!A535)</f>
        <v>Violent / Revenge</v>
      </c>
      <c r="C535" t="str">
        <f>Sheet1!A536</f>
        <v>(SPD/HP%/HP%)</v>
      </c>
      <c r="D535">
        <f>Sheet1!C535</f>
        <v>0</v>
      </c>
      <c r="F535">
        <f>Sheet1!B537</f>
        <v>0</v>
      </c>
      <c r="G535">
        <f>Sheet1!A538</f>
        <v>5</v>
      </c>
      <c r="H535" t="str">
        <f>Sheet1!A539</f>
        <v>PALADIN</v>
      </c>
      <c r="I535">
        <f>Sheet1!A540</f>
        <v>0</v>
      </c>
      <c r="J535" t="str">
        <f>Sheet1!A541</f>
        <v>Swift / Energy</v>
      </c>
      <c r="K535" t="str">
        <f>Sheet1!A542</f>
        <v>(SPD/HP%/HP%)</v>
      </c>
    </row>
    <row r="536" spans="1:11" hidden="1" x14ac:dyDescent="0.2">
      <c r="A536">
        <f t="shared" si="8"/>
        <v>0</v>
      </c>
      <c r="B536" t="str">
        <f>IF(Sheet1!A536="","",Sheet1!A536)</f>
        <v>(SPD/HP%/HP%)</v>
      </c>
      <c r="C536" t="str">
        <f>Sheet1!A537</f>
        <v>Spd, Hp%, Res%</v>
      </c>
      <c r="D536">
        <f>Sheet1!C536</f>
        <v>0</v>
      </c>
      <c r="F536">
        <f>Sheet1!B538</f>
        <v>0</v>
      </c>
      <c r="G536" t="str">
        <f>Sheet1!A539</f>
        <v>PALADIN</v>
      </c>
      <c r="H536">
        <f>Sheet1!A540</f>
        <v>0</v>
      </c>
      <c r="I536" t="str">
        <f>Sheet1!A541</f>
        <v>Swift / Energy</v>
      </c>
      <c r="J536" t="str">
        <f>Sheet1!A542</f>
        <v>(SPD/HP%/HP%)</v>
      </c>
      <c r="K536" t="str">
        <f>Sheet1!A543</f>
        <v>Violent / Will</v>
      </c>
    </row>
    <row r="537" spans="1:11" hidden="1" x14ac:dyDescent="0.2">
      <c r="A537">
        <f t="shared" si="8"/>
        <v>0</v>
      </c>
      <c r="B537" t="str">
        <f>IF(Sheet1!A537="","",Sheet1!A537)</f>
        <v>Spd, Hp%, Res%</v>
      </c>
      <c r="C537">
        <f>Sheet1!A538</f>
        <v>5</v>
      </c>
      <c r="D537">
        <f>Sheet1!C537</f>
        <v>0</v>
      </c>
      <c r="F537">
        <f>Sheet1!B539</f>
        <v>0</v>
      </c>
      <c r="G537">
        <f>Sheet1!A540</f>
        <v>0</v>
      </c>
      <c r="H537" t="str">
        <f>Sheet1!A541</f>
        <v>Swift / Energy</v>
      </c>
      <c r="I537" t="str">
        <f>Sheet1!A542</f>
        <v>(SPD/HP%/HP%)</v>
      </c>
      <c r="J537" t="str">
        <f>Sheet1!A543</f>
        <v>Violent / Will</v>
      </c>
      <c r="K537" t="str">
        <f>Sheet1!A544</f>
        <v>(SPD/HP%/HP%)</v>
      </c>
    </row>
    <row r="538" spans="1:11" x14ac:dyDescent="0.2">
      <c r="A538">
        <f t="shared" si="8"/>
        <v>1</v>
      </c>
      <c r="B538">
        <f>IF(Sheet1!A538="","",Sheet1!A538)</f>
        <v>5</v>
      </c>
      <c r="C538" t="str">
        <f>Sheet1!A539</f>
        <v>PALADIN</v>
      </c>
      <c r="D538" t="str">
        <f>Sheet1!C538</f>
        <v>WATER</v>
      </c>
      <c r="F538" t="str">
        <f>Sheet1!B540</f>
        <v>Josephine</v>
      </c>
      <c r="G538" t="str">
        <f>Sheet1!A541</f>
        <v>Swift / Energy</v>
      </c>
      <c r="H538" t="str">
        <f>Sheet1!A542</f>
        <v>(SPD/HP%/HP%)</v>
      </c>
      <c r="I538" t="str">
        <f>Sheet1!A543</f>
        <v>Violent / Will</v>
      </c>
      <c r="J538" t="str">
        <f>Sheet1!A544</f>
        <v>(SPD/HP%/HP%)</v>
      </c>
      <c r="K538" t="str">
        <f>Sheet1!A545</f>
        <v>Spd, Hp%, Res%</v>
      </c>
    </row>
    <row r="539" spans="1:11" hidden="1" x14ac:dyDescent="0.2">
      <c r="A539">
        <f t="shared" si="8"/>
        <v>0</v>
      </c>
      <c r="B539" t="str">
        <f>IF(Sheet1!A539="","",Sheet1!A539)</f>
        <v>PALADIN</v>
      </c>
      <c r="C539">
        <f>Sheet1!A540</f>
        <v>0</v>
      </c>
      <c r="D539">
        <f>Sheet1!C539</f>
        <v>0</v>
      </c>
      <c r="F539">
        <f>Sheet1!B541</f>
        <v>0</v>
      </c>
      <c r="G539" t="str">
        <f>Sheet1!A542</f>
        <v>(SPD/HP%/HP%)</v>
      </c>
      <c r="H539" t="str">
        <f>Sheet1!A543</f>
        <v>Violent / Will</v>
      </c>
      <c r="I539" t="str">
        <f>Sheet1!A544</f>
        <v>(SPD/HP%/HP%)</v>
      </c>
      <c r="J539" t="str">
        <f>Sheet1!A545</f>
        <v>Spd, Hp%, Res%</v>
      </c>
      <c r="K539">
        <f>Sheet1!A546</f>
        <v>5</v>
      </c>
    </row>
    <row r="540" spans="1:11" hidden="1" x14ac:dyDescent="0.2">
      <c r="A540">
        <f t="shared" si="8"/>
        <v>0</v>
      </c>
      <c r="B540" t="str">
        <f>IF(Sheet1!A540="","",Sheet1!A540)</f>
        <v/>
      </c>
      <c r="C540" t="str">
        <f>Sheet1!A541</f>
        <v>Swift / Energy</v>
      </c>
      <c r="D540">
        <f>Sheet1!C540</f>
        <v>0</v>
      </c>
      <c r="F540">
        <f>Sheet1!B542</f>
        <v>0</v>
      </c>
      <c r="G540" t="str">
        <f>Sheet1!A543</f>
        <v>Violent / Will</v>
      </c>
      <c r="H540" t="str">
        <f>Sheet1!A544</f>
        <v>(SPD/HP%/HP%)</v>
      </c>
      <c r="I540" t="str">
        <f>Sheet1!A545</f>
        <v>Spd, Hp%, Res%</v>
      </c>
      <c r="J540">
        <f>Sheet1!A546</f>
        <v>5</v>
      </c>
      <c r="K540" t="str">
        <f>Sheet1!A547</f>
        <v>PALADIN</v>
      </c>
    </row>
    <row r="541" spans="1:11" hidden="1" x14ac:dyDescent="0.2">
      <c r="A541">
        <f t="shared" si="8"/>
        <v>0</v>
      </c>
      <c r="B541" t="str">
        <f>IF(Sheet1!A541="","",Sheet1!A541)</f>
        <v>Swift / Energy</v>
      </c>
      <c r="C541" t="str">
        <f>Sheet1!A542</f>
        <v>(SPD/HP%/HP%)</v>
      </c>
      <c r="D541">
        <f>Sheet1!C541</f>
        <v>0</v>
      </c>
      <c r="F541">
        <f>Sheet1!B543</f>
        <v>0</v>
      </c>
      <c r="G541" t="str">
        <f>Sheet1!A544</f>
        <v>(SPD/HP%/HP%)</v>
      </c>
      <c r="H541" t="str">
        <f>Sheet1!A545</f>
        <v>Spd, Hp%, Res%</v>
      </c>
      <c r="I541">
        <f>Sheet1!A546</f>
        <v>5</v>
      </c>
      <c r="J541" t="str">
        <f>Sheet1!A547</f>
        <v>PALADIN</v>
      </c>
      <c r="K541">
        <f>Sheet1!A548</f>
        <v>0</v>
      </c>
    </row>
    <row r="542" spans="1:11" hidden="1" x14ac:dyDescent="0.2">
      <c r="A542">
        <f t="shared" si="8"/>
        <v>0</v>
      </c>
      <c r="B542" t="str">
        <f>IF(Sheet1!A542="","",Sheet1!A542)</f>
        <v>(SPD/HP%/HP%)</v>
      </c>
      <c r="C542" t="str">
        <f>Sheet1!A543</f>
        <v>Violent / Will</v>
      </c>
      <c r="D542">
        <f>Sheet1!C542</f>
        <v>0</v>
      </c>
      <c r="F542">
        <f>Sheet1!B544</f>
        <v>0</v>
      </c>
      <c r="G542" t="str">
        <f>Sheet1!A545</f>
        <v>Spd, Hp%, Res%</v>
      </c>
      <c r="H542">
        <f>Sheet1!A546</f>
        <v>5</v>
      </c>
      <c r="I542" t="str">
        <f>Sheet1!A547</f>
        <v>PALADIN</v>
      </c>
      <c r="J542">
        <f>Sheet1!A548</f>
        <v>0</v>
      </c>
      <c r="K542" t="str">
        <f>Sheet1!A549</f>
        <v>3x Energy</v>
      </c>
    </row>
    <row r="543" spans="1:11" hidden="1" x14ac:dyDescent="0.2">
      <c r="A543">
        <f t="shared" si="8"/>
        <v>0</v>
      </c>
      <c r="B543" t="str">
        <f>IF(Sheet1!A543="","",Sheet1!A543)</f>
        <v>Violent / Will</v>
      </c>
      <c r="C543" t="str">
        <f>Sheet1!A544</f>
        <v>(SPD/HP%/HP%)</v>
      </c>
      <c r="D543">
        <f>Sheet1!C543</f>
        <v>0</v>
      </c>
      <c r="F543">
        <f>Sheet1!B545</f>
        <v>0</v>
      </c>
      <c r="G543">
        <f>Sheet1!A546</f>
        <v>5</v>
      </c>
      <c r="H543" t="str">
        <f>Sheet1!A547</f>
        <v>PALADIN</v>
      </c>
      <c r="I543">
        <f>Sheet1!A548</f>
        <v>0</v>
      </c>
      <c r="J543" t="str">
        <f>Sheet1!A549</f>
        <v>3x Energy</v>
      </c>
      <c r="K543" t="str">
        <f>Sheet1!A550</f>
        <v>(HP%/HP%/HP%)</v>
      </c>
    </row>
    <row r="544" spans="1:11" hidden="1" x14ac:dyDescent="0.2">
      <c r="A544">
        <f t="shared" si="8"/>
        <v>0</v>
      </c>
      <c r="B544" t="str">
        <f>IF(Sheet1!A544="","",Sheet1!A544)</f>
        <v>(SPD/HP%/HP%)</v>
      </c>
      <c r="C544" t="str">
        <f>Sheet1!A545</f>
        <v>Spd, Hp%, Res%</v>
      </c>
      <c r="D544">
        <f>Sheet1!C544</f>
        <v>0</v>
      </c>
      <c r="F544">
        <f>Sheet1!B546</f>
        <v>0</v>
      </c>
      <c r="G544" t="str">
        <f>Sheet1!A547</f>
        <v>PALADIN</v>
      </c>
      <c r="H544">
        <f>Sheet1!A548</f>
        <v>0</v>
      </c>
      <c r="I544" t="str">
        <f>Sheet1!A549</f>
        <v>3x Energy</v>
      </c>
      <c r="J544" t="str">
        <f>Sheet1!A550</f>
        <v>(HP%/HP%/HP%)</v>
      </c>
      <c r="K544" t="str">
        <f>Sheet1!A551</f>
        <v>Violent / Will</v>
      </c>
    </row>
    <row r="545" spans="1:11" hidden="1" x14ac:dyDescent="0.2">
      <c r="A545">
        <f t="shared" si="8"/>
        <v>0</v>
      </c>
      <c r="B545" t="str">
        <f>IF(Sheet1!A545="","",Sheet1!A545)</f>
        <v>Spd, Hp%, Res%</v>
      </c>
      <c r="C545">
        <f>Sheet1!A546</f>
        <v>5</v>
      </c>
      <c r="D545">
        <f>Sheet1!C545</f>
        <v>0</v>
      </c>
      <c r="F545">
        <f>Sheet1!B547</f>
        <v>0</v>
      </c>
      <c r="G545">
        <f>Sheet1!A548</f>
        <v>0</v>
      </c>
      <c r="H545" t="str">
        <f>Sheet1!A549</f>
        <v>3x Energy</v>
      </c>
      <c r="I545" t="str">
        <f>Sheet1!A550</f>
        <v>(HP%/HP%/HP%)</v>
      </c>
      <c r="J545" t="str">
        <f>Sheet1!A551</f>
        <v>Violent / Will</v>
      </c>
      <c r="K545" t="str">
        <f>Sheet1!A552</f>
        <v>(SPD/HP%/HP%)</v>
      </c>
    </row>
    <row r="546" spans="1:11" x14ac:dyDescent="0.2">
      <c r="A546">
        <f t="shared" si="8"/>
        <v>1</v>
      </c>
      <c r="B546">
        <f>IF(Sheet1!A546="","",Sheet1!A546)</f>
        <v>5</v>
      </c>
      <c r="C546" t="str">
        <f>Sheet1!A547</f>
        <v>PALADIN</v>
      </c>
      <c r="D546" t="str">
        <f>Sheet1!C546</f>
        <v>WIND</v>
      </c>
      <c r="F546" t="str">
        <f>Sheet1!B548</f>
        <v>Louise</v>
      </c>
      <c r="G546" t="str">
        <f>Sheet1!A549</f>
        <v>3x Energy</v>
      </c>
      <c r="H546" t="str">
        <f>Sheet1!A550</f>
        <v>(HP%/HP%/HP%)</v>
      </c>
      <c r="I546" t="str">
        <f>Sheet1!A551</f>
        <v>Violent / Will</v>
      </c>
      <c r="J546" t="str">
        <f>Sheet1!A552</f>
        <v>(SPD/HP%/HP%)</v>
      </c>
      <c r="K546" t="str">
        <f>Sheet1!A553</f>
        <v>Spd, Hp%, Res%, Def%</v>
      </c>
    </row>
    <row r="547" spans="1:11" hidden="1" x14ac:dyDescent="0.2">
      <c r="A547">
        <f t="shared" si="8"/>
        <v>0</v>
      </c>
      <c r="B547" t="str">
        <f>IF(Sheet1!A547="","",Sheet1!A547)</f>
        <v>PALADIN</v>
      </c>
      <c r="C547">
        <f>Sheet1!A548</f>
        <v>0</v>
      </c>
      <c r="D547">
        <f>Sheet1!C547</f>
        <v>0</v>
      </c>
      <c r="F547">
        <f>Sheet1!B549</f>
        <v>0</v>
      </c>
      <c r="G547" t="str">
        <f>Sheet1!A550</f>
        <v>(HP%/HP%/HP%)</v>
      </c>
      <c r="H547" t="str">
        <f>Sheet1!A551</f>
        <v>Violent / Will</v>
      </c>
      <c r="I547" t="str">
        <f>Sheet1!A552</f>
        <v>(SPD/HP%/HP%)</v>
      </c>
      <c r="J547" t="str">
        <f>Sheet1!A553</f>
        <v>Spd, Hp%, Res%, Def%</v>
      </c>
      <c r="K547">
        <f>Sheet1!A554</f>
        <v>5</v>
      </c>
    </row>
    <row r="548" spans="1:11" hidden="1" x14ac:dyDescent="0.2">
      <c r="A548">
        <f t="shared" si="8"/>
        <v>0</v>
      </c>
      <c r="B548" t="str">
        <f>IF(Sheet1!A548="","",Sheet1!A548)</f>
        <v/>
      </c>
      <c r="C548" t="str">
        <f>Sheet1!A549</f>
        <v>3x Energy</v>
      </c>
      <c r="D548">
        <f>Sheet1!C548</f>
        <v>0</v>
      </c>
      <c r="F548">
        <f>Sheet1!B550</f>
        <v>0</v>
      </c>
      <c r="G548" t="str">
        <f>Sheet1!A551</f>
        <v>Violent / Will</v>
      </c>
      <c r="H548" t="str">
        <f>Sheet1!A552</f>
        <v>(SPD/HP%/HP%)</v>
      </c>
      <c r="I548" t="str">
        <f>Sheet1!A553</f>
        <v>Spd, Hp%, Res%, Def%</v>
      </c>
      <c r="J548">
        <f>Sheet1!A554</f>
        <v>5</v>
      </c>
      <c r="K548" t="str">
        <f>Sheet1!A555</f>
        <v>PALADIN</v>
      </c>
    </row>
    <row r="549" spans="1:11" hidden="1" x14ac:dyDescent="0.2">
      <c r="A549">
        <f t="shared" si="8"/>
        <v>0</v>
      </c>
      <c r="B549" t="str">
        <f>IF(Sheet1!A549="","",Sheet1!A549)</f>
        <v>3x Energy</v>
      </c>
      <c r="C549" t="str">
        <f>Sheet1!A550</f>
        <v>(HP%/HP%/HP%)</v>
      </c>
      <c r="D549">
        <f>Sheet1!C549</f>
        <v>0</v>
      </c>
      <c r="F549">
        <f>Sheet1!B551</f>
        <v>0</v>
      </c>
      <c r="G549" t="str">
        <f>Sheet1!A552</f>
        <v>(SPD/HP%/HP%)</v>
      </c>
      <c r="H549" t="str">
        <f>Sheet1!A553</f>
        <v>Spd, Hp%, Res%, Def%</v>
      </c>
      <c r="I549">
        <f>Sheet1!A554</f>
        <v>5</v>
      </c>
      <c r="J549" t="str">
        <f>Sheet1!A555</f>
        <v>PALADIN</v>
      </c>
      <c r="K549">
        <f>Sheet1!A556</f>
        <v>0</v>
      </c>
    </row>
    <row r="550" spans="1:11" hidden="1" x14ac:dyDescent="0.2">
      <c r="A550">
        <f t="shared" si="8"/>
        <v>0</v>
      </c>
      <c r="B550" t="str">
        <f>IF(Sheet1!A550="","",Sheet1!A550)</f>
        <v>(HP%/HP%/HP%)</v>
      </c>
      <c r="C550" t="str">
        <f>Sheet1!A551</f>
        <v>Violent / Will</v>
      </c>
      <c r="D550">
        <f>Sheet1!C550</f>
        <v>0</v>
      </c>
      <c r="F550">
        <f>Sheet1!B552</f>
        <v>0</v>
      </c>
      <c r="G550" t="str">
        <f>Sheet1!A553</f>
        <v>Spd, Hp%, Res%, Def%</v>
      </c>
      <c r="H550">
        <f>Sheet1!A554</f>
        <v>5</v>
      </c>
      <c r="I550" t="str">
        <f>Sheet1!A555</f>
        <v>PALADIN</v>
      </c>
      <c r="J550">
        <f>Sheet1!A556</f>
        <v>0</v>
      </c>
      <c r="K550" t="str">
        <f>Sheet1!A557</f>
        <v>3x Energy</v>
      </c>
    </row>
    <row r="551" spans="1:11" hidden="1" x14ac:dyDescent="0.2">
      <c r="A551">
        <f t="shared" si="8"/>
        <v>0</v>
      </c>
      <c r="B551" t="str">
        <f>IF(Sheet1!A551="","",Sheet1!A551)</f>
        <v>Violent / Will</v>
      </c>
      <c r="C551" t="str">
        <f>Sheet1!A552</f>
        <v>(SPD/HP%/HP%)</v>
      </c>
      <c r="D551">
        <f>Sheet1!C551</f>
        <v>0</v>
      </c>
      <c r="F551">
        <f>Sheet1!B553</f>
        <v>0</v>
      </c>
      <c r="G551">
        <f>Sheet1!A554</f>
        <v>5</v>
      </c>
      <c r="H551" t="str">
        <f>Sheet1!A555</f>
        <v>PALADIN</v>
      </c>
      <c r="I551">
        <f>Sheet1!A556</f>
        <v>0</v>
      </c>
      <c r="J551" t="str">
        <f>Sheet1!A557</f>
        <v>3x Energy</v>
      </c>
      <c r="K551" t="str">
        <f>Sheet1!A558</f>
        <v>(HP%/HP%/HP%)</v>
      </c>
    </row>
    <row r="552" spans="1:11" hidden="1" x14ac:dyDescent="0.2">
      <c r="A552">
        <f t="shared" si="8"/>
        <v>0</v>
      </c>
      <c r="B552" t="str">
        <f>IF(Sheet1!A552="","",Sheet1!A552)</f>
        <v>(SPD/HP%/HP%)</v>
      </c>
      <c r="C552" t="str">
        <f>Sheet1!A553</f>
        <v>Spd, Hp%, Res%, Def%</v>
      </c>
      <c r="D552">
        <f>Sheet1!C552</f>
        <v>0</v>
      </c>
      <c r="F552">
        <f>Sheet1!B554</f>
        <v>0</v>
      </c>
      <c r="G552" t="str">
        <f>Sheet1!A555</f>
        <v>PALADIN</v>
      </c>
      <c r="H552">
        <f>Sheet1!A556</f>
        <v>0</v>
      </c>
      <c r="I552" t="str">
        <f>Sheet1!A557</f>
        <v>3x Energy</v>
      </c>
      <c r="J552" t="str">
        <f>Sheet1!A558</f>
        <v>(HP%/HP%/HP%)</v>
      </c>
      <c r="K552" t="str">
        <f>Sheet1!A559</f>
        <v>Violent / Nemesis</v>
      </c>
    </row>
    <row r="553" spans="1:11" hidden="1" x14ac:dyDescent="0.2">
      <c r="A553">
        <f t="shared" si="8"/>
        <v>0</v>
      </c>
      <c r="B553" t="str">
        <f>IF(Sheet1!A553="","",Sheet1!A553)</f>
        <v>Spd, Hp%, Res%, Def%</v>
      </c>
      <c r="C553">
        <f>Sheet1!A554</f>
        <v>5</v>
      </c>
      <c r="D553">
        <f>Sheet1!C553</f>
        <v>0</v>
      </c>
      <c r="F553">
        <f>Sheet1!B555</f>
        <v>0</v>
      </c>
      <c r="G553">
        <f>Sheet1!A556</f>
        <v>0</v>
      </c>
      <c r="H553" t="str">
        <f>Sheet1!A557</f>
        <v>3x Energy</v>
      </c>
      <c r="I553" t="str">
        <f>Sheet1!A558</f>
        <v>(HP%/HP%/HP%)</v>
      </c>
      <c r="J553" t="str">
        <f>Sheet1!A559</f>
        <v>Violent / Nemesis</v>
      </c>
      <c r="K553" t="str">
        <f>Sheet1!A560</f>
        <v>(SPD/HP%/HP%)</v>
      </c>
    </row>
    <row r="554" spans="1:11" x14ac:dyDescent="0.2">
      <c r="A554">
        <f t="shared" si="8"/>
        <v>1</v>
      </c>
      <c r="B554">
        <f>IF(Sheet1!A554="","",Sheet1!A554)</f>
        <v>5</v>
      </c>
      <c r="C554" t="str">
        <f>Sheet1!A555</f>
        <v>PALADIN</v>
      </c>
      <c r="D554" t="str">
        <f>Sheet1!C554</f>
        <v>LIGHT</v>
      </c>
      <c r="F554" t="str">
        <f>Sheet1!B556</f>
        <v>Jeanne</v>
      </c>
      <c r="G554" t="str">
        <f>Sheet1!A557</f>
        <v>3x Energy</v>
      </c>
      <c r="H554" t="str">
        <f>Sheet1!A558</f>
        <v>(HP%/HP%/HP%)</v>
      </c>
      <c r="I554" t="str">
        <f>Sheet1!A559</f>
        <v>Violent / Nemesis</v>
      </c>
      <c r="J554" t="str">
        <f>Sheet1!A560</f>
        <v>(SPD/HP%/HP%)</v>
      </c>
      <c r="K554" t="str">
        <f>Sheet1!A561</f>
        <v>Spd, Hp%, Def%, Res%</v>
      </c>
    </row>
    <row r="555" spans="1:11" hidden="1" x14ac:dyDescent="0.2">
      <c r="A555">
        <f t="shared" si="8"/>
        <v>0</v>
      </c>
      <c r="B555" t="str">
        <f>IF(Sheet1!A555="","",Sheet1!A555)</f>
        <v>PALADIN</v>
      </c>
      <c r="C555">
        <f>Sheet1!A556</f>
        <v>0</v>
      </c>
      <c r="D555">
        <f>Sheet1!C555</f>
        <v>0</v>
      </c>
      <c r="F555">
        <f>Sheet1!B557</f>
        <v>0</v>
      </c>
      <c r="G555" t="str">
        <f>Sheet1!A558</f>
        <v>(HP%/HP%/HP%)</v>
      </c>
      <c r="H555" t="str">
        <f>Sheet1!A559</f>
        <v>Violent / Nemesis</v>
      </c>
      <c r="I555" t="str">
        <f>Sheet1!A560</f>
        <v>(SPD/HP%/HP%)</v>
      </c>
      <c r="J555" t="str">
        <f>Sheet1!A561</f>
        <v>Spd, Hp%, Def%, Res%</v>
      </c>
      <c r="K555">
        <f>Sheet1!A562</f>
        <v>5</v>
      </c>
    </row>
    <row r="556" spans="1:11" hidden="1" x14ac:dyDescent="0.2">
      <c r="A556">
        <f t="shared" si="8"/>
        <v>0</v>
      </c>
      <c r="B556" t="str">
        <f>IF(Sheet1!A556="","",Sheet1!A556)</f>
        <v/>
      </c>
      <c r="C556" t="str">
        <f>Sheet1!A557</f>
        <v>3x Energy</v>
      </c>
      <c r="D556">
        <f>Sheet1!C556</f>
        <v>0</v>
      </c>
      <c r="F556">
        <f>Sheet1!B558</f>
        <v>0</v>
      </c>
      <c r="G556" t="str">
        <f>Sheet1!A559</f>
        <v>Violent / Nemesis</v>
      </c>
      <c r="H556" t="str">
        <f>Sheet1!A560</f>
        <v>(SPD/HP%/HP%)</v>
      </c>
      <c r="I556" t="str">
        <f>Sheet1!A561</f>
        <v>Spd, Hp%, Def%, Res%</v>
      </c>
      <c r="J556">
        <f>Sheet1!A562</f>
        <v>5</v>
      </c>
      <c r="K556" t="str">
        <f>Sheet1!A563</f>
        <v>PALADIN</v>
      </c>
    </row>
    <row r="557" spans="1:11" hidden="1" x14ac:dyDescent="0.2">
      <c r="A557">
        <f t="shared" si="8"/>
        <v>0</v>
      </c>
      <c r="B557" t="str">
        <f>IF(Sheet1!A557="","",Sheet1!A557)</f>
        <v>3x Energy</v>
      </c>
      <c r="C557" t="str">
        <f>Sheet1!A558</f>
        <v>(HP%/HP%/HP%)</v>
      </c>
      <c r="D557">
        <f>Sheet1!C557</f>
        <v>0</v>
      </c>
      <c r="F557">
        <f>Sheet1!B559</f>
        <v>0</v>
      </c>
      <c r="G557" t="str">
        <f>Sheet1!A560</f>
        <v>(SPD/HP%/HP%)</v>
      </c>
      <c r="H557" t="str">
        <f>Sheet1!A561</f>
        <v>Spd, Hp%, Def%, Res%</v>
      </c>
      <c r="I557">
        <f>Sheet1!A562</f>
        <v>5</v>
      </c>
      <c r="J557" t="str">
        <f>Sheet1!A563</f>
        <v>PALADIN</v>
      </c>
      <c r="K557">
        <f>Sheet1!A564</f>
        <v>0</v>
      </c>
    </row>
    <row r="558" spans="1:11" hidden="1" x14ac:dyDescent="0.2">
      <c r="A558">
        <f t="shared" si="8"/>
        <v>0</v>
      </c>
      <c r="B558" t="str">
        <f>IF(Sheet1!A558="","",Sheet1!A558)</f>
        <v>(HP%/HP%/HP%)</v>
      </c>
      <c r="C558" t="str">
        <f>Sheet1!A559</f>
        <v>Violent / Nemesis</v>
      </c>
      <c r="D558">
        <f>Sheet1!C558</f>
        <v>0</v>
      </c>
      <c r="F558">
        <f>Sheet1!B560</f>
        <v>0</v>
      </c>
      <c r="G558" t="str">
        <f>Sheet1!A561</f>
        <v>Spd, Hp%, Def%, Res%</v>
      </c>
      <c r="H558">
        <f>Sheet1!A562</f>
        <v>5</v>
      </c>
      <c r="I558" t="str">
        <f>Sheet1!A563</f>
        <v>PALADIN</v>
      </c>
      <c r="J558">
        <f>Sheet1!A564</f>
        <v>0</v>
      </c>
      <c r="K558" t="str">
        <f>Sheet1!A565</f>
        <v>3x Guard</v>
      </c>
    </row>
    <row r="559" spans="1:11" hidden="1" x14ac:dyDescent="0.2">
      <c r="A559">
        <f t="shared" si="8"/>
        <v>0</v>
      </c>
      <c r="B559" t="str">
        <f>IF(Sheet1!A559="","",Sheet1!A559)</f>
        <v>Violent / Nemesis</v>
      </c>
      <c r="C559" t="str">
        <f>Sheet1!A560</f>
        <v>(SPD/HP%/HP%)</v>
      </c>
      <c r="D559">
        <f>Sheet1!C559</f>
        <v>0</v>
      </c>
      <c r="F559">
        <f>Sheet1!B561</f>
        <v>0</v>
      </c>
      <c r="G559">
        <f>Sheet1!A562</f>
        <v>5</v>
      </c>
      <c r="H559" t="str">
        <f>Sheet1!A563</f>
        <v>PALADIN</v>
      </c>
      <c r="I559">
        <f>Sheet1!A564</f>
        <v>0</v>
      </c>
      <c r="J559" t="str">
        <f>Sheet1!A565</f>
        <v>3x Guard</v>
      </c>
      <c r="K559" t="str">
        <f>Sheet1!A566</f>
        <v>(DEF%/DEF%/DEF%)</v>
      </c>
    </row>
    <row r="560" spans="1:11" hidden="1" x14ac:dyDescent="0.2">
      <c r="A560">
        <f t="shared" si="8"/>
        <v>0</v>
      </c>
      <c r="B560" t="str">
        <f>IF(Sheet1!A560="","",Sheet1!A560)</f>
        <v>(SPD/HP%/HP%)</v>
      </c>
      <c r="C560" t="str">
        <f>Sheet1!A561</f>
        <v>Spd, Hp%, Def%, Res%</v>
      </c>
      <c r="D560">
        <f>Sheet1!C560</f>
        <v>0</v>
      </c>
      <c r="F560">
        <f>Sheet1!B562</f>
        <v>0</v>
      </c>
      <c r="G560" t="str">
        <f>Sheet1!A563</f>
        <v>PALADIN</v>
      </c>
      <c r="H560">
        <f>Sheet1!A564</f>
        <v>0</v>
      </c>
      <c r="I560" t="str">
        <f>Sheet1!A565</f>
        <v>3x Guard</v>
      </c>
      <c r="J560" t="str">
        <f>Sheet1!A566</f>
        <v>(DEF%/DEF%/DEF%)</v>
      </c>
      <c r="K560" t="str">
        <f>Sheet1!A567</f>
        <v>Violent / Guard</v>
      </c>
    </row>
    <row r="561" spans="1:11" hidden="1" x14ac:dyDescent="0.2">
      <c r="A561">
        <f t="shared" si="8"/>
        <v>0</v>
      </c>
      <c r="B561" t="str">
        <f>IF(Sheet1!A561="","",Sheet1!A561)</f>
        <v>Spd, Hp%, Def%, Res%</v>
      </c>
      <c r="C561">
        <f>Sheet1!A562</f>
        <v>5</v>
      </c>
      <c r="D561">
        <f>Sheet1!C561</f>
        <v>0</v>
      </c>
      <c r="F561">
        <f>Sheet1!B563</f>
        <v>0</v>
      </c>
      <c r="G561">
        <f>Sheet1!A564</f>
        <v>0</v>
      </c>
      <c r="H561" t="str">
        <f>Sheet1!A565</f>
        <v>3x Guard</v>
      </c>
      <c r="I561" t="str">
        <f>Sheet1!A566</f>
        <v>(DEF%/DEF%/DEF%)</v>
      </c>
      <c r="J561" t="str">
        <f>Sheet1!A567</f>
        <v>Violent / Guard</v>
      </c>
      <c r="K561" t="str">
        <f>Sheet1!A568</f>
        <v>(DEF%/DEF%/DEF%)</v>
      </c>
    </row>
    <row r="562" spans="1:11" x14ac:dyDescent="0.2">
      <c r="A562">
        <f t="shared" si="8"/>
        <v>1</v>
      </c>
      <c r="B562">
        <f>IF(Sheet1!A562="","",Sheet1!A562)</f>
        <v>5</v>
      </c>
      <c r="C562" t="str">
        <f>Sheet1!A563</f>
        <v>PALADIN</v>
      </c>
      <c r="D562" t="str">
        <f>Sheet1!C562</f>
        <v>DARK</v>
      </c>
      <c r="F562" t="str">
        <f>Sheet1!B564</f>
        <v>Leona</v>
      </c>
      <c r="G562" t="str">
        <f>Sheet1!A565</f>
        <v>3x Guard</v>
      </c>
      <c r="H562" t="str">
        <f>Sheet1!A566</f>
        <v>(DEF%/DEF%/DEF%)</v>
      </c>
      <c r="I562" t="str">
        <f>Sheet1!A567</f>
        <v>Violent / Guard</v>
      </c>
      <c r="J562" t="str">
        <f>Sheet1!A568</f>
        <v>(DEF%/DEF%/DEF%)</v>
      </c>
      <c r="K562" t="str">
        <f>Sheet1!A569</f>
        <v>Spd, Def%, Cri Dmg%</v>
      </c>
    </row>
    <row r="563" spans="1:11" hidden="1" x14ac:dyDescent="0.2">
      <c r="A563">
        <f t="shared" si="8"/>
        <v>0</v>
      </c>
      <c r="B563" t="str">
        <f>IF(Sheet1!A563="","",Sheet1!A563)</f>
        <v>PALADIN</v>
      </c>
      <c r="C563">
        <f>Sheet1!A564</f>
        <v>0</v>
      </c>
      <c r="D563">
        <f>Sheet1!C563</f>
        <v>0</v>
      </c>
      <c r="F563">
        <f>Sheet1!B565</f>
        <v>0</v>
      </c>
      <c r="G563" t="str">
        <f>Sheet1!A566</f>
        <v>(DEF%/DEF%/DEF%)</v>
      </c>
      <c r="H563" t="str">
        <f>Sheet1!A567</f>
        <v>Violent / Guard</v>
      </c>
      <c r="I563" t="str">
        <f>Sheet1!A568</f>
        <v>(DEF%/DEF%/DEF%)</v>
      </c>
      <c r="J563" t="str">
        <f>Sheet1!A569</f>
        <v>Spd, Def%, Cri Dmg%</v>
      </c>
      <c r="K563">
        <f>Sheet1!A570</f>
        <v>5</v>
      </c>
    </row>
    <row r="564" spans="1:11" hidden="1" x14ac:dyDescent="0.2">
      <c r="A564">
        <f t="shared" si="8"/>
        <v>0</v>
      </c>
      <c r="B564" t="str">
        <f>IF(Sheet1!A564="","",Sheet1!A564)</f>
        <v/>
      </c>
      <c r="C564" t="str">
        <f>Sheet1!A565</f>
        <v>3x Guard</v>
      </c>
      <c r="D564">
        <f>Sheet1!C564</f>
        <v>0</v>
      </c>
      <c r="F564">
        <f>Sheet1!B566</f>
        <v>0</v>
      </c>
      <c r="G564" t="str">
        <f>Sheet1!A567</f>
        <v>Violent / Guard</v>
      </c>
      <c r="H564" t="str">
        <f>Sheet1!A568</f>
        <v>(DEF%/DEF%/DEF%)</v>
      </c>
      <c r="I564" t="str">
        <f>Sheet1!A569</f>
        <v>Spd, Def%, Cri Dmg%</v>
      </c>
      <c r="J564">
        <f>Sheet1!A570</f>
        <v>5</v>
      </c>
      <c r="K564" t="str">
        <f>Sheet1!A571</f>
        <v>HOMUNCULUS</v>
      </c>
    </row>
    <row r="565" spans="1:11" hidden="1" x14ac:dyDescent="0.2">
      <c r="A565">
        <f t="shared" si="8"/>
        <v>0</v>
      </c>
      <c r="B565" t="str">
        <f>IF(Sheet1!A565="","",Sheet1!A565)</f>
        <v>3x Guard</v>
      </c>
      <c r="C565" t="str">
        <f>Sheet1!A566</f>
        <v>(DEF%/DEF%/DEF%)</v>
      </c>
      <c r="D565">
        <f>Sheet1!C565</f>
        <v>0</v>
      </c>
      <c r="F565">
        <f>Sheet1!B567</f>
        <v>0</v>
      </c>
      <c r="G565" t="str">
        <f>Sheet1!A568</f>
        <v>(DEF%/DEF%/DEF%)</v>
      </c>
      <c r="H565" t="str">
        <f>Sheet1!A569</f>
        <v>Spd, Def%, Cri Dmg%</v>
      </c>
      <c r="I565">
        <f>Sheet1!A570</f>
        <v>5</v>
      </c>
      <c r="J565" t="str">
        <f>Sheet1!A571</f>
        <v>HOMUNCULUS</v>
      </c>
      <c r="K565">
        <f>Sheet1!A572</f>
        <v>0</v>
      </c>
    </row>
    <row r="566" spans="1:11" hidden="1" x14ac:dyDescent="0.2">
      <c r="A566">
        <f t="shared" si="8"/>
        <v>0</v>
      </c>
      <c r="B566" t="str">
        <f>IF(Sheet1!A566="","",Sheet1!A566)</f>
        <v>(DEF%/DEF%/DEF%)</v>
      </c>
      <c r="C566" t="str">
        <f>Sheet1!A567</f>
        <v>Violent / Guard</v>
      </c>
      <c r="D566">
        <f>Sheet1!C566</f>
        <v>0</v>
      </c>
      <c r="F566">
        <f>Sheet1!B568</f>
        <v>0</v>
      </c>
      <c r="G566" t="str">
        <f>Sheet1!A569</f>
        <v>Spd, Def%, Cri Dmg%</v>
      </c>
      <c r="H566">
        <f>Sheet1!A570</f>
        <v>5</v>
      </c>
      <c r="I566" t="str">
        <f>Sheet1!A571</f>
        <v>HOMUNCULUS</v>
      </c>
      <c r="J566">
        <f>Sheet1!A572</f>
        <v>0</v>
      </c>
      <c r="K566" t="str">
        <f>Sheet1!A573</f>
        <v>Despair / Blade</v>
      </c>
    </row>
    <row r="567" spans="1:11" hidden="1" x14ac:dyDescent="0.2">
      <c r="A567">
        <f t="shared" si="8"/>
        <v>0</v>
      </c>
      <c r="B567" t="str">
        <f>IF(Sheet1!A567="","",Sheet1!A567)</f>
        <v>Violent / Guard</v>
      </c>
      <c r="C567" t="str">
        <f>Sheet1!A568</f>
        <v>(DEF%/DEF%/DEF%)</v>
      </c>
      <c r="D567">
        <f>Sheet1!C567</f>
        <v>0</v>
      </c>
      <c r="F567">
        <f>Sheet1!B569</f>
        <v>0</v>
      </c>
      <c r="G567">
        <f>Sheet1!A570</f>
        <v>5</v>
      </c>
      <c r="H567" t="str">
        <f>Sheet1!A571</f>
        <v>HOMUNCULUS</v>
      </c>
      <c r="I567">
        <f>Sheet1!A572</f>
        <v>0</v>
      </c>
      <c r="J567" t="str">
        <f>Sheet1!A573</f>
        <v>Despair / Blade</v>
      </c>
      <c r="K567" t="str">
        <f>Sheet1!A574</f>
        <v>(SPD/CRIT D%/ATK%)</v>
      </c>
    </row>
    <row r="568" spans="1:11" hidden="1" x14ac:dyDescent="0.2">
      <c r="A568">
        <f t="shared" si="8"/>
        <v>0</v>
      </c>
      <c r="B568" t="str">
        <f>IF(Sheet1!A568="","",Sheet1!A568)</f>
        <v>(DEF%/DEF%/DEF%)</v>
      </c>
      <c r="C568" t="str">
        <f>Sheet1!A569</f>
        <v>Spd, Def%, Cri Dmg%</v>
      </c>
      <c r="D568">
        <f>Sheet1!C568</f>
        <v>0</v>
      </c>
      <c r="F568">
        <f>Sheet1!B570</f>
        <v>0</v>
      </c>
      <c r="G568" t="str">
        <f>Sheet1!A571</f>
        <v>HOMUNCULUS</v>
      </c>
      <c r="H568">
        <f>Sheet1!A572</f>
        <v>0</v>
      </c>
      <c r="I568" t="str">
        <f>Sheet1!A573</f>
        <v>Despair / Blade</v>
      </c>
      <c r="J568" t="str">
        <f>Sheet1!A574</f>
        <v>(SPD/CRIT D%/ATK%)</v>
      </c>
      <c r="K568" t="str">
        <f>Sheet1!A575</f>
        <v>Atk%, Crit R%, Crit D%</v>
      </c>
    </row>
    <row r="569" spans="1:11" hidden="1" x14ac:dyDescent="0.2">
      <c r="A569">
        <f t="shared" si="8"/>
        <v>0</v>
      </c>
      <c r="B569" t="str">
        <f>IF(Sheet1!A569="","",Sheet1!A569)</f>
        <v>Spd, Def%, Cri Dmg%</v>
      </c>
      <c r="C569">
        <f>Sheet1!A570</f>
        <v>5</v>
      </c>
      <c r="D569">
        <f>Sheet1!C569</f>
        <v>0</v>
      </c>
      <c r="F569">
        <f>Sheet1!B571</f>
        <v>0</v>
      </c>
      <c r="G569">
        <f>Sheet1!A572</f>
        <v>0</v>
      </c>
      <c r="H569" t="str">
        <f>Sheet1!A573</f>
        <v>Despair / Blade</v>
      </c>
      <c r="I569" t="str">
        <f>Sheet1!A574</f>
        <v>(SPD/CRIT D%/ATK%)</v>
      </c>
      <c r="J569" t="str">
        <f>Sheet1!A575</f>
        <v>Atk%, Crit R%, Crit D%</v>
      </c>
      <c r="K569">
        <f>Sheet1!A576</f>
        <v>5</v>
      </c>
    </row>
    <row r="570" spans="1:11" x14ac:dyDescent="0.2">
      <c r="A570">
        <f t="shared" si="8"/>
        <v>1</v>
      </c>
      <c r="B570">
        <f>IF(Sheet1!A570="","",Sheet1!A570)</f>
        <v>5</v>
      </c>
      <c r="C570" t="str">
        <f>Sheet1!A571</f>
        <v>HOMUNCULUS</v>
      </c>
      <c r="D570" t="str">
        <f>Sheet1!C570</f>
        <v>WATER</v>
      </c>
      <c r="F570" t="str">
        <f>Sheet1!B572</f>
        <v>Homunculus</v>
      </c>
      <c r="G570" t="str">
        <f>Sheet1!A573</f>
        <v>Despair / Blade</v>
      </c>
      <c r="H570" t="str">
        <f>Sheet1!A574</f>
        <v>(SPD/CRIT D%/ATK%)</v>
      </c>
      <c r="I570" t="str">
        <f>Sheet1!A575</f>
        <v>Atk%, Crit R%, Crit D%</v>
      </c>
      <c r="J570">
        <f>Sheet1!A576</f>
        <v>5</v>
      </c>
      <c r="K570" t="str">
        <f>Sheet1!A577</f>
        <v>HOMUNCULUS</v>
      </c>
    </row>
    <row r="571" spans="1:11" hidden="1" x14ac:dyDescent="0.2">
      <c r="A571">
        <f t="shared" si="8"/>
        <v>0</v>
      </c>
      <c r="B571" t="str">
        <f>IF(Sheet1!A571="","",Sheet1!A571)</f>
        <v>HOMUNCULUS</v>
      </c>
      <c r="C571">
        <f>Sheet1!A572</f>
        <v>0</v>
      </c>
      <c r="D571">
        <f>Sheet1!C571</f>
        <v>0</v>
      </c>
      <c r="F571">
        <f>Sheet1!B573</f>
        <v>0</v>
      </c>
      <c r="G571" t="str">
        <f>Sheet1!A574</f>
        <v>(SPD/CRIT D%/ATK%)</v>
      </c>
      <c r="H571" t="str">
        <f>Sheet1!A575</f>
        <v>Atk%, Crit R%, Crit D%</v>
      </c>
      <c r="I571">
        <f>Sheet1!A576</f>
        <v>5</v>
      </c>
      <c r="J571" t="str">
        <f>Sheet1!A577</f>
        <v>HOMUNCULUS</v>
      </c>
      <c r="K571">
        <f>Sheet1!A578</f>
        <v>0</v>
      </c>
    </row>
    <row r="572" spans="1:11" hidden="1" x14ac:dyDescent="0.2">
      <c r="A572">
        <f t="shared" si="8"/>
        <v>0</v>
      </c>
      <c r="B572" t="str">
        <f>IF(Sheet1!A572="","",Sheet1!A572)</f>
        <v/>
      </c>
      <c r="C572" t="str">
        <f>Sheet1!A573</f>
        <v>Despair / Blade</v>
      </c>
      <c r="D572" t="str">
        <f>Sheet1!C572</f>
        <v>Coming Soon</v>
      </c>
      <c r="F572">
        <f>Sheet1!B574</f>
        <v>0</v>
      </c>
      <c r="G572" t="str">
        <f>Sheet1!A575</f>
        <v>Atk%, Crit R%, Crit D%</v>
      </c>
      <c r="H572">
        <f>Sheet1!A576</f>
        <v>5</v>
      </c>
      <c r="I572" t="str">
        <f>Sheet1!A577</f>
        <v>HOMUNCULUS</v>
      </c>
      <c r="J572">
        <f>Sheet1!A578</f>
        <v>0</v>
      </c>
      <c r="K572" t="str">
        <f>Sheet1!A579</f>
        <v>Rage / Blade</v>
      </c>
    </row>
    <row r="573" spans="1:11" hidden="1" x14ac:dyDescent="0.2">
      <c r="A573">
        <f t="shared" si="8"/>
        <v>0</v>
      </c>
      <c r="B573" t="str">
        <f>IF(Sheet1!A573="","",Sheet1!A573)</f>
        <v>Despair / Blade</v>
      </c>
      <c r="C573" t="str">
        <f>Sheet1!A574</f>
        <v>(SPD/CRIT D%/ATK%)</v>
      </c>
      <c r="D573">
        <f>Sheet1!C573</f>
        <v>0</v>
      </c>
      <c r="F573">
        <f>Sheet1!B575</f>
        <v>0</v>
      </c>
      <c r="G573">
        <f>Sheet1!A576</f>
        <v>5</v>
      </c>
      <c r="H573" t="str">
        <f>Sheet1!A577</f>
        <v>HOMUNCULUS</v>
      </c>
      <c r="I573">
        <f>Sheet1!A578</f>
        <v>0</v>
      </c>
      <c r="J573" t="str">
        <f>Sheet1!A579</f>
        <v>Rage / Blade</v>
      </c>
      <c r="K573" t="str">
        <f>Sheet1!A580</f>
        <v>(ATK%/CRIT D%/ATK%)</v>
      </c>
    </row>
    <row r="574" spans="1:11" hidden="1" x14ac:dyDescent="0.2">
      <c r="A574">
        <f t="shared" si="8"/>
        <v>0</v>
      </c>
      <c r="B574" t="str">
        <f>IF(Sheet1!A574="","",Sheet1!A574)</f>
        <v>(SPD/CRIT D%/ATK%)</v>
      </c>
      <c r="C574" t="str">
        <f>Sheet1!A575</f>
        <v>Atk%, Crit R%, Crit D%</v>
      </c>
      <c r="D574">
        <f>Sheet1!C574</f>
        <v>0</v>
      </c>
      <c r="F574">
        <f>Sheet1!B576</f>
        <v>0</v>
      </c>
      <c r="G574" t="str">
        <f>Sheet1!A577</f>
        <v>HOMUNCULUS</v>
      </c>
      <c r="H574">
        <f>Sheet1!A578</f>
        <v>0</v>
      </c>
      <c r="I574" t="str">
        <f>Sheet1!A579</f>
        <v>Rage / Blade</v>
      </c>
      <c r="J574" t="str">
        <f>Sheet1!A580</f>
        <v>(ATK%/CRIT D%/ATK%)</v>
      </c>
      <c r="K574" t="str">
        <f>Sheet1!A581</f>
        <v>Atk%, Crit D%, Crit R%</v>
      </c>
    </row>
    <row r="575" spans="1:11" hidden="1" x14ac:dyDescent="0.2">
      <c r="A575">
        <f t="shared" si="8"/>
        <v>0</v>
      </c>
      <c r="B575" t="str">
        <f>IF(Sheet1!A575="","",Sheet1!A575)</f>
        <v>Atk%, Crit R%, Crit D%</v>
      </c>
      <c r="C575">
        <f>Sheet1!A576</f>
        <v>5</v>
      </c>
      <c r="D575">
        <f>Sheet1!C575</f>
        <v>0</v>
      </c>
      <c r="F575">
        <f>Sheet1!B577</f>
        <v>0</v>
      </c>
      <c r="G575">
        <f>Sheet1!A578</f>
        <v>0</v>
      </c>
      <c r="H575" t="str">
        <f>Sheet1!A579</f>
        <v>Rage / Blade</v>
      </c>
      <c r="I575" t="str">
        <f>Sheet1!A580</f>
        <v>(ATK%/CRIT D%/ATK%)</v>
      </c>
      <c r="J575" t="str">
        <f>Sheet1!A581</f>
        <v>Atk%, Crit D%, Crit R%</v>
      </c>
      <c r="K575">
        <f>Sheet1!A582</f>
        <v>5</v>
      </c>
    </row>
    <row r="576" spans="1:11" x14ac:dyDescent="0.2">
      <c r="A576">
        <f t="shared" si="8"/>
        <v>1</v>
      </c>
      <c r="B576">
        <f>IF(Sheet1!A576="","",Sheet1!A576)</f>
        <v>5</v>
      </c>
      <c r="C576" t="str">
        <f>Sheet1!A577</f>
        <v>HOMUNCULUS</v>
      </c>
      <c r="D576" t="str">
        <f>Sheet1!C576</f>
        <v>FIRE</v>
      </c>
      <c r="F576" t="str">
        <f>Sheet1!B578</f>
        <v>Homunculus</v>
      </c>
      <c r="G576" t="str">
        <f>Sheet1!A579</f>
        <v>Rage / Blade</v>
      </c>
      <c r="H576" t="str">
        <f>Sheet1!A580</f>
        <v>(ATK%/CRIT D%/ATK%)</v>
      </c>
      <c r="I576" t="str">
        <f>Sheet1!A581</f>
        <v>Atk%, Crit D%, Crit R%</v>
      </c>
      <c r="J576">
        <f>Sheet1!A582</f>
        <v>5</v>
      </c>
      <c r="K576" t="str">
        <f>Sheet1!A583</f>
        <v>HOMUNCULUS</v>
      </c>
    </row>
    <row r="577" spans="1:11" hidden="1" x14ac:dyDescent="0.2">
      <c r="A577">
        <f t="shared" si="8"/>
        <v>0</v>
      </c>
      <c r="B577" t="str">
        <f>IF(Sheet1!A577="","",Sheet1!A577)</f>
        <v>HOMUNCULUS</v>
      </c>
      <c r="C577">
        <f>Sheet1!A578</f>
        <v>0</v>
      </c>
      <c r="D577">
        <f>Sheet1!C577</f>
        <v>0</v>
      </c>
      <c r="F577">
        <f>Sheet1!B579</f>
        <v>0</v>
      </c>
      <c r="G577" t="str">
        <f>Sheet1!A580</f>
        <v>(ATK%/CRIT D%/ATK%)</v>
      </c>
      <c r="H577" t="str">
        <f>Sheet1!A581</f>
        <v>Atk%, Crit D%, Crit R%</v>
      </c>
      <c r="I577">
        <f>Sheet1!A582</f>
        <v>5</v>
      </c>
      <c r="J577" t="str">
        <f>Sheet1!A583</f>
        <v>HOMUNCULUS</v>
      </c>
      <c r="K577">
        <f>Sheet1!A584</f>
        <v>0</v>
      </c>
    </row>
    <row r="578" spans="1:11" hidden="1" x14ac:dyDescent="0.2">
      <c r="A578">
        <f t="shared" si="8"/>
        <v>0</v>
      </c>
      <c r="B578" t="str">
        <f>IF(Sheet1!A578="","",Sheet1!A578)</f>
        <v/>
      </c>
      <c r="C578" t="str">
        <f>Sheet1!A579</f>
        <v>Rage / Blade</v>
      </c>
      <c r="D578" t="str">
        <f>Sheet1!C578</f>
        <v>Coming Soon</v>
      </c>
      <c r="F578">
        <f>Sheet1!B580</f>
        <v>0</v>
      </c>
      <c r="G578" t="str">
        <f>Sheet1!A581</f>
        <v>Atk%, Crit D%, Crit R%</v>
      </c>
      <c r="H578">
        <f>Sheet1!A582</f>
        <v>5</v>
      </c>
      <c r="I578" t="str">
        <f>Sheet1!A583</f>
        <v>HOMUNCULUS</v>
      </c>
      <c r="J578">
        <f>Sheet1!A584</f>
        <v>0</v>
      </c>
      <c r="K578" t="str">
        <f>Sheet1!A585</f>
        <v>Rage / Blade</v>
      </c>
    </row>
    <row r="579" spans="1:11" hidden="1" x14ac:dyDescent="0.2">
      <c r="A579">
        <f t="shared" ref="A579:A642" si="9">IF(ISNUMBER(B579)=TRUE,1,0)</f>
        <v>0</v>
      </c>
      <c r="B579" t="str">
        <f>IF(Sheet1!A579="","",Sheet1!A579)</f>
        <v>Rage / Blade</v>
      </c>
      <c r="C579" t="str">
        <f>Sheet1!A580</f>
        <v>(ATK%/CRIT D%/ATK%)</v>
      </c>
      <c r="D579">
        <f>Sheet1!C579</f>
        <v>0</v>
      </c>
      <c r="F579">
        <f>Sheet1!B581</f>
        <v>0</v>
      </c>
      <c r="G579">
        <f>Sheet1!A582</f>
        <v>5</v>
      </c>
      <c r="H579" t="str">
        <f>Sheet1!A583</f>
        <v>HOMUNCULUS</v>
      </c>
      <c r="I579">
        <f>Sheet1!A584</f>
        <v>0</v>
      </c>
      <c r="J579" t="str">
        <f>Sheet1!A585</f>
        <v>Rage / Blade</v>
      </c>
      <c r="K579" t="str">
        <f>Sheet1!A586</f>
        <v>(SPD/CRIT D%/ATK%)</v>
      </c>
    </row>
    <row r="580" spans="1:11" hidden="1" x14ac:dyDescent="0.2">
      <c r="A580">
        <f t="shared" si="9"/>
        <v>0</v>
      </c>
      <c r="B580" t="str">
        <f>IF(Sheet1!A580="","",Sheet1!A580)</f>
        <v>(ATK%/CRIT D%/ATK%)</v>
      </c>
      <c r="C580" t="str">
        <f>Sheet1!A581</f>
        <v>Atk%, Crit D%, Crit R%</v>
      </c>
      <c r="D580">
        <f>Sheet1!C580</f>
        <v>0</v>
      </c>
      <c r="F580">
        <f>Sheet1!B582</f>
        <v>0</v>
      </c>
      <c r="G580" t="str">
        <f>Sheet1!A583</f>
        <v>HOMUNCULUS</v>
      </c>
      <c r="H580">
        <f>Sheet1!A584</f>
        <v>0</v>
      </c>
      <c r="I580" t="str">
        <f>Sheet1!A585</f>
        <v>Rage / Blade</v>
      </c>
      <c r="J580" t="str">
        <f>Sheet1!A586</f>
        <v>(SPD/CRIT D%/ATK%)</v>
      </c>
      <c r="K580" t="str">
        <f>Sheet1!A587</f>
        <v>Crit D%, Spd, Crit R%,</v>
      </c>
    </row>
    <row r="581" spans="1:11" hidden="1" x14ac:dyDescent="0.2">
      <c r="A581">
        <f t="shared" si="9"/>
        <v>0</v>
      </c>
      <c r="B581" t="str">
        <f>IF(Sheet1!A581="","",Sheet1!A581)</f>
        <v>Atk%, Crit D%, Crit R%</v>
      </c>
      <c r="C581">
        <f>Sheet1!A582</f>
        <v>5</v>
      </c>
      <c r="D581">
        <f>Sheet1!C581</f>
        <v>0</v>
      </c>
      <c r="F581">
        <f>Sheet1!B583</f>
        <v>0</v>
      </c>
      <c r="G581">
        <f>Sheet1!A584</f>
        <v>0</v>
      </c>
      <c r="H581" t="str">
        <f>Sheet1!A585</f>
        <v>Rage / Blade</v>
      </c>
      <c r="I581" t="str">
        <f>Sheet1!A586</f>
        <v>(SPD/CRIT D%/ATK%)</v>
      </c>
      <c r="J581" t="str">
        <f>Sheet1!A587</f>
        <v>Crit D%, Spd, Crit R%,</v>
      </c>
      <c r="K581">
        <f>Sheet1!A588</f>
        <v>5</v>
      </c>
    </row>
    <row r="582" spans="1:11" x14ac:dyDescent="0.2">
      <c r="A582">
        <f t="shared" si="9"/>
        <v>1</v>
      </c>
      <c r="B582">
        <f>IF(Sheet1!A582="","",Sheet1!A582)</f>
        <v>5</v>
      </c>
      <c r="C582" t="str">
        <f>Sheet1!A583</f>
        <v>HOMUNCULUS</v>
      </c>
      <c r="D582" t="str">
        <f>Sheet1!C582</f>
        <v>WIND</v>
      </c>
      <c r="F582" t="str">
        <f>Sheet1!B584</f>
        <v>Homunculus</v>
      </c>
      <c r="G582" t="str">
        <f>Sheet1!A585</f>
        <v>Rage / Blade</v>
      </c>
      <c r="H582" t="str">
        <f>Sheet1!A586</f>
        <v>(SPD/CRIT D%/ATK%)</v>
      </c>
      <c r="I582" t="str">
        <f>Sheet1!A587</f>
        <v>Crit D%, Spd, Crit R%,</v>
      </c>
      <c r="J582">
        <f>Sheet1!A588</f>
        <v>5</v>
      </c>
      <c r="K582" t="str">
        <f>Sheet1!A589</f>
        <v>HOMUNCULUS</v>
      </c>
    </row>
    <row r="583" spans="1:11" hidden="1" x14ac:dyDescent="0.2">
      <c r="A583">
        <f t="shared" si="9"/>
        <v>0</v>
      </c>
      <c r="B583" t="str">
        <f>IF(Sheet1!A583="","",Sheet1!A583)</f>
        <v>HOMUNCULUS</v>
      </c>
      <c r="C583">
        <f>Sheet1!A584</f>
        <v>0</v>
      </c>
      <c r="D583">
        <f>Sheet1!C583</f>
        <v>0</v>
      </c>
      <c r="F583">
        <f>Sheet1!B585</f>
        <v>0</v>
      </c>
      <c r="G583" t="str">
        <f>Sheet1!A586</f>
        <v>(SPD/CRIT D%/ATK%)</v>
      </c>
      <c r="H583" t="str">
        <f>Sheet1!A587</f>
        <v>Crit D%, Spd, Crit R%,</v>
      </c>
      <c r="I583">
        <f>Sheet1!A588</f>
        <v>5</v>
      </c>
      <c r="J583" t="str">
        <f>Sheet1!A589</f>
        <v>HOMUNCULUS</v>
      </c>
      <c r="K583">
        <f>Sheet1!A590</f>
        <v>0</v>
      </c>
    </row>
    <row r="584" spans="1:11" hidden="1" x14ac:dyDescent="0.2">
      <c r="A584">
        <f t="shared" si="9"/>
        <v>0</v>
      </c>
      <c r="B584" t="str">
        <f>IF(Sheet1!A584="","",Sheet1!A584)</f>
        <v/>
      </c>
      <c r="C584" t="str">
        <f>Sheet1!A585</f>
        <v>Rage / Blade</v>
      </c>
      <c r="D584" t="str">
        <f>Sheet1!C584</f>
        <v>Coming Soon</v>
      </c>
      <c r="F584">
        <f>Sheet1!B586</f>
        <v>0</v>
      </c>
      <c r="G584" t="str">
        <f>Sheet1!A587</f>
        <v>Crit D%, Spd, Crit R%,</v>
      </c>
      <c r="H584">
        <f>Sheet1!A588</f>
        <v>5</v>
      </c>
      <c r="I584" t="str">
        <f>Sheet1!A589</f>
        <v>HOMUNCULUS</v>
      </c>
      <c r="J584">
        <f>Sheet1!A590</f>
        <v>0</v>
      </c>
      <c r="K584">
        <f>Sheet1!A591</f>
        <v>5</v>
      </c>
    </row>
    <row r="585" spans="1:11" hidden="1" x14ac:dyDescent="0.2">
      <c r="A585">
        <f t="shared" si="9"/>
        <v>0</v>
      </c>
      <c r="B585" t="str">
        <f>IF(Sheet1!A585="","",Sheet1!A585)</f>
        <v>Rage / Blade</v>
      </c>
      <c r="C585" t="str">
        <f>Sheet1!A586</f>
        <v>(SPD/CRIT D%/ATK%)</v>
      </c>
      <c r="D585">
        <f>Sheet1!C585</f>
        <v>0</v>
      </c>
      <c r="F585">
        <f>Sheet1!B587</f>
        <v>0</v>
      </c>
      <c r="G585">
        <f>Sheet1!A588</f>
        <v>5</v>
      </c>
      <c r="H585" t="str">
        <f>Sheet1!A589</f>
        <v>HOMUNCULUS</v>
      </c>
      <c r="I585">
        <f>Sheet1!A590</f>
        <v>0</v>
      </c>
      <c r="J585">
        <f>Sheet1!A591</f>
        <v>5</v>
      </c>
      <c r="K585" t="str">
        <f>Sheet1!A592</f>
        <v>HOMUNCULUS</v>
      </c>
    </row>
    <row r="586" spans="1:11" hidden="1" x14ac:dyDescent="0.2">
      <c r="A586">
        <f t="shared" si="9"/>
        <v>0</v>
      </c>
      <c r="B586" t="str">
        <f>IF(Sheet1!A586="","",Sheet1!A586)</f>
        <v>(SPD/CRIT D%/ATK%)</v>
      </c>
      <c r="C586" t="str">
        <f>Sheet1!A587</f>
        <v>Crit D%, Spd, Crit R%,</v>
      </c>
      <c r="D586">
        <f>Sheet1!C586</f>
        <v>0</v>
      </c>
      <c r="F586">
        <f>Sheet1!B588</f>
        <v>0</v>
      </c>
      <c r="G586" t="str">
        <f>Sheet1!A589</f>
        <v>HOMUNCULUS</v>
      </c>
      <c r="H586">
        <f>Sheet1!A590</f>
        <v>0</v>
      </c>
      <c r="I586">
        <f>Sheet1!A591</f>
        <v>5</v>
      </c>
      <c r="J586" t="str">
        <f>Sheet1!A592</f>
        <v>HOMUNCULUS</v>
      </c>
      <c r="K586">
        <f>Sheet1!A593</f>
        <v>0</v>
      </c>
    </row>
    <row r="587" spans="1:11" hidden="1" x14ac:dyDescent="0.2">
      <c r="A587">
        <f t="shared" si="9"/>
        <v>0</v>
      </c>
      <c r="B587" t="str">
        <f>IF(Sheet1!A587="","",Sheet1!A587)</f>
        <v>Crit D%, Spd, Crit R%,</v>
      </c>
      <c r="C587">
        <f>Sheet1!A588</f>
        <v>5</v>
      </c>
      <c r="D587">
        <f>Sheet1!C587</f>
        <v>0</v>
      </c>
      <c r="F587">
        <f>Sheet1!B589</f>
        <v>0</v>
      </c>
      <c r="G587">
        <f>Sheet1!A590</f>
        <v>0</v>
      </c>
      <c r="H587">
        <f>Sheet1!A591</f>
        <v>5</v>
      </c>
      <c r="I587" t="str">
        <f>Sheet1!A592</f>
        <v>HOMUNCULUS</v>
      </c>
      <c r="J587">
        <f>Sheet1!A593</f>
        <v>0</v>
      </c>
      <c r="K587">
        <f>Sheet1!A594</f>
        <v>1</v>
      </c>
    </row>
    <row r="588" spans="1:11" x14ac:dyDescent="0.2">
      <c r="A588">
        <f t="shared" si="9"/>
        <v>1</v>
      </c>
      <c r="B588">
        <f>IF(Sheet1!A588="","",Sheet1!A588)</f>
        <v>5</v>
      </c>
      <c r="C588" t="str">
        <f>Sheet1!A589</f>
        <v>HOMUNCULUS</v>
      </c>
      <c r="D588" t="str">
        <f>Sheet1!C588</f>
        <v>LIGHT</v>
      </c>
      <c r="F588" t="str">
        <f>Sheet1!B590</f>
        <v>Homunculus</v>
      </c>
      <c r="G588">
        <f>Sheet1!A591</f>
        <v>5</v>
      </c>
      <c r="H588" t="str">
        <f>Sheet1!A592</f>
        <v>HOMUNCULUS</v>
      </c>
      <c r="I588">
        <f>Sheet1!A593</f>
        <v>0</v>
      </c>
      <c r="J588">
        <f>Sheet1!A594</f>
        <v>1</v>
      </c>
      <c r="K588" t="str">
        <f>Sheet1!A595</f>
        <v>LOW ELEMENTAL</v>
      </c>
    </row>
    <row r="589" spans="1:11" hidden="1" x14ac:dyDescent="0.2">
      <c r="A589">
        <f t="shared" si="9"/>
        <v>0</v>
      </c>
      <c r="B589" t="str">
        <f>IF(Sheet1!A589="","",Sheet1!A589)</f>
        <v>HOMUNCULUS</v>
      </c>
      <c r="C589">
        <f>Sheet1!A590</f>
        <v>0</v>
      </c>
      <c r="D589">
        <f>Sheet1!C589</f>
        <v>0</v>
      </c>
      <c r="F589">
        <f>Sheet1!B591</f>
        <v>0</v>
      </c>
      <c r="G589" t="str">
        <f>Sheet1!A592</f>
        <v>HOMUNCULUS</v>
      </c>
      <c r="H589">
        <f>Sheet1!A593</f>
        <v>0</v>
      </c>
      <c r="I589">
        <f>Sheet1!A594</f>
        <v>1</v>
      </c>
      <c r="J589" t="str">
        <f>Sheet1!A595</f>
        <v>LOW ELEMENTAL</v>
      </c>
      <c r="K589">
        <f>Sheet1!A596</f>
        <v>0</v>
      </c>
    </row>
    <row r="590" spans="1:11" hidden="1" x14ac:dyDescent="0.2">
      <c r="A590">
        <f t="shared" si="9"/>
        <v>0</v>
      </c>
      <c r="B590" t="str">
        <f>IF(Sheet1!A590="","",Sheet1!A590)</f>
        <v/>
      </c>
      <c r="C590">
        <f>Sheet1!A591</f>
        <v>5</v>
      </c>
      <c r="D590" t="str">
        <f>Sheet1!C590</f>
        <v>Coming Soon</v>
      </c>
      <c r="F590">
        <f>Sheet1!B592</f>
        <v>0</v>
      </c>
      <c r="G590">
        <f>Sheet1!A593</f>
        <v>0</v>
      </c>
      <c r="H590">
        <f>Sheet1!A594</f>
        <v>1</v>
      </c>
      <c r="I590" t="str">
        <f>Sheet1!A595</f>
        <v>LOW ELEMENTAL</v>
      </c>
      <c r="J590">
        <f>Sheet1!A596</f>
        <v>0</v>
      </c>
      <c r="K590">
        <f>Sheet1!A597</f>
        <v>1</v>
      </c>
    </row>
    <row r="591" spans="1:11" x14ac:dyDescent="0.2">
      <c r="A591">
        <f t="shared" si="9"/>
        <v>1</v>
      </c>
      <c r="B591">
        <f>IF(Sheet1!A591="","",Sheet1!A591)</f>
        <v>5</v>
      </c>
      <c r="C591" t="str">
        <f>Sheet1!A592</f>
        <v>HOMUNCULUS</v>
      </c>
      <c r="D591" t="str">
        <f>Sheet1!C591</f>
        <v>DARK</v>
      </c>
      <c r="F591" t="str">
        <f>Sheet1!B593</f>
        <v>Homunculus</v>
      </c>
      <c r="G591">
        <f>Sheet1!A594</f>
        <v>1</v>
      </c>
      <c r="H591" t="str">
        <f>Sheet1!A595</f>
        <v>LOW ELEMENTAL</v>
      </c>
      <c r="I591">
        <f>Sheet1!A596</f>
        <v>0</v>
      </c>
      <c r="J591">
        <f>Sheet1!A597</f>
        <v>1</v>
      </c>
      <c r="K591" t="str">
        <f>Sheet1!A598</f>
        <v>LOW ELEMENTAL</v>
      </c>
    </row>
    <row r="592" spans="1:11" hidden="1" x14ac:dyDescent="0.2">
      <c r="A592">
        <f t="shared" si="9"/>
        <v>0</v>
      </c>
      <c r="B592" t="str">
        <f>IF(Sheet1!A592="","",Sheet1!A592)</f>
        <v>HOMUNCULUS</v>
      </c>
      <c r="C592">
        <f>Sheet1!A593</f>
        <v>0</v>
      </c>
      <c r="D592">
        <f>Sheet1!C592</f>
        <v>0</v>
      </c>
      <c r="F592">
        <f>Sheet1!B594</f>
        <v>0</v>
      </c>
      <c r="G592" t="str">
        <f>Sheet1!A595</f>
        <v>LOW ELEMENTAL</v>
      </c>
      <c r="H592">
        <f>Sheet1!A596</f>
        <v>0</v>
      </c>
      <c r="I592">
        <f>Sheet1!A597</f>
        <v>1</v>
      </c>
      <c r="J592" t="str">
        <f>Sheet1!A598</f>
        <v>LOW ELEMENTAL</v>
      </c>
      <c r="K592">
        <f>Sheet1!A599</f>
        <v>0</v>
      </c>
    </row>
    <row r="593" spans="1:11" hidden="1" x14ac:dyDescent="0.2">
      <c r="A593">
        <f t="shared" si="9"/>
        <v>0</v>
      </c>
      <c r="B593" t="str">
        <f>IF(Sheet1!A593="","",Sheet1!A593)</f>
        <v/>
      </c>
      <c r="C593">
        <f>Sheet1!A594</f>
        <v>1</v>
      </c>
      <c r="D593" t="str">
        <f>Sheet1!C593</f>
        <v>Coming Soon</v>
      </c>
      <c r="F593">
        <f>Sheet1!B595</f>
        <v>0</v>
      </c>
      <c r="G593">
        <f>Sheet1!A596</f>
        <v>0</v>
      </c>
      <c r="H593">
        <f>Sheet1!A597</f>
        <v>1</v>
      </c>
      <c r="I593" t="str">
        <f>Sheet1!A598</f>
        <v>LOW ELEMENTAL</v>
      </c>
      <c r="J593">
        <f>Sheet1!A599</f>
        <v>0</v>
      </c>
      <c r="K593">
        <f>Sheet1!A600</f>
        <v>1</v>
      </c>
    </row>
    <row r="594" spans="1:11" x14ac:dyDescent="0.2">
      <c r="A594">
        <f t="shared" si="9"/>
        <v>1</v>
      </c>
      <c r="B594">
        <f>IF(Sheet1!A594="","",Sheet1!A594)</f>
        <v>1</v>
      </c>
      <c r="C594" t="str">
        <f>Sheet1!A595</f>
        <v>LOW ELEMENTAL</v>
      </c>
      <c r="D594" t="str">
        <f>Sheet1!C594</f>
        <v>WATER</v>
      </c>
      <c r="F594" t="str">
        <f>Sheet1!B596</f>
        <v>Tigresse</v>
      </c>
      <c r="G594">
        <f>Sheet1!A597</f>
        <v>1</v>
      </c>
      <c r="H594" t="str">
        <f>Sheet1!A598</f>
        <v>LOW ELEMENTAL</v>
      </c>
      <c r="I594">
        <f>Sheet1!A599</f>
        <v>0</v>
      </c>
      <c r="J594">
        <f>Sheet1!A600</f>
        <v>1</v>
      </c>
      <c r="K594" t="str">
        <f>Sheet1!A601</f>
        <v>LOW ELEMENTAL</v>
      </c>
    </row>
    <row r="595" spans="1:11" hidden="1" x14ac:dyDescent="0.2">
      <c r="A595">
        <f t="shared" si="9"/>
        <v>0</v>
      </c>
      <c r="B595" t="str">
        <f>IF(Sheet1!A595="","",Sheet1!A595)</f>
        <v>LOW ELEMENTAL</v>
      </c>
      <c r="C595">
        <f>Sheet1!A596</f>
        <v>0</v>
      </c>
      <c r="D595">
        <f>Sheet1!C595</f>
        <v>0</v>
      </c>
      <c r="F595">
        <f>Sheet1!B597</f>
        <v>0</v>
      </c>
      <c r="G595" t="str">
        <f>Sheet1!A598</f>
        <v>LOW ELEMENTAL</v>
      </c>
      <c r="H595">
        <f>Sheet1!A599</f>
        <v>0</v>
      </c>
      <c r="I595">
        <f>Sheet1!A600</f>
        <v>1</v>
      </c>
      <c r="J595" t="str">
        <f>Sheet1!A601</f>
        <v>LOW ELEMENTAL</v>
      </c>
      <c r="K595">
        <f>Sheet1!A602</f>
        <v>0</v>
      </c>
    </row>
    <row r="596" spans="1:11" hidden="1" x14ac:dyDescent="0.2">
      <c r="A596">
        <f t="shared" si="9"/>
        <v>0</v>
      </c>
      <c r="B596" t="str">
        <f>IF(Sheet1!A596="","",Sheet1!A596)</f>
        <v/>
      </c>
      <c r="C596">
        <f>Sheet1!A597</f>
        <v>1</v>
      </c>
      <c r="D596" t="str">
        <f>Sheet1!C596</f>
        <v>Coming Soon</v>
      </c>
      <c r="F596">
        <f>Sheet1!B598</f>
        <v>0</v>
      </c>
      <c r="G596">
        <f>Sheet1!A599</f>
        <v>0</v>
      </c>
      <c r="H596">
        <f>Sheet1!A600</f>
        <v>1</v>
      </c>
      <c r="I596" t="str">
        <f>Sheet1!A601</f>
        <v>LOW ELEMENTAL</v>
      </c>
      <c r="J596">
        <f>Sheet1!A602</f>
        <v>0</v>
      </c>
      <c r="K596">
        <f>Sheet1!A603</f>
        <v>3</v>
      </c>
    </row>
    <row r="597" spans="1:11" x14ac:dyDescent="0.2">
      <c r="A597">
        <f t="shared" si="9"/>
        <v>1</v>
      </c>
      <c r="B597">
        <f>IF(Sheet1!A597="","",Sheet1!A597)</f>
        <v>1</v>
      </c>
      <c r="C597" t="str">
        <f>Sheet1!A598</f>
        <v>LOW ELEMENTAL</v>
      </c>
      <c r="D597" t="str">
        <f>Sheet1!C597</f>
        <v>WIND</v>
      </c>
      <c r="F597" t="str">
        <f>Sheet1!B599</f>
        <v>Samour</v>
      </c>
      <c r="G597">
        <f>Sheet1!A600</f>
        <v>1</v>
      </c>
      <c r="H597" t="str">
        <f>Sheet1!A601</f>
        <v>LOW ELEMENTAL</v>
      </c>
      <c r="I597">
        <f>Sheet1!A602</f>
        <v>0</v>
      </c>
      <c r="J597">
        <f>Sheet1!A603</f>
        <v>3</v>
      </c>
      <c r="K597" t="str">
        <f>Sheet1!A604</f>
        <v>FAIRY QUEEN</v>
      </c>
    </row>
    <row r="598" spans="1:11" hidden="1" x14ac:dyDescent="0.2">
      <c r="A598">
        <f t="shared" si="9"/>
        <v>0</v>
      </c>
      <c r="B598" t="str">
        <f>IF(Sheet1!A598="","",Sheet1!A598)</f>
        <v>LOW ELEMENTAL</v>
      </c>
      <c r="C598">
        <f>Sheet1!A599</f>
        <v>0</v>
      </c>
      <c r="D598">
        <f>Sheet1!C598</f>
        <v>0</v>
      </c>
      <c r="F598">
        <f>Sheet1!B600</f>
        <v>0</v>
      </c>
      <c r="G598" t="str">
        <f>Sheet1!A601</f>
        <v>LOW ELEMENTAL</v>
      </c>
      <c r="H598">
        <f>Sheet1!A602</f>
        <v>0</v>
      </c>
      <c r="I598">
        <f>Sheet1!A603</f>
        <v>3</v>
      </c>
      <c r="J598" t="str">
        <f>Sheet1!A604</f>
        <v>FAIRY QUEEN</v>
      </c>
      <c r="K598">
        <f>Sheet1!A605</f>
        <v>0</v>
      </c>
    </row>
    <row r="599" spans="1:11" hidden="1" x14ac:dyDescent="0.2">
      <c r="A599">
        <f t="shared" si="9"/>
        <v>0</v>
      </c>
      <c r="B599" t="str">
        <f>IF(Sheet1!A599="","",Sheet1!A599)</f>
        <v/>
      </c>
      <c r="C599">
        <f>Sheet1!A600</f>
        <v>1</v>
      </c>
      <c r="D599" t="str">
        <f>Sheet1!C599</f>
        <v>Coming Soon</v>
      </c>
      <c r="F599">
        <f>Sheet1!B601</f>
        <v>0</v>
      </c>
      <c r="G599">
        <f>Sheet1!A602</f>
        <v>0</v>
      </c>
      <c r="H599">
        <f>Sheet1!A603</f>
        <v>3</v>
      </c>
      <c r="I599" t="str">
        <f>Sheet1!A604</f>
        <v>FAIRY QUEEN</v>
      </c>
      <c r="J599">
        <f>Sheet1!A605</f>
        <v>0</v>
      </c>
      <c r="K599" t="str">
        <f>Sheet1!A606</f>
        <v>Fatal / Energy</v>
      </c>
    </row>
    <row r="600" spans="1:11" x14ac:dyDescent="0.2">
      <c r="A600">
        <f t="shared" si="9"/>
        <v>1</v>
      </c>
      <c r="B600">
        <f>IF(Sheet1!A600="","",Sheet1!A600)</f>
        <v>1</v>
      </c>
      <c r="C600" t="str">
        <f>Sheet1!A601</f>
        <v>LOW ELEMENTAL</v>
      </c>
      <c r="D600" t="str">
        <f>Sheet1!C600</f>
        <v>FIRE</v>
      </c>
      <c r="F600" t="str">
        <f>Sheet1!B602</f>
        <v>Lamor</v>
      </c>
      <c r="G600">
        <f>Sheet1!A603</f>
        <v>3</v>
      </c>
      <c r="H600" t="str">
        <f>Sheet1!A604</f>
        <v>FAIRY QUEEN</v>
      </c>
      <c r="I600">
        <f>Sheet1!A605</f>
        <v>0</v>
      </c>
      <c r="J600" t="str">
        <f>Sheet1!A606</f>
        <v>Fatal / Energy</v>
      </c>
      <c r="K600" t="str">
        <f>Sheet1!A607</f>
        <v>(ATK%/ATK%/ATK%)</v>
      </c>
    </row>
    <row r="601" spans="1:11" hidden="1" x14ac:dyDescent="0.2">
      <c r="A601">
        <f t="shared" si="9"/>
        <v>0</v>
      </c>
      <c r="B601" t="str">
        <f>IF(Sheet1!A601="","",Sheet1!A601)</f>
        <v>LOW ELEMENTAL</v>
      </c>
      <c r="C601">
        <f>Sheet1!A602</f>
        <v>0</v>
      </c>
      <c r="D601">
        <f>Sheet1!C601</f>
        <v>0</v>
      </c>
      <c r="F601">
        <f>Sheet1!B603</f>
        <v>0</v>
      </c>
      <c r="G601" t="str">
        <f>Sheet1!A604</f>
        <v>FAIRY QUEEN</v>
      </c>
      <c r="H601">
        <f>Sheet1!A605</f>
        <v>0</v>
      </c>
      <c r="I601" t="str">
        <f>Sheet1!A606</f>
        <v>Fatal / Energy</v>
      </c>
      <c r="J601" t="str">
        <f>Sheet1!A607</f>
        <v>(ATK%/ATK%/ATK%)</v>
      </c>
      <c r="K601" t="str">
        <f>Sheet1!A608</f>
        <v>Violent / Energy</v>
      </c>
    </row>
    <row r="602" spans="1:11" hidden="1" x14ac:dyDescent="0.2">
      <c r="A602">
        <f t="shared" si="9"/>
        <v>0</v>
      </c>
      <c r="B602" t="str">
        <f>IF(Sheet1!A602="","",Sheet1!A602)</f>
        <v/>
      </c>
      <c r="C602">
        <f>Sheet1!A603</f>
        <v>3</v>
      </c>
      <c r="D602" t="str">
        <f>Sheet1!C602</f>
        <v>Coming Soon</v>
      </c>
      <c r="F602">
        <f>Sheet1!B604</f>
        <v>0</v>
      </c>
      <c r="G602">
        <f>Sheet1!A605</f>
        <v>0</v>
      </c>
      <c r="H602" t="str">
        <f>Sheet1!A606</f>
        <v>Fatal / Energy</v>
      </c>
      <c r="I602" t="str">
        <f>Sheet1!A607</f>
        <v>(ATK%/ATK%/ATK%)</v>
      </c>
      <c r="J602" t="str">
        <f>Sheet1!A608</f>
        <v>Violent / Energy</v>
      </c>
      <c r="K602" t="str">
        <f>Sheet1!A609</f>
        <v>(ATK%/HP%/ATK%)</v>
      </c>
    </row>
    <row r="603" spans="1:11" x14ac:dyDescent="0.2">
      <c r="A603">
        <f t="shared" si="9"/>
        <v>1</v>
      </c>
      <c r="B603">
        <f>IF(Sheet1!A603="","",Sheet1!A603)</f>
        <v>3</v>
      </c>
      <c r="C603" t="str">
        <f>Sheet1!A604</f>
        <v>FAIRY QUEEN</v>
      </c>
      <c r="D603" t="str">
        <f>Sheet1!C603</f>
        <v>LIGHT</v>
      </c>
      <c r="F603" t="str">
        <f>Sheet1!B605</f>
        <v>Fran</v>
      </c>
      <c r="G603" t="str">
        <f>Sheet1!A606</f>
        <v>Fatal / Energy</v>
      </c>
      <c r="H603" t="str">
        <f>Sheet1!A607</f>
        <v>(ATK%/ATK%/ATK%)</v>
      </c>
      <c r="I603" t="str">
        <f>Sheet1!A608</f>
        <v>Violent / Energy</v>
      </c>
      <c r="J603" t="str">
        <f>Sheet1!A609</f>
        <v>(ATK%/HP%/ATK%)</v>
      </c>
      <c r="K603" t="str">
        <f>Sheet1!A610</f>
        <v>Atk%, Hp%, Spd</v>
      </c>
    </row>
    <row r="604" spans="1:11" hidden="1" x14ac:dyDescent="0.2">
      <c r="A604">
        <f t="shared" si="9"/>
        <v>0</v>
      </c>
      <c r="B604" t="str">
        <f>IF(Sheet1!A604="","",Sheet1!A604)</f>
        <v>FAIRY QUEEN</v>
      </c>
      <c r="C604">
        <f>Sheet1!A605</f>
        <v>0</v>
      </c>
      <c r="D604">
        <f>Sheet1!C604</f>
        <v>0</v>
      </c>
      <c r="F604">
        <f>Sheet1!B606</f>
        <v>0</v>
      </c>
      <c r="G604" t="str">
        <f>Sheet1!A607</f>
        <v>(ATK%/ATK%/ATK%)</v>
      </c>
      <c r="H604" t="str">
        <f>Sheet1!A608</f>
        <v>Violent / Energy</v>
      </c>
      <c r="I604" t="str">
        <f>Sheet1!A609</f>
        <v>(ATK%/HP%/ATK%)</v>
      </c>
      <c r="J604" t="str">
        <f>Sheet1!A610</f>
        <v>Atk%, Hp%, Spd</v>
      </c>
      <c r="K604">
        <f>Sheet1!A611</f>
        <v>4</v>
      </c>
    </row>
    <row r="605" spans="1:11" hidden="1" x14ac:dyDescent="0.2">
      <c r="A605">
        <f t="shared" si="9"/>
        <v>0</v>
      </c>
      <c r="B605" t="str">
        <f>IF(Sheet1!A605="","",Sheet1!A605)</f>
        <v/>
      </c>
      <c r="C605" t="str">
        <f>Sheet1!A606</f>
        <v>Fatal / Energy</v>
      </c>
      <c r="D605">
        <f>Sheet1!C605</f>
        <v>0</v>
      </c>
      <c r="F605">
        <f>Sheet1!B607</f>
        <v>0</v>
      </c>
      <c r="G605" t="str">
        <f>Sheet1!A608</f>
        <v>Violent / Energy</v>
      </c>
      <c r="H605" t="str">
        <f>Sheet1!A609</f>
        <v>(ATK%/HP%/ATK%)</v>
      </c>
      <c r="I605" t="str">
        <f>Sheet1!A610</f>
        <v>Atk%, Hp%, Spd</v>
      </c>
      <c r="J605">
        <f>Sheet1!A611</f>
        <v>4</v>
      </c>
      <c r="K605" t="str">
        <f>Sheet1!A612</f>
        <v>DICE MAGICIAN</v>
      </c>
    </row>
    <row r="606" spans="1:11" hidden="1" x14ac:dyDescent="0.2">
      <c r="A606">
        <f t="shared" si="9"/>
        <v>0</v>
      </c>
      <c r="B606" t="str">
        <f>IF(Sheet1!A606="","",Sheet1!A606)</f>
        <v>Fatal / Energy</v>
      </c>
      <c r="C606" t="str">
        <f>Sheet1!A607</f>
        <v>(ATK%/ATK%/ATK%)</v>
      </c>
      <c r="D606">
        <f>Sheet1!C606</f>
        <v>0</v>
      </c>
      <c r="F606">
        <f>Sheet1!B608</f>
        <v>0</v>
      </c>
      <c r="G606" t="str">
        <f>Sheet1!A609</f>
        <v>(ATK%/HP%/ATK%)</v>
      </c>
      <c r="H606" t="str">
        <f>Sheet1!A610</f>
        <v>Atk%, Hp%, Spd</v>
      </c>
      <c r="I606">
        <f>Sheet1!A611</f>
        <v>4</v>
      </c>
      <c r="J606" t="str">
        <f>Sheet1!A612</f>
        <v>DICE MAGICIAN</v>
      </c>
      <c r="K606">
        <f>Sheet1!A613</f>
        <v>0</v>
      </c>
    </row>
    <row r="607" spans="1:11" hidden="1" x14ac:dyDescent="0.2">
      <c r="A607">
        <f t="shared" si="9"/>
        <v>0</v>
      </c>
      <c r="B607" t="str">
        <f>IF(Sheet1!A607="","",Sheet1!A607)</f>
        <v>(ATK%/ATK%/ATK%)</v>
      </c>
      <c r="C607" t="str">
        <f>Sheet1!A608</f>
        <v>Violent / Energy</v>
      </c>
      <c r="D607">
        <f>Sheet1!C607</f>
        <v>0</v>
      </c>
      <c r="F607">
        <f>Sheet1!B609</f>
        <v>0</v>
      </c>
      <c r="G607" t="str">
        <f>Sheet1!A610</f>
        <v>Atk%, Hp%, Spd</v>
      </c>
      <c r="H607">
        <f>Sheet1!A611</f>
        <v>4</v>
      </c>
      <c r="I607" t="str">
        <f>Sheet1!A612</f>
        <v>DICE MAGICIAN</v>
      </c>
      <c r="J607">
        <f>Sheet1!A613</f>
        <v>0</v>
      </c>
      <c r="K607" t="str">
        <f>Sheet1!A614</f>
        <v>Fatal / Blade</v>
      </c>
    </row>
    <row r="608" spans="1:11" hidden="1" x14ac:dyDescent="0.2">
      <c r="A608">
        <f t="shared" si="9"/>
        <v>0</v>
      </c>
      <c r="B608" t="str">
        <f>IF(Sheet1!A608="","",Sheet1!A608)</f>
        <v>Violent / Energy</v>
      </c>
      <c r="C608" t="str">
        <f>Sheet1!A609</f>
        <v>(ATK%/HP%/ATK%)</v>
      </c>
      <c r="D608">
        <f>Sheet1!C608</f>
        <v>0</v>
      </c>
      <c r="F608">
        <f>Sheet1!B610</f>
        <v>0</v>
      </c>
      <c r="G608">
        <f>Sheet1!A611</f>
        <v>4</v>
      </c>
      <c r="H608" t="str">
        <f>Sheet1!A612</f>
        <v>DICE MAGICIAN</v>
      </c>
      <c r="I608">
        <f>Sheet1!A613</f>
        <v>0</v>
      </c>
      <c r="J608" t="str">
        <f>Sheet1!A614</f>
        <v>Fatal / Blade</v>
      </c>
      <c r="K608" t="str">
        <f>Sheet1!A615</f>
        <v>(SPD/CRIT D%/ATK%)</v>
      </c>
    </row>
    <row r="609" spans="1:11" hidden="1" x14ac:dyDescent="0.2">
      <c r="A609">
        <f t="shared" si="9"/>
        <v>0</v>
      </c>
      <c r="B609" t="str">
        <f>IF(Sheet1!A609="","",Sheet1!A609)</f>
        <v>(ATK%/HP%/ATK%)</v>
      </c>
      <c r="C609" t="str">
        <f>Sheet1!A610</f>
        <v>Atk%, Hp%, Spd</v>
      </c>
      <c r="D609">
        <f>Sheet1!C609</f>
        <v>0</v>
      </c>
      <c r="F609">
        <f>Sheet1!B611</f>
        <v>0</v>
      </c>
      <c r="G609" t="str">
        <f>Sheet1!A612</f>
        <v>DICE MAGICIAN</v>
      </c>
      <c r="H609">
        <f>Sheet1!A613</f>
        <v>0</v>
      </c>
      <c r="I609" t="str">
        <f>Sheet1!A614</f>
        <v>Fatal / Blade</v>
      </c>
      <c r="J609" t="str">
        <f>Sheet1!A615</f>
        <v>(SPD/CRIT D%/ATK%)</v>
      </c>
      <c r="K609" t="str">
        <f>Sheet1!A616</f>
        <v>Violent / Blade</v>
      </c>
    </row>
    <row r="610" spans="1:11" hidden="1" x14ac:dyDescent="0.2">
      <c r="A610">
        <f t="shared" si="9"/>
        <v>0</v>
      </c>
      <c r="B610" t="str">
        <f>IF(Sheet1!A610="","",Sheet1!A610)</f>
        <v>Atk%, Hp%, Spd</v>
      </c>
      <c r="C610">
        <f>Sheet1!A611</f>
        <v>4</v>
      </c>
      <c r="D610">
        <f>Sheet1!C610</f>
        <v>0</v>
      </c>
      <c r="F610">
        <f>Sheet1!B612</f>
        <v>0</v>
      </c>
      <c r="G610">
        <f>Sheet1!A613</f>
        <v>0</v>
      </c>
      <c r="H610" t="str">
        <f>Sheet1!A614</f>
        <v>Fatal / Blade</v>
      </c>
      <c r="I610" t="str">
        <f>Sheet1!A615</f>
        <v>(SPD/CRIT D%/ATK%)</v>
      </c>
      <c r="J610" t="str">
        <f>Sheet1!A616</f>
        <v>Violent / Blade</v>
      </c>
      <c r="K610" t="str">
        <f>Sheet1!A617</f>
        <v>(SPD/CRIT D%/ATK%)</v>
      </c>
    </row>
    <row r="611" spans="1:11" x14ac:dyDescent="0.2">
      <c r="A611">
        <f t="shared" si="9"/>
        <v>1</v>
      </c>
      <c r="B611">
        <f>IF(Sheet1!A611="","",Sheet1!A611)</f>
        <v>4</v>
      </c>
      <c r="C611" t="str">
        <f>Sheet1!A612</f>
        <v>DICE MAGICIAN</v>
      </c>
      <c r="D611" t="str">
        <f>Sheet1!C611</f>
        <v>DARK</v>
      </c>
      <c r="F611" t="str">
        <f>Sheet1!B613</f>
        <v>Monte</v>
      </c>
      <c r="G611" t="str">
        <f>Sheet1!A614</f>
        <v>Fatal / Blade</v>
      </c>
      <c r="H611" t="str">
        <f>Sheet1!A615</f>
        <v>(SPD/CRIT D%/ATK%)</v>
      </c>
      <c r="I611" t="str">
        <f>Sheet1!A616</f>
        <v>Violent / Blade</v>
      </c>
      <c r="J611" t="str">
        <f>Sheet1!A617</f>
        <v>(SPD/CRIT D%/ATK%)</v>
      </c>
      <c r="K611" t="str">
        <f>Sheet1!A618</f>
        <v>Crit D%, Crit R%, Atk%</v>
      </c>
    </row>
    <row r="612" spans="1:11" hidden="1" x14ac:dyDescent="0.2">
      <c r="A612">
        <f t="shared" si="9"/>
        <v>0</v>
      </c>
      <c r="B612" t="str">
        <f>IF(Sheet1!A612="","",Sheet1!A612)</f>
        <v>DICE MAGICIAN</v>
      </c>
      <c r="C612">
        <f>Sheet1!A613</f>
        <v>0</v>
      </c>
      <c r="D612">
        <f>Sheet1!C612</f>
        <v>0</v>
      </c>
      <c r="F612">
        <f>Sheet1!B614</f>
        <v>0</v>
      </c>
      <c r="G612" t="str">
        <f>Sheet1!A615</f>
        <v>(SPD/CRIT D%/ATK%)</v>
      </c>
      <c r="H612" t="str">
        <f>Sheet1!A616</f>
        <v>Violent / Blade</v>
      </c>
      <c r="I612" t="str">
        <f>Sheet1!A617</f>
        <v>(SPD/CRIT D%/ATK%)</v>
      </c>
      <c r="J612" t="str">
        <f>Sheet1!A618</f>
        <v>Crit D%, Crit R%, Atk%</v>
      </c>
      <c r="K612">
        <f>Sheet1!A619</f>
        <v>4</v>
      </c>
    </row>
    <row r="613" spans="1:11" hidden="1" x14ac:dyDescent="0.2">
      <c r="A613">
        <f t="shared" si="9"/>
        <v>0</v>
      </c>
      <c r="B613" t="str">
        <f>IF(Sheet1!A613="","",Sheet1!A613)</f>
        <v/>
      </c>
      <c r="C613" t="str">
        <f>Sheet1!A614</f>
        <v>Fatal / Blade</v>
      </c>
      <c r="D613">
        <f>Sheet1!C613</f>
        <v>0</v>
      </c>
      <c r="F613">
        <f>Sheet1!B615</f>
        <v>0</v>
      </c>
      <c r="G613" t="str">
        <f>Sheet1!A616</f>
        <v>Violent / Blade</v>
      </c>
      <c r="H613" t="str">
        <f>Sheet1!A617</f>
        <v>(SPD/CRIT D%/ATK%)</v>
      </c>
      <c r="I613" t="str">
        <f>Sheet1!A618</f>
        <v>Crit D%, Crit R%, Atk%</v>
      </c>
      <c r="J613">
        <f>Sheet1!A619</f>
        <v>4</v>
      </c>
      <c r="K613" t="str">
        <f>Sheet1!A620</f>
        <v>DICE MAGICIAN</v>
      </c>
    </row>
    <row r="614" spans="1:11" hidden="1" x14ac:dyDescent="0.2">
      <c r="A614">
        <f t="shared" si="9"/>
        <v>0</v>
      </c>
      <c r="B614" t="str">
        <f>IF(Sheet1!A614="","",Sheet1!A614)</f>
        <v>Fatal / Blade</v>
      </c>
      <c r="C614" t="str">
        <f>Sheet1!A615</f>
        <v>(SPD/CRIT D%/ATK%)</v>
      </c>
      <c r="D614">
        <f>Sheet1!C614</f>
        <v>0</v>
      </c>
      <c r="F614">
        <f>Sheet1!B616</f>
        <v>0</v>
      </c>
      <c r="G614" t="str">
        <f>Sheet1!A617</f>
        <v>(SPD/CRIT D%/ATK%)</v>
      </c>
      <c r="H614" t="str">
        <f>Sheet1!A618</f>
        <v>Crit D%, Crit R%, Atk%</v>
      </c>
      <c r="I614">
        <f>Sheet1!A619</f>
        <v>4</v>
      </c>
      <c r="J614" t="str">
        <f>Sheet1!A620</f>
        <v>DICE MAGICIAN</v>
      </c>
      <c r="K614">
        <f>Sheet1!A621</f>
        <v>0</v>
      </c>
    </row>
    <row r="615" spans="1:11" hidden="1" x14ac:dyDescent="0.2">
      <c r="A615">
        <f t="shared" si="9"/>
        <v>0</v>
      </c>
      <c r="B615" t="str">
        <f>IF(Sheet1!A615="","",Sheet1!A615)</f>
        <v>(SPD/CRIT D%/ATK%)</v>
      </c>
      <c r="C615" t="str">
        <f>Sheet1!A616</f>
        <v>Violent / Blade</v>
      </c>
      <c r="D615">
        <f>Sheet1!C615</f>
        <v>0</v>
      </c>
      <c r="F615">
        <f>Sheet1!B617</f>
        <v>0</v>
      </c>
      <c r="G615" t="str">
        <f>Sheet1!A618</f>
        <v>Crit D%, Crit R%, Atk%</v>
      </c>
      <c r="H615">
        <f>Sheet1!A619</f>
        <v>4</v>
      </c>
      <c r="I615" t="str">
        <f>Sheet1!A620</f>
        <v>DICE MAGICIAN</v>
      </c>
      <c r="J615">
        <f>Sheet1!A621</f>
        <v>0</v>
      </c>
      <c r="K615" t="str">
        <f>Sheet1!A622</f>
        <v>Swift / Energy</v>
      </c>
    </row>
    <row r="616" spans="1:11" hidden="1" x14ac:dyDescent="0.2">
      <c r="A616">
        <f t="shared" si="9"/>
        <v>0</v>
      </c>
      <c r="B616" t="str">
        <f>IF(Sheet1!A616="","",Sheet1!A616)</f>
        <v>Violent / Blade</v>
      </c>
      <c r="C616" t="str">
        <f>Sheet1!A617</f>
        <v>(SPD/CRIT D%/ATK%)</v>
      </c>
      <c r="D616">
        <f>Sheet1!C616</f>
        <v>0</v>
      </c>
      <c r="F616">
        <f>Sheet1!B618</f>
        <v>0</v>
      </c>
      <c r="G616">
        <f>Sheet1!A619</f>
        <v>4</v>
      </c>
      <c r="H616" t="str">
        <f>Sheet1!A620</f>
        <v>DICE MAGICIAN</v>
      </c>
      <c r="I616">
        <f>Sheet1!A621</f>
        <v>0</v>
      </c>
      <c r="J616" t="str">
        <f>Sheet1!A622</f>
        <v>Swift / Energy</v>
      </c>
      <c r="K616" t="str">
        <f>Sheet1!A623</f>
        <v>(SPD/HP%/HP%)</v>
      </c>
    </row>
    <row r="617" spans="1:11" hidden="1" x14ac:dyDescent="0.2">
      <c r="A617">
        <f t="shared" si="9"/>
        <v>0</v>
      </c>
      <c r="B617" t="str">
        <f>IF(Sheet1!A617="","",Sheet1!A617)</f>
        <v>(SPD/CRIT D%/ATK%)</v>
      </c>
      <c r="C617" t="str">
        <f>Sheet1!A618</f>
        <v>Crit D%, Crit R%, Atk%</v>
      </c>
      <c r="D617">
        <f>Sheet1!C617</f>
        <v>0</v>
      </c>
      <c r="F617">
        <f>Sheet1!B619</f>
        <v>0</v>
      </c>
      <c r="G617" t="str">
        <f>Sheet1!A620</f>
        <v>DICE MAGICIAN</v>
      </c>
      <c r="H617">
        <f>Sheet1!A621</f>
        <v>0</v>
      </c>
      <c r="I617" t="str">
        <f>Sheet1!A622</f>
        <v>Swift / Energy</v>
      </c>
      <c r="J617" t="str">
        <f>Sheet1!A623</f>
        <v>(SPD/HP%/HP%)</v>
      </c>
      <c r="K617" t="str">
        <f>Sheet1!A624</f>
        <v>Violent / Focus</v>
      </c>
    </row>
    <row r="618" spans="1:11" hidden="1" x14ac:dyDescent="0.2">
      <c r="A618">
        <f t="shared" si="9"/>
        <v>0</v>
      </c>
      <c r="B618" t="str">
        <f>IF(Sheet1!A618="","",Sheet1!A618)</f>
        <v>Crit D%, Crit R%, Atk%</v>
      </c>
      <c r="C618">
        <f>Sheet1!A619</f>
        <v>4</v>
      </c>
      <c r="D618">
        <f>Sheet1!C618</f>
        <v>0</v>
      </c>
      <c r="F618">
        <f>Sheet1!B620</f>
        <v>0</v>
      </c>
      <c r="G618">
        <f>Sheet1!A621</f>
        <v>0</v>
      </c>
      <c r="H618" t="str">
        <f>Sheet1!A622</f>
        <v>Swift / Energy</v>
      </c>
      <c r="I618" t="str">
        <f>Sheet1!A623</f>
        <v>(SPD/HP%/HP%)</v>
      </c>
      <c r="J618" t="str">
        <f>Sheet1!A624</f>
        <v>Violent / Focus</v>
      </c>
      <c r="K618" t="str">
        <f>Sheet1!A625</f>
        <v>(SPD/HP%/HP%)</v>
      </c>
    </row>
    <row r="619" spans="1:11" x14ac:dyDescent="0.2">
      <c r="A619">
        <f t="shared" si="9"/>
        <v>1</v>
      </c>
      <c r="B619">
        <f>IF(Sheet1!A619="","",Sheet1!A619)</f>
        <v>4</v>
      </c>
      <c r="C619" t="str">
        <f>Sheet1!A620</f>
        <v>DICE MAGICIAN</v>
      </c>
      <c r="D619" t="str">
        <f>Sheet1!C619</f>
        <v>WIND</v>
      </c>
      <c r="F619" t="str">
        <f>Sheet1!B621</f>
        <v>Morris</v>
      </c>
      <c r="G619" t="str">
        <f>Sheet1!A622</f>
        <v>Swift / Energy</v>
      </c>
      <c r="H619" t="str">
        <f>Sheet1!A623</f>
        <v>(SPD/HP%/HP%)</v>
      </c>
      <c r="I619" t="str">
        <f>Sheet1!A624</f>
        <v>Violent / Focus</v>
      </c>
      <c r="J619" t="str">
        <f>Sheet1!A625</f>
        <v>(SPD/HP%/HP%)</v>
      </c>
      <c r="K619" t="str">
        <f>Sheet1!A626</f>
        <v>Hp%, Spd, Acc%</v>
      </c>
    </row>
    <row r="620" spans="1:11" hidden="1" x14ac:dyDescent="0.2">
      <c r="A620">
        <f t="shared" si="9"/>
        <v>0</v>
      </c>
      <c r="B620" t="str">
        <f>IF(Sheet1!A620="","",Sheet1!A620)</f>
        <v>DICE MAGICIAN</v>
      </c>
      <c r="C620">
        <f>Sheet1!A621</f>
        <v>0</v>
      </c>
      <c r="D620">
        <f>Sheet1!C620</f>
        <v>0</v>
      </c>
      <c r="F620">
        <f>Sheet1!B622</f>
        <v>0</v>
      </c>
      <c r="G620" t="str">
        <f>Sheet1!A623</f>
        <v>(SPD/HP%/HP%)</v>
      </c>
      <c r="H620" t="str">
        <f>Sheet1!A624</f>
        <v>Violent / Focus</v>
      </c>
      <c r="I620" t="str">
        <f>Sheet1!A625</f>
        <v>(SPD/HP%/HP%)</v>
      </c>
      <c r="J620" t="str">
        <f>Sheet1!A626</f>
        <v>Hp%, Spd, Acc%</v>
      </c>
      <c r="K620">
        <f>Sheet1!A627</f>
        <v>4</v>
      </c>
    </row>
    <row r="621" spans="1:11" hidden="1" x14ac:dyDescent="0.2">
      <c r="A621">
        <f t="shared" si="9"/>
        <v>0</v>
      </c>
      <c r="B621" t="str">
        <f>IF(Sheet1!A621="","",Sheet1!A621)</f>
        <v/>
      </c>
      <c r="C621" t="str">
        <f>Sheet1!A622</f>
        <v>Swift / Energy</v>
      </c>
      <c r="D621">
        <f>Sheet1!C621</f>
        <v>0</v>
      </c>
      <c r="F621">
        <f>Sheet1!B623</f>
        <v>0</v>
      </c>
      <c r="G621" t="str">
        <f>Sheet1!A624</f>
        <v>Violent / Focus</v>
      </c>
      <c r="H621" t="str">
        <f>Sheet1!A625</f>
        <v>(SPD/HP%/HP%)</v>
      </c>
      <c r="I621" t="str">
        <f>Sheet1!A626</f>
        <v>Hp%, Spd, Acc%</v>
      </c>
      <c r="J621">
        <f>Sheet1!A627</f>
        <v>4</v>
      </c>
      <c r="K621" t="str">
        <f>Sheet1!A628</f>
        <v>DICE MAGICIAN</v>
      </c>
    </row>
    <row r="622" spans="1:11" hidden="1" x14ac:dyDescent="0.2">
      <c r="A622">
        <f t="shared" si="9"/>
        <v>0</v>
      </c>
      <c r="B622" t="str">
        <f>IF(Sheet1!A622="","",Sheet1!A622)</f>
        <v>Swift / Energy</v>
      </c>
      <c r="C622" t="str">
        <f>Sheet1!A623</f>
        <v>(SPD/HP%/HP%)</v>
      </c>
      <c r="D622">
        <f>Sheet1!C622</f>
        <v>0</v>
      </c>
      <c r="F622">
        <f>Sheet1!B624</f>
        <v>0</v>
      </c>
      <c r="G622" t="str">
        <f>Sheet1!A625</f>
        <v>(SPD/HP%/HP%)</v>
      </c>
      <c r="H622" t="str">
        <f>Sheet1!A626</f>
        <v>Hp%, Spd, Acc%</v>
      </c>
      <c r="I622">
        <f>Sheet1!A627</f>
        <v>4</v>
      </c>
      <c r="J622" t="str">
        <f>Sheet1!A628</f>
        <v>DICE MAGICIAN</v>
      </c>
      <c r="K622">
        <f>Sheet1!A629</f>
        <v>0</v>
      </c>
    </row>
    <row r="623" spans="1:11" hidden="1" x14ac:dyDescent="0.2">
      <c r="A623">
        <f t="shared" si="9"/>
        <v>0</v>
      </c>
      <c r="B623" t="str">
        <f>IF(Sheet1!A623="","",Sheet1!A623)</f>
        <v>(SPD/HP%/HP%)</v>
      </c>
      <c r="C623" t="str">
        <f>Sheet1!A624</f>
        <v>Violent / Focus</v>
      </c>
      <c r="D623">
        <f>Sheet1!C623</f>
        <v>0</v>
      </c>
      <c r="F623">
        <f>Sheet1!B625</f>
        <v>0</v>
      </c>
      <c r="G623" t="str">
        <f>Sheet1!A626</f>
        <v>Hp%, Spd, Acc%</v>
      </c>
      <c r="H623">
        <f>Sheet1!A627</f>
        <v>4</v>
      </c>
      <c r="I623" t="str">
        <f>Sheet1!A628</f>
        <v>DICE MAGICIAN</v>
      </c>
      <c r="J623">
        <f>Sheet1!A629</f>
        <v>0</v>
      </c>
      <c r="K623" t="str">
        <f>Sheet1!A630</f>
        <v>Fatal / Blade</v>
      </c>
    </row>
    <row r="624" spans="1:11" hidden="1" x14ac:dyDescent="0.2">
      <c r="A624">
        <f t="shared" si="9"/>
        <v>0</v>
      </c>
      <c r="B624" t="str">
        <f>IF(Sheet1!A624="","",Sheet1!A624)</f>
        <v>Violent / Focus</v>
      </c>
      <c r="C624" t="str">
        <f>Sheet1!A625</f>
        <v>(SPD/HP%/HP%)</v>
      </c>
      <c r="D624">
        <f>Sheet1!C624</f>
        <v>0</v>
      </c>
      <c r="F624">
        <f>Sheet1!B626</f>
        <v>0</v>
      </c>
      <c r="G624">
        <f>Sheet1!A627</f>
        <v>4</v>
      </c>
      <c r="H624" t="str">
        <f>Sheet1!A628</f>
        <v>DICE MAGICIAN</v>
      </c>
      <c r="I624">
        <f>Sheet1!A629</f>
        <v>0</v>
      </c>
      <c r="J624" t="str">
        <f>Sheet1!A630</f>
        <v>Fatal / Blade</v>
      </c>
      <c r="K624" t="str">
        <f>Sheet1!A631</f>
        <v>(SPD/CRIT D%/ATK%)</v>
      </c>
    </row>
    <row r="625" spans="1:11" hidden="1" x14ac:dyDescent="0.2">
      <c r="A625">
        <f t="shared" si="9"/>
        <v>0</v>
      </c>
      <c r="B625" t="str">
        <f>IF(Sheet1!A625="","",Sheet1!A625)</f>
        <v>(SPD/HP%/HP%)</v>
      </c>
      <c r="C625" t="str">
        <f>Sheet1!A626</f>
        <v>Hp%, Spd, Acc%</v>
      </c>
      <c r="D625">
        <f>Sheet1!C625</f>
        <v>0</v>
      </c>
      <c r="F625">
        <f>Sheet1!B627</f>
        <v>0</v>
      </c>
      <c r="G625" t="str">
        <f>Sheet1!A628</f>
        <v>DICE MAGICIAN</v>
      </c>
      <c r="H625">
        <f>Sheet1!A629</f>
        <v>0</v>
      </c>
      <c r="I625" t="str">
        <f>Sheet1!A630</f>
        <v>Fatal / Blade</v>
      </c>
      <c r="J625" t="str">
        <f>Sheet1!A631</f>
        <v>(SPD/CRIT D%/ATK%)</v>
      </c>
      <c r="K625" t="str">
        <f>Sheet1!A632</f>
        <v>Violent / Blade</v>
      </c>
    </row>
    <row r="626" spans="1:11" hidden="1" x14ac:dyDescent="0.2">
      <c r="A626">
        <f t="shared" si="9"/>
        <v>0</v>
      </c>
      <c r="B626" t="str">
        <f>IF(Sheet1!A626="","",Sheet1!A626)</f>
        <v>Hp%, Spd, Acc%</v>
      </c>
      <c r="C626">
        <f>Sheet1!A627</f>
        <v>4</v>
      </c>
      <c r="D626">
        <f>Sheet1!C626</f>
        <v>0</v>
      </c>
      <c r="F626">
        <f>Sheet1!B628</f>
        <v>0</v>
      </c>
      <c r="G626">
        <f>Sheet1!A629</f>
        <v>0</v>
      </c>
      <c r="H626" t="str">
        <f>Sheet1!A630</f>
        <v>Fatal / Blade</v>
      </c>
      <c r="I626" t="str">
        <f>Sheet1!A631</f>
        <v>(SPD/CRIT D%/ATK%)</v>
      </c>
      <c r="J626" t="str">
        <f>Sheet1!A632</f>
        <v>Violent / Blade</v>
      </c>
      <c r="K626" t="str">
        <f>Sheet1!A633</f>
        <v>(ATK%/CRIT D%/ATK%)</v>
      </c>
    </row>
    <row r="627" spans="1:11" x14ac:dyDescent="0.2">
      <c r="A627">
        <f t="shared" si="9"/>
        <v>1</v>
      </c>
      <c r="B627">
        <f>IF(Sheet1!A627="","",Sheet1!A627)</f>
        <v>4</v>
      </c>
      <c r="C627" t="str">
        <f>Sheet1!A628</f>
        <v>DICE MAGICIAN</v>
      </c>
      <c r="D627" t="str">
        <f>Sheet1!C627</f>
        <v>WATER</v>
      </c>
      <c r="F627" t="str">
        <f>Sheet1!B629</f>
        <v>Reno</v>
      </c>
      <c r="G627" t="str">
        <f>Sheet1!A630</f>
        <v>Fatal / Blade</v>
      </c>
      <c r="H627" t="str">
        <f>Sheet1!A631</f>
        <v>(SPD/CRIT D%/ATK%)</v>
      </c>
      <c r="I627" t="str">
        <f>Sheet1!A632</f>
        <v>Violent / Blade</v>
      </c>
      <c r="J627" t="str">
        <f>Sheet1!A633</f>
        <v>(ATK%/CRIT D%/ATK%)</v>
      </c>
      <c r="K627" t="str">
        <f>Sheet1!A634</f>
        <v>Crit D%, Crit R%, Atk%</v>
      </c>
    </row>
    <row r="628" spans="1:11" hidden="1" x14ac:dyDescent="0.2">
      <c r="A628">
        <f t="shared" si="9"/>
        <v>0</v>
      </c>
      <c r="B628" t="str">
        <f>IF(Sheet1!A628="","",Sheet1!A628)</f>
        <v>DICE MAGICIAN</v>
      </c>
      <c r="C628">
        <f>Sheet1!A629</f>
        <v>0</v>
      </c>
      <c r="D628">
        <f>Sheet1!C628</f>
        <v>0</v>
      </c>
      <c r="F628">
        <f>Sheet1!B630</f>
        <v>0</v>
      </c>
      <c r="G628" t="str">
        <f>Sheet1!A631</f>
        <v>(SPD/CRIT D%/ATK%)</v>
      </c>
      <c r="H628" t="str">
        <f>Sheet1!A632</f>
        <v>Violent / Blade</v>
      </c>
      <c r="I628" t="str">
        <f>Sheet1!A633</f>
        <v>(ATK%/CRIT D%/ATK%)</v>
      </c>
      <c r="J628" t="str">
        <f>Sheet1!A634</f>
        <v>Crit D%, Crit R%, Atk%</v>
      </c>
      <c r="K628">
        <f>Sheet1!A635</f>
        <v>4</v>
      </c>
    </row>
    <row r="629" spans="1:11" hidden="1" x14ac:dyDescent="0.2">
      <c r="A629">
        <f t="shared" si="9"/>
        <v>0</v>
      </c>
      <c r="B629" t="str">
        <f>IF(Sheet1!A629="","",Sheet1!A629)</f>
        <v/>
      </c>
      <c r="C629" t="str">
        <f>Sheet1!A630</f>
        <v>Fatal / Blade</v>
      </c>
      <c r="D629">
        <f>Sheet1!C629</f>
        <v>0</v>
      </c>
      <c r="F629">
        <f>Sheet1!B631</f>
        <v>0</v>
      </c>
      <c r="G629" t="str">
        <f>Sheet1!A632</f>
        <v>Violent / Blade</v>
      </c>
      <c r="H629" t="str">
        <f>Sheet1!A633</f>
        <v>(ATK%/CRIT D%/ATK%)</v>
      </c>
      <c r="I629" t="str">
        <f>Sheet1!A634</f>
        <v>Crit D%, Crit R%, Atk%</v>
      </c>
      <c r="J629">
        <f>Sheet1!A635</f>
        <v>4</v>
      </c>
      <c r="K629" t="str">
        <f>Sheet1!A636</f>
        <v>DICE MAGICIAN</v>
      </c>
    </row>
    <row r="630" spans="1:11" hidden="1" x14ac:dyDescent="0.2">
      <c r="A630">
        <f t="shared" si="9"/>
        <v>0</v>
      </c>
      <c r="B630" t="str">
        <f>IF(Sheet1!A630="","",Sheet1!A630)</f>
        <v>Fatal / Blade</v>
      </c>
      <c r="C630" t="str">
        <f>Sheet1!A631</f>
        <v>(SPD/CRIT D%/ATK%)</v>
      </c>
      <c r="D630">
        <f>Sheet1!C630</f>
        <v>0</v>
      </c>
      <c r="F630">
        <f>Sheet1!B632</f>
        <v>0</v>
      </c>
      <c r="G630" t="str">
        <f>Sheet1!A633</f>
        <v>(ATK%/CRIT D%/ATK%)</v>
      </c>
      <c r="H630" t="str">
        <f>Sheet1!A634</f>
        <v>Crit D%, Crit R%, Atk%</v>
      </c>
      <c r="I630">
        <f>Sheet1!A635</f>
        <v>4</v>
      </c>
      <c r="J630" t="str">
        <f>Sheet1!A636</f>
        <v>DICE MAGICIAN</v>
      </c>
      <c r="K630">
        <f>Sheet1!A637</f>
        <v>0</v>
      </c>
    </row>
    <row r="631" spans="1:11" hidden="1" x14ac:dyDescent="0.2">
      <c r="A631">
        <f t="shared" si="9"/>
        <v>0</v>
      </c>
      <c r="B631" t="str">
        <f>IF(Sheet1!A631="","",Sheet1!A631)</f>
        <v>(SPD/CRIT D%/ATK%)</v>
      </c>
      <c r="C631" t="str">
        <f>Sheet1!A632</f>
        <v>Violent / Blade</v>
      </c>
      <c r="D631">
        <f>Sheet1!C631</f>
        <v>0</v>
      </c>
      <c r="F631">
        <f>Sheet1!B633</f>
        <v>0</v>
      </c>
      <c r="G631" t="str">
        <f>Sheet1!A634</f>
        <v>Crit D%, Crit R%, Atk%</v>
      </c>
      <c r="H631">
        <f>Sheet1!A635</f>
        <v>4</v>
      </c>
      <c r="I631" t="str">
        <f>Sheet1!A636</f>
        <v>DICE MAGICIAN</v>
      </c>
      <c r="J631">
        <f>Sheet1!A637</f>
        <v>0</v>
      </c>
      <c r="K631" t="str">
        <f>Sheet1!A638</f>
        <v>Swift / Focus</v>
      </c>
    </row>
    <row r="632" spans="1:11" hidden="1" x14ac:dyDescent="0.2">
      <c r="A632">
        <f t="shared" si="9"/>
        <v>0</v>
      </c>
      <c r="B632" t="str">
        <f>IF(Sheet1!A632="","",Sheet1!A632)</f>
        <v>Violent / Blade</v>
      </c>
      <c r="C632" t="str">
        <f>Sheet1!A633</f>
        <v>(ATK%/CRIT D%/ATK%)</v>
      </c>
      <c r="D632">
        <f>Sheet1!C632</f>
        <v>0</v>
      </c>
      <c r="F632">
        <f>Sheet1!B634</f>
        <v>0</v>
      </c>
      <c r="G632">
        <f>Sheet1!A635</f>
        <v>4</v>
      </c>
      <c r="H632" t="str">
        <f>Sheet1!A636</f>
        <v>DICE MAGICIAN</v>
      </c>
      <c r="I632">
        <f>Sheet1!A637</f>
        <v>0</v>
      </c>
      <c r="J632" t="str">
        <f>Sheet1!A638</f>
        <v>Swift / Focus</v>
      </c>
      <c r="K632" t="str">
        <f>Sheet1!A639</f>
        <v>(SPD/HP%/HP%)</v>
      </c>
    </row>
    <row r="633" spans="1:11" hidden="1" x14ac:dyDescent="0.2">
      <c r="A633">
        <f t="shared" si="9"/>
        <v>0</v>
      </c>
      <c r="B633" t="str">
        <f>IF(Sheet1!A633="","",Sheet1!A633)</f>
        <v>(ATK%/CRIT D%/ATK%)</v>
      </c>
      <c r="C633" t="str">
        <f>Sheet1!A634</f>
        <v>Crit D%, Crit R%, Atk%</v>
      </c>
      <c r="D633">
        <f>Sheet1!C633</f>
        <v>0</v>
      </c>
      <c r="F633">
        <f>Sheet1!B635</f>
        <v>0</v>
      </c>
      <c r="G633" t="str">
        <f>Sheet1!A636</f>
        <v>DICE MAGICIAN</v>
      </c>
      <c r="H633">
        <f>Sheet1!A637</f>
        <v>0</v>
      </c>
      <c r="I633" t="str">
        <f>Sheet1!A638</f>
        <v>Swift / Focus</v>
      </c>
      <c r="J633" t="str">
        <f>Sheet1!A639</f>
        <v>(SPD/HP%/HP%)</v>
      </c>
      <c r="K633" t="str">
        <f>Sheet1!A640</f>
        <v>Violent / Focus</v>
      </c>
    </row>
    <row r="634" spans="1:11" hidden="1" x14ac:dyDescent="0.2">
      <c r="A634">
        <f t="shared" si="9"/>
        <v>0</v>
      </c>
      <c r="B634" t="str">
        <f>IF(Sheet1!A634="","",Sheet1!A634)</f>
        <v>Crit D%, Crit R%, Atk%</v>
      </c>
      <c r="C634">
        <f>Sheet1!A635</f>
        <v>4</v>
      </c>
      <c r="D634">
        <f>Sheet1!C634</f>
        <v>0</v>
      </c>
      <c r="F634">
        <f>Sheet1!B636</f>
        <v>0</v>
      </c>
      <c r="G634">
        <f>Sheet1!A637</f>
        <v>0</v>
      </c>
      <c r="H634" t="str">
        <f>Sheet1!A638</f>
        <v>Swift / Focus</v>
      </c>
      <c r="I634" t="str">
        <f>Sheet1!A639</f>
        <v>(SPD/HP%/HP%)</v>
      </c>
      <c r="J634" t="str">
        <f>Sheet1!A640</f>
        <v>Violent / Focus</v>
      </c>
      <c r="K634" t="str">
        <f>Sheet1!A641</f>
        <v>(SPD/HP%/HP%)</v>
      </c>
    </row>
    <row r="635" spans="1:11" x14ac:dyDescent="0.2">
      <c r="A635">
        <f t="shared" si="9"/>
        <v>1</v>
      </c>
      <c r="B635">
        <f>IF(Sheet1!A635="","",Sheet1!A635)</f>
        <v>4</v>
      </c>
      <c r="C635" t="str">
        <f>Sheet1!A636</f>
        <v>DICE MAGICIAN</v>
      </c>
      <c r="D635" t="str">
        <f>Sheet1!C635</f>
        <v>LIGHT</v>
      </c>
      <c r="F635" t="str">
        <f>Sheet1!B637</f>
        <v>Tablo</v>
      </c>
      <c r="G635" t="str">
        <f>Sheet1!A638</f>
        <v>Swift / Focus</v>
      </c>
      <c r="H635" t="str">
        <f>Sheet1!A639</f>
        <v>(SPD/HP%/HP%)</v>
      </c>
      <c r="I635" t="str">
        <f>Sheet1!A640</f>
        <v>Violent / Focus</v>
      </c>
      <c r="J635" t="str">
        <f>Sheet1!A641</f>
        <v>(SPD/HP%/HP%)</v>
      </c>
      <c r="K635" t="str">
        <f>Sheet1!A642</f>
        <v>Spd, Hp%, Acc%</v>
      </c>
    </row>
    <row r="636" spans="1:11" hidden="1" x14ac:dyDescent="0.2">
      <c r="A636">
        <f t="shared" si="9"/>
        <v>0</v>
      </c>
      <c r="B636" t="str">
        <f>IF(Sheet1!A636="","",Sheet1!A636)</f>
        <v>DICE MAGICIAN</v>
      </c>
      <c r="C636">
        <f>Sheet1!A637</f>
        <v>0</v>
      </c>
      <c r="D636">
        <f>Sheet1!C636</f>
        <v>0</v>
      </c>
      <c r="F636">
        <f>Sheet1!B638</f>
        <v>0</v>
      </c>
      <c r="G636" t="str">
        <f>Sheet1!A639</f>
        <v>(SPD/HP%/HP%)</v>
      </c>
      <c r="H636" t="str">
        <f>Sheet1!A640</f>
        <v>Violent / Focus</v>
      </c>
      <c r="I636" t="str">
        <f>Sheet1!A641</f>
        <v>(SPD/HP%/HP%)</v>
      </c>
      <c r="J636" t="str">
        <f>Sheet1!A642</f>
        <v>Spd, Hp%, Acc%</v>
      </c>
      <c r="K636">
        <f>Sheet1!A643</f>
        <v>4</v>
      </c>
    </row>
    <row r="637" spans="1:11" hidden="1" x14ac:dyDescent="0.2">
      <c r="A637">
        <f t="shared" si="9"/>
        <v>0</v>
      </c>
      <c r="B637" t="str">
        <f>IF(Sheet1!A637="","",Sheet1!A637)</f>
        <v/>
      </c>
      <c r="C637" t="str">
        <f>Sheet1!A638</f>
        <v>Swift / Focus</v>
      </c>
      <c r="D637">
        <f>Sheet1!C637</f>
        <v>0</v>
      </c>
      <c r="F637">
        <f>Sheet1!B639</f>
        <v>0</v>
      </c>
      <c r="G637" t="str">
        <f>Sheet1!A640</f>
        <v>Violent / Focus</v>
      </c>
      <c r="H637" t="str">
        <f>Sheet1!A641</f>
        <v>(SPD/HP%/HP%)</v>
      </c>
      <c r="I637" t="str">
        <f>Sheet1!A642</f>
        <v>Spd, Hp%, Acc%</v>
      </c>
      <c r="J637">
        <f>Sheet1!A643</f>
        <v>4</v>
      </c>
      <c r="K637" t="str">
        <f>Sheet1!A644</f>
        <v>DICE MAGICIAN</v>
      </c>
    </row>
    <row r="638" spans="1:11" hidden="1" x14ac:dyDescent="0.2">
      <c r="A638">
        <f t="shared" si="9"/>
        <v>0</v>
      </c>
      <c r="B638" t="str">
        <f>IF(Sheet1!A638="","",Sheet1!A638)</f>
        <v>Swift / Focus</v>
      </c>
      <c r="C638" t="str">
        <f>Sheet1!A639</f>
        <v>(SPD/HP%/HP%)</v>
      </c>
      <c r="D638">
        <f>Sheet1!C638</f>
        <v>0</v>
      </c>
      <c r="F638">
        <f>Sheet1!B640</f>
        <v>0</v>
      </c>
      <c r="G638" t="str">
        <f>Sheet1!A641</f>
        <v>(SPD/HP%/HP%)</v>
      </c>
      <c r="H638" t="str">
        <f>Sheet1!A642</f>
        <v>Spd, Hp%, Acc%</v>
      </c>
      <c r="I638">
        <f>Sheet1!A643</f>
        <v>4</v>
      </c>
      <c r="J638" t="str">
        <f>Sheet1!A644</f>
        <v>DICE MAGICIAN</v>
      </c>
      <c r="K638">
        <f>Sheet1!A645</f>
        <v>0</v>
      </c>
    </row>
    <row r="639" spans="1:11" hidden="1" x14ac:dyDescent="0.2">
      <c r="A639">
        <f t="shared" si="9"/>
        <v>0</v>
      </c>
      <c r="B639" t="str">
        <f>IF(Sheet1!A639="","",Sheet1!A639)</f>
        <v>(SPD/HP%/HP%)</v>
      </c>
      <c r="C639" t="str">
        <f>Sheet1!A640</f>
        <v>Violent / Focus</v>
      </c>
      <c r="D639">
        <f>Sheet1!C639</f>
        <v>0</v>
      </c>
      <c r="F639">
        <f>Sheet1!B641</f>
        <v>0</v>
      </c>
      <c r="G639" t="str">
        <f>Sheet1!A642</f>
        <v>Spd, Hp%, Acc%</v>
      </c>
      <c r="H639">
        <f>Sheet1!A643</f>
        <v>4</v>
      </c>
      <c r="I639" t="str">
        <f>Sheet1!A644</f>
        <v>DICE MAGICIAN</v>
      </c>
      <c r="J639">
        <f>Sheet1!A645</f>
        <v>0</v>
      </c>
      <c r="K639" t="str">
        <f>Sheet1!A646</f>
        <v>Fatal / Blade</v>
      </c>
    </row>
    <row r="640" spans="1:11" hidden="1" x14ac:dyDescent="0.2">
      <c r="A640">
        <f t="shared" si="9"/>
        <v>0</v>
      </c>
      <c r="B640" t="str">
        <f>IF(Sheet1!A640="","",Sheet1!A640)</f>
        <v>Violent / Focus</v>
      </c>
      <c r="C640" t="str">
        <f>Sheet1!A641</f>
        <v>(SPD/HP%/HP%)</v>
      </c>
      <c r="D640">
        <f>Sheet1!C640</f>
        <v>0</v>
      </c>
      <c r="F640">
        <f>Sheet1!B642</f>
        <v>0</v>
      </c>
      <c r="G640">
        <f>Sheet1!A643</f>
        <v>4</v>
      </c>
      <c r="H640" t="str">
        <f>Sheet1!A644</f>
        <v>DICE MAGICIAN</v>
      </c>
      <c r="I640">
        <f>Sheet1!A645</f>
        <v>0</v>
      </c>
      <c r="J640" t="str">
        <f>Sheet1!A646</f>
        <v>Fatal / Blade</v>
      </c>
      <c r="K640" t="str">
        <f>Sheet1!A647</f>
        <v>(ATK%/CRIT R%/ATK%)</v>
      </c>
    </row>
    <row r="641" spans="1:11" hidden="1" x14ac:dyDescent="0.2">
      <c r="A641">
        <f t="shared" si="9"/>
        <v>0</v>
      </c>
      <c r="B641" t="str">
        <f>IF(Sheet1!A641="","",Sheet1!A641)</f>
        <v>(SPD/HP%/HP%)</v>
      </c>
      <c r="C641" t="str">
        <f>Sheet1!A642</f>
        <v>Spd, Hp%, Acc%</v>
      </c>
      <c r="D641">
        <f>Sheet1!C641</f>
        <v>0</v>
      </c>
      <c r="F641">
        <f>Sheet1!B643</f>
        <v>0</v>
      </c>
      <c r="G641" t="str">
        <f>Sheet1!A644</f>
        <v>DICE MAGICIAN</v>
      </c>
      <c r="H641">
        <f>Sheet1!A645</f>
        <v>0</v>
      </c>
      <c r="I641" t="str">
        <f>Sheet1!A646</f>
        <v>Fatal / Blade</v>
      </c>
      <c r="J641" t="str">
        <f>Sheet1!A647</f>
        <v>(ATK%/CRIT R%/ATK%)</v>
      </c>
      <c r="K641" t="str">
        <f>Sheet1!A648</f>
        <v>Rage / Blade</v>
      </c>
    </row>
    <row r="642" spans="1:11" hidden="1" x14ac:dyDescent="0.2">
      <c r="A642">
        <f t="shared" si="9"/>
        <v>0</v>
      </c>
      <c r="B642" t="str">
        <f>IF(Sheet1!A642="","",Sheet1!A642)</f>
        <v>Spd, Hp%, Acc%</v>
      </c>
      <c r="C642">
        <f>Sheet1!A643</f>
        <v>4</v>
      </c>
      <c r="D642">
        <f>Sheet1!C642</f>
        <v>0</v>
      </c>
      <c r="F642">
        <f>Sheet1!B644</f>
        <v>0</v>
      </c>
      <c r="G642">
        <f>Sheet1!A645</f>
        <v>0</v>
      </c>
      <c r="H642" t="str">
        <f>Sheet1!A646</f>
        <v>Fatal / Blade</v>
      </c>
      <c r="I642" t="str">
        <f>Sheet1!A647</f>
        <v>(ATK%/CRIT R%/ATK%)</v>
      </c>
      <c r="J642" t="str">
        <f>Sheet1!A648</f>
        <v>Rage / Blade</v>
      </c>
      <c r="K642" t="str">
        <f>Sheet1!A649</f>
        <v>(ATK%/CRIT D%/ATK%)</v>
      </c>
    </row>
    <row r="643" spans="1:11" x14ac:dyDescent="0.2">
      <c r="A643">
        <f t="shared" ref="A643:A706" si="10">IF(ISNUMBER(B643)=TRUE,1,0)</f>
        <v>1</v>
      </c>
      <c r="B643">
        <f>IF(Sheet1!A643="","",Sheet1!A643)</f>
        <v>4</v>
      </c>
      <c r="C643" t="str">
        <f>Sheet1!A644</f>
        <v>DICE MAGICIAN</v>
      </c>
      <c r="D643" t="str">
        <f>Sheet1!C643</f>
        <v>FIRE</v>
      </c>
      <c r="F643" t="str">
        <f>Sheet1!B645</f>
        <v>Ludo</v>
      </c>
      <c r="G643" t="str">
        <f>Sheet1!A646</f>
        <v>Fatal / Blade</v>
      </c>
      <c r="H643" t="str">
        <f>Sheet1!A647</f>
        <v>(ATK%/CRIT R%/ATK%)</v>
      </c>
      <c r="I643" t="str">
        <f>Sheet1!A648</f>
        <v>Rage / Blade</v>
      </c>
      <c r="J643" t="str">
        <f>Sheet1!A649</f>
        <v>(ATK%/CRIT D%/ATK%)</v>
      </c>
      <c r="K643" t="str">
        <f>Sheet1!A650</f>
        <v>Atk%, Crit R%, Crit D%</v>
      </c>
    </row>
    <row r="644" spans="1:11" hidden="1" x14ac:dyDescent="0.2">
      <c r="A644">
        <f t="shared" si="10"/>
        <v>0</v>
      </c>
      <c r="B644" t="str">
        <f>IF(Sheet1!A644="","",Sheet1!A644)</f>
        <v>DICE MAGICIAN</v>
      </c>
      <c r="C644">
        <f>Sheet1!A645</f>
        <v>0</v>
      </c>
      <c r="D644">
        <f>Sheet1!C644</f>
        <v>0</v>
      </c>
      <c r="F644">
        <f>Sheet1!B646</f>
        <v>0</v>
      </c>
      <c r="G644" t="str">
        <f>Sheet1!A647</f>
        <v>(ATK%/CRIT R%/ATK%)</v>
      </c>
      <c r="H644" t="str">
        <f>Sheet1!A648</f>
        <v>Rage / Blade</v>
      </c>
      <c r="I644" t="str">
        <f>Sheet1!A649</f>
        <v>(ATK%/CRIT D%/ATK%)</v>
      </c>
      <c r="J644" t="str">
        <f>Sheet1!A650</f>
        <v>Atk%, Crit R%, Crit D%</v>
      </c>
      <c r="K644">
        <f>Sheet1!A651</f>
        <v>5</v>
      </c>
    </row>
    <row r="645" spans="1:11" hidden="1" x14ac:dyDescent="0.2">
      <c r="A645">
        <f t="shared" si="10"/>
        <v>0</v>
      </c>
      <c r="B645" t="str">
        <f>IF(Sheet1!A645="","",Sheet1!A645)</f>
        <v/>
      </c>
      <c r="C645" t="str">
        <f>Sheet1!A646</f>
        <v>Fatal / Blade</v>
      </c>
      <c r="D645">
        <f>Sheet1!C645</f>
        <v>0</v>
      </c>
      <c r="F645">
        <f>Sheet1!B647</f>
        <v>0</v>
      </c>
      <c r="G645" t="str">
        <f>Sheet1!A648</f>
        <v>Rage / Blade</v>
      </c>
      <c r="H645" t="str">
        <f>Sheet1!A649</f>
        <v>(ATK%/CRIT D%/ATK%)</v>
      </c>
      <c r="I645" t="str">
        <f>Sheet1!A650</f>
        <v>Atk%, Crit R%, Crit D%</v>
      </c>
      <c r="J645">
        <f>Sheet1!A651</f>
        <v>5</v>
      </c>
      <c r="K645" t="str">
        <f>Sheet1!A652</f>
        <v>HARP MAGICIAN</v>
      </c>
    </row>
    <row r="646" spans="1:11" hidden="1" x14ac:dyDescent="0.2">
      <c r="A646">
        <f t="shared" si="10"/>
        <v>0</v>
      </c>
      <c r="B646" t="str">
        <f>IF(Sheet1!A646="","",Sheet1!A646)</f>
        <v>Fatal / Blade</v>
      </c>
      <c r="C646" t="str">
        <f>Sheet1!A647</f>
        <v>(ATK%/CRIT R%/ATK%)</v>
      </c>
      <c r="D646">
        <f>Sheet1!C646</f>
        <v>0</v>
      </c>
      <c r="F646">
        <f>Sheet1!B648</f>
        <v>0</v>
      </c>
      <c r="G646" t="str">
        <f>Sheet1!A649</f>
        <v>(ATK%/CRIT D%/ATK%)</v>
      </c>
      <c r="H646" t="str">
        <f>Sheet1!A650</f>
        <v>Atk%, Crit R%, Crit D%</v>
      </c>
      <c r="I646">
        <f>Sheet1!A651</f>
        <v>5</v>
      </c>
      <c r="J646" t="str">
        <f>Sheet1!A652</f>
        <v>HARP MAGICIAN</v>
      </c>
      <c r="K646">
        <f>Sheet1!A653</f>
        <v>0</v>
      </c>
    </row>
    <row r="647" spans="1:11" hidden="1" x14ac:dyDescent="0.2">
      <c r="A647">
        <f t="shared" si="10"/>
        <v>0</v>
      </c>
      <c r="B647" t="str">
        <f>IF(Sheet1!A647="","",Sheet1!A647)</f>
        <v>(ATK%/CRIT R%/ATK%)</v>
      </c>
      <c r="C647" t="str">
        <f>Sheet1!A648</f>
        <v>Rage / Blade</v>
      </c>
      <c r="D647">
        <f>Sheet1!C647</f>
        <v>0</v>
      </c>
      <c r="F647">
        <f>Sheet1!B649</f>
        <v>0</v>
      </c>
      <c r="G647" t="str">
        <f>Sheet1!A650</f>
        <v>Atk%, Crit R%, Crit D%</v>
      </c>
      <c r="H647">
        <f>Sheet1!A651</f>
        <v>5</v>
      </c>
      <c r="I647" t="str">
        <f>Sheet1!A652</f>
        <v>HARP MAGICIAN</v>
      </c>
      <c r="J647">
        <f>Sheet1!A653</f>
        <v>0</v>
      </c>
      <c r="K647" t="str">
        <f>Sheet1!A654</f>
        <v>Swift / Energy</v>
      </c>
    </row>
    <row r="648" spans="1:11" hidden="1" x14ac:dyDescent="0.2">
      <c r="A648">
        <f t="shared" si="10"/>
        <v>0</v>
      </c>
      <c r="B648" t="str">
        <f>IF(Sheet1!A648="","",Sheet1!A648)</f>
        <v>Rage / Blade</v>
      </c>
      <c r="C648" t="str">
        <f>Sheet1!A649</f>
        <v>(ATK%/CRIT D%/ATK%)</v>
      </c>
      <c r="D648">
        <f>Sheet1!C648</f>
        <v>0</v>
      </c>
      <c r="F648">
        <f>Sheet1!B650</f>
        <v>0</v>
      </c>
      <c r="G648">
        <f>Sheet1!A651</f>
        <v>5</v>
      </c>
      <c r="H648" t="str">
        <f>Sheet1!A652</f>
        <v>HARP MAGICIAN</v>
      </c>
      <c r="I648">
        <f>Sheet1!A653</f>
        <v>0</v>
      </c>
      <c r="J648" t="str">
        <f>Sheet1!A654</f>
        <v>Swift / Energy</v>
      </c>
      <c r="K648" t="str">
        <f>Sheet1!A655</f>
        <v>(SPD/HP%/HP%)</v>
      </c>
    </row>
    <row r="649" spans="1:11" hidden="1" x14ac:dyDescent="0.2">
      <c r="A649">
        <f t="shared" si="10"/>
        <v>0</v>
      </c>
      <c r="B649" t="str">
        <f>IF(Sheet1!A649="","",Sheet1!A649)</f>
        <v>(ATK%/CRIT D%/ATK%)</v>
      </c>
      <c r="C649" t="str">
        <f>Sheet1!A650</f>
        <v>Atk%, Crit R%, Crit D%</v>
      </c>
      <c r="D649">
        <f>Sheet1!C649</f>
        <v>0</v>
      </c>
      <c r="F649">
        <f>Sheet1!B651</f>
        <v>0</v>
      </c>
      <c r="G649" t="str">
        <f>Sheet1!A652</f>
        <v>HARP MAGICIAN</v>
      </c>
      <c r="H649">
        <f>Sheet1!A653</f>
        <v>0</v>
      </c>
      <c r="I649" t="str">
        <f>Sheet1!A654</f>
        <v>Swift / Energy</v>
      </c>
      <c r="J649" t="str">
        <f>Sheet1!A655</f>
        <v>(SPD/HP%/HP%)</v>
      </c>
      <c r="K649" t="str">
        <f>Sheet1!A656</f>
        <v>Violent / Will</v>
      </c>
    </row>
    <row r="650" spans="1:11" hidden="1" x14ac:dyDescent="0.2">
      <c r="A650">
        <f t="shared" si="10"/>
        <v>0</v>
      </c>
      <c r="B650" t="str">
        <f>IF(Sheet1!A650="","",Sheet1!A650)</f>
        <v>Atk%, Crit R%, Crit D%</v>
      </c>
      <c r="C650">
        <f>Sheet1!A651</f>
        <v>5</v>
      </c>
      <c r="D650">
        <f>Sheet1!C650</f>
        <v>0</v>
      </c>
      <c r="F650">
        <f>Sheet1!B652</f>
        <v>0</v>
      </c>
      <c r="G650">
        <f>Sheet1!A653</f>
        <v>0</v>
      </c>
      <c r="H650" t="str">
        <f>Sheet1!A654</f>
        <v>Swift / Energy</v>
      </c>
      <c r="I650" t="str">
        <f>Sheet1!A655</f>
        <v>(SPD/HP%/HP%)</v>
      </c>
      <c r="J650" t="str">
        <f>Sheet1!A656</f>
        <v>Violent / Will</v>
      </c>
      <c r="K650" t="str">
        <f>Sheet1!A657</f>
        <v>(SPD/HP%/HP%)</v>
      </c>
    </row>
    <row r="651" spans="1:11" x14ac:dyDescent="0.2">
      <c r="A651">
        <f t="shared" si="10"/>
        <v>1</v>
      </c>
      <c r="B651">
        <f>IF(Sheet1!A651="","",Sheet1!A651)</f>
        <v>5</v>
      </c>
      <c r="C651" t="str">
        <f>Sheet1!A652</f>
        <v>HARP MAGICIAN</v>
      </c>
      <c r="D651" t="str">
        <f>Sheet1!C651</f>
        <v>LIGHT</v>
      </c>
      <c r="F651" t="str">
        <f>Sheet1!B653</f>
        <v>Celia</v>
      </c>
      <c r="G651" t="str">
        <f>Sheet1!A654</f>
        <v>Swift / Energy</v>
      </c>
      <c r="H651" t="str">
        <f>Sheet1!A655</f>
        <v>(SPD/HP%/HP%)</v>
      </c>
      <c r="I651" t="str">
        <f>Sheet1!A656</f>
        <v>Violent / Will</v>
      </c>
      <c r="J651" t="str">
        <f>Sheet1!A657</f>
        <v>(SPD/HP%/HP%)</v>
      </c>
      <c r="K651" t="str">
        <f>Sheet1!A658</f>
        <v>Spd, Hp%, Def%</v>
      </c>
    </row>
    <row r="652" spans="1:11" hidden="1" x14ac:dyDescent="0.2">
      <c r="A652">
        <f t="shared" si="10"/>
        <v>0</v>
      </c>
      <c r="B652" t="str">
        <f>IF(Sheet1!A652="","",Sheet1!A652)</f>
        <v>HARP MAGICIAN</v>
      </c>
      <c r="C652">
        <f>Sheet1!A653</f>
        <v>0</v>
      </c>
      <c r="D652">
        <f>Sheet1!C652</f>
        <v>0</v>
      </c>
      <c r="F652">
        <f>Sheet1!B654</f>
        <v>0</v>
      </c>
      <c r="G652" t="str">
        <f>Sheet1!A655</f>
        <v>(SPD/HP%/HP%)</v>
      </c>
      <c r="H652" t="str">
        <f>Sheet1!A656</f>
        <v>Violent / Will</v>
      </c>
      <c r="I652" t="str">
        <f>Sheet1!A657</f>
        <v>(SPD/HP%/HP%)</v>
      </c>
      <c r="J652" t="str">
        <f>Sheet1!A658</f>
        <v>Spd, Hp%, Def%</v>
      </c>
      <c r="K652">
        <f>Sheet1!A659</f>
        <v>4</v>
      </c>
    </row>
    <row r="653" spans="1:11" hidden="1" x14ac:dyDescent="0.2">
      <c r="A653">
        <f t="shared" si="10"/>
        <v>0</v>
      </c>
      <c r="B653" t="str">
        <f>IF(Sheet1!A653="","",Sheet1!A653)</f>
        <v/>
      </c>
      <c r="C653" t="str">
        <f>Sheet1!A654</f>
        <v>Swift / Energy</v>
      </c>
      <c r="D653">
        <f>Sheet1!C653</f>
        <v>0</v>
      </c>
      <c r="F653">
        <f>Sheet1!B655</f>
        <v>0</v>
      </c>
      <c r="G653" t="str">
        <f>Sheet1!A656</f>
        <v>Violent / Will</v>
      </c>
      <c r="H653" t="str">
        <f>Sheet1!A657</f>
        <v>(SPD/HP%/HP%)</v>
      </c>
      <c r="I653" t="str">
        <f>Sheet1!A658</f>
        <v>Spd, Hp%, Def%</v>
      </c>
      <c r="J653">
        <f>Sheet1!A659</f>
        <v>4</v>
      </c>
      <c r="K653" t="str">
        <f>Sheet1!A660</f>
        <v>HARP MAGICIAN</v>
      </c>
    </row>
    <row r="654" spans="1:11" hidden="1" x14ac:dyDescent="0.2">
      <c r="A654">
        <f t="shared" si="10"/>
        <v>0</v>
      </c>
      <c r="B654" t="str">
        <f>IF(Sheet1!A654="","",Sheet1!A654)</f>
        <v>Swift / Energy</v>
      </c>
      <c r="C654" t="str">
        <f>Sheet1!A655</f>
        <v>(SPD/HP%/HP%)</v>
      </c>
      <c r="D654">
        <f>Sheet1!C654</f>
        <v>0</v>
      </c>
      <c r="F654">
        <f>Sheet1!B656</f>
        <v>0</v>
      </c>
      <c r="G654" t="str">
        <f>Sheet1!A657</f>
        <v>(SPD/HP%/HP%)</v>
      </c>
      <c r="H654" t="str">
        <f>Sheet1!A658</f>
        <v>Spd, Hp%, Def%</v>
      </c>
      <c r="I654">
        <f>Sheet1!A659</f>
        <v>4</v>
      </c>
      <c r="J654" t="str">
        <f>Sheet1!A660</f>
        <v>HARP MAGICIAN</v>
      </c>
      <c r="K654">
        <f>Sheet1!A661</f>
        <v>0</v>
      </c>
    </row>
    <row r="655" spans="1:11" hidden="1" x14ac:dyDescent="0.2">
      <c r="A655">
        <f t="shared" si="10"/>
        <v>0</v>
      </c>
      <c r="B655" t="str">
        <f>IF(Sheet1!A655="","",Sheet1!A655)</f>
        <v>(SPD/HP%/HP%)</v>
      </c>
      <c r="C655" t="str">
        <f>Sheet1!A656</f>
        <v>Violent / Will</v>
      </c>
      <c r="D655">
        <f>Sheet1!C655</f>
        <v>0</v>
      </c>
      <c r="F655">
        <f>Sheet1!B657</f>
        <v>0</v>
      </c>
      <c r="G655" t="str">
        <f>Sheet1!A658</f>
        <v>Spd, Hp%, Def%</v>
      </c>
      <c r="H655">
        <f>Sheet1!A659</f>
        <v>4</v>
      </c>
      <c r="I655" t="str">
        <f>Sheet1!A660</f>
        <v>HARP MAGICIAN</v>
      </c>
      <c r="J655">
        <f>Sheet1!A661</f>
        <v>0</v>
      </c>
      <c r="K655" t="str">
        <f>Sheet1!A662</f>
        <v>Swift / Energy</v>
      </c>
    </row>
    <row r="656" spans="1:11" hidden="1" x14ac:dyDescent="0.2">
      <c r="A656">
        <f t="shared" si="10"/>
        <v>0</v>
      </c>
      <c r="B656" t="str">
        <f>IF(Sheet1!A656="","",Sheet1!A656)</f>
        <v>Violent / Will</v>
      </c>
      <c r="C656" t="str">
        <f>Sheet1!A657</f>
        <v>(SPD/HP%/HP%)</v>
      </c>
      <c r="D656">
        <f>Sheet1!C656</f>
        <v>0</v>
      </c>
      <c r="F656">
        <f>Sheet1!B658</f>
        <v>0</v>
      </c>
      <c r="G656">
        <f>Sheet1!A659</f>
        <v>4</v>
      </c>
      <c r="H656" t="str">
        <f>Sheet1!A660</f>
        <v>HARP MAGICIAN</v>
      </c>
      <c r="I656">
        <f>Sheet1!A661</f>
        <v>0</v>
      </c>
      <c r="J656" t="str">
        <f>Sheet1!A662</f>
        <v>Swift / Energy</v>
      </c>
      <c r="K656" t="str">
        <f>Sheet1!A663</f>
        <v>(SPD/HP%/HP%)</v>
      </c>
    </row>
    <row r="657" spans="1:11" hidden="1" x14ac:dyDescent="0.2">
      <c r="A657">
        <f t="shared" si="10"/>
        <v>0</v>
      </c>
      <c r="B657" t="str">
        <f>IF(Sheet1!A657="","",Sheet1!A657)</f>
        <v>(SPD/HP%/HP%)</v>
      </c>
      <c r="C657" t="str">
        <f>Sheet1!A658</f>
        <v>Spd, Hp%, Def%</v>
      </c>
      <c r="D657">
        <f>Sheet1!C657</f>
        <v>0</v>
      </c>
      <c r="F657">
        <f>Sheet1!B659</f>
        <v>0</v>
      </c>
      <c r="G657" t="str">
        <f>Sheet1!A660</f>
        <v>HARP MAGICIAN</v>
      </c>
      <c r="H657">
        <f>Sheet1!A661</f>
        <v>0</v>
      </c>
      <c r="I657" t="str">
        <f>Sheet1!A662</f>
        <v>Swift / Energy</v>
      </c>
      <c r="J657" t="str">
        <f>Sheet1!A663</f>
        <v>(SPD/HP%/HP%)</v>
      </c>
      <c r="K657" t="str">
        <f>Sheet1!A664</f>
        <v>Violent / Nemesis</v>
      </c>
    </row>
    <row r="658" spans="1:11" hidden="1" x14ac:dyDescent="0.2">
      <c r="A658">
        <f t="shared" si="10"/>
        <v>0</v>
      </c>
      <c r="B658" t="str">
        <f>IF(Sheet1!A658="","",Sheet1!A658)</f>
        <v>Spd, Hp%, Def%</v>
      </c>
      <c r="C658">
        <f>Sheet1!A659</f>
        <v>4</v>
      </c>
      <c r="D658">
        <f>Sheet1!C658</f>
        <v>0</v>
      </c>
      <c r="F658">
        <f>Sheet1!B660</f>
        <v>0</v>
      </c>
      <c r="G658">
        <f>Sheet1!A661</f>
        <v>0</v>
      </c>
      <c r="H658" t="str">
        <f>Sheet1!A662</f>
        <v>Swift / Energy</v>
      </c>
      <c r="I658" t="str">
        <f>Sheet1!A663</f>
        <v>(SPD/HP%/HP%)</v>
      </c>
      <c r="J658" t="str">
        <f>Sheet1!A664</f>
        <v>Violent / Nemesis</v>
      </c>
      <c r="K658" t="str">
        <f>Sheet1!A665</f>
        <v>(SPD/HP%/HP%)</v>
      </c>
    </row>
    <row r="659" spans="1:11" x14ac:dyDescent="0.2">
      <c r="A659">
        <f t="shared" si="10"/>
        <v>1</v>
      </c>
      <c r="B659">
        <f>IF(Sheet1!A659="","",Sheet1!A659)</f>
        <v>4</v>
      </c>
      <c r="C659" t="str">
        <f>Sheet1!A660</f>
        <v>HARP MAGICIAN</v>
      </c>
      <c r="D659" t="str">
        <f>Sheet1!C659</f>
        <v>FIRE</v>
      </c>
      <c r="F659" t="str">
        <f>Sheet1!B661</f>
        <v>Harmonia</v>
      </c>
      <c r="G659" t="str">
        <f>Sheet1!A662</f>
        <v>Swift / Energy</v>
      </c>
      <c r="H659" t="str">
        <f>Sheet1!A663</f>
        <v>(SPD/HP%/HP%)</v>
      </c>
      <c r="I659" t="str">
        <f>Sheet1!A664</f>
        <v>Violent / Nemesis</v>
      </c>
      <c r="J659" t="str">
        <f>Sheet1!A665</f>
        <v>(SPD/HP%/HP%)</v>
      </c>
      <c r="K659" t="str">
        <f>Sheet1!A666</f>
        <v>Spd, Hp%, Acc%</v>
      </c>
    </row>
    <row r="660" spans="1:11" hidden="1" x14ac:dyDescent="0.2">
      <c r="A660">
        <f t="shared" si="10"/>
        <v>0</v>
      </c>
      <c r="B660" t="str">
        <f>IF(Sheet1!A660="","",Sheet1!A660)</f>
        <v>HARP MAGICIAN</v>
      </c>
      <c r="C660">
        <f>Sheet1!A661</f>
        <v>0</v>
      </c>
      <c r="D660">
        <f>Sheet1!C660</f>
        <v>0</v>
      </c>
      <c r="F660">
        <f>Sheet1!B662</f>
        <v>0</v>
      </c>
      <c r="G660" t="str">
        <f>Sheet1!A663</f>
        <v>(SPD/HP%/HP%)</v>
      </c>
      <c r="H660" t="str">
        <f>Sheet1!A664</f>
        <v>Violent / Nemesis</v>
      </c>
      <c r="I660" t="str">
        <f>Sheet1!A665</f>
        <v>(SPD/HP%/HP%)</v>
      </c>
      <c r="J660" t="str">
        <f>Sheet1!A666</f>
        <v>Spd, Hp%, Acc%</v>
      </c>
      <c r="K660">
        <f>Sheet1!A667</f>
        <v>4</v>
      </c>
    </row>
    <row r="661" spans="1:11" hidden="1" x14ac:dyDescent="0.2">
      <c r="A661">
        <f t="shared" si="10"/>
        <v>0</v>
      </c>
      <c r="B661" t="str">
        <f>IF(Sheet1!A661="","",Sheet1!A661)</f>
        <v/>
      </c>
      <c r="C661" t="str">
        <f>Sheet1!A662</f>
        <v>Swift / Energy</v>
      </c>
      <c r="D661">
        <f>Sheet1!C661</f>
        <v>0</v>
      </c>
      <c r="F661">
        <f>Sheet1!B663</f>
        <v>0</v>
      </c>
      <c r="G661" t="str">
        <f>Sheet1!A664</f>
        <v>Violent / Nemesis</v>
      </c>
      <c r="H661" t="str">
        <f>Sheet1!A665</f>
        <v>(SPD/HP%/HP%)</v>
      </c>
      <c r="I661" t="str">
        <f>Sheet1!A666</f>
        <v>Spd, Hp%, Acc%</v>
      </c>
      <c r="J661">
        <f>Sheet1!A667</f>
        <v>4</v>
      </c>
      <c r="K661" t="str">
        <f>Sheet1!A668</f>
        <v>HARP MAGICIAN</v>
      </c>
    </row>
    <row r="662" spans="1:11" hidden="1" x14ac:dyDescent="0.2">
      <c r="A662">
        <f t="shared" si="10"/>
        <v>0</v>
      </c>
      <c r="B662" t="str">
        <f>IF(Sheet1!A662="","",Sheet1!A662)</f>
        <v>Swift / Energy</v>
      </c>
      <c r="C662" t="str">
        <f>Sheet1!A663</f>
        <v>(SPD/HP%/HP%)</v>
      </c>
      <c r="D662">
        <f>Sheet1!C662</f>
        <v>0</v>
      </c>
      <c r="F662">
        <f>Sheet1!B664</f>
        <v>0</v>
      </c>
      <c r="G662" t="str">
        <f>Sheet1!A665</f>
        <v>(SPD/HP%/HP%)</v>
      </c>
      <c r="H662" t="str">
        <f>Sheet1!A666</f>
        <v>Spd, Hp%, Acc%</v>
      </c>
      <c r="I662">
        <f>Sheet1!A667</f>
        <v>4</v>
      </c>
      <c r="J662" t="str">
        <f>Sheet1!A668</f>
        <v>HARP MAGICIAN</v>
      </c>
      <c r="K662">
        <f>Sheet1!A669</f>
        <v>0</v>
      </c>
    </row>
    <row r="663" spans="1:11" hidden="1" x14ac:dyDescent="0.2">
      <c r="A663">
        <f t="shared" si="10"/>
        <v>0</v>
      </c>
      <c r="B663" t="str">
        <f>IF(Sheet1!A663="","",Sheet1!A663)</f>
        <v>(SPD/HP%/HP%)</v>
      </c>
      <c r="C663" t="str">
        <f>Sheet1!A664</f>
        <v>Violent / Nemesis</v>
      </c>
      <c r="D663">
        <f>Sheet1!C663</f>
        <v>0</v>
      </c>
      <c r="F663">
        <f>Sheet1!B665</f>
        <v>0</v>
      </c>
      <c r="G663" t="str">
        <f>Sheet1!A666</f>
        <v>Spd, Hp%, Acc%</v>
      </c>
      <c r="H663">
        <f>Sheet1!A667</f>
        <v>4</v>
      </c>
      <c r="I663" t="str">
        <f>Sheet1!A668</f>
        <v>HARP MAGICIAN</v>
      </c>
      <c r="J663">
        <f>Sheet1!A669</f>
        <v>0</v>
      </c>
      <c r="K663" t="str">
        <f>Sheet1!A670</f>
        <v>Swift / Energy</v>
      </c>
    </row>
    <row r="664" spans="1:11" hidden="1" x14ac:dyDescent="0.2">
      <c r="A664">
        <f t="shared" si="10"/>
        <v>0</v>
      </c>
      <c r="B664" t="str">
        <f>IF(Sheet1!A664="","",Sheet1!A664)</f>
        <v>Violent / Nemesis</v>
      </c>
      <c r="C664" t="str">
        <f>Sheet1!A665</f>
        <v>(SPD/HP%/HP%)</v>
      </c>
      <c r="D664">
        <f>Sheet1!C664</f>
        <v>0</v>
      </c>
      <c r="F664">
        <f>Sheet1!B666</f>
        <v>0</v>
      </c>
      <c r="G664">
        <f>Sheet1!A667</f>
        <v>4</v>
      </c>
      <c r="H664" t="str">
        <f>Sheet1!A668</f>
        <v>HARP MAGICIAN</v>
      </c>
      <c r="I664">
        <f>Sheet1!A669</f>
        <v>0</v>
      </c>
      <c r="J664" t="str">
        <f>Sheet1!A670</f>
        <v>Swift / Energy</v>
      </c>
      <c r="K664" t="str">
        <f>Sheet1!A671</f>
        <v>(SPD/HP%/HP%)</v>
      </c>
    </row>
    <row r="665" spans="1:11" hidden="1" x14ac:dyDescent="0.2">
      <c r="A665">
        <f t="shared" si="10"/>
        <v>0</v>
      </c>
      <c r="B665" t="str">
        <f>IF(Sheet1!A665="","",Sheet1!A665)</f>
        <v>(SPD/HP%/HP%)</v>
      </c>
      <c r="C665" t="str">
        <f>Sheet1!A666</f>
        <v>Spd, Hp%, Acc%</v>
      </c>
      <c r="D665">
        <f>Sheet1!C665</f>
        <v>0</v>
      </c>
      <c r="F665">
        <f>Sheet1!B667</f>
        <v>0</v>
      </c>
      <c r="G665" t="str">
        <f>Sheet1!A668</f>
        <v>HARP MAGICIAN</v>
      </c>
      <c r="H665">
        <f>Sheet1!A669</f>
        <v>0</v>
      </c>
      <c r="I665" t="str">
        <f>Sheet1!A670</f>
        <v>Swift / Energy</v>
      </c>
      <c r="J665" t="str">
        <f>Sheet1!A671</f>
        <v>(SPD/HP%/HP%)</v>
      </c>
      <c r="K665" t="str">
        <f>Sheet1!A672</f>
        <v>Violent / Focus</v>
      </c>
    </row>
    <row r="666" spans="1:11" hidden="1" x14ac:dyDescent="0.2">
      <c r="A666">
        <f t="shared" si="10"/>
        <v>0</v>
      </c>
      <c r="B666" t="str">
        <f>IF(Sheet1!A666="","",Sheet1!A666)</f>
        <v>Spd, Hp%, Acc%</v>
      </c>
      <c r="C666">
        <f>Sheet1!A667</f>
        <v>4</v>
      </c>
      <c r="D666">
        <f>Sheet1!C666</f>
        <v>0</v>
      </c>
      <c r="F666">
        <f>Sheet1!B668</f>
        <v>0</v>
      </c>
      <c r="G666">
        <f>Sheet1!A669</f>
        <v>0</v>
      </c>
      <c r="H666" t="str">
        <f>Sheet1!A670</f>
        <v>Swift / Energy</v>
      </c>
      <c r="I666" t="str">
        <f>Sheet1!A671</f>
        <v>(SPD/HP%/HP%)</v>
      </c>
      <c r="J666" t="str">
        <f>Sheet1!A672</f>
        <v>Violent / Focus</v>
      </c>
      <c r="K666" t="str">
        <f>Sheet1!A673</f>
        <v>(SPD/HP%/HP%)</v>
      </c>
    </row>
    <row r="667" spans="1:11" x14ac:dyDescent="0.2">
      <c r="A667">
        <f t="shared" si="10"/>
        <v>1</v>
      </c>
      <c r="B667">
        <f>IF(Sheet1!A667="","",Sheet1!A667)</f>
        <v>4</v>
      </c>
      <c r="C667" t="str">
        <f>Sheet1!A668</f>
        <v>HARP MAGICIAN</v>
      </c>
      <c r="D667" t="str">
        <f>Sheet1!C667</f>
        <v>WATER</v>
      </c>
      <c r="F667" t="str">
        <f>Sheet1!B669</f>
        <v>Sonnet</v>
      </c>
      <c r="G667" t="str">
        <f>Sheet1!A670</f>
        <v>Swift / Energy</v>
      </c>
      <c r="H667" t="str">
        <f>Sheet1!A671</f>
        <v>(SPD/HP%/HP%)</v>
      </c>
      <c r="I667" t="str">
        <f>Sheet1!A672</f>
        <v>Violent / Focus</v>
      </c>
      <c r="J667" t="str">
        <f>Sheet1!A673</f>
        <v>(SPD/HP%/HP%)</v>
      </c>
      <c r="K667" t="str">
        <f>Sheet1!A674</f>
        <v>Spd, Hp%, Acc%</v>
      </c>
    </row>
    <row r="668" spans="1:11" hidden="1" x14ac:dyDescent="0.2">
      <c r="A668">
        <f t="shared" si="10"/>
        <v>0</v>
      </c>
      <c r="B668" t="str">
        <f>IF(Sheet1!A668="","",Sheet1!A668)</f>
        <v>HARP MAGICIAN</v>
      </c>
      <c r="C668">
        <f>Sheet1!A669</f>
        <v>0</v>
      </c>
      <c r="D668">
        <f>Sheet1!C668</f>
        <v>0</v>
      </c>
      <c r="F668">
        <f>Sheet1!B670</f>
        <v>0</v>
      </c>
      <c r="G668" t="str">
        <f>Sheet1!A671</f>
        <v>(SPD/HP%/HP%)</v>
      </c>
      <c r="H668" t="str">
        <f>Sheet1!A672</f>
        <v>Violent / Focus</v>
      </c>
      <c r="I668" t="str">
        <f>Sheet1!A673</f>
        <v>(SPD/HP%/HP%)</v>
      </c>
      <c r="J668" t="str">
        <f>Sheet1!A674</f>
        <v>Spd, Hp%, Acc%</v>
      </c>
      <c r="K668">
        <f>Sheet1!A675</f>
        <v>4</v>
      </c>
    </row>
    <row r="669" spans="1:11" hidden="1" x14ac:dyDescent="0.2">
      <c r="A669">
        <f t="shared" si="10"/>
        <v>0</v>
      </c>
      <c r="B669" t="str">
        <f>IF(Sheet1!A669="","",Sheet1!A669)</f>
        <v/>
      </c>
      <c r="C669" t="str">
        <f>Sheet1!A670</f>
        <v>Swift / Energy</v>
      </c>
      <c r="D669">
        <f>Sheet1!C669</f>
        <v>0</v>
      </c>
      <c r="F669">
        <f>Sheet1!B671</f>
        <v>0</v>
      </c>
      <c r="G669" t="str">
        <f>Sheet1!A672</f>
        <v>Violent / Focus</v>
      </c>
      <c r="H669" t="str">
        <f>Sheet1!A673</f>
        <v>(SPD/HP%/HP%)</v>
      </c>
      <c r="I669" t="str">
        <f>Sheet1!A674</f>
        <v>Spd, Hp%, Acc%</v>
      </c>
      <c r="J669">
        <f>Sheet1!A675</f>
        <v>4</v>
      </c>
      <c r="K669" t="str">
        <f>Sheet1!A676</f>
        <v>HARP MAGICIAN</v>
      </c>
    </row>
    <row r="670" spans="1:11" hidden="1" x14ac:dyDescent="0.2">
      <c r="A670">
        <f t="shared" si="10"/>
        <v>0</v>
      </c>
      <c r="B670" t="str">
        <f>IF(Sheet1!A670="","",Sheet1!A670)</f>
        <v>Swift / Energy</v>
      </c>
      <c r="C670" t="str">
        <f>Sheet1!A671</f>
        <v>(SPD/HP%/HP%)</v>
      </c>
      <c r="D670">
        <f>Sheet1!C670</f>
        <v>0</v>
      </c>
      <c r="F670">
        <f>Sheet1!B672</f>
        <v>0</v>
      </c>
      <c r="G670" t="str">
        <f>Sheet1!A673</f>
        <v>(SPD/HP%/HP%)</v>
      </c>
      <c r="H670" t="str">
        <f>Sheet1!A674</f>
        <v>Spd, Hp%, Acc%</v>
      </c>
      <c r="I670">
        <f>Sheet1!A675</f>
        <v>4</v>
      </c>
      <c r="J670" t="str">
        <f>Sheet1!A676</f>
        <v>HARP MAGICIAN</v>
      </c>
      <c r="K670">
        <f>Sheet1!A677</f>
        <v>0</v>
      </c>
    </row>
    <row r="671" spans="1:11" hidden="1" x14ac:dyDescent="0.2">
      <c r="A671">
        <f t="shared" si="10"/>
        <v>0</v>
      </c>
      <c r="B671" t="str">
        <f>IF(Sheet1!A671="","",Sheet1!A671)</f>
        <v>(SPD/HP%/HP%)</v>
      </c>
      <c r="C671" t="str">
        <f>Sheet1!A672</f>
        <v>Violent / Focus</v>
      </c>
      <c r="D671">
        <f>Sheet1!C671</f>
        <v>0</v>
      </c>
      <c r="F671">
        <f>Sheet1!B673</f>
        <v>0</v>
      </c>
      <c r="G671" t="str">
        <f>Sheet1!A674</f>
        <v>Spd, Hp%, Acc%</v>
      </c>
      <c r="H671">
        <f>Sheet1!A675</f>
        <v>4</v>
      </c>
      <c r="I671" t="str">
        <f>Sheet1!A676</f>
        <v>HARP MAGICIAN</v>
      </c>
      <c r="J671">
        <f>Sheet1!A677</f>
        <v>0</v>
      </c>
      <c r="K671" t="str">
        <f>Sheet1!A678</f>
        <v>Swift / Energy</v>
      </c>
    </row>
    <row r="672" spans="1:11" hidden="1" x14ac:dyDescent="0.2">
      <c r="A672">
        <f t="shared" si="10"/>
        <v>0</v>
      </c>
      <c r="B672" t="str">
        <f>IF(Sheet1!A672="","",Sheet1!A672)</f>
        <v>Violent / Focus</v>
      </c>
      <c r="C672" t="str">
        <f>Sheet1!A673</f>
        <v>(SPD/HP%/HP%)</v>
      </c>
      <c r="D672">
        <f>Sheet1!C672</f>
        <v>0</v>
      </c>
      <c r="F672">
        <f>Sheet1!B674</f>
        <v>0</v>
      </c>
      <c r="G672">
        <f>Sheet1!A675</f>
        <v>4</v>
      </c>
      <c r="H672" t="str">
        <f>Sheet1!A676</f>
        <v>HARP MAGICIAN</v>
      </c>
      <c r="I672">
        <f>Sheet1!A677</f>
        <v>0</v>
      </c>
      <c r="J672" t="str">
        <f>Sheet1!A678</f>
        <v>Swift / Energy</v>
      </c>
      <c r="K672" t="str">
        <f>Sheet1!A679</f>
        <v>(SPD/HP%/HP%)</v>
      </c>
    </row>
    <row r="673" spans="1:11" hidden="1" x14ac:dyDescent="0.2">
      <c r="A673">
        <f t="shared" si="10"/>
        <v>0</v>
      </c>
      <c r="B673" t="str">
        <f>IF(Sheet1!A673="","",Sheet1!A673)</f>
        <v>(SPD/HP%/HP%)</v>
      </c>
      <c r="C673" t="str">
        <f>Sheet1!A674</f>
        <v>Spd, Hp%, Acc%</v>
      </c>
      <c r="D673">
        <f>Sheet1!C673</f>
        <v>0</v>
      </c>
      <c r="F673">
        <f>Sheet1!B675</f>
        <v>0</v>
      </c>
      <c r="G673" t="str">
        <f>Sheet1!A676</f>
        <v>HARP MAGICIAN</v>
      </c>
      <c r="H673">
        <f>Sheet1!A677</f>
        <v>0</v>
      </c>
      <c r="I673" t="str">
        <f>Sheet1!A678</f>
        <v>Swift / Energy</v>
      </c>
      <c r="J673" t="str">
        <f>Sheet1!A679</f>
        <v>(SPD/HP%/HP%)</v>
      </c>
      <c r="K673" t="str">
        <f>Sheet1!A680</f>
        <v>Violent / Nemesis</v>
      </c>
    </row>
    <row r="674" spans="1:11" hidden="1" x14ac:dyDescent="0.2">
      <c r="A674">
        <f t="shared" si="10"/>
        <v>0</v>
      </c>
      <c r="B674" t="str">
        <f>IF(Sheet1!A674="","",Sheet1!A674)</f>
        <v>Spd, Hp%, Acc%</v>
      </c>
      <c r="C674">
        <f>Sheet1!A675</f>
        <v>4</v>
      </c>
      <c r="D674">
        <f>Sheet1!C674</f>
        <v>0</v>
      </c>
      <c r="F674">
        <f>Sheet1!B676</f>
        <v>0</v>
      </c>
      <c r="G674">
        <f>Sheet1!A677</f>
        <v>0</v>
      </c>
      <c r="H674" t="str">
        <f>Sheet1!A678</f>
        <v>Swift / Energy</v>
      </c>
      <c r="I674" t="str">
        <f>Sheet1!A679</f>
        <v>(SPD/HP%/HP%)</v>
      </c>
      <c r="J674" t="str">
        <f>Sheet1!A680</f>
        <v>Violent / Nemesis</v>
      </c>
      <c r="K674" t="str">
        <f>Sheet1!A681</f>
        <v>(SPD/HP%/HP%)</v>
      </c>
    </row>
    <row r="675" spans="1:11" x14ac:dyDescent="0.2">
      <c r="A675">
        <f t="shared" si="10"/>
        <v>1</v>
      </c>
      <c r="B675">
        <f>IF(Sheet1!A675="","",Sheet1!A675)</f>
        <v>4</v>
      </c>
      <c r="C675" t="str">
        <f>Sheet1!A676</f>
        <v>HARP MAGICIAN</v>
      </c>
      <c r="D675" t="str">
        <f>Sheet1!C675</f>
        <v>WIND</v>
      </c>
      <c r="F675" t="str">
        <f>Sheet1!B677</f>
        <v>Triana</v>
      </c>
      <c r="G675" t="str">
        <f>Sheet1!A678</f>
        <v>Swift / Energy</v>
      </c>
      <c r="H675" t="str">
        <f>Sheet1!A679</f>
        <v>(SPD/HP%/HP%)</v>
      </c>
      <c r="I675" t="str">
        <f>Sheet1!A680</f>
        <v>Violent / Nemesis</v>
      </c>
      <c r="J675" t="str">
        <f>Sheet1!A681</f>
        <v>(SPD/HP%/HP%)</v>
      </c>
      <c r="K675" t="str">
        <f>Sheet1!A682</f>
        <v>Spd, Hp%, Def%</v>
      </c>
    </row>
    <row r="676" spans="1:11" hidden="1" x14ac:dyDescent="0.2">
      <c r="A676">
        <f t="shared" si="10"/>
        <v>0</v>
      </c>
      <c r="B676" t="str">
        <f>IF(Sheet1!A676="","",Sheet1!A676)</f>
        <v>HARP MAGICIAN</v>
      </c>
      <c r="C676">
        <f>Sheet1!A677</f>
        <v>0</v>
      </c>
      <c r="D676">
        <f>Sheet1!C676</f>
        <v>0</v>
      </c>
      <c r="F676">
        <f>Sheet1!B678</f>
        <v>0</v>
      </c>
      <c r="G676" t="str">
        <f>Sheet1!A679</f>
        <v>(SPD/HP%/HP%)</v>
      </c>
      <c r="H676" t="str">
        <f>Sheet1!A680</f>
        <v>Violent / Nemesis</v>
      </c>
      <c r="I676" t="str">
        <f>Sheet1!A681</f>
        <v>(SPD/HP%/HP%)</v>
      </c>
      <c r="J676" t="str">
        <f>Sheet1!A682</f>
        <v>Spd, Hp%, Def%</v>
      </c>
      <c r="K676">
        <f>Sheet1!A683</f>
        <v>5</v>
      </c>
    </row>
    <row r="677" spans="1:11" hidden="1" x14ac:dyDescent="0.2">
      <c r="A677">
        <f t="shared" si="10"/>
        <v>0</v>
      </c>
      <c r="B677" t="str">
        <f>IF(Sheet1!A677="","",Sheet1!A677)</f>
        <v/>
      </c>
      <c r="C677" t="str">
        <f>Sheet1!A678</f>
        <v>Swift / Energy</v>
      </c>
      <c r="D677">
        <f>Sheet1!C677</f>
        <v>0</v>
      </c>
      <c r="F677">
        <f>Sheet1!B679</f>
        <v>0</v>
      </c>
      <c r="G677" t="str">
        <f>Sheet1!A680</f>
        <v>Violent / Nemesis</v>
      </c>
      <c r="H677" t="str">
        <f>Sheet1!A681</f>
        <v>(SPD/HP%/HP%)</v>
      </c>
      <c r="I677" t="str">
        <f>Sheet1!A682</f>
        <v>Spd, Hp%, Def%</v>
      </c>
      <c r="J677">
        <f>Sheet1!A683</f>
        <v>5</v>
      </c>
      <c r="K677" t="str">
        <f>Sheet1!A684</f>
        <v>HARP MAGICIAN</v>
      </c>
    </row>
    <row r="678" spans="1:11" hidden="1" x14ac:dyDescent="0.2">
      <c r="A678">
        <f t="shared" si="10"/>
        <v>0</v>
      </c>
      <c r="B678" t="str">
        <f>IF(Sheet1!A678="","",Sheet1!A678)</f>
        <v>Swift / Energy</v>
      </c>
      <c r="C678" t="str">
        <f>Sheet1!A679</f>
        <v>(SPD/HP%/HP%)</v>
      </c>
      <c r="D678">
        <f>Sheet1!C678</f>
        <v>0</v>
      </c>
      <c r="F678">
        <f>Sheet1!B680</f>
        <v>0</v>
      </c>
      <c r="G678" t="str">
        <f>Sheet1!A681</f>
        <v>(SPD/HP%/HP%)</v>
      </c>
      <c r="H678" t="str">
        <f>Sheet1!A682</f>
        <v>Spd, Hp%, Def%</v>
      </c>
      <c r="I678">
        <f>Sheet1!A683</f>
        <v>5</v>
      </c>
      <c r="J678" t="str">
        <f>Sheet1!A684</f>
        <v>HARP MAGICIAN</v>
      </c>
      <c r="K678">
        <f>Sheet1!A685</f>
        <v>0</v>
      </c>
    </row>
    <row r="679" spans="1:11" hidden="1" x14ac:dyDescent="0.2">
      <c r="A679">
        <f t="shared" si="10"/>
        <v>0</v>
      </c>
      <c r="B679" t="str">
        <f>IF(Sheet1!A679="","",Sheet1!A679)</f>
        <v>(SPD/HP%/HP%)</v>
      </c>
      <c r="C679" t="str">
        <f>Sheet1!A680</f>
        <v>Violent / Nemesis</v>
      </c>
      <c r="D679">
        <f>Sheet1!C679</f>
        <v>0</v>
      </c>
      <c r="F679">
        <f>Sheet1!B681</f>
        <v>0</v>
      </c>
      <c r="G679" t="str">
        <f>Sheet1!A682</f>
        <v>Spd, Hp%, Def%</v>
      </c>
      <c r="H679">
        <f>Sheet1!A683</f>
        <v>5</v>
      </c>
      <c r="I679" t="str">
        <f>Sheet1!A684</f>
        <v>HARP MAGICIAN</v>
      </c>
      <c r="J679">
        <f>Sheet1!A685</f>
        <v>0</v>
      </c>
      <c r="K679" t="str">
        <f>Sheet1!A686</f>
        <v>Swift / Energy</v>
      </c>
    </row>
    <row r="680" spans="1:11" hidden="1" x14ac:dyDescent="0.2">
      <c r="A680">
        <f t="shared" si="10"/>
        <v>0</v>
      </c>
      <c r="B680" t="str">
        <f>IF(Sheet1!A680="","",Sheet1!A680)</f>
        <v>Violent / Nemesis</v>
      </c>
      <c r="C680" t="str">
        <f>Sheet1!A681</f>
        <v>(SPD/HP%/HP%)</v>
      </c>
      <c r="D680">
        <f>Sheet1!C680</f>
        <v>0</v>
      </c>
      <c r="F680">
        <f>Sheet1!B682</f>
        <v>0</v>
      </c>
      <c r="G680">
        <f>Sheet1!A683</f>
        <v>5</v>
      </c>
      <c r="H680" t="str">
        <f>Sheet1!A684</f>
        <v>HARP MAGICIAN</v>
      </c>
      <c r="I680">
        <f>Sheet1!A685</f>
        <v>0</v>
      </c>
      <c r="J680" t="str">
        <f>Sheet1!A686</f>
        <v>Swift / Energy</v>
      </c>
      <c r="K680" t="str">
        <f>Sheet1!A687</f>
        <v>(SPD/HP%/HP%)</v>
      </c>
    </row>
    <row r="681" spans="1:11" hidden="1" x14ac:dyDescent="0.2">
      <c r="A681">
        <f t="shared" si="10"/>
        <v>0</v>
      </c>
      <c r="B681" t="str">
        <f>IF(Sheet1!A681="","",Sheet1!A681)</f>
        <v>(SPD/HP%/HP%)</v>
      </c>
      <c r="C681" t="str">
        <f>Sheet1!A682</f>
        <v>Spd, Hp%, Def%</v>
      </c>
      <c r="D681">
        <f>Sheet1!C681</f>
        <v>0</v>
      </c>
      <c r="F681">
        <f>Sheet1!B683</f>
        <v>0</v>
      </c>
      <c r="G681" t="str">
        <f>Sheet1!A684</f>
        <v>HARP MAGICIAN</v>
      </c>
      <c r="H681">
        <f>Sheet1!A685</f>
        <v>0</v>
      </c>
      <c r="I681" t="str">
        <f>Sheet1!A686</f>
        <v>Swift / Energy</v>
      </c>
      <c r="J681" t="str">
        <f>Sheet1!A687</f>
        <v>(SPD/HP%/HP%)</v>
      </c>
      <c r="K681" t="str">
        <f>Sheet1!A688</f>
        <v>Swift / Will</v>
      </c>
    </row>
    <row r="682" spans="1:11" hidden="1" x14ac:dyDescent="0.2">
      <c r="A682">
        <f t="shared" si="10"/>
        <v>0</v>
      </c>
      <c r="B682" t="str">
        <f>IF(Sheet1!A682="","",Sheet1!A682)</f>
        <v>Spd, Hp%, Def%</v>
      </c>
      <c r="C682">
        <f>Sheet1!A683</f>
        <v>5</v>
      </c>
      <c r="D682">
        <f>Sheet1!C682</f>
        <v>0</v>
      </c>
      <c r="F682">
        <f>Sheet1!B684</f>
        <v>0</v>
      </c>
      <c r="G682">
        <f>Sheet1!A685</f>
        <v>0</v>
      </c>
      <c r="H682" t="str">
        <f>Sheet1!A686</f>
        <v>Swift / Energy</v>
      </c>
      <c r="I682" t="str">
        <f>Sheet1!A687</f>
        <v>(SPD/HP%/HP%)</v>
      </c>
      <c r="J682" t="str">
        <f>Sheet1!A688</f>
        <v>Swift / Will</v>
      </c>
      <c r="K682" t="str">
        <f>Sheet1!A689</f>
        <v>(SPD/HP%/HP%)</v>
      </c>
    </row>
    <row r="683" spans="1:11" x14ac:dyDescent="0.2">
      <c r="A683">
        <f t="shared" si="10"/>
        <v>1</v>
      </c>
      <c r="B683">
        <f>IF(Sheet1!A683="","",Sheet1!A683)</f>
        <v>5</v>
      </c>
      <c r="C683" t="str">
        <f>Sheet1!A684</f>
        <v>HARP MAGICIAN</v>
      </c>
      <c r="D683" t="str">
        <f>Sheet1!C683</f>
        <v>DARK</v>
      </c>
      <c r="F683" t="str">
        <f>Sheet1!B685</f>
        <v>Vivachel</v>
      </c>
      <c r="G683" t="str">
        <f>Sheet1!A686</f>
        <v>Swift / Energy</v>
      </c>
      <c r="H683" t="str">
        <f>Sheet1!A687</f>
        <v>(SPD/HP%/HP%)</v>
      </c>
      <c r="I683" t="str">
        <f>Sheet1!A688</f>
        <v>Swift / Will</v>
      </c>
      <c r="J683" t="str">
        <f>Sheet1!A689</f>
        <v>(SPD/HP%/HP%)</v>
      </c>
      <c r="K683" t="str">
        <f>Sheet1!A690</f>
        <v>Spd, Hp%, Def%</v>
      </c>
    </row>
    <row r="684" spans="1:11" hidden="1" x14ac:dyDescent="0.2">
      <c r="A684">
        <f t="shared" si="10"/>
        <v>0</v>
      </c>
      <c r="B684" t="str">
        <f>IF(Sheet1!A684="","",Sheet1!A684)</f>
        <v>HARP MAGICIAN</v>
      </c>
      <c r="C684">
        <f>Sheet1!A685</f>
        <v>0</v>
      </c>
      <c r="D684">
        <f>Sheet1!C684</f>
        <v>0</v>
      </c>
      <c r="F684">
        <f>Sheet1!B686</f>
        <v>0</v>
      </c>
      <c r="G684" t="str">
        <f>Sheet1!A687</f>
        <v>(SPD/HP%/HP%)</v>
      </c>
      <c r="H684" t="str">
        <f>Sheet1!A688</f>
        <v>Swift / Will</v>
      </c>
      <c r="I684" t="str">
        <f>Sheet1!A689</f>
        <v>(SPD/HP%/HP%)</v>
      </c>
      <c r="J684" t="str">
        <f>Sheet1!A690</f>
        <v>Spd, Hp%, Def%</v>
      </c>
      <c r="K684">
        <f>Sheet1!A691</f>
        <v>5</v>
      </c>
    </row>
    <row r="685" spans="1:11" hidden="1" x14ac:dyDescent="0.2">
      <c r="A685">
        <f t="shared" si="10"/>
        <v>0</v>
      </c>
      <c r="B685" t="str">
        <f>IF(Sheet1!A685="","",Sheet1!A685)</f>
        <v/>
      </c>
      <c r="C685" t="str">
        <f>Sheet1!A686</f>
        <v>Swift / Energy</v>
      </c>
      <c r="D685">
        <f>Sheet1!C685</f>
        <v>0</v>
      </c>
      <c r="F685">
        <f>Sheet1!B687</f>
        <v>0</v>
      </c>
      <c r="G685" t="str">
        <f>Sheet1!A688</f>
        <v>Swift / Will</v>
      </c>
      <c r="H685" t="str">
        <f>Sheet1!A689</f>
        <v>(SPD/HP%/HP%)</v>
      </c>
      <c r="I685" t="str">
        <f>Sheet1!A690</f>
        <v>Spd, Hp%, Def%</v>
      </c>
      <c r="J685">
        <f>Sheet1!A691</f>
        <v>5</v>
      </c>
      <c r="K685" t="str">
        <f>Sheet1!A692</f>
        <v>UNICORN</v>
      </c>
    </row>
    <row r="686" spans="1:11" hidden="1" x14ac:dyDescent="0.2">
      <c r="A686">
        <f t="shared" si="10"/>
        <v>0</v>
      </c>
      <c r="B686" t="str">
        <f>IF(Sheet1!A686="","",Sheet1!A686)</f>
        <v>Swift / Energy</v>
      </c>
      <c r="C686" t="str">
        <f>Sheet1!A687</f>
        <v>(SPD/HP%/HP%)</v>
      </c>
      <c r="D686">
        <f>Sheet1!C686</f>
        <v>0</v>
      </c>
      <c r="F686">
        <f>Sheet1!B688</f>
        <v>0</v>
      </c>
      <c r="G686" t="str">
        <f>Sheet1!A689</f>
        <v>(SPD/HP%/HP%)</v>
      </c>
      <c r="H686" t="str">
        <f>Sheet1!A690</f>
        <v>Spd, Hp%, Def%</v>
      </c>
      <c r="I686">
        <f>Sheet1!A691</f>
        <v>5</v>
      </c>
      <c r="J686" t="str">
        <f>Sheet1!A692</f>
        <v>UNICORN</v>
      </c>
      <c r="K686">
        <f>Sheet1!A693</f>
        <v>0</v>
      </c>
    </row>
    <row r="687" spans="1:11" hidden="1" x14ac:dyDescent="0.2">
      <c r="A687">
        <f t="shared" si="10"/>
        <v>0</v>
      </c>
      <c r="B687" t="str">
        <f>IF(Sheet1!A687="","",Sheet1!A687)</f>
        <v>(SPD/HP%/HP%)</v>
      </c>
      <c r="C687" t="str">
        <f>Sheet1!A688</f>
        <v>Swift / Will</v>
      </c>
      <c r="D687">
        <f>Sheet1!C687</f>
        <v>0</v>
      </c>
      <c r="F687">
        <f>Sheet1!B689</f>
        <v>0</v>
      </c>
      <c r="G687" t="str">
        <f>Sheet1!A690</f>
        <v>Spd, Hp%, Def%</v>
      </c>
      <c r="H687">
        <f>Sheet1!A691</f>
        <v>5</v>
      </c>
      <c r="I687" t="str">
        <f>Sheet1!A692</f>
        <v>UNICORN</v>
      </c>
      <c r="J687">
        <f>Sheet1!A693</f>
        <v>0</v>
      </c>
      <c r="K687" t="str">
        <f>Sheet1!A694</f>
        <v>Despair / Energy</v>
      </c>
    </row>
    <row r="688" spans="1:11" hidden="1" x14ac:dyDescent="0.2">
      <c r="A688">
        <f t="shared" si="10"/>
        <v>0</v>
      </c>
      <c r="B688" t="str">
        <f>IF(Sheet1!A688="","",Sheet1!A688)</f>
        <v>Swift / Will</v>
      </c>
      <c r="C688" t="str">
        <f>Sheet1!A689</f>
        <v>(SPD/HP%/HP%)</v>
      </c>
      <c r="D688">
        <f>Sheet1!C688</f>
        <v>0</v>
      </c>
      <c r="F688">
        <f>Sheet1!B690</f>
        <v>0</v>
      </c>
      <c r="G688">
        <f>Sheet1!A691</f>
        <v>5</v>
      </c>
      <c r="H688" t="str">
        <f>Sheet1!A692</f>
        <v>UNICORN</v>
      </c>
      <c r="I688">
        <f>Sheet1!A693</f>
        <v>0</v>
      </c>
      <c r="J688" t="str">
        <f>Sheet1!A694</f>
        <v>Despair / Energy</v>
      </c>
      <c r="K688" t="str">
        <f>Sheet1!A695</f>
        <v>(SPD/HP%/HP%)</v>
      </c>
    </row>
    <row r="689" spans="1:11" hidden="1" x14ac:dyDescent="0.2">
      <c r="A689">
        <f t="shared" si="10"/>
        <v>0</v>
      </c>
      <c r="B689" t="str">
        <f>IF(Sheet1!A689="","",Sheet1!A689)</f>
        <v>(SPD/HP%/HP%)</v>
      </c>
      <c r="C689" t="str">
        <f>Sheet1!A690</f>
        <v>Spd, Hp%, Def%</v>
      </c>
      <c r="D689">
        <f>Sheet1!C689</f>
        <v>0</v>
      </c>
      <c r="F689">
        <f>Sheet1!B691</f>
        <v>0</v>
      </c>
      <c r="G689" t="str">
        <f>Sheet1!A692</f>
        <v>UNICORN</v>
      </c>
      <c r="H689">
        <f>Sheet1!A693</f>
        <v>0</v>
      </c>
      <c r="I689" t="str">
        <f>Sheet1!A694</f>
        <v>Despair / Energy</v>
      </c>
      <c r="J689" t="str">
        <f>Sheet1!A695</f>
        <v>(SPD/HP%/HP%)</v>
      </c>
      <c r="K689" t="str">
        <f>Sheet1!A696</f>
        <v>Violent / Nemesis</v>
      </c>
    </row>
    <row r="690" spans="1:11" hidden="1" x14ac:dyDescent="0.2">
      <c r="A690">
        <f t="shared" si="10"/>
        <v>0</v>
      </c>
      <c r="B690" t="str">
        <f>IF(Sheet1!A690="","",Sheet1!A690)</f>
        <v>Spd, Hp%, Def%</v>
      </c>
      <c r="C690">
        <f>Sheet1!A691</f>
        <v>5</v>
      </c>
      <c r="D690">
        <f>Sheet1!C690</f>
        <v>0</v>
      </c>
      <c r="F690">
        <f>Sheet1!B692</f>
        <v>0</v>
      </c>
      <c r="G690">
        <f>Sheet1!A693</f>
        <v>0</v>
      </c>
      <c r="H690" t="str">
        <f>Sheet1!A694</f>
        <v>Despair / Energy</v>
      </c>
      <c r="I690" t="str">
        <f>Sheet1!A695</f>
        <v>(SPD/HP%/HP%)</v>
      </c>
      <c r="J690" t="str">
        <f>Sheet1!A696</f>
        <v>Violent / Nemesis</v>
      </c>
      <c r="K690" t="str">
        <f>Sheet1!A697</f>
        <v>(SPD/HP%/HP%)</v>
      </c>
    </row>
    <row r="691" spans="1:11" x14ac:dyDescent="0.2">
      <c r="A691">
        <f t="shared" si="10"/>
        <v>1</v>
      </c>
      <c r="B691">
        <f>IF(Sheet1!A691="","",Sheet1!A691)</f>
        <v>5</v>
      </c>
      <c r="C691" t="str">
        <f>Sheet1!A692</f>
        <v>UNICORN</v>
      </c>
      <c r="D691" t="str">
        <f>Sheet1!C691</f>
        <v>DARK</v>
      </c>
      <c r="F691" t="str">
        <f>Sheet1!B693</f>
        <v>Alexandra</v>
      </c>
      <c r="G691" t="str">
        <f>Sheet1!A694</f>
        <v>Despair / Energy</v>
      </c>
      <c r="H691" t="str">
        <f>Sheet1!A695</f>
        <v>(SPD/HP%/HP%)</v>
      </c>
      <c r="I691" t="str">
        <f>Sheet1!A696</f>
        <v>Violent / Nemesis</v>
      </c>
      <c r="J691" t="str">
        <f>Sheet1!A697</f>
        <v>(SPD/HP%/HP%)</v>
      </c>
      <c r="K691" t="str">
        <f>Sheet1!A698</f>
        <v>Hp%, Spd, Acc%</v>
      </c>
    </row>
    <row r="692" spans="1:11" hidden="1" x14ac:dyDescent="0.2">
      <c r="A692">
        <f t="shared" si="10"/>
        <v>0</v>
      </c>
      <c r="B692" t="str">
        <f>IF(Sheet1!A692="","",Sheet1!A692)</f>
        <v>UNICORN</v>
      </c>
      <c r="C692">
        <f>Sheet1!A693</f>
        <v>0</v>
      </c>
      <c r="D692">
        <f>Sheet1!C692</f>
        <v>0</v>
      </c>
      <c r="F692">
        <f>Sheet1!B694</f>
        <v>0</v>
      </c>
      <c r="G692" t="str">
        <f>Sheet1!A695</f>
        <v>(SPD/HP%/HP%)</v>
      </c>
      <c r="H692" t="str">
        <f>Sheet1!A696</f>
        <v>Violent / Nemesis</v>
      </c>
      <c r="I692" t="str">
        <f>Sheet1!A697</f>
        <v>(SPD/HP%/HP%)</v>
      </c>
      <c r="J692" t="str">
        <f>Sheet1!A698</f>
        <v>Hp%, Spd, Acc%</v>
      </c>
      <c r="K692">
        <f>Sheet1!A699</f>
        <v>5</v>
      </c>
    </row>
    <row r="693" spans="1:11" hidden="1" x14ac:dyDescent="0.2">
      <c r="A693">
        <f t="shared" si="10"/>
        <v>0</v>
      </c>
      <c r="B693" t="str">
        <f>IF(Sheet1!A693="","",Sheet1!A693)</f>
        <v/>
      </c>
      <c r="C693" t="str">
        <f>Sheet1!A694</f>
        <v>Despair / Energy</v>
      </c>
      <c r="D693">
        <f>Sheet1!C693</f>
        <v>0</v>
      </c>
      <c r="F693">
        <f>Sheet1!B695</f>
        <v>0</v>
      </c>
      <c r="G693" t="str">
        <f>Sheet1!A696</f>
        <v>Violent / Nemesis</v>
      </c>
      <c r="H693" t="str">
        <f>Sheet1!A697</f>
        <v>(SPD/HP%/HP%)</v>
      </c>
      <c r="I693" t="str">
        <f>Sheet1!A698</f>
        <v>Hp%, Spd, Acc%</v>
      </c>
      <c r="J693">
        <f>Sheet1!A699</f>
        <v>5</v>
      </c>
      <c r="K693" t="str">
        <f>Sheet1!A700</f>
        <v>UNICORN</v>
      </c>
    </row>
    <row r="694" spans="1:11" hidden="1" x14ac:dyDescent="0.2">
      <c r="A694">
        <f t="shared" si="10"/>
        <v>0</v>
      </c>
      <c r="B694" t="str">
        <f>IF(Sheet1!A694="","",Sheet1!A694)</f>
        <v>Despair / Energy</v>
      </c>
      <c r="C694" t="str">
        <f>Sheet1!A695</f>
        <v>(SPD/HP%/HP%)</v>
      </c>
      <c r="D694">
        <f>Sheet1!C694</f>
        <v>0</v>
      </c>
      <c r="F694">
        <f>Sheet1!B696</f>
        <v>0</v>
      </c>
      <c r="G694" t="str">
        <f>Sheet1!A697</f>
        <v>(SPD/HP%/HP%)</v>
      </c>
      <c r="H694" t="str">
        <f>Sheet1!A698</f>
        <v>Hp%, Spd, Acc%</v>
      </c>
      <c r="I694">
        <f>Sheet1!A699</f>
        <v>5</v>
      </c>
      <c r="J694" t="str">
        <f>Sheet1!A700</f>
        <v>UNICORN</v>
      </c>
      <c r="K694">
        <f>Sheet1!A701</f>
        <v>0</v>
      </c>
    </row>
    <row r="695" spans="1:11" hidden="1" x14ac:dyDescent="0.2">
      <c r="A695">
        <f t="shared" si="10"/>
        <v>0</v>
      </c>
      <c r="B695" t="str">
        <f>IF(Sheet1!A695="","",Sheet1!A695)</f>
        <v>(SPD/HP%/HP%)</v>
      </c>
      <c r="C695" t="str">
        <f>Sheet1!A696</f>
        <v>Violent / Nemesis</v>
      </c>
      <c r="D695">
        <f>Sheet1!C695</f>
        <v>0</v>
      </c>
      <c r="F695">
        <f>Sheet1!B697</f>
        <v>0</v>
      </c>
      <c r="G695" t="str">
        <f>Sheet1!A698</f>
        <v>Hp%, Spd, Acc%</v>
      </c>
      <c r="H695">
        <f>Sheet1!A699</f>
        <v>5</v>
      </c>
      <c r="I695" t="str">
        <f>Sheet1!A700</f>
        <v>UNICORN</v>
      </c>
      <c r="J695">
        <f>Sheet1!A701</f>
        <v>0</v>
      </c>
      <c r="K695" t="str">
        <f>Sheet1!A702</f>
        <v>Swift / Energy</v>
      </c>
    </row>
    <row r="696" spans="1:11" hidden="1" x14ac:dyDescent="0.2">
      <c r="A696">
        <f t="shared" si="10"/>
        <v>0</v>
      </c>
      <c r="B696" t="str">
        <f>IF(Sheet1!A696="","",Sheet1!A696)</f>
        <v>Violent / Nemesis</v>
      </c>
      <c r="C696" t="str">
        <f>Sheet1!A697</f>
        <v>(SPD/HP%/HP%)</v>
      </c>
      <c r="D696">
        <f>Sheet1!C696</f>
        <v>0</v>
      </c>
      <c r="F696">
        <f>Sheet1!B698</f>
        <v>0</v>
      </c>
      <c r="G696">
        <f>Sheet1!A699</f>
        <v>5</v>
      </c>
      <c r="H696" t="str">
        <f>Sheet1!A700</f>
        <v>UNICORN</v>
      </c>
      <c r="I696">
        <f>Sheet1!A701</f>
        <v>0</v>
      </c>
      <c r="J696" t="str">
        <f>Sheet1!A702</f>
        <v>Swift / Energy</v>
      </c>
      <c r="K696" t="str">
        <f>Sheet1!A703</f>
        <v>(SPD/HP%/HP%)</v>
      </c>
    </row>
    <row r="697" spans="1:11" hidden="1" x14ac:dyDescent="0.2">
      <c r="A697">
        <f t="shared" si="10"/>
        <v>0</v>
      </c>
      <c r="B697" t="str">
        <f>IF(Sheet1!A697="","",Sheet1!A697)</f>
        <v>(SPD/HP%/HP%)</v>
      </c>
      <c r="C697" t="str">
        <f>Sheet1!A698</f>
        <v>Hp%, Spd, Acc%</v>
      </c>
      <c r="D697">
        <f>Sheet1!C697</f>
        <v>0</v>
      </c>
      <c r="F697">
        <f>Sheet1!B699</f>
        <v>0</v>
      </c>
      <c r="G697" t="str">
        <f>Sheet1!A700</f>
        <v>UNICORN</v>
      </c>
      <c r="H697">
        <f>Sheet1!A701</f>
        <v>0</v>
      </c>
      <c r="I697" t="str">
        <f>Sheet1!A702</f>
        <v>Swift / Energy</v>
      </c>
      <c r="J697" t="str">
        <f>Sheet1!A703</f>
        <v>(SPD/HP%/HP%)</v>
      </c>
      <c r="K697" t="str">
        <f>Sheet1!A704</f>
        <v>Violent / Will</v>
      </c>
    </row>
    <row r="698" spans="1:11" hidden="1" x14ac:dyDescent="0.2">
      <c r="A698">
        <f t="shared" si="10"/>
        <v>0</v>
      </c>
      <c r="B698" t="str">
        <f>IF(Sheet1!A698="","",Sheet1!A698)</f>
        <v>Hp%, Spd, Acc%</v>
      </c>
      <c r="C698">
        <f>Sheet1!A699</f>
        <v>5</v>
      </c>
      <c r="D698">
        <f>Sheet1!C698</f>
        <v>0</v>
      </c>
      <c r="F698">
        <f>Sheet1!B700</f>
        <v>0</v>
      </c>
      <c r="G698">
        <f>Sheet1!A701</f>
        <v>0</v>
      </c>
      <c r="H698" t="str">
        <f>Sheet1!A702</f>
        <v>Swift / Energy</v>
      </c>
      <c r="I698" t="str">
        <f>Sheet1!A703</f>
        <v>(SPD/HP%/HP%)</v>
      </c>
      <c r="J698" t="str">
        <f>Sheet1!A704</f>
        <v>Violent / Will</v>
      </c>
      <c r="K698" t="str">
        <f>Sheet1!A705</f>
        <v>(HP%/HP%/HP%)</v>
      </c>
    </row>
    <row r="699" spans="1:11" x14ac:dyDescent="0.2">
      <c r="A699">
        <f t="shared" si="10"/>
        <v>1</v>
      </c>
      <c r="B699">
        <f>IF(Sheet1!A699="","",Sheet1!A699)</f>
        <v>5</v>
      </c>
      <c r="C699" t="str">
        <f>Sheet1!A700</f>
        <v>UNICORN</v>
      </c>
      <c r="D699" t="str">
        <f>Sheet1!C699</f>
        <v>WATER</v>
      </c>
      <c r="F699" t="str">
        <f>Sheet1!B701</f>
        <v>Amelia</v>
      </c>
      <c r="G699" t="str">
        <f>Sheet1!A702</f>
        <v>Swift / Energy</v>
      </c>
      <c r="H699" t="str">
        <f>Sheet1!A703</f>
        <v>(SPD/HP%/HP%)</v>
      </c>
      <c r="I699" t="str">
        <f>Sheet1!A704</f>
        <v>Violent / Will</v>
      </c>
      <c r="J699" t="str">
        <f>Sheet1!A705</f>
        <v>(HP%/HP%/HP%)</v>
      </c>
      <c r="K699" t="str">
        <f>Sheet1!A706</f>
        <v>Hp%, Spd, Acc%</v>
      </c>
    </row>
    <row r="700" spans="1:11" hidden="1" x14ac:dyDescent="0.2">
      <c r="A700">
        <f t="shared" si="10"/>
        <v>0</v>
      </c>
      <c r="B700" t="str">
        <f>IF(Sheet1!A700="","",Sheet1!A700)</f>
        <v>UNICORN</v>
      </c>
      <c r="C700">
        <f>Sheet1!A701</f>
        <v>0</v>
      </c>
      <c r="D700">
        <f>Sheet1!C700</f>
        <v>0</v>
      </c>
      <c r="F700">
        <f>Sheet1!B702</f>
        <v>0</v>
      </c>
      <c r="G700" t="str">
        <f>Sheet1!A703</f>
        <v>(SPD/HP%/HP%)</v>
      </c>
      <c r="H700" t="str">
        <f>Sheet1!A704</f>
        <v>Violent / Will</v>
      </c>
      <c r="I700" t="str">
        <f>Sheet1!A705</f>
        <v>(HP%/HP%/HP%)</v>
      </c>
      <c r="J700" t="str">
        <f>Sheet1!A706</f>
        <v>Hp%, Spd, Acc%</v>
      </c>
      <c r="K700">
        <f>Sheet1!A707</f>
        <v>5</v>
      </c>
    </row>
    <row r="701" spans="1:11" hidden="1" x14ac:dyDescent="0.2">
      <c r="A701">
        <f t="shared" si="10"/>
        <v>0</v>
      </c>
      <c r="B701" t="str">
        <f>IF(Sheet1!A701="","",Sheet1!A701)</f>
        <v/>
      </c>
      <c r="C701" t="str">
        <f>Sheet1!A702</f>
        <v>Swift / Energy</v>
      </c>
      <c r="D701">
        <f>Sheet1!C701</f>
        <v>0</v>
      </c>
      <c r="F701">
        <f>Sheet1!B703</f>
        <v>0</v>
      </c>
      <c r="G701" t="str">
        <f>Sheet1!A704</f>
        <v>Violent / Will</v>
      </c>
      <c r="H701" t="str">
        <f>Sheet1!A705</f>
        <v>(HP%/HP%/HP%)</v>
      </c>
      <c r="I701" t="str">
        <f>Sheet1!A706</f>
        <v>Hp%, Spd, Acc%</v>
      </c>
      <c r="J701">
        <f>Sheet1!A707</f>
        <v>5</v>
      </c>
      <c r="K701" t="str">
        <f>Sheet1!A708</f>
        <v>UNICORN</v>
      </c>
    </row>
    <row r="702" spans="1:11" hidden="1" x14ac:dyDescent="0.2">
      <c r="A702">
        <f t="shared" si="10"/>
        <v>0</v>
      </c>
      <c r="B702" t="str">
        <f>IF(Sheet1!A702="","",Sheet1!A702)</f>
        <v>Swift / Energy</v>
      </c>
      <c r="C702" t="str">
        <f>Sheet1!A703</f>
        <v>(SPD/HP%/HP%)</v>
      </c>
      <c r="D702">
        <f>Sheet1!C702</f>
        <v>0</v>
      </c>
      <c r="F702">
        <f>Sheet1!B704</f>
        <v>0</v>
      </c>
      <c r="G702" t="str">
        <f>Sheet1!A705</f>
        <v>(HP%/HP%/HP%)</v>
      </c>
      <c r="H702" t="str">
        <f>Sheet1!A706</f>
        <v>Hp%, Spd, Acc%</v>
      </c>
      <c r="I702">
        <f>Sheet1!A707</f>
        <v>5</v>
      </c>
      <c r="J702" t="str">
        <f>Sheet1!A708</f>
        <v>UNICORN</v>
      </c>
      <c r="K702">
        <f>Sheet1!A709</f>
        <v>0</v>
      </c>
    </row>
    <row r="703" spans="1:11" hidden="1" x14ac:dyDescent="0.2">
      <c r="A703">
        <f t="shared" si="10"/>
        <v>0</v>
      </c>
      <c r="B703" t="str">
        <f>IF(Sheet1!A703="","",Sheet1!A703)</f>
        <v>(SPD/HP%/HP%)</v>
      </c>
      <c r="C703" t="str">
        <f>Sheet1!A704</f>
        <v>Violent / Will</v>
      </c>
      <c r="D703">
        <f>Sheet1!C703</f>
        <v>0</v>
      </c>
      <c r="F703">
        <f>Sheet1!B705</f>
        <v>0</v>
      </c>
      <c r="G703" t="str">
        <f>Sheet1!A706</f>
        <v>Hp%, Spd, Acc%</v>
      </c>
      <c r="H703">
        <f>Sheet1!A707</f>
        <v>5</v>
      </c>
      <c r="I703" t="str">
        <f>Sheet1!A708</f>
        <v>UNICORN</v>
      </c>
      <c r="J703">
        <f>Sheet1!A709</f>
        <v>0</v>
      </c>
      <c r="K703" t="str">
        <f>Sheet1!A710</f>
        <v>Fatal / Blade</v>
      </c>
    </row>
    <row r="704" spans="1:11" hidden="1" x14ac:dyDescent="0.2">
      <c r="A704">
        <f t="shared" si="10"/>
        <v>0</v>
      </c>
      <c r="B704" t="str">
        <f>IF(Sheet1!A704="","",Sheet1!A704)</f>
        <v>Violent / Will</v>
      </c>
      <c r="C704" t="str">
        <f>Sheet1!A705</f>
        <v>(HP%/HP%/HP%)</v>
      </c>
      <c r="D704">
        <f>Sheet1!C704</f>
        <v>0</v>
      </c>
      <c r="F704">
        <f>Sheet1!B706</f>
        <v>0</v>
      </c>
      <c r="G704">
        <f>Sheet1!A707</f>
        <v>5</v>
      </c>
      <c r="H704" t="str">
        <f>Sheet1!A708</f>
        <v>UNICORN</v>
      </c>
      <c r="I704">
        <f>Sheet1!A709</f>
        <v>0</v>
      </c>
      <c r="J704" t="str">
        <f>Sheet1!A710</f>
        <v>Fatal / Blade</v>
      </c>
      <c r="K704" t="str">
        <f>Sheet1!A711</f>
        <v>(SPD/CRIT D%/ATK%)</v>
      </c>
    </row>
    <row r="705" spans="1:11" hidden="1" x14ac:dyDescent="0.2">
      <c r="A705">
        <f t="shared" si="10"/>
        <v>0</v>
      </c>
      <c r="B705" t="str">
        <f>IF(Sheet1!A705="","",Sheet1!A705)</f>
        <v>(HP%/HP%/HP%)</v>
      </c>
      <c r="C705" t="str">
        <f>Sheet1!A706</f>
        <v>Hp%, Spd, Acc%</v>
      </c>
      <c r="D705">
        <f>Sheet1!C705</f>
        <v>0</v>
      </c>
      <c r="F705">
        <f>Sheet1!B707</f>
        <v>0</v>
      </c>
      <c r="G705" t="str">
        <f>Sheet1!A708</f>
        <v>UNICORN</v>
      </c>
      <c r="H705">
        <f>Sheet1!A709</f>
        <v>0</v>
      </c>
      <c r="I705" t="str">
        <f>Sheet1!A710</f>
        <v>Fatal / Blade</v>
      </c>
      <c r="J705" t="str">
        <f>Sheet1!A711</f>
        <v>(SPD/CRIT D%/ATK%)</v>
      </c>
      <c r="K705" t="str">
        <f>Sheet1!A712</f>
        <v>Violent / Blade</v>
      </c>
    </row>
    <row r="706" spans="1:11" hidden="1" x14ac:dyDescent="0.2">
      <c r="A706">
        <f t="shared" si="10"/>
        <v>0</v>
      </c>
      <c r="B706" t="str">
        <f>IF(Sheet1!A706="","",Sheet1!A706)</f>
        <v>Hp%, Spd, Acc%</v>
      </c>
      <c r="C706">
        <f>Sheet1!A707</f>
        <v>5</v>
      </c>
      <c r="D706">
        <f>Sheet1!C706</f>
        <v>0</v>
      </c>
      <c r="F706">
        <f>Sheet1!B708</f>
        <v>0</v>
      </c>
      <c r="G706">
        <f>Sheet1!A709</f>
        <v>0</v>
      </c>
      <c r="H706" t="str">
        <f>Sheet1!A710</f>
        <v>Fatal / Blade</v>
      </c>
      <c r="I706" t="str">
        <f>Sheet1!A711</f>
        <v>(SPD/CRIT D%/ATK%)</v>
      </c>
      <c r="J706" t="str">
        <f>Sheet1!A712</f>
        <v>Violent / Blade</v>
      </c>
      <c r="K706" t="str">
        <f>Sheet1!A713</f>
        <v>(SPD/CRIT D%/ATK%)</v>
      </c>
    </row>
    <row r="707" spans="1:11" x14ac:dyDescent="0.2">
      <c r="A707">
        <f t="shared" ref="A707:A770" si="11">IF(ISNUMBER(B707)=TRUE,1,0)</f>
        <v>1</v>
      </c>
      <c r="B707">
        <f>IF(Sheet1!A707="","",Sheet1!A707)</f>
        <v>5</v>
      </c>
      <c r="C707" t="str">
        <f>Sheet1!A708</f>
        <v>UNICORN</v>
      </c>
      <c r="D707" t="str">
        <f>Sheet1!C707</f>
        <v>WIND</v>
      </c>
      <c r="F707" t="str">
        <f>Sheet1!B709</f>
        <v>Diana</v>
      </c>
      <c r="G707" t="str">
        <f>Sheet1!A710</f>
        <v>Fatal / Blade</v>
      </c>
      <c r="H707" t="str">
        <f>Sheet1!A711</f>
        <v>(SPD/CRIT D%/ATK%)</v>
      </c>
      <c r="I707" t="str">
        <f>Sheet1!A712</f>
        <v>Violent / Blade</v>
      </c>
      <c r="J707" t="str">
        <f>Sheet1!A713</f>
        <v>(SPD/CRIT D%/ATK%)</v>
      </c>
      <c r="K707" t="str">
        <f>Sheet1!A714</f>
        <v>Hp%, Spd, Crit R%</v>
      </c>
    </row>
    <row r="708" spans="1:11" hidden="1" x14ac:dyDescent="0.2">
      <c r="A708">
        <f t="shared" si="11"/>
        <v>0</v>
      </c>
      <c r="B708" t="str">
        <f>IF(Sheet1!A708="","",Sheet1!A708)</f>
        <v>UNICORN</v>
      </c>
      <c r="C708">
        <f>Sheet1!A709</f>
        <v>0</v>
      </c>
      <c r="D708">
        <f>Sheet1!C708</f>
        <v>0</v>
      </c>
      <c r="F708">
        <f>Sheet1!B710</f>
        <v>0</v>
      </c>
      <c r="G708" t="str">
        <f>Sheet1!A711</f>
        <v>(SPD/CRIT D%/ATK%)</v>
      </c>
      <c r="H708" t="str">
        <f>Sheet1!A712</f>
        <v>Violent / Blade</v>
      </c>
      <c r="I708" t="str">
        <f>Sheet1!A713</f>
        <v>(SPD/CRIT D%/ATK%)</v>
      </c>
      <c r="J708" t="str">
        <f>Sheet1!A714</f>
        <v>Hp%, Spd, Crit R%</v>
      </c>
      <c r="K708">
        <f>Sheet1!A715</f>
        <v>5</v>
      </c>
    </row>
    <row r="709" spans="1:11" hidden="1" x14ac:dyDescent="0.2">
      <c r="A709">
        <f t="shared" si="11"/>
        <v>0</v>
      </c>
      <c r="B709" t="str">
        <f>IF(Sheet1!A709="","",Sheet1!A709)</f>
        <v/>
      </c>
      <c r="C709" t="str">
        <f>Sheet1!A710</f>
        <v>Fatal / Blade</v>
      </c>
      <c r="D709">
        <f>Sheet1!C709</f>
        <v>0</v>
      </c>
      <c r="F709">
        <f>Sheet1!B711</f>
        <v>0</v>
      </c>
      <c r="G709" t="str">
        <f>Sheet1!A712</f>
        <v>Violent / Blade</v>
      </c>
      <c r="H709" t="str">
        <f>Sheet1!A713</f>
        <v>(SPD/CRIT D%/ATK%)</v>
      </c>
      <c r="I709" t="str">
        <f>Sheet1!A714</f>
        <v>Hp%, Spd, Crit R%</v>
      </c>
      <c r="J709">
        <f>Sheet1!A715</f>
        <v>5</v>
      </c>
      <c r="K709" t="str">
        <f>Sheet1!A716</f>
        <v>UNICORN</v>
      </c>
    </row>
    <row r="710" spans="1:11" hidden="1" x14ac:dyDescent="0.2">
      <c r="A710">
        <f t="shared" si="11"/>
        <v>0</v>
      </c>
      <c r="B710" t="str">
        <f>IF(Sheet1!A710="","",Sheet1!A710)</f>
        <v>Fatal / Blade</v>
      </c>
      <c r="C710" t="str">
        <f>Sheet1!A711</f>
        <v>(SPD/CRIT D%/ATK%)</v>
      </c>
      <c r="D710">
        <f>Sheet1!C710</f>
        <v>0</v>
      </c>
      <c r="F710">
        <f>Sheet1!B712</f>
        <v>0</v>
      </c>
      <c r="G710" t="str">
        <f>Sheet1!A713</f>
        <v>(SPD/CRIT D%/ATK%)</v>
      </c>
      <c r="H710" t="str">
        <f>Sheet1!A714</f>
        <v>Hp%, Spd, Crit R%</v>
      </c>
      <c r="I710">
        <f>Sheet1!A715</f>
        <v>5</v>
      </c>
      <c r="J710" t="str">
        <f>Sheet1!A716</f>
        <v>UNICORN</v>
      </c>
      <c r="K710">
        <f>Sheet1!A717</f>
        <v>0</v>
      </c>
    </row>
    <row r="711" spans="1:11" hidden="1" x14ac:dyDescent="0.2">
      <c r="A711">
        <f t="shared" si="11"/>
        <v>0</v>
      </c>
      <c r="B711" t="str">
        <f>IF(Sheet1!A711="","",Sheet1!A711)</f>
        <v>(SPD/CRIT D%/ATK%)</v>
      </c>
      <c r="C711" t="str">
        <f>Sheet1!A712</f>
        <v>Violent / Blade</v>
      </c>
      <c r="D711">
        <f>Sheet1!C711</f>
        <v>0</v>
      </c>
      <c r="F711">
        <f>Sheet1!B713</f>
        <v>0</v>
      </c>
      <c r="G711" t="str">
        <f>Sheet1!A714</f>
        <v>Hp%, Spd, Crit R%</v>
      </c>
      <c r="H711">
        <f>Sheet1!A715</f>
        <v>5</v>
      </c>
      <c r="I711" t="str">
        <f>Sheet1!A716</f>
        <v>UNICORN</v>
      </c>
      <c r="J711">
        <f>Sheet1!A717</f>
        <v>0</v>
      </c>
      <c r="K711" t="str">
        <f>Sheet1!A718</f>
        <v>Swift / Energy</v>
      </c>
    </row>
    <row r="712" spans="1:11" hidden="1" x14ac:dyDescent="0.2">
      <c r="A712">
        <f t="shared" si="11"/>
        <v>0</v>
      </c>
      <c r="B712" t="str">
        <f>IF(Sheet1!A712="","",Sheet1!A712)</f>
        <v>Violent / Blade</v>
      </c>
      <c r="C712" t="str">
        <f>Sheet1!A713</f>
        <v>(SPD/CRIT D%/ATK%)</v>
      </c>
      <c r="D712">
        <f>Sheet1!C712</f>
        <v>0</v>
      </c>
      <c r="F712">
        <f>Sheet1!B714</f>
        <v>0</v>
      </c>
      <c r="G712">
        <f>Sheet1!A715</f>
        <v>5</v>
      </c>
      <c r="H712" t="str">
        <f>Sheet1!A716</f>
        <v>UNICORN</v>
      </c>
      <c r="I712">
        <f>Sheet1!A717</f>
        <v>0</v>
      </c>
      <c r="J712" t="str">
        <f>Sheet1!A718</f>
        <v>Swift / Energy</v>
      </c>
      <c r="K712" t="str">
        <f>Sheet1!A719</f>
        <v>(SPD/HP%/HP%)</v>
      </c>
    </row>
    <row r="713" spans="1:11" hidden="1" x14ac:dyDescent="0.2">
      <c r="A713">
        <f t="shared" si="11"/>
        <v>0</v>
      </c>
      <c r="B713" t="str">
        <f>IF(Sheet1!A713="","",Sheet1!A713)</f>
        <v>(SPD/CRIT D%/ATK%)</v>
      </c>
      <c r="C713" t="str">
        <f>Sheet1!A714</f>
        <v>Hp%, Spd, Crit R%</v>
      </c>
      <c r="D713">
        <f>Sheet1!C713</f>
        <v>0</v>
      </c>
      <c r="F713">
        <f>Sheet1!B715</f>
        <v>0</v>
      </c>
      <c r="G713" t="str">
        <f>Sheet1!A716</f>
        <v>UNICORN</v>
      </c>
      <c r="H713">
        <f>Sheet1!A717</f>
        <v>0</v>
      </c>
      <c r="I713" t="str">
        <f>Sheet1!A718</f>
        <v>Swift / Energy</v>
      </c>
      <c r="J713" t="str">
        <f>Sheet1!A719</f>
        <v>(SPD/HP%/HP%)</v>
      </c>
      <c r="K713" t="str">
        <f>Sheet1!A720</f>
        <v>Swift / Nemesis</v>
      </c>
    </row>
    <row r="714" spans="1:11" hidden="1" x14ac:dyDescent="0.2">
      <c r="A714">
        <f t="shared" si="11"/>
        <v>0</v>
      </c>
      <c r="B714" t="str">
        <f>IF(Sheet1!A714="","",Sheet1!A714)</f>
        <v>Hp%, Spd, Crit R%</v>
      </c>
      <c r="C714">
        <f>Sheet1!A715</f>
        <v>5</v>
      </c>
      <c r="D714">
        <f>Sheet1!C714</f>
        <v>0</v>
      </c>
      <c r="F714">
        <f>Sheet1!B716</f>
        <v>0</v>
      </c>
      <c r="G714">
        <f>Sheet1!A717</f>
        <v>0</v>
      </c>
      <c r="H714" t="str">
        <f>Sheet1!A718</f>
        <v>Swift / Energy</v>
      </c>
      <c r="I714" t="str">
        <f>Sheet1!A719</f>
        <v>(SPD/HP%/HP%)</v>
      </c>
      <c r="J714" t="str">
        <f>Sheet1!A720</f>
        <v>Swift / Nemesis</v>
      </c>
      <c r="K714" t="str">
        <f>Sheet1!A721</f>
        <v>(SPD/HP%/HP%)</v>
      </c>
    </row>
    <row r="715" spans="1:11" x14ac:dyDescent="0.2">
      <c r="A715">
        <f t="shared" si="11"/>
        <v>1</v>
      </c>
      <c r="B715">
        <f>IF(Sheet1!A715="","",Sheet1!A715)</f>
        <v>5</v>
      </c>
      <c r="C715" t="str">
        <f>Sheet1!A716</f>
        <v>UNICORN</v>
      </c>
      <c r="D715" t="str">
        <f>Sheet1!C715</f>
        <v>LIGHT</v>
      </c>
      <c r="F715" t="str">
        <f>Sheet1!B717</f>
        <v>Eleanor</v>
      </c>
      <c r="G715" t="str">
        <f>Sheet1!A718</f>
        <v>Swift / Energy</v>
      </c>
      <c r="H715" t="str">
        <f>Sheet1!A719</f>
        <v>(SPD/HP%/HP%)</v>
      </c>
      <c r="I715" t="str">
        <f>Sheet1!A720</f>
        <v>Swift / Nemesis</v>
      </c>
      <c r="J715" t="str">
        <f>Sheet1!A721</f>
        <v>(SPD/HP%/HP%)</v>
      </c>
      <c r="K715" t="str">
        <f>Sheet1!A722</f>
        <v>Hp%, Spd, Def%</v>
      </c>
    </row>
    <row r="716" spans="1:11" hidden="1" x14ac:dyDescent="0.2">
      <c r="A716">
        <f t="shared" si="11"/>
        <v>0</v>
      </c>
      <c r="B716" t="str">
        <f>IF(Sheet1!A716="","",Sheet1!A716)</f>
        <v>UNICORN</v>
      </c>
      <c r="C716">
        <f>Sheet1!A717</f>
        <v>0</v>
      </c>
      <c r="D716">
        <f>Sheet1!C716</f>
        <v>0</v>
      </c>
      <c r="F716">
        <f>Sheet1!B718</f>
        <v>0</v>
      </c>
      <c r="G716" t="str">
        <f>Sheet1!A719</f>
        <v>(SPD/HP%/HP%)</v>
      </c>
      <c r="H716" t="str">
        <f>Sheet1!A720</f>
        <v>Swift / Nemesis</v>
      </c>
      <c r="I716" t="str">
        <f>Sheet1!A721</f>
        <v>(SPD/HP%/HP%)</v>
      </c>
      <c r="J716" t="str">
        <f>Sheet1!A722</f>
        <v>Hp%, Spd, Def%</v>
      </c>
      <c r="K716">
        <f>Sheet1!A723</f>
        <v>5</v>
      </c>
    </row>
    <row r="717" spans="1:11" hidden="1" x14ac:dyDescent="0.2">
      <c r="A717">
        <f t="shared" si="11"/>
        <v>0</v>
      </c>
      <c r="B717" t="str">
        <f>IF(Sheet1!A717="","",Sheet1!A717)</f>
        <v/>
      </c>
      <c r="C717" t="str">
        <f>Sheet1!A718</f>
        <v>Swift / Energy</v>
      </c>
      <c r="D717">
        <f>Sheet1!C717</f>
        <v>0</v>
      </c>
      <c r="F717">
        <f>Sheet1!B719</f>
        <v>0</v>
      </c>
      <c r="G717" t="str">
        <f>Sheet1!A720</f>
        <v>Swift / Nemesis</v>
      </c>
      <c r="H717" t="str">
        <f>Sheet1!A721</f>
        <v>(SPD/HP%/HP%)</v>
      </c>
      <c r="I717" t="str">
        <f>Sheet1!A722</f>
        <v>Hp%, Spd, Def%</v>
      </c>
      <c r="J717">
        <f>Sheet1!A723</f>
        <v>5</v>
      </c>
      <c r="K717" t="str">
        <f>Sheet1!A724</f>
        <v>UNICORN</v>
      </c>
    </row>
    <row r="718" spans="1:11" hidden="1" x14ac:dyDescent="0.2">
      <c r="A718">
        <f t="shared" si="11"/>
        <v>0</v>
      </c>
      <c r="B718" t="str">
        <f>IF(Sheet1!A718="","",Sheet1!A718)</f>
        <v>Swift / Energy</v>
      </c>
      <c r="C718" t="str">
        <f>Sheet1!A719</f>
        <v>(SPD/HP%/HP%)</v>
      </c>
      <c r="D718">
        <f>Sheet1!C718</f>
        <v>0</v>
      </c>
      <c r="F718">
        <f>Sheet1!B720</f>
        <v>0</v>
      </c>
      <c r="G718" t="str">
        <f>Sheet1!A721</f>
        <v>(SPD/HP%/HP%)</v>
      </c>
      <c r="H718" t="str">
        <f>Sheet1!A722</f>
        <v>Hp%, Spd, Def%</v>
      </c>
      <c r="I718">
        <f>Sheet1!A723</f>
        <v>5</v>
      </c>
      <c r="J718" t="str">
        <f>Sheet1!A724</f>
        <v>UNICORN</v>
      </c>
      <c r="K718">
        <f>Sheet1!A725</f>
        <v>0</v>
      </c>
    </row>
    <row r="719" spans="1:11" hidden="1" x14ac:dyDescent="0.2">
      <c r="A719">
        <f t="shared" si="11"/>
        <v>0</v>
      </c>
      <c r="B719" t="str">
        <f>IF(Sheet1!A719="","",Sheet1!A719)</f>
        <v>(SPD/HP%/HP%)</v>
      </c>
      <c r="C719" t="str">
        <f>Sheet1!A720</f>
        <v>Swift / Nemesis</v>
      </c>
      <c r="D719">
        <f>Sheet1!C719</f>
        <v>0</v>
      </c>
      <c r="F719">
        <f>Sheet1!B721</f>
        <v>0</v>
      </c>
      <c r="G719" t="str">
        <f>Sheet1!A722</f>
        <v>Hp%, Spd, Def%</v>
      </c>
      <c r="H719">
        <f>Sheet1!A723</f>
        <v>5</v>
      </c>
      <c r="I719" t="str">
        <f>Sheet1!A724</f>
        <v>UNICORN</v>
      </c>
      <c r="J719">
        <f>Sheet1!A725</f>
        <v>0</v>
      </c>
      <c r="K719" t="str">
        <f>Sheet1!A726</f>
        <v>Swift / Energy</v>
      </c>
    </row>
    <row r="720" spans="1:11" hidden="1" x14ac:dyDescent="0.2">
      <c r="A720">
        <f t="shared" si="11"/>
        <v>0</v>
      </c>
      <c r="B720" t="str">
        <f>IF(Sheet1!A720="","",Sheet1!A720)</f>
        <v>Swift / Nemesis</v>
      </c>
      <c r="C720" t="str">
        <f>Sheet1!A721</f>
        <v>(SPD/HP%/HP%)</v>
      </c>
      <c r="D720">
        <f>Sheet1!C720</f>
        <v>0</v>
      </c>
      <c r="F720">
        <f>Sheet1!B722</f>
        <v>0</v>
      </c>
      <c r="G720">
        <f>Sheet1!A723</f>
        <v>5</v>
      </c>
      <c r="H720" t="str">
        <f>Sheet1!A724</f>
        <v>UNICORN</v>
      </c>
      <c r="I720">
        <f>Sheet1!A725</f>
        <v>0</v>
      </c>
      <c r="J720" t="str">
        <f>Sheet1!A726</f>
        <v>Swift / Energy</v>
      </c>
      <c r="K720" t="str">
        <f>Sheet1!A727</f>
        <v>(SPD/HP%/HP%)</v>
      </c>
    </row>
    <row r="721" spans="1:11" hidden="1" x14ac:dyDescent="0.2">
      <c r="A721">
        <f t="shared" si="11"/>
        <v>0</v>
      </c>
      <c r="B721" t="str">
        <f>IF(Sheet1!A721="","",Sheet1!A721)</f>
        <v>(SPD/HP%/HP%)</v>
      </c>
      <c r="C721" t="str">
        <f>Sheet1!A722</f>
        <v>Hp%, Spd, Def%</v>
      </c>
      <c r="D721">
        <f>Sheet1!C721</f>
        <v>0</v>
      </c>
      <c r="F721">
        <f>Sheet1!B723</f>
        <v>0</v>
      </c>
      <c r="G721" t="str">
        <f>Sheet1!A724</f>
        <v>UNICORN</v>
      </c>
      <c r="H721">
        <f>Sheet1!A725</f>
        <v>0</v>
      </c>
      <c r="I721" t="str">
        <f>Sheet1!A726</f>
        <v>Swift / Energy</v>
      </c>
      <c r="J721" t="str">
        <f>Sheet1!A727</f>
        <v>(SPD/HP%/HP%)</v>
      </c>
      <c r="K721" t="str">
        <f>Sheet1!A728</f>
        <v>Violent / Will</v>
      </c>
    </row>
    <row r="722" spans="1:11" hidden="1" x14ac:dyDescent="0.2">
      <c r="A722">
        <f t="shared" si="11"/>
        <v>0</v>
      </c>
      <c r="B722" t="str">
        <f>IF(Sheet1!A722="","",Sheet1!A722)</f>
        <v>Hp%, Spd, Def%</v>
      </c>
      <c r="C722">
        <f>Sheet1!A723</f>
        <v>5</v>
      </c>
      <c r="D722">
        <f>Sheet1!C722</f>
        <v>0</v>
      </c>
      <c r="F722">
        <f>Sheet1!B724</f>
        <v>0</v>
      </c>
      <c r="G722">
        <f>Sheet1!A725</f>
        <v>0</v>
      </c>
      <c r="H722" t="str">
        <f>Sheet1!A726</f>
        <v>Swift / Energy</v>
      </c>
      <c r="I722" t="str">
        <f>Sheet1!A727</f>
        <v>(SPD/HP%/HP%)</v>
      </c>
      <c r="J722" t="str">
        <f>Sheet1!A728</f>
        <v>Violent / Will</v>
      </c>
      <c r="K722" t="str">
        <f>Sheet1!A729</f>
        <v>(SPD/CRIT D%/HP%)</v>
      </c>
    </row>
    <row r="723" spans="1:11" x14ac:dyDescent="0.2">
      <c r="A723">
        <f t="shared" si="11"/>
        <v>1</v>
      </c>
      <c r="B723">
        <f>IF(Sheet1!A723="","",Sheet1!A723)</f>
        <v>5</v>
      </c>
      <c r="C723" t="str">
        <f>Sheet1!A724</f>
        <v>UNICORN</v>
      </c>
      <c r="D723" t="str">
        <f>Sheet1!C723</f>
        <v>FIRE</v>
      </c>
      <c r="F723" t="str">
        <f>Sheet1!B725</f>
        <v>Helena</v>
      </c>
      <c r="G723" t="str">
        <f>Sheet1!A726</f>
        <v>Swift / Energy</v>
      </c>
      <c r="H723" t="str">
        <f>Sheet1!A727</f>
        <v>(SPD/HP%/HP%)</v>
      </c>
      <c r="I723" t="str">
        <f>Sheet1!A728</f>
        <v>Violent / Will</v>
      </c>
      <c r="J723" t="str">
        <f>Sheet1!A729</f>
        <v>(SPD/CRIT D%/HP%)</v>
      </c>
      <c r="K723" t="str">
        <f>Sheet1!A730</f>
        <v>Hp%, Spd, Crit R%</v>
      </c>
    </row>
    <row r="724" spans="1:11" hidden="1" x14ac:dyDescent="0.2">
      <c r="A724">
        <f t="shared" si="11"/>
        <v>0</v>
      </c>
      <c r="B724" t="str">
        <f>IF(Sheet1!A724="","",Sheet1!A724)</f>
        <v>UNICORN</v>
      </c>
      <c r="C724">
        <f>Sheet1!A725</f>
        <v>0</v>
      </c>
      <c r="D724">
        <f>Sheet1!C724</f>
        <v>0</v>
      </c>
      <c r="F724">
        <f>Sheet1!B726</f>
        <v>0</v>
      </c>
      <c r="G724" t="str">
        <f>Sheet1!A727</f>
        <v>(SPD/HP%/HP%)</v>
      </c>
      <c r="H724" t="str">
        <f>Sheet1!A728</f>
        <v>Violent / Will</v>
      </c>
      <c r="I724" t="str">
        <f>Sheet1!A729</f>
        <v>(SPD/CRIT D%/HP%)</v>
      </c>
      <c r="J724" t="str">
        <f>Sheet1!A730</f>
        <v>Hp%, Spd, Crit R%</v>
      </c>
      <c r="K724">
        <f>Sheet1!A731</f>
        <v>5</v>
      </c>
    </row>
    <row r="725" spans="1:11" hidden="1" x14ac:dyDescent="0.2">
      <c r="A725">
        <f t="shared" si="11"/>
        <v>0</v>
      </c>
      <c r="B725" t="str">
        <f>IF(Sheet1!A725="","",Sheet1!A725)</f>
        <v/>
      </c>
      <c r="C725" t="str">
        <f>Sheet1!A726</f>
        <v>Swift / Energy</v>
      </c>
      <c r="D725">
        <f>Sheet1!C725</f>
        <v>0</v>
      </c>
      <c r="F725">
        <f>Sheet1!B727</f>
        <v>0</v>
      </c>
      <c r="G725" t="str">
        <f>Sheet1!A728</f>
        <v>Violent / Will</v>
      </c>
      <c r="H725" t="str">
        <f>Sheet1!A729</f>
        <v>(SPD/CRIT D%/HP%)</v>
      </c>
      <c r="I725" t="str">
        <f>Sheet1!A730</f>
        <v>Hp%, Spd, Crit R%</v>
      </c>
      <c r="J725">
        <f>Sheet1!A731</f>
        <v>5</v>
      </c>
      <c r="K725" t="str">
        <f>Sheet1!A732</f>
        <v>PANDA WARRIOR</v>
      </c>
    </row>
    <row r="726" spans="1:11" hidden="1" x14ac:dyDescent="0.2">
      <c r="A726">
        <f t="shared" si="11"/>
        <v>0</v>
      </c>
      <c r="B726" t="str">
        <f>IF(Sheet1!A726="","",Sheet1!A726)</f>
        <v>Swift / Energy</v>
      </c>
      <c r="C726" t="str">
        <f>Sheet1!A727</f>
        <v>(SPD/HP%/HP%)</v>
      </c>
      <c r="D726">
        <f>Sheet1!C726</f>
        <v>0</v>
      </c>
      <c r="F726">
        <f>Sheet1!B728</f>
        <v>0</v>
      </c>
      <c r="G726" t="str">
        <f>Sheet1!A729</f>
        <v>(SPD/CRIT D%/HP%)</v>
      </c>
      <c r="H726" t="str">
        <f>Sheet1!A730</f>
        <v>Hp%, Spd, Crit R%</v>
      </c>
      <c r="I726">
        <f>Sheet1!A731</f>
        <v>5</v>
      </c>
      <c r="J726" t="str">
        <f>Sheet1!A732</f>
        <v>PANDA WARRIOR</v>
      </c>
      <c r="K726">
        <f>Sheet1!A733</f>
        <v>0</v>
      </c>
    </row>
    <row r="727" spans="1:11" hidden="1" x14ac:dyDescent="0.2">
      <c r="A727">
        <f t="shared" si="11"/>
        <v>0</v>
      </c>
      <c r="B727" t="str">
        <f>IF(Sheet1!A727="","",Sheet1!A727)</f>
        <v>(SPD/HP%/HP%)</v>
      </c>
      <c r="C727" t="str">
        <f>Sheet1!A728</f>
        <v>Violent / Will</v>
      </c>
      <c r="D727">
        <f>Sheet1!C727</f>
        <v>0</v>
      </c>
      <c r="F727">
        <f>Sheet1!B729</f>
        <v>0</v>
      </c>
      <c r="G727" t="str">
        <f>Sheet1!A730</f>
        <v>Hp%, Spd, Crit R%</v>
      </c>
      <c r="H727">
        <f>Sheet1!A731</f>
        <v>5</v>
      </c>
      <c r="I727" t="str">
        <f>Sheet1!A732</f>
        <v>PANDA WARRIOR</v>
      </c>
      <c r="J727">
        <f>Sheet1!A733</f>
        <v>0</v>
      </c>
      <c r="K727" t="str">
        <f>Sheet1!A734</f>
        <v>Fatal / Blade</v>
      </c>
    </row>
    <row r="728" spans="1:11" hidden="1" x14ac:dyDescent="0.2">
      <c r="A728">
        <f t="shared" si="11"/>
        <v>0</v>
      </c>
      <c r="B728" t="str">
        <f>IF(Sheet1!A728="","",Sheet1!A728)</f>
        <v>Violent / Will</v>
      </c>
      <c r="C728" t="str">
        <f>Sheet1!A729</f>
        <v>(SPD/CRIT D%/HP%)</v>
      </c>
      <c r="D728">
        <f>Sheet1!C728</f>
        <v>0</v>
      </c>
      <c r="F728">
        <f>Sheet1!B730</f>
        <v>0</v>
      </c>
      <c r="G728">
        <f>Sheet1!A731</f>
        <v>5</v>
      </c>
      <c r="H728" t="str">
        <f>Sheet1!A732</f>
        <v>PANDA WARRIOR</v>
      </c>
      <c r="I728">
        <f>Sheet1!A733</f>
        <v>0</v>
      </c>
      <c r="J728" t="str">
        <f>Sheet1!A734</f>
        <v>Fatal / Blade</v>
      </c>
      <c r="K728" t="str">
        <f>Sheet1!A735</f>
        <v>(ATK%/ATK%/ATK%)</v>
      </c>
    </row>
    <row r="729" spans="1:11" hidden="1" x14ac:dyDescent="0.2">
      <c r="A729">
        <f t="shared" si="11"/>
        <v>0</v>
      </c>
      <c r="B729" t="str">
        <f>IF(Sheet1!A729="","",Sheet1!A729)</f>
        <v>(SPD/CRIT D%/HP%)</v>
      </c>
      <c r="C729" t="str">
        <f>Sheet1!A730</f>
        <v>Hp%, Spd, Crit R%</v>
      </c>
      <c r="D729">
        <f>Sheet1!C729</f>
        <v>0</v>
      </c>
      <c r="F729">
        <f>Sheet1!B731</f>
        <v>0</v>
      </c>
      <c r="G729" t="str">
        <f>Sheet1!A732</f>
        <v>PANDA WARRIOR</v>
      </c>
      <c r="H729">
        <f>Sheet1!A733</f>
        <v>0</v>
      </c>
      <c r="I729" t="str">
        <f>Sheet1!A734</f>
        <v>Fatal / Blade</v>
      </c>
      <c r="J729" t="str">
        <f>Sheet1!A735</f>
        <v>(ATK%/ATK%/ATK%)</v>
      </c>
      <c r="K729" t="str">
        <f>Sheet1!A736</f>
        <v>Despair / Revenge</v>
      </c>
    </row>
    <row r="730" spans="1:11" hidden="1" x14ac:dyDescent="0.2">
      <c r="A730">
        <f t="shared" si="11"/>
        <v>0</v>
      </c>
      <c r="B730" t="str">
        <f>IF(Sheet1!A730="","",Sheet1!A730)</f>
        <v>Hp%, Spd, Crit R%</v>
      </c>
      <c r="C730">
        <f>Sheet1!A731</f>
        <v>5</v>
      </c>
      <c r="D730">
        <f>Sheet1!C730</f>
        <v>0</v>
      </c>
      <c r="F730">
        <f>Sheet1!B732</f>
        <v>0</v>
      </c>
      <c r="G730">
        <f>Sheet1!A733</f>
        <v>0</v>
      </c>
      <c r="H730" t="str">
        <f>Sheet1!A734</f>
        <v>Fatal / Blade</v>
      </c>
      <c r="I730" t="str">
        <f>Sheet1!A735</f>
        <v>(ATK%/ATK%/ATK%)</v>
      </c>
      <c r="J730" t="str">
        <f>Sheet1!A736</f>
        <v>Despair / Revenge</v>
      </c>
      <c r="K730" t="str">
        <f>Sheet1!A737</f>
        <v>(ATK%/CRIT D%/ATK%)</v>
      </c>
    </row>
    <row r="731" spans="1:11" x14ac:dyDescent="0.2">
      <c r="A731">
        <f t="shared" si="11"/>
        <v>1</v>
      </c>
      <c r="B731">
        <f>IF(Sheet1!A731="","",Sheet1!A731)</f>
        <v>5</v>
      </c>
      <c r="C731" t="str">
        <f>Sheet1!A732</f>
        <v>PANDA WARRIOR</v>
      </c>
      <c r="D731" t="str">
        <f>Sheet1!C731</f>
        <v>DARK</v>
      </c>
      <c r="F731" t="str">
        <f>Sheet1!B733</f>
        <v>Mi Ying</v>
      </c>
      <c r="G731" t="str">
        <f>Sheet1!A734</f>
        <v>Fatal / Blade</v>
      </c>
      <c r="H731" t="str">
        <f>Sheet1!A735</f>
        <v>(ATK%/ATK%/ATK%)</v>
      </c>
      <c r="I731" t="str">
        <f>Sheet1!A736</f>
        <v>Despair / Revenge</v>
      </c>
      <c r="J731" t="str">
        <f>Sheet1!A737</f>
        <v>(ATK%/CRIT D%/ATK%)</v>
      </c>
      <c r="K731" t="str">
        <f>Sheet1!A738</f>
        <v>Crit R%, Crit D%, Atk%</v>
      </c>
    </row>
    <row r="732" spans="1:11" hidden="1" x14ac:dyDescent="0.2">
      <c r="A732">
        <f t="shared" si="11"/>
        <v>0</v>
      </c>
      <c r="B732" t="str">
        <f>IF(Sheet1!A732="","",Sheet1!A732)</f>
        <v>PANDA WARRIOR</v>
      </c>
      <c r="C732">
        <f>Sheet1!A733</f>
        <v>0</v>
      </c>
      <c r="D732">
        <f>Sheet1!C732</f>
        <v>0</v>
      </c>
      <c r="F732">
        <f>Sheet1!B734</f>
        <v>0</v>
      </c>
      <c r="G732" t="str">
        <f>Sheet1!A735</f>
        <v>(ATK%/ATK%/ATK%)</v>
      </c>
      <c r="H732" t="str">
        <f>Sheet1!A736</f>
        <v>Despair / Revenge</v>
      </c>
      <c r="I732" t="str">
        <f>Sheet1!A737</f>
        <v>(ATK%/CRIT D%/ATK%)</v>
      </c>
      <c r="J732" t="str">
        <f>Sheet1!A738</f>
        <v>Crit R%, Crit D%, Atk%</v>
      </c>
      <c r="K732">
        <f>Sheet1!A739</f>
        <v>5</v>
      </c>
    </row>
    <row r="733" spans="1:11" hidden="1" x14ac:dyDescent="0.2">
      <c r="A733">
        <f t="shared" si="11"/>
        <v>0</v>
      </c>
      <c r="B733" t="str">
        <f>IF(Sheet1!A733="","",Sheet1!A733)</f>
        <v/>
      </c>
      <c r="C733" t="str">
        <f>Sheet1!A734</f>
        <v>Fatal / Blade</v>
      </c>
      <c r="D733">
        <f>Sheet1!C733</f>
        <v>0</v>
      </c>
      <c r="F733">
        <f>Sheet1!B735</f>
        <v>0</v>
      </c>
      <c r="G733" t="str">
        <f>Sheet1!A736</f>
        <v>Despair / Revenge</v>
      </c>
      <c r="H733" t="str">
        <f>Sheet1!A737</f>
        <v>(ATK%/CRIT D%/ATK%)</v>
      </c>
      <c r="I733" t="str">
        <f>Sheet1!A738</f>
        <v>Crit R%, Crit D%, Atk%</v>
      </c>
      <c r="J733">
        <f>Sheet1!A739</f>
        <v>5</v>
      </c>
      <c r="K733" t="str">
        <f>Sheet1!A740</f>
        <v>PANDA WARRIOR</v>
      </c>
    </row>
    <row r="734" spans="1:11" hidden="1" x14ac:dyDescent="0.2">
      <c r="A734">
        <f t="shared" si="11"/>
        <v>0</v>
      </c>
      <c r="B734" t="str">
        <f>IF(Sheet1!A734="","",Sheet1!A734)</f>
        <v>Fatal / Blade</v>
      </c>
      <c r="C734" t="str">
        <f>Sheet1!A735</f>
        <v>(ATK%/ATK%/ATK%)</v>
      </c>
      <c r="D734">
        <f>Sheet1!C734</f>
        <v>0</v>
      </c>
      <c r="F734">
        <f>Sheet1!B736</f>
        <v>0</v>
      </c>
      <c r="G734" t="str">
        <f>Sheet1!A737</f>
        <v>(ATK%/CRIT D%/ATK%)</v>
      </c>
      <c r="H734" t="str">
        <f>Sheet1!A738</f>
        <v>Crit R%, Crit D%, Atk%</v>
      </c>
      <c r="I734">
        <f>Sheet1!A739</f>
        <v>5</v>
      </c>
      <c r="J734" t="str">
        <f>Sheet1!A740</f>
        <v>PANDA WARRIOR</v>
      </c>
      <c r="K734">
        <f>Sheet1!A741</f>
        <v>0</v>
      </c>
    </row>
    <row r="735" spans="1:11" hidden="1" x14ac:dyDescent="0.2">
      <c r="A735">
        <f t="shared" si="11"/>
        <v>0</v>
      </c>
      <c r="B735" t="str">
        <f>IF(Sheet1!A735="","",Sheet1!A735)</f>
        <v>(ATK%/ATK%/ATK%)</v>
      </c>
      <c r="C735" t="str">
        <f>Sheet1!A736</f>
        <v>Despair / Revenge</v>
      </c>
      <c r="D735">
        <f>Sheet1!C735</f>
        <v>0</v>
      </c>
      <c r="F735">
        <f>Sheet1!B737</f>
        <v>0</v>
      </c>
      <c r="G735" t="str">
        <f>Sheet1!A738</f>
        <v>Crit R%, Crit D%, Atk%</v>
      </c>
      <c r="H735">
        <f>Sheet1!A739</f>
        <v>5</v>
      </c>
      <c r="I735" t="str">
        <f>Sheet1!A740</f>
        <v>PANDA WARRIOR</v>
      </c>
      <c r="J735">
        <f>Sheet1!A741</f>
        <v>0</v>
      </c>
      <c r="K735" t="str">
        <f>Sheet1!A742</f>
        <v>2x Energy / Focus</v>
      </c>
    </row>
    <row r="736" spans="1:11" hidden="1" x14ac:dyDescent="0.2">
      <c r="A736">
        <f t="shared" si="11"/>
        <v>0</v>
      </c>
      <c r="B736" t="str">
        <f>IF(Sheet1!A736="","",Sheet1!A736)</f>
        <v>Despair / Revenge</v>
      </c>
      <c r="C736" t="str">
        <f>Sheet1!A737</f>
        <v>(ATK%/CRIT D%/ATK%)</v>
      </c>
      <c r="D736">
        <f>Sheet1!C736</f>
        <v>0</v>
      </c>
      <c r="F736">
        <f>Sheet1!B738</f>
        <v>0</v>
      </c>
      <c r="G736">
        <f>Sheet1!A739</f>
        <v>5</v>
      </c>
      <c r="H736" t="str">
        <f>Sheet1!A740</f>
        <v>PANDA WARRIOR</v>
      </c>
      <c r="I736">
        <f>Sheet1!A741</f>
        <v>0</v>
      </c>
      <c r="J736" t="str">
        <f>Sheet1!A742</f>
        <v>2x Energy / Focus</v>
      </c>
      <c r="K736" t="str">
        <f>Sheet1!A743</f>
        <v>(SPD/HP%/HP%)</v>
      </c>
    </row>
    <row r="737" spans="1:11" hidden="1" x14ac:dyDescent="0.2">
      <c r="A737">
        <f t="shared" si="11"/>
        <v>0</v>
      </c>
      <c r="B737" t="str">
        <f>IF(Sheet1!A737="","",Sheet1!A737)</f>
        <v>(ATK%/CRIT D%/ATK%)</v>
      </c>
      <c r="C737" t="str">
        <f>Sheet1!A738</f>
        <v>Crit R%, Crit D%, Atk%</v>
      </c>
      <c r="D737">
        <f>Sheet1!C737</f>
        <v>0</v>
      </c>
      <c r="F737">
        <f>Sheet1!B739</f>
        <v>0</v>
      </c>
      <c r="G737" t="str">
        <f>Sheet1!A740</f>
        <v>PANDA WARRIOR</v>
      </c>
      <c r="H737">
        <f>Sheet1!A741</f>
        <v>0</v>
      </c>
      <c r="I737" t="str">
        <f>Sheet1!A742</f>
        <v>2x Energy / Focus</v>
      </c>
      <c r="J737" t="str">
        <f>Sheet1!A743</f>
        <v>(SPD/HP%/HP%)</v>
      </c>
      <c r="K737" t="str">
        <f>Sheet1!A744</f>
        <v>Violent / Nemesis</v>
      </c>
    </row>
    <row r="738" spans="1:11" hidden="1" x14ac:dyDescent="0.2">
      <c r="A738">
        <f t="shared" si="11"/>
        <v>0</v>
      </c>
      <c r="B738" t="str">
        <f>IF(Sheet1!A738="","",Sheet1!A738)</f>
        <v>Crit R%, Crit D%, Atk%</v>
      </c>
      <c r="C738">
        <f>Sheet1!A739</f>
        <v>5</v>
      </c>
      <c r="D738">
        <f>Sheet1!C738</f>
        <v>0</v>
      </c>
      <c r="F738">
        <f>Sheet1!B740</f>
        <v>0</v>
      </c>
      <c r="G738">
        <f>Sheet1!A741</f>
        <v>0</v>
      </c>
      <c r="H738" t="str">
        <f>Sheet1!A742</f>
        <v>2x Energy / Focus</v>
      </c>
      <c r="I738" t="str">
        <f>Sheet1!A743</f>
        <v>(SPD/HP%/HP%)</v>
      </c>
      <c r="J738" t="str">
        <f>Sheet1!A744</f>
        <v>Violent / Nemesis</v>
      </c>
      <c r="K738" t="str">
        <f>Sheet1!A745</f>
        <v>(SPD/HP%/HP%)</v>
      </c>
    </row>
    <row r="739" spans="1:11" x14ac:dyDescent="0.2">
      <c r="A739">
        <f t="shared" si="11"/>
        <v>1</v>
      </c>
      <c r="B739">
        <f>IF(Sheet1!A739="","",Sheet1!A739)</f>
        <v>5</v>
      </c>
      <c r="C739" t="str">
        <f>Sheet1!A740</f>
        <v>PANDA WARRIOR</v>
      </c>
      <c r="D739" t="str">
        <f>Sheet1!C739</f>
        <v>LIGHT</v>
      </c>
      <c r="F739" t="str">
        <f>Sheet1!B741</f>
        <v>Tian Lang</v>
      </c>
      <c r="G739" t="str">
        <f>Sheet1!A742</f>
        <v>2x Energy / Focus</v>
      </c>
      <c r="H739" t="str">
        <f>Sheet1!A743</f>
        <v>(SPD/HP%/HP%)</v>
      </c>
      <c r="I739" t="str">
        <f>Sheet1!A744</f>
        <v>Violent / Nemesis</v>
      </c>
      <c r="J739" t="str">
        <f>Sheet1!A745</f>
        <v>(SPD/HP%/HP%)</v>
      </c>
      <c r="K739" t="str">
        <f>Sheet1!A746</f>
        <v>Spd, Hp%, Def%</v>
      </c>
    </row>
    <row r="740" spans="1:11" hidden="1" x14ac:dyDescent="0.2">
      <c r="A740">
        <f t="shared" si="11"/>
        <v>0</v>
      </c>
      <c r="B740" t="str">
        <f>IF(Sheet1!A740="","",Sheet1!A740)</f>
        <v>PANDA WARRIOR</v>
      </c>
      <c r="C740">
        <f>Sheet1!A741</f>
        <v>0</v>
      </c>
      <c r="D740">
        <f>Sheet1!C740</f>
        <v>0</v>
      </c>
      <c r="F740">
        <f>Sheet1!B742</f>
        <v>0</v>
      </c>
      <c r="G740" t="str">
        <f>Sheet1!A743</f>
        <v>(SPD/HP%/HP%)</v>
      </c>
      <c r="H740" t="str">
        <f>Sheet1!A744</f>
        <v>Violent / Nemesis</v>
      </c>
      <c r="I740" t="str">
        <f>Sheet1!A745</f>
        <v>(SPD/HP%/HP%)</v>
      </c>
      <c r="J740" t="str">
        <f>Sheet1!A746</f>
        <v>Spd, Hp%, Def%</v>
      </c>
      <c r="K740">
        <f>Sheet1!A747</f>
        <v>5</v>
      </c>
    </row>
    <row r="741" spans="1:11" hidden="1" x14ac:dyDescent="0.2">
      <c r="A741">
        <f t="shared" si="11"/>
        <v>0</v>
      </c>
      <c r="B741" t="str">
        <f>IF(Sheet1!A741="","",Sheet1!A741)</f>
        <v/>
      </c>
      <c r="C741" t="str">
        <f>Sheet1!A742</f>
        <v>2x Energy / Focus</v>
      </c>
      <c r="D741">
        <f>Sheet1!C741</f>
        <v>0</v>
      </c>
      <c r="F741">
        <f>Sheet1!B743</f>
        <v>0</v>
      </c>
      <c r="G741" t="str">
        <f>Sheet1!A744</f>
        <v>Violent / Nemesis</v>
      </c>
      <c r="H741" t="str">
        <f>Sheet1!A745</f>
        <v>(SPD/HP%/HP%)</v>
      </c>
      <c r="I741" t="str">
        <f>Sheet1!A746</f>
        <v>Spd, Hp%, Def%</v>
      </c>
      <c r="J741">
        <f>Sheet1!A747</f>
        <v>5</v>
      </c>
      <c r="K741" t="str">
        <f>Sheet1!A748</f>
        <v>PANDA WARRIOR</v>
      </c>
    </row>
    <row r="742" spans="1:11" hidden="1" x14ac:dyDescent="0.2">
      <c r="A742">
        <f t="shared" si="11"/>
        <v>0</v>
      </c>
      <c r="B742" t="str">
        <f>IF(Sheet1!A742="","",Sheet1!A742)</f>
        <v>2x Energy / Focus</v>
      </c>
      <c r="C742" t="str">
        <f>Sheet1!A743</f>
        <v>(SPD/HP%/HP%)</v>
      </c>
      <c r="D742">
        <f>Sheet1!C742</f>
        <v>0</v>
      </c>
      <c r="F742">
        <f>Sheet1!B744</f>
        <v>0</v>
      </c>
      <c r="G742" t="str">
        <f>Sheet1!A745</f>
        <v>(SPD/HP%/HP%)</v>
      </c>
      <c r="H742" t="str">
        <f>Sheet1!A746</f>
        <v>Spd, Hp%, Def%</v>
      </c>
      <c r="I742">
        <f>Sheet1!A747</f>
        <v>5</v>
      </c>
      <c r="J742" t="str">
        <f>Sheet1!A748</f>
        <v>PANDA WARRIOR</v>
      </c>
      <c r="K742">
        <f>Sheet1!A749</f>
        <v>0</v>
      </c>
    </row>
    <row r="743" spans="1:11" hidden="1" x14ac:dyDescent="0.2">
      <c r="A743">
        <f t="shared" si="11"/>
        <v>0</v>
      </c>
      <c r="B743" t="str">
        <f>IF(Sheet1!A743="","",Sheet1!A743)</f>
        <v>(SPD/HP%/HP%)</v>
      </c>
      <c r="C743" t="str">
        <f>Sheet1!A744</f>
        <v>Violent / Nemesis</v>
      </c>
      <c r="D743">
        <f>Sheet1!C743</f>
        <v>0</v>
      </c>
      <c r="F743">
        <f>Sheet1!B745</f>
        <v>0</v>
      </c>
      <c r="G743" t="str">
        <f>Sheet1!A746</f>
        <v>Spd, Hp%, Def%</v>
      </c>
      <c r="H743">
        <f>Sheet1!A747</f>
        <v>5</v>
      </c>
      <c r="I743" t="str">
        <f>Sheet1!A748</f>
        <v>PANDA WARRIOR</v>
      </c>
      <c r="J743">
        <f>Sheet1!A749</f>
        <v>0</v>
      </c>
      <c r="K743" t="str">
        <f>Sheet1!A750</f>
        <v>2x Guard / Focus</v>
      </c>
    </row>
    <row r="744" spans="1:11" hidden="1" x14ac:dyDescent="0.2">
      <c r="A744">
        <f t="shared" si="11"/>
        <v>0</v>
      </c>
      <c r="B744" t="str">
        <f>IF(Sheet1!A744="","",Sheet1!A744)</f>
        <v>Violent / Nemesis</v>
      </c>
      <c r="C744" t="str">
        <f>Sheet1!A745</f>
        <v>(SPD/HP%/HP%)</v>
      </c>
      <c r="D744">
        <f>Sheet1!C744</f>
        <v>0</v>
      </c>
      <c r="F744">
        <f>Sheet1!B746</f>
        <v>0</v>
      </c>
      <c r="G744">
        <f>Sheet1!A747</f>
        <v>5</v>
      </c>
      <c r="H744" t="str">
        <f>Sheet1!A748</f>
        <v>PANDA WARRIOR</v>
      </c>
      <c r="I744">
        <f>Sheet1!A749</f>
        <v>0</v>
      </c>
      <c r="J744" t="str">
        <f>Sheet1!A750</f>
        <v>2x Guard / Focus</v>
      </c>
      <c r="K744" t="str">
        <f>Sheet1!A751</f>
        <v>(SPD/DEF%/ACC%)</v>
      </c>
    </row>
    <row r="745" spans="1:11" hidden="1" x14ac:dyDescent="0.2">
      <c r="A745">
        <f t="shared" si="11"/>
        <v>0</v>
      </c>
      <c r="B745" t="str">
        <f>IF(Sheet1!A745="","",Sheet1!A745)</f>
        <v>(SPD/HP%/HP%)</v>
      </c>
      <c r="C745" t="str">
        <f>Sheet1!A746</f>
        <v>Spd, Hp%, Def%</v>
      </c>
      <c r="D745">
        <f>Sheet1!C745</f>
        <v>0</v>
      </c>
      <c r="F745">
        <f>Sheet1!B747</f>
        <v>0</v>
      </c>
      <c r="G745" t="str">
        <f>Sheet1!A748</f>
        <v>PANDA WARRIOR</v>
      </c>
      <c r="H745">
        <f>Sheet1!A749</f>
        <v>0</v>
      </c>
      <c r="I745" t="str">
        <f>Sheet1!A750</f>
        <v>2x Guard / Focus</v>
      </c>
      <c r="J745" t="str">
        <f>Sheet1!A751</f>
        <v>(SPD/DEF%/ACC%)</v>
      </c>
      <c r="K745" t="str">
        <f>Sheet1!A752</f>
        <v>Violent / Revenge</v>
      </c>
    </row>
    <row r="746" spans="1:11" hidden="1" x14ac:dyDescent="0.2">
      <c r="A746">
        <f t="shared" si="11"/>
        <v>0</v>
      </c>
      <c r="B746" t="str">
        <f>IF(Sheet1!A746="","",Sheet1!A746)</f>
        <v>Spd, Hp%, Def%</v>
      </c>
      <c r="C746">
        <f>Sheet1!A747</f>
        <v>5</v>
      </c>
      <c r="D746">
        <f>Sheet1!C746</f>
        <v>0</v>
      </c>
      <c r="F746">
        <f>Sheet1!B748</f>
        <v>0</v>
      </c>
      <c r="G746">
        <f>Sheet1!A749</f>
        <v>0</v>
      </c>
      <c r="H746" t="str">
        <f>Sheet1!A750</f>
        <v>2x Guard / Focus</v>
      </c>
      <c r="I746" t="str">
        <f>Sheet1!A751</f>
        <v>(SPD/DEF%/ACC%)</v>
      </c>
      <c r="J746" t="str">
        <f>Sheet1!A752</f>
        <v>Violent / Revenge</v>
      </c>
      <c r="K746" t="str">
        <f>Sheet1!A753</f>
        <v>(DEF%/CRIT D%/DEF%)</v>
      </c>
    </row>
    <row r="747" spans="1:11" x14ac:dyDescent="0.2">
      <c r="A747">
        <f t="shared" si="11"/>
        <v>1</v>
      </c>
      <c r="B747">
        <f>IF(Sheet1!A747="","",Sheet1!A747)</f>
        <v>5</v>
      </c>
      <c r="C747" t="str">
        <f>Sheet1!A748</f>
        <v>PANDA WARRIOR</v>
      </c>
      <c r="D747" t="str">
        <f>Sheet1!C747</f>
        <v>FIRE</v>
      </c>
      <c r="F747" t="str">
        <f>Sheet1!B749</f>
        <v>Xiong Fei</v>
      </c>
      <c r="G747" t="str">
        <f>Sheet1!A750</f>
        <v>2x Guard / Focus</v>
      </c>
      <c r="H747" t="str">
        <f>Sheet1!A751</f>
        <v>(SPD/DEF%/ACC%)</v>
      </c>
      <c r="I747" t="str">
        <f>Sheet1!A752</f>
        <v>Violent / Revenge</v>
      </c>
      <c r="J747" t="str">
        <f>Sheet1!A753</f>
        <v>(DEF%/CRIT D%/DEF%)</v>
      </c>
      <c r="K747" t="str">
        <f>Sheet1!A754</f>
        <v>Crit R%, Crit D%, Def%</v>
      </c>
    </row>
    <row r="748" spans="1:11" hidden="1" x14ac:dyDescent="0.2">
      <c r="A748">
        <f t="shared" si="11"/>
        <v>0</v>
      </c>
      <c r="B748" t="str">
        <f>IF(Sheet1!A748="","",Sheet1!A748)</f>
        <v>PANDA WARRIOR</v>
      </c>
      <c r="C748">
        <f>Sheet1!A749</f>
        <v>0</v>
      </c>
      <c r="D748">
        <f>Sheet1!C748</f>
        <v>0</v>
      </c>
      <c r="F748">
        <f>Sheet1!B750</f>
        <v>0</v>
      </c>
      <c r="G748" t="str">
        <f>Sheet1!A751</f>
        <v>(SPD/DEF%/ACC%)</v>
      </c>
      <c r="H748" t="str">
        <f>Sheet1!A752</f>
        <v>Violent / Revenge</v>
      </c>
      <c r="I748" t="str">
        <f>Sheet1!A753</f>
        <v>(DEF%/CRIT D%/DEF%)</v>
      </c>
      <c r="J748" t="str">
        <f>Sheet1!A754</f>
        <v>Crit R%, Crit D%, Def%</v>
      </c>
      <c r="K748">
        <f>Sheet1!A755</f>
        <v>5</v>
      </c>
    </row>
    <row r="749" spans="1:11" hidden="1" x14ac:dyDescent="0.2">
      <c r="A749">
        <f t="shared" si="11"/>
        <v>0</v>
      </c>
      <c r="B749" t="str">
        <f>IF(Sheet1!A749="","",Sheet1!A749)</f>
        <v/>
      </c>
      <c r="C749" t="str">
        <f>Sheet1!A750</f>
        <v>2x Guard / Focus</v>
      </c>
      <c r="D749">
        <f>Sheet1!C749</f>
        <v>0</v>
      </c>
      <c r="F749">
        <f>Sheet1!B751</f>
        <v>0</v>
      </c>
      <c r="G749" t="str">
        <f>Sheet1!A752</f>
        <v>Violent / Revenge</v>
      </c>
      <c r="H749" t="str">
        <f>Sheet1!A753</f>
        <v>(DEF%/CRIT D%/DEF%)</v>
      </c>
      <c r="I749" t="str">
        <f>Sheet1!A754</f>
        <v>Crit R%, Crit D%, Def%</v>
      </c>
      <c r="J749">
        <f>Sheet1!A755</f>
        <v>5</v>
      </c>
      <c r="K749" t="str">
        <f>Sheet1!A756</f>
        <v>PANDA WARRIOR</v>
      </c>
    </row>
    <row r="750" spans="1:11" hidden="1" x14ac:dyDescent="0.2">
      <c r="A750">
        <f t="shared" si="11"/>
        <v>0</v>
      </c>
      <c r="B750" t="str">
        <f>IF(Sheet1!A750="","",Sheet1!A750)</f>
        <v>2x Guard / Focus</v>
      </c>
      <c r="C750" t="str">
        <f>Sheet1!A751</f>
        <v>(SPD/DEF%/ACC%)</v>
      </c>
      <c r="D750">
        <f>Sheet1!C750</f>
        <v>0</v>
      </c>
      <c r="F750">
        <f>Sheet1!B752</f>
        <v>0</v>
      </c>
      <c r="G750" t="str">
        <f>Sheet1!A753</f>
        <v>(DEF%/CRIT D%/DEF%)</v>
      </c>
      <c r="H750" t="str">
        <f>Sheet1!A754</f>
        <v>Crit R%, Crit D%, Def%</v>
      </c>
      <c r="I750">
        <f>Sheet1!A755</f>
        <v>5</v>
      </c>
      <c r="J750" t="str">
        <f>Sheet1!A756</f>
        <v>PANDA WARRIOR</v>
      </c>
      <c r="K750">
        <f>Sheet1!A757</f>
        <v>0</v>
      </c>
    </row>
    <row r="751" spans="1:11" hidden="1" x14ac:dyDescent="0.2">
      <c r="A751">
        <f t="shared" si="11"/>
        <v>0</v>
      </c>
      <c r="B751" t="str">
        <f>IF(Sheet1!A751="","",Sheet1!A751)</f>
        <v>(SPD/DEF%/ACC%)</v>
      </c>
      <c r="C751" t="str">
        <f>Sheet1!A752</f>
        <v>Violent / Revenge</v>
      </c>
      <c r="D751">
        <f>Sheet1!C751</f>
        <v>0</v>
      </c>
      <c r="F751">
        <f>Sheet1!B753</f>
        <v>0</v>
      </c>
      <c r="G751" t="str">
        <f>Sheet1!A754</f>
        <v>Crit R%, Crit D%, Def%</v>
      </c>
      <c r="H751">
        <f>Sheet1!A755</f>
        <v>5</v>
      </c>
      <c r="I751" t="str">
        <f>Sheet1!A756</f>
        <v>PANDA WARRIOR</v>
      </c>
      <c r="J751">
        <f>Sheet1!A757</f>
        <v>0</v>
      </c>
      <c r="K751" t="str">
        <f>Sheet1!A758</f>
        <v>2x Energy / Focus</v>
      </c>
    </row>
    <row r="752" spans="1:11" hidden="1" x14ac:dyDescent="0.2">
      <c r="A752">
        <f t="shared" si="11"/>
        <v>0</v>
      </c>
      <c r="B752" t="str">
        <f>IF(Sheet1!A752="","",Sheet1!A752)</f>
        <v>Violent / Revenge</v>
      </c>
      <c r="C752" t="str">
        <f>Sheet1!A753</f>
        <v>(DEF%/CRIT D%/DEF%)</v>
      </c>
      <c r="D752">
        <f>Sheet1!C752</f>
        <v>0</v>
      </c>
      <c r="F752">
        <f>Sheet1!B754</f>
        <v>0</v>
      </c>
      <c r="G752">
        <f>Sheet1!A755</f>
        <v>5</v>
      </c>
      <c r="H752" t="str">
        <f>Sheet1!A756</f>
        <v>PANDA WARRIOR</v>
      </c>
      <c r="I752">
        <f>Sheet1!A757</f>
        <v>0</v>
      </c>
      <c r="J752" t="str">
        <f>Sheet1!A758</f>
        <v>2x Energy / Focus</v>
      </c>
      <c r="K752" t="str">
        <f>Sheet1!A759</f>
        <v>(SPD/HP%/HP%)</v>
      </c>
    </row>
    <row r="753" spans="1:11" hidden="1" x14ac:dyDescent="0.2">
      <c r="A753">
        <f t="shared" si="11"/>
        <v>0</v>
      </c>
      <c r="B753" t="str">
        <f>IF(Sheet1!A753="","",Sheet1!A753)</f>
        <v>(DEF%/CRIT D%/DEF%)</v>
      </c>
      <c r="C753" t="str">
        <f>Sheet1!A754</f>
        <v>Crit R%, Crit D%, Def%</v>
      </c>
      <c r="D753">
        <f>Sheet1!C753</f>
        <v>0</v>
      </c>
      <c r="F753">
        <f>Sheet1!B755</f>
        <v>0</v>
      </c>
      <c r="G753" t="str">
        <f>Sheet1!A756</f>
        <v>PANDA WARRIOR</v>
      </c>
      <c r="H753">
        <f>Sheet1!A757</f>
        <v>0</v>
      </c>
      <c r="I753" t="str">
        <f>Sheet1!A758</f>
        <v>2x Energy / Focus</v>
      </c>
      <c r="J753" t="str">
        <f>Sheet1!A759</f>
        <v>(SPD/HP%/HP%)</v>
      </c>
      <c r="K753" t="str">
        <f>Sheet1!A760</f>
        <v>Violent / Nemesis</v>
      </c>
    </row>
    <row r="754" spans="1:11" hidden="1" x14ac:dyDescent="0.2">
      <c r="A754">
        <f t="shared" si="11"/>
        <v>0</v>
      </c>
      <c r="B754" t="str">
        <f>IF(Sheet1!A754="","",Sheet1!A754)</f>
        <v>Crit R%, Crit D%, Def%</v>
      </c>
      <c r="C754">
        <f>Sheet1!A755</f>
        <v>5</v>
      </c>
      <c r="D754">
        <f>Sheet1!C754</f>
        <v>0</v>
      </c>
      <c r="F754">
        <f>Sheet1!B756</f>
        <v>0</v>
      </c>
      <c r="G754">
        <f>Sheet1!A757</f>
        <v>0</v>
      </c>
      <c r="H754" t="str">
        <f>Sheet1!A758</f>
        <v>2x Energy / Focus</v>
      </c>
      <c r="I754" t="str">
        <f>Sheet1!A759</f>
        <v>(SPD/HP%/HP%)</v>
      </c>
      <c r="J754" t="str">
        <f>Sheet1!A760</f>
        <v>Violent / Nemesis</v>
      </c>
      <c r="K754" t="str">
        <f>Sheet1!A761</f>
        <v>(SPD/HP%/HP%)</v>
      </c>
    </row>
    <row r="755" spans="1:11" x14ac:dyDescent="0.2">
      <c r="A755">
        <f t="shared" si="11"/>
        <v>1</v>
      </c>
      <c r="B755">
        <f>IF(Sheet1!A755="","",Sheet1!A755)</f>
        <v>5</v>
      </c>
      <c r="C755" t="str">
        <f>Sheet1!A756</f>
        <v>PANDA WARRIOR</v>
      </c>
      <c r="D755" t="str">
        <f>Sheet1!C755</f>
        <v>WATER</v>
      </c>
      <c r="F755" t="str">
        <f>Sheet1!B757</f>
        <v>Mo Long</v>
      </c>
      <c r="G755" t="str">
        <f>Sheet1!A758</f>
        <v>2x Energy / Focus</v>
      </c>
      <c r="H755" t="str">
        <f>Sheet1!A759</f>
        <v>(SPD/HP%/HP%)</v>
      </c>
      <c r="I755" t="str">
        <f>Sheet1!A760</f>
        <v>Violent / Nemesis</v>
      </c>
      <c r="J755" t="str">
        <f>Sheet1!A761</f>
        <v>(SPD/HP%/HP%)</v>
      </c>
      <c r="K755" t="str">
        <f>Sheet1!A762</f>
        <v>Spd, Hp%, Def%</v>
      </c>
    </row>
    <row r="756" spans="1:11" hidden="1" x14ac:dyDescent="0.2">
      <c r="A756">
        <f t="shared" si="11"/>
        <v>0</v>
      </c>
      <c r="B756" t="str">
        <f>IF(Sheet1!A756="","",Sheet1!A756)</f>
        <v>PANDA WARRIOR</v>
      </c>
      <c r="C756">
        <f>Sheet1!A757</f>
        <v>0</v>
      </c>
      <c r="D756">
        <f>Sheet1!C756</f>
        <v>0</v>
      </c>
      <c r="F756">
        <f>Sheet1!B758</f>
        <v>0</v>
      </c>
      <c r="G756" t="str">
        <f>Sheet1!A759</f>
        <v>(SPD/HP%/HP%)</v>
      </c>
      <c r="H756" t="str">
        <f>Sheet1!A760</f>
        <v>Violent / Nemesis</v>
      </c>
      <c r="I756" t="str">
        <f>Sheet1!A761</f>
        <v>(SPD/HP%/HP%)</v>
      </c>
      <c r="J756" t="str">
        <f>Sheet1!A762</f>
        <v>Spd, Hp%, Def%</v>
      </c>
      <c r="K756">
        <f>Sheet1!A763</f>
        <v>5</v>
      </c>
    </row>
    <row r="757" spans="1:11" hidden="1" x14ac:dyDescent="0.2">
      <c r="A757">
        <f t="shared" si="11"/>
        <v>0</v>
      </c>
      <c r="B757" t="str">
        <f>IF(Sheet1!A757="","",Sheet1!A757)</f>
        <v/>
      </c>
      <c r="C757" t="str">
        <f>Sheet1!A758</f>
        <v>2x Energy / Focus</v>
      </c>
      <c r="D757">
        <f>Sheet1!C757</f>
        <v>0</v>
      </c>
      <c r="F757">
        <f>Sheet1!B759</f>
        <v>0</v>
      </c>
      <c r="G757" t="str">
        <f>Sheet1!A760</f>
        <v>Violent / Nemesis</v>
      </c>
      <c r="H757" t="str">
        <f>Sheet1!A761</f>
        <v>(SPD/HP%/HP%)</v>
      </c>
      <c r="I757" t="str">
        <f>Sheet1!A762</f>
        <v>Spd, Hp%, Def%</v>
      </c>
      <c r="J757">
        <f>Sheet1!A763</f>
        <v>5</v>
      </c>
      <c r="K757" t="str">
        <f>Sheet1!A764</f>
        <v>PANDA WARRIOR</v>
      </c>
    </row>
    <row r="758" spans="1:11" hidden="1" x14ac:dyDescent="0.2">
      <c r="A758">
        <f t="shared" si="11"/>
        <v>0</v>
      </c>
      <c r="B758" t="str">
        <f>IF(Sheet1!A758="","",Sheet1!A758)</f>
        <v>2x Energy / Focus</v>
      </c>
      <c r="C758" t="str">
        <f>Sheet1!A759</f>
        <v>(SPD/HP%/HP%)</v>
      </c>
      <c r="D758">
        <f>Sheet1!C758</f>
        <v>0</v>
      </c>
      <c r="F758">
        <f>Sheet1!B760</f>
        <v>0</v>
      </c>
      <c r="G758" t="str">
        <f>Sheet1!A761</f>
        <v>(SPD/HP%/HP%)</v>
      </c>
      <c r="H758" t="str">
        <f>Sheet1!A762</f>
        <v>Spd, Hp%, Def%</v>
      </c>
      <c r="I758">
        <f>Sheet1!A763</f>
        <v>5</v>
      </c>
      <c r="J758" t="str">
        <f>Sheet1!A764</f>
        <v>PANDA WARRIOR</v>
      </c>
      <c r="K758">
        <f>Sheet1!A765</f>
        <v>0</v>
      </c>
    </row>
    <row r="759" spans="1:11" hidden="1" x14ac:dyDescent="0.2">
      <c r="A759">
        <f t="shared" si="11"/>
        <v>0</v>
      </c>
      <c r="B759" t="str">
        <f>IF(Sheet1!A759="","",Sheet1!A759)</f>
        <v>(SPD/HP%/HP%)</v>
      </c>
      <c r="C759" t="str">
        <f>Sheet1!A760</f>
        <v>Violent / Nemesis</v>
      </c>
      <c r="D759">
        <f>Sheet1!C759</f>
        <v>0</v>
      </c>
      <c r="F759">
        <f>Sheet1!B761</f>
        <v>0</v>
      </c>
      <c r="G759" t="str">
        <f>Sheet1!A762</f>
        <v>Spd, Hp%, Def%</v>
      </c>
      <c r="H759">
        <f>Sheet1!A763</f>
        <v>5</v>
      </c>
      <c r="I759" t="str">
        <f>Sheet1!A764</f>
        <v>PANDA WARRIOR</v>
      </c>
      <c r="J759">
        <f>Sheet1!A765</f>
        <v>0</v>
      </c>
      <c r="K759" t="str">
        <f>Sheet1!A766</f>
        <v>3x Guard</v>
      </c>
    </row>
    <row r="760" spans="1:11" hidden="1" x14ac:dyDescent="0.2">
      <c r="A760">
        <f t="shared" si="11"/>
        <v>0</v>
      </c>
      <c r="B760" t="str">
        <f>IF(Sheet1!A760="","",Sheet1!A760)</f>
        <v>Violent / Nemesis</v>
      </c>
      <c r="C760" t="str">
        <f>Sheet1!A761</f>
        <v>(SPD/HP%/HP%)</v>
      </c>
      <c r="D760">
        <f>Sheet1!C760</f>
        <v>0</v>
      </c>
      <c r="F760">
        <f>Sheet1!B762</f>
        <v>0</v>
      </c>
      <c r="G760">
        <f>Sheet1!A763</f>
        <v>5</v>
      </c>
      <c r="H760" t="str">
        <f>Sheet1!A764</f>
        <v>PANDA WARRIOR</v>
      </c>
      <c r="I760">
        <f>Sheet1!A765</f>
        <v>0</v>
      </c>
      <c r="J760" t="str">
        <f>Sheet1!A766</f>
        <v>3x Guard</v>
      </c>
      <c r="K760" t="str">
        <f>Sheet1!A767</f>
        <v>(DEF%/CRIT R%/DEF%)</v>
      </c>
    </row>
    <row r="761" spans="1:11" hidden="1" x14ac:dyDescent="0.2">
      <c r="A761">
        <f t="shared" si="11"/>
        <v>0</v>
      </c>
      <c r="B761" t="str">
        <f>IF(Sheet1!A761="","",Sheet1!A761)</f>
        <v>(SPD/HP%/HP%)</v>
      </c>
      <c r="C761" t="str">
        <f>Sheet1!A762</f>
        <v>Spd, Hp%, Def%</v>
      </c>
      <c r="D761">
        <f>Sheet1!C761</f>
        <v>0</v>
      </c>
      <c r="F761">
        <f>Sheet1!B763</f>
        <v>0</v>
      </c>
      <c r="G761" t="str">
        <f>Sheet1!A764</f>
        <v>PANDA WARRIOR</v>
      </c>
      <c r="H761">
        <f>Sheet1!A765</f>
        <v>0</v>
      </c>
      <c r="I761" t="str">
        <f>Sheet1!A766</f>
        <v>3x Guard</v>
      </c>
      <c r="J761" t="str">
        <f>Sheet1!A767</f>
        <v>(DEF%/CRIT R%/DEF%)</v>
      </c>
      <c r="K761" t="str">
        <f>Sheet1!A768</f>
        <v>Violent / Nemesis</v>
      </c>
    </row>
    <row r="762" spans="1:11" hidden="1" x14ac:dyDescent="0.2">
      <c r="A762">
        <f t="shared" si="11"/>
        <v>0</v>
      </c>
      <c r="B762" t="str">
        <f>IF(Sheet1!A762="","",Sheet1!A762)</f>
        <v>Spd, Hp%, Def%</v>
      </c>
      <c r="C762">
        <f>Sheet1!A763</f>
        <v>5</v>
      </c>
      <c r="D762">
        <f>Sheet1!C762</f>
        <v>0</v>
      </c>
      <c r="F762">
        <f>Sheet1!B764</f>
        <v>0</v>
      </c>
      <c r="G762">
        <f>Sheet1!A765</f>
        <v>0</v>
      </c>
      <c r="H762" t="str">
        <f>Sheet1!A766</f>
        <v>3x Guard</v>
      </c>
      <c r="I762" t="str">
        <f>Sheet1!A767</f>
        <v>(DEF%/CRIT R%/DEF%)</v>
      </c>
      <c r="J762" t="str">
        <f>Sheet1!A768</f>
        <v>Violent / Nemesis</v>
      </c>
      <c r="K762" t="str">
        <f>Sheet1!A769</f>
        <v>(DEF%/CRIT D%/DEF%)</v>
      </c>
    </row>
    <row r="763" spans="1:11" x14ac:dyDescent="0.2">
      <c r="A763">
        <f t="shared" si="11"/>
        <v>1</v>
      </c>
      <c r="B763">
        <f>IF(Sheet1!A763="","",Sheet1!A763)</f>
        <v>5</v>
      </c>
      <c r="C763" t="str">
        <f>Sheet1!A764</f>
        <v>PANDA WARRIOR</v>
      </c>
      <c r="D763" t="str">
        <f>Sheet1!C763</f>
        <v>WIND</v>
      </c>
      <c r="F763" t="str">
        <f>Sheet1!B765</f>
        <v>Feng Yan</v>
      </c>
      <c r="G763" t="str">
        <f>Sheet1!A766</f>
        <v>3x Guard</v>
      </c>
      <c r="H763" t="str">
        <f>Sheet1!A767</f>
        <v>(DEF%/CRIT R%/DEF%)</v>
      </c>
      <c r="I763" t="str">
        <f>Sheet1!A768</f>
        <v>Violent / Nemesis</v>
      </c>
      <c r="J763" t="str">
        <f>Sheet1!A769</f>
        <v>(DEF%/CRIT D%/DEF%)</v>
      </c>
      <c r="K763" t="str">
        <f>Sheet1!A770</f>
        <v>Crit R%, Crit D%, Def%</v>
      </c>
    </row>
    <row r="764" spans="1:11" hidden="1" x14ac:dyDescent="0.2">
      <c r="A764">
        <f t="shared" si="11"/>
        <v>0</v>
      </c>
      <c r="B764" t="str">
        <f>IF(Sheet1!A764="","",Sheet1!A764)</f>
        <v>PANDA WARRIOR</v>
      </c>
      <c r="C764">
        <f>Sheet1!A765</f>
        <v>0</v>
      </c>
      <c r="D764">
        <f>Sheet1!C764</f>
        <v>0</v>
      </c>
      <c r="F764">
        <f>Sheet1!B766</f>
        <v>0</v>
      </c>
      <c r="G764" t="str">
        <f>Sheet1!A767</f>
        <v>(DEF%/CRIT R%/DEF%)</v>
      </c>
      <c r="H764" t="str">
        <f>Sheet1!A768</f>
        <v>Violent / Nemesis</v>
      </c>
      <c r="I764" t="str">
        <f>Sheet1!A769</f>
        <v>(DEF%/CRIT D%/DEF%)</v>
      </c>
      <c r="J764" t="str">
        <f>Sheet1!A770</f>
        <v>Crit R%, Crit D%, Def%</v>
      </c>
      <c r="K764">
        <f>Sheet1!A771</f>
        <v>5</v>
      </c>
    </row>
    <row r="765" spans="1:11" hidden="1" x14ac:dyDescent="0.2">
      <c r="A765">
        <f t="shared" si="11"/>
        <v>0</v>
      </c>
      <c r="B765" t="str">
        <f>IF(Sheet1!A765="","",Sheet1!A765)</f>
        <v/>
      </c>
      <c r="C765" t="str">
        <f>Sheet1!A766</f>
        <v>3x Guard</v>
      </c>
      <c r="D765">
        <f>Sheet1!C765</f>
        <v>0</v>
      </c>
      <c r="F765">
        <f>Sheet1!B767</f>
        <v>0</v>
      </c>
      <c r="G765" t="str">
        <f>Sheet1!A768</f>
        <v>Violent / Nemesis</v>
      </c>
      <c r="H765" t="str">
        <f>Sheet1!A769</f>
        <v>(DEF%/CRIT D%/DEF%)</v>
      </c>
      <c r="I765" t="str">
        <f>Sheet1!A770</f>
        <v>Crit R%, Crit D%, Def%</v>
      </c>
      <c r="J765">
        <f>Sheet1!A771</f>
        <v>5</v>
      </c>
      <c r="K765" t="str">
        <f>Sheet1!A772</f>
        <v>FAIRY KING</v>
      </c>
    </row>
    <row r="766" spans="1:11" hidden="1" x14ac:dyDescent="0.2">
      <c r="A766">
        <f t="shared" si="11"/>
        <v>0</v>
      </c>
      <c r="B766" t="str">
        <f>IF(Sheet1!A766="","",Sheet1!A766)</f>
        <v>3x Guard</v>
      </c>
      <c r="C766" t="str">
        <f>Sheet1!A767</f>
        <v>(DEF%/CRIT R%/DEF%)</v>
      </c>
      <c r="D766">
        <f>Sheet1!C766</f>
        <v>0</v>
      </c>
      <c r="F766">
        <f>Sheet1!B768</f>
        <v>0</v>
      </c>
      <c r="G766" t="str">
        <f>Sheet1!A769</f>
        <v>(DEF%/CRIT D%/DEF%)</v>
      </c>
      <c r="H766" t="str">
        <f>Sheet1!A770</f>
        <v>Crit R%, Crit D%, Def%</v>
      </c>
      <c r="I766">
        <f>Sheet1!A771</f>
        <v>5</v>
      </c>
      <c r="J766" t="str">
        <f>Sheet1!A772</f>
        <v>FAIRY KING</v>
      </c>
      <c r="K766">
        <f>Sheet1!A773</f>
        <v>0</v>
      </c>
    </row>
    <row r="767" spans="1:11" hidden="1" x14ac:dyDescent="0.2">
      <c r="A767">
        <f t="shared" si="11"/>
        <v>0</v>
      </c>
      <c r="B767" t="str">
        <f>IF(Sheet1!A767="","",Sheet1!A767)</f>
        <v>(DEF%/CRIT R%/DEF%)</v>
      </c>
      <c r="C767" t="str">
        <f>Sheet1!A768</f>
        <v>Violent / Nemesis</v>
      </c>
      <c r="D767">
        <f>Sheet1!C767</f>
        <v>0</v>
      </c>
      <c r="F767">
        <f>Sheet1!B769</f>
        <v>0</v>
      </c>
      <c r="G767" t="str">
        <f>Sheet1!A770</f>
        <v>Crit R%, Crit D%, Def%</v>
      </c>
      <c r="H767">
        <f>Sheet1!A771</f>
        <v>5</v>
      </c>
      <c r="I767" t="str">
        <f>Sheet1!A772</f>
        <v>FAIRY KING</v>
      </c>
      <c r="J767">
        <f>Sheet1!A773</f>
        <v>0</v>
      </c>
      <c r="K767" t="str">
        <f>Sheet1!A774</f>
        <v>Swift / Focus</v>
      </c>
    </row>
    <row r="768" spans="1:11" hidden="1" x14ac:dyDescent="0.2">
      <c r="A768">
        <f t="shared" si="11"/>
        <v>0</v>
      </c>
      <c r="B768" t="str">
        <f>IF(Sheet1!A768="","",Sheet1!A768)</f>
        <v>Violent / Nemesis</v>
      </c>
      <c r="C768" t="str">
        <f>Sheet1!A769</f>
        <v>(DEF%/CRIT D%/DEF%)</v>
      </c>
      <c r="D768">
        <f>Sheet1!C768</f>
        <v>0</v>
      </c>
      <c r="F768">
        <f>Sheet1!B770</f>
        <v>0</v>
      </c>
      <c r="G768">
        <f>Sheet1!A771</f>
        <v>5</v>
      </c>
      <c r="H768" t="str">
        <f>Sheet1!A772</f>
        <v>FAIRY KING</v>
      </c>
      <c r="I768">
        <f>Sheet1!A773</f>
        <v>0</v>
      </c>
      <c r="J768" t="str">
        <f>Sheet1!A774</f>
        <v>Swift / Focus</v>
      </c>
      <c r="K768" t="str">
        <f>Sheet1!A775</f>
        <v>(SPD/HP%/ACC%)</v>
      </c>
    </row>
    <row r="769" spans="1:11" hidden="1" x14ac:dyDescent="0.2">
      <c r="A769">
        <f t="shared" si="11"/>
        <v>0</v>
      </c>
      <c r="B769" t="str">
        <f>IF(Sheet1!A769="","",Sheet1!A769)</f>
        <v>(DEF%/CRIT D%/DEF%)</v>
      </c>
      <c r="C769" t="str">
        <f>Sheet1!A770</f>
        <v>Crit R%, Crit D%, Def%</v>
      </c>
      <c r="D769">
        <f>Sheet1!C769</f>
        <v>0</v>
      </c>
      <c r="F769">
        <f>Sheet1!B771</f>
        <v>0</v>
      </c>
      <c r="G769" t="str">
        <f>Sheet1!A772</f>
        <v>FAIRY KING</v>
      </c>
      <c r="H769">
        <f>Sheet1!A773</f>
        <v>0</v>
      </c>
      <c r="I769" t="str">
        <f>Sheet1!A774</f>
        <v>Swift / Focus</v>
      </c>
      <c r="J769" t="str">
        <f>Sheet1!A775</f>
        <v>(SPD/HP%/ACC%)</v>
      </c>
      <c r="K769" t="str">
        <f>Sheet1!A776</f>
        <v>Violent / Revenge</v>
      </c>
    </row>
    <row r="770" spans="1:11" hidden="1" x14ac:dyDescent="0.2">
      <c r="A770">
        <f t="shared" si="11"/>
        <v>0</v>
      </c>
      <c r="B770" t="str">
        <f>IF(Sheet1!A770="","",Sheet1!A770)</f>
        <v>Crit R%, Crit D%, Def%</v>
      </c>
      <c r="C770">
        <f>Sheet1!A771</f>
        <v>5</v>
      </c>
      <c r="D770">
        <f>Sheet1!C770</f>
        <v>0</v>
      </c>
      <c r="F770">
        <f>Sheet1!B772</f>
        <v>0</v>
      </c>
      <c r="G770">
        <f>Sheet1!A773</f>
        <v>0</v>
      </c>
      <c r="H770" t="str">
        <f>Sheet1!A774</f>
        <v>Swift / Focus</v>
      </c>
      <c r="I770" t="str">
        <f>Sheet1!A775</f>
        <v>(SPD/HP%/ACC%)</v>
      </c>
      <c r="J770" t="str">
        <f>Sheet1!A776</f>
        <v>Violent / Revenge</v>
      </c>
      <c r="K770" t="str">
        <f>Sheet1!A777</f>
        <v>(SPD/HP%/HP%)</v>
      </c>
    </row>
    <row r="771" spans="1:11" x14ac:dyDescent="0.2">
      <c r="A771">
        <f t="shared" ref="A771:A834" si="12">IF(ISNUMBER(B771)=TRUE,1,0)</f>
        <v>1</v>
      </c>
      <c r="B771">
        <f>IF(Sheet1!A771="","",Sheet1!A771)</f>
        <v>5</v>
      </c>
      <c r="C771" t="str">
        <f>Sheet1!A772</f>
        <v>FAIRY KING</v>
      </c>
      <c r="D771" t="str">
        <f>Sheet1!C771</f>
        <v>WIND</v>
      </c>
      <c r="F771" t="str">
        <f>Sheet1!B773</f>
        <v>Ganymede</v>
      </c>
      <c r="G771" t="str">
        <f>Sheet1!A774</f>
        <v>Swift / Focus</v>
      </c>
      <c r="H771" t="str">
        <f>Sheet1!A775</f>
        <v>(SPD/HP%/ACC%)</v>
      </c>
      <c r="I771" t="str">
        <f>Sheet1!A776</f>
        <v>Violent / Revenge</v>
      </c>
      <c r="J771" t="str">
        <f>Sheet1!A777</f>
        <v>(SPD/HP%/HP%)</v>
      </c>
      <c r="K771" t="str">
        <f>Sheet1!A778</f>
        <v>Spd, Hp%, Acc%</v>
      </c>
    </row>
    <row r="772" spans="1:11" hidden="1" x14ac:dyDescent="0.2">
      <c r="A772">
        <f t="shared" si="12"/>
        <v>0</v>
      </c>
      <c r="B772" t="str">
        <f>IF(Sheet1!A772="","",Sheet1!A772)</f>
        <v>FAIRY KING</v>
      </c>
      <c r="C772">
        <f>Sheet1!A773</f>
        <v>0</v>
      </c>
      <c r="D772">
        <f>Sheet1!C772</f>
        <v>0</v>
      </c>
      <c r="F772">
        <f>Sheet1!B774</f>
        <v>0</v>
      </c>
      <c r="G772" t="str">
        <f>Sheet1!A775</f>
        <v>(SPD/HP%/ACC%)</v>
      </c>
      <c r="H772" t="str">
        <f>Sheet1!A776</f>
        <v>Violent / Revenge</v>
      </c>
      <c r="I772" t="str">
        <f>Sheet1!A777</f>
        <v>(SPD/HP%/HP%)</v>
      </c>
      <c r="J772" t="str">
        <f>Sheet1!A778</f>
        <v>Spd, Hp%, Acc%</v>
      </c>
      <c r="K772">
        <f>Sheet1!A779</f>
        <v>5</v>
      </c>
    </row>
    <row r="773" spans="1:11" hidden="1" x14ac:dyDescent="0.2">
      <c r="A773">
        <f t="shared" si="12"/>
        <v>0</v>
      </c>
      <c r="B773" t="str">
        <f>IF(Sheet1!A773="","",Sheet1!A773)</f>
        <v/>
      </c>
      <c r="C773" t="str">
        <f>Sheet1!A774</f>
        <v>Swift / Focus</v>
      </c>
      <c r="D773">
        <f>Sheet1!C773</f>
        <v>0</v>
      </c>
      <c r="F773">
        <f>Sheet1!B775</f>
        <v>0</v>
      </c>
      <c r="G773" t="str">
        <f>Sheet1!A776</f>
        <v>Violent / Revenge</v>
      </c>
      <c r="H773" t="str">
        <f>Sheet1!A777</f>
        <v>(SPD/HP%/HP%)</v>
      </c>
      <c r="I773" t="str">
        <f>Sheet1!A778</f>
        <v>Spd, Hp%, Acc%</v>
      </c>
      <c r="J773">
        <f>Sheet1!A779</f>
        <v>5</v>
      </c>
      <c r="K773" t="str">
        <f>Sheet1!A780</f>
        <v>FAIRY KING</v>
      </c>
    </row>
    <row r="774" spans="1:11" hidden="1" x14ac:dyDescent="0.2">
      <c r="A774">
        <f t="shared" si="12"/>
        <v>0</v>
      </c>
      <c r="B774" t="str">
        <f>IF(Sheet1!A774="","",Sheet1!A774)</f>
        <v>Swift / Focus</v>
      </c>
      <c r="C774" t="str">
        <f>Sheet1!A775</f>
        <v>(SPD/HP%/ACC%)</v>
      </c>
      <c r="D774">
        <f>Sheet1!C774</f>
        <v>0</v>
      </c>
      <c r="F774">
        <f>Sheet1!B776</f>
        <v>0</v>
      </c>
      <c r="G774" t="str">
        <f>Sheet1!A777</f>
        <v>(SPD/HP%/HP%)</v>
      </c>
      <c r="H774" t="str">
        <f>Sheet1!A778</f>
        <v>Spd, Hp%, Acc%</v>
      </c>
      <c r="I774">
        <f>Sheet1!A779</f>
        <v>5</v>
      </c>
      <c r="J774" t="str">
        <f>Sheet1!A780</f>
        <v>FAIRY KING</v>
      </c>
      <c r="K774">
        <f>Sheet1!A781</f>
        <v>0</v>
      </c>
    </row>
    <row r="775" spans="1:11" hidden="1" x14ac:dyDescent="0.2">
      <c r="A775">
        <f t="shared" si="12"/>
        <v>0</v>
      </c>
      <c r="B775" t="str">
        <f>IF(Sheet1!A775="","",Sheet1!A775)</f>
        <v>(SPD/HP%/ACC%)</v>
      </c>
      <c r="C775" t="str">
        <f>Sheet1!A776</f>
        <v>Violent / Revenge</v>
      </c>
      <c r="D775">
        <f>Sheet1!C775</f>
        <v>0</v>
      </c>
      <c r="F775">
        <f>Sheet1!B777</f>
        <v>0</v>
      </c>
      <c r="G775" t="str">
        <f>Sheet1!A778</f>
        <v>Spd, Hp%, Acc%</v>
      </c>
      <c r="H775">
        <f>Sheet1!A779</f>
        <v>5</v>
      </c>
      <c r="I775" t="str">
        <f>Sheet1!A780</f>
        <v>FAIRY KING</v>
      </c>
      <c r="J775">
        <f>Sheet1!A781</f>
        <v>0</v>
      </c>
      <c r="K775" t="str">
        <f>Sheet1!A782</f>
        <v>Fatal / Blade</v>
      </c>
    </row>
    <row r="776" spans="1:11" hidden="1" x14ac:dyDescent="0.2">
      <c r="A776">
        <f t="shared" si="12"/>
        <v>0</v>
      </c>
      <c r="B776" t="str">
        <f>IF(Sheet1!A776="","",Sheet1!A776)</f>
        <v>Violent / Revenge</v>
      </c>
      <c r="C776" t="str">
        <f>Sheet1!A777</f>
        <v>(SPD/HP%/HP%)</v>
      </c>
      <c r="D776">
        <f>Sheet1!C776</f>
        <v>0</v>
      </c>
      <c r="F776">
        <f>Sheet1!B778</f>
        <v>0</v>
      </c>
      <c r="G776">
        <f>Sheet1!A779</f>
        <v>5</v>
      </c>
      <c r="H776" t="str">
        <f>Sheet1!A780</f>
        <v>FAIRY KING</v>
      </c>
      <c r="I776">
        <f>Sheet1!A781</f>
        <v>0</v>
      </c>
      <c r="J776" t="str">
        <f>Sheet1!A782</f>
        <v>Fatal / Blade</v>
      </c>
      <c r="K776" t="str">
        <f>Sheet1!A783</f>
        <v>(ATK%/CRIT R%/ATK%)</v>
      </c>
    </row>
    <row r="777" spans="1:11" hidden="1" x14ac:dyDescent="0.2">
      <c r="A777">
        <f t="shared" si="12"/>
        <v>0</v>
      </c>
      <c r="B777" t="str">
        <f>IF(Sheet1!A777="","",Sheet1!A777)</f>
        <v>(SPD/HP%/HP%)</v>
      </c>
      <c r="C777" t="str">
        <f>Sheet1!A778</f>
        <v>Spd, Hp%, Acc%</v>
      </c>
      <c r="D777">
        <f>Sheet1!C777</f>
        <v>0</v>
      </c>
      <c r="F777">
        <f>Sheet1!B779</f>
        <v>0</v>
      </c>
      <c r="G777" t="str">
        <f>Sheet1!A780</f>
        <v>FAIRY KING</v>
      </c>
      <c r="H777">
        <f>Sheet1!A781</f>
        <v>0</v>
      </c>
      <c r="I777" t="str">
        <f>Sheet1!A782</f>
        <v>Fatal / Blade</v>
      </c>
      <c r="J777" t="str">
        <f>Sheet1!A783</f>
        <v>(ATK%/CRIT R%/ATK%)</v>
      </c>
      <c r="K777" t="str">
        <f>Sheet1!A784</f>
        <v>Despair / Nemesis</v>
      </c>
    </row>
    <row r="778" spans="1:11" hidden="1" x14ac:dyDescent="0.2">
      <c r="A778">
        <f t="shared" si="12"/>
        <v>0</v>
      </c>
      <c r="B778" t="str">
        <f>IF(Sheet1!A778="","",Sheet1!A778)</f>
        <v>Spd, Hp%, Acc%</v>
      </c>
      <c r="C778">
        <f>Sheet1!A779</f>
        <v>5</v>
      </c>
      <c r="D778">
        <f>Sheet1!C778</f>
        <v>0</v>
      </c>
      <c r="F778">
        <f>Sheet1!B780</f>
        <v>0</v>
      </c>
      <c r="G778">
        <f>Sheet1!A781</f>
        <v>0</v>
      </c>
      <c r="H778" t="str">
        <f>Sheet1!A782</f>
        <v>Fatal / Blade</v>
      </c>
      <c r="I778" t="str">
        <f>Sheet1!A783</f>
        <v>(ATK%/CRIT R%/ATK%)</v>
      </c>
      <c r="J778" t="str">
        <f>Sheet1!A784</f>
        <v>Despair / Nemesis</v>
      </c>
      <c r="K778" t="str">
        <f>Sheet1!A785</f>
        <v>(SPD/CRIT D%/ATK%)</v>
      </c>
    </row>
    <row r="779" spans="1:11" x14ac:dyDescent="0.2">
      <c r="A779">
        <f t="shared" si="12"/>
        <v>1</v>
      </c>
      <c r="B779">
        <f>IF(Sheet1!A779="","",Sheet1!A779)</f>
        <v>5</v>
      </c>
      <c r="C779" t="str">
        <f>Sheet1!A780</f>
        <v>FAIRY KING</v>
      </c>
      <c r="D779" t="str">
        <f>Sheet1!C779</f>
        <v>WATER</v>
      </c>
      <c r="F779" t="str">
        <f>Sheet1!B781</f>
        <v>Psamathe</v>
      </c>
      <c r="G779" t="str">
        <f>Sheet1!A782</f>
        <v>Fatal / Blade</v>
      </c>
      <c r="H779" t="str">
        <f>Sheet1!A783</f>
        <v>(ATK%/CRIT R%/ATK%)</v>
      </c>
      <c r="I779" t="str">
        <f>Sheet1!A784</f>
        <v>Despair / Nemesis</v>
      </c>
      <c r="J779" t="str">
        <f>Sheet1!A785</f>
        <v>(SPD/CRIT D%/ATK%)</v>
      </c>
      <c r="K779" t="str">
        <f>Sheet1!A786</f>
        <v>Crit R%, Crit D%, Atk%</v>
      </c>
    </row>
    <row r="780" spans="1:11" hidden="1" x14ac:dyDescent="0.2">
      <c r="A780">
        <f t="shared" si="12"/>
        <v>0</v>
      </c>
      <c r="B780" t="str">
        <f>IF(Sheet1!A780="","",Sheet1!A780)</f>
        <v>FAIRY KING</v>
      </c>
      <c r="C780">
        <f>Sheet1!A781</f>
        <v>0</v>
      </c>
      <c r="D780">
        <f>Sheet1!C780</f>
        <v>0</v>
      </c>
      <c r="F780">
        <f>Sheet1!B782</f>
        <v>0</v>
      </c>
      <c r="G780" t="str">
        <f>Sheet1!A783</f>
        <v>(ATK%/CRIT R%/ATK%)</v>
      </c>
      <c r="H780" t="str">
        <f>Sheet1!A784</f>
        <v>Despair / Nemesis</v>
      </c>
      <c r="I780" t="str">
        <f>Sheet1!A785</f>
        <v>(SPD/CRIT D%/ATK%)</v>
      </c>
      <c r="J780" t="str">
        <f>Sheet1!A786</f>
        <v>Crit R%, Crit D%, Atk%</v>
      </c>
      <c r="K780">
        <f>Sheet1!A787</f>
        <v>5</v>
      </c>
    </row>
    <row r="781" spans="1:11" hidden="1" x14ac:dyDescent="0.2">
      <c r="A781">
        <f t="shared" si="12"/>
        <v>0</v>
      </c>
      <c r="B781" t="str">
        <f>IF(Sheet1!A781="","",Sheet1!A781)</f>
        <v/>
      </c>
      <c r="C781" t="str">
        <f>Sheet1!A782</f>
        <v>Fatal / Blade</v>
      </c>
      <c r="D781">
        <f>Sheet1!C781</f>
        <v>0</v>
      </c>
      <c r="F781">
        <f>Sheet1!B783</f>
        <v>0</v>
      </c>
      <c r="G781" t="str">
        <f>Sheet1!A784</f>
        <v>Despair / Nemesis</v>
      </c>
      <c r="H781" t="str">
        <f>Sheet1!A785</f>
        <v>(SPD/CRIT D%/ATK%)</v>
      </c>
      <c r="I781" t="str">
        <f>Sheet1!A786</f>
        <v>Crit R%, Crit D%, Atk%</v>
      </c>
      <c r="J781">
        <f>Sheet1!A787</f>
        <v>5</v>
      </c>
      <c r="K781" t="str">
        <f>Sheet1!A788</f>
        <v>FAIRY KING</v>
      </c>
    </row>
    <row r="782" spans="1:11" hidden="1" x14ac:dyDescent="0.2">
      <c r="A782">
        <f t="shared" si="12"/>
        <v>0</v>
      </c>
      <c r="B782" t="str">
        <f>IF(Sheet1!A782="","",Sheet1!A782)</f>
        <v>Fatal / Blade</v>
      </c>
      <c r="C782" t="str">
        <f>Sheet1!A783</f>
        <v>(ATK%/CRIT R%/ATK%)</v>
      </c>
      <c r="D782">
        <f>Sheet1!C782</f>
        <v>0</v>
      </c>
      <c r="F782">
        <f>Sheet1!B784</f>
        <v>0</v>
      </c>
      <c r="G782" t="str">
        <f>Sheet1!A785</f>
        <v>(SPD/CRIT D%/ATK%)</v>
      </c>
      <c r="H782" t="str">
        <f>Sheet1!A786</f>
        <v>Crit R%, Crit D%, Atk%</v>
      </c>
      <c r="I782">
        <f>Sheet1!A787</f>
        <v>5</v>
      </c>
      <c r="J782" t="str">
        <f>Sheet1!A788</f>
        <v>FAIRY KING</v>
      </c>
      <c r="K782">
        <f>Sheet1!A789</f>
        <v>0</v>
      </c>
    </row>
    <row r="783" spans="1:11" hidden="1" x14ac:dyDescent="0.2">
      <c r="A783">
        <f t="shared" si="12"/>
        <v>0</v>
      </c>
      <c r="B783" t="str">
        <f>IF(Sheet1!A783="","",Sheet1!A783)</f>
        <v>(ATK%/CRIT R%/ATK%)</v>
      </c>
      <c r="C783" t="str">
        <f>Sheet1!A784</f>
        <v>Despair / Nemesis</v>
      </c>
      <c r="D783">
        <f>Sheet1!C783</f>
        <v>0</v>
      </c>
      <c r="F783">
        <f>Sheet1!B785</f>
        <v>0</v>
      </c>
      <c r="G783" t="str">
        <f>Sheet1!A786</f>
        <v>Crit R%, Crit D%, Atk%</v>
      </c>
      <c r="H783">
        <f>Sheet1!A787</f>
        <v>5</v>
      </c>
      <c r="I783" t="str">
        <f>Sheet1!A788</f>
        <v>FAIRY KING</v>
      </c>
      <c r="J783">
        <f>Sheet1!A789</f>
        <v>0</v>
      </c>
      <c r="K783" t="str">
        <f>Sheet1!A790</f>
        <v>Fatal / Blade</v>
      </c>
    </row>
    <row r="784" spans="1:11" hidden="1" x14ac:dyDescent="0.2">
      <c r="A784">
        <f t="shared" si="12"/>
        <v>0</v>
      </c>
      <c r="B784" t="str">
        <f>IF(Sheet1!A784="","",Sheet1!A784)</f>
        <v>Despair / Nemesis</v>
      </c>
      <c r="C784" t="str">
        <f>Sheet1!A785</f>
        <v>(SPD/CRIT D%/ATK%)</v>
      </c>
      <c r="D784">
        <f>Sheet1!C784</f>
        <v>0</v>
      </c>
      <c r="F784">
        <f>Sheet1!B786</f>
        <v>0</v>
      </c>
      <c r="G784">
        <f>Sheet1!A787</f>
        <v>5</v>
      </c>
      <c r="H784" t="str">
        <f>Sheet1!A788</f>
        <v>FAIRY KING</v>
      </c>
      <c r="I784">
        <f>Sheet1!A789</f>
        <v>0</v>
      </c>
      <c r="J784" t="str">
        <f>Sheet1!A790</f>
        <v>Fatal / Blade</v>
      </c>
      <c r="K784" t="str">
        <f>Sheet1!A791</f>
        <v>(ATK%/ATK%/ATK%)</v>
      </c>
    </row>
    <row r="785" spans="1:11" hidden="1" x14ac:dyDescent="0.2">
      <c r="A785">
        <f t="shared" si="12"/>
        <v>0</v>
      </c>
      <c r="B785" t="str">
        <f>IF(Sheet1!A785="","",Sheet1!A785)</f>
        <v>(SPD/CRIT D%/ATK%)</v>
      </c>
      <c r="C785" t="str">
        <f>Sheet1!A786</f>
        <v>Crit R%, Crit D%, Atk%</v>
      </c>
      <c r="D785">
        <f>Sheet1!C785</f>
        <v>0</v>
      </c>
      <c r="F785">
        <f>Sheet1!B787</f>
        <v>0</v>
      </c>
      <c r="G785" t="str">
        <f>Sheet1!A788</f>
        <v>FAIRY KING</v>
      </c>
      <c r="H785">
        <f>Sheet1!A789</f>
        <v>0</v>
      </c>
      <c r="I785" t="str">
        <f>Sheet1!A790</f>
        <v>Fatal / Blade</v>
      </c>
      <c r="J785" t="str">
        <f>Sheet1!A791</f>
        <v>(ATK%/ATK%/ATK%)</v>
      </c>
      <c r="K785" t="str">
        <f>Sheet1!A792</f>
        <v>Violent / Revenge</v>
      </c>
    </row>
    <row r="786" spans="1:11" hidden="1" x14ac:dyDescent="0.2">
      <c r="A786">
        <f t="shared" si="12"/>
        <v>0</v>
      </c>
      <c r="B786" t="str">
        <f>IF(Sheet1!A786="","",Sheet1!A786)</f>
        <v>Crit R%, Crit D%, Atk%</v>
      </c>
      <c r="C786">
        <f>Sheet1!A787</f>
        <v>5</v>
      </c>
      <c r="D786">
        <f>Sheet1!C786</f>
        <v>0</v>
      </c>
      <c r="F786">
        <f>Sheet1!B788</f>
        <v>0</v>
      </c>
      <c r="G786">
        <f>Sheet1!A789</f>
        <v>0</v>
      </c>
      <c r="H786" t="str">
        <f>Sheet1!A790</f>
        <v>Fatal / Blade</v>
      </c>
      <c r="I786" t="str">
        <f>Sheet1!A791</f>
        <v>(ATK%/ATK%/ATK%)</v>
      </c>
      <c r="J786" t="str">
        <f>Sheet1!A792</f>
        <v>Violent / Revenge</v>
      </c>
      <c r="K786" t="str">
        <f>Sheet1!A793</f>
        <v>(ATK%/CRIT D%/ATK%)</v>
      </c>
    </row>
    <row r="787" spans="1:11" x14ac:dyDescent="0.2">
      <c r="A787">
        <f t="shared" si="12"/>
        <v>1</v>
      </c>
      <c r="B787">
        <f>IF(Sheet1!A787="","",Sheet1!A787)</f>
        <v>5</v>
      </c>
      <c r="C787" t="str">
        <f>Sheet1!A788</f>
        <v>FAIRY KING</v>
      </c>
      <c r="D787" t="str">
        <f>Sheet1!C787</f>
        <v>LIGHT</v>
      </c>
      <c r="F787" t="str">
        <f>Sheet1!B789</f>
        <v>Oberon</v>
      </c>
      <c r="G787" t="str">
        <f>Sheet1!A790</f>
        <v>Fatal / Blade</v>
      </c>
      <c r="H787" t="str">
        <f>Sheet1!A791</f>
        <v>(ATK%/ATK%/ATK%)</v>
      </c>
      <c r="I787" t="str">
        <f>Sheet1!A792</f>
        <v>Violent / Revenge</v>
      </c>
      <c r="J787" t="str">
        <f>Sheet1!A793</f>
        <v>(ATK%/CRIT D%/ATK%)</v>
      </c>
      <c r="K787" t="str">
        <f>Sheet1!A794</f>
        <v>Crit R%, Crit D%, Atk%</v>
      </c>
    </row>
    <row r="788" spans="1:11" hidden="1" x14ac:dyDescent="0.2">
      <c r="A788">
        <f t="shared" si="12"/>
        <v>0</v>
      </c>
      <c r="B788" t="str">
        <f>IF(Sheet1!A788="","",Sheet1!A788)</f>
        <v>FAIRY KING</v>
      </c>
      <c r="C788">
        <f>Sheet1!A789</f>
        <v>0</v>
      </c>
      <c r="D788">
        <f>Sheet1!C788</f>
        <v>0</v>
      </c>
      <c r="F788">
        <f>Sheet1!B790</f>
        <v>0</v>
      </c>
      <c r="G788" t="str">
        <f>Sheet1!A791</f>
        <v>(ATK%/ATK%/ATK%)</v>
      </c>
      <c r="H788" t="str">
        <f>Sheet1!A792</f>
        <v>Violent / Revenge</v>
      </c>
      <c r="I788" t="str">
        <f>Sheet1!A793</f>
        <v>(ATK%/CRIT D%/ATK%)</v>
      </c>
      <c r="J788" t="str">
        <f>Sheet1!A794</f>
        <v>Crit R%, Crit D%, Atk%</v>
      </c>
      <c r="K788">
        <f>Sheet1!A795</f>
        <v>5</v>
      </c>
    </row>
    <row r="789" spans="1:11" hidden="1" x14ac:dyDescent="0.2">
      <c r="A789">
        <f t="shared" si="12"/>
        <v>0</v>
      </c>
      <c r="B789" t="str">
        <f>IF(Sheet1!A789="","",Sheet1!A789)</f>
        <v/>
      </c>
      <c r="C789" t="str">
        <f>Sheet1!A790</f>
        <v>Fatal / Blade</v>
      </c>
      <c r="D789">
        <f>Sheet1!C789</f>
        <v>0</v>
      </c>
      <c r="F789">
        <f>Sheet1!B791</f>
        <v>0</v>
      </c>
      <c r="G789" t="str">
        <f>Sheet1!A792</f>
        <v>Violent / Revenge</v>
      </c>
      <c r="H789" t="str">
        <f>Sheet1!A793</f>
        <v>(ATK%/CRIT D%/ATK%)</v>
      </c>
      <c r="I789" t="str">
        <f>Sheet1!A794</f>
        <v>Crit R%, Crit D%, Atk%</v>
      </c>
      <c r="J789">
        <f>Sheet1!A795</f>
        <v>5</v>
      </c>
      <c r="K789" t="str">
        <f>Sheet1!A796</f>
        <v>FAIRY KING</v>
      </c>
    </row>
    <row r="790" spans="1:11" hidden="1" x14ac:dyDescent="0.2">
      <c r="A790">
        <f t="shared" si="12"/>
        <v>0</v>
      </c>
      <c r="B790" t="str">
        <f>IF(Sheet1!A790="","",Sheet1!A790)</f>
        <v>Fatal / Blade</v>
      </c>
      <c r="C790" t="str">
        <f>Sheet1!A791</f>
        <v>(ATK%/ATK%/ATK%)</v>
      </c>
      <c r="D790">
        <f>Sheet1!C790</f>
        <v>0</v>
      </c>
      <c r="F790">
        <f>Sheet1!B792</f>
        <v>0</v>
      </c>
      <c r="G790" t="str">
        <f>Sheet1!A793</f>
        <v>(ATK%/CRIT D%/ATK%)</v>
      </c>
      <c r="H790" t="str">
        <f>Sheet1!A794</f>
        <v>Crit R%, Crit D%, Atk%</v>
      </c>
      <c r="I790">
        <f>Sheet1!A795</f>
        <v>5</v>
      </c>
      <c r="J790" t="str">
        <f>Sheet1!A796</f>
        <v>FAIRY KING</v>
      </c>
      <c r="K790">
        <f>Sheet1!A797</f>
        <v>0</v>
      </c>
    </row>
    <row r="791" spans="1:11" hidden="1" x14ac:dyDescent="0.2">
      <c r="A791">
        <f t="shared" si="12"/>
        <v>0</v>
      </c>
      <c r="B791" t="str">
        <f>IF(Sheet1!A791="","",Sheet1!A791)</f>
        <v>(ATK%/ATK%/ATK%)</v>
      </c>
      <c r="C791" t="str">
        <f>Sheet1!A792</f>
        <v>Violent / Revenge</v>
      </c>
      <c r="D791">
        <f>Sheet1!C791</f>
        <v>0</v>
      </c>
      <c r="F791">
        <f>Sheet1!B793</f>
        <v>0</v>
      </c>
      <c r="G791" t="str">
        <f>Sheet1!A794</f>
        <v>Crit R%, Crit D%, Atk%</v>
      </c>
      <c r="H791">
        <f>Sheet1!A795</f>
        <v>5</v>
      </c>
      <c r="I791" t="str">
        <f>Sheet1!A796</f>
        <v>FAIRY KING</v>
      </c>
      <c r="J791">
        <f>Sheet1!A797</f>
        <v>0</v>
      </c>
      <c r="K791" t="str">
        <f>Sheet1!A798</f>
        <v>Swift / Focus</v>
      </c>
    </row>
    <row r="792" spans="1:11" hidden="1" x14ac:dyDescent="0.2">
      <c r="A792">
        <f t="shared" si="12"/>
        <v>0</v>
      </c>
      <c r="B792" t="str">
        <f>IF(Sheet1!A792="","",Sheet1!A792)</f>
        <v>Violent / Revenge</v>
      </c>
      <c r="C792" t="str">
        <f>Sheet1!A793</f>
        <v>(ATK%/CRIT D%/ATK%)</v>
      </c>
      <c r="D792">
        <f>Sheet1!C792</f>
        <v>0</v>
      </c>
      <c r="F792">
        <f>Sheet1!B794</f>
        <v>0</v>
      </c>
      <c r="G792">
        <f>Sheet1!A795</f>
        <v>5</v>
      </c>
      <c r="H792" t="str">
        <f>Sheet1!A796</f>
        <v>FAIRY KING</v>
      </c>
      <c r="I792">
        <f>Sheet1!A797</f>
        <v>0</v>
      </c>
      <c r="J792" t="str">
        <f>Sheet1!A798</f>
        <v>Swift / Focus</v>
      </c>
      <c r="K792" t="str">
        <f>Sheet1!A799</f>
        <v>(SPD/ATK%/ATK%)</v>
      </c>
    </row>
    <row r="793" spans="1:11" hidden="1" x14ac:dyDescent="0.2">
      <c r="A793">
        <f t="shared" si="12"/>
        <v>0</v>
      </c>
      <c r="B793" t="str">
        <f>IF(Sheet1!A793="","",Sheet1!A793)</f>
        <v>(ATK%/CRIT D%/ATK%)</v>
      </c>
      <c r="C793" t="str">
        <f>Sheet1!A794</f>
        <v>Crit R%, Crit D%, Atk%</v>
      </c>
      <c r="D793">
        <f>Sheet1!C793</f>
        <v>0</v>
      </c>
      <c r="F793">
        <f>Sheet1!B795</f>
        <v>0</v>
      </c>
      <c r="G793" t="str">
        <f>Sheet1!A796</f>
        <v>FAIRY KING</v>
      </c>
      <c r="H793">
        <f>Sheet1!A797</f>
        <v>0</v>
      </c>
      <c r="I793" t="str">
        <f>Sheet1!A798</f>
        <v>Swift / Focus</v>
      </c>
      <c r="J793" t="str">
        <f>Sheet1!A799</f>
        <v>(SPD/ATK%/ATK%)</v>
      </c>
      <c r="K793" t="str">
        <f>Sheet1!A800</f>
        <v>Despair / Revenge</v>
      </c>
    </row>
    <row r="794" spans="1:11" hidden="1" x14ac:dyDescent="0.2">
      <c r="A794">
        <f t="shared" si="12"/>
        <v>0</v>
      </c>
      <c r="B794" t="str">
        <f>IF(Sheet1!A794="","",Sheet1!A794)</f>
        <v>Crit R%, Crit D%, Atk%</v>
      </c>
      <c r="C794">
        <f>Sheet1!A795</f>
        <v>5</v>
      </c>
      <c r="D794">
        <f>Sheet1!C794</f>
        <v>0</v>
      </c>
      <c r="F794">
        <f>Sheet1!B796</f>
        <v>0</v>
      </c>
      <c r="G794">
        <f>Sheet1!A797</f>
        <v>0</v>
      </c>
      <c r="H794" t="str">
        <f>Sheet1!A798</f>
        <v>Swift / Focus</v>
      </c>
      <c r="I794" t="str">
        <f>Sheet1!A799</f>
        <v>(SPD/ATK%/ATK%)</v>
      </c>
      <c r="J794" t="str">
        <f>Sheet1!A800</f>
        <v>Despair / Revenge</v>
      </c>
      <c r="K794" t="str">
        <f>Sheet1!A801</f>
        <v>(SPD/CRIT D%/ATK%)</v>
      </c>
    </row>
    <row r="795" spans="1:11" x14ac:dyDescent="0.2">
      <c r="A795">
        <f t="shared" si="12"/>
        <v>1</v>
      </c>
      <c r="B795">
        <f>IF(Sheet1!A795="","",Sheet1!A795)</f>
        <v>5</v>
      </c>
      <c r="C795" t="str">
        <f>Sheet1!A796</f>
        <v>FAIRY KING</v>
      </c>
      <c r="D795" t="str">
        <f>Sheet1!C795</f>
        <v>DARK</v>
      </c>
      <c r="F795" t="str">
        <f>Sheet1!B797</f>
        <v>Nyx</v>
      </c>
      <c r="G795" t="str">
        <f>Sheet1!A798</f>
        <v>Swift / Focus</v>
      </c>
      <c r="H795" t="str">
        <f>Sheet1!A799</f>
        <v>(SPD/ATK%/ATK%)</v>
      </c>
      <c r="I795" t="str">
        <f>Sheet1!A800</f>
        <v>Despair / Revenge</v>
      </c>
      <c r="J795" t="str">
        <f>Sheet1!A801</f>
        <v>(SPD/CRIT D%/ATK%)</v>
      </c>
      <c r="K795" t="str">
        <f>Sheet1!A802</f>
        <v>Spd, Atk%, Hp%</v>
      </c>
    </row>
    <row r="796" spans="1:11" hidden="1" x14ac:dyDescent="0.2">
      <c r="A796">
        <f t="shared" si="12"/>
        <v>0</v>
      </c>
      <c r="B796" t="str">
        <f>IF(Sheet1!A796="","",Sheet1!A796)</f>
        <v>FAIRY KING</v>
      </c>
      <c r="C796">
        <f>Sheet1!A797</f>
        <v>0</v>
      </c>
      <c r="D796">
        <f>Sheet1!C796</f>
        <v>0</v>
      </c>
      <c r="F796">
        <f>Sheet1!B798</f>
        <v>0</v>
      </c>
      <c r="G796" t="str">
        <f>Sheet1!A799</f>
        <v>(SPD/ATK%/ATK%)</v>
      </c>
      <c r="H796" t="str">
        <f>Sheet1!A800</f>
        <v>Despair / Revenge</v>
      </c>
      <c r="I796" t="str">
        <f>Sheet1!A801</f>
        <v>(SPD/CRIT D%/ATK%)</v>
      </c>
      <c r="J796" t="str">
        <f>Sheet1!A802</f>
        <v>Spd, Atk%, Hp%</v>
      </c>
      <c r="K796">
        <f>Sheet1!A803</f>
        <v>5</v>
      </c>
    </row>
    <row r="797" spans="1:11" hidden="1" x14ac:dyDescent="0.2">
      <c r="A797">
        <f t="shared" si="12"/>
        <v>0</v>
      </c>
      <c r="B797" t="str">
        <f>IF(Sheet1!A797="","",Sheet1!A797)</f>
        <v/>
      </c>
      <c r="C797" t="str">
        <f>Sheet1!A798</f>
        <v>Swift / Focus</v>
      </c>
      <c r="D797">
        <f>Sheet1!C797</f>
        <v>0</v>
      </c>
      <c r="F797">
        <f>Sheet1!B799</f>
        <v>0</v>
      </c>
      <c r="G797" t="str">
        <f>Sheet1!A800</f>
        <v>Despair / Revenge</v>
      </c>
      <c r="H797" t="str">
        <f>Sheet1!A801</f>
        <v>(SPD/CRIT D%/ATK%)</v>
      </c>
      <c r="I797" t="str">
        <f>Sheet1!A802</f>
        <v>Spd, Atk%, Hp%</v>
      </c>
      <c r="J797">
        <f>Sheet1!A803</f>
        <v>5</v>
      </c>
      <c r="K797" t="str">
        <f>Sheet1!A804</f>
        <v>FAIRY KING</v>
      </c>
    </row>
    <row r="798" spans="1:11" hidden="1" x14ac:dyDescent="0.2">
      <c r="A798">
        <f t="shared" si="12"/>
        <v>0</v>
      </c>
      <c r="B798" t="str">
        <f>IF(Sheet1!A798="","",Sheet1!A798)</f>
        <v>Swift / Focus</v>
      </c>
      <c r="C798" t="str">
        <f>Sheet1!A799</f>
        <v>(SPD/ATK%/ATK%)</v>
      </c>
      <c r="D798">
        <f>Sheet1!C798</f>
        <v>0</v>
      </c>
      <c r="F798">
        <f>Sheet1!B800</f>
        <v>0</v>
      </c>
      <c r="G798" t="str">
        <f>Sheet1!A801</f>
        <v>(SPD/CRIT D%/ATK%)</v>
      </c>
      <c r="H798" t="str">
        <f>Sheet1!A802</f>
        <v>Spd, Atk%, Hp%</v>
      </c>
      <c r="I798">
        <f>Sheet1!A803</f>
        <v>5</v>
      </c>
      <c r="J798" t="str">
        <f>Sheet1!A804</f>
        <v>FAIRY KING</v>
      </c>
      <c r="K798">
        <f>Sheet1!A805</f>
        <v>0</v>
      </c>
    </row>
    <row r="799" spans="1:11" hidden="1" x14ac:dyDescent="0.2">
      <c r="A799">
        <f t="shared" si="12"/>
        <v>0</v>
      </c>
      <c r="B799" t="str">
        <f>IF(Sheet1!A799="","",Sheet1!A799)</f>
        <v>(SPD/ATK%/ATK%)</v>
      </c>
      <c r="C799" t="str">
        <f>Sheet1!A800</f>
        <v>Despair / Revenge</v>
      </c>
      <c r="D799">
        <f>Sheet1!C799</f>
        <v>0</v>
      </c>
      <c r="F799">
        <f>Sheet1!B801</f>
        <v>0</v>
      </c>
      <c r="G799" t="str">
        <f>Sheet1!A802</f>
        <v>Spd, Atk%, Hp%</v>
      </c>
      <c r="H799">
        <f>Sheet1!A803</f>
        <v>5</v>
      </c>
      <c r="I799" t="str">
        <f>Sheet1!A804</f>
        <v>FAIRY KING</v>
      </c>
      <c r="J799">
        <f>Sheet1!A805</f>
        <v>0</v>
      </c>
      <c r="K799" t="str">
        <f>Sheet1!A806</f>
        <v>Fatal / Blade</v>
      </c>
    </row>
    <row r="800" spans="1:11" hidden="1" x14ac:dyDescent="0.2">
      <c r="A800">
        <f t="shared" si="12"/>
        <v>0</v>
      </c>
      <c r="B800" t="str">
        <f>IF(Sheet1!A800="","",Sheet1!A800)</f>
        <v>Despair / Revenge</v>
      </c>
      <c r="C800" t="str">
        <f>Sheet1!A801</f>
        <v>(SPD/CRIT D%/ATK%)</v>
      </c>
      <c r="D800">
        <f>Sheet1!C800</f>
        <v>0</v>
      </c>
      <c r="F800">
        <f>Sheet1!B802</f>
        <v>0</v>
      </c>
      <c r="G800">
        <f>Sheet1!A803</f>
        <v>5</v>
      </c>
      <c r="H800" t="str">
        <f>Sheet1!A804</f>
        <v>FAIRY KING</v>
      </c>
      <c r="I800">
        <f>Sheet1!A805</f>
        <v>0</v>
      </c>
      <c r="J800" t="str">
        <f>Sheet1!A806</f>
        <v>Fatal / Blade</v>
      </c>
      <c r="K800" t="str">
        <f>Sheet1!A807</f>
        <v>(ATK%/ATK%/ATK%)</v>
      </c>
    </row>
    <row r="801" spans="1:11" hidden="1" x14ac:dyDescent="0.2">
      <c r="A801">
        <f t="shared" si="12"/>
        <v>0</v>
      </c>
      <c r="B801" t="str">
        <f>IF(Sheet1!A801="","",Sheet1!A801)</f>
        <v>(SPD/CRIT D%/ATK%)</v>
      </c>
      <c r="C801" t="str">
        <f>Sheet1!A802</f>
        <v>Spd, Atk%, Hp%</v>
      </c>
      <c r="D801">
        <f>Sheet1!C801</f>
        <v>0</v>
      </c>
      <c r="F801">
        <f>Sheet1!B803</f>
        <v>0</v>
      </c>
      <c r="G801" t="str">
        <f>Sheet1!A804</f>
        <v>FAIRY KING</v>
      </c>
      <c r="H801">
        <f>Sheet1!A805</f>
        <v>0</v>
      </c>
      <c r="I801" t="str">
        <f>Sheet1!A806</f>
        <v>Fatal / Blade</v>
      </c>
      <c r="J801" t="str">
        <f>Sheet1!A807</f>
        <v>(ATK%/ATK%/ATK%)</v>
      </c>
      <c r="K801" t="str">
        <f>Sheet1!A808</f>
        <v>Violent / Revenge</v>
      </c>
    </row>
    <row r="802" spans="1:11" hidden="1" x14ac:dyDescent="0.2">
      <c r="A802">
        <f t="shared" si="12"/>
        <v>0</v>
      </c>
      <c r="B802" t="str">
        <f>IF(Sheet1!A802="","",Sheet1!A802)</f>
        <v>Spd, Atk%, Hp%</v>
      </c>
      <c r="C802">
        <f>Sheet1!A803</f>
        <v>5</v>
      </c>
      <c r="D802">
        <f>Sheet1!C802</f>
        <v>0</v>
      </c>
      <c r="F802">
        <f>Sheet1!B804</f>
        <v>0</v>
      </c>
      <c r="G802">
        <f>Sheet1!A805</f>
        <v>0</v>
      </c>
      <c r="H802" t="str">
        <f>Sheet1!A806</f>
        <v>Fatal / Blade</v>
      </c>
      <c r="I802" t="str">
        <f>Sheet1!A807</f>
        <v>(ATK%/ATK%/ATK%)</v>
      </c>
      <c r="J802" t="str">
        <f>Sheet1!A808</f>
        <v>Violent / Revenge</v>
      </c>
      <c r="K802" t="str">
        <f>Sheet1!A809</f>
        <v>(ATK%/CRIT D%/ATK%)</v>
      </c>
    </row>
    <row r="803" spans="1:11" x14ac:dyDescent="0.2">
      <c r="A803">
        <f t="shared" si="12"/>
        <v>1</v>
      </c>
      <c r="B803">
        <f>IF(Sheet1!A803="","",Sheet1!A803)</f>
        <v>5</v>
      </c>
      <c r="C803" t="str">
        <f>Sheet1!A804</f>
        <v>FAIRY KING</v>
      </c>
      <c r="D803" t="str">
        <f>Sheet1!C803</f>
        <v>FIRE</v>
      </c>
      <c r="F803" t="str">
        <f>Sheet1!B805</f>
        <v>Daphnis</v>
      </c>
      <c r="G803" t="str">
        <f>Sheet1!A806</f>
        <v>Fatal / Blade</v>
      </c>
      <c r="H803" t="str">
        <f>Sheet1!A807</f>
        <v>(ATK%/ATK%/ATK%)</v>
      </c>
      <c r="I803" t="str">
        <f>Sheet1!A808</f>
        <v>Violent / Revenge</v>
      </c>
      <c r="J803" t="str">
        <f>Sheet1!A809</f>
        <v>(ATK%/CRIT D%/ATK%)</v>
      </c>
      <c r="K803" t="str">
        <f>Sheet1!A810</f>
        <v>Crit R%, Crit D%, Atk%</v>
      </c>
    </row>
    <row r="804" spans="1:11" hidden="1" x14ac:dyDescent="0.2">
      <c r="A804">
        <f t="shared" si="12"/>
        <v>0</v>
      </c>
      <c r="B804" t="str">
        <f>IF(Sheet1!A804="","",Sheet1!A804)</f>
        <v>FAIRY KING</v>
      </c>
      <c r="C804">
        <f>Sheet1!A805</f>
        <v>0</v>
      </c>
      <c r="D804">
        <f>Sheet1!C804</f>
        <v>0</v>
      </c>
      <c r="F804">
        <f>Sheet1!B806</f>
        <v>0</v>
      </c>
      <c r="G804" t="str">
        <f>Sheet1!A807</f>
        <v>(ATK%/ATK%/ATK%)</v>
      </c>
      <c r="H804" t="str">
        <f>Sheet1!A808</f>
        <v>Violent / Revenge</v>
      </c>
      <c r="I804" t="str">
        <f>Sheet1!A809</f>
        <v>(ATK%/CRIT D%/ATK%)</v>
      </c>
      <c r="J804" t="str">
        <f>Sheet1!A810</f>
        <v>Crit R%, Crit D%, Atk%</v>
      </c>
      <c r="K804">
        <f>Sheet1!A811</f>
        <v>5</v>
      </c>
    </row>
    <row r="805" spans="1:11" hidden="1" x14ac:dyDescent="0.2">
      <c r="A805">
        <f t="shared" si="12"/>
        <v>0</v>
      </c>
      <c r="B805" t="str">
        <f>IF(Sheet1!A805="","",Sheet1!A805)</f>
        <v/>
      </c>
      <c r="C805" t="str">
        <f>Sheet1!A806</f>
        <v>Fatal / Blade</v>
      </c>
      <c r="D805">
        <f>Sheet1!C805</f>
        <v>0</v>
      </c>
      <c r="F805">
        <f>Sheet1!B807</f>
        <v>0</v>
      </c>
      <c r="G805" t="str">
        <f>Sheet1!A808</f>
        <v>Violent / Revenge</v>
      </c>
      <c r="H805" t="str">
        <f>Sheet1!A809</f>
        <v>(ATK%/CRIT D%/ATK%)</v>
      </c>
      <c r="I805" t="str">
        <f>Sheet1!A810</f>
        <v>Crit R%, Crit D%, Atk%</v>
      </c>
      <c r="J805">
        <f>Sheet1!A811</f>
        <v>5</v>
      </c>
      <c r="K805" t="str">
        <f>Sheet1!A812</f>
        <v>DESERT QUEEN</v>
      </c>
    </row>
    <row r="806" spans="1:11" hidden="1" x14ac:dyDescent="0.2">
      <c r="A806">
        <f t="shared" si="12"/>
        <v>0</v>
      </c>
      <c r="B806" t="str">
        <f>IF(Sheet1!A806="","",Sheet1!A806)</f>
        <v>Fatal / Blade</v>
      </c>
      <c r="C806" t="str">
        <f>Sheet1!A807</f>
        <v>(ATK%/ATK%/ATK%)</v>
      </c>
      <c r="D806">
        <f>Sheet1!C806</f>
        <v>0</v>
      </c>
      <c r="F806">
        <f>Sheet1!B808</f>
        <v>0</v>
      </c>
      <c r="G806" t="str">
        <f>Sheet1!A809</f>
        <v>(ATK%/CRIT D%/ATK%)</v>
      </c>
      <c r="H806" t="str">
        <f>Sheet1!A810</f>
        <v>Crit R%, Crit D%, Atk%</v>
      </c>
      <c r="I806">
        <f>Sheet1!A811</f>
        <v>5</v>
      </c>
      <c r="J806" t="str">
        <f>Sheet1!A812</f>
        <v>DESERT QUEEN</v>
      </c>
      <c r="K806">
        <f>Sheet1!A813</f>
        <v>0</v>
      </c>
    </row>
    <row r="807" spans="1:11" hidden="1" x14ac:dyDescent="0.2">
      <c r="A807">
        <f t="shared" si="12"/>
        <v>0</v>
      </c>
      <c r="B807" t="str">
        <f>IF(Sheet1!A807="","",Sheet1!A807)</f>
        <v>(ATK%/ATK%/ATK%)</v>
      </c>
      <c r="C807" t="str">
        <f>Sheet1!A808</f>
        <v>Violent / Revenge</v>
      </c>
      <c r="D807">
        <f>Sheet1!C807</f>
        <v>0</v>
      </c>
      <c r="F807">
        <f>Sheet1!B809</f>
        <v>0</v>
      </c>
      <c r="G807" t="str">
        <f>Sheet1!A810</f>
        <v>Crit R%, Crit D%, Atk%</v>
      </c>
      <c r="H807">
        <f>Sheet1!A811</f>
        <v>5</v>
      </c>
      <c r="I807" t="str">
        <f>Sheet1!A812</f>
        <v>DESERT QUEEN</v>
      </c>
      <c r="J807">
        <f>Sheet1!A813</f>
        <v>0</v>
      </c>
      <c r="K807" t="str">
        <f>Sheet1!A814</f>
        <v>Swift / Energy</v>
      </c>
    </row>
    <row r="808" spans="1:11" hidden="1" x14ac:dyDescent="0.2">
      <c r="A808">
        <f t="shared" si="12"/>
        <v>0</v>
      </c>
      <c r="B808" t="str">
        <f>IF(Sheet1!A808="","",Sheet1!A808)</f>
        <v>Violent / Revenge</v>
      </c>
      <c r="C808" t="str">
        <f>Sheet1!A809</f>
        <v>(ATK%/CRIT D%/ATK%)</v>
      </c>
      <c r="D808">
        <f>Sheet1!C808</f>
        <v>0</v>
      </c>
      <c r="F808">
        <f>Sheet1!B810</f>
        <v>0</v>
      </c>
      <c r="G808">
        <f>Sheet1!A811</f>
        <v>5</v>
      </c>
      <c r="H808" t="str">
        <f>Sheet1!A812</f>
        <v>DESERT QUEEN</v>
      </c>
      <c r="I808">
        <f>Sheet1!A813</f>
        <v>0</v>
      </c>
      <c r="J808" t="str">
        <f>Sheet1!A814</f>
        <v>Swift / Energy</v>
      </c>
      <c r="K808" t="str">
        <f>Sheet1!A815</f>
        <v>(SPD/HP%/HP%)</v>
      </c>
    </row>
    <row r="809" spans="1:11" hidden="1" x14ac:dyDescent="0.2">
      <c r="A809">
        <f t="shared" si="12"/>
        <v>0</v>
      </c>
      <c r="B809" t="str">
        <f>IF(Sheet1!A809="","",Sheet1!A809)</f>
        <v>(ATK%/CRIT D%/ATK%)</v>
      </c>
      <c r="C809" t="str">
        <f>Sheet1!A810</f>
        <v>Crit R%, Crit D%, Atk%</v>
      </c>
      <c r="D809">
        <f>Sheet1!C809</f>
        <v>0</v>
      </c>
      <c r="F809">
        <f>Sheet1!B811</f>
        <v>0</v>
      </c>
      <c r="G809" t="str">
        <f>Sheet1!A812</f>
        <v>DESERT QUEEN</v>
      </c>
      <c r="H809">
        <f>Sheet1!A813</f>
        <v>0</v>
      </c>
      <c r="I809" t="str">
        <f>Sheet1!A814</f>
        <v>Swift / Energy</v>
      </c>
      <c r="J809" t="str">
        <f>Sheet1!A815</f>
        <v>(SPD/HP%/HP%)</v>
      </c>
      <c r="K809" t="str">
        <f>Sheet1!A816</f>
        <v>Violent / Will</v>
      </c>
    </row>
    <row r="810" spans="1:11" hidden="1" x14ac:dyDescent="0.2">
      <c r="A810">
        <f t="shared" si="12"/>
        <v>0</v>
      </c>
      <c r="B810" t="str">
        <f>IF(Sheet1!A810="","",Sheet1!A810)</f>
        <v>Crit R%, Crit D%, Atk%</v>
      </c>
      <c r="C810">
        <f>Sheet1!A811</f>
        <v>5</v>
      </c>
      <c r="D810">
        <f>Sheet1!C810</f>
        <v>0</v>
      </c>
      <c r="F810">
        <f>Sheet1!B812</f>
        <v>0</v>
      </c>
      <c r="G810">
        <f>Sheet1!A813</f>
        <v>0</v>
      </c>
      <c r="H810" t="str">
        <f>Sheet1!A814</f>
        <v>Swift / Energy</v>
      </c>
      <c r="I810" t="str">
        <f>Sheet1!A815</f>
        <v>(SPD/HP%/HP%)</v>
      </c>
      <c r="J810" t="str">
        <f>Sheet1!A816</f>
        <v>Violent / Will</v>
      </c>
      <c r="K810" t="str">
        <f>Sheet1!A817</f>
        <v>(SPD/HP%/HP%)</v>
      </c>
    </row>
    <row r="811" spans="1:11" x14ac:dyDescent="0.2">
      <c r="A811">
        <f t="shared" si="12"/>
        <v>1</v>
      </c>
      <c r="B811">
        <f>IF(Sheet1!A811="","",Sheet1!A811)</f>
        <v>5</v>
      </c>
      <c r="C811" t="str">
        <f>Sheet1!A812</f>
        <v>DESERT QUEEN</v>
      </c>
      <c r="D811" t="str">
        <f>Sheet1!C811</f>
        <v>WATER</v>
      </c>
      <c r="F811" t="str">
        <f>Sheet1!B813</f>
        <v>Bastet</v>
      </c>
      <c r="G811" t="str">
        <f>Sheet1!A814</f>
        <v>Swift / Energy</v>
      </c>
      <c r="H811" t="str">
        <f>Sheet1!A815</f>
        <v>(SPD/HP%/HP%)</v>
      </c>
      <c r="I811" t="str">
        <f>Sheet1!A816</f>
        <v>Violent / Will</v>
      </c>
      <c r="J811" t="str">
        <f>Sheet1!A817</f>
        <v>(SPD/HP%/HP%)</v>
      </c>
      <c r="K811" t="str">
        <f>Sheet1!A818</f>
        <v>Spd, Hp%, Def%</v>
      </c>
    </row>
    <row r="812" spans="1:11" hidden="1" x14ac:dyDescent="0.2">
      <c r="A812">
        <f t="shared" si="12"/>
        <v>0</v>
      </c>
      <c r="B812" t="str">
        <f>IF(Sheet1!A812="","",Sheet1!A812)</f>
        <v>DESERT QUEEN</v>
      </c>
      <c r="C812">
        <f>Sheet1!A813</f>
        <v>0</v>
      </c>
      <c r="D812">
        <f>Sheet1!C812</f>
        <v>0</v>
      </c>
      <c r="F812">
        <f>Sheet1!B814</f>
        <v>0</v>
      </c>
      <c r="G812" t="str">
        <f>Sheet1!A815</f>
        <v>(SPD/HP%/HP%)</v>
      </c>
      <c r="H812" t="str">
        <f>Sheet1!A816</f>
        <v>Violent / Will</v>
      </c>
      <c r="I812" t="str">
        <f>Sheet1!A817</f>
        <v>(SPD/HP%/HP%)</v>
      </c>
      <c r="J812" t="str">
        <f>Sheet1!A818</f>
        <v>Spd, Hp%, Def%</v>
      </c>
      <c r="K812">
        <f>Sheet1!A819</f>
        <v>5</v>
      </c>
    </row>
    <row r="813" spans="1:11" hidden="1" x14ac:dyDescent="0.2">
      <c r="A813">
        <f t="shared" si="12"/>
        <v>0</v>
      </c>
      <c r="B813" t="str">
        <f>IF(Sheet1!A813="","",Sheet1!A813)</f>
        <v/>
      </c>
      <c r="C813" t="str">
        <f>Sheet1!A814</f>
        <v>Swift / Energy</v>
      </c>
      <c r="D813">
        <f>Sheet1!C813</f>
        <v>0</v>
      </c>
      <c r="F813">
        <f>Sheet1!B815</f>
        <v>0</v>
      </c>
      <c r="G813" t="str">
        <f>Sheet1!A816</f>
        <v>Violent / Will</v>
      </c>
      <c r="H813" t="str">
        <f>Sheet1!A817</f>
        <v>(SPD/HP%/HP%)</v>
      </c>
      <c r="I813" t="str">
        <f>Sheet1!A818</f>
        <v>Spd, Hp%, Def%</v>
      </c>
      <c r="J813">
        <f>Sheet1!A819</f>
        <v>5</v>
      </c>
      <c r="K813" t="str">
        <f>Sheet1!A820</f>
        <v>DESERT QUEEN</v>
      </c>
    </row>
    <row r="814" spans="1:11" hidden="1" x14ac:dyDescent="0.2">
      <c r="A814">
        <f t="shared" si="12"/>
        <v>0</v>
      </c>
      <c r="B814" t="str">
        <f>IF(Sheet1!A814="","",Sheet1!A814)</f>
        <v>Swift / Energy</v>
      </c>
      <c r="C814" t="str">
        <f>Sheet1!A815</f>
        <v>(SPD/HP%/HP%)</v>
      </c>
      <c r="D814">
        <f>Sheet1!C814</f>
        <v>0</v>
      </c>
      <c r="F814">
        <f>Sheet1!B816</f>
        <v>0</v>
      </c>
      <c r="G814" t="str">
        <f>Sheet1!A817</f>
        <v>(SPD/HP%/HP%)</v>
      </c>
      <c r="H814" t="str">
        <f>Sheet1!A818</f>
        <v>Spd, Hp%, Def%</v>
      </c>
      <c r="I814">
        <f>Sheet1!A819</f>
        <v>5</v>
      </c>
      <c r="J814" t="str">
        <f>Sheet1!A820</f>
        <v>DESERT QUEEN</v>
      </c>
      <c r="K814">
        <f>Sheet1!A821</f>
        <v>0</v>
      </c>
    </row>
    <row r="815" spans="1:11" hidden="1" x14ac:dyDescent="0.2">
      <c r="A815">
        <f t="shared" si="12"/>
        <v>0</v>
      </c>
      <c r="B815" t="str">
        <f>IF(Sheet1!A815="","",Sheet1!A815)</f>
        <v>(SPD/HP%/HP%)</v>
      </c>
      <c r="C815" t="str">
        <f>Sheet1!A816</f>
        <v>Violent / Will</v>
      </c>
      <c r="D815">
        <f>Sheet1!C815</f>
        <v>0</v>
      </c>
      <c r="F815">
        <f>Sheet1!B817</f>
        <v>0</v>
      </c>
      <c r="G815" t="str">
        <f>Sheet1!A818</f>
        <v>Spd, Hp%, Def%</v>
      </c>
      <c r="H815">
        <f>Sheet1!A819</f>
        <v>5</v>
      </c>
      <c r="I815" t="str">
        <f>Sheet1!A820</f>
        <v>DESERT QUEEN</v>
      </c>
      <c r="J815">
        <f>Sheet1!A821</f>
        <v>0</v>
      </c>
      <c r="K815" t="str">
        <f>Sheet1!A822</f>
        <v>Swift / Focus</v>
      </c>
    </row>
    <row r="816" spans="1:11" hidden="1" x14ac:dyDescent="0.2">
      <c r="A816">
        <f t="shared" si="12"/>
        <v>0</v>
      </c>
      <c r="B816" t="str">
        <f>IF(Sheet1!A816="","",Sheet1!A816)</f>
        <v>Violent / Will</v>
      </c>
      <c r="C816" t="str">
        <f>Sheet1!A817</f>
        <v>(SPD/HP%/HP%)</v>
      </c>
      <c r="D816">
        <f>Sheet1!C816</f>
        <v>0</v>
      </c>
      <c r="F816">
        <f>Sheet1!B818</f>
        <v>0</v>
      </c>
      <c r="G816">
        <f>Sheet1!A819</f>
        <v>5</v>
      </c>
      <c r="H816" t="str">
        <f>Sheet1!A820</f>
        <v>DESERT QUEEN</v>
      </c>
      <c r="I816">
        <f>Sheet1!A821</f>
        <v>0</v>
      </c>
      <c r="J816" t="str">
        <f>Sheet1!A822</f>
        <v>Swift / Focus</v>
      </c>
      <c r="K816" t="str">
        <f>Sheet1!A823</f>
        <v>(SPD/HP%/ACC%)</v>
      </c>
    </row>
    <row r="817" spans="1:11" hidden="1" x14ac:dyDescent="0.2">
      <c r="A817">
        <f t="shared" si="12"/>
        <v>0</v>
      </c>
      <c r="B817" t="str">
        <f>IF(Sheet1!A817="","",Sheet1!A817)</f>
        <v>(SPD/HP%/HP%)</v>
      </c>
      <c r="C817" t="str">
        <f>Sheet1!A818</f>
        <v>Spd, Hp%, Def%</v>
      </c>
      <c r="D817">
        <f>Sheet1!C817</f>
        <v>0</v>
      </c>
      <c r="F817">
        <f>Sheet1!B819</f>
        <v>0</v>
      </c>
      <c r="G817" t="str">
        <f>Sheet1!A820</f>
        <v>DESERT QUEEN</v>
      </c>
      <c r="H817">
        <f>Sheet1!A821</f>
        <v>0</v>
      </c>
      <c r="I817" t="str">
        <f>Sheet1!A822</f>
        <v>Swift / Focus</v>
      </c>
      <c r="J817" t="str">
        <f>Sheet1!A823</f>
        <v>(SPD/HP%/ACC%)</v>
      </c>
      <c r="K817" t="str">
        <f>Sheet1!A824</f>
        <v>Violent / Will</v>
      </c>
    </row>
    <row r="818" spans="1:11" hidden="1" x14ac:dyDescent="0.2">
      <c r="A818">
        <f t="shared" si="12"/>
        <v>0</v>
      </c>
      <c r="B818" t="str">
        <f>IF(Sheet1!A818="","",Sheet1!A818)</f>
        <v>Spd, Hp%, Def%</v>
      </c>
      <c r="C818">
        <f>Sheet1!A819</f>
        <v>5</v>
      </c>
      <c r="D818">
        <f>Sheet1!C818</f>
        <v>0</v>
      </c>
      <c r="F818">
        <f>Sheet1!B820</f>
        <v>0</v>
      </c>
      <c r="G818">
        <f>Sheet1!A821</f>
        <v>0</v>
      </c>
      <c r="H818" t="str">
        <f>Sheet1!A822</f>
        <v>Swift / Focus</v>
      </c>
      <c r="I818" t="str">
        <f>Sheet1!A823</f>
        <v>(SPD/HP%/ACC%)</v>
      </c>
      <c r="J818" t="str">
        <f>Sheet1!A824</f>
        <v>Violent / Will</v>
      </c>
      <c r="K818" t="str">
        <f>Sheet1!A825</f>
        <v>(SPD/HP%/HP%)</v>
      </c>
    </row>
    <row r="819" spans="1:11" x14ac:dyDescent="0.2">
      <c r="A819">
        <f t="shared" si="12"/>
        <v>1</v>
      </c>
      <c r="B819">
        <f>IF(Sheet1!A819="","",Sheet1!A819)</f>
        <v>5</v>
      </c>
      <c r="C819" t="str">
        <f>Sheet1!A820</f>
        <v>DESERT QUEEN</v>
      </c>
      <c r="D819" t="str">
        <f>Sheet1!C819</f>
        <v>WIND</v>
      </c>
      <c r="F819" t="str">
        <f>Sheet1!B821</f>
        <v>Hathor</v>
      </c>
      <c r="G819" t="str">
        <f>Sheet1!A822</f>
        <v>Swift / Focus</v>
      </c>
      <c r="H819" t="str">
        <f>Sheet1!A823</f>
        <v>(SPD/HP%/ACC%)</v>
      </c>
      <c r="I819" t="str">
        <f>Sheet1!A824</f>
        <v>Violent / Will</v>
      </c>
      <c r="J819" t="str">
        <f>Sheet1!A825</f>
        <v>(SPD/HP%/HP%)</v>
      </c>
      <c r="K819" t="str">
        <f>Sheet1!A826</f>
        <v>Spd, Hp%, Acc%</v>
      </c>
    </row>
    <row r="820" spans="1:11" hidden="1" x14ac:dyDescent="0.2">
      <c r="A820">
        <f t="shared" si="12"/>
        <v>0</v>
      </c>
      <c r="B820" t="str">
        <f>IF(Sheet1!A820="","",Sheet1!A820)</f>
        <v>DESERT QUEEN</v>
      </c>
      <c r="C820">
        <f>Sheet1!A821</f>
        <v>0</v>
      </c>
      <c r="D820">
        <f>Sheet1!C820</f>
        <v>0</v>
      </c>
      <c r="F820">
        <f>Sheet1!B822</f>
        <v>0</v>
      </c>
      <c r="G820" t="str">
        <f>Sheet1!A823</f>
        <v>(SPD/HP%/ACC%)</v>
      </c>
      <c r="H820" t="str">
        <f>Sheet1!A824</f>
        <v>Violent / Will</v>
      </c>
      <c r="I820" t="str">
        <f>Sheet1!A825</f>
        <v>(SPD/HP%/HP%)</v>
      </c>
      <c r="J820" t="str">
        <f>Sheet1!A826</f>
        <v>Spd, Hp%, Acc%</v>
      </c>
      <c r="K820">
        <f>Sheet1!A827</f>
        <v>5</v>
      </c>
    </row>
    <row r="821" spans="1:11" hidden="1" x14ac:dyDescent="0.2">
      <c r="A821">
        <f t="shared" si="12"/>
        <v>0</v>
      </c>
      <c r="B821" t="str">
        <f>IF(Sheet1!A821="","",Sheet1!A821)</f>
        <v/>
      </c>
      <c r="C821" t="str">
        <f>Sheet1!A822</f>
        <v>Swift / Focus</v>
      </c>
      <c r="D821">
        <f>Sheet1!C821</f>
        <v>0</v>
      </c>
      <c r="F821">
        <f>Sheet1!B823</f>
        <v>0</v>
      </c>
      <c r="G821" t="str">
        <f>Sheet1!A824</f>
        <v>Violent / Will</v>
      </c>
      <c r="H821" t="str">
        <f>Sheet1!A825</f>
        <v>(SPD/HP%/HP%)</v>
      </c>
      <c r="I821" t="str">
        <f>Sheet1!A826</f>
        <v>Spd, Hp%, Acc%</v>
      </c>
      <c r="J821">
        <f>Sheet1!A827</f>
        <v>5</v>
      </c>
      <c r="K821" t="str">
        <f>Sheet1!A828</f>
        <v>DESERT QUEEN</v>
      </c>
    </row>
    <row r="822" spans="1:11" hidden="1" x14ac:dyDescent="0.2">
      <c r="A822">
        <f t="shared" si="12"/>
        <v>0</v>
      </c>
      <c r="B822" t="str">
        <f>IF(Sheet1!A822="","",Sheet1!A822)</f>
        <v>Swift / Focus</v>
      </c>
      <c r="C822" t="str">
        <f>Sheet1!A823</f>
        <v>(SPD/HP%/ACC%)</v>
      </c>
      <c r="D822">
        <f>Sheet1!C822</f>
        <v>0</v>
      </c>
      <c r="F822">
        <f>Sheet1!B824</f>
        <v>0</v>
      </c>
      <c r="G822" t="str">
        <f>Sheet1!A825</f>
        <v>(SPD/HP%/HP%)</v>
      </c>
      <c r="H822" t="str">
        <f>Sheet1!A826</f>
        <v>Spd, Hp%, Acc%</v>
      </c>
      <c r="I822">
        <f>Sheet1!A827</f>
        <v>5</v>
      </c>
      <c r="J822" t="str">
        <f>Sheet1!A828</f>
        <v>DESERT QUEEN</v>
      </c>
      <c r="K822">
        <f>Sheet1!A829</f>
        <v>0</v>
      </c>
    </row>
    <row r="823" spans="1:11" hidden="1" x14ac:dyDescent="0.2">
      <c r="A823">
        <f t="shared" si="12"/>
        <v>0</v>
      </c>
      <c r="B823" t="str">
        <f>IF(Sheet1!A823="","",Sheet1!A823)</f>
        <v>(SPD/HP%/ACC%)</v>
      </c>
      <c r="C823" t="str">
        <f>Sheet1!A824</f>
        <v>Violent / Will</v>
      </c>
      <c r="D823">
        <f>Sheet1!C823</f>
        <v>0</v>
      </c>
      <c r="F823">
        <f>Sheet1!B825</f>
        <v>0</v>
      </c>
      <c r="G823" t="str">
        <f>Sheet1!A826</f>
        <v>Spd, Hp%, Acc%</v>
      </c>
      <c r="H823">
        <f>Sheet1!A827</f>
        <v>5</v>
      </c>
      <c r="I823" t="str">
        <f>Sheet1!A828</f>
        <v>DESERT QUEEN</v>
      </c>
      <c r="J823">
        <f>Sheet1!A829</f>
        <v>0</v>
      </c>
      <c r="K823" t="str">
        <f>Sheet1!A830</f>
        <v>Swift / Focus</v>
      </c>
    </row>
    <row r="824" spans="1:11" hidden="1" x14ac:dyDescent="0.2">
      <c r="A824">
        <f t="shared" si="12"/>
        <v>0</v>
      </c>
      <c r="B824" t="str">
        <f>IF(Sheet1!A824="","",Sheet1!A824)</f>
        <v>Violent / Will</v>
      </c>
      <c r="C824" t="str">
        <f>Sheet1!A825</f>
        <v>(SPD/HP%/HP%)</v>
      </c>
      <c r="D824">
        <f>Sheet1!C824</f>
        <v>0</v>
      </c>
      <c r="F824">
        <f>Sheet1!B826</f>
        <v>0</v>
      </c>
      <c r="G824">
        <f>Sheet1!A827</f>
        <v>5</v>
      </c>
      <c r="H824" t="str">
        <f>Sheet1!A828</f>
        <v>DESERT QUEEN</v>
      </c>
      <c r="I824">
        <f>Sheet1!A829</f>
        <v>0</v>
      </c>
      <c r="J824" t="str">
        <f>Sheet1!A830</f>
        <v>Swift / Focus</v>
      </c>
      <c r="K824" t="str">
        <f>Sheet1!A831</f>
        <v>(SPD/HP%/ACC%)</v>
      </c>
    </row>
    <row r="825" spans="1:11" hidden="1" x14ac:dyDescent="0.2">
      <c r="A825">
        <f t="shared" si="12"/>
        <v>0</v>
      </c>
      <c r="B825" t="str">
        <f>IF(Sheet1!A825="","",Sheet1!A825)</f>
        <v>(SPD/HP%/HP%)</v>
      </c>
      <c r="C825" t="str">
        <f>Sheet1!A826</f>
        <v>Spd, Hp%, Acc%</v>
      </c>
      <c r="D825">
        <f>Sheet1!C825</f>
        <v>0</v>
      </c>
      <c r="F825">
        <f>Sheet1!B827</f>
        <v>0</v>
      </c>
      <c r="G825" t="str">
        <f>Sheet1!A828</f>
        <v>DESERT QUEEN</v>
      </c>
      <c r="H825">
        <f>Sheet1!A829</f>
        <v>0</v>
      </c>
      <c r="I825" t="str">
        <f>Sheet1!A830</f>
        <v>Swift / Focus</v>
      </c>
      <c r="J825" t="str">
        <f>Sheet1!A831</f>
        <v>(SPD/HP%/ACC%)</v>
      </c>
      <c r="K825" t="str">
        <f>Sheet1!A832</f>
        <v>Violent / Will</v>
      </c>
    </row>
    <row r="826" spans="1:11" hidden="1" x14ac:dyDescent="0.2">
      <c r="A826">
        <f t="shared" si="12"/>
        <v>0</v>
      </c>
      <c r="B826" t="str">
        <f>IF(Sheet1!A826="","",Sheet1!A826)</f>
        <v>Spd, Hp%, Acc%</v>
      </c>
      <c r="C826">
        <f>Sheet1!A827</f>
        <v>5</v>
      </c>
      <c r="D826">
        <f>Sheet1!C826</f>
        <v>0</v>
      </c>
      <c r="F826">
        <f>Sheet1!B828</f>
        <v>0</v>
      </c>
      <c r="G826">
        <f>Sheet1!A829</f>
        <v>0</v>
      </c>
      <c r="H826" t="str">
        <f>Sheet1!A830</f>
        <v>Swift / Focus</v>
      </c>
      <c r="I826" t="str">
        <f>Sheet1!A831</f>
        <v>(SPD/HP%/ACC%)</v>
      </c>
      <c r="J826" t="str">
        <f>Sheet1!A832</f>
        <v>Violent / Will</v>
      </c>
      <c r="K826" t="str">
        <f>Sheet1!A833</f>
        <v>(SPD/HP%/HP%)</v>
      </c>
    </row>
    <row r="827" spans="1:11" x14ac:dyDescent="0.2">
      <c r="A827">
        <f t="shared" si="12"/>
        <v>1</v>
      </c>
      <c r="B827">
        <f>IF(Sheet1!A827="","",Sheet1!A827)</f>
        <v>5</v>
      </c>
      <c r="C827" t="str">
        <f>Sheet1!A828</f>
        <v>DESERT QUEEN</v>
      </c>
      <c r="D827" t="str">
        <f>Sheet1!C827</f>
        <v>LIGHT</v>
      </c>
      <c r="F827" t="str">
        <f>Sheet1!B829</f>
        <v>Isis</v>
      </c>
      <c r="G827" t="str">
        <f>Sheet1!A830</f>
        <v>Swift / Focus</v>
      </c>
      <c r="H827" t="str">
        <f>Sheet1!A831</f>
        <v>(SPD/HP%/ACC%)</v>
      </c>
      <c r="I827" t="str">
        <f>Sheet1!A832</f>
        <v>Violent / Will</v>
      </c>
      <c r="J827" t="str">
        <f>Sheet1!A833</f>
        <v>(SPD/HP%/HP%)</v>
      </c>
      <c r="K827" t="str">
        <f>Sheet1!A834</f>
        <v>Spd, Hp%, Acc%</v>
      </c>
    </row>
    <row r="828" spans="1:11" hidden="1" x14ac:dyDescent="0.2">
      <c r="A828">
        <f t="shared" si="12"/>
        <v>0</v>
      </c>
      <c r="B828" t="str">
        <f>IF(Sheet1!A828="","",Sheet1!A828)</f>
        <v>DESERT QUEEN</v>
      </c>
      <c r="C828">
        <f>Sheet1!A829</f>
        <v>0</v>
      </c>
      <c r="D828">
        <f>Sheet1!C828</f>
        <v>0</v>
      </c>
      <c r="F828">
        <f>Sheet1!B830</f>
        <v>0</v>
      </c>
      <c r="G828" t="str">
        <f>Sheet1!A831</f>
        <v>(SPD/HP%/ACC%)</v>
      </c>
      <c r="H828" t="str">
        <f>Sheet1!A832</f>
        <v>Violent / Will</v>
      </c>
      <c r="I828" t="str">
        <f>Sheet1!A833</f>
        <v>(SPD/HP%/HP%)</v>
      </c>
      <c r="J828" t="str">
        <f>Sheet1!A834</f>
        <v>Spd, Hp%, Acc%</v>
      </c>
      <c r="K828">
        <f>Sheet1!A835</f>
        <v>5</v>
      </c>
    </row>
    <row r="829" spans="1:11" hidden="1" x14ac:dyDescent="0.2">
      <c r="A829">
        <f t="shared" si="12"/>
        <v>0</v>
      </c>
      <c r="B829" t="str">
        <f>IF(Sheet1!A829="","",Sheet1!A829)</f>
        <v/>
      </c>
      <c r="C829" t="str">
        <f>Sheet1!A830</f>
        <v>Swift / Focus</v>
      </c>
      <c r="D829">
        <f>Sheet1!C829</f>
        <v>0</v>
      </c>
      <c r="F829">
        <f>Sheet1!B831</f>
        <v>0</v>
      </c>
      <c r="G829" t="str">
        <f>Sheet1!A832</f>
        <v>Violent / Will</v>
      </c>
      <c r="H829" t="str">
        <f>Sheet1!A833</f>
        <v>(SPD/HP%/HP%)</v>
      </c>
      <c r="I829" t="str">
        <f>Sheet1!A834</f>
        <v>Spd, Hp%, Acc%</v>
      </c>
      <c r="J829">
        <f>Sheet1!A835</f>
        <v>5</v>
      </c>
      <c r="K829" t="str">
        <f>Sheet1!A836</f>
        <v>DESERT QUEEN</v>
      </c>
    </row>
    <row r="830" spans="1:11" hidden="1" x14ac:dyDescent="0.2">
      <c r="A830">
        <f t="shared" si="12"/>
        <v>0</v>
      </c>
      <c r="B830" t="str">
        <f>IF(Sheet1!A830="","",Sheet1!A830)</f>
        <v>Swift / Focus</v>
      </c>
      <c r="C830" t="str">
        <f>Sheet1!A831</f>
        <v>(SPD/HP%/ACC%)</v>
      </c>
      <c r="D830">
        <f>Sheet1!C830</f>
        <v>0</v>
      </c>
      <c r="F830">
        <f>Sheet1!B832</f>
        <v>0</v>
      </c>
      <c r="G830" t="str">
        <f>Sheet1!A833</f>
        <v>(SPD/HP%/HP%)</v>
      </c>
      <c r="H830" t="str">
        <f>Sheet1!A834</f>
        <v>Spd, Hp%, Acc%</v>
      </c>
      <c r="I830">
        <f>Sheet1!A835</f>
        <v>5</v>
      </c>
      <c r="J830" t="str">
        <f>Sheet1!A836</f>
        <v>DESERT QUEEN</v>
      </c>
      <c r="K830">
        <f>Sheet1!A837</f>
        <v>0</v>
      </c>
    </row>
    <row r="831" spans="1:11" hidden="1" x14ac:dyDescent="0.2">
      <c r="A831">
        <f t="shared" si="12"/>
        <v>0</v>
      </c>
      <c r="B831" t="str">
        <f>IF(Sheet1!A831="","",Sheet1!A831)</f>
        <v>(SPD/HP%/ACC%)</v>
      </c>
      <c r="C831" t="str">
        <f>Sheet1!A832</f>
        <v>Violent / Will</v>
      </c>
      <c r="D831">
        <f>Sheet1!C831</f>
        <v>0</v>
      </c>
      <c r="F831">
        <f>Sheet1!B833</f>
        <v>0</v>
      </c>
      <c r="G831" t="str">
        <f>Sheet1!A834</f>
        <v>Spd, Hp%, Acc%</v>
      </c>
      <c r="H831">
        <f>Sheet1!A835</f>
        <v>5</v>
      </c>
      <c r="I831" t="str">
        <f>Sheet1!A836</f>
        <v>DESERT QUEEN</v>
      </c>
      <c r="J831">
        <f>Sheet1!A837</f>
        <v>0</v>
      </c>
      <c r="K831" t="str">
        <f>Sheet1!A838</f>
        <v>Swift / Energy</v>
      </c>
    </row>
    <row r="832" spans="1:11" hidden="1" x14ac:dyDescent="0.2">
      <c r="A832">
        <f t="shared" si="12"/>
        <v>0</v>
      </c>
      <c r="B832" t="str">
        <f>IF(Sheet1!A832="","",Sheet1!A832)</f>
        <v>Violent / Will</v>
      </c>
      <c r="C832" t="str">
        <f>Sheet1!A833</f>
        <v>(SPD/HP%/HP%)</v>
      </c>
      <c r="D832">
        <f>Sheet1!C832</f>
        <v>0</v>
      </c>
      <c r="F832">
        <f>Sheet1!B834</f>
        <v>0</v>
      </c>
      <c r="G832">
        <f>Sheet1!A835</f>
        <v>5</v>
      </c>
      <c r="H832" t="str">
        <f>Sheet1!A836</f>
        <v>DESERT QUEEN</v>
      </c>
      <c r="I832">
        <f>Sheet1!A837</f>
        <v>0</v>
      </c>
      <c r="J832" t="str">
        <f>Sheet1!A838</f>
        <v>Swift / Energy</v>
      </c>
      <c r="K832" t="str">
        <f>Sheet1!A839</f>
        <v>(SPD/HP%/HP%)</v>
      </c>
    </row>
    <row r="833" spans="1:11" hidden="1" x14ac:dyDescent="0.2">
      <c r="A833">
        <f t="shared" si="12"/>
        <v>0</v>
      </c>
      <c r="B833" t="str">
        <f>IF(Sheet1!A833="","",Sheet1!A833)</f>
        <v>(SPD/HP%/HP%)</v>
      </c>
      <c r="C833" t="str">
        <f>Sheet1!A834</f>
        <v>Spd, Hp%, Acc%</v>
      </c>
      <c r="D833">
        <f>Sheet1!C833</f>
        <v>0</v>
      </c>
      <c r="F833">
        <f>Sheet1!B835</f>
        <v>0</v>
      </c>
      <c r="G833" t="str">
        <f>Sheet1!A836</f>
        <v>DESERT QUEEN</v>
      </c>
      <c r="H833">
        <f>Sheet1!A837</f>
        <v>0</v>
      </c>
      <c r="I833" t="str">
        <f>Sheet1!A838</f>
        <v>Swift / Energy</v>
      </c>
      <c r="J833" t="str">
        <f>Sheet1!A839</f>
        <v>(SPD/HP%/HP%)</v>
      </c>
      <c r="K833" t="str">
        <f>Sheet1!A840</f>
        <v>Violent / Revenge</v>
      </c>
    </row>
    <row r="834" spans="1:11" hidden="1" x14ac:dyDescent="0.2">
      <c r="A834">
        <f t="shared" si="12"/>
        <v>0</v>
      </c>
      <c r="B834" t="str">
        <f>IF(Sheet1!A834="","",Sheet1!A834)</f>
        <v>Spd, Hp%, Acc%</v>
      </c>
      <c r="C834">
        <f>Sheet1!A835</f>
        <v>5</v>
      </c>
      <c r="D834">
        <f>Sheet1!C834</f>
        <v>0</v>
      </c>
      <c r="F834">
        <f>Sheet1!B836</f>
        <v>0</v>
      </c>
      <c r="G834">
        <f>Sheet1!A837</f>
        <v>0</v>
      </c>
      <c r="H834" t="str">
        <f>Sheet1!A838</f>
        <v>Swift / Energy</v>
      </c>
      <c r="I834" t="str">
        <f>Sheet1!A839</f>
        <v>(SPD/HP%/HP%)</v>
      </c>
      <c r="J834" t="str">
        <f>Sheet1!A840</f>
        <v>Violent / Revenge</v>
      </c>
      <c r="K834" t="str">
        <f>Sheet1!A841</f>
        <v>(SPD/HP%/HP%)</v>
      </c>
    </row>
    <row r="835" spans="1:11" x14ac:dyDescent="0.2">
      <c r="A835">
        <f t="shared" ref="A835:A898" si="13">IF(ISNUMBER(B835)=TRUE,1,0)</f>
        <v>1</v>
      </c>
      <c r="B835">
        <f>IF(Sheet1!A835="","",Sheet1!A835)</f>
        <v>5</v>
      </c>
      <c r="C835" t="str">
        <f>Sheet1!A836</f>
        <v>DESERT QUEEN</v>
      </c>
      <c r="D835" t="str">
        <f>Sheet1!C835</f>
        <v>DARK</v>
      </c>
      <c r="F835" t="str">
        <f>Sheet1!B837</f>
        <v>Nephthys</v>
      </c>
      <c r="G835" t="str">
        <f>Sheet1!A838</f>
        <v>Swift / Energy</v>
      </c>
      <c r="H835" t="str">
        <f>Sheet1!A839</f>
        <v>(SPD/HP%/HP%)</v>
      </c>
      <c r="I835" t="str">
        <f>Sheet1!A840</f>
        <v>Violent / Revenge</v>
      </c>
      <c r="J835" t="str">
        <f>Sheet1!A841</f>
        <v>(SPD/HP%/HP%)</v>
      </c>
      <c r="K835" t="str">
        <f>Sheet1!A842</f>
        <v>Spd, Hp%, Def%</v>
      </c>
    </row>
    <row r="836" spans="1:11" hidden="1" x14ac:dyDescent="0.2">
      <c r="A836">
        <f t="shared" si="13"/>
        <v>0</v>
      </c>
      <c r="B836" t="str">
        <f>IF(Sheet1!A836="","",Sheet1!A836)</f>
        <v>DESERT QUEEN</v>
      </c>
      <c r="C836">
        <f>Sheet1!A837</f>
        <v>0</v>
      </c>
      <c r="D836">
        <f>Sheet1!C836</f>
        <v>0</v>
      </c>
      <c r="F836">
        <f>Sheet1!B838</f>
        <v>0</v>
      </c>
      <c r="G836" t="str">
        <f>Sheet1!A839</f>
        <v>(SPD/HP%/HP%)</v>
      </c>
      <c r="H836" t="str">
        <f>Sheet1!A840</f>
        <v>Violent / Revenge</v>
      </c>
      <c r="I836" t="str">
        <f>Sheet1!A841</f>
        <v>(SPD/HP%/HP%)</v>
      </c>
      <c r="J836" t="str">
        <f>Sheet1!A842</f>
        <v>Spd, Hp%, Def%</v>
      </c>
      <c r="K836">
        <f>Sheet1!A843</f>
        <v>5</v>
      </c>
    </row>
    <row r="837" spans="1:11" hidden="1" x14ac:dyDescent="0.2">
      <c r="A837">
        <f t="shared" si="13"/>
        <v>0</v>
      </c>
      <c r="B837" t="str">
        <f>IF(Sheet1!A837="","",Sheet1!A837)</f>
        <v/>
      </c>
      <c r="C837" t="str">
        <f>Sheet1!A838</f>
        <v>Swift / Energy</v>
      </c>
      <c r="D837">
        <f>Sheet1!C837</f>
        <v>0</v>
      </c>
      <c r="F837">
        <f>Sheet1!B839</f>
        <v>0</v>
      </c>
      <c r="G837" t="str">
        <f>Sheet1!A840</f>
        <v>Violent / Revenge</v>
      </c>
      <c r="H837" t="str">
        <f>Sheet1!A841</f>
        <v>(SPD/HP%/HP%)</v>
      </c>
      <c r="I837" t="str">
        <f>Sheet1!A842</f>
        <v>Spd, Hp%, Def%</v>
      </c>
      <c r="J837">
        <f>Sheet1!A843</f>
        <v>5</v>
      </c>
      <c r="K837" t="str">
        <f>Sheet1!A844</f>
        <v>DESERT QUEEN</v>
      </c>
    </row>
    <row r="838" spans="1:11" hidden="1" x14ac:dyDescent="0.2">
      <c r="A838">
        <f t="shared" si="13"/>
        <v>0</v>
      </c>
      <c r="B838" t="str">
        <f>IF(Sheet1!A838="","",Sheet1!A838)</f>
        <v>Swift / Energy</v>
      </c>
      <c r="C838" t="str">
        <f>Sheet1!A839</f>
        <v>(SPD/HP%/HP%)</v>
      </c>
      <c r="D838">
        <f>Sheet1!C838</f>
        <v>0</v>
      </c>
      <c r="F838">
        <f>Sheet1!B840</f>
        <v>0</v>
      </c>
      <c r="G838" t="str">
        <f>Sheet1!A841</f>
        <v>(SPD/HP%/HP%)</v>
      </c>
      <c r="H838" t="str">
        <f>Sheet1!A842</f>
        <v>Spd, Hp%, Def%</v>
      </c>
      <c r="I838">
        <f>Sheet1!A843</f>
        <v>5</v>
      </c>
      <c r="J838" t="str">
        <f>Sheet1!A844</f>
        <v>DESERT QUEEN</v>
      </c>
      <c r="K838">
        <f>Sheet1!A845</f>
        <v>0</v>
      </c>
    </row>
    <row r="839" spans="1:11" hidden="1" x14ac:dyDescent="0.2">
      <c r="A839">
        <f t="shared" si="13"/>
        <v>0</v>
      </c>
      <c r="B839" t="str">
        <f>IF(Sheet1!A839="","",Sheet1!A839)</f>
        <v>(SPD/HP%/HP%)</v>
      </c>
      <c r="C839" t="str">
        <f>Sheet1!A840</f>
        <v>Violent / Revenge</v>
      </c>
      <c r="D839">
        <f>Sheet1!C839</f>
        <v>0</v>
      </c>
      <c r="F839">
        <f>Sheet1!B841</f>
        <v>0</v>
      </c>
      <c r="G839" t="str">
        <f>Sheet1!A842</f>
        <v>Spd, Hp%, Def%</v>
      </c>
      <c r="H839">
        <f>Sheet1!A843</f>
        <v>5</v>
      </c>
      <c r="I839" t="str">
        <f>Sheet1!A844</f>
        <v>DESERT QUEEN</v>
      </c>
      <c r="J839">
        <f>Sheet1!A845</f>
        <v>0</v>
      </c>
      <c r="K839" t="str">
        <f>Sheet1!A846</f>
        <v>Swift / Energy</v>
      </c>
    </row>
    <row r="840" spans="1:11" hidden="1" x14ac:dyDescent="0.2">
      <c r="A840">
        <f t="shared" si="13"/>
        <v>0</v>
      </c>
      <c r="B840" t="str">
        <f>IF(Sheet1!A840="","",Sheet1!A840)</f>
        <v>Violent / Revenge</v>
      </c>
      <c r="C840" t="str">
        <f>Sheet1!A841</f>
        <v>(SPD/HP%/HP%)</v>
      </c>
      <c r="D840">
        <f>Sheet1!C840</f>
        <v>0</v>
      </c>
      <c r="F840">
        <f>Sheet1!B842</f>
        <v>0</v>
      </c>
      <c r="G840">
        <f>Sheet1!A843</f>
        <v>5</v>
      </c>
      <c r="H840" t="str">
        <f>Sheet1!A844</f>
        <v>DESERT QUEEN</v>
      </c>
      <c r="I840">
        <f>Sheet1!A845</f>
        <v>0</v>
      </c>
      <c r="J840" t="str">
        <f>Sheet1!A846</f>
        <v>Swift / Energy</v>
      </c>
      <c r="K840" t="str">
        <f>Sheet1!A847</f>
        <v>(SPD/HP%/HP%)</v>
      </c>
    </row>
    <row r="841" spans="1:11" hidden="1" x14ac:dyDescent="0.2">
      <c r="A841">
        <f t="shared" si="13"/>
        <v>0</v>
      </c>
      <c r="B841" t="str">
        <f>IF(Sheet1!A841="","",Sheet1!A841)</f>
        <v>(SPD/HP%/HP%)</v>
      </c>
      <c r="C841" t="str">
        <f>Sheet1!A842</f>
        <v>Spd, Hp%, Def%</v>
      </c>
      <c r="D841">
        <f>Sheet1!C841</f>
        <v>0</v>
      </c>
      <c r="F841">
        <f>Sheet1!B843</f>
        <v>0</v>
      </c>
      <c r="G841" t="str">
        <f>Sheet1!A844</f>
        <v>DESERT QUEEN</v>
      </c>
      <c r="H841">
        <f>Sheet1!A845</f>
        <v>0</v>
      </c>
      <c r="I841" t="str">
        <f>Sheet1!A846</f>
        <v>Swift / Energy</v>
      </c>
      <c r="J841" t="str">
        <f>Sheet1!A847</f>
        <v>(SPD/HP%/HP%)</v>
      </c>
      <c r="K841" t="str">
        <f>Sheet1!A848</f>
        <v>Violent / Will</v>
      </c>
    </row>
    <row r="842" spans="1:11" hidden="1" x14ac:dyDescent="0.2">
      <c r="A842">
        <f t="shared" si="13"/>
        <v>0</v>
      </c>
      <c r="B842" t="str">
        <f>IF(Sheet1!A842="","",Sheet1!A842)</f>
        <v>Spd, Hp%, Def%</v>
      </c>
      <c r="C842">
        <f>Sheet1!A843</f>
        <v>5</v>
      </c>
      <c r="D842">
        <f>Sheet1!C842</f>
        <v>0</v>
      </c>
      <c r="F842">
        <f>Sheet1!B844</f>
        <v>0</v>
      </c>
      <c r="G842">
        <f>Sheet1!A845</f>
        <v>0</v>
      </c>
      <c r="H842" t="str">
        <f>Sheet1!A846</f>
        <v>Swift / Energy</v>
      </c>
      <c r="I842" t="str">
        <f>Sheet1!A847</f>
        <v>(SPD/HP%/HP%)</v>
      </c>
      <c r="J842" t="str">
        <f>Sheet1!A848</f>
        <v>Violent / Will</v>
      </c>
      <c r="K842" t="str">
        <f>Sheet1!A849</f>
        <v>(SPD/HP%/HP%)</v>
      </c>
    </row>
    <row r="843" spans="1:11" x14ac:dyDescent="0.2">
      <c r="A843">
        <f t="shared" si="13"/>
        <v>1</v>
      </c>
      <c r="B843">
        <f>IF(Sheet1!A843="","",Sheet1!A843)</f>
        <v>5</v>
      </c>
      <c r="C843" t="str">
        <f>Sheet1!A844</f>
        <v>DESERT QUEEN</v>
      </c>
      <c r="D843" t="str">
        <f>Sheet1!C843</f>
        <v>FIRE</v>
      </c>
      <c r="F843" t="str">
        <f>Sheet1!B845</f>
        <v>Sekhmet</v>
      </c>
      <c r="G843" t="str">
        <f>Sheet1!A846</f>
        <v>Swift / Energy</v>
      </c>
      <c r="H843" t="str">
        <f>Sheet1!A847</f>
        <v>(SPD/HP%/HP%)</v>
      </c>
      <c r="I843" t="str">
        <f>Sheet1!A848</f>
        <v>Violent / Will</v>
      </c>
      <c r="J843" t="str">
        <f>Sheet1!A849</f>
        <v>(SPD/HP%/HP%)</v>
      </c>
      <c r="K843" t="str">
        <f>Sheet1!A850</f>
        <v>Spd, Hp%, Acc%</v>
      </c>
    </row>
    <row r="844" spans="1:11" hidden="1" x14ac:dyDescent="0.2">
      <c r="A844">
        <f t="shared" si="13"/>
        <v>0</v>
      </c>
      <c r="B844" t="str">
        <f>IF(Sheet1!A844="","",Sheet1!A844)</f>
        <v>DESERT QUEEN</v>
      </c>
      <c r="C844">
        <f>Sheet1!A845</f>
        <v>0</v>
      </c>
      <c r="D844">
        <f>Sheet1!C844</f>
        <v>0</v>
      </c>
      <c r="F844">
        <f>Sheet1!B846</f>
        <v>0</v>
      </c>
      <c r="G844" t="str">
        <f>Sheet1!A847</f>
        <v>(SPD/HP%/HP%)</v>
      </c>
      <c r="H844" t="str">
        <f>Sheet1!A848</f>
        <v>Violent / Will</v>
      </c>
      <c r="I844" t="str">
        <f>Sheet1!A849</f>
        <v>(SPD/HP%/HP%)</v>
      </c>
      <c r="J844" t="str">
        <f>Sheet1!A850</f>
        <v>Spd, Hp%, Acc%</v>
      </c>
      <c r="K844">
        <f>Sheet1!A851</f>
        <v>5</v>
      </c>
    </row>
    <row r="845" spans="1:11" hidden="1" x14ac:dyDescent="0.2">
      <c r="A845">
        <f t="shared" si="13"/>
        <v>0</v>
      </c>
      <c r="B845" t="str">
        <f>IF(Sheet1!A845="","",Sheet1!A845)</f>
        <v/>
      </c>
      <c r="C845" t="str">
        <f>Sheet1!A846</f>
        <v>Swift / Energy</v>
      </c>
      <c r="D845">
        <f>Sheet1!C845</f>
        <v>0</v>
      </c>
      <c r="F845">
        <f>Sheet1!B847</f>
        <v>0</v>
      </c>
      <c r="G845" t="str">
        <f>Sheet1!A848</f>
        <v>Violent / Will</v>
      </c>
      <c r="H845" t="str">
        <f>Sheet1!A849</f>
        <v>(SPD/HP%/HP%)</v>
      </c>
      <c r="I845" t="str">
        <f>Sheet1!A850</f>
        <v>Spd, Hp%, Acc%</v>
      </c>
      <c r="J845">
        <f>Sheet1!A851</f>
        <v>5</v>
      </c>
      <c r="K845" t="str">
        <f>Sheet1!A852</f>
        <v>SEA EMPEROR</v>
      </c>
    </row>
    <row r="846" spans="1:11" hidden="1" x14ac:dyDescent="0.2">
      <c r="A846">
        <f t="shared" si="13"/>
        <v>0</v>
      </c>
      <c r="B846" t="str">
        <f>IF(Sheet1!A846="","",Sheet1!A846)</f>
        <v>Swift / Energy</v>
      </c>
      <c r="C846" t="str">
        <f>Sheet1!A847</f>
        <v>(SPD/HP%/HP%)</v>
      </c>
      <c r="D846">
        <f>Sheet1!C846</f>
        <v>0</v>
      </c>
      <c r="F846">
        <f>Sheet1!B848</f>
        <v>0</v>
      </c>
      <c r="G846" t="str">
        <f>Sheet1!A849</f>
        <v>(SPD/HP%/HP%)</v>
      </c>
      <c r="H846" t="str">
        <f>Sheet1!A850</f>
        <v>Spd, Hp%, Acc%</v>
      </c>
      <c r="I846">
        <f>Sheet1!A851</f>
        <v>5</v>
      </c>
      <c r="J846" t="str">
        <f>Sheet1!A852</f>
        <v>SEA EMPEROR</v>
      </c>
      <c r="K846">
        <f>Sheet1!A853</f>
        <v>0</v>
      </c>
    </row>
    <row r="847" spans="1:11" hidden="1" x14ac:dyDescent="0.2">
      <c r="A847">
        <f t="shared" si="13"/>
        <v>0</v>
      </c>
      <c r="B847" t="str">
        <f>IF(Sheet1!A847="","",Sheet1!A847)</f>
        <v>(SPD/HP%/HP%)</v>
      </c>
      <c r="C847" t="str">
        <f>Sheet1!A848</f>
        <v>Violent / Will</v>
      </c>
      <c r="D847">
        <f>Sheet1!C847</f>
        <v>0</v>
      </c>
      <c r="F847">
        <f>Sheet1!B849</f>
        <v>0</v>
      </c>
      <c r="G847" t="str">
        <f>Sheet1!A850</f>
        <v>Spd, Hp%, Acc%</v>
      </c>
      <c r="H847">
        <f>Sheet1!A851</f>
        <v>5</v>
      </c>
      <c r="I847" t="str">
        <f>Sheet1!A852</f>
        <v>SEA EMPEROR</v>
      </c>
      <c r="J847">
        <f>Sheet1!A853</f>
        <v>0</v>
      </c>
      <c r="K847" t="str">
        <f>Sheet1!A854</f>
        <v>Fatal / Blade</v>
      </c>
    </row>
    <row r="848" spans="1:11" hidden="1" x14ac:dyDescent="0.2">
      <c r="A848">
        <f t="shared" si="13"/>
        <v>0</v>
      </c>
      <c r="B848" t="str">
        <f>IF(Sheet1!A848="","",Sheet1!A848)</f>
        <v>Violent / Will</v>
      </c>
      <c r="C848" t="str">
        <f>Sheet1!A849</f>
        <v>(SPD/HP%/HP%)</v>
      </c>
      <c r="D848">
        <f>Sheet1!C848</f>
        <v>0</v>
      </c>
      <c r="F848">
        <f>Sheet1!B850</f>
        <v>0</v>
      </c>
      <c r="G848">
        <f>Sheet1!A851</f>
        <v>5</v>
      </c>
      <c r="H848" t="str">
        <f>Sheet1!A852</f>
        <v>SEA EMPEROR</v>
      </c>
      <c r="I848">
        <f>Sheet1!A853</f>
        <v>0</v>
      </c>
      <c r="J848" t="str">
        <f>Sheet1!A854</f>
        <v>Fatal / Blade</v>
      </c>
      <c r="K848" t="str">
        <f>Sheet1!A855</f>
        <v>(ATK%/CRIT R%/ATK%)</v>
      </c>
    </row>
    <row r="849" spans="1:11" hidden="1" x14ac:dyDescent="0.2">
      <c r="A849">
        <f t="shared" si="13"/>
        <v>0</v>
      </c>
      <c r="B849" t="str">
        <f>IF(Sheet1!A849="","",Sheet1!A849)</f>
        <v>(SPD/HP%/HP%)</v>
      </c>
      <c r="C849" t="str">
        <f>Sheet1!A850</f>
        <v>Spd, Hp%, Acc%</v>
      </c>
      <c r="D849">
        <f>Sheet1!C849</f>
        <v>0</v>
      </c>
      <c r="F849">
        <f>Sheet1!B851</f>
        <v>0</v>
      </c>
      <c r="G849" t="str">
        <f>Sheet1!A852</f>
        <v>SEA EMPEROR</v>
      </c>
      <c r="H849">
        <f>Sheet1!A853</f>
        <v>0</v>
      </c>
      <c r="I849" t="str">
        <f>Sheet1!A854</f>
        <v>Fatal / Blade</v>
      </c>
      <c r="J849" t="str">
        <f>Sheet1!A855</f>
        <v>(ATK%/CRIT R%/ATK%)</v>
      </c>
      <c r="K849" t="str">
        <f>Sheet1!A856</f>
        <v>Violent / Revenge</v>
      </c>
    </row>
    <row r="850" spans="1:11" hidden="1" x14ac:dyDescent="0.2">
      <c r="A850">
        <f t="shared" si="13"/>
        <v>0</v>
      </c>
      <c r="B850" t="str">
        <f>IF(Sheet1!A850="","",Sheet1!A850)</f>
        <v>Spd, Hp%, Acc%</v>
      </c>
      <c r="C850">
        <f>Sheet1!A851</f>
        <v>5</v>
      </c>
      <c r="D850">
        <f>Sheet1!C850</f>
        <v>0</v>
      </c>
      <c r="F850">
        <f>Sheet1!B852</f>
        <v>0</v>
      </c>
      <c r="G850">
        <f>Sheet1!A853</f>
        <v>0</v>
      </c>
      <c r="H850" t="str">
        <f>Sheet1!A854</f>
        <v>Fatal / Blade</v>
      </c>
      <c r="I850" t="str">
        <f>Sheet1!A855</f>
        <v>(ATK%/CRIT R%/ATK%)</v>
      </c>
      <c r="J850" t="str">
        <f>Sheet1!A856</f>
        <v>Violent / Revenge</v>
      </c>
      <c r="K850" t="str">
        <f>Sheet1!A857</f>
        <v>(ATK%/CRIT D%/ATK%)</v>
      </c>
    </row>
    <row r="851" spans="1:11" x14ac:dyDescent="0.2">
      <c r="A851">
        <f t="shared" si="13"/>
        <v>1</v>
      </c>
      <c r="B851">
        <f>IF(Sheet1!A851="","",Sheet1!A851)</f>
        <v>5</v>
      </c>
      <c r="C851" t="str">
        <f>Sheet1!A852</f>
        <v>SEA EMPEROR</v>
      </c>
      <c r="D851" t="str">
        <f>Sheet1!C851</f>
        <v>DARK</v>
      </c>
      <c r="F851" t="str">
        <f>Sheet1!B853</f>
        <v>Manannan</v>
      </c>
      <c r="G851" t="str">
        <f>Sheet1!A854</f>
        <v>Fatal / Blade</v>
      </c>
      <c r="H851" t="str">
        <f>Sheet1!A855</f>
        <v>(ATK%/CRIT R%/ATK%)</v>
      </c>
      <c r="I851" t="str">
        <f>Sheet1!A856</f>
        <v>Violent / Revenge</v>
      </c>
      <c r="J851" t="str">
        <f>Sheet1!A857</f>
        <v>(ATK%/CRIT D%/ATK%)</v>
      </c>
      <c r="K851" t="str">
        <f>Sheet1!A858</f>
        <v>Crit R%, Crit D%, Atk%</v>
      </c>
    </row>
    <row r="852" spans="1:11" hidden="1" x14ac:dyDescent="0.2">
      <c r="A852">
        <f t="shared" si="13"/>
        <v>0</v>
      </c>
      <c r="B852" t="str">
        <f>IF(Sheet1!A852="","",Sheet1!A852)</f>
        <v>SEA EMPEROR</v>
      </c>
      <c r="C852">
        <f>Sheet1!A853</f>
        <v>0</v>
      </c>
      <c r="D852">
        <f>Sheet1!C852</f>
        <v>0</v>
      </c>
      <c r="F852">
        <f>Sheet1!B854</f>
        <v>0</v>
      </c>
      <c r="G852" t="str">
        <f>Sheet1!A855</f>
        <v>(ATK%/CRIT R%/ATK%)</v>
      </c>
      <c r="H852" t="str">
        <f>Sheet1!A856</f>
        <v>Violent / Revenge</v>
      </c>
      <c r="I852" t="str">
        <f>Sheet1!A857</f>
        <v>(ATK%/CRIT D%/ATK%)</v>
      </c>
      <c r="J852" t="str">
        <f>Sheet1!A858</f>
        <v>Crit R%, Crit D%, Atk%</v>
      </c>
      <c r="K852">
        <f>Sheet1!A859</f>
        <v>5</v>
      </c>
    </row>
    <row r="853" spans="1:11" hidden="1" x14ac:dyDescent="0.2">
      <c r="A853">
        <f t="shared" si="13"/>
        <v>0</v>
      </c>
      <c r="B853" t="str">
        <f>IF(Sheet1!A853="","",Sheet1!A853)</f>
        <v/>
      </c>
      <c r="C853" t="str">
        <f>Sheet1!A854</f>
        <v>Fatal / Blade</v>
      </c>
      <c r="D853">
        <f>Sheet1!C853</f>
        <v>0</v>
      </c>
      <c r="F853">
        <f>Sheet1!B855</f>
        <v>0</v>
      </c>
      <c r="G853" t="str">
        <f>Sheet1!A856</f>
        <v>Violent / Revenge</v>
      </c>
      <c r="H853" t="str">
        <f>Sheet1!A857</f>
        <v>(ATK%/CRIT D%/ATK%)</v>
      </c>
      <c r="I853" t="str">
        <f>Sheet1!A858</f>
        <v>Crit R%, Crit D%, Atk%</v>
      </c>
      <c r="J853">
        <f>Sheet1!A859</f>
        <v>5</v>
      </c>
      <c r="K853" t="str">
        <f>Sheet1!A860</f>
        <v>SEA EMPEROR</v>
      </c>
    </row>
    <row r="854" spans="1:11" hidden="1" x14ac:dyDescent="0.2">
      <c r="A854">
        <f t="shared" si="13"/>
        <v>0</v>
      </c>
      <c r="B854" t="str">
        <f>IF(Sheet1!A854="","",Sheet1!A854)</f>
        <v>Fatal / Blade</v>
      </c>
      <c r="C854" t="str">
        <f>Sheet1!A855</f>
        <v>(ATK%/CRIT R%/ATK%)</v>
      </c>
      <c r="D854">
        <f>Sheet1!C854</f>
        <v>0</v>
      </c>
      <c r="F854">
        <f>Sheet1!B856</f>
        <v>0</v>
      </c>
      <c r="G854" t="str">
        <f>Sheet1!A857</f>
        <v>(ATK%/CRIT D%/ATK%)</v>
      </c>
      <c r="H854" t="str">
        <f>Sheet1!A858</f>
        <v>Crit R%, Crit D%, Atk%</v>
      </c>
      <c r="I854">
        <f>Sheet1!A859</f>
        <v>5</v>
      </c>
      <c r="J854" t="str">
        <f>Sheet1!A860</f>
        <v>SEA EMPEROR</v>
      </c>
      <c r="K854">
        <f>Sheet1!A861</f>
        <v>0</v>
      </c>
    </row>
    <row r="855" spans="1:11" hidden="1" x14ac:dyDescent="0.2">
      <c r="A855">
        <f t="shared" si="13"/>
        <v>0</v>
      </c>
      <c r="B855" t="str">
        <f>IF(Sheet1!A855="","",Sheet1!A855)</f>
        <v>(ATK%/CRIT R%/ATK%)</v>
      </c>
      <c r="C855" t="str">
        <f>Sheet1!A856</f>
        <v>Violent / Revenge</v>
      </c>
      <c r="D855">
        <f>Sheet1!C855</f>
        <v>0</v>
      </c>
      <c r="F855">
        <f>Sheet1!B857</f>
        <v>0</v>
      </c>
      <c r="G855" t="str">
        <f>Sheet1!A858</f>
        <v>Crit R%, Crit D%, Atk%</v>
      </c>
      <c r="H855">
        <f>Sheet1!A859</f>
        <v>5</v>
      </c>
      <c r="I855" t="str">
        <f>Sheet1!A860</f>
        <v>SEA EMPEROR</v>
      </c>
      <c r="J855">
        <f>Sheet1!A861</f>
        <v>0</v>
      </c>
      <c r="K855" t="str">
        <f>Sheet1!A862</f>
        <v>Fatal / Blade</v>
      </c>
    </row>
    <row r="856" spans="1:11" hidden="1" x14ac:dyDescent="0.2">
      <c r="A856">
        <f t="shared" si="13"/>
        <v>0</v>
      </c>
      <c r="B856" t="str">
        <f>IF(Sheet1!A856="","",Sheet1!A856)</f>
        <v>Violent / Revenge</v>
      </c>
      <c r="C856" t="str">
        <f>Sheet1!A857</f>
        <v>(ATK%/CRIT D%/ATK%)</v>
      </c>
      <c r="D856">
        <f>Sheet1!C856</f>
        <v>0</v>
      </c>
      <c r="F856">
        <f>Sheet1!B858</f>
        <v>0</v>
      </c>
      <c r="G856">
        <f>Sheet1!A859</f>
        <v>5</v>
      </c>
      <c r="H856" t="str">
        <f>Sheet1!A860</f>
        <v>SEA EMPEROR</v>
      </c>
      <c r="I856">
        <f>Sheet1!A861</f>
        <v>0</v>
      </c>
      <c r="J856" t="str">
        <f>Sheet1!A862</f>
        <v>Fatal / Blade</v>
      </c>
      <c r="K856" t="str">
        <f>Sheet1!A863</f>
        <v>(ATK%/CRIT R%/ATK%)</v>
      </c>
    </row>
    <row r="857" spans="1:11" hidden="1" x14ac:dyDescent="0.2">
      <c r="A857">
        <f t="shared" si="13"/>
        <v>0</v>
      </c>
      <c r="B857" t="str">
        <f>IF(Sheet1!A857="","",Sheet1!A857)</f>
        <v>(ATK%/CRIT D%/ATK%)</v>
      </c>
      <c r="C857" t="str">
        <f>Sheet1!A858</f>
        <v>Crit R%, Crit D%, Atk%</v>
      </c>
      <c r="D857">
        <f>Sheet1!C857</f>
        <v>0</v>
      </c>
      <c r="F857">
        <f>Sheet1!B859</f>
        <v>0</v>
      </c>
      <c r="G857" t="str">
        <f>Sheet1!A860</f>
        <v>SEA EMPEROR</v>
      </c>
      <c r="H857">
        <f>Sheet1!A861</f>
        <v>0</v>
      </c>
      <c r="I857" t="str">
        <f>Sheet1!A862</f>
        <v>Fatal / Blade</v>
      </c>
      <c r="J857" t="str">
        <f>Sheet1!A863</f>
        <v>(ATK%/CRIT R%/ATK%)</v>
      </c>
      <c r="K857" t="str">
        <f>Sheet1!A864</f>
        <v>Violent / Revenge</v>
      </c>
    </row>
    <row r="858" spans="1:11" hidden="1" x14ac:dyDescent="0.2">
      <c r="A858">
        <f t="shared" si="13"/>
        <v>0</v>
      </c>
      <c r="B858" t="str">
        <f>IF(Sheet1!A858="","",Sheet1!A858)</f>
        <v>Crit R%, Crit D%, Atk%</v>
      </c>
      <c r="C858">
        <f>Sheet1!A859</f>
        <v>5</v>
      </c>
      <c r="D858">
        <f>Sheet1!C858</f>
        <v>0</v>
      </c>
      <c r="F858">
        <f>Sheet1!B860</f>
        <v>0</v>
      </c>
      <c r="G858">
        <f>Sheet1!A861</f>
        <v>0</v>
      </c>
      <c r="H858" t="str">
        <f>Sheet1!A862</f>
        <v>Fatal / Blade</v>
      </c>
      <c r="I858" t="str">
        <f>Sheet1!A863</f>
        <v>(ATK%/CRIT R%/ATK%)</v>
      </c>
      <c r="J858" t="str">
        <f>Sheet1!A864</f>
        <v>Violent / Revenge</v>
      </c>
      <c r="K858" t="str">
        <f>Sheet1!A865</f>
        <v>(ATK%/CRIT D%/ATK%)</v>
      </c>
    </row>
    <row r="859" spans="1:11" x14ac:dyDescent="0.2">
      <c r="A859">
        <f t="shared" si="13"/>
        <v>1</v>
      </c>
      <c r="B859">
        <f>IF(Sheet1!A859="","",Sheet1!A859)</f>
        <v>5</v>
      </c>
      <c r="C859" t="str">
        <f>Sheet1!A860</f>
        <v>SEA EMPEROR</v>
      </c>
      <c r="D859" t="str">
        <f>Sheet1!C859</f>
        <v>FIRE</v>
      </c>
      <c r="F859" t="str">
        <f>Sheet1!B861</f>
        <v>Okeanos</v>
      </c>
      <c r="G859" t="str">
        <f>Sheet1!A862</f>
        <v>Fatal / Blade</v>
      </c>
      <c r="H859" t="str">
        <f>Sheet1!A863</f>
        <v>(ATK%/CRIT R%/ATK%)</v>
      </c>
      <c r="I859" t="str">
        <f>Sheet1!A864</f>
        <v>Violent / Revenge</v>
      </c>
      <c r="J859" t="str">
        <f>Sheet1!A865</f>
        <v>(ATK%/CRIT D%/ATK%)</v>
      </c>
      <c r="K859" t="str">
        <f>Sheet1!A866</f>
        <v>Crit R%, Crit D%, Atk%</v>
      </c>
    </row>
    <row r="860" spans="1:11" hidden="1" x14ac:dyDescent="0.2">
      <c r="A860">
        <f t="shared" si="13"/>
        <v>0</v>
      </c>
      <c r="B860" t="str">
        <f>IF(Sheet1!A860="","",Sheet1!A860)</f>
        <v>SEA EMPEROR</v>
      </c>
      <c r="C860">
        <f>Sheet1!A861</f>
        <v>0</v>
      </c>
      <c r="D860">
        <f>Sheet1!C860</f>
        <v>0</v>
      </c>
      <c r="F860">
        <f>Sheet1!B862</f>
        <v>0</v>
      </c>
      <c r="G860" t="str">
        <f>Sheet1!A863</f>
        <v>(ATK%/CRIT R%/ATK%)</v>
      </c>
      <c r="H860" t="str">
        <f>Sheet1!A864</f>
        <v>Violent / Revenge</v>
      </c>
      <c r="I860" t="str">
        <f>Sheet1!A865</f>
        <v>(ATK%/CRIT D%/ATK%)</v>
      </c>
      <c r="J860" t="str">
        <f>Sheet1!A866</f>
        <v>Crit R%, Crit D%, Atk%</v>
      </c>
      <c r="K860">
        <f>Sheet1!A867</f>
        <v>5</v>
      </c>
    </row>
    <row r="861" spans="1:11" hidden="1" x14ac:dyDescent="0.2">
      <c r="A861">
        <f t="shared" si="13"/>
        <v>0</v>
      </c>
      <c r="B861" t="str">
        <f>IF(Sheet1!A861="","",Sheet1!A861)</f>
        <v/>
      </c>
      <c r="C861" t="str">
        <f>Sheet1!A862</f>
        <v>Fatal / Blade</v>
      </c>
      <c r="D861">
        <f>Sheet1!C861</f>
        <v>0</v>
      </c>
      <c r="F861">
        <f>Sheet1!B863</f>
        <v>0</v>
      </c>
      <c r="G861" t="str">
        <f>Sheet1!A864</f>
        <v>Violent / Revenge</v>
      </c>
      <c r="H861" t="str">
        <f>Sheet1!A865</f>
        <v>(ATK%/CRIT D%/ATK%)</v>
      </c>
      <c r="I861" t="str">
        <f>Sheet1!A866</f>
        <v>Crit R%, Crit D%, Atk%</v>
      </c>
      <c r="J861">
        <f>Sheet1!A867</f>
        <v>5</v>
      </c>
      <c r="K861" t="str">
        <f>Sheet1!A868</f>
        <v>SEA EMPEROR</v>
      </c>
    </row>
    <row r="862" spans="1:11" hidden="1" x14ac:dyDescent="0.2">
      <c r="A862">
        <f t="shared" si="13"/>
        <v>0</v>
      </c>
      <c r="B862" t="str">
        <f>IF(Sheet1!A862="","",Sheet1!A862)</f>
        <v>Fatal / Blade</v>
      </c>
      <c r="C862" t="str">
        <f>Sheet1!A863</f>
        <v>(ATK%/CRIT R%/ATK%)</v>
      </c>
      <c r="D862">
        <f>Sheet1!C862</f>
        <v>0</v>
      </c>
      <c r="F862">
        <f>Sheet1!B864</f>
        <v>0</v>
      </c>
      <c r="G862" t="str">
        <f>Sheet1!A865</f>
        <v>(ATK%/CRIT D%/ATK%)</v>
      </c>
      <c r="H862" t="str">
        <f>Sheet1!A866</f>
        <v>Crit R%, Crit D%, Atk%</v>
      </c>
      <c r="I862">
        <f>Sheet1!A867</f>
        <v>5</v>
      </c>
      <c r="J862" t="str">
        <f>Sheet1!A868</f>
        <v>SEA EMPEROR</v>
      </c>
      <c r="K862">
        <f>Sheet1!A869</f>
        <v>0</v>
      </c>
    </row>
    <row r="863" spans="1:11" hidden="1" x14ac:dyDescent="0.2">
      <c r="A863">
        <f t="shared" si="13"/>
        <v>0</v>
      </c>
      <c r="B863" t="str">
        <f>IF(Sheet1!A863="","",Sheet1!A863)</f>
        <v>(ATK%/CRIT R%/ATK%)</v>
      </c>
      <c r="C863" t="str">
        <f>Sheet1!A864</f>
        <v>Violent / Revenge</v>
      </c>
      <c r="D863">
        <f>Sheet1!C863</f>
        <v>0</v>
      </c>
      <c r="F863">
        <f>Sheet1!B865</f>
        <v>0</v>
      </c>
      <c r="G863" t="str">
        <f>Sheet1!A866</f>
        <v>Crit R%, Crit D%, Atk%</v>
      </c>
      <c r="H863">
        <f>Sheet1!A867</f>
        <v>5</v>
      </c>
      <c r="I863" t="str">
        <f>Sheet1!A868</f>
        <v>SEA EMPEROR</v>
      </c>
      <c r="J863">
        <f>Sheet1!A869</f>
        <v>0</v>
      </c>
      <c r="K863" t="str">
        <f>Sheet1!A870</f>
        <v>Swift / Energy</v>
      </c>
    </row>
    <row r="864" spans="1:11" hidden="1" x14ac:dyDescent="0.2">
      <c r="A864">
        <f t="shared" si="13"/>
        <v>0</v>
      </c>
      <c r="B864" t="str">
        <f>IF(Sheet1!A864="","",Sheet1!A864)</f>
        <v>Violent / Revenge</v>
      </c>
      <c r="C864" t="str">
        <f>Sheet1!A865</f>
        <v>(ATK%/CRIT D%/ATK%)</v>
      </c>
      <c r="D864">
        <f>Sheet1!C864</f>
        <v>0</v>
      </c>
      <c r="F864">
        <f>Sheet1!B866</f>
        <v>0</v>
      </c>
      <c r="G864">
        <f>Sheet1!A867</f>
        <v>5</v>
      </c>
      <c r="H864" t="str">
        <f>Sheet1!A868</f>
        <v>SEA EMPEROR</v>
      </c>
      <c r="I864">
        <f>Sheet1!A869</f>
        <v>0</v>
      </c>
      <c r="J864" t="str">
        <f>Sheet1!A870</f>
        <v>Swift / Energy</v>
      </c>
      <c r="K864" t="str">
        <f>Sheet1!A871</f>
        <v>(SPD/HP%/HP%)</v>
      </c>
    </row>
    <row r="865" spans="1:11" hidden="1" x14ac:dyDescent="0.2">
      <c r="A865">
        <f t="shared" si="13"/>
        <v>0</v>
      </c>
      <c r="B865" t="str">
        <f>IF(Sheet1!A865="","",Sheet1!A865)</f>
        <v>(ATK%/CRIT D%/ATK%)</v>
      </c>
      <c r="C865" t="str">
        <f>Sheet1!A866</f>
        <v>Crit R%, Crit D%, Atk%</v>
      </c>
      <c r="D865">
        <f>Sheet1!C865</f>
        <v>0</v>
      </c>
      <c r="F865">
        <f>Sheet1!B867</f>
        <v>0</v>
      </c>
      <c r="G865" t="str">
        <f>Sheet1!A868</f>
        <v>SEA EMPEROR</v>
      </c>
      <c r="H865">
        <f>Sheet1!A869</f>
        <v>0</v>
      </c>
      <c r="I865" t="str">
        <f>Sheet1!A870</f>
        <v>Swift / Energy</v>
      </c>
      <c r="J865" t="str">
        <f>Sheet1!A871</f>
        <v>(SPD/HP%/HP%)</v>
      </c>
      <c r="K865" t="str">
        <f>Sheet1!A872</f>
        <v>Violent / Revenge</v>
      </c>
    </row>
    <row r="866" spans="1:11" hidden="1" x14ac:dyDescent="0.2">
      <c r="A866">
        <f t="shared" si="13"/>
        <v>0</v>
      </c>
      <c r="B866" t="str">
        <f>IF(Sheet1!A866="","",Sheet1!A866)</f>
        <v>Crit R%, Crit D%, Atk%</v>
      </c>
      <c r="C866">
        <f>Sheet1!A867</f>
        <v>5</v>
      </c>
      <c r="D866">
        <f>Sheet1!C866</f>
        <v>0</v>
      </c>
      <c r="F866">
        <f>Sheet1!B868</f>
        <v>0</v>
      </c>
      <c r="G866">
        <f>Sheet1!A869</f>
        <v>0</v>
      </c>
      <c r="H866" t="str">
        <f>Sheet1!A870</f>
        <v>Swift / Energy</v>
      </c>
      <c r="I866" t="str">
        <f>Sheet1!A871</f>
        <v>(SPD/HP%/HP%)</v>
      </c>
      <c r="J866" t="str">
        <f>Sheet1!A872</f>
        <v>Violent / Revenge</v>
      </c>
      <c r="K866" t="str">
        <f>Sheet1!A873</f>
        <v>(SPD/HP%/HP%)</v>
      </c>
    </row>
    <row r="867" spans="1:11" x14ac:dyDescent="0.2">
      <c r="A867">
        <f t="shared" si="13"/>
        <v>1</v>
      </c>
      <c r="B867">
        <f>IF(Sheet1!A867="","",Sheet1!A867)</f>
        <v>5</v>
      </c>
      <c r="C867" t="str">
        <f>Sheet1!A868</f>
        <v>SEA EMPEROR</v>
      </c>
      <c r="D867" t="str">
        <f>Sheet1!C867</f>
        <v>LIGHT</v>
      </c>
      <c r="F867" t="str">
        <f>Sheet1!B869</f>
        <v>Pontos</v>
      </c>
      <c r="G867" t="str">
        <f>Sheet1!A870</f>
        <v>Swift / Energy</v>
      </c>
      <c r="H867" t="str">
        <f>Sheet1!A871</f>
        <v>(SPD/HP%/HP%)</v>
      </c>
      <c r="I867" t="str">
        <f>Sheet1!A872</f>
        <v>Violent / Revenge</v>
      </c>
      <c r="J867" t="str">
        <f>Sheet1!A873</f>
        <v>(SPD/HP%/HP%)</v>
      </c>
      <c r="K867" t="str">
        <f>Sheet1!A874</f>
        <v>Spd, Hp%, Acc%</v>
      </c>
    </row>
    <row r="868" spans="1:11" hidden="1" x14ac:dyDescent="0.2">
      <c r="A868">
        <f t="shared" si="13"/>
        <v>0</v>
      </c>
      <c r="B868" t="str">
        <f>IF(Sheet1!A868="","",Sheet1!A868)</f>
        <v>SEA EMPEROR</v>
      </c>
      <c r="C868">
        <f>Sheet1!A869</f>
        <v>0</v>
      </c>
      <c r="D868">
        <f>Sheet1!C868</f>
        <v>0</v>
      </c>
      <c r="F868">
        <f>Sheet1!B870</f>
        <v>0</v>
      </c>
      <c r="G868" t="str">
        <f>Sheet1!A871</f>
        <v>(SPD/HP%/HP%)</v>
      </c>
      <c r="H868" t="str">
        <f>Sheet1!A872</f>
        <v>Violent / Revenge</v>
      </c>
      <c r="I868" t="str">
        <f>Sheet1!A873</f>
        <v>(SPD/HP%/HP%)</v>
      </c>
      <c r="J868" t="str">
        <f>Sheet1!A874</f>
        <v>Spd, Hp%, Acc%</v>
      </c>
      <c r="K868">
        <f>Sheet1!A875</f>
        <v>5</v>
      </c>
    </row>
    <row r="869" spans="1:11" hidden="1" x14ac:dyDescent="0.2">
      <c r="A869">
        <f t="shared" si="13"/>
        <v>0</v>
      </c>
      <c r="B869" t="str">
        <f>IF(Sheet1!A869="","",Sheet1!A869)</f>
        <v/>
      </c>
      <c r="C869" t="str">
        <f>Sheet1!A870</f>
        <v>Swift / Energy</v>
      </c>
      <c r="D869">
        <f>Sheet1!C869</f>
        <v>0</v>
      </c>
      <c r="F869">
        <f>Sheet1!B871</f>
        <v>0</v>
      </c>
      <c r="G869" t="str">
        <f>Sheet1!A872</f>
        <v>Violent / Revenge</v>
      </c>
      <c r="H869" t="str">
        <f>Sheet1!A873</f>
        <v>(SPD/HP%/HP%)</v>
      </c>
      <c r="I869" t="str">
        <f>Sheet1!A874</f>
        <v>Spd, Hp%, Acc%</v>
      </c>
      <c r="J869">
        <f>Sheet1!A875</f>
        <v>5</v>
      </c>
      <c r="K869" t="str">
        <f>Sheet1!A876</f>
        <v>SEA EMPEROR</v>
      </c>
    </row>
    <row r="870" spans="1:11" hidden="1" x14ac:dyDescent="0.2">
      <c r="A870">
        <f t="shared" si="13"/>
        <v>0</v>
      </c>
      <c r="B870" t="str">
        <f>IF(Sheet1!A870="","",Sheet1!A870)</f>
        <v>Swift / Energy</v>
      </c>
      <c r="C870" t="str">
        <f>Sheet1!A871</f>
        <v>(SPD/HP%/HP%)</v>
      </c>
      <c r="D870">
        <f>Sheet1!C870</f>
        <v>0</v>
      </c>
      <c r="F870">
        <f>Sheet1!B872</f>
        <v>0</v>
      </c>
      <c r="G870" t="str">
        <f>Sheet1!A873</f>
        <v>(SPD/HP%/HP%)</v>
      </c>
      <c r="H870" t="str">
        <f>Sheet1!A874</f>
        <v>Spd, Hp%, Acc%</v>
      </c>
      <c r="I870">
        <f>Sheet1!A875</f>
        <v>5</v>
      </c>
      <c r="J870" t="str">
        <f>Sheet1!A876</f>
        <v>SEA EMPEROR</v>
      </c>
      <c r="K870">
        <f>Sheet1!A877</f>
        <v>0</v>
      </c>
    </row>
    <row r="871" spans="1:11" hidden="1" x14ac:dyDescent="0.2">
      <c r="A871">
        <f t="shared" si="13"/>
        <v>0</v>
      </c>
      <c r="B871" t="str">
        <f>IF(Sheet1!A871="","",Sheet1!A871)</f>
        <v>(SPD/HP%/HP%)</v>
      </c>
      <c r="C871" t="str">
        <f>Sheet1!A872</f>
        <v>Violent / Revenge</v>
      </c>
      <c r="D871">
        <f>Sheet1!C871</f>
        <v>0</v>
      </c>
      <c r="F871">
        <f>Sheet1!B873</f>
        <v>0</v>
      </c>
      <c r="G871" t="str">
        <f>Sheet1!A874</f>
        <v>Spd, Hp%, Acc%</v>
      </c>
      <c r="H871">
        <f>Sheet1!A875</f>
        <v>5</v>
      </c>
      <c r="I871" t="str">
        <f>Sheet1!A876</f>
        <v>SEA EMPEROR</v>
      </c>
      <c r="J871">
        <f>Sheet1!A877</f>
        <v>0</v>
      </c>
      <c r="K871" t="str">
        <f>Sheet1!A878</f>
        <v>Swift / Focus</v>
      </c>
    </row>
    <row r="872" spans="1:11" hidden="1" x14ac:dyDescent="0.2">
      <c r="A872">
        <f t="shared" si="13"/>
        <v>0</v>
      </c>
      <c r="B872" t="str">
        <f>IF(Sheet1!A872="","",Sheet1!A872)</f>
        <v>Violent / Revenge</v>
      </c>
      <c r="C872" t="str">
        <f>Sheet1!A873</f>
        <v>(SPD/HP%/HP%)</v>
      </c>
      <c r="D872">
        <f>Sheet1!C872</f>
        <v>0</v>
      </c>
      <c r="F872">
        <f>Sheet1!B874</f>
        <v>0</v>
      </c>
      <c r="G872">
        <f>Sheet1!A875</f>
        <v>5</v>
      </c>
      <c r="H872" t="str">
        <f>Sheet1!A876</f>
        <v>SEA EMPEROR</v>
      </c>
      <c r="I872">
        <f>Sheet1!A877</f>
        <v>0</v>
      </c>
      <c r="J872" t="str">
        <f>Sheet1!A878</f>
        <v>Swift / Focus</v>
      </c>
      <c r="K872" t="str">
        <f>Sheet1!A879</f>
        <v>(SPD/CRIT R%/ATK%)</v>
      </c>
    </row>
    <row r="873" spans="1:11" hidden="1" x14ac:dyDescent="0.2">
      <c r="A873">
        <f t="shared" si="13"/>
        <v>0</v>
      </c>
      <c r="B873" t="str">
        <f>IF(Sheet1!A873="","",Sheet1!A873)</f>
        <v>(SPD/HP%/HP%)</v>
      </c>
      <c r="C873" t="str">
        <f>Sheet1!A874</f>
        <v>Spd, Hp%, Acc%</v>
      </c>
      <c r="D873">
        <f>Sheet1!C873</f>
        <v>0</v>
      </c>
      <c r="F873">
        <f>Sheet1!B875</f>
        <v>0</v>
      </c>
      <c r="G873" t="str">
        <f>Sheet1!A876</f>
        <v>SEA EMPEROR</v>
      </c>
      <c r="H873">
        <f>Sheet1!A877</f>
        <v>0</v>
      </c>
      <c r="I873" t="str">
        <f>Sheet1!A878</f>
        <v>Swift / Focus</v>
      </c>
      <c r="J873" t="str">
        <f>Sheet1!A879</f>
        <v>(SPD/CRIT R%/ATK%)</v>
      </c>
      <c r="K873" t="str">
        <f>Sheet1!A880</f>
        <v>Violent / Revenge</v>
      </c>
    </row>
    <row r="874" spans="1:11" hidden="1" x14ac:dyDescent="0.2">
      <c r="A874">
        <f t="shared" si="13"/>
        <v>0</v>
      </c>
      <c r="B874" t="str">
        <f>IF(Sheet1!A874="","",Sheet1!A874)</f>
        <v>Spd, Hp%, Acc%</v>
      </c>
      <c r="C874">
        <f>Sheet1!A875</f>
        <v>5</v>
      </c>
      <c r="D874">
        <f>Sheet1!C874</f>
        <v>0</v>
      </c>
      <c r="F874">
        <f>Sheet1!B876</f>
        <v>0</v>
      </c>
      <c r="G874">
        <f>Sheet1!A877</f>
        <v>0</v>
      </c>
      <c r="H874" t="str">
        <f>Sheet1!A878</f>
        <v>Swift / Focus</v>
      </c>
      <c r="I874" t="str">
        <f>Sheet1!A879</f>
        <v>(SPD/CRIT R%/ATK%)</v>
      </c>
      <c r="J874" t="str">
        <f>Sheet1!A880</f>
        <v>Violent / Revenge</v>
      </c>
      <c r="K874" t="str">
        <f>Sheet1!A881</f>
        <v>(SPD/CRIT D%/ATK%)</v>
      </c>
    </row>
    <row r="875" spans="1:11" x14ac:dyDescent="0.2">
      <c r="A875">
        <f t="shared" si="13"/>
        <v>1</v>
      </c>
      <c r="B875">
        <f>IF(Sheet1!A875="","",Sheet1!A875)</f>
        <v>5</v>
      </c>
      <c r="C875" t="str">
        <f>Sheet1!A876</f>
        <v>SEA EMPEROR</v>
      </c>
      <c r="D875" t="str">
        <f>Sheet1!C875</f>
        <v>WATER</v>
      </c>
      <c r="F875" t="str">
        <f>Sheet1!B877</f>
        <v>Poseidon</v>
      </c>
      <c r="G875" t="str">
        <f>Sheet1!A878</f>
        <v>Swift / Focus</v>
      </c>
      <c r="H875" t="str">
        <f>Sheet1!A879</f>
        <v>(SPD/CRIT R%/ATK%)</v>
      </c>
      <c r="I875" t="str">
        <f>Sheet1!A880</f>
        <v>Violent / Revenge</v>
      </c>
      <c r="J875" t="str">
        <f>Sheet1!A881</f>
        <v>(SPD/CRIT D%/ATK%)</v>
      </c>
      <c r="K875" t="str">
        <f>Sheet1!A882</f>
        <v>Crit R%, Crit D%, Atk%</v>
      </c>
    </row>
    <row r="876" spans="1:11" hidden="1" x14ac:dyDescent="0.2">
      <c r="A876">
        <f t="shared" si="13"/>
        <v>0</v>
      </c>
      <c r="B876" t="str">
        <f>IF(Sheet1!A876="","",Sheet1!A876)</f>
        <v>SEA EMPEROR</v>
      </c>
      <c r="C876">
        <f>Sheet1!A877</f>
        <v>0</v>
      </c>
      <c r="D876">
        <f>Sheet1!C876</f>
        <v>0</v>
      </c>
      <c r="F876">
        <f>Sheet1!B878</f>
        <v>0</v>
      </c>
      <c r="G876" t="str">
        <f>Sheet1!A879</f>
        <v>(SPD/CRIT R%/ATK%)</v>
      </c>
      <c r="H876" t="str">
        <f>Sheet1!A880</f>
        <v>Violent / Revenge</v>
      </c>
      <c r="I876" t="str">
        <f>Sheet1!A881</f>
        <v>(SPD/CRIT D%/ATK%)</v>
      </c>
      <c r="J876" t="str">
        <f>Sheet1!A882</f>
        <v>Crit R%, Crit D%, Atk%</v>
      </c>
      <c r="K876">
        <f>Sheet1!A883</f>
        <v>5</v>
      </c>
    </row>
    <row r="877" spans="1:11" hidden="1" x14ac:dyDescent="0.2">
      <c r="A877">
        <f t="shared" si="13"/>
        <v>0</v>
      </c>
      <c r="B877" t="str">
        <f>IF(Sheet1!A877="","",Sheet1!A877)</f>
        <v/>
      </c>
      <c r="C877" t="str">
        <f>Sheet1!A878</f>
        <v>Swift / Focus</v>
      </c>
      <c r="D877">
        <f>Sheet1!C877</f>
        <v>0</v>
      </c>
      <c r="F877">
        <f>Sheet1!B879</f>
        <v>0</v>
      </c>
      <c r="G877" t="str">
        <f>Sheet1!A880</f>
        <v>Violent / Revenge</v>
      </c>
      <c r="H877" t="str">
        <f>Sheet1!A881</f>
        <v>(SPD/CRIT D%/ATK%)</v>
      </c>
      <c r="I877" t="str">
        <f>Sheet1!A882</f>
        <v>Crit R%, Crit D%, Atk%</v>
      </c>
      <c r="J877">
        <f>Sheet1!A883</f>
        <v>5</v>
      </c>
      <c r="K877" t="str">
        <f>Sheet1!A884</f>
        <v>SEA EMPEROR</v>
      </c>
    </row>
    <row r="878" spans="1:11" hidden="1" x14ac:dyDescent="0.2">
      <c r="A878">
        <f t="shared" si="13"/>
        <v>0</v>
      </c>
      <c r="B878" t="str">
        <f>IF(Sheet1!A878="","",Sheet1!A878)</f>
        <v>Swift / Focus</v>
      </c>
      <c r="C878" t="str">
        <f>Sheet1!A879</f>
        <v>(SPD/CRIT R%/ATK%)</v>
      </c>
      <c r="D878">
        <f>Sheet1!C878</f>
        <v>0</v>
      </c>
      <c r="F878">
        <f>Sheet1!B880</f>
        <v>0</v>
      </c>
      <c r="G878" t="str">
        <f>Sheet1!A881</f>
        <v>(SPD/CRIT D%/ATK%)</v>
      </c>
      <c r="H878" t="str">
        <f>Sheet1!A882</f>
        <v>Crit R%, Crit D%, Atk%</v>
      </c>
      <c r="I878">
        <f>Sheet1!A883</f>
        <v>5</v>
      </c>
      <c r="J878" t="str">
        <f>Sheet1!A884</f>
        <v>SEA EMPEROR</v>
      </c>
      <c r="K878">
        <f>Sheet1!A885</f>
        <v>0</v>
      </c>
    </row>
    <row r="879" spans="1:11" hidden="1" x14ac:dyDescent="0.2">
      <c r="A879">
        <f t="shared" si="13"/>
        <v>0</v>
      </c>
      <c r="B879" t="str">
        <f>IF(Sheet1!A879="","",Sheet1!A879)</f>
        <v>(SPD/CRIT R%/ATK%)</v>
      </c>
      <c r="C879" t="str">
        <f>Sheet1!A880</f>
        <v>Violent / Revenge</v>
      </c>
      <c r="D879">
        <f>Sheet1!C879</f>
        <v>0</v>
      </c>
      <c r="F879">
        <f>Sheet1!B881</f>
        <v>0</v>
      </c>
      <c r="G879" t="str">
        <f>Sheet1!A882</f>
        <v>Crit R%, Crit D%, Atk%</v>
      </c>
      <c r="H879">
        <f>Sheet1!A883</f>
        <v>5</v>
      </c>
      <c r="I879" t="str">
        <f>Sheet1!A884</f>
        <v>SEA EMPEROR</v>
      </c>
      <c r="J879">
        <f>Sheet1!A885</f>
        <v>0</v>
      </c>
      <c r="K879" t="str">
        <f>Sheet1!A886</f>
        <v>Swift / Focus</v>
      </c>
    </row>
    <row r="880" spans="1:11" hidden="1" x14ac:dyDescent="0.2">
      <c r="A880">
        <f t="shared" si="13"/>
        <v>0</v>
      </c>
      <c r="B880" t="str">
        <f>IF(Sheet1!A880="","",Sheet1!A880)</f>
        <v>Violent / Revenge</v>
      </c>
      <c r="C880" t="str">
        <f>Sheet1!A881</f>
        <v>(SPD/CRIT D%/ATK%)</v>
      </c>
      <c r="D880">
        <f>Sheet1!C880</f>
        <v>0</v>
      </c>
      <c r="F880">
        <f>Sheet1!B882</f>
        <v>0</v>
      </c>
      <c r="G880">
        <f>Sheet1!A883</f>
        <v>5</v>
      </c>
      <c r="H880" t="str">
        <f>Sheet1!A884</f>
        <v>SEA EMPEROR</v>
      </c>
      <c r="I880">
        <f>Sheet1!A885</f>
        <v>0</v>
      </c>
      <c r="J880" t="str">
        <f>Sheet1!A886</f>
        <v>Swift / Focus</v>
      </c>
      <c r="K880" t="str">
        <f>Sheet1!A887</f>
        <v>(SPD/HP%/ACC%)</v>
      </c>
    </row>
    <row r="881" spans="1:11" hidden="1" x14ac:dyDescent="0.2">
      <c r="A881">
        <f t="shared" si="13"/>
        <v>0</v>
      </c>
      <c r="B881" t="str">
        <f>IF(Sheet1!A881="","",Sheet1!A881)</f>
        <v>(SPD/CRIT D%/ATK%)</v>
      </c>
      <c r="C881" t="str">
        <f>Sheet1!A882</f>
        <v>Crit R%, Crit D%, Atk%</v>
      </c>
      <c r="D881">
        <f>Sheet1!C881</f>
        <v>0</v>
      </c>
      <c r="F881">
        <f>Sheet1!B883</f>
        <v>0</v>
      </c>
      <c r="G881" t="str">
        <f>Sheet1!A884</f>
        <v>SEA EMPEROR</v>
      </c>
      <c r="H881">
        <f>Sheet1!A885</f>
        <v>0</v>
      </c>
      <c r="I881" t="str">
        <f>Sheet1!A886</f>
        <v>Swift / Focus</v>
      </c>
      <c r="J881" t="str">
        <f>Sheet1!A887</f>
        <v>(SPD/HP%/ACC%)</v>
      </c>
      <c r="K881" t="str">
        <f>Sheet1!A888</f>
        <v>Despair / Revenge</v>
      </c>
    </row>
    <row r="882" spans="1:11" hidden="1" x14ac:dyDescent="0.2">
      <c r="A882">
        <f t="shared" si="13"/>
        <v>0</v>
      </c>
      <c r="B882" t="str">
        <f>IF(Sheet1!A882="","",Sheet1!A882)</f>
        <v>Crit R%, Crit D%, Atk%</v>
      </c>
      <c r="C882">
        <f>Sheet1!A883</f>
        <v>5</v>
      </c>
      <c r="D882">
        <f>Sheet1!C882</f>
        <v>0</v>
      </c>
      <c r="F882">
        <f>Sheet1!B884</f>
        <v>0</v>
      </c>
      <c r="G882">
        <f>Sheet1!A885</f>
        <v>0</v>
      </c>
      <c r="H882" t="str">
        <f>Sheet1!A886</f>
        <v>Swift / Focus</v>
      </c>
      <c r="I882" t="str">
        <f>Sheet1!A887</f>
        <v>(SPD/HP%/ACC%)</v>
      </c>
      <c r="J882" t="str">
        <f>Sheet1!A888</f>
        <v>Despair / Revenge</v>
      </c>
      <c r="K882" t="str">
        <f>Sheet1!A889</f>
        <v>(SPD/HP%/HP%)</v>
      </c>
    </row>
    <row r="883" spans="1:11" x14ac:dyDescent="0.2">
      <c r="A883">
        <f t="shared" si="13"/>
        <v>1</v>
      </c>
      <c r="B883">
        <f>IF(Sheet1!A883="","",Sheet1!A883)</f>
        <v>5</v>
      </c>
      <c r="C883" t="str">
        <f>Sheet1!A884</f>
        <v>SEA EMPEROR</v>
      </c>
      <c r="D883" t="str">
        <f>Sheet1!C883</f>
        <v>WIND</v>
      </c>
      <c r="F883" t="str">
        <f>Sheet1!B885</f>
        <v>Triton</v>
      </c>
      <c r="G883" t="str">
        <f>Sheet1!A886</f>
        <v>Swift / Focus</v>
      </c>
      <c r="H883" t="str">
        <f>Sheet1!A887</f>
        <v>(SPD/HP%/ACC%)</v>
      </c>
      <c r="I883" t="str">
        <f>Sheet1!A888</f>
        <v>Despair / Revenge</v>
      </c>
      <c r="J883" t="str">
        <f>Sheet1!A889</f>
        <v>(SPD/HP%/HP%)</v>
      </c>
      <c r="K883" t="str">
        <f>Sheet1!A890</f>
        <v>Spd, Hp%, Def%</v>
      </c>
    </row>
    <row r="884" spans="1:11" hidden="1" x14ac:dyDescent="0.2">
      <c r="A884">
        <f t="shared" si="13"/>
        <v>0</v>
      </c>
      <c r="B884" t="str">
        <f>IF(Sheet1!A884="","",Sheet1!A884)</f>
        <v>SEA EMPEROR</v>
      </c>
      <c r="C884">
        <f>Sheet1!A885</f>
        <v>0</v>
      </c>
      <c r="D884">
        <f>Sheet1!C884</f>
        <v>0</v>
      </c>
      <c r="F884">
        <f>Sheet1!B886</f>
        <v>0</v>
      </c>
      <c r="G884" t="str">
        <f>Sheet1!A887</f>
        <v>(SPD/HP%/ACC%)</v>
      </c>
      <c r="H884" t="str">
        <f>Sheet1!A888</f>
        <v>Despair / Revenge</v>
      </c>
      <c r="I884" t="str">
        <f>Sheet1!A889</f>
        <v>(SPD/HP%/HP%)</v>
      </c>
      <c r="J884" t="str">
        <f>Sheet1!A890</f>
        <v>Spd, Hp%, Def%</v>
      </c>
      <c r="K884">
        <f>Sheet1!A891</f>
        <v>5</v>
      </c>
    </row>
    <row r="885" spans="1:11" hidden="1" x14ac:dyDescent="0.2">
      <c r="A885">
        <f t="shared" si="13"/>
        <v>0</v>
      </c>
      <c r="B885" t="str">
        <f>IF(Sheet1!A885="","",Sheet1!A885)</f>
        <v/>
      </c>
      <c r="C885" t="str">
        <f>Sheet1!A886</f>
        <v>Swift / Focus</v>
      </c>
      <c r="D885">
        <f>Sheet1!C885</f>
        <v>0</v>
      </c>
      <c r="F885">
        <f>Sheet1!B887</f>
        <v>0</v>
      </c>
      <c r="G885" t="str">
        <f>Sheet1!A888</f>
        <v>Despair / Revenge</v>
      </c>
      <c r="H885" t="str">
        <f>Sheet1!A889</f>
        <v>(SPD/HP%/HP%)</v>
      </c>
      <c r="I885" t="str">
        <f>Sheet1!A890</f>
        <v>Spd, Hp%, Def%</v>
      </c>
      <c r="J885">
        <f>Sheet1!A891</f>
        <v>5</v>
      </c>
      <c r="K885" t="str">
        <f>Sheet1!A892</f>
        <v>IFRIT</v>
      </c>
    </row>
    <row r="886" spans="1:11" hidden="1" x14ac:dyDescent="0.2">
      <c r="A886">
        <f t="shared" si="13"/>
        <v>0</v>
      </c>
      <c r="B886" t="str">
        <f>IF(Sheet1!A886="","",Sheet1!A886)</f>
        <v>Swift / Focus</v>
      </c>
      <c r="C886" t="str">
        <f>Sheet1!A887</f>
        <v>(SPD/HP%/ACC%)</v>
      </c>
      <c r="D886">
        <f>Sheet1!C886</f>
        <v>0</v>
      </c>
      <c r="F886">
        <f>Sheet1!B888</f>
        <v>0</v>
      </c>
      <c r="G886" t="str">
        <f>Sheet1!A889</f>
        <v>(SPD/HP%/HP%)</v>
      </c>
      <c r="H886" t="str">
        <f>Sheet1!A890</f>
        <v>Spd, Hp%, Def%</v>
      </c>
      <c r="I886">
        <f>Sheet1!A891</f>
        <v>5</v>
      </c>
      <c r="J886" t="str">
        <f>Sheet1!A892</f>
        <v>IFRIT</v>
      </c>
      <c r="K886">
        <f>Sheet1!A893</f>
        <v>0</v>
      </c>
    </row>
    <row r="887" spans="1:11" hidden="1" x14ac:dyDescent="0.2">
      <c r="A887">
        <f t="shared" si="13"/>
        <v>0</v>
      </c>
      <c r="B887" t="str">
        <f>IF(Sheet1!A887="","",Sheet1!A887)</f>
        <v>(SPD/HP%/ACC%)</v>
      </c>
      <c r="C887" t="str">
        <f>Sheet1!A888</f>
        <v>Despair / Revenge</v>
      </c>
      <c r="D887">
        <f>Sheet1!C887</f>
        <v>0</v>
      </c>
      <c r="F887">
        <f>Sheet1!B889</f>
        <v>0</v>
      </c>
      <c r="G887" t="str">
        <f>Sheet1!A890</f>
        <v>Spd, Hp%, Def%</v>
      </c>
      <c r="H887">
        <f>Sheet1!A891</f>
        <v>5</v>
      </c>
      <c r="I887" t="str">
        <f>Sheet1!A892</f>
        <v>IFRIT</v>
      </c>
      <c r="J887">
        <f>Sheet1!A893</f>
        <v>0</v>
      </c>
      <c r="K887" t="str">
        <f>Sheet1!A894</f>
        <v>Fatal / Blade</v>
      </c>
    </row>
    <row r="888" spans="1:11" hidden="1" x14ac:dyDescent="0.2">
      <c r="A888">
        <f t="shared" si="13"/>
        <v>0</v>
      </c>
      <c r="B888" t="str">
        <f>IF(Sheet1!A888="","",Sheet1!A888)</f>
        <v>Despair / Revenge</v>
      </c>
      <c r="C888" t="str">
        <f>Sheet1!A889</f>
        <v>(SPD/HP%/HP%)</v>
      </c>
      <c r="D888">
        <f>Sheet1!C888</f>
        <v>0</v>
      </c>
      <c r="F888">
        <f>Sheet1!B890</f>
        <v>0</v>
      </c>
      <c r="G888">
        <f>Sheet1!A891</f>
        <v>5</v>
      </c>
      <c r="H888" t="str">
        <f>Sheet1!A892</f>
        <v>IFRIT</v>
      </c>
      <c r="I888">
        <f>Sheet1!A893</f>
        <v>0</v>
      </c>
      <c r="J888" t="str">
        <f>Sheet1!A894</f>
        <v>Fatal / Blade</v>
      </c>
      <c r="K888" t="str">
        <f>Sheet1!A895</f>
        <v>(ATK%/CRIT R%/ATK%)</v>
      </c>
    </row>
    <row r="889" spans="1:11" hidden="1" x14ac:dyDescent="0.2">
      <c r="A889">
        <f t="shared" si="13"/>
        <v>0</v>
      </c>
      <c r="B889" t="str">
        <f>IF(Sheet1!A889="","",Sheet1!A889)</f>
        <v>(SPD/HP%/HP%)</v>
      </c>
      <c r="C889" t="str">
        <f>Sheet1!A890</f>
        <v>Spd, Hp%, Def%</v>
      </c>
      <c r="D889">
        <f>Sheet1!C889</f>
        <v>0</v>
      </c>
      <c r="F889">
        <f>Sheet1!B891</f>
        <v>0</v>
      </c>
      <c r="G889" t="str">
        <f>Sheet1!A892</f>
        <v>IFRIT</v>
      </c>
      <c r="H889">
        <f>Sheet1!A893</f>
        <v>0</v>
      </c>
      <c r="I889" t="str">
        <f>Sheet1!A894</f>
        <v>Fatal / Blade</v>
      </c>
      <c r="J889" t="str">
        <f>Sheet1!A895</f>
        <v>(ATK%/CRIT R%/ATK%)</v>
      </c>
      <c r="K889" t="str">
        <f>Sheet1!A896</f>
        <v>Rage / Will</v>
      </c>
    </row>
    <row r="890" spans="1:11" hidden="1" x14ac:dyDescent="0.2">
      <c r="A890">
        <f t="shared" si="13"/>
        <v>0</v>
      </c>
      <c r="B890" t="str">
        <f>IF(Sheet1!A890="","",Sheet1!A890)</f>
        <v>Spd, Hp%, Def%</v>
      </c>
      <c r="C890">
        <f>Sheet1!A891</f>
        <v>5</v>
      </c>
      <c r="D890">
        <f>Sheet1!C890</f>
        <v>0</v>
      </c>
      <c r="F890">
        <f>Sheet1!B892</f>
        <v>0</v>
      </c>
      <c r="G890">
        <f>Sheet1!A893</f>
        <v>0</v>
      </c>
      <c r="H890" t="str">
        <f>Sheet1!A894</f>
        <v>Fatal / Blade</v>
      </c>
      <c r="I890" t="str">
        <f>Sheet1!A895</f>
        <v>(ATK%/CRIT R%/ATK%)</v>
      </c>
      <c r="J890" t="str">
        <f>Sheet1!A896</f>
        <v>Rage / Will</v>
      </c>
      <c r="K890" t="str">
        <f>Sheet1!A897</f>
        <v>(ATK%/CRIT D%/ATK%)</v>
      </c>
    </row>
    <row r="891" spans="1:11" x14ac:dyDescent="0.2">
      <c r="A891">
        <f t="shared" si="13"/>
        <v>1</v>
      </c>
      <c r="B891">
        <f>IF(Sheet1!A891="","",Sheet1!A891)</f>
        <v>5</v>
      </c>
      <c r="C891" t="str">
        <f>Sheet1!A892</f>
        <v>IFRIT</v>
      </c>
      <c r="D891" t="str">
        <f>Sheet1!C891</f>
        <v>WIND</v>
      </c>
      <c r="F891" t="str">
        <f>Sheet1!B893</f>
        <v>Akhamamir</v>
      </c>
      <c r="G891" t="str">
        <f>Sheet1!A894</f>
        <v>Fatal / Blade</v>
      </c>
      <c r="H891" t="str">
        <f>Sheet1!A895</f>
        <v>(ATK%/CRIT R%/ATK%)</v>
      </c>
      <c r="I891" t="str">
        <f>Sheet1!A896</f>
        <v>Rage / Will</v>
      </c>
      <c r="J891" t="str">
        <f>Sheet1!A897</f>
        <v>(ATK%/CRIT D%/ATK%)</v>
      </c>
      <c r="K891" t="str">
        <f>Sheet1!A898</f>
        <v>Crit R%, Crit D%, Atk%</v>
      </c>
    </row>
    <row r="892" spans="1:11" hidden="1" x14ac:dyDescent="0.2">
      <c r="A892">
        <f t="shared" si="13"/>
        <v>0</v>
      </c>
      <c r="B892" t="str">
        <f>IF(Sheet1!A892="","",Sheet1!A892)</f>
        <v>IFRIT</v>
      </c>
      <c r="C892">
        <f>Sheet1!A893</f>
        <v>0</v>
      </c>
      <c r="D892">
        <f>Sheet1!C892</f>
        <v>0</v>
      </c>
      <c r="F892">
        <f>Sheet1!B894</f>
        <v>0</v>
      </c>
      <c r="G892" t="str">
        <f>Sheet1!A895</f>
        <v>(ATK%/CRIT R%/ATK%)</v>
      </c>
      <c r="H892" t="str">
        <f>Sheet1!A896</f>
        <v>Rage / Will</v>
      </c>
      <c r="I892" t="str">
        <f>Sheet1!A897</f>
        <v>(ATK%/CRIT D%/ATK%)</v>
      </c>
      <c r="J892" t="str">
        <f>Sheet1!A898</f>
        <v>Crit R%, Crit D%, Atk%</v>
      </c>
      <c r="K892">
        <f>Sheet1!A899</f>
        <v>5</v>
      </c>
    </row>
    <row r="893" spans="1:11" hidden="1" x14ac:dyDescent="0.2">
      <c r="A893">
        <f t="shared" si="13"/>
        <v>0</v>
      </c>
      <c r="B893" t="str">
        <f>IF(Sheet1!A893="","",Sheet1!A893)</f>
        <v/>
      </c>
      <c r="C893" t="str">
        <f>Sheet1!A894</f>
        <v>Fatal / Blade</v>
      </c>
      <c r="D893">
        <f>Sheet1!C893</f>
        <v>0</v>
      </c>
      <c r="F893">
        <f>Sheet1!B895</f>
        <v>0</v>
      </c>
      <c r="G893" t="str">
        <f>Sheet1!A896</f>
        <v>Rage / Will</v>
      </c>
      <c r="H893" t="str">
        <f>Sheet1!A897</f>
        <v>(ATK%/CRIT D%/ATK%)</v>
      </c>
      <c r="I893" t="str">
        <f>Sheet1!A898</f>
        <v>Crit R%, Crit D%, Atk%</v>
      </c>
      <c r="J893">
        <f>Sheet1!A899</f>
        <v>5</v>
      </c>
      <c r="K893" t="str">
        <f>Sheet1!A900</f>
        <v>IFRIT</v>
      </c>
    </row>
    <row r="894" spans="1:11" hidden="1" x14ac:dyDescent="0.2">
      <c r="A894">
        <f t="shared" si="13"/>
        <v>0</v>
      </c>
      <c r="B894" t="str">
        <f>IF(Sheet1!A894="","",Sheet1!A894)</f>
        <v>Fatal / Blade</v>
      </c>
      <c r="C894" t="str">
        <f>Sheet1!A895</f>
        <v>(ATK%/CRIT R%/ATK%)</v>
      </c>
      <c r="D894">
        <f>Sheet1!C894</f>
        <v>0</v>
      </c>
      <c r="F894">
        <f>Sheet1!B896</f>
        <v>0</v>
      </c>
      <c r="G894" t="str">
        <f>Sheet1!A897</f>
        <v>(ATK%/CRIT D%/ATK%)</v>
      </c>
      <c r="H894" t="str">
        <f>Sheet1!A898</f>
        <v>Crit R%, Crit D%, Atk%</v>
      </c>
      <c r="I894">
        <f>Sheet1!A899</f>
        <v>5</v>
      </c>
      <c r="J894" t="str">
        <f>Sheet1!A900</f>
        <v>IFRIT</v>
      </c>
      <c r="K894">
        <f>Sheet1!A901</f>
        <v>0</v>
      </c>
    </row>
    <row r="895" spans="1:11" hidden="1" x14ac:dyDescent="0.2">
      <c r="A895">
        <f t="shared" si="13"/>
        <v>0</v>
      </c>
      <c r="B895" t="str">
        <f>IF(Sheet1!A895="","",Sheet1!A895)</f>
        <v>(ATK%/CRIT R%/ATK%)</v>
      </c>
      <c r="C895" t="str">
        <f>Sheet1!A896</f>
        <v>Rage / Will</v>
      </c>
      <c r="D895">
        <f>Sheet1!C895</f>
        <v>0</v>
      </c>
      <c r="F895">
        <f>Sheet1!B897</f>
        <v>0</v>
      </c>
      <c r="G895" t="str">
        <f>Sheet1!A898</f>
        <v>Crit R%, Crit D%, Atk%</v>
      </c>
      <c r="H895">
        <f>Sheet1!A899</f>
        <v>5</v>
      </c>
      <c r="I895" t="str">
        <f>Sheet1!A900</f>
        <v>IFRIT</v>
      </c>
      <c r="J895">
        <f>Sheet1!A901</f>
        <v>0</v>
      </c>
      <c r="K895" t="str">
        <f>Sheet1!A902</f>
        <v>Swift / Blade</v>
      </c>
    </row>
    <row r="896" spans="1:11" hidden="1" x14ac:dyDescent="0.2">
      <c r="A896">
        <f t="shared" si="13"/>
        <v>0</v>
      </c>
      <c r="B896" t="str">
        <f>IF(Sheet1!A896="","",Sheet1!A896)</f>
        <v>Rage / Will</v>
      </c>
      <c r="C896" t="str">
        <f>Sheet1!A897</f>
        <v>(ATK%/CRIT D%/ATK%)</v>
      </c>
      <c r="D896">
        <f>Sheet1!C896</f>
        <v>0</v>
      </c>
      <c r="F896">
        <f>Sheet1!B898</f>
        <v>0</v>
      </c>
      <c r="G896">
        <f>Sheet1!A899</f>
        <v>5</v>
      </c>
      <c r="H896" t="str">
        <f>Sheet1!A900</f>
        <v>IFRIT</v>
      </c>
      <c r="I896">
        <f>Sheet1!A901</f>
        <v>0</v>
      </c>
      <c r="J896" t="str">
        <f>Sheet1!A902</f>
        <v>Swift / Blade</v>
      </c>
      <c r="K896" t="str">
        <f>Sheet1!A903</f>
        <v>(SPD/CRIT R%/ATK%)</v>
      </c>
    </row>
    <row r="897" spans="1:11" hidden="1" x14ac:dyDescent="0.2">
      <c r="A897">
        <f t="shared" si="13"/>
        <v>0</v>
      </c>
      <c r="B897" t="str">
        <f>IF(Sheet1!A897="","",Sheet1!A897)</f>
        <v>(ATK%/CRIT D%/ATK%)</v>
      </c>
      <c r="C897" t="str">
        <f>Sheet1!A898</f>
        <v>Crit R%, Crit D%, Atk%</v>
      </c>
      <c r="D897">
        <f>Sheet1!C897</f>
        <v>0</v>
      </c>
      <c r="F897">
        <f>Sheet1!B899</f>
        <v>0</v>
      </c>
      <c r="G897" t="str">
        <f>Sheet1!A900</f>
        <v>IFRIT</v>
      </c>
      <c r="H897">
        <f>Sheet1!A901</f>
        <v>0</v>
      </c>
      <c r="I897" t="str">
        <f>Sheet1!A902</f>
        <v>Swift / Blade</v>
      </c>
      <c r="J897" t="str">
        <f>Sheet1!A903</f>
        <v>(SPD/CRIT R%/ATK%)</v>
      </c>
      <c r="K897" t="str">
        <f>Sheet1!A904</f>
        <v>Violent / Revenge</v>
      </c>
    </row>
    <row r="898" spans="1:11" hidden="1" x14ac:dyDescent="0.2">
      <c r="A898">
        <f t="shared" si="13"/>
        <v>0</v>
      </c>
      <c r="B898" t="str">
        <f>IF(Sheet1!A898="","",Sheet1!A898)</f>
        <v>Crit R%, Crit D%, Atk%</v>
      </c>
      <c r="C898">
        <f>Sheet1!A899</f>
        <v>5</v>
      </c>
      <c r="D898">
        <f>Sheet1!C898</f>
        <v>0</v>
      </c>
      <c r="F898">
        <f>Sheet1!B900</f>
        <v>0</v>
      </c>
      <c r="G898">
        <f>Sheet1!A901</f>
        <v>0</v>
      </c>
      <c r="H898" t="str">
        <f>Sheet1!A902</f>
        <v>Swift / Blade</v>
      </c>
      <c r="I898" t="str">
        <f>Sheet1!A903</f>
        <v>(SPD/CRIT R%/ATK%)</v>
      </c>
      <c r="J898" t="str">
        <f>Sheet1!A904</f>
        <v>Violent / Revenge</v>
      </c>
      <c r="K898" t="str">
        <f>Sheet1!A905</f>
        <v>(SPD/CRIT D%/ATK%)</v>
      </c>
    </row>
    <row r="899" spans="1:11" x14ac:dyDescent="0.2">
      <c r="A899">
        <f t="shared" ref="A899:A962" si="14">IF(ISNUMBER(B899)=TRUE,1,0)</f>
        <v>1</v>
      </c>
      <c r="B899">
        <f>IF(Sheet1!A899="","",Sheet1!A899)</f>
        <v>5</v>
      </c>
      <c r="C899" t="str">
        <f>Sheet1!A900</f>
        <v>IFRIT</v>
      </c>
      <c r="D899" t="str">
        <f>Sheet1!C899</f>
        <v>FIRE</v>
      </c>
      <c r="F899" t="str">
        <f>Sheet1!B901</f>
        <v>Tesarion</v>
      </c>
      <c r="G899" t="str">
        <f>Sheet1!A902</f>
        <v>Swift / Blade</v>
      </c>
      <c r="H899" t="str">
        <f>Sheet1!A903</f>
        <v>(SPD/CRIT R%/ATK%)</v>
      </c>
      <c r="I899" t="str">
        <f>Sheet1!A904</f>
        <v>Violent / Revenge</v>
      </c>
      <c r="J899" t="str">
        <f>Sheet1!A905</f>
        <v>(SPD/CRIT D%/ATK%)</v>
      </c>
      <c r="K899" t="str">
        <f>Sheet1!A906</f>
        <v>Spd, Hp%, Atk%</v>
      </c>
    </row>
    <row r="900" spans="1:11" hidden="1" x14ac:dyDescent="0.2">
      <c r="A900">
        <f t="shared" si="14"/>
        <v>0</v>
      </c>
      <c r="B900" t="str">
        <f>IF(Sheet1!A900="","",Sheet1!A900)</f>
        <v>IFRIT</v>
      </c>
      <c r="C900">
        <f>Sheet1!A901</f>
        <v>0</v>
      </c>
      <c r="D900">
        <f>Sheet1!C900</f>
        <v>0</v>
      </c>
      <c r="F900">
        <f>Sheet1!B902</f>
        <v>0</v>
      </c>
      <c r="G900" t="str">
        <f>Sheet1!A903</f>
        <v>(SPD/CRIT R%/ATK%)</v>
      </c>
      <c r="H900" t="str">
        <f>Sheet1!A904</f>
        <v>Violent / Revenge</v>
      </c>
      <c r="I900" t="str">
        <f>Sheet1!A905</f>
        <v>(SPD/CRIT D%/ATK%)</v>
      </c>
      <c r="J900" t="str">
        <f>Sheet1!A906</f>
        <v>Spd, Hp%, Atk%</v>
      </c>
      <c r="K900">
        <f>Sheet1!A907</f>
        <v>5</v>
      </c>
    </row>
    <row r="901" spans="1:11" hidden="1" x14ac:dyDescent="0.2">
      <c r="A901">
        <f t="shared" si="14"/>
        <v>0</v>
      </c>
      <c r="B901" t="str">
        <f>IF(Sheet1!A901="","",Sheet1!A901)</f>
        <v/>
      </c>
      <c r="C901" t="str">
        <f>Sheet1!A902</f>
        <v>Swift / Blade</v>
      </c>
      <c r="D901">
        <f>Sheet1!C901</f>
        <v>0</v>
      </c>
      <c r="F901">
        <f>Sheet1!B903</f>
        <v>0</v>
      </c>
      <c r="G901" t="str">
        <f>Sheet1!A904</f>
        <v>Violent / Revenge</v>
      </c>
      <c r="H901" t="str">
        <f>Sheet1!A905</f>
        <v>(SPD/CRIT D%/ATK%)</v>
      </c>
      <c r="I901" t="str">
        <f>Sheet1!A906</f>
        <v>Spd, Hp%, Atk%</v>
      </c>
      <c r="J901">
        <f>Sheet1!A907</f>
        <v>5</v>
      </c>
      <c r="K901" t="str">
        <f>Sheet1!A908</f>
        <v>IFRIT</v>
      </c>
    </row>
    <row r="902" spans="1:11" hidden="1" x14ac:dyDescent="0.2">
      <c r="A902">
        <f t="shared" si="14"/>
        <v>0</v>
      </c>
      <c r="B902" t="str">
        <f>IF(Sheet1!A902="","",Sheet1!A902)</f>
        <v>Swift / Blade</v>
      </c>
      <c r="C902" t="str">
        <f>Sheet1!A903</f>
        <v>(SPD/CRIT R%/ATK%)</v>
      </c>
      <c r="D902">
        <f>Sheet1!C902</f>
        <v>0</v>
      </c>
      <c r="F902">
        <f>Sheet1!B904</f>
        <v>0</v>
      </c>
      <c r="G902" t="str">
        <f>Sheet1!A905</f>
        <v>(SPD/CRIT D%/ATK%)</v>
      </c>
      <c r="H902" t="str">
        <f>Sheet1!A906</f>
        <v>Spd, Hp%, Atk%</v>
      </c>
      <c r="I902">
        <f>Sheet1!A907</f>
        <v>5</v>
      </c>
      <c r="J902" t="str">
        <f>Sheet1!A908</f>
        <v>IFRIT</v>
      </c>
      <c r="K902">
        <f>Sheet1!A909</f>
        <v>0</v>
      </c>
    </row>
    <row r="903" spans="1:11" hidden="1" x14ac:dyDescent="0.2">
      <c r="A903">
        <f t="shared" si="14"/>
        <v>0</v>
      </c>
      <c r="B903" t="str">
        <f>IF(Sheet1!A903="","",Sheet1!A903)</f>
        <v>(SPD/CRIT R%/ATK%)</v>
      </c>
      <c r="C903" t="str">
        <f>Sheet1!A904</f>
        <v>Violent / Revenge</v>
      </c>
      <c r="D903">
        <f>Sheet1!C903</f>
        <v>0</v>
      </c>
      <c r="F903">
        <f>Sheet1!B905</f>
        <v>0</v>
      </c>
      <c r="G903" t="str">
        <f>Sheet1!A906</f>
        <v>Spd, Hp%, Atk%</v>
      </c>
      <c r="H903">
        <f>Sheet1!A907</f>
        <v>5</v>
      </c>
      <c r="I903" t="str">
        <f>Sheet1!A908</f>
        <v>IFRIT</v>
      </c>
      <c r="J903">
        <f>Sheet1!A909</f>
        <v>0</v>
      </c>
      <c r="K903" t="str">
        <f>Sheet1!A910</f>
        <v>Swift / Blade</v>
      </c>
    </row>
    <row r="904" spans="1:11" hidden="1" x14ac:dyDescent="0.2">
      <c r="A904">
        <f t="shared" si="14"/>
        <v>0</v>
      </c>
      <c r="B904" t="str">
        <f>IF(Sheet1!A904="","",Sheet1!A904)</f>
        <v>Violent / Revenge</v>
      </c>
      <c r="C904" t="str">
        <f>Sheet1!A905</f>
        <v>(SPD/CRIT D%/ATK%)</v>
      </c>
      <c r="D904">
        <f>Sheet1!C904</f>
        <v>0</v>
      </c>
      <c r="F904">
        <f>Sheet1!B906</f>
        <v>0</v>
      </c>
      <c r="G904">
        <f>Sheet1!A907</f>
        <v>5</v>
      </c>
      <c r="H904" t="str">
        <f>Sheet1!A908</f>
        <v>IFRIT</v>
      </c>
      <c r="I904">
        <f>Sheet1!A909</f>
        <v>0</v>
      </c>
      <c r="J904" t="str">
        <f>Sheet1!A910</f>
        <v>Swift / Blade</v>
      </c>
      <c r="K904" t="str">
        <f>Sheet1!A911</f>
        <v>(SPD/ATK%/ATK%)</v>
      </c>
    </row>
    <row r="905" spans="1:11" hidden="1" x14ac:dyDescent="0.2">
      <c r="A905">
        <f t="shared" si="14"/>
        <v>0</v>
      </c>
      <c r="B905" t="str">
        <f>IF(Sheet1!A905="","",Sheet1!A905)</f>
        <v>(SPD/CRIT D%/ATK%)</v>
      </c>
      <c r="C905" t="str">
        <f>Sheet1!A906</f>
        <v>Spd, Hp%, Atk%</v>
      </c>
      <c r="D905">
        <f>Sheet1!C905</f>
        <v>0</v>
      </c>
      <c r="F905">
        <f>Sheet1!B907</f>
        <v>0</v>
      </c>
      <c r="G905" t="str">
        <f>Sheet1!A908</f>
        <v>IFRIT</v>
      </c>
      <c r="H905">
        <f>Sheet1!A909</f>
        <v>0</v>
      </c>
      <c r="I905" t="str">
        <f>Sheet1!A910</f>
        <v>Swift / Blade</v>
      </c>
      <c r="J905" t="str">
        <f>Sheet1!A911</f>
        <v>(SPD/ATK%/ATK%)</v>
      </c>
      <c r="K905" t="str">
        <f>Sheet1!A912</f>
        <v>Violent / Will</v>
      </c>
    </row>
    <row r="906" spans="1:11" hidden="1" x14ac:dyDescent="0.2">
      <c r="A906">
        <f t="shared" si="14"/>
        <v>0</v>
      </c>
      <c r="B906" t="str">
        <f>IF(Sheet1!A906="","",Sheet1!A906)</f>
        <v>Spd, Hp%, Atk%</v>
      </c>
      <c r="C906">
        <f>Sheet1!A907</f>
        <v>5</v>
      </c>
      <c r="D906">
        <f>Sheet1!C906</f>
        <v>0</v>
      </c>
      <c r="F906">
        <f>Sheet1!B908</f>
        <v>0</v>
      </c>
      <c r="G906">
        <f>Sheet1!A909</f>
        <v>0</v>
      </c>
      <c r="H906" t="str">
        <f>Sheet1!A910</f>
        <v>Swift / Blade</v>
      </c>
      <c r="I906" t="str">
        <f>Sheet1!A911</f>
        <v>(SPD/ATK%/ATK%)</v>
      </c>
      <c r="J906" t="str">
        <f>Sheet1!A912</f>
        <v>Violent / Will</v>
      </c>
      <c r="K906" t="str">
        <f>Sheet1!A913</f>
        <v>(SPD/CRIT D%/ATK%)</v>
      </c>
    </row>
    <row r="907" spans="1:11" x14ac:dyDescent="0.2">
      <c r="A907">
        <f t="shared" si="14"/>
        <v>1</v>
      </c>
      <c r="B907">
        <f>IF(Sheet1!A907="","",Sheet1!A907)</f>
        <v>5</v>
      </c>
      <c r="C907" t="str">
        <f>Sheet1!A908</f>
        <v>IFRIT</v>
      </c>
      <c r="D907" t="str">
        <f>Sheet1!C907</f>
        <v>WATER</v>
      </c>
      <c r="F907" t="str">
        <f>Sheet1!B909</f>
        <v>Theomars</v>
      </c>
      <c r="G907" t="str">
        <f>Sheet1!A910</f>
        <v>Swift / Blade</v>
      </c>
      <c r="H907" t="str">
        <f>Sheet1!A911</f>
        <v>(SPD/ATK%/ATK%)</v>
      </c>
      <c r="I907" t="str">
        <f>Sheet1!A912</f>
        <v>Violent / Will</v>
      </c>
      <c r="J907" t="str">
        <f>Sheet1!A913</f>
        <v>(SPD/CRIT D%/ATK%)</v>
      </c>
      <c r="K907" t="str">
        <f>Sheet1!A914</f>
        <v>Crit R%, Crit D%, Spd</v>
      </c>
    </row>
    <row r="908" spans="1:11" hidden="1" x14ac:dyDescent="0.2">
      <c r="A908">
        <f t="shared" si="14"/>
        <v>0</v>
      </c>
      <c r="B908" t="str">
        <f>IF(Sheet1!A908="","",Sheet1!A908)</f>
        <v>IFRIT</v>
      </c>
      <c r="C908">
        <f>Sheet1!A909</f>
        <v>0</v>
      </c>
      <c r="D908">
        <f>Sheet1!C908</f>
        <v>0</v>
      </c>
      <c r="F908">
        <f>Sheet1!B910</f>
        <v>0</v>
      </c>
      <c r="G908" t="str">
        <f>Sheet1!A911</f>
        <v>(SPD/ATK%/ATK%)</v>
      </c>
      <c r="H908" t="str">
        <f>Sheet1!A912</f>
        <v>Violent / Will</v>
      </c>
      <c r="I908" t="str">
        <f>Sheet1!A913</f>
        <v>(SPD/CRIT D%/ATK%)</v>
      </c>
      <c r="J908" t="str">
        <f>Sheet1!A914</f>
        <v>Crit R%, Crit D%, Spd</v>
      </c>
      <c r="K908">
        <f>Sheet1!A915</f>
        <v>5</v>
      </c>
    </row>
    <row r="909" spans="1:11" hidden="1" x14ac:dyDescent="0.2">
      <c r="A909">
        <f t="shared" si="14"/>
        <v>0</v>
      </c>
      <c r="B909" t="str">
        <f>IF(Sheet1!A909="","",Sheet1!A909)</f>
        <v/>
      </c>
      <c r="C909" t="str">
        <f>Sheet1!A910</f>
        <v>Swift / Blade</v>
      </c>
      <c r="D909">
        <f>Sheet1!C909</f>
        <v>0</v>
      </c>
      <c r="F909">
        <f>Sheet1!B911</f>
        <v>0</v>
      </c>
      <c r="G909" t="str">
        <f>Sheet1!A912</f>
        <v>Violent / Will</v>
      </c>
      <c r="H909" t="str">
        <f>Sheet1!A913</f>
        <v>(SPD/CRIT D%/ATK%)</v>
      </c>
      <c r="I909" t="str">
        <f>Sheet1!A914</f>
        <v>Crit R%, Crit D%, Spd</v>
      </c>
      <c r="J909">
        <f>Sheet1!A915</f>
        <v>5</v>
      </c>
      <c r="K909" t="str">
        <f>Sheet1!A916</f>
        <v>IFRIT</v>
      </c>
    </row>
    <row r="910" spans="1:11" hidden="1" x14ac:dyDescent="0.2">
      <c r="A910">
        <f t="shared" si="14"/>
        <v>0</v>
      </c>
      <c r="B910" t="str">
        <f>IF(Sheet1!A910="","",Sheet1!A910)</f>
        <v>Swift / Blade</v>
      </c>
      <c r="C910" t="str">
        <f>Sheet1!A911</f>
        <v>(SPD/ATK%/ATK%)</v>
      </c>
      <c r="D910">
        <f>Sheet1!C910</f>
        <v>0</v>
      </c>
      <c r="F910">
        <f>Sheet1!B912</f>
        <v>0</v>
      </c>
      <c r="G910" t="str">
        <f>Sheet1!A913</f>
        <v>(SPD/CRIT D%/ATK%)</v>
      </c>
      <c r="H910" t="str">
        <f>Sheet1!A914</f>
        <v>Crit R%, Crit D%, Spd</v>
      </c>
      <c r="I910">
        <f>Sheet1!A915</f>
        <v>5</v>
      </c>
      <c r="J910" t="str">
        <f>Sheet1!A916</f>
        <v>IFRIT</v>
      </c>
      <c r="K910">
        <f>Sheet1!A917</f>
        <v>0</v>
      </c>
    </row>
    <row r="911" spans="1:11" hidden="1" x14ac:dyDescent="0.2">
      <c r="A911">
        <f t="shared" si="14"/>
        <v>0</v>
      </c>
      <c r="B911" t="str">
        <f>IF(Sheet1!A911="","",Sheet1!A911)</f>
        <v>(SPD/ATK%/ATK%)</v>
      </c>
      <c r="C911" t="str">
        <f>Sheet1!A912</f>
        <v>Violent / Will</v>
      </c>
      <c r="D911">
        <f>Sheet1!C911</f>
        <v>0</v>
      </c>
      <c r="F911">
        <f>Sheet1!B913</f>
        <v>0</v>
      </c>
      <c r="G911" t="str">
        <f>Sheet1!A914</f>
        <v>Crit R%, Crit D%, Spd</v>
      </c>
      <c r="H911">
        <f>Sheet1!A915</f>
        <v>5</v>
      </c>
      <c r="I911" t="str">
        <f>Sheet1!A916</f>
        <v>IFRIT</v>
      </c>
      <c r="J911">
        <f>Sheet1!A917</f>
        <v>0</v>
      </c>
      <c r="K911" t="str">
        <f>Sheet1!A918</f>
        <v>Swift / Energy</v>
      </c>
    </row>
    <row r="912" spans="1:11" hidden="1" x14ac:dyDescent="0.2">
      <c r="A912">
        <f t="shared" si="14"/>
        <v>0</v>
      </c>
      <c r="B912" t="str">
        <f>IF(Sheet1!A912="","",Sheet1!A912)</f>
        <v>Violent / Will</v>
      </c>
      <c r="C912" t="str">
        <f>Sheet1!A913</f>
        <v>(SPD/CRIT D%/ATK%)</v>
      </c>
      <c r="D912">
        <f>Sheet1!C912</f>
        <v>0</v>
      </c>
      <c r="F912">
        <f>Sheet1!B914</f>
        <v>0</v>
      </c>
      <c r="G912">
        <f>Sheet1!A915</f>
        <v>5</v>
      </c>
      <c r="H912" t="str">
        <f>Sheet1!A916</f>
        <v>IFRIT</v>
      </c>
      <c r="I912">
        <f>Sheet1!A917</f>
        <v>0</v>
      </c>
      <c r="J912" t="str">
        <f>Sheet1!A918</f>
        <v>Swift / Energy</v>
      </c>
      <c r="K912" t="str">
        <f>Sheet1!A919</f>
        <v>(SPD/HP%/HP%)</v>
      </c>
    </row>
    <row r="913" spans="1:11" hidden="1" x14ac:dyDescent="0.2">
      <c r="A913">
        <f t="shared" si="14"/>
        <v>0</v>
      </c>
      <c r="B913" t="str">
        <f>IF(Sheet1!A913="","",Sheet1!A913)</f>
        <v>(SPD/CRIT D%/ATK%)</v>
      </c>
      <c r="C913" t="str">
        <f>Sheet1!A914</f>
        <v>Crit R%, Crit D%, Spd</v>
      </c>
      <c r="D913">
        <f>Sheet1!C913</f>
        <v>0</v>
      </c>
      <c r="F913">
        <f>Sheet1!B915</f>
        <v>0</v>
      </c>
      <c r="G913" t="str">
        <f>Sheet1!A916</f>
        <v>IFRIT</v>
      </c>
      <c r="H913">
        <f>Sheet1!A917</f>
        <v>0</v>
      </c>
      <c r="I913" t="str">
        <f>Sheet1!A918</f>
        <v>Swift / Energy</v>
      </c>
      <c r="J913" t="str">
        <f>Sheet1!A919</f>
        <v>(SPD/HP%/HP%)</v>
      </c>
      <c r="K913" t="str">
        <f>Sheet1!A920</f>
        <v>Violent / Nemesis</v>
      </c>
    </row>
    <row r="914" spans="1:11" hidden="1" x14ac:dyDescent="0.2">
      <c r="A914">
        <f t="shared" si="14"/>
        <v>0</v>
      </c>
      <c r="B914" t="str">
        <f>IF(Sheet1!A914="","",Sheet1!A914)</f>
        <v>Crit R%, Crit D%, Spd</v>
      </c>
      <c r="C914">
        <f>Sheet1!A915</f>
        <v>5</v>
      </c>
      <c r="D914">
        <f>Sheet1!C914</f>
        <v>0</v>
      </c>
      <c r="F914">
        <f>Sheet1!B916</f>
        <v>0</v>
      </c>
      <c r="G914">
        <f>Sheet1!A917</f>
        <v>0</v>
      </c>
      <c r="H914" t="str">
        <f>Sheet1!A918</f>
        <v>Swift / Energy</v>
      </c>
      <c r="I914" t="str">
        <f>Sheet1!A919</f>
        <v>(SPD/HP%/HP%)</v>
      </c>
      <c r="J914" t="str">
        <f>Sheet1!A920</f>
        <v>Violent / Nemesis</v>
      </c>
      <c r="K914" t="str">
        <f>Sheet1!A921</f>
        <v>(SPD/HP%/HP%)</v>
      </c>
    </row>
    <row r="915" spans="1:11" x14ac:dyDescent="0.2">
      <c r="A915">
        <f t="shared" si="14"/>
        <v>1</v>
      </c>
      <c r="B915">
        <f>IF(Sheet1!A915="","",Sheet1!A915)</f>
        <v>5</v>
      </c>
      <c r="C915" t="str">
        <f>Sheet1!A916</f>
        <v>IFRIT</v>
      </c>
      <c r="D915" t="str">
        <f>Sheet1!C915</f>
        <v>DARK</v>
      </c>
      <c r="F915" t="str">
        <f>Sheet1!B917</f>
        <v>Veromos</v>
      </c>
      <c r="G915" t="str">
        <f>Sheet1!A918</f>
        <v>Swift / Energy</v>
      </c>
      <c r="H915" t="str">
        <f>Sheet1!A919</f>
        <v>(SPD/HP%/HP%)</v>
      </c>
      <c r="I915" t="str">
        <f>Sheet1!A920</f>
        <v>Violent / Nemesis</v>
      </c>
      <c r="J915" t="str">
        <f>Sheet1!A921</f>
        <v>(SPD/HP%/HP%)</v>
      </c>
      <c r="K915" t="str">
        <f>Sheet1!A922</f>
        <v>Spd, Hp%, Acc%</v>
      </c>
    </row>
    <row r="916" spans="1:11" hidden="1" x14ac:dyDescent="0.2">
      <c r="A916">
        <f t="shared" si="14"/>
        <v>0</v>
      </c>
      <c r="B916" t="str">
        <f>IF(Sheet1!A916="","",Sheet1!A916)</f>
        <v>IFRIT</v>
      </c>
      <c r="C916">
        <f>Sheet1!A917</f>
        <v>0</v>
      </c>
      <c r="D916">
        <f>Sheet1!C916</f>
        <v>0</v>
      </c>
      <c r="F916">
        <f>Sheet1!B918</f>
        <v>0</v>
      </c>
      <c r="G916" t="str">
        <f>Sheet1!A919</f>
        <v>(SPD/HP%/HP%)</v>
      </c>
      <c r="H916" t="str">
        <f>Sheet1!A920</f>
        <v>Violent / Nemesis</v>
      </c>
      <c r="I916" t="str">
        <f>Sheet1!A921</f>
        <v>(SPD/HP%/HP%)</v>
      </c>
      <c r="J916" t="str">
        <f>Sheet1!A922</f>
        <v>Spd, Hp%, Acc%</v>
      </c>
      <c r="K916">
        <f>Sheet1!A923</f>
        <v>5</v>
      </c>
    </row>
    <row r="917" spans="1:11" hidden="1" x14ac:dyDescent="0.2">
      <c r="A917">
        <f t="shared" si="14"/>
        <v>0</v>
      </c>
      <c r="B917" t="str">
        <f>IF(Sheet1!A917="","",Sheet1!A917)</f>
        <v/>
      </c>
      <c r="C917" t="str">
        <f>Sheet1!A918</f>
        <v>Swift / Energy</v>
      </c>
      <c r="D917">
        <f>Sheet1!C917</f>
        <v>0</v>
      </c>
      <c r="F917">
        <f>Sheet1!B919</f>
        <v>0</v>
      </c>
      <c r="G917" t="str">
        <f>Sheet1!A920</f>
        <v>Violent / Nemesis</v>
      </c>
      <c r="H917" t="str">
        <f>Sheet1!A921</f>
        <v>(SPD/HP%/HP%)</v>
      </c>
      <c r="I917" t="str">
        <f>Sheet1!A922</f>
        <v>Spd, Hp%, Acc%</v>
      </c>
      <c r="J917">
        <f>Sheet1!A923</f>
        <v>5</v>
      </c>
      <c r="K917" t="str">
        <f>Sheet1!A924</f>
        <v>IFRIT</v>
      </c>
    </row>
    <row r="918" spans="1:11" hidden="1" x14ac:dyDescent="0.2">
      <c r="A918">
        <f t="shared" si="14"/>
        <v>0</v>
      </c>
      <c r="B918" t="str">
        <f>IF(Sheet1!A918="","",Sheet1!A918)</f>
        <v>Swift / Energy</v>
      </c>
      <c r="C918" t="str">
        <f>Sheet1!A919</f>
        <v>(SPD/HP%/HP%)</v>
      </c>
      <c r="D918">
        <f>Sheet1!C918</f>
        <v>0</v>
      </c>
      <c r="F918">
        <f>Sheet1!B920</f>
        <v>0</v>
      </c>
      <c r="G918" t="str">
        <f>Sheet1!A921</f>
        <v>(SPD/HP%/HP%)</v>
      </c>
      <c r="H918" t="str">
        <f>Sheet1!A922</f>
        <v>Spd, Hp%, Acc%</v>
      </c>
      <c r="I918">
        <f>Sheet1!A923</f>
        <v>5</v>
      </c>
      <c r="J918" t="str">
        <f>Sheet1!A924</f>
        <v>IFRIT</v>
      </c>
      <c r="K918">
        <f>Sheet1!A925</f>
        <v>0</v>
      </c>
    </row>
    <row r="919" spans="1:11" hidden="1" x14ac:dyDescent="0.2">
      <c r="A919">
        <f t="shared" si="14"/>
        <v>0</v>
      </c>
      <c r="B919" t="str">
        <f>IF(Sheet1!A919="","",Sheet1!A919)</f>
        <v>(SPD/HP%/HP%)</v>
      </c>
      <c r="C919" t="str">
        <f>Sheet1!A920</f>
        <v>Violent / Nemesis</v>
      </c>
      <c r="D919">
        <f>Sheet1!C919</f>
        <v>0</v>
      </c>
      <c r="F919">
        <f>Sheet1!B921</f>
        <v>0</v>
      </c>
      <c r="G919" t="str">
        <f>Sheet1!A922</f>
        <v>Spd, Hp%, Acc%</v>
      </c>
      <c r="H919">
        <f>Sheet1!A923</f>
        <v>5</v>
      </c>
      <c r="I919" t="str">
        <f>Sheet1!A924</f>
        <v>IFRIT</v>
      </c>
      <c r="J919">
        <f>Sheet1!A925</f>
        <v>0</v>
      </c>
      <c r="K919" t="str">
        <f>Sheet1!A926</f>
        <v>Swift / Focus</v>
      </c>
    </row>
    <row r="920" spans="1:11" hidden="1" x14ac:dyDescent="0.2">
      <c r="A920">
        <f t="shared" si="14"/>
        <v>0</v>
      </c>
      <c r="B920" t="str">
        <f>IF(Sheet1!A920="","",Sheet1!A920)</f>
        <v>Violent / Nemesis</v>
      </c>
      <c r="C920" t="str">
        <f>Sheet1!A921</f>
        <v>(SPD/HP%/HP%)</v>
      </c>
      <c r="D920">
        <f>Sheet1!C920</f>
        <v>0</v>
      </c>
      <c r="F920">
        <f>Sheet1!B922</f>
        <v>0</v>
      </c>
      <c r="G920">
        <f>Sheet1!A923</f>
        <v>5</v>
      </c>
      <c r="H920" t="str">
        <f>Sheet1!A924</f>
        <v>IFRIT</v>
      </c>
      <c r="I920">
        <f>Sheet1!A925</f>
        <v>0</v>
      </c>
      <c r="J920" t="str">
        <f>Sheet1!A926</f>
        <v>Swift / Focus</v>
      </c>
      <c r="K920" t="str">
        <f>Sheet1!A927</f>
        <v>(SPD/ATK%/ATK%)</v>
      </c>
    </row>
    <row r="921" spans="1:11" hidden="1" x14ac:dyDescent="0.2">
      <c r="A921">
        <f t="shared" si="14"/>
        <v>0</v>
      </c>
      <c r="B921" t="str">
        <f>IF(Sheet1!A921="","",Sheet1!A921)</f>
        <v>(SPD/HP%/HP%)</v>
      </c>
      <c r="C921" t="str">
        <f>Sheet1!A922</f>
        <v>Spd, Hp%, Acc%</v>
      </c>
      <c r="D921">
        <f>Sheet1!C921</f>
        <v>0</v>
      </c>
      <c r="F921">
        <f>Sheet1!B923</f>
        <v>0</v>
      </c>
      <c r="G921" t="str">
        <f>Sheet1!A924</f>
        <v>IFRIT</v>
      </c>
      <c r="H921">
        <f>Sheet1!A925</f>
        <v>0</v>
      </c>
      <c r="I921" t="str">
        <f>Sheet1!A926</f>
        <v>Swift / Focus</v>
      </c>
      <c r="J921" t="str">
        <f>Sheet1!A927</f>
        <v>(SPD/ATK%/ATK%)</v>
      </c>
      <c r="K921" t="str">
        <f>Sheet1!A928</f>
        <v>Violent / Revenge</v>
      </c>
    </row>
    <row r="922" spans="1:11" hidden="1" x14ac:dyDescent="0.2">
      <c r="A922">
        <f t="shared" si="14"/>
        <v>0</v>
      </c>
      <c r="B922" t="str">
        <f>IF(Sheet1!A922="","",Sheet1!A922)</f>
        <v>Spd, Hp%, Acc%</v>
      </c>
      <c r="C922">
        <f>Sheet1!A923</f>
        <v>5</v>
      </c>
      <c r="D922">
        <f>Sheet1!C922</f>
        <v>0</v>
      </c>
      <c r="F922">
        <f>Sheet1!B924</f>
        <v>0</v>
      </c>
      <c r="G922">
        <f>Sheet1!A925</f>
        <v>0</v>
      </c>
      <c r="H922" t="str">
        <f>Sheet1!A926</f>
        <v>Swift / Focus</v>
      </c>
      <c r="I922" t="str">
        <f>Sheet1!A927</f>
        <v>(SPD/ATK%/ATK%)</v>
      </c>
      <c r="J922" t="str">
        <f>Sheet1!A928</f>
        <v>Violent / Revenge</v>
      </c>
      <c r="K922" t="str">
        <f>Sheet1!A929</f>
        <v>(SPD/CRIT DMG%/ATK%)</v>
      </c>
    </row>
    <row r="923" spans="1:11" x14ac:dyDescent="0.2">
      <c r="A923">
        <f t="shared" si="14"/>
        <v>1</v>
      </c>
      <c r="B923">
        <f>IF(Sheet1!A923="","",Sheet1!A923)</f>
        <v>5</v>
      </c>
      <c r="C923" t="str">
        <f>Sheet1!A924</f>
        <v>IFRIT</v>
      </c>
      <c r="D923" t="str">
        <f>Sheet1!C923</f>
        <v>LIGHT</v>
      </c>
      <c r="F923" t="str">
        <f>Sheet1!B925</f>
        <v>Elsharion</v>
      </c>
      <c r="G923" t="str">
        <f>Sheet1!A926</f>
        <v>Swift / Focus</v>
      </c>
      <c r="H923" t="str">
        <f>Sheet1!A927</f>
        <v>(SPD/ATK%/ATK%)</v>
      </c>
      <c r="I923" t="str">
        <f>Sheet1!A928</f>
        <v>Violent / Revenge</v>
      </c>
      <c r="J923" t="str">
        <f>Sheet1!A929</f>
        <v>(SPD/CRIT DMG%/ATK%)</v>
      </c>
      <c r="K923" t="str">
        <f>Sheet1!A930</f>
        <v>Spd, Atk%, Cri Dmg%, Acc%</v>
      </c>
    </row>
    <row r="924" spans="1:11" hidden="1" x14ac:dyDescent="0.2">
      <c r="A924">
        <f t="shared" si="14"/>
        <v>0</v>
      </c>
      <c r="B924" t="str">
        <f>IF(Sheet1!A924="","",Sheet1!A924)</f>
        <v>IFRIT</v>
      </c>
      <c r="C924">
        <f>Sheet1!A925</f>
        <v>0</v>
      </c>
      <c r="D924">
        <f>Sheet1!C924</f>
        <v>0</v>
      </c>
      <c r="F924">
        <f>Sheet1!B926</f>
        <v>0</v>
      </c>
      <c r="G924" t="str">
        <f>Sheet1!A927</f>
        <v>(SPD/ATK%/ATK%)</v>
      </c>
      <c r="H924" t="str">
        <f>Sheet1!A928</f>
        <v>Violent / Revenge</v>
      </c>
      <c r="I924" t="str">
        <f>Sheet1!A929</f>
        <v>(SPD/CRIT DMG%/ATK%)</v>
      </c>
      <c r="J924" t="str">
        <f>Sheet1!A930</f>
        <v>Spd, Atk%, Cri Dmg%, Acc%</v>
      </c>
      <c r="K924">
        <f>Sheet1!A931</f>
        <v>5</v>
      </c>
    </row>
    <row r="925" spans="1:11" hidden="1" x14ac:dyDescent="0.2">
      <c r="A925">
        <f t="shared" si="14"/>
        <v>0</v>
      </c>
      <c r="B925" t="str">
        <f>IF(Sheet1!A925="","",Sheet1!A925)</f>
        <v/>
      </c>
      <c r="C925" t="str">
        <f>Sheet1!A926</f>
        <v>Swift / Focus</v>
      </c>
      <c r="D925">
        <f>Sheet1!C925</f>
        <v>0</v>
      </c>
      <c r="F925">
        <f>Sheet1!B927</f>
        <v>0</v>
      </c>
      <c r="G925" t="str">
        <f>Sheet1!A928</f>
        <v>Violent / Revenge</v>
      </c>
      <c r="H925" t="str">
        <f>Sheet1!A929</f>
        <v>(SPD/CRIT DMG%/ATK%)</v>
      </c>
      <c r="I925" t="str">
        <f>Sheet1!A930</f>
        <v>Spd, Atk%, Cri Dmg%, Acc%</v>
      </c>
      <c r="J925">
        <f>Sheet1!A931</f>
        <v>5</v>
      </c>
      <c r="K925" t="str">
        <f>Sheet1!A932</f>
        <v>POLAR QUEEN</v>
      </c>
    </row>
    <row r="926" spans="1:11" hidden="1" x14ac:dyDescent="0.2">
      <c r="A926">
        <f t="shared" si="14"/>
        <v>0</v>
      </c>
      <c r="B926" t="str">
        <f>IF(Sheet1!A926="","",Sheet1!A926)</f>
        <v>Swift / Focus</v>
      </c>
      <c r="C926" t="str">
        <f>Sheet1!A927</f>
        <v>(SPD/ATK%/ATK%)</v>
      </c>
      <c r="D926">
        <f>Sheet1!C926</f>
        <v>0</v>
      </c>
      <c r="F926">
        <f>Sheet1!B928</f>
        <v>0</v>
      </c>
      <c r="G926" t="str">
        <f>Sheet1!A929</f>
        <v>(SPD/CRIT DMG%/ATK%)</v>
      </c>
      <c r="H926" t="str">
        <f>Sheet1!A930</f>
        <v>Spd, Atk%, Cri Dmg%, Acc%</v>
      </c>
      <c r="I926">
        <f>Sheet1!A931</f>
        <v>5</v>
      </c>
      <c r="J926" t="str">
        <f>Sheet1!A932</f>
        <v>POLAR QUEEN</v>
      </c>
      <c r="K926">
        <f>Sheet1!A933</f>
        <v>0</v>
      </c>
    </row>
    <row r="927" spans="1:11" hidden="1" x14ac:dyDescent="0.2">
      <c r="A927">
        <f t="shared" si="14"/>
        <v>0</v>
      </c>
      <c r="B927" t="str">
        <f>IF(Sheet1!A927="","",Sheet1!A927)</f>
        <v>(SPD/ATK%/ATK%)</v>
      </c>
      <c r="C927" t="str">
        <f>Sheet1!A928</f>
        <v>Violent / Revenge</v>
      </c>
      <c r="D927">
        <f>Sheet1!C927</f>
        <v>0</v>
      </c>
      <c r="F927">
        <f>Sheet1!B929</f>
        <v>0</v>
      </c>
      <c r="G927" t="str">
        <f>Sheet1!A930</f>
        <v>Spd, Atk%, Cri Dmg%, Acc%</v>
      </c>
      <c r="H927">
        <f>Sheet1!A931</f>
        <v>5</v>
      </c>
      <c r="I927" t="str">
        <f>Sheet1!A932</f>
        <v>POLAR QUEEN</v>
      </c>
      <c r="J927">
        <f>Sheet1!A933</f>
        <v>0</v>
      </c>
      <c r="K927" t="str">
        <f>Sheet1!A934</f>
        <v>Fatal / Blade</v>
      </c>
    </row>
    <row r="928" spans="1:11" hidden="1" x14ac:dyDescent="0.2">
      <c r="A928">
        <f t="shared" si="14"/>
        <v>0</v>
      </c>
      <c r="B928" t="str">
        <f>IF(Sheet1!A928="","",Sheet1!A928)</f>
        <v>Violent / Revenge</v>
      </c>
      <c r="C928" t="str">
        <f>Sheet1!A929</f>
        <v>(SPD/CRIT DMG%/ATK%)</v>
      </c>
      <c r="D928">
        <f>Sheet1!C928</f>
        <v>0</v>
      </c>
      <c r="F928">
        <f>Sheet1!B930</f>
        <v>0</v>
      </c>
      <c r="G928">
        <f>Sheet1!A931</f>
        <v>5</v>
      </c>
      <c r="H928" t="str">
        <f>Sheet1!A932</f>
        <v>POLAR QUEEN</v>
      </c>
      <c r="I928">
        <f>Sheet1!A933</f>
        <v>0</v>
      </c>
      <c r="J928" t="str">
        <f>Sheet1!A934</f>
        <v>Fatal / Blade</v>
      </c>
      <c r="K928" t="str">
        <f>Sheet1!A935</f>
        <v>(ATK%/CRIT R%/ATK%)</v>
      </c>
    </row>
    <row r="929" spans="1:11" hidden="1" x14ac:dyDescent="0.2">
      <c r="A929">
        <f t="shared" si="14"/>
        <v>0</v>
      </c>
      <c r="B929" t="str">
        <f>IF(Sheet1!A929="","",Sheet1!A929)</f>
        <v>(SPD/CRIT DMG%/ATK%)</v>
      </c>
      <c r="C929" t="str">
        <f>Sheet1!A930</f>
        <v>Spd, Atk%, Cri Dmg%, Acc%</v>
      </c>
      <c r="D929">
        <f>Sheet1!C929</f>
        <v>0</v>
      </c>
      <c r="F929">
        <f>Sheet1!B931</f>
        <v>0</v>
      </c>
      <c r="G929" t="str">
        <f>Sheet1!A932</f>
        <v>POLAR QUEEN</v>
      </c>
      <c r="H929">
        <f>Sheet1!A933</f>
        <v>0</v>
      </c>
      <c r="I929" t="str">
        <f>Sheet1!A934</f>
        <v>Fatal / Blade</v>
      </c>
      <c r="J929" t="str">
        <f>Sheet1!A935</f>
        <v>(ATK%/CRIT R%/ATK%)</v>
      </c>
      <c r="K929" t="str">
        <f>Sheet1!A936</f>
        <v>Rage / Will</v>
      </c>
    </row>
    <row r="930" spans="1:11" hidden="1" x14ac:dyDescent="0.2">
      <c r="A930">
        <f t="shared" si="14"/>
        <v>0</v>
      </c>
      <c r="B930" t="str">
        <f>IF(Sheet1!A930="","",Sheet1!A930)</f>
        <v>Spd, Atk%, Cri Dmg%, Acc%</v>
      </c>
      <c r="C930">
        <f>Sheet1!A931</f>
        <v>5</v>
      </c>
      <c r="D930">
        <f>Sheet1!C930</f>
        <v>0</v>
      </c>
      <c r="F930">
        <f>Sheet1!B932</f>
        <v>0</v>
      </c>
      <c r="G930">
        <f>Sheet1!A933</f>
        <v>0</v>
      </c>
      <c r="H930" t="str">
        <f>Sheet1!A934</f>
        <v>Fatal / Blade</v>
      </c>
      <c r="I930" t="str">
        <f>Sheet1!A935</f>
        <v>(ATK%/CRIT R%/ATK%)</v>
      </c>
      <c r="J930" t="str">
        <f>Sheet1!A936</f>
        <v>Rage / Will</v>
      </c>
      <c r="K930" t="str">
        <f>Sheet1!A937</f>
        <v>(ATK%/CRIT D%/ATK%)</v>
      </c>
    </row>
    <row r="931" spans="1:11" x14ac:dyDescent="0.2">
      <c r="A931">
        <f t="shared" si="14"/>
        <v>1</v>
      </c>
      <c r="B931">
        <f>IF(Sheet1!A931="","",Sheet1!A931)</f>
        <v>5</v>
      </c>
      <c r="C931" t="str">
        <f>Sheet1!A932</f>
        <v>POLAR QUEEN</v>
      </c>
      <c r="D931" t="str">
        <f>Sheet1!C931</f>
        <v>WATER</v>
      </c>
      <c r="F931" t="str">
        <f>Sheet1!B933</f>
        <v>Alicia</v>
      </c>
      <c r="G931" t="str">
        <f>Sheet1!A934</f>
        <v>Fatal / Blade</v>
      </c>
      <c r="H931" t="str">
        <f>Sheet1!A935</f>
        <v>(ATK%/CRIT R%/ATK%)</v>
      </c>
      <c r="I931" t="str">
        <f>Sheet1!A936</f>
        <v>Rage / Will</v>
      </c>
      <c r="J931" t="str">
        <f>Sheet1!A937</f>
        <v>(ATK%/CRIT D%/ATK%)</v>
      </c>
      <c r="K931" t="str">
        <f>Sheet1!A938</f>
        <v>Crit R%, Crit D%, Atk%</v>
      </c>
    </row>
    <row r="932" spans="1:11" hidden="1" x14ac:dyDescent="0.2">
      <c r="A932">
        <f t="shared" si="14"/>
        <v>0</v>
      </c>
      <c r="B932" t="str">
        <f>IF(Sheet1!A932="","",Sheet1!A932)</f>
        <v>POLAR QUEEN</v>
      </c>
      <c r="C932">
        <f>Sheet1!A933</f>
        <v>0</v>
      </c>
      <c r="D932">
        <f>Sheet1!C932</f>
        <v>0</v>
      </c>
      <c r="F932">
        <f>Sheet1!B934</f>
        <v>0</v>
      </c>
      <c r="G932" t="str">
        <f>Sheet1!A935</f>
        <v>(ATK%/CRIT R%/ATK%)</v>
      </c>
      <c r="H932" t="str">
        <f>Sheet1!A936</f>
        <v>Rage / Will</v>
      </c>
      <c r="I932" t="str">
        <f>Sheet1!A937</f>
        <v>(ATK%/CRIT D%/ATK%)</v>
      </c>
      <c r="J932" t="str">
        <f>Sheet1!A938</f>
        <v>Crit R%, Crit D%, Atk%</v>
      </c>
      <c r="K932">
        <f>Sheet1!A939</f>
        <v>5</v>
      </c>
    </row>
    <row r="933" spans="1:11" hidden="1" x14ac:dyDescent="0.2">
      <c r="A933">
        <f t="shared" si="14"/>
        <v>0</v>
      </c>
      <c r="B933" t="str">
        <f>IF(Sheet1!A933="","",Sheet1!A933)</f>
        <v/>
      </c>
      <c r="C933" t="str">
        <f>Sheet1!A934</f>
        <v>Fatal / Blade</v>
      </c>
      <c r="D933">
        <f>Sheet1!C933</f>
        <v>0</v>
      </c>
      <c r="F933">
        <f>Sheet1!B935</f>
        <v>0</v>
      </c>
      <c r="G933" t="str">
        <f>Sheet1!A936</f>
        <v>Rage / Will</v>
      </c>
      <c r="H933" t="str">
        <f>Sheet1!A937</f>
        <v>(ATK%/CRIT D%/ATK%)</v>
      </c>
      <c r="I933" t="str">
        <f>Sheet1!A938</f>
        <v>Crit R%, Crit D%, Atk%</v>
      </c>
      <c r="J933">
        <f>Sheet1!A939</f>
        <v>5</v>
      </c>
      <c r="K933" t="str">
        <f>Sheet1!A940</f>
        <v>POLAR QUEEN</v>
      </c>
    </row>
    <row r="934" spans="1:11" hidden="1" x14ac:dyDescent="0.2">
      <c r="A934">
        <f t="shared" si="14"/>
        <v>0</v>
      </c>
      <c r="B934" t="str">
        <f>IF(Sheet1!A934="","",Sheet1!A934)</f>
        <v>Fatal / Blade</v>
      </c>
      <c r="C934" t="str">
        <f>Sheet1!A935</f>
        <v>(ATK%/CRIT R%/ATK%)</v>
      </c>
      <c r="D934">
        <f>Sheet1!C934</f>
        <v>0</v>
      </c>
      <c r="F934">
        <f>Sheet1!B936</f>
        <v>0</v>
      </c>
      <c r="G934" t="str">
        <f>Sheet1!A937</f>
        <v>(ATK%/CRIT D%/ATK%)</v>
      </c>
      <c r="H934" t="str">
        <f>Sheet1!A938</f>
        <v>Crit R%, Crit D%, Atk%</v>
      </c>
      <c r="I934">
        <f>Sheet1!A939</f>
        <v>5</v>
      </c>
      <c r="J934" t="str">
        <f>Sheet1!A940</f>
        <v>POLAR QUEEN</v>
      </c>
      <c r="K934">
        <f>Sheet1!A941</f>
        <v>0</v>
      </c>
    </row>
    <row r="935" spans="1:11" hidden="1" x14ac:dyDescent="0.2">
      <c r="A935">
        <f t="shared" si="14"/>
        <v>0</v>
      </c>
      <c r="B935" t="str">
        <f>IF(Sheet1!A935="","",Sheet1!A935)</f>
        <v>(ATK%/CRIT R%/ATK%)</v>
      </c>
      <c r="C935" t="str">
        <f>Sheet1!A936</f>
        <v>Rage / Will</v>
      </c>
      <c r="D935">
        <f>Sheet1!C935</f>
        <v>0</v>
      </c>
      <c r="F935">
        <f>Sheet1!B937</f>
        <v>0</v>
      </c>
      <c r="G935" t="str">
        <f>Sheet1!A938</f>
        <v>Crit R%, Crit D%, Atk%</v>
      </c>
      <c r="H935">
        <f>Sheet1!A939</f>
        <v>5</v>
      </c>
      <c r="I935" t="str">
        <f>Sheet1!A940</f>
        <v>POLAR QUEEN</v>
      </c>
      <c r="J935">
        <f>Sheet1!A941</f>
        <v>0</v>
      </c>
      <c r="K935" t="str">
        <f>Sheet1!A942</f>
        <v>Fatal / Blade</v>
      </c>
    </row>
    <row r="936" spans="1:11" hidden="1" x14ac:dyDescent="0.2">
      <c r="A936">
        <f t="shared" si="14"/>
        <v>0</v>
      </c>
      <c r="B936" t="str">
        <f>IF(Sheet1!A936="","",Sheet1!A936)</f>
        <v>Rage / Will</v>
      </c>
      <c r="C936" t="str">
        <f>Sheet1!A937</f>
        <v>(ATK%/CRIT D%/ATK%)</v>
      </c>
      <c r="D936">
        <f>Sheet1!C936</f>
        <v>0</v>
      </c>
      <c r="F936">
        <f>Sheet1!B938</f>
        <v>0</v>
      </c>
      <c r="G936">
        <f>Sheet1!A939</f>
        <v>5</v>
      </c>
      <c r="H936" t="str">
        <f>Sheet1!A940</f>
        <v>POLAR QUEEN</v>
      </c>
      <c r="I936">
        <f>Sheet1!A941</f>
        <v>0</v>
      </c>
      <c r="J936" t="str">
        <f>Sheet1!A942</f>
        <v>Fatal / Blade</v>
      </c>
      <c r="K936" t="str">
        <f>Sheet1!A943</f>
        <v>(ATK%/ATK%/ATK%)</v>
      </c>
    </row>
    <row r="937" spans="1:11" hidden="1" x14ac:dyDescent="0.2">
      <c r="A937">
        <f t="shared" si="14"/>
        <v>0</v>
      </c>
      <c r="B937" t="str">
        <f>IF(Sheet1!A937="","",Sheet1!A937)</f>
        <v>(ATK%/CRIT D%/ATK%)</v>
      </c>
      <c r="C937" t="str">
        <f>Sheet1!A938</f>
        <v>Crit R%, Crit D%, Atk%</v>
      </c>
      <c r="D937">
        <f>Sheet1!C937</f>
        <v>0</v>
      </c>
      <c r="F937">
        <f>Sheet1!B939</f>
        <v>0</v>
      </c>
      <c r="G937" t="str">
        <f>Sheet1!A940</f>
        <v>POLAR QUEEN</v>
      </c>
      <c r="H937">
        <f>Sheet1!A941</f>
        <v>0</v>
      </c>
      <c r="I937" t="str">
        <f>Sheet1!A942</f>
        <v>Fatal / Blade</v>
      </c>
      <c r="J937" t="str">
        <f>Sheet1!A943</f>
        <v>(ATK%/ATK%/ATK%)</v>
      </c>
      <c r="K937" t="str">
        <f>Sheet1!A944</f>
        <v>Violent / Revenge</v>
      </c>
    </row>
    <row r="938" spans="1:11" hidden="1" x14ac:dyDescent="0.2">
      <c r="A938">
        <f t="shared" si="14"/>
        <v>0</v>
      </c>
      <c r="B938" t="str">
        <f>IF(Sheet1!A938="","",Sheet1!A938)</f>
        <v>Crit R%, Crit D%, Atk%</v>
      </c>
      <c r="C938">
        <f>Sheet1!A939</f>
        <v>5</v>
      </c>
      <c r="D938">
        <f>Sheet1!C938</f>
        <v>0</v>
      </c>
      <c r="F938">
        <f>Sheet1!B940</f>
        <v>0</v>
      </c>
      <c r="G938">
        <f>Sheet1!A941</f>
        <v>0</v>
      </c>
      <c r="H938" t="str">
        <f>Sheet1!A942</f>
        <v>Fatal / Blade</v>
      </c>
      <c r="I938" t="str">
        <f>Sheet1!A943</f>
        <v>(ATK%/ATK%/ATK%)</v>
      </c>
      <c r="J938" t="str">
        <f>Sheet1!A944</f>
        <v>Violent / Revenge</v>
      </c>
      <c r="K938" t="str">
        <f>Sheet1!A945</f>
        <v>(ATK%/CRIT D%/ATK%)</v>
      </c>
    </row>
    <row r="939" spans="1:11" x14ac:dyDescent="0.2">
      <c r="A939">
        <f t="shared" si="14"/>
        <v>1</v>
      </c>
      <c r="B939">
        <f>IF(Sheet1!A939="","",Sheet1!A939)</f>
        <v>5</v>
      </c>
      <c r="C939" t="str">
        <f>Sheet1!A940</f>
        <v>POLAR QUEEN</v>
      </c>
      <c r="D939" t="str">
        <f>Sheet1!C939</f>
        <v>FIRE</v>
      </c>
      <c r="F939" t="str">
        <f>Sheet1!B941</f>
        <v>Brandia</v>
      </c>
      <c r="G939" t="str">
        <f>Sheet1!A942</f>
        <v>Fatal / Blade</v>
      </c>
      <c r="H939" t="str">
        <f>Sheet1!A943</f>
        <v>(ATK%/ATK%/ATK%)</v>
      </c>
      <c r="I939" t="str">
        <f>Sheet1!A944</f>
        <v>Violent / Revenge</v>
      </c>
      <c r="J939" t="str">
        <f>Sheet1!A945</f>
        <v>(ATK%/CRIT D%/ATK%)</v>
      </c>
      <c r="K939" t="str">
        <f>Sheet1!A946</f>
        <v>Crit R%, Crit D%, Atk%</v>
      </c>
    </row>
    <row r="940" spans="1:11" hidden="1" x14ac:dyDescent="0.2">
      <c r="A940">
        <f t="shared" si="14"/>
        <v>0</v>
      </c>
      <c r="B940" t="str">
        <f>IF(Sheet1!A940="","",Sheet1!A940)</f>
        <v>POLAR QUEEN</v>
      </c>
      <c r="C940">
        <f>Sheet1!A941</f>
        <v>0</v>
      </c>
      <c r="D940">
        <f>Sheet1!C940</f>
        <v>0</v>
      </c>
      <c r="F940">
        <f>Sheet1!B942</f>
        <v>0</v>
      </c>
      <c r="G940" t="str">
        <f>Sheet1!A943</f>
        <v>(ATK%/ATK%/ATK%)</v>
      </c>
      <c r="H940" t="str">
        <f>Sheet1!A944</f>
        <v>Violent / Revenge</v>
      </c>
      <c r="I940" t="str">
        <f>Sheet1!A945</f>
        <v>(ATK%/CRIT D%/ATK%)</v>
      </c>
      <c r="J940" t="str">
        <f>Sheet1!A946</f>
        <v>Crit R%, Crit D%, Atk%</v>
      </c>
      <c r="K940">
        <f>Sheet1!A947</f>
        <v>5</v>
      </c>
    </row>
    <row r="941" spans="1:11" hidden="1" x14ac:dyDescent="0.2">
      <c r="A941">
        <f t="shared" si="14"/>
        <v>0</v>
      </c>
      <c r="B941" t="str">
        <f>IF(Sheet1!A941="","",Sheet1!A941)</f>
        <v/>
      </c>
      <c r="C941" t="str">
        <f>Sheet1!A942</f>
        <v>Fatal / Blade</v>
      </c>
      <c r="D941">
        <f>Sheet1!C941</f>
        <v>0</v>
      </c>
      <c r="F941">
        <f>Sheet1!B943</f>
        <v>0</v>
      </c>
      <c r="G941" t="str">
        <f>Sheet1!A944</f>
        <v>Violent / Revenge</v>
      </c>
      <c r="H941" t="str">
        <f>Sheet1!A945</f>
        <v>(ATK%/CRIT D%/ATK%)</v>
      </c>
      <c r="I941" t="str">
        <f>Sheet1!A946</f>
        <v>Crit R%, Crit D%, Atk%</v>
      </c>
      <c r="J941">
        <f>Sheet1!A947</f>
        <v>5</v>
      </c>
      <c r="K941" t="str">
        <f>Sheet1!A948</f>
        <v>POLAR QUEEN</v>
      </c>
    </row>
    <row r="942" spans="1:11" hidden="1" x14ac:dyDescent="0.2">
      <c r="A942">
        <f t="shared" si="14"/>
        <v>0</v>
      </c>
      <c r="B942" t="str">
        <f>IF(Sheet1!A942="","",Sheet1!A942)</f>
        <v>Fatal / Blade</v>
      </c>
      <c r="C942" t="str">
        <f>Sheet1!A943</f>
        <v>(ATK%/ATK%/ATK%)</v>
      </c>
      <c r="D942">
        <f>Sheet1!C942</f>
        <v>0</v>
      </c>
      <c r="F942">
        <f>Sheet1!B944</f>
        <v>0</v>
      </c>
      <c r="G942" t="str">
        <f>Sheet1!A945</f>
        <v>(ATK%/CRIT D%/ATK%)</v>
      </c>
      <c r="H942" t="str">
        <f>Sheet1!A946</f>
        <v>Crit R%, Crit D%, Atk%</v>
      </c>
      <c r="I942">
        <f>Sheet1!A947</f>
        <v>5</v>
      </c>
      <c r="J942" t="str">
        <f>Sheet1!A948</f>
        <v>POLAR QUEEN</v>
      </c>
      <c r="K942">
        <f>Sheet1!A949</f>
        <v>0</v>
      </c>
    </row>
    <row r="943" spans="1:11" hidden="1" x14ac:dyDescent="0.2">
      <c r="A943">
        <f t="shared" si="14"/>
        <v>0</v>
      </c>
      <c r="B943" t="str">
        <f>IF(Sheet1!A943="","",Sheet1!A943)</f>
        <v>(ATK%/ATK%/ATK%)</v>
      </c>
      <c r="C943" t="str">
        <f>Sheet1!A944</f>
        <v>Violent / Revenge</v>
      </c>
      <c r="D943">
        <f>Sheet1!C943</f>
        <v>0</v>
      </c>
      <c r="F943">
        <f>Sheet1!B945</f>
        <v>0</v>
      </c>
      <c r="G943" t="str">
        <f>Sheet1!A946</f>
        <v>Crit R%, Crit D%, Atk%</v>
      </c>
      <c r="H943">
        <f>Sheet1!A947</f>
        <v>5</v>
      </c>
      <c r="I943" t="str">
        <f>Sheet1!A948</f>
        <v>POLAR QUEEN</v>
      </c>
      <c r="J943">
        <f>Sheet1!A949</f>
        <v>0</v>
      </c>
      <c r="K943" t="str">
        <f>Sheet1!A950</f>
        <v>Swift / Energy</v>
      </c>
    </row>
    <row r="944" spans="1:11" hidden="1" x14ac:dyDescent="0.2">
      <c r="A944">
        <f t="shared" si="14"/>
        <v>0</v>
      </c>
      <c r="B944" t="str">
        <f>IF(Sheet1!A944="","",Sheet1!A944)</f>
        <v>Violent / Revenge</v>
      </c>
      <c r="C944" t="str">
        <f>Sheet1!A945</f>
        <v>(ATK%/CRIT D%/ATK%)</v>
      </c>
      <c r="D944">
        <f>Sheet1!C944</f>
        <v>0</v>
      </c>
      <c r="F944">
        <f>Sheet1!B946</f>
        <v>0</v>
      </c>
      <c r="G944">
        <f>Sheet1!A947</f>
        <v>5</v>
      </c>
      <c r="H944" t="str">
        <f>Sheet1!A948</f>
        <v>POLAR QUEEN</v>
      </c>
      <c r="I944">
        <f>Sheet1!A949</f>
        <v>0</v>
      </c>
      <c r="J944" t="str">
        <f>Sheet1!A950</f>
        <v>Swift / Energy</v>
      </c>
      <c r="K944" t="str">
        <f>Sheet1!A951</f>
        <v>(SPD/HP%/HP%)</v>
      </c>
    </row>
    <row r="945" spans="1:11" hidden="1" x14ac:dyDescent="0.2">
      <c r="A945">
        <f t="shared" si="14"/>
        <v>0</v>
      </c>
      <c r="B945" t="str">
        <f>IF(Sheet1!A945="","",Sheet1!A945)</f>
        <v>(ATK%/CRIT D%/ATK%)</v>
      </c>
      <c r="C945" t="str">
        <f>Sheet1!A946</f>
        <v>Crit R%, Crit D%, Atk%</v>
      </c>
      <c r="D945">
        <f>Sheet1!C945</f>
        <v>0</v>
      </c>
      <c r="F945">
        <f>Sheet1!B947</f>
        <v>0</v>
      </c>
      <c r="G945" t="str">
        <f>Sheet1!A948</f>
        <v>POLAR QUEEN</v>
      </c>
      <c r="H945">
        <f>Sheet1!A949</f>
        <v>0</v>
      </c>
      <c r="I945" t="str">
        <f>Sheet1!A950</f>
        <v>Swift / Energy</v>
      </c>
      <c r="J945" t="str">
        <f>Sheet1!A951</f>
        <v>(SPD/HP%/HP%)</v>
      </c>
      <c r="K945" t="str">
        <f>Sheet1!A952</f>
        <v>Violent / Revenge</v>
      </c>
    </row>
    <row r="946" spans="1:11" hidden="1" x14ac:dyDescent="0.2">
      <c r="A946">
        <f t="shared" si="14"/>
        <v>0</v>
      </c>
      <c r="B946" t="str">
        <f>IF(Sheet1!A946="","",Sheet1!A946)</f>
        <v>Crit R%, Crit D%, Atk%</v>
      </c>
      <c r="C946">
        <f>Sheet1!A947</f>
        <v>5</v>
      </c>
      <c r="D946">
        <f>Sheet1!C946</f>
        <v>0</v>
      </c>
      <c r="F946">
        <f>Sheet1!B948</f>
        <v>0</v>
      </c>
      <c r="G946">
        <f>Sheet1!A949</f>
        <v>0</v>
      </c>
      <c r="H946" t="str">
        <f>Sheet1!A950</f>
        <v>Swift / Energy</v>
      </c>
      <c r="I946" t="str">
        <f>Sheet1!A951</f>
        <v>(SPD/HP%/HP%)</v>
      </c>
      <c r="J946" t="str">
        <f>Sheet1!A952</f>
        <v>Violent / Revenge</v>
      </c>
      <c r="K946" t="str">
        <f>Sheet1!A953</f>
        <v>(SPD/HP%/HP%)</v>
      </c>
    </row>
    <row r="947" spans="1:11" x14ac:dyDescent="0.2">
      <c r="A947">
        <f t="shared" si="14"/>
        <v>1</v>
      </c>
      <c r="B947">
        <f>IF(Sheet1!A947="","",Sheet1!A947)</f>
        <v>5</v>
      </c>
      <c r="C947" t="str">
        <f>Sheet1!A948</f>
        <v>POLAR QUEEN</v>
      </c>
      <c r="D947" t="str">
        <f>Sheet1!C947</f>
        <v>LIGHT</v>
      </c>
      <c r="F947" t="str">
        <f>Sheet1!B949</f>
        <v>Elenoa</v>
      </c>
      <c r="G947" t="str">
        <f>Sheet1!A950</f>
        <v>Swift / Energy</v>
      </c>
      <c r="H947" t="str">
        <f>Sheet1!A951</f>
        <v>(SPD/HP%/HP%)</v>
      </c>
      <c r="I947" t="str">
        <f>Sheet1!A952</f>
        <v>Violent / Revenge</v>
      </c>
      <c r="J947" t="str">
        <f>Sheet1!A953</f>
        <v>(SPD/HP%/HP%)</v>
      </c>
      <c r="K947" t="str">
        <f>Sheet1!A954</f>
        <v>Spd, Hp%, Def%</v>
      </c>
    </row>
    <row r="948" spans="1:11" hidden="1" x14ac:dyDescent="0.2">
      <c r="A948">
        <f t="shared" si="14"/>
        <v>0</v>
      </c>
      <c r="B948" t="str">
        <f>IF(Sheet1!A948="","",Sheet1!A948)</f>
        <v>POLAR QUEEN</v>
      </c>
      <c r="C948">
        <f>Sheet1!A949</f>
        <v>0</v>
      </c>
      <c r="D948">
        <f>Sheet1!C948</f>
        <v>0</v>
      </c>
      <c r="F948">
        <f>Sheet1!B950</f>
        <v>0</v>
      </c>
      <c r="G948" t="str">
        <f>Sheet1!A951</f>
        <v>(SPD/HP%/HP%)</v>
      </c>
      <c r="H948" t="str">
        <f>Sheet1!A952</f>
        <v>Violent / Revenge</v>
      </c>
      <c r="I948" t="str">
        <f>Sheet1!A953</f>
        <v>(SPD/HP%/HP%)</v>
      </c>
      <c r="J948" t="str">
        <f>Sheet1!A954</f>
        <v>Spd, Hp%, Def%</v>
      </c>
      <c r="K948">
        <f>Sheet1!A955</f>
        <v>5</v>
      </c>
    </row>
    <row r="949" spans="1:11" hidden="1" x14ac:dyDescent="0.2">
      <c r="A949">
        <f t="shared" si="14"/>
        <v>0</v>
      </c>
      <c r="B949" t="str">
        <f>IF(Sheet1!A949="","",Sheet1!A949)</f>
        <v/>
      </c>
      <c r="C949" t="str">
        <f>Sheet1!A950</f>
        <v>Swift / Energy</v>
      </c>
      <c r="D949">
        <f>Sheet1!C949</f>
        <v>0</v>
      </c>
      <c r="F949">
        <f>Sheet1!B951</f>
        <v>0</v>
      </c>
      <c r="G949" t="str">
        <f>Sheet1!A952</f>
        <v>Violent / Revenge</v>
      </c>
      <c r="H949" t="str">
        <f>Sheet1!A953</f>
        <v>(SPD/HP%/HP%)</v>
      </c>
      <c r="I949" t="str">
        <f>Sheet1!A954</f>
        <v>Spd, Hp%, Def%</v>
      </c>
      <c r="J949">
        <f>Sheet1!A955</f>
        <v>5</v>
      </c>
      <c r="K949" t="str">
        <f>Sheet1!A956</f>
        <v>POLAR QUEEN</v>
      </c>
    </row>
    <row r="950" spans="1:11" hidden="1" x14ac:dyDescent="0.2">
      <c r="A950">
        <f t="shared" si="14"/>
        <v>0</v>
      </c>
      <c r="B950" t="str">
        <f>IF(Sheet1!A950="","",Sheet1!A950)</f>
        <v>Swift / Energy</v>
      </c>
      <c r="C950" t="str">
        <f>Sheet1!A951</f>
        <v>(SPD/HP%/HP%)</v>
      </c>
      <c r="D950">
        <f>Sheet1!C950</f>
        <v>0</v>
      </c>
      <c r="F950">
        <f>Sheet1!B952</f>
        <v>0</v>
      </c>
      <c r="G950" t="str">
        <f>Sheet1!A953</f>
        <v>(SPD/HP%/HP%)</v>
      </c>
      <c r="H950" t="str">
        <f>Sheet1!A954</f>
        <v>Spd, Hp%, Def%</v>
      </c>
      <c r="I950">
        <f>Sheet1!A955</f>
        <v>5</v>
      </c>
      <c r="J950" t="str">
        <f>Sheet1!A956</f>
        <v>POLAR QUEEN</v>
      </c>
      <c r="K950">
        <f>Sheet1!A957</f>
        <v>0</v>
      </c>
    </row>
    <row r="951" spans="1:11" hidden="1" x14ac:dyDescent="0.2">
      <c r="A951">
        <f t="shared" si="14"/>
        <v>0</v>
      </c>
      <c r="B951" t="str">
        <f>IF(Sheet1!A951="","",Sheet1!A951)</f>
        <v>(SPD/HP%/HP%)</v>
      </c>
      <c r="C951" t="str">
        <f>Sheet1!A952</f>
        <v>Violent / Revenge</v>
      </c>
      <c r="D951">
        <f>Sheet1!C951</f>
        <v>0</v>
      </c>
      <c r="F951">
        <f>Sheet1!B953</f>
        <v>0</v>
      </c>
      <c r="G951" t="str">
        <f>Sheet1!A954</f>
        <v>Spd, Hp%, Def%</v>
      </c>
      <c r="H951">
        <f>Sheet1!A955</f>
        <v>5</v>
      </c>
      <c r="I951" t="str">
        <f>Sheet1!A956</f>
        <v>POLAR QUEEN</v>
      </c>
      <c r="J951">
        <f>Sheet1!A957</f>
        <v>0</v>
      </c>
      <c r="K951" t="str">
        <f>Sheet1!A958</f>
        <v>Fatal / Blade</v>
      </c>
    </row>
    <row r="952" spans="1:11" hidden="1" x14ac:dyDescent="0.2">
      <c r="A952">
        <f t="shared" si="14"/>
        <v>0</v>
      </c>
      <c r="B952" t="str">
        <f>IF(Sheet1!A952="","",Sheet1!A952)</f>
        <v>Violent / Revenge</v>
      </c>
      <c r="C952" t="str">
        <f>Sheet1!A953</f>
        <v>(SPD/HP%/HP%)</v>
      </c>
      <c r="D952">
        <f>Sheet1!C952</f>
        <v>0</v>
      </c>
      <c r="F952">
        <f>Sheet1!B954</f>
        <v>0</v>
      </c>
      <c r="G952">
        <f>Sheet1!A955</f>
        <v>5</v>
      </c>
      <c r="H952" t="str">
        <f>Sheet1!A956</f>
        <v>POLAR QUEEN</v>
      </c>
      <c r="I952">
        <f>Sheet1!A957</f>
        <v>0</v>
      </c>
      <c r="J952" t="str">
        <f>Sheet1!A958</f>
        <v>Fatal / Blade</v>
      </c>
      <c r="K952" t="str">
        <f>Sheet1!A959</f>
        <v>(ATK%/ATK%/ATK%)</v>
      </c>
    </row>
    <row r="953" spans="1:11" hidden="1" x14ac:dyDescent="0.2">
      <c r="A953">
        <f t="shared" si="14"/>
        <v>0</v>
      </c>
      <c r="B953" t="str">
        <f>IF(Sheet1!A953="","",Sheet1!A953)</f>
        <v>(SPD/HP%/HP%)</v>
      </c>
      <c r="C953" t="str">
        <f>Sheet1!A954</f>
        <v>Spd, Hp%, Def%</v>
      </c>
      <c r="D953">
        <f>Sheet1!C953</f>
        <v>0</v>
      </c>
      <c r="F953">
        <f>Sheet1!B955</f>
        <v>0</v>
      </c>
      <c r="G953" t="str">
        <f>Sheet1!A956</f>
        <v>POLAR QUEEN</v>
      </c>
      <c r="H953">
        <f>Sheet1!A957</f>
        <v>0</v>
      </c>
      <c r="I953" t="str">
        <f>Sheet1!A958</f>
        <v>Fatal / Blade</v>
      </c>
      <c r="J953" t="str">
        <f>Sheet1!A959</f>
        <v>(ATK%/ATK%/ATK%)</v>
      </c>
      <c r="K953" t="str">
        <f>Sheet1!A960</f>
        <v>Violent / Revenge</v>
      </c>
    </row>
    <row r="954" spans="1:11" hidden="1" x14ac:dyDescent="0.2">
      <c r="A954">
        <f t="shared" si="14"/>
        <v>0</v>
      </c>
      <c r="B954" t="str">
        <f>IF(Sheet1!A954="","",Sheet1!A954)</f>
        <v>Spd, Hp%, Def%</v>
      </c>
      <c r="C954">
        <f>Sheet1!A955</f>
        <v>5</v>
      </c>
      <c r="D954">
        <f>Sheet1!C954</f>
        <v>0</v>
      </c>
      <c r="F954">
        <f>Sheet1!B956</f>
        <v>0</v>
      </c>
      <c r="G954">
        <f>Sheet1!A957</f>
        <v>0</v>
      </c>
      <c r="H954" t="str">
        <f>Sheet1!A958</f>
        <v>Fatal / Blade</v>
      </c>
      <c r="I954" t="str">
        <f>Sheet1!A959</f>
        <v>(ATK%/ATK%/ATK%)</v>
      </c>
      <c r="J954" t="str">
        <f>Sheet1!A960</f>
        <v>Violent / Revenge</v>
      </c>
      <c r="K954" t="str">
        <f>Sheet1!A961</f>
        <v>(ATK%/CRIT D%/ATK%)</v>
      </c>
    </row>
    <row r="955" spans="1:11" x14ac:dyDescent="0.2">
      <c r="A955">
        <f t="shared" si="14"/>
        <v>1</v>
      </c>
      <c r="B955">
        <f>IF(Sheet1!A955="","",Sheet1!A955)</f>
        <v>5</v>
      </c>
      <c r="C955" t="str">
        <f>Sheet1!A956</f>
        <v>POLAR QUEEN</v>
      </c>
      <c r="D955" t="str">
        <f>Sheet1!C955</f>
        <v>DARK</v>
      </c>
      <c r="F955" t="str">
        <f>Sheet1!B957</f>
        <v>Lydia</v>
      </c>
      <c r="G955" t="str">
        <f>Sheet1!A958</f>
        <v>Fatal / Blade</v>
      </c>
      <c r="H955" t="str">
        <f>Sheet1!A959</f>
        <v>(ATK%/ATK%/ATK%)</v>
      </c>
      <c r="I955" t="str">
        <f>Sheet1!A960</f>
        <v>Violent / Revenge</v>
      </c>
      <c r="J955" t="str">
        <f>Sheet1!A961</f>
        <v>(ATK%/CRIT D%/ATK%)</v>
      </c>
      <c r="K955" t="str">
        <f>Sheet1!A962</f>
        <v>Crit R%, Crit D%, Atk%</v>
      </c>
    </row>
    <row r="956" spans="1:11" hidden="1" x14ac:dyDescent="0.2">
      <c r="A956">
        <f t="shared" si="14"/>
        <v>0</v>
      </c>
      <c r="B956" t="str">
        <f>IF(Sheet1!A956="","",Sheet1!A956)</f>
        <v>POLAR QUEEN</v>
      </c>
      <c r="C956">
        <f>Sheet1!A957</f>
        <v>0</v>
      </c>
      <c r="D956">
        <f>Sheet1!C956</f>
        <v>0</v>
      </c>
      <c r="F956">
        <f>Sheet1!B958</f>
        <v>0</v>
      </c>
      <c r="G956" t="str">
        <f>Sheet1!A959</f>
        <v>(ATK%/ATK%/ATK%)</v>
      </c>
      <c r="H956" t="str">
        <f>Sheet1!A960</f>
        <v>Violent / Revenge</v>
      </c>
      <c r="I956" t="str">
        <f>Sheet1!A961</f>
        <v>(ATK%/CRIT D%/ATK%)</v>
      </c>
      <c r="J956" t="str">
        <f>Sheet1!A962</f>
        <v>Crit R%, Crit D%, Atk%</v>
      </c>
      <c r="K956">
        <f>Sheet1!A963</f>
        <v>5</v>
      </c>
    </row>
    <row r="957" spans="1:11" hidden="1" x14ac:dyDescent="0.2">
      <c r="A957">
        <f t="shared" si="14"/>
        <v>0</v>
      </c>
      <c r="B957" t="str">
        <f>IF(Sheet1!A957="","",Sheet1!A957)</f>
        <v/>
      </c>
      <c r="C957" t="str">
        <f>Sheet1!A958</f>
        <v>Fatal / Blade</v>
      </c>
      <c r="D957">
        <f>Sheet1!C957</f>
        <v>0</v>
      </c>
      <c r="F957">
        <f>Sheet1!B959</f>
        <v>0</v>
      </c>
      <c r="G957" t="str">
        <f>Sheet1!A960</f>
        <v>Violent / Revenge</v>
      </c>
      <c r="H957" t="str">
        <f>Sheet1!A961</f>
        <v>(ATK%/CRIT D%/ATK%)</v>
      </c>
      <c r="I957" t="str">
        <f>Sheet1!A962</f>
        <v>Crit R%, Crit D%, Atk%</v>
      </c>
      <c r="J957">
        <f>Sheet1!A963</f>
        <v>5</v>
      </c>
      <c r="K957" t="str">
        <f>Sheet1!A964</f>
        <v>POLAR QUEEN</v>
      </c>
    </row>
    <row r="958" spans="1:11" hidden="1" x14ac:dyDescent="0.2">
      <c r="A958">
        <f t="shared" si="14"/>
        <v>0</v>
      </c>
      <c r="B958" t="str">
        <f>IF(Sheet1!A958="","",Sheet1!A958)</f>
        <v>Fatal / Blade</v>
      </c>
      <c r="C958" t="str">
        <f>Sheet1!A959</f>
        <v>(ATK%/ATK%/ATK%)</v>
      </c>
      <c r="D958">
        <f>Sheet1!C958</f>
        <v>0</v>
      </c>
      <c r="F958">
        <f>Sheet1!B960</f>
        <v>0</v>
      </c>
      <c r="G958" t="str">
        <f>Sheet1!A961</f>
        <v>(ATK%/CRIT D%/ATK%)</v>
      </c>
      <c r="H958" t="str">
        <f>Sheet1!A962</f>
        <v>Crit R%, Crit D%, Atk%</v>
      </c>
      <c r="I958">
        <f>Sheet1!A963</f>
        <v>5</v>
      </c>
      <c r="J958" t="str">
        <f>Sheet1!A964</f>
        <v>POLAR QUEEN</v>
      </c>
      <c r="K958">
        <f>Sheet1!A965</f>
        <v>0</v>
      </c>
    </row>
    <row r="959" spans="1:11" hidden="1" x14ac:dyDescent="0.2">
      <c r="A959">
        <f t="shared" si="14"/>
        <v>0</v>
      </c>
      <c r="B959" t="str">
        <f>IF(Sheet1!A959="","",Sheet1!A959)</f>
        <v>(ATK%/ATK%/ATK%)</v>
      </c>
      <c r="C959" t="str">
        <f>Sheet1!A960</f>
        <v>Violent / Revenge</v>
      </c>
      <c r="D959">
        <f>Sheet1!C959</f>
        <v>0</v>
      </c>
      <c r="F959">
        <f>Sheet1!B961</f>
        <v>0</v>
      </c>
      <c r="G959" t="str">
        <f>Sheet1!A962</f>
        <v>Crit R%, Crit D%, Atk%</v>
      </c>
      <c r="H959">
        <f>Sheet1!A963</f>
        <v>5</v>
      </c>
      <c r="I959" t="str">
        <f>Sheet1!A964</f>
        <v>POLAR QUEEN</v>
      </c>
      <c r="J959">
        <f>Sheet1!A965</f>
        <v>0</v>
      </c>
      <c r="K959" t="str">
        <f>Sheet1!A966</f>
        <v>Swift / Energy</v>
      </c>
    </row>
    <row r="960" spans="1:11" hidden="1" x14ac:dyDescent="0.2">
      <c r="A960">
        <f t="shared" si="14"/>
        <v>0</v>
      </c>
      <c r="B960" t="str">
        <f>IF(Sheet1!A960="","",Sheet1!A960)</f>
        <v>Violent / Revenge</v>
      </c>
      <c r="C960" t="str">
        <f>Sheet1!A961</f>
        <v>(ATK%/CRIT D%/ATK%)</v>
      </c>
      <c r="D960">
        <f>Sheet1!C960</f>
        <v>0</v>
      </c>
      <c r="F960">
        <f>Sheet1!B962</f>
        <v>0</v>
      </c>
      <c r="G960">
        <f>Sheet1!A963</f>
        <v>5</v>
      </c>
      <c r="H960" t="str">
        <f>Sheet1!A964</f>
        <v>POLAR QUEEN</v>
      </c>
      <c r="I960">
        <f>Sheet1!A965</f>
        <v>0</v>
      </c>
      <c r="J960" t="str">
        <f>Sheet1!A966</f>
        <v>Swift / Energy</v>
      </c>
      <c r="K960" t="str">
        <f>Sheet1!A967</f>
        <v>(SPD/HP%/HP%)</v>
      </c>
    </row>
    <row r="961" spans="1:11" hidden="1" x14ac:dyDescent="0.2">
      <c r="A961">
        <f t="shared" si="14"/>
        <v>0</v>
      </c>
      <c r="B961" t="str">
        <f>IF(Sheet1!A961="","",Sheet1!A961)</f>
        <v>(ATK%/CRIT D%/ATK%)</v>
      </c>
      <c r="C961" t="str">
        <f>Sheet1!A962</f>
        <v>Crit R%, Crit D%, Atk%</v>
      </c>
      <c r="D961">
        <f>Sheet1!C961</f>
        <v>0</v>
      </c>
      <c r="F961">
        <f>Sheet1!B963</f>
        <v>0</v>
      </c>
      <c r="G961" t="str">
        <f>Sheet1!A964</f>
        <v>POLAR QUEEN</v>
      </c>
      <c r="H961">
        <f>Sheet1!A965</f>
        <v>0</v>
      </c>
      <c r="I961" t="str">
        <f>Sheet1!A966</f>
        <v>Swift / Energy</v>
      </c>
      <c r="J961" t="str">
        <f>Sheet1!A967</f>
        <v>(SPD/HP%/HP%)</v>
      </c>
      <c r="K961" t="str">
        <f>Sheet1!A968</f>
        <v>Swift / Will</v>
      </c>
    </row>
    <row r="962" spans="1:11" hidden="1" x14ac:dyDescent="0.2">
      <c r="A962">
        <f t="shared" si="14"/>
        <v>0</v>
      </c>
      <c r="B962" t="str">
        <f>IF(Sheet1!A962="","",Sheet1!A962)</f>
        <v>Crit R%, Crit D%, Atk%</v>
      </c>
      <c r="C962">
        <f>Sheet1!A963</f>
        <v>5</v>
      </c>
      <c r="D962">
        <f>Sheet1!C962</f>
        <v>0</v>
      </c>
      <c r="F962">
        <f>Sheet1!B964</f>
        <v>0</v>
      </c>
      <c r="G962">
        <f>Sheet1!A965</f>
        <v>0</v>
      </c>
      <c r="H962" t="str">
        <f>Sheet1!A966</f>
        <v>Swift / Energy</v>
      </c>
      <c r="I962" t="str">
        <f>Sheet1!A967</f>
        <v>(SPD/HP%/HP%)</v>
      </c>
      <c r="J962" t="str">
        <f>Sheet1!A968</f>
        <v>Swift / Will</v>
      </c>
      <c r="K962" t="str">
        <f>Sheet1!A969</f>
        <v>(SPD/HP%/ATK%)</v>
      </c>
    </row>
    <row r="963" spans="1:11" x14ac:dyDescent="0.2">
      <c r="A963">
        <f t="shared" ref="A963:A1026" si="15">IF(ISNUMBER(B963)=TRUE,1,0)</f>
        <v>1</v>
      </c>
      <c r="B963">
        <f>IF(Sheet1!A963="","",Sheet1!A963)</f>
        <v>5</v>
      </c>
      <c r="C963" t="str">
        <f>Sheet1!A964</f>
        <v>POLAR QUEEN</v>
      </c>
      <c r="D963" t="str">
        <f>Sheet1!C963</f>
        <v>WIND</v>
      </c>
      <c r="F963" t="str">
        <f>Sheet1!B965</f>
        <v>Tiana</v>
      </c>
      <c r="G963" t="str">
        <f>Sheet1!A966</f>
        <v>Swift / Energy</v>
      </c>
      <c r="H963" t="str">
        <f>Sheet1!A967</f>
        <v>(SPD/HP%/HP%)</v>
      </c>
      <c r="I963" t="str">
        <f>Sheet1!A968</f>
        <v>Swift / Will</v>
      </c>
      <c r="J963" t="str">
        <f>Sheet1!A969</f>
        <v>(SPD/HP%/ATK%)</v>
      </c>
      <c r="K963" t="str">
        <f>Sheet1!A970</f>
        <v>Spd, Hp%, Atk%</v>
      </c>
    </row>
    <row r="964" spans="1:11" hidden="1" x14ac:dyDescent="0.2">
      <c r="A964">
        <f t="shared" si="15"/>
        <v>0</v>
      </c>
      <c r="B964" t="str">
        <f>IF(Sheet1!A964="","",Sheet1!A964)</f>
        <v>POLAR QUEEN</v>
      </c>
      <c r="C964">
        <f>Sheet1!A965</f>
        <v>0</v>
      </c>
      <c r="D964">
        <f>Sheet1!C964</f>
        <v>0</v>
      </c>
      <c r="F964">
        <f>Sheet1!B966</f>
        <v>0</v>
      </c>
      <c r="G964" t="str">
        <f>Sheet1!A967</f>
        <v>(SPD/HP%/HP%)</v>
      </c>
      <c r="H964" t="str">
        <f>Sheet1!A968</f>
        <v>Swift / Will</v>
      </c>
      <c r="I964" t="str">
        <f>Sheet1!A969</f>
        <v>(SPD/HP%/ATK%)</v>
      </c>
      <c r="J964" t="str">
        <f>Sheet1!A970</f>
        <v>Spd, Hp%, Atk%</v>
      </c>
      <c r="K964">
        <f>Sheet1!A971</f>
        <v>5</v>
      </c>
    </row>
    <row r="965" spans="1:11" hidden="1" x14ac:dyDescent="0.2">
      <c r="A965">
        <f t="shared" si="15"/>
        <v>0</v>
      </c>
      <c r="B965" t="str">
        <f>IF(Sheet1!A965="","",Sheet1!A965)</f>
        <v/>
      </c>
      <c r="C965" t="str">
        <f>Sheet1!A966</f>
        <v>Swift / Energy</v>
      </c>
      <c r="D965">
        <f>Sheet1!C965</f>
        <v>0</v>
      </c>
      <c r="F965">
        <f>Sheet1!B967</f>
        <v>0</v>
      </c>
      <c r="G965" t="str">
        <f>Sheet1!A968</f>
        <v>Swift / Will</v>
      </c>
      <c r="H965" t="str">
        <f>Sheet1!A969</f>
        <v>(SPD/HP%/ATK%)</v>
      </c>
      <c r="I965" t="str">
        <f>Sheet1!A970</f>
        <v>Spd, Hp%, Atk%</v>
      </c>
      <c r="J965">
        <f>Sheet1!A971</f>
        <v>5</v>
      </c>
      <c r="K965" t="str">
        <f>Sheet1!A972</f>
        <v>PIONEER</v>
      </c>
    </row>
    <row r="966" spans="1:11" hidden="1" x14ac:dyDescent="0.2">
      <c r="A966">
        <f t="shared" si="15"/>
        <v>0</v>
      </c>
      <c r="B966" t="str">
        <f>IF(Sheet1!A966="","",Sheet1!A966)</f>
        <v>Swift / Energy</v>
      </c>
      <c r="C966" t="str">
        <f>Sheet1!A967</f>
        <v>(SPD/HP%/HP%)</v>
      </c>
      <c r="D966">
        <f>Sheet1!C966</f>
        <v>0</v>
      </c>
      <c r="F966">
        <f>Sheet1!B968</f>
        <v>0</v>
      </c>
      <c r="G966" t="str">
        <f>Sheet1!A969</f>
        <v>(SPD/HP%/ATK%)</v>
      </c>
      <c r="H966" t="str">
        <f>Sheet1!A970</f>
        <v>Spd, Hp%, Atk%</v>
      </c>
      <c r="I966">
        <f>Sheet1!A971</f>
        <v>5</v>
      </c>
      <c r="J966" t="str">
        <f>Sheet1!A972</f>
        <v>PIONEER</v>
      </c>
      <c r="K966">
        <f>Sheet1!A973</f>
        <v>0</v>
      </c>
    </row>
    <row r="967" spans="1:11" hidden="1" x14ac:dyDescent="0.2">
      <c r="A967">
        <f t="shared" si="15"/>
        <v>0</v>
      </c>
      <c r="B967" t="str">
        <f>IF(Sheet1!A967="","",Sheet1!A967)</f>
        <v>(SPD/HP%/HP%)</v>
      </c>
      <c r="C967" t="str">
        <f>Sheet1!A968</f>
        <v>Swift / Will</v>
      </c>
      <c r="D967">
        <f>Sheet1!C967</f>
        <v>0</v>
      </c>
      <c r="F967">
        <f>Sheet1!B969</f>
        <v>0</v>
      </c>
      <c r="G967" t="str">
        <f>Sheet1!A970</f>
        <v>Spd, Hp%, Atk%</v>
      </c>
      <c r="H967">
        <f>Sheet1!A971</f>
        <v>5</v>
      </c>
      <c r="I967" t="str">
        <f>Sheet1!A972</f>
        <v>PIONEER</v>
      </c>
      <c r="J967">
        <f>Sheet1!A973</f>
        <v>0</v>
      </c>
      <c r="K967" t="str">
        <f>Sheet1!A974</f>
        <v>3x Energy</v>
      </c>
    </row>
    <row r="968" spans="1:11" hidden="1" x14ac:dyDescent="0.2">
      <c r="A968">
        <f t="shared" si="15"/>
        <v>0</v>
      </c>
      <c r="B968" t="str">
        <f>IF(Sheet1!A968="","",Sheet1!A968)</f>
        <v>Swift / Will</v>
      </c>
      <c r="C968" t="str">
        <f>Sheet1!A969</f>
        <v>(SPD/HP%/ATK%)</v>
      </c>
      <c r="D968">
        <f>Sheet1!C968</f>
        <v>0</v>
      </c>
      <c r="F968">
        <f>Sheet1!B970</f>
        <v>0</v>
      </c>
      <c r="G968">
        <f>Sheet1!A971</f>
        <v>5</v>
      </c>
      <c r="H968" t="str">
        <f>Sheet1!A972</f>
        <v>PIONEER</v>
      </c>
      <c r="I968">
        <f>Sheet1!A973</f>
        <v>0</v>
      </c>
      <c r="J968" t="str">
        <f>Sheet1!A974</f>
        <v>3x Energy</v>
      </c>
      <c r="K968" t="str">
        <f>Sheet1!A975</f>
        <v>(SPD/HP%/HP%)</v>
      </c>
    </row>
    <row r="969" spans="1:11" hidden="1" x14ac:dyDescent="0.2">
      <c r="A969">
        <f t="shared" si="15"/>
        <v>0</v>
      </c>
      <c r="B969" t="str">
        <f>IF(Sheet1!A969="","",Sheet1!A969)</f>
        <v>(SPD/HP%/ATK%)</v>
      </c>
      <c r="C969" t="str">
        <f>Sheet1!A970</f>
        <v>Spd, Hp%, Atk%</v>
      </c>
      <c r="D969">
        <f>Sheet1!C969</f>
        <v>0</v>
      </c>
      <c r="F969">
        <f>Sheet1!B971</f>
        <v>0</v>
      </c>
      <c r="G969" t="str">
        <f>Sheet1!A972</f>
        <v>PIONEER</v>
      </c>
      <c r="H969">
        <f>Sheet1!A973</f>
        <v>0</v>
      </c>
      <c r="I969" t="str">
        <f>Sheet1!A974</f>
        <v>3x Energy</v>
      </c>
      <c r="J969" t="str">
        <f>Sheet1!A975</f>
        <v>(SPD/HP%/HP%)</v>
      </c>
      <c r="K969" t="str">
        <f>Sheet1!A976</f>
        <v>Despair / Revenge</v>
      </c>
    </row>
    <row r="970" spans="1:11" hidden="1" x14ac:dyDescent="0.2">
      <c r="A970">
        <f t="shared" si="15"/>
        <v>0</v>
      </c>
      <c r="B970" t="str">
        <f>IF(Sheet1!A970="","",Sheet1!A970)</f>
        <v>Spd, Hp%, Atk%</v>
      </c>
      <c r="C970">
        <f>Sheet1!A971</f>
        <v>5</v>
      </c>
      <c r="D970">
        <f>Sheet1!C970</f>
        <v>0</v>
      </c>
      <c r="F970">
        <f>Sheet1!B972</f>
        <v>0</v>
      </c>
      <c r="G970">
        <f>Sheet1!A973</f>
        <v>0</v>
      </c>
      <c r="H970" t="str">
        <f>Sheet1!A974</f>
        <v>3x Energy</v>
      </c>
      <c r="I970" t="str">
        <f>Sheet1!A975</f>
        <v>(SPD/HP%/HP%)</v>
      </c>
      <c r="J970" t="str">
        <f>Sheet1!A976</f>
        <v>Despair / Revenge</v>
      </c>
      <c r="K970" t="str">
        <f>Sheet1!A977</f>
        <v>(SPD/HP%/HP%)</v>
      </c>
    </row>
    <row r="971" spans="1:11" x14ac:dyDescent="0.2">
      <c r="A971">
        <f t="shared" si="15"/>
        <v>1</v>
      </c>
      <c r="B971">
        <f>IF(Sheet1!A971="","",Sheet1!A971)</f>
        <v>5</v>
      </c>
      <c r="C971" t="str">
        <f>Sheet1!A972</f>
        <v>PIONEER</v>
      </c>
      <c r="D971" t="str">
        <f>Sheet1!C971</f>
        <v>FIRE</v>
      </c>
      <c r="F971" t="str">
        <f>Sheet1!B973</f>
        <v>Chiwu</v>
      </c>
      <c r="G971" t="str">
        <f>Sheet1!A974</f>
        <v>3x Energy</v>
      </c>
      <c r="H971" t="str">
        <f>Sheet1!A975</f>
        <v>(SPD/HP%/HP%)</v>
      </c>
      <c r="I971" t="str">
        <f>Sheet1!A976</f>
        <v>Despair / Revenge</v>
      </c>
      <c r="J971" t="str">
        <f>Sheet1!A977</f>
        <v>(SPD/HP%/HP%)</v>
      </c>
      <c r="K971" t="str">
        <f>Sheet1!A978</f>
        <v>Spd, Atk%, Acc%</v>
      </c>
    </row>
    <row r="972" spans="1:11" hidden="1" x14ac:dyDescent="0.2">
      <c r="A972">
        <f t="shared" si="15"/>
        <v>0</v>
      </c>
      <c r="B972" t="str">
        <f>IF(Sheet1!A972="","",Sheet1!A972)</f>
        <v>PIONEER</v>
      </c>
      <c r="C972">
        <f>Sheet1!A973</f>
        <v>0</v>
      </c>
      <c r="D972">
        <f>Sheet1!C972</f>
        <v>0</v>
      </c>
      <c r="F972">
        <f>Sheet1!B974</f>
        <v>0</v>
      </c>
      <c r="G972" t="str">
        <f>Sheet1!A975</f>
        <v>(SPD/HP%/HP%)</v>
      </c>
      <c r="H972" t="str">
        <f>Sheet1!A976</f>
        <v>Despair / Revenge</v>
      </c>
      <c r="I972" t="str">
        <f>Sheet1!A977</f>
        <v>(SPD/HP%/HP%)</v>
      </c>
      <c r="J972" t="str">
        <f>Sheet1!A978</f>
        <v>Spd, Atk%, Acc%</v>
      </c>
      <c r="K972">
        <f>Sheet1!A979</f>
        <v>5</v>
      </c>
    </row>
    <row r="973" spans="1:11" hidden="1" x14ac:dyDescent="0.2">
      <c r="A973">
        <f t="shared" si="15"/>
        <v>0</v>
      </c>
      <c r="B973" t="str">
        <f>IF(Sheet1!A973="","",Sheet1!A973)</f>
        <v/>
      </c>
      <c r="C973" t="str">
        <f>Sheet1!A974</f>
        <v>3x Energy</v>
      </c>
      <c r="D973">
        <f>Sheet1!C973</f>
        <v>0</v>
      </c>
      <c r="F973">
        <f>Sheet1!B975</f>
        <v>0</v>
      </c>
      <c r="G973" t="str">
        <f>Sheet1!A976</f>
        <v>Despair / Revenge</v>
      </c>
      <c r="H973" t="str">
        <f>Sheet1!A977</f>
        <v>(SPD/HP%/HP%)</v>
      </c>
      <c r="I973" t="str">
        <f>Sheet1!A978</f>
        <v>Spd, Atk%, Acc%</v>
      </c>
      <c r="J973">
        <f>Sheet1!A979</f>
        <v>5</v>
      </c>
      <c r="K973" t="str">
        <f>Sheet1!A980</f>
        <v>PIONEER</v>
      </c>
    </row>
    <row r="974" spans="1:11" hidden="1" x14ac:dyDescent="0.2">
      <c r="A974">
        <f t="shared" si="15"/>
        <v>0</v>
      </c>
      <c r="B974" t="str">
        <f>IF(Sheet1!A974="","",Sheet1!A974)</f>
        <v>3x Energy</v>
      </c>
      <c r="C974" t="str">
        <f>Sheet1!A975</f>
        <v>(SPD/HP%/HP%)</v>
      </c>
      <c r="D974">
        <f>Sheet1!C974</f>
        <v>0</v>
      </c>
      <c r="F974">
        <f>Sheet1!B976</f>
        <v>0</v>
      </c>
      <c r="G974" t="str">
        <f>Sheet1!A977</f>
        <v>(SPD/HP%/HP%)</v>
      </c>
      <c r="H974" t="str">
        <f>Sheet1!A978</f>
        <v>Spd, Atk%, Acc%</v>
      </c>
      <c r="I974">
        <f>Sheet1!A979</f>
        <v>5</v>
      </c>
      <c r="J974" t="str">
        <f>Sheet1!A980</f>
        <v>PIONEER</v>
      </c>
      <c r="K974">
        <f>Sheet1!A981</f>
        <v>0</v>
      </c>
    </row>
    <row r="975" spans="1:11" hidden="1" x14ac:dyDescent="0.2">
      <c r="A975">
        <f t="shared" si="15"/>
        <v>0</v>
      </c>
      <c r="B975" t="str">
        <f>IF(Sheet1!A975="","",Sheet1!A975)</f>
        <v>(SPD/HP%/HP%)</v>
      </c>
      <c r="C975" t="str">
        <f>Sheet1!A976</f>
        <v>Despair / Revenge</v>
      </c>
      <c r="D975">
        <f>Sheet1!C975</f>
        <v>0</v>
      </c>
      <c r="F975">
        <f>Sheet1!B977</f>
        <v>0</v>
      </c>
      <c r="G975" t="str">
        <f>Sheet1!A978</f>
        <v>Spd, Atk%, Acc%</v>
      </c>
      <c r="H975">
        <f>Sheet1!A979</f>
        <v>5</v>
      </c>
      <c r="I975" t="str">
        <f>Sheet1!A980</f>
        <v>PIONEER</v>
      </c>
      <c r="J975">
        <f>Sheet1!A981</f>
        <v>0</v>
      </c>
      <c r="K975" t="str">
        <f>Sheet1!A982</f>
        <v>3x Energy</v>
      </c>
    </row>
    <row r="976" spans="1:11" hidden="1" x14ac:dyDescent="0.2">
      <c r="A976">
        <f t="shared" si="15"/>
        <v>0</v>
      </c>
      <c r="B976" t="str">
        <f>IF(Sheet1!A976="","",Sheet1!A976)</f>
        <v>Despair / Revenge</v>
      </c>
      <c r="C976" t="str">
        <f>Sheet1!A977</f>
        <v>(SPD/HP%/HP%)</v>
      </c>
      <c r="D976">
        <f>Sheet1!C976</f>
        <v>0</v>
      </c>
      <c r="F976">
        <f>Sheet1!B978</f>
        <v>0</v>
      </c>
      <c r="G976">
        <f>Sheet1!A979</f>
        <v>5</v>
      </c>
      <c r="H976" t="str">
        <f>Sheet1!A980</f>
        <v>PIONEER</v>
      </c>
      <c r="I976">
        <f>Sheet1!A981</f>
        <v>0</v>
      </c>
      <c r="J976" t="str">
        <f>Sheet1!A982</f>
        <v>3x Energy</v>
      </c>
      <c r="K976" t="str">
        <f>Sheet1!A983</f>
        <v>(HP%/HP%/HP%)</v>
      </c>
    </row>
    <row r="977" spans="1:11" hidden="1" x14ac:dyDescent="0.2">
      <c r="A977">
        <f t="shared" si="15"/>
        <v>0</v>
      </c>
      <c r="B977" t="str">
        <f>IF(Sheet1!A977="","",Sheet1!A977)</f>
        <v>(SPD/HP%/HP%)</v>
      </c>
      <c r="C977" t="str">
        <f>Sheet1!A978</f>
        <v>Spd, Atk%, Acc%</v>
      </c>
      <c r="D977">
        <f>Sheet1!C977</f>
        <v>0</v>
      </c>
      <c r="F977">
        <f>Sheet1!B979</f>
        <v>0</v>
      </c>
      <c r="G977" t="str">
        <f>Sheet1!A980</f>
        <v>PIONEER</v>
      </c>
      <c r="H977">
        <f>Sheet1!A981</f>
        <v>0</v>
      </c>
      <c r="I977" t="str">
        <f>Sheet1!A982</f>
        <v>3x Energy</v>
      </c>
      <c r="J977" t="str">
        <f>Sheet1!A983</f>
        <v>(HP%/HP%/HP%)</v>
      </c>
      <c r="K977" t="str">
        <f>Sheet1!A984</f>
        <v>Violent / Nemesis</v>
      </c>
    </row>
    <row r="978" spans="1:11" hidden="1" x14ac:dyDescent="0.2">
      <c r="A978">
        <f t="shared" si="15"/>
        <v>0</v>
      </c>
      <c r="B978" t="str">
        <f>IF(Sheet1!A978="","",Sheet1!A978)</f>
        <v>Spd, Atk%, Acc%</v>
      </c>
      <c r="C978">
        <f>Sheet1!A979</f>
        <v>5</v>
      </c>
      <c r="D978">
        <f>Sheet1!C978</f>
        <v>0</v>
      </c>
      <c r="F978">
        <f>Sheet1!B980</f>
        <v>0</v>
      </c>
      <c r="G978">
        <f>Sheet1!A981</f>
        <v>0</v>
      </c>
      <c r="H978" t="str">
        <f>Sheet1!A982</f>
        <v>3x Energy</v>
      </c>
      <c r="I978" t="str">
        <f>Sheet1!A983</f>
        <v>(HP%/HP%/HP%)</v>
      </c>
      <c r="J978" t="str">
        <f>Sheet1!A984</f>
        <v>Violent / Nemesis</v>
      </c>
      <c r="K978" t="str">
        <f>Sheet1!A985</f>
        <v>(SPD/HP%/HP%)</v>
      </c>
    </row>
    <row r="979" spans="1:11" x14ac:dyDescent="0.2">
      <c r="A979">
        <f t="shared" si="15"/>
        <v>1</v>
      </c>
      <c r="B979">
        <f>IF(Sheet1!A979="","",Sheet1!A979)</f>
        <v>5</v>
      </c>
      <c r="C979" t="str">
        <f>Sheet1!A980</f>
        <v>PIONEER</v>
      </c>
      <c r="D979" t="str">
        <f>Sheet1!C979</f>
        <v>LIGHT</v>
      </c>
      <c r="F979" t="str">
        <f>Sheet1!B981</f>
        <v>Nigong</v>
      </c>
      <c r="G979" t="str">
        <f>Sheet1!A982</f>
        <v>3x Energy</v>
      </c>
      <c r="H979" t="str">
        <f>Sheet1!A983</f>
        <v>(HP%/HP%/HP%)</v>
      </c>
      <c r="I979" t="str">
        <f>Sheet1!A984</f>
        <v>Violent / Nemesis</v>
      </c>
      <c r="J979" t="str">
        <f>Sheet1!A985</f>
        <v>(SPD/HP%/HP%)</v>
      </c>
      <c r="K979" t="str">
        <f>Sheet1!A986</f>
        <v>Spd, Hp%, Res%</v>
      </c>
    </row>
    <row r="980" spans="1:11" hidden="1" x14ac:dyDescent="0.2">
      <c r="A980">
        <f t="shared" si="15"/>
        <v>0</v>
      </c>
      <c r="B980" t="str">
        <f>IF(Sheet1!A980="","",Sheet1!A980)</f>
        <v>PIONEER</v>
      </c>
      <c r="C980">
        <f>Sheet1!A981</f>
        <v>0</v>
      </c>
      <c r="D980">
        <f>Sheet1!C980</f>
        <v>0</v>
      </c>
      <c r="F980">
        <f>Sheet1!B982</f>
        <v>0</v>
      </c>
      <c r="G980" t="str">
        <f>Sheet1!A983</f>
        <v>(HP%/HP%/HP%)</v>
      </c>
      <c r="H980" t="str">
        <f>Sheet1!A984</f>
        <v>Violent / Nemesis</v>
      </c>
      <c r="I980" t="str">
        <f>Sheet1!A985</f>
        <v>(SPD/HP%/HP%)</v>
      </c>
      <c r="J980" t="str">
        <f>Sheet1!A986</f>
        <v>Spd, Hp%, Res%</v>
      </c>
      <c r="K980">
        <f>Sheet1!A987</f>
        <v>5</v>
      </c>
    </row>
    <row r="981" spans="1:11" hidden="1" x14ac:dyDescent="0.2">
      <c r="A981">
        <f t="shared" si="15"/>
        <v>0</v>
      </c>
      <c r="B981" t="str">
        <f>IF(Sheet1!A981="","",Sheet1!A981)</f>
        <v/>
      </c>
      <c r="C981" t="str">
        <f>Sheet1!A982</f>
        <v>3x Energy</v>
      </c>
      <c r="D981">
        <f>Sheet1!C981</f>
        <v>0</v>
      </c>
      <c r="F981">
        <f>Sheet1!B983</f>
        <v>0</v>
      </c>
      <c r="G981" t="str">
        <f>Sheet1!A984</f>
        <v>Violent / Nemesis</v>
      </c>
      <c r="H981" t="str">
        <f>Sheet1!A985</f>
        <v>(SPD/HP%/HP%)</v>
      </c>
      <c r="I981" t="str">
        <f>Sheet1!A986</f>
        <v>Spd, Hp%, Res%</v>
      </c>
      <c r="J981">
        <f>Sheet1!A987</f>
        <v>5</v>
      </c>
      <c r="K981" t="str">
        <f>Sheet1!A988</f>
        <v>PIONEER</v>
      </c>
    </row>
    <row r="982" spans="1:11" hidden="1" x14ac:dyDescent="0.2">
      <c r="A982">
        <f t="shared" si="15"/>
        <v>0</v>
      </c>
      <c r="B982" t="str">
        <f>IF(Sheet1!A982="","",Sheet1!A982)</f>
        <v>3x Energy</v>
      </c>
      <c r="C982" t="str">
        <f>Sheet1!A983</f>
        <v>(HP%/HP%/HP%)</v>
      </c>
      <c r="D982">
        <f>Sheet1!C982</f>
        <v>0</v>
      </c>
      <c r="F982">
        <f>Sheet1!B984</f>
        <v>0</v>
      </c>
      <c r="G982" t="str">
        <f>Sheet1!A985</f>
        <v>(SPD/HP%/HP%)</v>
      </c>
      <c r="H982" t="str">
        <f>Sheet1!A986</f>
        <v>Spd, Hp%, Res%</v>
      </c>
      <c r="I982">
        <f>Sheet1!A987</f>
        <v>5</v>
      </c>
      <c r="J982" t="str">
        <f>Sheet1!A988</f>
        <v>PIONEER</v>
      </c>
      <c r="K982">
        <f>Sheet1!A989</f>
        <v>0</v>
      </c>
    </row>
    <row r="983" spans="1:11" hidden="1" x14ac:dyDescent="0.2">
      <c r="A983">
        <f t="shared" si="15"/>
        <v>0</v>
      </c>
      <c r="B983" t="str">
        <f>IF(Sheet1!A983="","",Sheet1!A983)</f>
        <v>(HP%/HP%/HP%)</v>
      </c>
      <c r="C983" t="str">
        <f>Sheet1!A984</f>
        <v>Violent / Nemesis</v>
      </c>
      <c r="D983">
        <f>Sheet1!C983</f>
        <v>0</v>
      </c>
      <c r="F983">
        <f>Sheet1!B985</f>
        <v>0</v>
      </c>
      <c r="G983" t="str">
        <f>Sheet1!A986</f>
        <v>Spd, Hp%, Res%</v>
      </c>
      <c r="H983">
        <f>Sheet1!A987</f>
        <v>5</v>
      </c>
      <c r="I983" t="str">
        <f>Sheet1!A988</f>
        <v>PIONEER</v>
      </c>
      <c r="J983">
        <f>Sheet1!A989</f>
        <v>0</v>
      </c>
      <c r="K983" t="str">
        <f>Sheet1!A990</f>
        <v>Fatal / Blade</v>
      </c>
    </row>
    <row r="984" spans="1:11" hidden="1" x14ac:dyDescent="0.2">
      <c r="A984">
        <f t="shared" si="15"/>
        <v>0</v>
      </c>
      <c r="B984" t="str">
        <f>IF(Sheet1!A984="","",Sheet1!A984)</f>
        <v>Violent / Nemesis</v>
      </c>
      <c r="C984" t="str">
        <f>Sheet1!A985</f>
        <v>(SPD/HP%/HP%)</v>
      </c>
      <c r="D984">
        <f>Sheet1!C984</f>
        <v>0</v>
      </c>
      <c r="F984">
        <f>Sheet1!B986</f>
        <v>0</v>
      </c>
      <c r="G984">
        <f>Sheet1!A987</f>
        <v>5</v>
      </c>
      <c r="H984" t="str">
        <f>Sheet1!A988</f>
        <v>PIONEER</v>
      </c>
      <c r="I984">
        <f>Sheet1!A989</f>
        <v>0</v>
      </c>
      <c r="J984" t="str">
        <f>Sheet1!A990</f>
        <v>Fatal / Blade</v>
      </c>
      <c r="K984" t="str">
        <f>Sheet1!A991</f>
        <v>(ATK%/ATK%/ATK%)</v>
      </c>
    </row>
    <row r="985" spans="1:11" hidden="1" x14ac:dyDescent="0.2">
      <c r="A985">
        <f t="shared" si="15"/>
        <v>0</v>
      </c>
      <c r="B985" t="str">
        <f>IF(Sheet1!A985="","",Sheet1!A985)</f>
        <v>(SPD/HP%/HP%)</v>
      </c>
      <c r="C985" t="str">
        <f>Sheet1!A986</f>
        <v>Spd, Hp%, Res%</v>
      </c>
      <c r="D985">
        <f>Sheet1!C985</f>
        <v>0</v>
      </c>
      <c r="F985">
        <f>Sheet1!B987</f>
        <v>0</v>
      </c>
      <c r="G985" t="str">
        <f>Sheet1!A988</f>
        <v>PIONEER</v>
      </c>
      <c r="H985">
        <f>Sheet1!A989</f>
        <v>0</v>
      </c>
      <c r="I985" t="str">
        <f>Sheet1!A990</f>
        <v>Fatal / Blade</v>
      </c>
      <c r="J985" t="str">
        <f>Sheet1!A991</f>
        <v>(ATK%/ATK%/ATK%)</v>
      </c>
      <c r="K985" t="str">
        <f>Sheet1!A992</f>
        <v>Violent / Revenge</v>
      </c>
    </row>
    <row r="986" spans="1:11" hidden="1" x14ac:dyDescent="0.2">
      <c r="A986">
        <f t="shared" si="15"/>
        <v>0</v>
      </c>
      <c r="B986" t="str">
        <f>IF(Sheet1!A986="","",Sheet1!A986)</f>
        <v>Spd, Hp%, Res%</v>
      </c>
      <c r="C986">
        <f>Sheet1!A987</f>
        <v>5</v>
      </c>
      <c r="D986">
        <f>Sheet1!C986</f>
        <v>0</v>
      </c>
      <c r="F986">
        <f>Sheet1!B988</f>
        <v>0</v>
      </c>
      <c r="G986">
        <f>Sheet1!A989</f>
        <v>0</v>
      </c>
      <c r="H986" t="str">
        <f>Sheet1!A990</f>
        <v>Fatal / Blade</v>
      </c>
      <c r="I986" t="str">
        <f>Sheet1!A991</f>
        <v>(ATK%/ATK%/ATK%)</v>
      </c>
      <c r="J986" t="str">
        <f>Sheet1!A992</f>
        <v>Violent / Revenge</v>
      </c>
      <c r="K986" t="str">
        <f>Sheet1!A993</f>
        <v>(ATK%/CRIT D%/ATK%)</v>
      </c>
    </row>
    <row r="987" spans="1:11" x14ac:dyDescent="0.2">
      <c r="A987">
        <f t="shared" si="15"/>
        <v>1</v>
      </c>
      <c r="B987">
        <f>IF(Sheet1!A987="","",Sheet1!A987)</f>
        <v>5</v>
      </c>
      <c r="C987" t="str">
        <f>Sheet1!A988</f>
        <v>PIONEER</v>
      </c>
      <c r="D987" t="str">
        <f>Sheet1!C987</f>
        <v>WIND</v>
      </c>
      <c r="F987" t="str">
        <f>Sheet1!B989</f>
        <v>Pungbaek</v>
      </c>
      <c r="G987" t="str">
        <f>Sheet1!A990</f>
        <v>Fatal / Blade</v>
      </c>
      <c r="H987" t="str">
        <f>Sheet1!A991</f>
        <v>(ATK%/ATK%/ATK%)</v>
      </c>
      <c r="I987" t="str">
        <f>Sheet1!A992</f>
        <v>Violent / Revenge</v>
      </c>
      <c r="J987" t="str">
        <f>Sheet1!A993</f>
        <v>(ATK%/CRIT D%/ATK%)</v>
      </c>
      <c r="K987" t="str">
        <f>Sheet1!A994</f>
        <v>Crit R%, Crit D%, Atk%</v>
      </c>
    </row>
    <row r="988" spans="1:11" hidden="1" x14ac:dyDescent="0.2">
      <c r="A988">
        <f t="shared" si="15"/>
        <v>0</v>
      </c>
      <c r="B988" t="str">
        <f>IF(Sheet1!A988="","",Sheet1!A988)</f>
        <v>PIONEER</v>
      </c>
      <c r="C988">
        <f>Sheet1!A989</f>
        <v>0</v>
      </c>
      <c r="D988">
        <f>Sheet1!C988</f>
        <v>0</v>
      </c>
      <c r="F988">
        <f>Sheet1!B990</f>
        <v>0</v>
      </c>
      <c r="G988" t="str">
        <f>Sheet1!A991</f>
        <v>(ATK%/ATK%/ATK%)</v>
      </c>
      <c r="H988" t="str">
        <f>Sheet1!A992</f>
        <v>Violent / Revenge</v>
      </c>
      <c r="I988" t="str">
        <f>Sheet1!A993</f>
        <v>(ATK%/CRIT D%/ATK%)</v>
      </c>
      <c r="J988" t="str">
        <f>Sheet1!A994</f>
        <v>Crit R%, Crit D%, Atk%</v>
      </c>
      <c r="K988">
        <f>Sheet1!A995</f>
        <v>5</v>
      </c>
    </row>
    <row r="989" spans="1:11" hidden="1" x14ac:dyDescent="0.2">
      <c r="A989">
        <f t="shared" si="15"/>
        <v>0</v>
      </c>
      <c r="B989" t="str">
        <f>IF(Sheet1!A989="","",Sheet1!A989)</f>
        <v/>
      </c>
      <c r="C989" t="str">
        <f>Sheet1!A990</f>
        <v>Fatal / Blade</v>
      </c>
      <c r="D989">
        <f>Sheet1!C989</f>
        <v>0</v>
      </c>
      <c r="F989">
        <f>Sheet1!B991</f>
        <v>0</v>
      </c>
      <c r="G989" t="str">
        <f>Sheet1!A992</f>
        <v>Violent / Revenge</v>
      </c>
      <c r="H989" t="str">
        <f>Sheet1!A993</f>
        <v>(ATK%/CRIT D%/ATK%)</v>
      </c>
      <c r="I989" t="str">
        <f>Sheet1!A994</f>
        <v>Crit R%, Crit D%, Atk%</v>
      </c>
      <c r="J989">
        <f>Sheet1!A995</f>
        <v>5</v>
      </c>
      <c r="K989" t="str">
        <f>Sheet1!A996</f>
        <v>PIONEER</v>
      </c>
    </row>
    <row r="990" spans="1:11" hidden="1" x14ac:dyDescent="0.2">
      <c r="A990">
        <f t="shared" si="15"/>
        <v>0</v>
      </c>
      <c r="B990" t="str">
        <f>IF(Sheet1!A990="","",Sheet1!A990)</f>
        <v>Fatal / Blade</v>
      </c>
      <c r="C990" t="str">
        <f>Sheet1!A991</f>
        <v>(ATK%/ATK%/ATK%)</v>
      </c>
      <c r="D990">
        <f>Sheet1!C990</f>
        <v>0</v>
      </c>
      <c r="F990">
        <f>Sheet1!B992</f>
        <v>0</v>
      </c>
      <c r="G990" t="str">
        <f>Sheet1!A993</f>
        <v>(ATK%/CRIT D%/ATK%)</v>
      </c>
      <c r="H990" t="str">
        <f>Sheet1!A994</f>
        <v>Crit R%, Crit D%, Atk%</v>
      </c>
      <c r="I990">
        <f>Sheet1!A995</f>
        <v>5</v>
      </c>
      <c r="J990" t="str">
        <f>Sheet1!A996</f>
        <v>PIONEER</v>
      </c>
      <c r="K990">
        <f>Sheet1!A997</f>
        <v>0</v>
      </c>
    </row>
    <row r="991" spans="1:11" hidden="1" x14ac:dyDescent="0.2">
      <c r="A991">
        <f t="shared" si="15"/>
        <v>0</v>
      </c>
      <c r="B991" t="str">
        <f>IF(Sheet1!A991="","",Sheet1!A991)</f>
        <v>(ATK%/ATK%/ATK%)</v>
      </c>
      <c r="C991" t="str">
        <f>Sheet1!A992</f>
        <v>Violent / Revenge</v>
      </c>
      <c r="D991">
        <f>Sheet1!C991</f>
        <v>0</v>
      </c>
      <c r="F991">
        <f>Sheet1!B993</f>
        <v>0</v>
      </c>
      <c r="G991" t="str">
        <f>Sheet1!A994</f>
        <v>Crit R%, Crit D%, Atk%</v>
      </c>
      <c r="H991">
        <f>Sheet1!A995</f>
        <v>5</v>
      </c>
      <c r="I991" t="str">
        <f>Sheet1!A996</f>
        <v>PIONEER</v>
      </c>
      <c r="J991">
        <f>Sheet1!A997</f>
        <v>0</v>
      </c>
      <c r="K991" t="str">
        <f>Sheet1!A998</f>
        <v>3x Energy</v>
      </c>
    </row>
    <row r="992" spans="1:11" hidden="1" x14ac:dyDescent="0.2">
      <c r="A992">
        <f t="shared" si="15"/>
        <v>0</v>
      </c>
      <c r="B992" t="str">
        <f>IF(Sheet1!A992="","",Sheet1!A992)</f>
        <v>Violent / Revenge</v>
      </c>
      <c r="C992" t="str">
        <f>Sheet1!A993</f>
        <v>(ATK%/CRIT D%/ATK%)</v>
      </c>
      <c r="D992">
        <f>Sheet1!C992</f>
        <v>0</v>
      </c>
      <c r="F992">
        <f>Sheet1!B994</f>
        <v>0</v>
      </c>
      <c r="G992">
        <f>Sheet1!A995</f>
        <v>5</v>
      </c>
      <c r="H992" t="str">
        <f>Sheet1!A996</f>
        <v>PIONEER</v>
      </c>
      <c r="I992">
        <f>Sheet1!A997</f>
        <v>0</v>
      </c>
      <c r="J992" t="str">
        <f>Sheet1!A998</f>
        <v>3x Energy</v>
      </c>
      <c r="K992" t="str">
        <f>Sheet1!A999</f>
        <v>(HP%/HP%/ACC%)</v>
      </c>
    </row>
    <row r="993" spans="1:11" hidden="1" x14ac:dyDescent="0.2">
      <c r="A993">
        <f t="shared" si="15"/>
        <v>0</v>
      </c>
      <c r="B993" t="str">
        <f>IF(Sheet1!A993="","",Sheet1!A993)</f>
        <v>(ATK%/CRIT D%/ATK%)</v>
      </c>
      <c r="C993" t="str">
        <f>Sheet1!A994</f>
        <v>Crit R%, Crit D%, Atk%</v>
      </c>
      <c r="D993">
        <f>Sheet1!C993</f>
        <v>0</v>
      </c>
      <c r="F993">
        <f>Sheet1!B995</f>
        <v>0</v>
      </c>
      <c r="G993" t="str">
        <f>Sheet1!A996</f>
        <v>PIONEER</v>
      </c>
      <c r="H993">
        <f>Sheet1!A997</f>
        <v>0</v>
      </c>
      <c r="I993" t="str">
        <f>Sheet1!A998</f>
        <v>3x Energy</v>
      </c>
      <c r="J993" t="str">
        <f>Sheet1!A999</f>
        <v>(HP%/HP%/ACC%)</v>
      </c>
      <c r="K993" t="str">
        <f>Sheet1!A1000</f>
        <v>Violent / Will</v>
      </c>
    </row>
    <row r="994" spans="1:11" hidden="1" x14ac:dyDescent="0.2">
      <c r="A994">
        <f t="shared" si="15"/>
        <v>0</v>
      </c>
      <c r="B994" t="str">
        <f>IF(Sheet1!A994="","",Sheet1!A994)</f>
        <v>Crit R%, Crit D%, Atk%</v>
      </c>
      <c r="C994">
        <f>Sheet1!A995</f>
        <v>5</v>
      </c>
      <c r="D994">
        <f>Sheet1!C994</f>
        <v>0</v>
      </c>
      <c r="F994">
        <f>Sheet1!B996</f>
        <v>0</v>
      </c>
      <c r="G994">
        <f>Sheet1!A997</f>
        <v>0</v>
      </c>
      <c r="H994" t="str">
        <f>Sheet1!A998</f>
        <v>3x Energy</v>
      </c>
      <c r="I994" t="str">
        <f>Sheet1!A999</f>
        <v>(HP%/HP%/ACC%)</v>
      </c>
      <c r="J994" t="str">
        <f>Sheet1!A1000</f>
        <v>Violent / Will</v>
      </c>
      <c r="K994" t="str">
        <f>Sheet1!A1001</f>
        <v>(SPD%/HP%/HP%)</v>
      </c>
    </row>
    <row r="995" spans="1:11" x14ac:dyDescent="0.2">
      <c r="A995">
        <f t="shared" si="15"/>
        <v>1</v>
      </c>
      <c r="B995">
        <f>IF(Sheet1!A995="","",Sheet1!A995)</f>
        <v>5</v>
      </c>
      <c r="C995" t="str">
        <f>Sheet1!A996</f>
        <v>PIONEER</v>
      </c>
      <c r="D995" t="str">
        <f>Sheet1!C995</f>
        <v>DARK</v>
      </c>
      <c r="F995" t="str">
        <f>Sheet1!B997</f>
        <v>Woonsa</v>
      </c>
      <c r="G995" t="str">
        <f>Sheet1!A998</f>
        <v>3x Energy</v>
      </c>
      <c r="H995" t="str">
        <f>Sheet1!A999</f>
        <v>(HP%/HP%/ACC%)</v>
      </c>
      <c r="I995" t="str">
        <f>Sheet1!A1000</f>
        <v>Violent / Will</v>
      </c>
      <c r="J995" t="str">
        <f>Sheet1!A1001</f>
        <v>(SPD%/HP%/HP%)</v>
      </c>
      <c r="K995" t="str">
        <f>Sheet1!A1002</f>
        <v>Spd, Hp%, Def%</v>
      </c>
    </row>
    <row r="996" spans="1:11" hidden="1" x14ac:dyDescent="0.2">
      <c r="A996">
        <f t="shared" si="15"/>
        <v>0</v>
      </c>
      <c r="B996" t="str">
        <f>IF(Sheet1!A996="","",Sheet1!A996)</f>
        <v>PIONEER</v>
      </c>
      <c r="C996">
        <f>Sheet1!A997</f>
        <v>0</v>
      </c>
      <c r="D996">
        <f>Sheet1!C996</f>
        <v>0</v>
      </c>
      <c r="F996">
        <f>Sheet1!B998</f>
        <v>0</v>
      </c>
      <c r="G996" t="str">
        <f>Sheet1!A999</f>
        <v>(HP%/HP%/ACC%)</v>
      </c>
      <c r="H996" t="str">
        <f>Sheet1!A1000</f>
        <v>Violent / Will</v>
      </c>
      <c r="I996" t="str">
        <f>Sheet1!A1001</f>
        <v>(SPD%/HP%/HP%)</v>
      </c>
      <c r="J996" t="str">
        <f>Sheet1!A1002</f>
        <v>Spd, Hp%, Def%</v>
      </c>
      <c r="K996">
        <f>Sheet1!A1003</f>
        <v>5</v>
      </c>
    </row>
    <row r="997" spans="1:11" hidden="1" x14ac:dyDescent="0.2">
      <c r="A997">
        <f t="shared" si="15"/>
        <v>0</v>
      </c>
      <c r="B997" t="str">
        <f>IF(Sheet1!A997="","",Sheet1!A997)</f>
        <v/>
      </c>
      <c r="C997" t="str">
        <f>Sheet1!A998</f>
        <v>3x Energy</v>
      </c>
      <c r="D997">
        <f>Sheet1!C997</f>
        <v>0</v>
      </c>
      <c r="F997">
        <f>Sheet1!B999</f>
        <v>0</v>
      </c>
      <c r="G997" t="str">
        <f>Sheet1!A1000</f>
        <v>Violent / Will</v>
      </c>
      <c r="H997" t="str">
        <f>Sheet1!A1001</f>
        <v>(SPD%/HP%/HP%)</v>
      </c>
      <c r="I997" t="str">
        <f>Sheet1!A1002</f>
        <v>Spd, Hp%, Def%</v>
      </c>
      <c r="J997">
        <f>Sheet1!A1003</f>
        <v>5</v>
      </c>
      <c r="K997" t="str">
        <f>Sheet1!A1004</f>
        <v>PIONEER</v>
      </c>
    </row>
    <row r="998" spans="1:11" hidden="1" x14ac:dyDescent="0.2">
      <c r="A998">
        <f t="shared" si="15"/>
        <v>0</v>
      </c>
      <c r="B998" t="str">
        <f>IF(Sheet1!A998="","",Sheet1!A998)</f>
        <v>3x Energy</v>
      </c>
      <c r="C998" t="str">
        <f>Sheet1!A999</f>
        <v>(HP%/HP%/ACC%)</v>
      </c>
      <c r="D998">
        <f>Sheet1!C998</f>
        <v>0</v>
      </c>
      <c r="F998">
        <f>Sheet1!B1000</f>
        <v>0</v>
      </c>
      <c r="G998" t="str">
        <f>Sheet1!A1001</f>
        <v>(SPD%/HP%/HP%)</v>
      </c>
      <c r="H998" t="str">
        <f>Sheet1!A1002</f>
        <v>Spd, Hp%, Def%</v>
      </c>
      <c r="I998">
        <f>Sheet1!A1003</f>
        <v>5</v>
      </c>
      <c r="J998" t="str">
        <f>Sheet1!A1004</f>
        <v>PIONEER</v>
      </c>
      <c r="K998">
        <f>Sheet1!A1005</f>
        <v>0</v>
      </c>
    </row>
    <row r="999" spans="1:11" hidden="1" x14ac:dyDescent="0.2">
      <c r="A999">
        <f t="shared" si="15"/>
        <v>0</v>
      </c>
      <c r="B999" t="str">
        <f>IF(Sheet1!A999="","",Sheet1!A999)</f>
        <v>(HP%/HP%/ACC%)</v>
      </c>
      <c r="C999" t="str">
        <f>Sheet1!A1000</f>
        <v>Violent / Will</v>
      </c>
      <c r="D999">
        <f>Sheet1!C999</f>
        <v>0</v>
      </c>
      <c r="F999">
        <f>Sheet1!B1001</f>
        <v>0</v>
      </c>
      <c r="G999" t="str">
        <f>Sheet1!A1002</f>
        <v>Spd, Hp%, Def%</v>
      </c>
      <c r="H999">
        <f>Sheet1!A1003</f>
        <v>5</v>
      </c>
      <c r="I999" t="str">
        <f>Sheet1!A1004</f>
        <v>PIONEER</v>
      </c>
      <c r="J999">
        <f>Sheet1!A1005</f>
        <v>0</v>
      </c>
      <c r="K999" t="str">
        <f>Sheet1!A1006</f>
        <v>Swift / Energy</v>
      </c>
    </row>
    <row r="1000" spans="1:11" hidden="1" x14ac:dyDescent="0.2">
      <c r="A1000">
        <f t="shared" si="15"/>
        <v>0</v>
      </c>
      <c r="B1000" t="str">
        <f>IF(Sheet1!A1000="","",Sheet1!A1000)</f>
        <v>Violent / Will</v>
      </c>
      <c r="C1000" t="str">
        <f>Sheet1!A1001</f>
        <v>(SPD%/HP%/HP%)</v>
      </c>
      <c r="D1000">
        <f>Sheet1!C1000</f>
        <v>0</v>
      </c>
      <c r="F1000">
        <f>Sheet1!B1002</f>
        <v>0</v>
      </c>
      <c r="G1000">
        <f>Sheet1!A1003</f>
        <v>5</v>
      </c>
      <c r="H1000" t="str">
        <f>Sheet1!A1004</f>
        <v>PIONEER</v>
      </c>
      <c r="I1000">
        <f>Sheet1!A1005</f>
        <v>0</v>
      </c>
      <c r="J1000" t="str">
        <f>Sheet1!A1006</f>
        <v>Swift / Energy</v>
      </c>
      <c r="K1000" t="str">
        <f>Sheet1!A1007</f>
        <v>(SPD/HP%/HP%)</v>
      </c>
    </row>
    <row r="1001" spans="1:11" hidden="1" x14ac:dyDescent="0.2">
      <c r="A1001">
        <f t="shared" si="15"/>
        <v>0</v>
      </c>
      <c r="B1001" t="str">
        <f>IF(Sheet1!A1001="","",Sheet1!A1001)</f>
        <v>(SPD%/HP%/HP%)</v>
      </c>
      <c r="C1001" t="str">
        <f>Sheet1!A1002</f>
        <v>Spd, Hp%, Def%</v>
      </c>
      <c r="D1001">
        <f>Sheet1!C1001</f>
        <v>0</v>
      </c>
      <c r="F1001">
        <f>Sheet1!B1003</f>
        <v>0</v>
      </c>
      <c r="G1001" t="str">
        <f>Sheet1!A1004</f>
        <v>PIONEER</v>
      </c>
      <c r="H1001">
        <f>Sheet1!A1005</f>
        <v>0</v>
      </c>
      <c r="I1001" t="str">
        <f>Sheet1!A1006</f>
        <v>Swift / Energy</v>
      </c>
      <c r="J1001" t="str">
        <f>Sheet1!A1007</f>
        <v>(SPD/HP%/HP%)</v>
      </c>
      <c r="K1001" t="str">
        <f>Sheet1!A1008</f>
        <v>Violent / Will</v>
      </c>
    </row>
    <row r="1002" spans="1:11" hidden="1" x14ac:dyDescent="0.2">
      <c r="A1002">
        <f t="shared" si="15"/>
        <v>0</v>
      </c>
      <c r="B1002" t="str">
        <f>IF(Sheet1!A1002="","",Sheet1!A1002)</f>
        <v>Spd, Hp%, Def%</v>
      </c>
      <c r="C1002">
        <f>Sheet1!A1003</f>
        <v>5</v>
      </c>
      <c r="D1002">
        <f>Sheet1!C1002</f>
        <v>0</v>
      </c>
      <c r="F1002">
        <f>Sheet1!B1004</f>
        <v>0</v>
      </c>
      <c r="G1002">
        <f>Sheet1!A1005</f>
        <v>0</v>
      </c>
      <c r="H1002" t="str">
        <f>Sheet1!A1006</f>
        <v>Swift / Energy</v>
      </c>
      <c r="I1002" t="str">
        <f>Sheet1!A1007</f>
        <v>(SPD/HP%/HP%)</v>
      </c>
      <c r="J1002" t="str">
        <f>Sheet1!A1008</f>
        <v>Violent / Will</v>
      </c>
      <c r="K1002" t="str">
        <f>Sheet1!A1009</f>
        <v>(SPD/HP%/HP%)</v>
      </c>
    </row>
    <row r="1003" spans="1:11" x14ac:dyDescent="0.2">
      <c r="A1003">
        <f t="shared" si="15"/>
        <v>1</v>
      </c>
      <c r="B1003">
        <f>IF(Sheet1!A1003="","",Sheet1!A1003)</f>
        <v>5</v>
      </c>
      <c r="C1003" t="str">
        <f>Sheet1!A1004</f>
        <v>PIONEER</v>
      </c>
      <c r="D1003" t="str">
        <f>Sheet1!C1003</f>
        <v>WATER</v>
      </c>
      <c r="F1003" t="str">
        <f>Sheet1!B1005</f>
        <v>Woosa</v>
      </c>
      <c r="G1003" t="str">
        <f>Sheet1!A1006</f>
        <v>Swift / Energy</v>
      </c>
      <c r="H1003" t="str">
        <f>Sheet1!A1007</f>
        <v>(SPD/HP%/HP%)</v>
      </c>
      <c r="I1003" t="str">
        <f>Sheet1!A1008</f>
        <v>Violent / Will</v>
      </c>
      <c r="J1003" t="str">
        <f>Sheet1!A1009</f>
        <v>(SPD/HP%/HP%)</v>
      </c>
      <c r="K1003" t="str">
        <f>Sheet1!A1010</f>
        <v>Spd, Hp%, Crit R%</v>
      </c>
    </row>
    <row r="1004" spans="1:11" hidden="1" x14ac:dyDescent="0.2">
      <c r="A1004">
        <f t="shared" si="15"/>
        <v>0</v>
      </c>
      <c r="B1004" t="str">
        <f>IF(Sheet1!A1004="","",Sheet1!A1004)</f>
        <v>PIONEER</v>
      </c>
      <c r="C1004">
        <f>Sheet1!A1005</f>
        <v>0</v>
      </c>
      <c r="D1004">
        <f>Sheet1!C1004</f>
        <v>0</v>
      </c>
      <c r="F1004">
        <f>Sheet1!B1006</f>
        <v>0</v>
      </c>
      <c r="G1004" t="str">
        <f>Sheet1!A1007</f>
        <v>(SPD/HP%/HP%)</v>
      </c>
      <c r="H1004" t="str">
        <f>Sheet1!A1008</f>
        <v>Violent / Will</v>
      </c>
      <c r="I1004" t="str">
        <f>Sheet1!A1009</f>
        <v>(SPD/HP%/HP%)</v>
      </c>
      <c r="J1004" t="str">
        <f>Sheet1!A1010</f>
        <v>Spd, Hp%, Crit R%</v>
      </c>
      <c r="K1004">
        <f>Sheet1!A1011</f>
        <v>5</v>
      </c>
    </row>
    <row r="1005" spans="1:11" hidden="1" x14ac:dyDescent="0.2">
      <c r="A1005">
        <f t="shared" si="15"/>
        <v>0</v>
      </c>
      <c r="B1005" t="str">
        <f>IF(Sheet1!A1005="","",Sheet1!A1005)</f>
        <v/>
      </c>
      <c r="C1005" t="str">
        <f>Sheet1!A1006</f>
        <v>Swift / Energy</v>
      </c>
      <c r="D1005">
        <f>Sheet1!C1005</f>
        <v>0</v>
      </c>
      <c r="F1005">
        <f>Sheet1!B1007</f>
        <v>0</v>
      </c>
      <c r="G1005" t="str">
        <f>Sheet1!A1008</f>
        <v>Violent / Will</v>
      </c>
      <c r="H1005" t="str">
        <f>Sheet1!A1009</f>
        <v>(SPD/HP%/HP%)</v>
      </c>
      <c r="I1005" t="str">
        <f>Sheet1!A1010</f>
        <v>Spd, Hp%, Crit R%</v>
      </c>
      <c r="J1005">
        <f>Sheet1!A1011</f>
        <v>5</v>
      </c>
      <c r="K1005" t="str">
        <f>Sheet1!A1012</f>
        <v>HELL LADY</v>
      </c>
    </row>
    <row r="1006" spans="1:11" hidden="1" x14ac:dyDescent="0.2">
      <c r="A1006">
        <f t="shared" si="15"/>
        <v>0</v>
      </c>
      <c r="B1006" t="str">
        <f>IF(Sheet1!A1006="","",Sheet1!A1006)</f>
        <v>Swift / Energy</v>
      </c>
      <c r="C1006" t="str">
        <f>Sheet1!A1007</f>
        <v>(SPD/HP%/HP%)</v>
      </c>
      <c r="D1006">
        <f>Sheet1!C1006</f>
        <v>0</v>
      </c>
      <c r="F1006">
        <f>Sheet1!B1008</f>
        <v>0</v>
      </c>
      <c r="G1006" t="str">
        <f>Sheet1!A1009</f>
        <v>(SPD/HP%/HP%)</v>
      </c>
      <c r="H1006" t="str">
        <f>Sheet1!A1010</f>
        <v>Spd, Hp%, Crit R%</v>
      </c>
      <c r="I1006">
        <f>Sheet1!A1011</f>
        <v>5</v>
      </c>
      <c r="J1006" t="str">
        <f>Sheet1!A1012</f>
        <v>HELL LADY</v>
      </c>
      <c r="K1006">
        <f>Sheet1!A1013</f>
        <v>0</v>
      </c>
    </row>
    <row r="1007" spans="1:11" hidden="1" x14ac:dyDescent="0.2">
      <c r="A1007">
        <f t="shared" si="15"/>
        <v>0</v>
      </c>
      <c r="B1007" t="str">
        <f>IF(Sheet1!A1007="","",Sheet1!A1007)</f>
        <v>(SPD/HP%/HP%)</v>
      </c>
      <c r="C1007" t="str">
        <f>Sheet1!A1008</f>
        <v>Violent / Will</v>
      </c>
      <c r="D1007">
        <f>Sheet1!C1007</f>
        <v>0</v>
      </c>
      <c r="F1007">
        <f>Sheet1!B1009</f>
        <v>0</v>
      </c>
      <c r="G1007" t="str">
        <f>Sheet1!A1010</f>
        <v>Spd, Hp%, Crit R%</v>
      </c>
      <c r="H1007">
        <f>Sheet1!A1011</f>
        <v>5</v>
      </c>
      <c r="I1007" t="str">
        <f>Sheet1!A1012</f>
        <v>HELL LADY</v>
      </c>
      <c r="J1007">
        <f>Sheet1!A1013</f>
        <v>0</v>
      </c>
      <c r="K1007" t="str">
        <f>Sheet1!A1014</f>
        <v>Fatal / Blade</v>
      </c>
    </row>
    <row r="1008" spans="1:11" hidden="1" x14ac:dyDescent="0.2">
      <c r="A1008">
        <f t="shared" si="15"/>
        <v>0</v>
      </c>
      <c r="B1008" t="str">
        <f>IF(Sheet1!A1008="","",Sheet1!A1008)</f>
        <v>Violent / Will</v>
      </c>
      <c r="C1008" t="str">
        <f>Sheet1!A1009</f>
        <v>(SPD/HP%/HP%)</v>
      </c>
      <c r="D1008">
        <f>Sheet1!C1008</f>
        <v>0</v>
      </c>
      <c r="F1008">
        <f>Sheet1!B1010</f>
        <v>0</v>
      </c>
      <c r="G1008">
        <f>Sheet1!A1011</f>
        <v>5</v>
      </c>
      <c r="H1008" t="str">
        <f>Sheet1!A1012</f>
        <v>HELL LADY</v>
      </c>
      <c r="I1008">
        <f>Sheet1!A1013</f>
        <v>0</v>
      </c>
      <c r="J1008" t="str">
        <f>Sheet1!A1014</f>
        <v>Fatal / Blade</v>
      </c>
      <c r="K1008" t="str">
        <f>Sheet1!A1015</f>
        <v>(ATK%/CRIT R/ATK%)</v>
      </c>
    </row>
    <row r="1009" spans="1:11" hidden="1" x14ac:dyDescent="0.2">
      <c r="A1009">
        <f t="shared" si="15"/>
        <v>0</v>
      </c>
      <c r="B1009" t="str">
        <f>IF(Sheet1!A1009="","",Sheet1!A1009)</f>
        <v>(SPD/HP%/HP%)</v>
      </c>
      <c r="C1009" t="str">
        <f>Sheet1!A1010</f>
        <v>Spd, Hp%, Crit R%</v>
      </c>
      <c r="D1009">
        <f>Sheet1!C1009</f>
        <v>0</v>
      </c>
      <c r="F1009">
        <f>Sheet1!B1011</f>
        <v>0</v>
      </c>
      <c r="G1009" t="str">
        <f>Sheet1!A1012</f>
        <v>HELL LADY</v>
      </c>
      <c r="H1009">
        <f>Sheet1!A1013</f>
        <v>0</v>
      </c>
      <c r="I1009" t="str">
        <f>Sheet1!A1014</f>
        <v>Fatal / Blade</v>
      </c>
      <c r="J1009" t="str">
        <f>Sheet1!A1015</f>
        <v>(ATK%/CRIT R/ATK%)</v>
      </c>
      <c r="K1009" t="str">
        <f>Sheet1!A1016</f>
        <v>Violent / Will</v>
      </c>
    </row>
    <row r="1010" spans="1:11" hidden="1" x14ac:dyDescent="0.2">
      <c r="A1010">
        <f t="shared" si="15"/>
        <v>0</v>
      </c>
      <c r="B1010" t="str">
        <f>IF(Sheet1!A1010="","",Sheet1!A1010)</f>
        <v>Spd, Hp%, Crit R%</v>
      </c>
      <c r="C1010">
        <f>Sheet1!A1011</f>
        <v>5</v>
      </c>
      <c r="D1010">
        <f>Sheet1!C1010</f>
        <v>0</v>
      </c>
      <c r="F1010">
        <f>Sheet1!B1012</f>
        <v>0</v>
      </c>
      <c r="G1010">
        <f>Sheet1!A1013</f>
        <v>0</v>
      </c>
      <c r="H1010" t="str">
        <f>Sheet1!A1014</f>
        <v>Fatal / Blade</v>
      </c>
      <c r="I1010" t="str">
        <f>Sheet1!A1015</f>
        <v>(ATK%/CRIT R/ATK%)</v>
      </c>
      <c r="J1010" t="str">
        <f>Sheet1!A1016</f>
        <v>Violent / Will</v>
      </c>
      <c r="K1010" t="str">
        <f>Sheet1!A1017</f>
        <v>(ATK%/CRIT D%/ATK%)</v>
      </c>
    </row>
    <row r="1011" spans="1:11" x14ac:dyDescent="0.2">
      <c r="A1011">
        <f t="shared" si="15"/>
        <v>1</v>
      </c>
      <c r="B1011">
        <f>IF(Sheet1!A1011="","",Sheet1!A1011)</f>
        <v>5</v>
      </c>
      <c r="C1011" t="str">
        <f>Sheet1!A1012</f>
        <v>HELL LADY</v>
      </c>
      <c r="D1011" t="str">
        <f>Sheet1!C1011</f>
        <v>LIGHT</v>
      </c>
      <c r="F1011" t="str">
        <f>Sheet1!B1013</f>
        <v>Asima</v>
      </c>
      <c r="G1011" t="str">
        <f>Sheet1!A1014</f>
        <v>Fatal / Blade</v>
      </c>
      <c r="H1011" t="str">
        <f>Sheet1!A1015</f>
        <v>(ATK%/CRIT R/ATK%)</v>
      </c>
      <c r="I1011" t="str">
        <f>Sheet1!A1016</f>
        <v>Violent / Will</v>
      </c>
      <c r="J1011" t="str">
        <f>Sheet1!A1017</f>
        <v>(ATK%/CRIT D%/ATK%)</v>
      </c>
      <c r="K1011" t="str">
        <f>Sheet1!A1018</f>
        <v>Crit R%, Crit D%, Atk%</v>
      </c>
    </row>
    <row r="1012" spans="1:11" hidden="1" x14ac:dyDescent="0.2">
      <c r="A1012">
        <f t="shared" si="15"/>
        <v>0</v>
      </c>
      <c r="B1012" t="str">
        <f>IF(Sheet1!A1012="","",Sheet1!A1012)</f>
        <v>HELL LADY</v>
      </c>
      <c r="C1012">
        <f>Sheet1!A1013</f>
        <v>0</v>
      </c>
      <c r="D1012">
        <f>Sheet1!C1012</f>
        <v>0</v>
      </c>
      <c r="F1012">
        <f>Sheet1!B1014</f>
        <v>0</v>
      </c>
      <c r="G1012" t="str">
        <f>Sheet1!A1015</f>
        <v>(ATK%/CRIT R/ATK%)</v>
      </c>
      <c r="H1012" t="str">
        <f>Sheet1!A1016</f>
        <v>Violent / Will</v>
      </c>
      <c r="I1012" t="str">
        <f>Sheet1!A1017</f>
        <v>(ATK%/CRIT D%/ATK%)</v>
      </c>
      <c r="J1012" t="str">
        <f>Sheet1!A1018</f>
        <v>Crit R%, Crit D%, Atk%</v>
      </c>
      <c r="K1012">
        <f>Sheet1!A1019</f>
        <v>5</v>
      </c>
    </row>
    <row r="1013" spans="1:11" hidden="1" x14ac:dyDescent="0.2">
      <c r="A1013">
        <f t="shared" si="15"/>
        <v>0</v>
      </c>
      <c r="B1013" t="str">
        <f>IF(Sheet1!A1013="","",Sheet1!A1013)</f>
        <v/>
      </c>
      <c r="C1013" t="str">
        <f>Sheet1!A1014</f>
        <v>Fatal / Blade</v>
      </c>
      <c r="D1013">
        <f>Sheet1!C1013</f>
        <v>0</v>
      </c>
      <c r="F1013">
        <f>Sheet1!B1015</f>
        <v>0</v>
      </c>
      <c r="G1013" t="str">
        <f>Sheet1!A1016</f>
        <v>Violent / Will</v>
      </c>
      <c r="H1013" t="str">
        <f>Sheet1!A1017</f>
        <v>(ATK%/CRIT D%/ATK%)</v>
      </c>
      <c r="I1013" t="str">
        <f>Sheet1!A1018</f>
        <v>Crit R%, Crit D%, Atk%</v>
      </c>
      <c r="J1013">
        <f>Sheet1!A1019</f>
        <v>5</v>
      </c>
      <c r="K1013" t="str">
        <f>Sheet1!A1020</f>
        <v>HELL LADY</v>
      </c>
    </row>
    <row r="1014" spans="1:11" hidden="1" x14ac:dyDescent="0.2">
      <c r="A1014">
        <f t="shared" si="15"/>
        <v>0</v>
      </c>
      <c r="B1014" t="str">
        <f>IF(Sheet1!A1014="","",Sheet1!A1014)</f>
        <v>Fatal / Blade</v>
      </c>
      <c r="C1014" t="str">
        <f>Sheet1!A1015</f>
        <v>(ATK%/CRIT R/ATK%)</v>
      </c>
      <c r="D1014">
        <f>Sheet1!C1014</f>
        <v>0</v>
      </c>
      <c r="F1014">
        <f>Sheet1!B1016</f>
        <v>0</v>
      </c>
      <c r="G1014" t="str">
        <f>Sheet1!A1017</f>
        <v>(ATK%/CRIT D%/ATK%)</v>
      </c>
      <c r="H1014" t="str">
        <f>Sheet1!A1018</f>
        <v>Crit R%, Crit D%, Atk%</v>
      </c>
      <c r="I1014">
        <f>Sheet1!A1019</f>
        <v>5</v>
      </c>
      <c r="J1014" t="str">
        <f>Sheet1!A1020</f>
        <v>HELL LADY</v>
      </c>
      <c r="K1014">
        <f>Sheet1!A1021</f>
        <v>0</v>
      </c>
    </row>
    <row r="1015" spans="1:11" hidden="1" x14ac:dyDescent="0.2">
      <c r="A1015">
        <f t="shared" si="15"/>
        <v>0</v>
      </c>
      <c r="B1015" t="str">
        <f>IF(Sheet1!A1015="","",Sheet1!A1015)</f>
        <v>(ATK%/CRIT R/ATK%)</v>
      </c>
      <c r="C1015" t="str">
        <f>Sheet1!A1016</f>
        <v>Violent / Will</v>
      </c>
      <c r="D1015">
        <f>Sheet1!C1015</f>
        <v>0</v>
      </c>
      <c r="F1015">
        <f>Sheet1!B1017</f>
        <v>0</v>
      </c>
      <c r="G1015" t="str">
        <f>Sheet1!A1018</f>
        <v>Crit R%, Crit D%, Atk%</v>
      </c>
      <c r="H1015">
        <f>Sheet1!A1019</f>
        <v>5</v>
      </c>
      <c r="I1015" t="str">
        <f>Sheet1!A1020</f>
        <v>HELL LADY</v>
      </c>
      <c r="J1015">
        <f>Sheet1!A1021</f>
        <v>0</v>
      </c>
      <c r="K1015" t="str">
        <f>Sheet1!A1022</f>
        <v>Fatal / Blade</v>
      </c>
    </row>
    <row r="1016" spans="1:11" hidden="1" x14ac:dyDescent="0.2">
      <c r="A1016">
        <f t="shared" si="15"/>
        <v>0</v>
      </c>
      <c r="B1016" t="str">
        <f>IF(Sheet1!A1016="","",Sheet1!A1016)</f>
        <v>Violent / Will</v>
      </c>
      <c r="C1016" t="str">
        <f>Sheet1!A1017</f>
        <v>(ATK%/CRIT D%/ATK%)</v>
      </c>
      <c r="D1016">
        <f>Sheet1!C1016</f>
        <v>0</v>
      </c>
      <c r="F1016">
        <f>Sheet1!B1018</f>
        <v>0</v>
      </c>
      <c r="G1016">
        <f>Sheet1!A1019</f>
        <v>5</v>
      </c>
      <c r="H1016" t="str">
        <f>Sheet1!A1020</f>
        <v>HELL LADY</v>
      </c>
      <c r="I1016">
        <f>Sheet1!A1021</f>
        <v>0</v>
      </c>
      <c r="J1016" t="str">
        <f>Sheet1!A1022</f>
        <v>Fatal / Blade</v>
      </c>
      <c r="K1016" t="str">
        <f>Sheet1!A1023</f>
        <v>(ATK%/CRIT R%/ATK%)</v>
      </c>
    </row>
    <row r="1017" spans="1:11" hidden="1" x14ac:dyDescent="0.2">
      <c r="A1017">
        <f t="shared" si="15"/>
        <v>0</v>
      </c>
      <c r="B1017" t="str">
        <f>IF(Sheet1!A1017="","",Sheet1!A1017)</f>
        <v>(ATK%/CRIT D%/ATK%)</v>
      </c>
      <c r="C1017" t="str">
        <f>Sheet1!A1018</f>
        <v>Crit R%, Crit D%, Atk%</v>
      </c>
      <c r="D1017">
        <f>Sheet1!C1017</f>
        <v>0</v>
      </c>
      <c r="F1017">
        <f>Sheet1!B1019</f>
        <v>0</v>
      </c>
      <c r="G1017" t="str">
        <f>Sheet1!A1020</f>
        <v>HELL LADY</v>
      </c>
      <c r="H1017">
        <f>Sheet1!A1021</f>
        <v>0</v>
      </c>
      <c r="I1017" t="str">
        <f>Sheet1!A1022</f>
        <v>Fatal / Blade</v>
      </c>
      <c r="J1017" t="str">
        <f>Sheet1!A1023</f>
        <v>(ATK%/CRIT R%/ATK%)</v>
      </c>
      <c r="K1017" t="str">
        <f>Sheet1!A1024</f>
        <v>Violent / Will</v>
      </c>
    </row>
    <row r="1018" spans="1:11" hidden="1" x14ac:dyDescent="0.2">
      <c r="A1018">
        <f t="shared" si="15"/>
        <v>0</v>
      </c>
      <c r="B1018" t="str">
        <f>IF(Sheet1!A1018="","",Sheet1!A1018)</f>
        <v>Crit R%, Crit D%, Atk%</v>
      </c>
      <c r="C1018">
        <f>Sheet1!A1019</f>
        <v>5</v>
      </c>
      <c r="D1018">
        <f>Sheet1!C1018</f>
        <v>0</v>
      </c>
      <c r="F1018">
        <f>Sheet1!B1020</f>
        <v>0</v>
      </c>
      <c r="G1018">
        <f>Sheet1!A1021</f>
        <v>0</v>
      </c>
      <c r="H1018" t="str">
        <f>Sheet1!A1022</f>
        <v>Fatal / Blade</v>
      </c>
      <c r="I1018" t="str">
        <f>Sheet1!A1023</f>
        <v>(ATK%/CRIT R%/ATK%)</v>
      </c>
      <c r="J1018" t="str">
        <f>Sheet1!A1024</f>
        <v>Violent / Will</v>
      </c>
      <c r="K1018" t="str">
        <f>Sheet1!A1025</f>
        <v>(ATK%/CRIT D%/ATK%)</v>
      </c>
    </row>
    <row r="1019" spans="1:11" x14ac:dyDescent="0.2">
      <c r="A1019">
        <f t="shared" si="15"/>
        <v>1</v>
      </c>
      <c r="B1019">
        <f>IF(Sheet1!A1019="","",Sheet1!A1019)</f>
        <v>5</v>
      </c>
      <c r="C1019" t="str">
        <f>Sheet1!A1020</f>
        <v>HELL LADY</v>
      </c>
      <c r="D1019" t="str">
        <f>Sheet1!C1019</f>
        <v>WATER</v>
      </c>
      <c r="F1019" t="str">
        <f>Sheet1!B1021</f>
        <v>Beth</v>
      </c>
      <c r="G1019" t="str">
        <f>Sheet1!A1022</f>
        <v>Fatal / Blade</v>
      </c>
      <c r="H1019" t="str">
        <f>Sheet1!A1023</f>
        <v>(ATK%/CRIT R%/ATK%)</v>
      </c>
      <c r="I1019" t="str">
        <f>Sheet1!A1024</f>
        <v>Violent / Will</v>
      </c>
      <c r="J1019" t="str">
        <f>Sheet1!A1025</f>
        <v>(ATK%/CRIT D%/ATK%)</v>
      </c>
      <c r="K1019" t="str">
        <f>Sheet1!A1026</f>
        <v>Crit R%, Crit D%, Atk%</v>
      </c>
    </row>
    <row r="1020" spans="1:11" hidden="1" x14ac:dyDescent="0.2">
      <c r="A1020">
        <f t="shared" si="15"/>
        <v>0</v>
      </c>
      <c r="B1020" t="str">
        <f>IF(Sheet1!A1020="","",Sheet1!A1020)</f>
        <v>HELL LADY</v>
      </c>
      <c r="C1020">
        <f>Sheet1!A1021</f>
        <v>0</v>
      </c>
      <c r="D1020">
        <f>Sheet1!C1020</f>
        <v>0</v>
      </c>
      <c r="F1020">
        <f>Sheet1!B1022</f>
        <v>0</v>
      </c>
      <c r="G1020" t="str">
        <f>Sheet1!A1023</f>
        <v>(ATK%/CRIT R%/ATK%)</v>
      </c>
      <c r="H1020" t="str">
        <f>Sheet1!A1024</f>
        <v>Violent / Will</v>
      </c>
      <c r="I1020" t="str">
        <f>Sheet1!A1025</f>
        <v>(ATK%/CRIT D%/ATK%)</v>
      </c>
      <c r="J1020" t="str">
        <f>Sheet1!A1026</f>
        <v>Crit R%, Crit D%, Atk%</v>
      </c>
      <c r="K1020">
        <f>Sheet1!A1027</f>
        <v>5</v>
      </c>
    </row>
    <row r="1021" spans="1:11" hidden="1" x14ac:dyDescent="0.2">
      <c r="A1021">
        <f t="shared" si="15"/>
        <v>0</v>
      </c>
      <c r="B1021" t="str">
        <f>IF(Sheet1!A1021="","",Sheet1!A1021)</f>
        <v/>
      </c>
      <c r="C1021" t="str">
        <f>Sheet1!A1022</f>
        <v>Fatal / Blade</v>
      </c>
      <c r="D1021">
        <f>Sheet1!C1021</f>
        <v>0</v>
      </c>
      <c r="F1021">
        <f>Sheet1!B1023</f>
        <v>0</v>
      </c>
      <c r="G1021" t="str">
        <f>Sheet1!A1024</f>
        <v>Violent / Will</v>
      </c>
      <c r="H1021" t="str">
        <f>Sheet1!A1025</f>
        <v>(ATK%/CRIT D%/ATK%)</v>
      </c>
      <c r="I1021" t="str">
        <f>Sheet1!A1026</f>
        <v>Crit R%, Crit D%, Atk%</v>
      </c>
      <c r="J1021">
        <f>Sheet1!A1027</f>
        <v>5</v>
      </c>
      <c r="K1021" t="str">
        <f>Sheet1!A1028</f>
        <v>HELL LADY</v>
      </c>
    </row>
    <row r="1022" spans="1:11" hidden="1" x14ac:dyDescent="0.2">
      <c r="A1022">
        <f t="shared" si="15"/>
        <v>0</v>
      </c>
      <c r="B1022" t="str">
        <f>IF(Sheet1!A1022="","",Sheet1!A1022)</f>
        <v>Fatal / Blade</v>
      </c>
      <c r="C1022" t="str">
        <f>Sheet1!A1023</f>
        <v>(ATK%/CRIT R%/ATK%)</v>
      </c>
      <c r="D1022">
        <f>Sheet1!C1022</f>
        <v>0</v>
      </c>
      <c r="F1022">
        <f>Sheet1!B1024</f>
        <v>0</v>
      </c>
      <c r="G1022" t="str">
        <f>Sheet1!A1025</f>
        <v>(ATK%/CRIT D%/ATK%)</v>
      </c>
      <c r="H1022" t="str">
        <f>Sheet1!A1026</f>
        <v>Crit R%, Crit D%, Atk%</v>
      </c>
      <c r="I1022">
        <f>Sheet1!A1027</f>
        <v>5</v>
      </c>
      <c r="J1022" t="str">
        <f>Sheet1!A1028</f>
        <v>HELL LADY</v>
      </c>
      <c r="K1022">
        <f>Sheet1!A1029</f>
        <v>0</v>
      </c>
    </row>
    <row r="1023" spans="1:11" hidden="1" x14ac:dyDescent="0.2">
      <c r="A1023">
        <f t="shared" si="15"/>
        <v>0</v>
      </c>
      <c r="B1023" t="str">
        <f>IF(Sheet1!A1023="","",Sheet1!A1023)</f>
        <v>(ATK%/CRIT R%/ATK%)</v>
      </c>
      <c r="C1023" t="str">
        <f>Sheet1!A1024</f>
        <v>Violent / Will</v>
      </c>
      <c r="D1023">
        <f>Sheet1!C1023</f>
        <v>0</v>
      </c>
      <c r="F1023">
        <f>Sheet1!B1025</f>
        <v>0</v>
      </c>
      <c r="G1023" t="str">
        <f>Sheet1!A1026</f>
        <v>Crit R%, Crit D%, Atk%</v>
      </c>
      <c r="H1023">
        <f>Sheet1!A1027</f>
        <v>5</v>
      </c>
      <c r="I1023" t="str">
        <f>Sheet1!A1028</f>
        <v>HELL LADY</v>
      </c>
      <c r="J1023">
        <f>Sheet1!A1029</f>
        <v>0</v>
      </c>
      <c r="K1023" t="str">
        <f>Sheet1!A1030</f>
        <v>Fatal / Blade</v>
      </c>
    </row>
    <row r="1024" spans="1:11" hidden="1" x14ac:dyDescent="0.2">
      <c r="A1024">
        <f t="shared" si="15"/>
        <v>0</v>
      </c>
      <c r="B1024" t="str">
        <f>IF(Sheet1!A1024="","",Sheet1!A1024)</f>
        <v>Violent / Will</v>
      </c>
      <c r="C1024" t="str">
        <f>Sheet1!A1025</f>
        <v>(ATK%/CRIT D%/ATK%)</v>
      </c>
      <c r="D1024">
        <f>Sheet1!C1024</f>
        <v>0</v>
      </c>
      <c r="F1024">
        <f>Sheet1!B1026</f>
        <v>0</v>
      </c>
      <c r="G1024">
        <f>Sheet1!A1027</f>
        <v>5</v>
      </c>
      <c r="H1024" t="str">
        <f>Sheet1!A1028</f>
        <v>HELL LADY</v>
      </c>
      <c r="I1024">
        <f>Sheet1!A1029</f>
        <v>0</v>
      </c>
      <c r="J1024" t="str">
        <f>Sheet1!A1030</f>
        <v>Fatal / Blade</v>
      </c>
      <c r="K1024" t="str">
        <f>Sheet1!A1031</f>
        <v>(ATK%/CRIT R%/ATK%)</v>
      </c>
    </row>
    <row r="1025" spans="1:11" hidden="1" x14ac:dyDescent="0.2">
      <c r="A1025">
        <f t="shared" si="15"/>
        <v>0</v>
      </c>
      <c r="B1025" t="str">
        <f>IF(Sheet1!A1025="","",Sheet1!A1025)</f>
        <v>(ATK%/CRIT D%/ATK%)</v>
      </c>
      <c r="C1025" t="str">
        <f>Sheet1!A1026</f>
        <v>Crit R%, Crit D%, Atk%</v>
      </c>
      <c r="D1025">
        <f>Sheet1!C1025</f>
        <v>0</v>
      </c>
      <c r="F1025">
        <f>Sheet1!B1027</f>
        <v>0</v>
      </c>
      <c r="G1025" t="str">
        <f>Sheet1!A1028</f>
        <v>HELL LADY</v>
      </c>
      <c r="H1025">
        <f>Sheet1!A1029</f>
        <v>0</v>
      </c>
      <c r="I1025" t="str">
        <f>Sheet1!A1030</f>
        <v>Fatal / Blade</v>
      </c>
      <c r="J1025" t="str">
        <f>Sheet1!A1031</f>
        <v>(ATK%/CRIT R%/ATK%)</v>
      </c>
      <c r="K1025" t="str">
        <f>Sheet1!A1032</f>
        <v>Violent / Revenge</v>
      </c>
    </row>
    <row r="1026" spans="1:11" hidden="1" x14ac:dyDescent="0.2">
      <c r="A1026">
        <f t="shared" si="15"/>
        <v>0</v>
      </c>
      <c r="B1026" t="str">
        <f>IF(Sheet1!A1026="","",Sheet1!A1026)</f>
        <v>Crit R%, Crit D%, Atk%</v>
      </c>
      <c r="C1026">
        <f>Sheet1!A1027</f>
        <v>5</v>
      </c>
      <c r="D1026">
        <f>Sheet1!C1026</f>
        <v>0</v>
      </c>
      <c r="F1026">
        <f>Sheet1!B1028</f>
        <v>0</v>
      </c>
      <c r="G1026">
        <f>Sheet1!A1029</f>
        <v>0</v>
      </c>
      <c r="H1026" t="str">
        <f>Sheet1!A1030</f>
        <v>Fatal / Blade</v>
      </c>
      <c r="I1026" t="str">
        <f>Sheet1!A1031</f>
        <v>(ATK%/CRIT R%/ATK%)</v>
      </c>
      <c r="J1026" t="str">
        <f>Sheet1!A1032</f>
        <v>Violent / Revenge</v>
      </c>
      <c r="K1026" t="str">
        <f>Sheet1!A1033</f>
        <v>(SPD%/HP%/HP%)</v>
      </c>
    </row>
    <row r="1027" spans="1:11" x14ac:dyDescent="0.2">
      <c r="A1027">
        <f t="shared" ref="A1027:A1090" si="16">IF(ISNUMBER(B1027)=TRUE,1,0)</f>
        <v>1</v>
      </c>
      <c r="B1027">
        <f>IF(Sheet1!A1027="","",Sheet1!A1027)</f>
        <v>5</v>
      </c>
      <c r="C1027" t="str">
        <f>Sheet1!A1028</f>
        <v>HELL LADY</v>
      </c>
      <c r="D1027" t="str">
        <f>Sheet1!C1027</f>
        <v>DARK</v>
      </c>
      <c r="F1027" t="str">
        <f>Sheet1!B1029</f>
        <v>Craka</v>
      </c>
      <c r="G1027" t="str">
        <f>Sheet1!A1030</f>
        <v>Fatal / Blade</v>
      </c>
      <c r="H1027" t="str">
        <f>Sheet1!A1031</f>
        <v>(ATK%/CRIT R%/ATK%)</v>
      </c>
      <c r="I1027" t="str">
        <f>Sheet1!A1032</f>
        <v>Violent / Revenge</v>
      </c>
      <c r="J1027" t="str">
        <f>Sheet1!A1033</f>
        <v>(SPD%/HP%/HP%)</v>
      </c>
      <c r="K1027" t="str">
        <f>Sheet1!A1034</f>
        <v>Hp%, Res%, Spd</v>
      </c>
    </row>
    <row r="1028" spans="1:11" hidden="1" x14ac:dyDescent="0.2">
      <c r="A1028">
        <f t="shared" si="16"/>
        <v>0</v>
      </c>
      <c r="B1028" t="str">
        <f>IF(Sheet1!A1028="","",Sheet1!A1028)</f>
        <v>HELL LADY</v>
      </c>
      <c r="C1028">
        <f>Sheet1!A1029</f>
        <v>0</v>
      </c>
      <c r="D1028">
        <f>Sheet1!C1028</f>
        <v>0</v>
      </c>
      <c r="F1028">
        <f>Sheet1!B1030</f>
        <v>0</v>
      </c>
      <c r="G1028" t="str">
        <f>Sheet1!A1031</f>
        <v>(ATK%/CRIT R%/ATK%)</v>
      </c>
      <c r="H1028" t="str">
        <f>Sheet1!A1032</f>
        <v>Violent / Revenge</v>
      </c>
      <c r="I1028" t="str">
        <f>Sheet1!A1033</f>
        <v>(SPD%/HP%/HP%)</v>
      </c>
      <c r="J1028" t="str">
        <f>Sheet1!A1034</f>
        <v>Hp%, Res%, Spd</v>
      </c>
      <c r="K1028">
        <f>Sheet1!A1035</f>
        <v>5</v>
      </c>
    </row>
    <row r="1029" spans="1:11" hidden="1" x14ac:dyDescent="0.2">
      <c r="A1029">
        <f t="shared" si="16"/>
        <v>0</v>
      </c>
      <c r="B1029" t="str">
        <f>IF(Sheet1!A1029="","",Sheet1!A1029)</f>
        <v/>
      </c>
      <c r="C1029" t="str">
        <f>Sheet1!A1030</f>
        <v>Fatal / Blade</v>
      </c>
      <c r="D1029">
        <f>Sheet1!C1029</f>
        <v>0</v>
      </c>
      <c r="F1029">
        <f>Sheet1!B1031</f>
        <v>0</v>
      </c>
      <c r="G1029" t="str">
        <f>Sheet1!A1032</f>
        <v>Violent / Revenge</v>
      </c>
      <c r="H1029" t="str">
        <f>Sheet1!A1033</f>
        <v>(SPD%/HP%/HP%)</v>
      </c>
      <c r="I1029" t="str">
        <f>Sheet1!A1034</f>
        <v>Hp%, Res%, Spd</v>
      </c>
      <c r="J1029">
        <f>Sheet1!A1035</f>
        <v>5</v>
      </c>
      <c r="K1029" t="str">
        <f>Sheet1!A1036</f>
        <v>HELL LADY</v>
      </c>
    </row>
    <row r="1030" spans="1:11" hidden="1" x14ac:dyDescent="0.2">
      <c r="A1030">
        <f t="shared" si="16"/>
        <v>0</v>
      </c>
      <c r="B1030" t="str">
        <f>IF(Sheet1!A1030="","",Sheet1!A1030)</f>
        <v>Fatal / Blade</v>
      </c>
      <c r="C1030" t="str">
        <f>Sheet1!A1031</f>
        <v>(ATK%/CRIT R%/ATK%)</v>
      </c>
      <c r="D1030">
        <f>Sheet1!C1030</f>
        <v>0</v>
      </c>
      <c r="F1030">
        <f>Sheet1!B1032</f>
        <v>0</v>
      </c>
      <c r="G1030" t="str">
        <f>Sheet1!A1033</f>
        <v>(SPD%/HP%/HP%)</v>
      </c>
      <c r="H1030" t="str">
        <f>Sheet1!A1034</f>
        <v>Hp%, Res%, Spd</v>
      </c>
      <c r="I1030">
        <f>Sheet1!A1035</f>
        <v>5</v>
      </c>
      <c r="J1030" t="str">
        <f>Sheet1!A1036</f>
        <v>HELL LADY</v>
      </c>
      <c r="K1030">
        <f>Sheet1!A1037</f>
        <v>0</v>
      </c>
    </row>
    <row r="1031" spans="1:11" hidden="1" x14ac:dyDescent="0.2">
      <c r="A1031">
        <f t="shared" si="16"/>
        <v>0</v>
      </c>
      <c r="B1031" t="str">
        <f>IF(Sheet1!A1031="","",Sheet1!A1031)</f>
        <v>(ATK%/CRIT R%/ATK%)</v>
      </c>
      <c r="C1031" t="str">
        <f>Sheet1!A1032</f>
        <v>Violent / Revenge</v>
      </c>
      <c r="D1031">
        <f>Sheet1!C1031</f>
        <v>0</v>
      </c>
      <c r="F1031">
        <f>Sheet1!B1033</f>
        <v>0</v>
      </c>
      <c r="G1031" t="str">
        <f>Sheet1!A1034</f>
        <v>Hp%, Res%, Spd</v>
      </c>
      <c r="H1031">
        <f>Sheet1!A1035</f>
        <v>5</v>
      </c>
      <c r="I1031" t="str">
        <f>Sheet1!A1036</f>
        <v>HELL LADY</v>
      </c>
      <c r="J1031">
        <f>Sheet1!A1037</f>
        <v>0</v>
      </c>
      <c r="K1031" t="str">
        <f>Sheet1!A1038</f>
        <v>Fatal / Blade</v>
      </c>
    </row>
    <row r="1032" spans="1:11" hidden="1" x14ac:dyDescent="0.2">
      <c r="A1032">
        <f t="shared" si="16"/>
        <v>0</v>
      </c>
      <c r="B1032" t="str">
        <f>IF(Sheet1!A1032="","",Sheet1!A1032)</f>
        <v>Violent / Revenge</v>
      </c>
      <c r="C1032" t="str">
        <f>Sheet1!A1033</f>
        <v>(SPD%/HP%/HP%)</v>
      </c>
      <c r="D1032">
        <f>Sheet1!C1032</f>
        <v>0</v>
      </c>
      <c r="F1032">
        <f>Sheet1!B1034</f>
        <v>0</v>
      </c>
      <c r="G1032">
        <f>Sheet1!A1035</f>
        <v>5</v>
      </c>
      <c r="H1032" t="str">
        <f>Sheet1!A1036</f>
        <v>HELL LADY</v>
      </c>
      <c r="I1032">
        <f>Sheet1!A1037</f>
        <v>0</v>
      </c>
      <c r="J1032" t="str">
        <f>Sheet1!A1038</f>
        <v>Fatal / Blade</v>
      </c>
      <c r="K1032" t="str">
        <f>Sheet1!A1039</f>
        <v>(ATK%/CRIT R%/ATK%)</v>
      </c>
    </row>
    <row r="1033" spans="1:11" hidden="1" x14ac:dyDescent="0.2">
      <c r="A1033">
        <f t="shared" si="16"/>
        <v>0</v>
      </c>
      <c r="B1033" t="str">
        <f>IF(Sheet1!A1033="","",Sheet1!A1033)</f>
        <v>(SPD%/HP%/HP%)</v>
      </c>
      <c r="C1033" t="str">
        <f>Sheet1!A1034</f>
        <v>Hp%, Res%, Spd</v>
      </c>
      <c r="D1033">
        <f>Sheet1!C1033</f>
        <v>0</v>
      </c>
      <c r="F1033">
        <f>Sheet1!B1035</f>
        <v>0</v>
      </c>
      <c r="G1033" t="str">
        <f>Sheet1!A1036</f>
        <v>HELL LADY</v>
      </c>
      <c r="H1033">
        <f>Sheet1!A1037</f>
        <v>0</v>
      </c>
      <c r="I1033" t="str">
        <f>Sheet1!A1038</f>
        <v>Fatal / Blade</v>
      </c>
      <c r="J1033" t="str">
        <f>Sheet1!A1039</f>
        <v>(ATK%/CRIT R%/ATK%)</v>
      </c>
      <c r="K1033" t="str">
        <f>Sheet1!A1040</f>
        <v>Violent / Will</v>
      </c>
    </row>
    <row r="1034" spans="1:11" hidden="1" x14ac:dyDescent="0.2">
      <c r="A1034">
        <f t="shared" si="16"/>
        <v>0</v>
      </c>
      <c r="B1034" t="str">
        <f>IF(Sheet1!A1034="","",Sheet1!A1034)</f>
        <v>Hp%, Res%, Spd</v>
      </c>
      <c r="C1034">
        <f>Sheet1!A1035</f>
        <v>5</v>
      </c>
      <c r="D1034">
        <f>Sheet1!C1034</f>
        <v>0</v>
      </c>
      <c r="F1034">
        <f>Sheet1!B1036</f>
        <v>0</v>
      </c>
      <c r="G1034">
        <f>Sheet1!A1037</f>
        <v>0</v>
      </c>
      <c r="H1034" t="str">
        <f>Sheet1!A1038</f>
        <v>Fatal / Blade</v>
      </c>
      <c r="I1034" t="str">
        <f>Sheet1!A1039</f>
        <v>(ATK%/CRIT R%/ATK%)</v>
      </c>
      <c r="J1034" t="str">
        <f>Sheet1!A1040</f>
        <v>Violent / Will</v>
      </c>
      <c r="K1034" t="str">
        <f>Sheet1!A1041</f>
        <v>(ATK%/CRIT D%/ATK%)</v>
      </c>
    </row>
    <row r="1035" spans="1:11" x14ac:dyDescent="0.2">
      <c r="A1035">
        <f t="shared" si="16"/>
        <v>1</v>
      </c>
      <c r="B1035">
        <f>IF(Sheet1!A1035="","",Sheet1!A1035)</f>
        <v>5</v>
      </c>
      <c r="C1035" t="str">
        <f>Sheet1!A1036</f>
        <v>HELL LADY</v>
      </c>
      <c r="D1035" t="str">
        <f>Sheet1!C1035</f>
        <v>WIND</v>
      </c>
      <c r="F1035" t="str">
        <f>Sheet1!B1037</f>
        <v>Ethna</v>
      </c>
      <c r="G1035" t="str">
        <f>Sheet1!A1038</f>
        <v>Fatal / Blade</v>
      </c>
      <c r="H1035" t="str">
        <f>Sheet1!A1039</f>
        <v>(ATK%/CRIT R%/ATK%)</v>
      </c>
      <c r="I1035" t="str">
        <f>Sheet1!A1040</f>
        <v>Violent / Will</v>
      </c>
      <c r="J1035" t="str">
        <f>Sheet1!A1041</f>
        <v>(ATK%/CRIT D%/ATK%)</v>
      </c>
      <c r="K1035" t="str">
        <f>Sheet1!A1042</f>
        <v>Crit R%, Crit D%, Atk%</v>
      </c>
    </row>
    <row r="1036" spans="1:11" hidden="1" x14ac:dyDescent="0.2">
      <c r="A1036">
        <f t="shared" si="16"/>
        <v>0</v>
      </c>
      <c r="B1036" t="str">
        <f>IF(Sheet1!A1036="","",Sheet1!A1036)</f>
        <v>HELL LADY</v>
      </c>
      <c r="C1036">
        <f>Sheet1!A1037</f>
        <v>0</v>
      </c>
      <c r="D1036">
        <f>Sheet1!C1036</f>
        <v>0</v>
      </c>
      <c r="F1036">
        <f>Sheet1!B1038</f>
        <v>0</v>
      </c>
      <c r="G1036" t="str">
        <f>Sheet1!A1039</f>
        <v>(ATK%/CRIT R%/ATK%)</v>
      </c>
      <c r="H1036" t="str">
        <f>Sheet1!A1040</f>
        <v>Violent / Will</v>
      </c>
      <c r="I1036" t="str">
        <f>Sheet1!A1041</f>
        <v>(ATK%/CRIT D%/ATK%)</v>
      </c>
      <c r="J1036" t="str">
        <f>Sheet1!A1042</f>
        <v>Crit R%, Crit D%, Atk%</v>
      </c>
      <c r="K1036">
        <f>Sheet1!A1043</f>
        <v>5</v>
      </c>
    </row>
    <row r="1037" spans="1:11" hidden="1" x14ac:dyDescent="0.2">
      <c r="A1037">
        <f t="shared" si="16"/>
        <v>0</v>
      </c>
      <c r="B1037" t="str">
        <f>IF(Sheet1!A1037="","",Sheet1!A1037)</f>
        <v/>
      </c>
      <c r="C1037" t="str">
        <f>Sheet1!A1038</f>
        <v>Fatal / Blade</v>
      </c>
      <c r="D1037">
        <f>Sheet1!C1037</f>
        <v>0</v>
      </c>
      <c r="F1037">
        <f>Sheet1!B1039</f>
        <v>0</v>
      </c>
      <c r="G1037" t="str">
        <f>Sheet1!A1040</f>
        <v>Violent / Will</v>
      </c>
      <c r="H1037" t="str">
        <f>Sheet1!A1041</f>
        <v>(ATK%/CRIT D%/ATK%)</v>
      </c>
      <c r="I1037" t="str">
        <f>Sheet1!A1042</f>
        <v>Crit R%, Crit D%, Atk%</v>
      </c>
      <c r="J1037">
        <f>Sheet1!A1043</f>
        <v>5</v>
      </c>
      <c r="K1037" t="str">
        <f>Sheet1!A1044</f>
        <v>HELL LADY</v>
      </c>
    </row>
    <row r="1038" spans="1:11" hidden="1" x14ac:dyDescent="0.2">
      <c r="A1038">
        <f t="shared" si="16"/>
        <v>0</v>
      </c>
      <c r="B1038" t="str">
        <f>IF(Sheet1!A1038="","",Sheet1!A1038)</f>
        <v>Fatal / Blade</v>
      </c>
      <c r="C1038" t="str">
        <f>Sheet1!A1039</f>
        <v>(ATK%/CRIT R%/ATK%)</v>
      </c>
      <c r="D1038">
        <f>Sheet1!C1038</f>
        <v>0</v>
      </c>
      <c r="F1038">
        <f>Sheet1!B1040</f>
        <v>0</v>
      </c>
      <c r="G1038" t="str">
        <f>Sheet1!A1041</f>
        <v>(ATK%/CRIT D%/ATK%)</v>
      </c>
      <c r="H1038" t="str">
        <f>Sheet1!A1042</f>
        <v>Crit R%, Crit D%, Atk%</v>
      </c>
      <c r="I1038">
        <f>Sheet1!A1043</f>
        <v>5</v>
      </c>
      <c r="J1038" t="str">
        <f>Sheet1!A1044</f>
        <v>HELL LADY</v>
      </c>
      <c r="K1038">
        <f>Sheet1!A1045</f>
        <v>0</v>
      </c>
    </row>
    <row r="1039" spans="1:11" hidden="1" x14ac:dyDescent="0.2">
      <c r="A1039">
        <f t="shared" si="16"/>
        <v>0</v>
      </c>
      <c r="B1039" t="str">
        <f>IF(Sheet1!A1039="","",Sheet1!A1039)</f>
        <v>(ATK%/CRIT R%/ATK%)</v>
      </c>
      <c r="C1039" t="str">
        <f>Sheet1!A1040</f>
        <v>Violent / Will</v>
      </c>
      <c r="D1039">
        <f>Sheet1!C1039</f>
        <v>0</v>
      </c>
      <c r="F1039">
        <f>Sheet1!B1041</f>
        <v>0</v>
      </c>
      <c r="G1039" t="str">
        <f>Sheet1!A1042</f>
        <v>Crit R%, Crit D%, Atk%</v>
      </c>
      <c r="H1039">
        <f>Sheet1!A1043</f>
        <v>5</v>
      </c>
      <c r="I1039" t="str">
        <f>Sheet1!A1044</f>
        <v>HELL LADY</v>
      </c>
      <c r="J1039">
        <f>Sheet1!A1045</f>
        <v>0</v>
      </c>
      <c r="K1039" t="str">
        <f>Sheet1!A1046</f>
        <v>Fatal / Blade</v>
      </c>
    </row>
    <row r="1040" spans="1:11" hidden="1" x14ac:dyDescent="0.2">
      <c r="A1040">
        <f t="shared" si="16"/>
        <v>0</v>
      </c>
      <c r="B1040" t="str">
        <f>IF(Sheet1!A1040="","",Sheet1!A1040)</f>
        <v>Violent / Will</v>
      </c>
      <c r="C1040" t="str">
        <f>Sheet1!A1041</f>
        <v>(ATK%/CRIT D%/ATK%)</v>
      </c>
      <c r="D1040">
        <f>Sheet1!C1040</f>
        <v>0</v>
      </c>
      <c r="F1040">
        <f>Sheet1!B1042</f>
        <v>0</v>
      </c>
      <c r="G1040">
        <f>Sheet1!A1043</f>
        <v>5</v>
      </c>
      <c r="H1040" t="str">
        <f>Sheet1!A1044</f>
        <v>HELL LADY</v>
      </c>
      <c r="I1040">
        <f>Sheet1!A1045</f>
        <v>0</v>
      </c>
      <c r="J1040" t="str">
        <f>Sheet1!A1046</f>
        <v>Fatal / Blade</v>
      </c>
      <c r="K1040" t="str">
        <f>Sheet1!A1047</f>
        <v>(ATK%/CRIT R%/ATK%)</v>
      </c>
    </row>
    <row r="1041" spans="1:11" hidden="1" x14ac:dyDescent="0.2">
      <c r="A1041">
        <f t="shared" si="16"/>
        <v>0</v>
      </c>
      <c r="B1041" t="str">
        <f>IF(Sheet1!A1041="","",Sheet1!A1041)</f>
        <v>(ATK%/CRIT D%/ATK%)</v>
      </c>
      <c r="C1041" t="str">
        <f>Sheet1!A1042</f>
        <v>Crit R%, Crit D%, Atk%</v>
      </c>
      <c r="D1041">
        <f>Sheet1!C1041</f>
        <v>0</v>
      </c>
      <c r="F1041">
        <f>Sheet1!B1043</f>
        <v>0</v>
      </c>
      <c r="G1041" t="str">
        <f>Sheet1!A1044</f>
        <v>HELL LADY</v>
      </c>
      <c r="H1041">
        <f>Sheet1!A1045</f>
        <v>0</v>
      </c>
      <c r="I1041" t="str">
        <f>Sheet1!A1046</f>
        <v>Fatal / Blade</v>
      </c>
      <c r="J1041" t="str">
        <f>Sheet1!A1047</f>
        <v>(ATK%/CRIT R%/ATK%)</v>
      </c>
      <c r="K1041" t="str">
        <f>Sheet1!A1048</f>
        <v>Violent / Will</v>
      </c>
    </row>
    <row r="1042" spans="1:11" hidden="1" x14ac:dyDescent="0.2">
      <c r="A1042">
        <f t="shared" si="16"/>
        <v>0</v>
      </c>
      <c r="B1042" t="str">
        <f>IF(Sheet1!A1042="","",Sheet1!A1042)</f>
        <v>Crit R%, Crit D%, Atk%</v>
      </c>
      <c r="C1042">
        <f>Sheet1!A1043</f>
        <v>5</v>
      </c>
      <c r="D1042">
        <f>Sheet1!C1042</f>
        <v>0</v>
      </c>
      <c r="F1042">
        <f>Sheet1!B1044</f>
        <v>0</v>
      </c>
      <c r="G1042">
        <f>Sheet1!A1045</f>
        <v>0</v>
      </c>
      <c r="H1042" t="str">
        <f>Sheet1!A1046</f>
        <v>Fatal / Blade</v>
      </c>
      <c r="I1042" t="str">
        <f>Sheet1!A1047</f>
        <v>(ATK%/CRIT R%/ATK%)</v>
      </c>
      <c r="J1042" t="str">
        <f>Sheet1!A1048</f>
        <v>Violent / Will</v>
      </c>
      <c r="K1042" t="str">
        <f>Sheet1!A1049</f>
        <v>(ATK%/CRIT D%/ATK%)</v>
      </c>
    </row>
    <row r="1043" spans="1:11" x14ac:dyDescent="0.2">
      <c r="A1043">
        <f t="shared" si="16"/>
        <v>1</v>
      </c>
      <c r="B1043">
        <f>IF(Sheet1!A1043="","",Sheet1!A1043)</f>
        <v>5</v>
      </c>
      <c r="C1043" t="str">
        <f>Sheet1!A1044</f>
        <v>HELL LADY</v>
      </c>
      <c r="D1043" t="str">
        <f>Sheet1!C1043</f>
        <v>FIRE</v>
      </c>
      <c r="F1043" t="str">
        <f>Sheet1!B1045</f>
        <v>Raki</v>
      </c>
      <c r="G1043" t="str">
        <f>Sheet1!A1046</f>
        <v>Fatal / Blade</v>
      </c>
      <c r="H1043" t="str">
        <f>Sheet1!A1047</f>
        <v>(ATK%/CRIT R%/ATK%)</v>
      </c>
      <c r="I1043" t="str">
        <f>Sheet1!A1048</f>
        <v>Violent / Will</v>
      </c>
      <c r="J1043" t="str">
        <f>Sheet1!A1049</f>
        <v>(ATK%/CRIT D%/ATK%)</v>
      </c>
      <c r="K1043" t="str">
        <f>Sheet1!A1050</f>
        <v>Crit R%, Crit D%, Atk%</v>
      </c>
    </row>
    <row r="1044" spans="1:11" hidden="1" x14ac:dyDescent="0.2">
      <c r="A1044">
        <f t="shared" si="16"/>
        <v>0</v>
      </c>
      <c r="B1044" t="str">
        <f>IF(Sheet1!A1044="","",Sheet1!A1044)</f>
        <v>HELL LADY</v>
      </c>
      <c r="C1044">
        <f>Sheet1!A1045</f>
        <v>0</v>
      </c>
      <c r="D1044">
        <f>Sheet1!C1044</f>
        <v>0</v>
      </c>
      <c r="F1044">
        <f>Sheet1!B1046</f>
        <v>0</v>
      </c>
      <c r="G1044" t="str">
        <f>Sheet1!A1047</f>
        <v>(ATK%/CRIT R%/ATK%)</v>
      </c>
      <c r="H1044" t="str">
        <f>Sheet1!A1048</f>
        <v>Violent / Will</v>
      </c>
      <c r="I1044" t="str">
        <f>Sheet1!A1049</f>
        <v>(ATK%/CRIT D%/ATK%)</v>
      </c>
      <c r="J1044" t="str">
        <f>Sheet1!A1050</f>
        <v>Crit R%, Crit D%, Atk%</v>
      </c>
      <c r="K1044">
        <f>Sheet1!A1051</f>
        <v>5</v>
      </c>
    </row>
    <row r="1045" spans="1:11" hidden="1" x14ac:dyDescent="0.2">
      <c r="A1045">
        <f t="shared" si="16"/>
        <v>0</v>
      </c>
      <c r="B1045" t="str">
        <f>IF(Sheet1!A1045="","",Sheet1!A1045)</f>
        <v/>
      </c>
      <c r="C1045" t="str">
        <f>Sheet1!A1046</f>
        <v>Fatal / Blade</v>
      </c>
      <c r="D1045">
        <f>Sheet1!C1045</f>
        <v>0</v>
      </c>
      <c r="F1045">
        <f>Sheet1!B1047</f>
        <v>0</v>
      </c>
      <c r="G1045" t="str">
        <f>Sheet1!A1048</f>
        <v>Violent / Will</v>
      </c>
      <c r="H1045" t="str">
        <f>Sheet1!A1049</f>
        <v>(ATK%/CRIT D%/ATK%)</v>
      </c>
      <c r="I1045" t="str">
        <f>Sheet1!A1050</f>
        <v>Crit R%, Crit D%, Atk%</v>
      </c>
      <c r="J1045">
        <f>Sheet1!A1051</f>
        <v>5</v>
      </c>
      <c r="K1045" t="str">
        <f>Sheet1!A1052</f>
        <v>BEAST MONK</v>
      </c>
    </row>
    <row r="1046" spans="1:11" hidden="1" x14ac:dyDescent="0.2">
      <c r="A1046">
        <f t="shared" si="16"/>
        <v>0</v>
      </c>
      <c r="B1046" t="str">
        <f>IF(Sheet1!A1046="","",Sheet1!A1046)</f>
        <v>Fatal / Blade</v>
      </c>
      <c r="C1046" t="str">
        <f>Sheet1!A1047</f>
        <v>(ATK%/CRIT R%/ATK%)</v>
      </c>
      <c r="D1046">
        <f>Sheet1!C1046</f>
        <v>0</v>
      </c>
      <c r="F1046">
        <f>Sheet1!B1048</f>
        <v>0</v>
      </c>
      <c r="G1046" t="str">
        <f>Sheet1!A1049</f>
        <v>(ATK%/CRIT D%/ATK%)</v>
      </c>
      <c r="H1046" t="str">
        <f>Sheet1!A1050</f>
        <v>Crit R%, Crit D%, Atk%</v>
      </c>
      <c r="I1046">
        <f>Sheet1!A1051</f>
        <v>5</v>
      </c>
      <c r="J1046" t="str">
        <f>Sheet1!A1052</f>
        <v>BEAST MONK</v>
      </c>
      <c r="K1046">
        <f>Sheet1!A1053</f>
        <v>0</v>
      </c>
    </row>
    <row r="1047" spans="1:11" hidden="1" x14ac:dyDescent="0.2">
      <c r="A1047">
        <f t="shared" si="16"/>
        <v>0</v>
      </c>
      <c r="B1047" t="str">
        <f>IF(Sheet1!A1047="","",Sheet1!A1047)</f>
        <v>(ATK%/CRIT R%/ATK%)</v>
      </c>
      <c r="C1047" t="str">
        <f>Sheet1!A1048</f>
        <v>Violent / Will</v>
      </c>
      <c r="D1047">
        <f>Sheet1!C1047</f>
        <v>0</v>
      </c>
      <c r="F1047">
        <f>Sheet1!B1049</f>
        <v>0</v>
      </c>
      <c r="G1047" t="str">
        <f>Sheet1!A1050</f>
        <v>Crit R%, Crit D%, Atk%</v>
      </c>
      <c r="H1047">
        <f>Sheet1!A1051</f>
        <v>5</v>
      </c>
      <c r="I1047" t="str">
        <f>Sheet1!A1052</f>
        <v>BEAST MONK</v>
      </c>
      <c r="J1047">
        <f>Sheet1!A1053</f>
        <v>0</v>
      </c>
      <c r="K1047" t="str">
        <f>Sheet1!A1054</f>
        <v>3x Energy</v>
      </c>
    </row>
    <row r="1048" spans="1:11" hidden="1" x14ac:dyDescent="0.2">
      <c r="A1048">
        <f t="shared" si="16"/>
        <v>0</v>
      </c>
      <c r="B1048" t="str">
        <f>IF(Sheet1!A1048="","",Sheet1!A1048)</f>
        <v>Violent / Will</v>
      </c>
      <c r="C1048" t="str">
        <f>Sheet1!A1049</f>
        <v>(ATK%/CRIT D%/ATK%)</v>
      </c>
      <c r="D1048">
        <f>Sheet1!C1048</f>
        <v>0</v>
      </c>
      <c r="F1048">
        <f>Sheet1!B1050</f>
        <v>0</v>
      </c>
      <c r="G1048">
        <f>Sheet1!A1051</f>
        <v>5</v>
      </c>
      <c r="H1048" t="str">
        <f>Sheet1!A1052</f>
        <v>BEAST MONK</v>
      </c>
      <c r="I1048">
        <f>Sheet1!A1053</f>
        <v>0</v>
      </c>
      <c r="J1048" t="str">
        <f>Sheet1!A1054</f>
        <v>3x Energy</v>
      </c>
      <c r="K1048" t="str">
        <f>Sheet1!A1055</f>
        <v>(HP%/HP%/HP%)</v>
      </c>
    </row>
    <row r="1049" spans="1:11" hidden="1" x14ac:dyDescent="0.2">
      <c r="A1049">
        <f t="shared" si="16"/>
        <v>0</v>
      </c>
      <c r="B1049" t="str">
        <f>IF(Sheet1!A1049="","",Sheet1!A1049)</f>
        <v>(ATK%/CRIT D%/ATK%)</v>
      </c>
      <c r="C1049" t="str">
        <f>Sheet1!A1050</f>
        <v>Crit R%, Crit D%, Atk%</v>
      </c>
      <c r="D1049">
        <f>Sheet1!C1049</f>
        <v>0</v>
      </c>
      <c r="F1049">
        <f>Sheet1!B1051</f>
        <v>0</v>
      </c>
      <c r="G1049" t="str">
        <f>Sheet1!A1052</f>
        <v>BEAST MONK</v>
      </c>
      <c r="H1049">
        <f>Sheet1!A1053</f>
        <v>0</v>
      </c>
      <c r="I1049" t="str">
        <f>Sheet1!A1054</f>
        <v>3x Energy</v>
      </c>
      <c r="J1049" t="str">
        <f>Sheet1!A1055</f>
        <v>(HP%/HP%/HP%)</v>
      </c>
      <c r="K1049" t="str">
        <f>Sheet1!A1056</f>
        <v>Violent / Revenge</v>
      </c>
    </row>
    <row r="1050" spans="1:11" hidden="1" x14ac:dyDescent="0.2">
      <c r="A1050">
        <f t="shared" si="16"/>
        <v>0</v>
      </c>
      <c r="B1050" t="str">
        <f>IF(Sheet1!A1050="","",Sheet1!A1050)</f>
        <v>Crit R%, Crit D%, Atk%</v>
      </c>
      <c r="C1050">
        <f>Sheet1!A1051</f>
        <v>5</v>
      </c>
      <c r="D1050">
        <f>Sheet1!C1050</f>
        <v>0</v>
      </c>
      <c r="F1050">
        <f>Sheet1!B1052</f>
        <v>0</v>
      </c>
      <c r="G1050">
        <f>Sheet1!A1053</f>
        <v>0</v>
      </c>
      <c r="H1050" t="str">
        <f>Sheet1!A1054</f>
        <v>3x Energy</v>
      </c>
      <c r="I1050" t="str">
        <f>Sheet1!A1055</f>
        <v>(HP%/HP%/HP%)</v>
      </c>
      <c r="J1050" t="str">
        <f>Sheet1!A1056</f>
        <v>Violent / Revenge</v>
      </c>
      <c r="K1050" t="str">
        <f>Sheet1!A1057</f>
        <v>(HP%/CRIT D%/HP%)</v>
      </c>
    </row>
    <row r="1051" spans="1:11" x14ac:dyDescent="0.2">
      <c r="A1051">
        <f t="shared" si="16"/>
        <v>1</v>
      </c>
      <c r="B1051">
        <f>IF(Sheet1!A1051="","",Sheet1!A1051)</f>
        <v>5</v>
      </c>
      <c r="C1051" t="str">
        <f>Sheet1!A1052</f>
        <v>BEAST MONK</v>
      </c>
      <c r="D1051" t="str">
        <f>Sheet1!C1051</f>
        <v>WATER</v>
      </c>
      <c r="F1051" t="str">
        <f>Sheet1!B1053</f>
        <v>Chandra</v>
      </c>
      <c r="G1051" t="str">
        <f>Sheet1!A1054</f>
        <v>3x Energy</v>
      </c>
      <c r="H1051" t="str">
        <f>Sheet1!A1055</f>
        <v>(HP%/HP%/HP%)</v>
      </c>
      <c r="I1051" t="str">
        <f>Sheet1!A1056</f>
        <v>Violent / Revenge</v>
      </c>
      <c r="J1051" t="str">
        <f>Sheet1!A1057</f>
        <v>(HP%/CRIT D%/HP%)</v>
      </c>
      <c r="K1051" t="str">
        <f>Sheet1!A1058</f>
        <v>Crit R%, Crit D%, Hp%</v>
      </c>
    </row>
    <row r="1052" spans="1:11" hidden="1" x14ac:dyDescent="0.2">
      <c r="A1052">
        <f t="shared" si="16"/>
        <v>0</v>
      </c>
      <c r="B1052" t="str">
        <f>IF(Sheet1!A1052="","",Sheet1!A1052)</f>
        <v>BEAST MONK</v>
      </c>
      <c r="C1052">
        <f>Sheet1!A1053</f>
        <v>0</v>
      </c>
      <c r="D1052">
        <f>Sheet1!C1052</f>
        <v>0</v>
      </c>
      <c r="F1052">
        <f>Sheet1!B1054</f>
        <v>0</v>
      </c>
      <c r="G1052" t="str">
        <f>Sheet1!A1055</f>
        <v>(HP%/HP%/HP%)</v>
      </c>
      <c r="H1052" t="str">
        <f>Sheet1!A1056</f>
        <v>Violent / Revenge</v>
      </c>
      <c r="I1052" t="str">
        <f>Sheet1!A1057</f>
        <v>(HP%/CRIT D%/HP%)</v>
      </c>
      <c r="J1052" t="str">
        <f>Sheet1!A1058</f>
        <v>Crit R%, Crit D%, Hp%</v>
      </c>
      <c r="K1052">
        <f>Sheet1!A1059</f>
        <v>5</v>
      </c>
    </row>
    <row r="1053" spans="1:11" hidden="1" x14ac:dyDescent="0.2">
      <c r="A1053">
        <f t="shared" si="16"/>
        <v>0</v>
      </c>
      <c r="B1053" t="str">
        <f>IF(Sheet1!A1053="","",Sheet1!A1053)</f>
        <v/>
      </c>
      <c r="C1053" t="str">
        <f>Sheet1!A1054</f>
        <v>3x Energy</v>
      </c>
      <c r="D1053">
        <f>Sheet1!C1053</f>
        <v>0</v>
      </c>
      <c r="F1053">
        <f>Sheet1!B1055</f>
        <v>0</v>
      </c>
      <c r="G1053" t="str">
        <f>Sheet1!A1056</f>
        <v>Violent / Revenge</v>
      </c>
      <c r="H1053" t="str">
        <f>Sheet1!A1057</f>
        <v>(HP%/CRIT D%/HP%)</v>
      </c>
      <c r="I1053" t="str">
        <f>Sheet1!A1058</f>
        <v>Crit R%, Crit D%, Hp%</v>
      </c>
      <c r="J1053">
        <f>Sheet1!A1059</f>
        <v>5</v>
      </c>
      <c r="K1053" t="str">
        <f>Sheet1!A1060</f>
        <v>BEAST MONK</v>
      </c>
    </row>
    <row r="1054" spans="1:11" hidden="1" x14ac:dyDescent="0.2">
      <c r="A1054">
        <f t="shared" si="16"/>
        <v>0</v>
      </c>
      <c r="B1054" t="str">
        <f>IF(Sheet1!A1054="","",Sheet1!A1054)</f>
        <v>3x Energy</v>
      </c>
      <c r="C1054" t="str">
        <f>Sheet1!A1055</f>
        <v>(HP%/HP%/HP%)</v>
      </c>
      <c r="D1054">
        <f>Sheet1!C1054</f>
        <v>0</v>
      </c>
      <c r="F1054">
        <f>Sheet1!B1056</f>
        <v>0</v>
      </c>
      <c r="G1054" t="str">
        <f>Sheet1!A1057</f>
        <v>(HP%/CRIT D%/HP%)</v>
      </c>
      <c r="H1054" t="str">
        <f>Sheet1!A1058</f>
        <v>Crit R%, Crit D%, Hp%</v>
      </c>
      <c r="I1054">
        <f>Sheet1!A1059</f>
        <v>5</v>
      </c>
      <c r="J1054" t="str">
        <f>Sheet1!A1060</f>
        <v>BEAST MONK</v>
      </c>
      <c r="K1054">
        <f>Sheet1!A1061</f>
        <v>0</v>
      </c>
    </row>
    <row r="1055" spans="1:11" hidden="1" x14ac:dyDescent="0.2">
      <c r="A1055">
        <f t="shared" si="16"/>
        <v>0</v>
      </c>
      <c r="B1055" t="str">
        <f>IF(Sheet1!A1055="","",Sheet1!A1055)</f>
        <v>(HP%/HP%/HP%)</v>
      </c>
      <c r="C1055" t="str">
        <f>Sheet1!A1056</f>
        <v>Violent / Revenge</v>
      </c>
      <c r="D1055">
        <f>Sheet1!C1055</f>
        <v>0</v>
      </c>
      <c r="F1055">
        <f>Sheet1!B1057</f>
        <v>0</v>
      </c>
      <c r="G1055" t="str">
        <f>Sheet1!A1058</f>
        <v>Crit R%, Crit D%, Hp%</v>
      </c>
      <c r="H1055">
        <f>Sheet1!A1059</f>
        <v>5</v>
      </c>
      <c r="I1055" t="str">
        <f>Sheet1!A1060</f>
        <v>BEAST MONK</v>
      </c>
      <c r="J1055">
        <f>Sheet1!A1061</f>
        <v>0</v>
      </c>
      <c r="K1055" t="str">
        <f>Sheet1!A1062</f>
        <v>3x Energy</v>
      </c>
    </row>
    <row r="1056" spans="1:11" hidden="1" x14ac:dyDescent="0.2">
      <c r="A1056">
        <f t="shared" si="16"/>
        <v>0</v>
      </c>
      <c r="B1056" t="str">
        <f>IF(Sheet1!A1056="","",Sheet1!A1056)</f>
        <v>Violent / Revenge</v>
      </c>
      <c r="C1056" t="str">
        <f>Sheet1!A1057</f>
        <v>(HP%/CRIT D%/HP%)</v>
      </c>
      <c r="D1056">
        <f>Sheet1!C1056</f>
        <v>0</v>
      </c>
      <c r="F1056">
        <f>Sheet1!B1058</f>
        <v>0</v>
      </c>
      <c r="G1056">
        <f>Sheet1!A1059</f>
        <v>5</v>
      </c>
      <c r="H1056" t="str">
        <f>Sheet1!A1060</f>
        <v>BEAST MONK</v>
      </c>
      <c r="I1056">
        <f>Sheet1!A1061</f>
        <v>0</v>
      </c>
      <c r="J1056" t="str">
        <f>Sheet1!A1062</f>
        <v>3x Energy</v>
      </c>
      <c r="K1056" t="str">
        <f>Sheet1!A1063</f>
        <v>(HP%/HP%/HP%)</v>
      </c>
    </row>
    <row r="1057" spans="1:11" hidden="1" x14ac:dyDescent="0.2">
      <c r="A1057">
        <f t="shared" si="16"/>
        <v>0</v>
      </c>
      <c r="B1057" t="str">
        <f>IF(Sheet1!A1057="","",Sheet1!A1057)</f>
        <v>(HP%/CRIT D%/HP%)</v>
      </c>
      <c r="C1057" t="str">
        <f>Sheet1!A1058</f>
        <v>Crit R%, Crit D%, Hp%</v>
      </c>
      <c r="D1057">
        <f>Sheet1!C1057</f>
        <v>0</v>
      </c>
      <c r="F1057">
        <f>Sheet1!B1059</f>
        <v>0</v>
      </c>
      <c r="G1057" t="str">
        <f>Sheet1!A1060</f>
        <v>BEAST MONK</v>
      </c>
      <c r="H1057">
        <f>Sheet1!A1061</f>
        <v>0</v>
      </c>
      <c r="I1057" t="str">
        <f>Sheet1!A1062</f>
        <v>3x Energy</v>
      </c>
      <c r="J1057" t="str">
        <f>Sheet1!A1063</f>
        <v>(HP%/HP%/HP%)</v>
      </c>
      <c r="K1057" t="str">
        <f>Sheet1!A1064</f>
        <v>Violent / Revenge</v>
      </c>
    </row>
    <row r="1058" spans="1:11" hidden="1" x14ac:dyDescent="0.2">
      <c r="A1058">
        <f t="shared" si="16"/>
        <v>0</v>
      </c>
      <c r="B1058" t="str">
        <f>IF(Sheet1!A1058="","",Sheet1!A1058)</f>
        <v>Crit R%, Crit D%, Hp%</v>
      </c>
      <c r="C1058">
        <f>Sheet1!A1059</f>
        <v>5</v>
      </c>
      <c r="D1058">
        <f>Sheet1!C1058</f>
        <v>0</v>
      </c>
      <c r="F1058">
        <f>Sheet1!B1060</f>
        <v>0</v>
      </c>
      <c r="G1058">
        <f>Sheet1!A1061</f>
        <v>0</v>
      </c>
      <c r="H1058" t="str">
        <f>Sheet1!A1062</f>
        <v>3x Energy</v>
      </c>
      <c r="I1058" t="str">
        <f>Sheet1!A1063</f>
        <v>(HP%/HP%/HP%)</v>
      </c>
      <c r="J1058" t="str">
        <f>Sheet1!A1064</f>
        <v>Violent / Revenge</v>
      </c>
      <c r="K1058" t="str">
        <f>Sheet1!A1065</f>
        <v>(HP%/CRIT D%/HP%)</v>
      </c>
    </row>
    <row r="1059" spans="1:11" x14ac:dyDescent="0.2">
      <c r="A1059">
        <f t="shared" si="16"/>
        <v>1</v>
      </c>
      <c r="B1059">
        <f>IF(Sheet1!A1059="","",Sheet1!A1059)</f>
        <v>5</v>
      </c>
      <c r="C1059" t="str">
        <f>Sheet1!A1060</f>
        <v>BEAST MONK</v>
      </c>
      <c r="D1059" t="str">
        <f>Sheet1!C1059</f>
        <v>FIRE</v>
      </c>
      <c r="F1059" t="str">
        <f>Sheet1!B1061</f>
        <v>Kumar</v>
      </c>
      <c r="G1059" t="str">
        <f>Sheet1!A1062</f>
        <v>3x Energy</v>
      </c>
      <c r="H1059" t="str">
        <f>Sheet1!A1063</f>
        <v>(HP%/HP%/HP%)</v>
      </c>
      <c r="I1059" t="str">
        <f>Sheet1!A1064</f>
        <v>Violent / Revenge</v>
      </c>
      <c r="J1059" t="str">
        <f>Sheet1!A1065</f>
        <v>(HP%/CRIT D%/HP%)</v>
      </c>
      <c r="K1059" t="str">
        <f>Sheet1!A1066</f>
        <v>Crit R%, Crit D%, Hp%</v>
      </c>
    </row>
    <row r="1060" spans="1:11" hidden="1" x14ac:dyDescent="0.2">
      <c r="A1060">
        <f t="shared" si="16"/>
        <v>0</v>
      </c>
      <c r="B1060" t="str">
        <f>IF(Sheet1!A1060="","",Sheet1!A1060)</f>
        <v>BEAST MONK</v>
      </c>
      <c r="C1060">
        <f>Sheet1!A1061</f>
        <v>0</v>
      </c>
      <c r="D1060">
        <f>Sheet1!C1060</f>
        <v>0</v>
      </c>
      <c r="F1060">
        <f>Sheet1!B1062</f>
        <v>0</v>
      </c>
      <c r="G1060" t="str">
        <f>Sheet1!A1063</f>
        <v>(HP%/HP%/HP%)</v>
      </c>
      <c r="H1060" t="str">
        <f>Sheet1!A1064</f>
        <v>Violent / Revenge</v>
      </c>
      <c r="I1060" t="str">
        <f>Sheet1!A1065</f>
        <v>(HP%/CRIT D%/HP%)</v>
      </c>
      <c r="J1060" t="str">
        <f>Sheet1!A1066</f>
        <v>Crit R%, Crit D%, Hp%</v>
      </c>
      <c r="K1060">
        <f>Sheet1!A1067</f>
        <v>5</v>
      </c>
    </row>
    <row r="1061" spans="1:11" hidden="1" x14ac:dyDescent="0.2">
      <c r="A1061">
        <f t="shared" si="16"/>
        <v>0</v>
      </c>
      <c r="B1061" t="str">
        <f>IF(Sheet1!A1061="","",Sheet1!A1061)</f>
        <v/>
      </c>
      <c r="C1061" t="str">
        <f>Sheet1!A1062</f>
        <v>3x Energy</v>
      </c>
      <c r="D1061">
        <f>Sheet1!C1061</f>
        <v>0</v>
      </c>
      <c r="F1061">
        <f>Sheet1!B1063</f>
        <v>0</v>
      </c>
      <c r="G1061" t="str">
        <f>Sheet1!A1064</f>
        <v>Violent / Revenge</v>
      </c>
      <c r="H1061" t="str">
        <f>Sheet1!A1065</f>
        <v>(HP%/CRIT D%/HP%)</v>
      </c>
      <c r="I1061" t="str">
        <f>Sheet1!A1066</f>
        <v>Crit R%, Crit D%, Hp%</v>
      </c>
      <c r="J1061">
        <f>Sheet1!A1067</f>
        <v>5</v>
      </c>
      <c r="K1061" t="str">
        <f>Sheet1!A1068</f>
        <v>BEAST MONK</v>
      </c>
    </row>
    <row r="1062" spans="1:11" hidden="1" x14ac:dyDescent="0.2">
      <c r="A1062">
        <f t="shared" si="16"/>
        <v>0</v>
      </c>
      <c r="B1062" t="str">
        <f>IF(Sheet1!A1062="","",Sheet1!A1062)</f>
        <v>3x Energy</v>
      </c>
      <c r="C1062" t="str">
        <f>Sheet1!A1063</f>
        <v>(HP%/HP%/HP%)</v>
      </c>
      <c r="D1062">
        <f>Sheet1!C1062</f>
        <v>0</v>
      </c>
      <c r="F1062">
        <f>Sheet1!B1064</f>
        <v>0</v>
      </c>
      <c r="G1062" t="str">
        <f>Sheet1!A1065</f>
        <v>(HP%/CRIT D%/HP%)</v>
      </c>
      <c r="H1062" t="str">
        <f>Sheet1!A1066</f>
        <v>Crit R%, Crit D%, Hp%</v>
      </c>
      <c r="I1062">
        <f>Sheet1!A1067</f>
        <v>5</v>
      </c>
      <c r="J1062" t="str">
        <f>Sheet1!A1068</f>
        <v>BEAST MONK</v>
      </c>
      <c r="K1062">
        <f>Sheet1!A1069</f>
        <v>0</v>
      </c>
    </row>
    <row r="1063" spans="1:11" hidden="1" x14ac:dyDescent="0.2">
      <c r="A1063">
        <f t="shared" si="16"/>
        <v>0</v>
      </c>
      <c r="B1063" t="str">
        <f>IF(Sheet1!A1063="","",Sheet1!A1063)</f>
        <v>(HP%/HP%/HP%)</v>
      </c>
      <c r="C1063" t="str">
        <f>Sheet1!A1064</f>
        <v>Violent / Revenge</v>
      </c>
      <c r="D1063">
        <f>Sheet1!C1063</f>
        <v>0</v>
      </c>
      <c r="F1063">
        <f>Sheet1!B1065</f>
        <v>0</v>
      </c>
      <c r="G1063" t="str">
        <f>Sheet1!A1066</f>
        <v>Crit R%, Crit D%, Hp%</v>
      </c>
      <c r="H1063">
        <f>Sheet1!A1067</f>
        <v>5</v>
      </c>
      <c r="I1063" t="str">
        <f>Sheet1!A1068</f>
        <v>BEAST MONK</v>
      </c>
      <c r="J1063">
        <f>Sheet1!A1069</f>
        <v>0</v>
      </c>
      <c r="K1063" t="str">
        <f>Sheet1!A1070</f>
        <v>3x Energy</v>
      </c>
    </row>
    <row r="1064" spans="1:11" hidden="1" x14ac:dyDescent="0.2">
      <c r="A1064">
        <f t="shared" si="16"/>
        <v>0</v>
      </c>
      <c r="B1064" t="str">
        <f>IF(Sheet1!A1064="","",Sheet1!A1064)</f>
        <v>Violent / Revenge</v>
      </c>
      <c r="C1064" t="str">
        <f>Sheet1!A1065</f>
        <v>(HP%/CRIT D%/HP%)</v>
      </c>
      <c r="D1064">
        <f>Sheet1!C1064</f>
        <v>0</v>
      </c>
      <c r="F1064">
        <f>Sheet1!B1066</f>
        <v>0</v>
      </c>
      <c r="G1064">
        <f>Sheet1!A1067</f>
        <v>5</v>
      </c>
      <c r="H1064" t="str">
        <f>Sheet1!A1068</f>
        <v>BEAST MONK</v>
      </c>
      <c r="I1064">
        <f>Sheet1!A1069</f>
        <v>0</v>
      </c>
      <c r="J1064" t="str">
        <f>Sheet1!A1070</f>
        <v>3x Energy</v>
      </c>
      <c r="K1064" t="str">
        <f>Sheet1!A1071</f>
        <v>(HP%/HP%/HP%)</v>
      </c>
    </row>
    <row r="1065" spans="1:11" hidden="1" x14ac:dyDescent="0.2">
      <c r="A1065">
        <f t="shared" si="16"/>
        <v>0</v>
      </c>
      <c r="B1065" t="str">
        <f>IF(Sheet1!A1065="","",Sheet1!A1065)</f>
        <v>(HP%/CRIT D%/HP%)</v>
      </c>
      <c r="C1065" t="str">
        <f>Sheet1!A1066</f>
        <v>Crit R%, Crit D%, Hp%</v>
      </c>
      <c r="D1065">
        <f>Sheet1!C1065</f>
        <v>0</v>
      </c>
      <c r="F1065">
        <f>Sheet1!B1067</f>
        <v>0</v>
      </c>
      <c r="G1065" t="str">
        <f>Sheet1!A1068</f>
        <v>BEAST MONK</v>
      </c>
      <c r="H1065">
        <f>Sheet1!A1069</f>
        <v>0</v>
      </c>
      <c r="I1065" t="str">
        <f>Sheet1!A1070</f>
        <v>3x Energy</v>
      </c>
      <c r="J1065" t="str">
        <f>Sheet1!A1071</f>
        <v>(HP%/HP%/HP%)</v>
      </c>
      <c r="K1065" t="str">
        <f>Sheet1!A1072</f>
        <v>Violent / Revenge</v>
      </c>
    </row>
    <row r="1066" spans="1:11" hidden="1" x14ac:dyDescent="0.2">
      <c r="A1066">
        <f t="shared" si="16"/>
        <v>0</v>
      </c>
      <c r="B1066" t="str">
        <f>IF(Sheet1!A1066="","",Sheet1!A1066)</f>
        <v>Crit R%, Crit D%, Hp%</v>
      </c>
      <c r="C1066">
        <f>Sheet1!A1067</f>
        <v>5</v>
      </c>
      <c r="D1066">
        <f>Sheet1!C1066</f>
        <v>0</v>
      </c>
      <c r="F1066">
        <f>Sheet1!B1068</f>
        <v>0</v>
      </c>
      <c r="G1066">
        <f>Sheet1!A1069</f>
        <v>0</v>
      </c>
      <c r="H1066" t="str">
        <f>Sheet1!A1070</f>
        <v>3x Energy</v>
      </c>
      <c r="I1066" t="str">
        <f>Sheet1!A1071</f>
        <v>(HP%/HP%/HP%)</v>
      </c>
      <c r="J1066" t="str">
        <f>Sheet1!A1072</f>
        <v>Violent / Revenge</v>
      </c>
      <c r="K1066" t="str">
        <f>Sheet1!A1073</f>
        <v>(HP%/CRIT D%/HP%)</v>
      </c>
    </row>
    <row r="1067" spans="1:11" x14ac:dyDescent="0.2">
      <c r="A1067">
        <f t="shared" si="16"/>
        <v>1</v>
      </c>
      <c r="B1067">
        <f>IF(Sheet1!A1067="","",Sheet1!A1067)</f>
        <v>5</v>
      </c>
      <c r="C1067" t="str">
        <f>Sheet1!A1068</f>
        <v>BEAST MONK</v>
      </c>
      <c r="D1067" t="str">
        <f>Sheet1!C1067</f>
        <v>DARK</v>
      </c>
      <c r="F1067" t="str">
        <f>Sheet1!B1069</f>
        <v>Rahul</v>
      </c>
      <c r="G1067" t="str">
        <f>Sheet1!A1070</f>
        <v>3x Energy</v>
      </c>
      <c r="H1067" t="str">
        <f>Sheet1!A1071</f>
        <v>(HP%/HP%/HP%)</v>
      </c>
      <c r="I1067" t="str">
        <f>Sheet1!A1072</f>
        <v>Violent / Revenge</v>
      </c>
      <c r="J1067" t="str">
        <f>Sheet1!A1073</f>
        <v>(HP%/CRIT D%/HP%)</v>
      </c>
      <c r="K1067" t="str">
        <f>Sheet1!A1074</f>
        <v>Spd, Hp%, Crit R%, Crit D%</v>
      </c>
    </row>
    <row r="1068" spans="1:11" hidden="1" x14ac:dyDescent="0.2">
      <c r="A1068">
        <f t="shared" si="16"/>
        <v>0</v>
      </c>
      <c r="B1068" t="str">
        <f>IF(Sheet1!A1068="","",Sheet1!A1068)</f>
        <v>BEAST MONK</v>
      </c>
      <c r="C1068">
        <f>Sheet1!A1069</f>
        <v>0</v>
      </c>
      <c r="D1068">
        <f>Sheet1!C1068</f>
        <v>0</v>
      </c>
      <c r="F1068">
        <f>Sheet1!B1070</f>
        <v>0</v>
      </c>
      <c r="G1068" t="str">
        <f>Sheet1!A1071</f>
        <v>(HP%/HP%/HP%)</v>
      </c>
      <c r="H1068" t="str">
        <f>Sheet1!A1072</f>
        <v>Violent / Revenge</v>
      </c>
      <c r="I1068" t="str">
        <f>Sheet1!A1073</f>
        <v>(HP%/CRIT D%/HP%)</v>
      </c>
      <c r="J1068" t="str">
        <f>Sheet1!A1074</f>
        <v>Spd, Hp%, Crit R%, Crit D%</v>
      </c>
      <c r="K1068">
        <f>Sheet1!A1075</f>
        <v>5</v>
      </c>
    </row>
    <row r="1069" spans="1:11" hidden="1" x14ac:dyDescent="0.2">
      <c r="A1069">
        <f t="shared" si="16"/>
        <v>0</v>
      </c>
      <c r="B1069" t="str">
        <f>IF(Sheet1!A1069="","",Sheet1!A1069)</f>
        <v/>
      </c>
      <c r="C1069" t="str">
        <f>Sheet1!A1070</f>
        <v>3x Energy</v>
      </c>
      <c r="D1069">
        <f>Sheet1!C1069</f>
        <v>0</v>
      </c>
      <c r="F1069">
        <f>Sheet1!B1071</f>
        <v>0</v>
      </c>
      <c r="G1069" t="str">
        <f>Sheet1!A1072</f>
        <v>Violent / Revenge</v>
      </c>
      <c r="H1069" t="str">
        <f>Sheet1!A1073</f>
        <v>(HP%/CRIT D%/HP%)</v>
      </c>
      <c r="I1069" t="str">
        <f>Sheet1!A1074</f>
        <v>Spd, Hp%, Crit R%, Crit D%</v>
      </c>
      <c r="J1069">
        <f>Sheet1!A1075</f>
        <v>5</v>
      </c>
      <c r="K1069" t="str">
        <f>Sheet1!A1076</f>
        <v>BEAST MONK</v>
      </c>
    </row>
    <row r="1070" spans="1:11" hidden="1" x14ac:dyDescent="0.2">
      <c r="A1070">
        <f t="shared" si="16"/>
        <v>0</v>
      </c>
      <c r="B1070" t="str">
        <f>IF(Sheet1!A1070="","",Sheet1!A1070)</f>
        <v>3x Energy</v>
      </c>
      <c r="C1070" t="str">
        <f>Sheet1!A1071</f>
        <v>(HP%/HP%/HP%)</v>
      </c>
      <c r="D1070">
        <f>Sheet1!C1070</f>
        <v>0</v>
      </c>
      <c r="F1070">
        <f>Sheet1!B1072</f>
        <v>0</v>
      </c>
      <c r="G1070" t="str">
        <f>Sheet1!A1073</f>
        <v>(HP%/CRIT D%/HP%)</v>
      </c>
      <c r="H1070" t="str">
        <f>Sheet1!A1074</f>
        <v>Spd, Hp%, Crit R%, Crit D%</v>
      </c>
      <c r="I1070">
        <f>Sheet1!A1075</f>
        <v>5</v>
      </c>
      <c r="J1070" t="str">
        <f>Sheet1!A1076</f>
        <v>BEAST MONK</v>
      </c>
      <c r="K1070">
        <f>Sheet1!A1077</f>
        <v>0</v>
      </c>
    </row>
    <row r="1071" spans="1:11" hidden="1" x14ac:dyDescent="0.2">
      <c r="A1071">
        <f t="shared" si="16"/>
        <v>0</v>
      </c>
      <c r="B1071" t="str">
        <f>IF(Sheet1!A1071="","",Sheet1!A1071)</f>
        <v>(HP%/HP%/HP%)</v>
      </c>
      <c r="C1071" t="str">
        <f>Sheet1!A1072</f>
        <v>Violent / Revenge</v>
      </c>
      <c r="D1071">
        <f>Sheet1!C1071</f>
        <v>0</v>
      </c>
      <c r="F1071">
        <f>Sheet1!B1073</f>
        <v>0</v>
      </c>
      <c r="G1071" t="str">
        <f>Sheet1!A1074</f>
        <v>Spd, Hp%, Crit R%, Crit D%</v>
      </c>
      <c r="H1071">
        <f>Sheet1!A1075</f>
        <v>5</v>
      </c>
      <c r="I1071" t="str">
        <f>Sheet1!A1076</f>
        <v>BEAST MONK</v>
      </c>
      <c r="J1071">
        <f>Sheet1!A1077</f>
        <v>0</v>
      </c>
      <c r="K1071" t="str">
        <f>Sheet1!A1078</f>
        <v>3x Energy</v>
      </c>
    </row>
    <row r="1072" spans="1:11" hidden="1" x14ac:dyDescent="0.2">
      <c r="A1072">
        <f t="shared" si="16"/>
        <v>0</v>
      </c>
      <c r="B1072" t="str">
        <f>IF(Sheet1!A1072="","",Sheet1!A1072)</f>
        <v>Violent / Revenge</v>
      </c>
      <c r="C1072" t="str">
        <f>Sheet1!A1073</f>
        <v>(HP%/CRIT D%/HP%)</v>
      </c>
      <c r="D1072">
        <f>Sheet1!C1072</f>
        <v>0</v>
      </c>
      <c r="F1072">
        <f>Sheet1!B1074</f>
        <v>0</v>
      </c>
      <c r="G1072">
        <f>Sheet1!A1075</f>
        <v>5</v>
      </c>
      <c r="H1072" t="str">
        <f>Sheet1!A1076</f>
        <v>BEAST MONK</v>
      </c>
      <c r="I1072">
        <f>Sheet1!A1077</f>
        <v>0</v>
      </c>
      <c r="J1072" t="str">
        <f>Sheet1!A1078</f>
        <v>3x Energy</v>
      </c>
      <c r="K1072" t="str">
        <f>Sheet1!A1079</f>
        <v>(HP%/HP%/HP%)</v>
      </c>
    </row>
    <row r="1073" spans="1:11" hidden="1" x14ac:dyDescent="0.2">
      <c r="A1073">
        <f t="shared" si="16"/>
        <v>0</v>
      </c>
      <c r="B1073" t="str">
        <f>IF(Sheet1!A1073="","",Sheet1!A1073)</f>
        <v>(HP%/CRIT D%/HP%)</v>
      </c>
      <c r="C1073" t="str">
        <f>Sheet1!A1074</f>
        <v>Spd, Hp%, Crit R%, Crit D%</v>
      </c>
      <c r="D1073">
        <f>Sheet1!C1073</f>
        <v>0</v>
      </c>
      <c r="F1073">
        <f>Sheet1!B1075</f>
        <v>0</v>
      </c>
      <c r="G1073" t="str">
        <f>Sheet1!A1076</f>
        <v>BEAST MONK</v>
      </c>
      <c r="H1073">
        <f>Sheet1!A1077</f>
        <v>0</v>
      </c>
      <c r="I1073" t="str">
        <f>Sheet1!A1078</f>
        <v>3x Energy</v>
      </c>
      <c r="J1073" t="str">
        <f>Sheet1!A1079</f>
        <v>(HP%/HP%/HP%)</v>
      </c>
      <c r="K1073" t="str">
        <f>Sheet1!A1080</f>
        <v>Violent / Revenge</v>
      </c>
    </row>
    <row r="1074" spans="1:11" hidden="1" x14ac:dyDescent="0.2">
      <c r="A1074">
        <f t="shared" si="16"/>
        <v>0</v>
      </c>
      <c r="B1074" t="str">
        <f>IF(Sheet1!A1074="","",Sheet1!A1074)</f>
        <v>Spd, Hp%, Crit R%, Crit D%</v>
      </c>
      <c r="C1074">
        <f>Sheet1!A1075</f>
        <v>5</v>
      </c>
      <c r="D1074">
        <f>Sheet1!C1074</f>
        <v>0</v>
      </c>
      <c r="F1074">
        <f>Sheet1!B1076</f>
        <v>0</v>
      </c>
      <c r="G1074">
        <f>Sheet1!A1077</f>
        <v>0</v>
      </c>
      <c r="H1074" t="str">
        <f>Sheet1!A1078</f>
        <v>3x Energy</v>
      </c>
      <c r="I1074" t="str">
        <f>Sheet1!A1079</f>
        <v>(HP%/HP%/HP%)</v>
      </c>
      <c r="J1074" t="str">
        <f>Sheet1!A1080</f>
        <v>Violent / Revenge</v>
      </c>
      <c r="K1074" t="str">
        <f>Sheet1!A1081</f>
        <v>(HP%/CRIT D%/HP%)</v>
      </c>
    </row>
    <row r="1075" spans="1:11" x14ac:dyDescent="0.2">
      <c r="A1075">
        <f t="shared" si="16"/>
        <v>1</v>
      </c>
      <c r="B1075">
        <f>IF(Sheet1!A1075="","",Sheet1!A1075)</f>
        <v>5</v>
      </c>
      <c r="C1075" t="str">
        <f>Sheet1!A1076</f>
        <v>BEAST MONK</v>
      </c>
      <c r="D1075" t="str">
        <f>Sheet1!C1075</f>
        <v>WIND</v>
      </c>
      <c r="F1075" t="str">
        <f>Sheet1!B1077</f>
        <v>Ritesh</v>
      </c>
      <c r="G1075" t="str">
        <f>Sheet1!A1078</f>
        <v>3x Energy</v>
      </c>
      <c r="H1075" t="str">
        <f>Sheet1!A1079</f>
        <v>(HP%/HP%/HP%)</v>
      </c>
      <c r="I1075" t="str">
        <f>Sheet1!A1080</f>
        <v>Violent / Revenge</v>
      </c>
      <c r="J1075" t="str">
        <f>Sheet1!A1081</f>
        <v>(HP%/CRIT D%/HP%)</v>
      </c>
      <c r="K1075" t="str">
        <f>Sheet1!A1082</f>
        <v>Spd, Hp%, Crit R%, Crit D%</v>
      </c>
    </row>
    <row r="1076" spans="1:11" hidden="1" x14ac:dyDescent="0.2">
      <c r="A1076">
        <f t="shared" si="16"/>
        <v>0</v>
      </c>
      <c r="B1076" t="str">
        <f>IF(Sheet1!A1076="","",Sheet1!A1076)</f>
        <v>BEAST MONK</v>
      </c>
      <c r="C1076">
        <f>Sheet1!A1077</f>
        <v>0</v>
      </c>
      <c r="D1076">
        <f>Sheet1!C1076</f>
        <v>0</v>
      </c>
      <c r="F1076">
        <f>Sheet1!B1078</f>
        <v>0</v>
      </c>
      <c r="G1076" t="str">
        <f>Sheet1!A1079</f>
        <v>(HP%/HP%/HP%)</v>
      </c>
      <c r="H1076" t="str">
        <f>Sheet1!A1080</f>
        <v>Violent / Revenge</v>
      </c>
      <c r="I1076" t="str">
        <f>Sheet1!A1081</f>
        <v>(HP%/CRIT D%/HP%)</v>
      </c>
      <c r="J1076" t="str">
        <f>Sheet1!A1082</f>
        <v>Spd, Hp%, Crit R%, Crit D%</v>
      </c>
      <c r="K1076">
        <f>Sheet1!A1083</f>
        <v>5</v>
      </c>
    </row>
    <row r="1077" spans="1:11" hidden="1" x14ac:dyDescent="0.2">
      <c r="A1077">
        <f t="shared" si="16"/>
        <v>0</v>
      </c>
      <c r="B1077" t="str">
        <f>IF(Sheet1!A1077="","",Sheet1!A1077)</f>
        <v/>
      </c>
      <c r="C1077" t="str">
        <f>Sheet1!A1078</f>
        <v>3x Energy</v>
      </c>
      <c r="D1077">
        <f>Sheet1!C1077</f>
        <v>0</v>
      </c>
      <c r="F1077">
        <f>Sheet1!B1079</f>
        <v>0</v>
      </c>
      <c r="G1077" t="str">
        <f>Sheet1!A1080</f>
        <v>Violent / Revenge</v>
      </c>
      <c r="H1077" t="str">
        <f>Sheet1!A1081</f>
        <v>(HP%/CRIT D%/HP%)</v>
      </c>
      <c r="I1077" t="str">
        <f>Sheet1!A1082</f>
        <v>Spd, Hp%, Crit R%, Crit D%</v>
      </c>
      <c r="J1077">
        <f>Sheet1!A1083</f>
        <v>5</v>
      </c>
      <c r="K1077" t="str">
        <f>Sheet1!A1084</f>
        <v>BEAST MONK</v>
      </c>
    </row>
    <row r="1078" spans="1:11" hidden="1" x14ac:dyDescent="0.2">
      <c r="A1078">
        <f t="shared" si="16"/>
        <v>0</v>
      </c>
      <c r="B1078" t="str">
        <f>IF(Sheet1!A1078="","",Sheet1!A1078)</f>
        <v>3x Energy</v>
      </c>
      <c r="C1078" t="str">
        <f>Sheet1!A1079</f>
        <v>(HP%/HP%/HP%)</v>
      </c>
      <c r="D1078">
        <f>Sheet1!C1078</f>
        <v>0</v>
      </c>
      <c r="F1078">
        <f>Sheet1!B1080</f>
        <v>0</v>
      </c>
      <c r="G1078" t="str">
        <f>Sheet1!A1081</f>
        <v>(HP%/CRIT D%/HP%)</v>
      </c>
      <c r="H1078" t="str">
        <f>Sheet1!A1082</f>
        <v>Spd, Hp%, Crit R%, Crit D%</v>
      </c>
      <c r="I1078">
        <f>Sheet1!A1083</f>
        <v>5</v>
      </c>
      <c r="J1078" t="str">
        <f>Sheet1!A1084</f>
        <v>BEAST MONK</v>
      </c>
      <c r="K1078">
        <f>Sheet1!A1085</f>
        <v>0</v>
      </c>
    </row>
    <row r="1079" spans="1:11" hidden="1" x14ac:dyDescent="0.2">
      <c r="A1079">
        <f t="shared" si="16"/>
        <v>0</v>
      </c>
      <c r="B1079" t="str">
        <f>IF(Sheet1!A1079="","",Sheet1!A1079)</f>
        <v>(HP%/HP%/HP%)</v>
      </c>
      <c r="C1079" t="str">
        <f>Sheet1!A1080</f>
        <v>Violent / Revenge</v>
      </c>
      <c r="D1079">
        <f>Sheet1!C1079</f>
        <v>0</v>
      </c>
      <c r="F1079">
        <f>Sheet1!B1081</f>
        <v>0</v>
      </c>
      <c r="G1079" t="str">
        <f>Sheet1!A1082</f>
        <v>Spd, Hp%, Crit R%, Crit D%</v>
      </c>
      <c r="H1079">
        <f>Sheet1!A1083</f>
        <v>5</v>
      </c>
      <c r="I1079" t="str">
        <f>Sheet1!A1084</f>
        <v>BEAST MONK</v>
      </c>
      <c r="J1079">
        <f>Sheet1!A1085</f>
        <v>0</v>
      </c>
      <c r="K1079" t="str">
        <f>Sheet1!A1086</f>
        <v>3x Energy</v>
      </c>
    </row>
    <row r="1080" spans="1:11" hidden="1" x14ac:dyDescent="0.2">
      <c r="A1080">
        <f t="shared" si="16"/>
        <v>0</v>
      </c>
      <c r="B1080" t="str">
        <f>IF(Sheet1!A1080="","",Sheet1!A1080)</f>
        <v>Violent / Revenge</v>
      </c>
      <c r="C1080" t="str">
        <f>Sheet1!A1081</f>
        <v>(HP%/CRIT D%/HP%)</v>
      </c>
      <c r="D1080">
        <f>Sheet1!C1080</f>
        <v>0</v>
      </c>
      <c r="F1080">
        <f>Sheet1!B1082</f>
        <v>0</v>
      </c>
      <c r="G1080">
        <f>Sheet1!A1083</f>
        <v>5</v>
      </c>
      <c r="H1080" t="str">
        <f>Sheet1!A1084</f>
        <v>BEAST MONK</v>
      </c>
      <c r="I1080">
        <f>Sheet1!A1085</f>
        <v>0</v>
      </c>
      <c r="J1080" t="str">
        <f>Sheet1!A1086</f>
        <v>3x Energy</v>
      </c>
      <c r="K1080" t="str">
        <f>Sheet1!A1087</f>
        <v>(HP%/HP%/HP%)</v>
      </c>
    </row>
    <row r="1081" spans="1:11" hidden="1" x14ac:dyDescent="0.2">
      <c r="A1081">
        <f t="shared" si="16"/>
        <v>0</v>
      </c>
      <c r="B1081" t="str">
        <f>IF(Sheet1!A1081="","",Sheet1!A1081)</f>
        <v>(HP%/CRIT D%/HP%)</v>
      </c>
      <c r="C1081" t="str">
        <f>Sheet1!A1082</f>
        <v>Spd, Hp%, Crit R%, Crit D%</v>
      </c>
      <c r="D1081">
        <f>Sheet1!C1081</f>
        <v>0</v>
      </c>
      <c r="F1081">
        <f>Sheet1!B1083</f>
        <v>0</v>
      </c>
      <c r="G1081" t="str">
        <f>Sheet1!A1084</f>
        <v>BEAST MONK</v>
      </c>
      <c r="H1081">
        <f>Sheet1!A1085</f>
        <v>0</v>
      </c>
      <c r="I1081" t="str">
        <f>Sheet1!A1086</f>
        <v>3x Energy</v>
      </c>
      <c r="J1081" t="str">
        <f>Sheet1!A1087</f>
        <v>(HP%/HP%/HP%)</v>
      </c>
      <c r="K1081" t="str">
        <f>Sheet1!A1088</f>
        <v>Violent / Revenge</v>
      </c>
    </row>
    <row r="1082" spans="1:11" hidden="1" x14ac:dyDescent="0.2">
      <c r="A1082">
        <f t="shared" si="16"/>
        <v>0</v>
      </c>
      <c r="B1082" t="str">
        <f>IF(Sheet1!A1082="","",Sheet1!A1082)</f>
        <v>Spd, Hp%, Crit R%, Crit D%</v>
      </c>
      <c r="C1082">
        <f>Sheet1!A1083</f>
        <v>5</v>
      </c>
      <c r="D1082">
        <f>Sheet1!C1082</f>
        <v>0</v>
      </c>
      <c r="F1082">
        <f>Sheet1!B1084</f>
        <v>0</v>
      </c>
      <c r="G1082">
        <f>Sheet1!A1085</f>
        <v>0</v>
      </c>
      <c r="H1082" t="str">
        <f>Sheet1!A1086</f>
        <v>3x Energy</v>
      </c>
      <c r="I1082" t="str">
        <f>Sheet1!A1087</f>
        <v>(HP%/HP%/HP%)</v>
      </c>
      <c r="J1082" t="str">
        <f>Sheet1!A1088</f>
        <v>Violent / Revenge</v>
      </c>
      <c r="K1082" t="str">
        <f>Sheet1!A1089</f>
        <v>(HP%/CRIT D%/HP%)</v>
      </c>
    </row>
    <row r="1083" spans="1:11" x14ac:dyDescent="0.2">
      <c r="A1083">
        <f t="shared" si="16"/>
        <v>1</v>
      </c>
      <c r="B1083">
        <f>IF(Sheet1!A1083="","",Sheet1!A1083)</f>
        <v>5</v>
      </c>
      <c r="C1083" t="str">
        <f>Sheet1!A1084</f>
        <v>BEAST MONK</v>
      </c>
      <c r="D1083" t="str">
        <f>Sheet1!C1083</f>
        <v>LIGHT</v>
      </c>
      <c r="F1083" t="str">
        <f>Sheet1!B1085</f>
        <v>Shazam</v>
      </c>
      <c r="G1083" t="str">
        <f>Sheet1!A1086</f>
        <v>3x Energy</v>
      </c>
      <c r="H1083" t="str">
        <f>Sheet1!A1087</f>
        <v>(HP%/HP%/HP%)</v>
      </c>
      <c r="I1083" t="str">
        <f>Sheet1!A1088</f>
        <v>Violent / Revenge</v>
      </c>
      <c r="J1083" t="str">
        <f>Sheet1!A1089</f>
        <v>(HP%/CRIT D%/HP%)</v>
      </c>
      <c r="K1083" t="str">
        <f>Sheet1!A1090</f>
        <v>Spd, Hp%, Crit R%, Crit D%</v>
      </c>
    </row>
    <row r="1084" spans="1:11" hidden="1" x14ac:dyDescent="0.2">
      <c r="A1084">
        <f t="shared" si="16"/>
        <v>0</v>
      </c>
      <c r="B1084" t="str">
        <f>IF(Sheet1!A1084="","",Sheet1!A1084)</f>
        <v>BEAST MONK</v>
      </c>
      <c r="C1084">
        <f>Sheet1!A1085</f>
        <v>0</v>
      </c>
      <c r="D1084">
        <f>Sheet1!C1084</f>
        <v>0</v>
      </c>
      <c r="F1084">
        <f>Sheet1!B1086</f>
        <v>0</v>
      </c>
      <c r="G1084" t="str">
        <f>Sheet1!A1087</f>
        <v>(HP%/HP%/HP%)</v>
      </c>
      <c r="H1084" t="str">
        <f>Sheet1!A1088</f>
        <v>Violent / Revenge</v>
      </c>
      <c r="I1084" t="str">
        <f>Sheet1!A1089</f>
        <v>(HP%/CRIT D%/HP%)</v>
      </c>
      <c r="J1084" t="str">
        <f>Sheet1!A1090</f>
        <v>Spd, Hp%, Crit R%, Crit D%</v>
      </c>
      <c r="K1084">
        <f>Sheet1!A1091</f>
        <v>5</v>
      </c>
    </row>
    <row r="1085" spans="1:11" hidden="1" x14ac:dyDescent="0.2">
      <c r="A1085">
        <f t="shared" si="16"/>
        <v>0</v>
      </c>
      <c r="B1085" t="str">
        <f>IF(Sheet1!A1085="","",Sheet1!A1085)</f>
        <v/>
      </c>
      <c r="C1085" t="str">
        <f>Sheet1!A1086</f>
        <v>3x Energy</v>
      </c>
      <c r="D1085">
        <f>Sheet1!C1085</f>
        <v>0</v>
      </c>
      <c r="F1085">
        <f>Sheet1!B1087</f>
        <v>0</v>
      </c>
      <c r="G1085" t="str">
        <f>Sheet1!A1088</f>
        <v>Violent / Revenge</v>
      </c>
      <c r="H1085" t="str">
        <f>Sheet1!A1089</f>
        <v>(HP%/CRIT D%/HP%)</v>
      </c>
      <c r="I1085" t="str">
        <f>Sheet1!A1090</f>
        <v>Spd, Hp%, Crit R%, Crit D%</v>
      </c>
      <c r="J1085">
        <f>Sheet1!A1091</f>
        <v>5</v>
      </c>
      <c r="K1085" t="str">
        <f>Sheet1!A1092</f>
        <v>ARCHANGEL</v>
      </c>
    </row>
    <row r="1086" spans="1:11" hidden="1" x14ac:dyDescent="0.2">
      <c r="A1086">
        <f t="shared" si="16"/>
        <v>0</v>
      </c>
      <c r="B1086" t="str">
        <f>IF(Sheet1!A1086="","",Sheet1!A1086)</f>
        <v>3x Energy</v>
      </c>
      <c r="C1086" t="str">
        <f>Sheet1!A1087</f>
        <v>(HP%/HP%/HP%)</v>
      </c>
      <c r="D1086">
        <f>Sheet1!C1086</f>
        <v>0</v>
      </c>
      <c r="F1086">
        <f>Sheet1!B1088</f>
        <v>0</v>
      </c>
      <c r="G1086" t="str">
        <f>Sheet1!A1089</f>
        <v>(HP%/CRIT D%/HP%)</v>
      </c>
      <c r="H1086" t="str">
        <f>Sheet1!A1090</f>
        <v>Spd, Hp%, Crit R%, Crit D%</v>
      </c>
      <c r="I1086">
        <f>Sheet1!A1091</f>
        <v>5</v>
      </c>
      <c r="J1086" t="str">
        <f>Sheet1!A1092</f>
        <v>ARCHANGEL</v>
      </c>
      <c r="K1086">
        <f>Sheet1!A1093</f>
        <v>0</v>
      </c>
    </row>
    <row r="1087" spans="1:11" hidden="1" x14ac:dyDescent="0.2">
      <c r="A1087">
        <f t="shared" si="16"/>
        <v>0</v>
      </c>
      <c r="B1087" t="str">
        <f>IF(Sheet1!A1087="","",Sheet1!A1087)</f>
        <v>(HP%/HP%/HP%)</v>
      </c>
      <c r="C1087" t="str">
        <f>Sheet1!A1088</f>
        <v>Violent / Revenge</v>
      </c>
      <c r="D1087">
        <f>Sheet1!C1087</f>
        <v>0</v>
      </c>
      <c r="F1087">
        <f>Sheet1!B1089</f>
        <v>0</v>
      </c>
      <c r="G1087" t="str">
        <f>Sheet1!A1090</f>
        <v>Spd, Hp%, Crit R%, Crit D%</v>
      </c>
      <c r="H1087">
        <f>Sheet1!A1091</f>
        <v>5</v>
      </c>
      <c r="I1087" t="str">
        <f>Sheet1!A1092</f>
        <v>ARCHANGEL</v>
      </c>
      <c r="J1087">
        <f>Sheet1!A1093</f>
        <v>0</v>
      </c>
      <c r="K1087" t="str">
        <f>Sheet1!A1094</f>
        <v>3x Energy</v>
      </c>
    </row>
    <row r="1088" spans="1:11" hidden="1" x14ac:dyDescent="0.2">
      <c r="A1088">
        <f t="shared" si="16"/>
        <v>0</v>
      </c>
      <c r="B1088" t="str">
        <f>IF(Sheet1!A1088="","",Sheet1!A1088)</f>
        <v>Violent / Revenge</v>
      </c>
      <c r="C1088" t="str">
        <f>Sheet1!A1089</f>
        <v>(HP%/CRIT D%/HP%)</v>
      </c>
      <c r="D1088">
        <f>Sheet1!C1088</f>
        <v>0</v>
      </c>
      <c r="F1088">
        <f>Sheet1!B1090</f>
        <v>0</v>
      </c>
      <c r="G1088">
        <f>Sheet1!A1091</f>
        <v>5</v>
      </c>
      <c r="H1088" t="str">
        <f>Sheet1!A1092</f>
        <v>ARCHANGEL</v>
      </c>
      <c r="I1088">
        <f>Sheet1!A1093</f>
        <v>0</v>
      </c>
      <c r="J1088" t="str">
        <f>Sheet1!A1094</f>
        <v>3x Energy</v>
      </c>
      <c r="K1088" t="str">
        <f>Sheet1!A1095</f>
        <v>(SPD/HP%/HP%)</v>
      </c>
    </row>
    <row r="1089" spans="1:11" hidden="1" x14ac:dyDescent="0.2">
      <c r="A1089">
        <f t="shared" si="16"/>
        <v>0</v>
      </c>
      <c r="B1089" t="str">
        <f>IF(Sheet1!A1089="","",Sheet1!A1089)</f>
        <v>(HP%/CRIT D%/HP%)</v>
      </c>
      <c r="C1089" t="str">
        <f>Sheet1!A1090</f>
        <v>Spd, Hp%, Crit R%, Crit D%</v>
      </c>
      <c r="D1089">
        <f>Sheet1!C1089</f>
        <v>0</v>
      </c>
      <c r="F1089">
        <f>Sheet1!B1091</f>
        <v>0</v>
      </c>
      <c r="G1089" t="str">
        <f>Sheet1!A1092</f>
        <v>ARCHANGEL</v>
      </c>
      <c r="H1089">
        <f>Sheet1!A1093</f>
        <v>0</v>
      </c>
      <c r="I1089" t="str">
        <f>Sheet1!A1094</f>
        <v>3x Energy</v>
      </c>
      <c r="J1089" t="str">
        <f>Sheet1!A1095</f>
        <v>(SPD/HP%/HP%)</v>
      </c>
      <c r="K1089" t="str">
        <f>Sheet1!A1096</f>
        <v>Violent / Nemesis</v>
      </c>
    </row>
    <row r="1090" spans="1:11" hidden="1" x14ac:dyDescent="0.2">
      <c r="A1090">
        <f t="shared" si="16"/>
        <v>0</v>
      </c>
      <c r="B1090" t="str">
        <f>IF(Sheet1!A1090="","",Sheet1!A1090)</f>
        <v>Spd, Hp%, Crit R%, Crit D%</v>
      </c>
      <c r="C1090">
        <f>Sheet1!A1091</f>
        <v>5</v>
      </c>
      <c r="D1090">
        <f>Sheet1!C1090</f>
        <v>0</v>
      </c>
      <c r="F1090">
        <f>Sheet1!B1092</f>
        <v>0</v>
      </c>
      <c r="G1090">
        <f>Sheet1!A1093</f>
        <v>0</v>
      </c>
      <c r="H1090" t="str">
        <f>Sheet1!A1094</f>
        <v>3x Energy</v>
      </c>
      <c r="I1090" t="str">
        <f>Sheet1!A1095</f>
        <v>(SPD/HP%/HP%)</v>
      </c>
      <c r="J1090" t="str">
        <f>Sheet1!A1096</f>
        <v>Violent / Nemesis</v>
      </c>
      <c r="K1090" t="str">
        <f>Sheet1!A1097</f>
        <v>(SPD/HP%/HP%)</v>
      </c>
    </row>
    <row r="1091" spans="1:11" x14ac:dyDescent="0.2">
      <c r="A1091">
        <f t="shared" ref="A1091:A1154" si="17">IF(ISNUMBER(B1091)=TRUE,1,0)</f>
        <v>1</v>
      </c>
      <c r="B1091">
        <f>IF(Sheet1!A1091="","",Sheet1!A1091)</f>
        <v>5</v>
      </c>
      <c r="C1091" t="str">
        <f>Sheet1!A1092</f>
        <v>ARCHANGEL</v>
      </c>
      <c r="D1091" t="str">
        <f>Sheet1!C1091</f>
        <v>WATER</v>
      </c>
      <c r="F1091" t="str">
        <f>Sheet1!B1093</f>
        <v>Ariel</v>
      </c>
      <c r="G1091" t="str">
        <f>Sheet1!A1094</f>
        <v>3x Energy</v>
      </c>
      <c r="H1091" t="str">
        <f>Sheet1!A1095</f>
        <v>(SPD/HP%/HP%)</v>
      </c>
      <c r="I1091" t="str">
        <f>Sheet1!A1096</f>
        <v>Violent / Nemesis</v>
      </c>
      <c r="J1091" t="str">
        <f>Sheet1!A1097</f>
        <v>(SPD/HP%/HP%)</v>
      </c>
      <c r="K1091" t="str">
        <f>Sheet1!A1098</f>
        <v>Spd, Hp%, Res%, Def%</v>
      </c>
    </row>
    <row r="1092" spans="1:11" hidden="1" x14ac:dyDescent="0.2">
      <c r="A1092">
        <f t="shared" si="17"/>
        <v>0</v>
      </c>
      <c r="B1092" t="str">
        <f>IF(Sheet1!A1092="","",Sheet1!A1092)</f>
        <v>ARCHANGEL</v>
      </c>
      <c r="C1092">
        <f>Sheet1!A1093</f>
        <v>0</v>
      </c>
      <c r="D1092">
        <f>Sheet1!C1092</f>
        <v>0</v>
      </c>
      <c r="F1092">
        <f>Sheet1!B1094</f>
        <v>0</v>
      </c>
      <c r="G1092" t="str">
        <f>Sheet1!A1095</f>
        <v>(SPD/HP%/HP%)</v>
      </c>
      <c r="H1092" t="str">
        <f>Sheet1!A1096</f>
        <v>Violent / Nemesis</v>
      </c>
      <c r="I1092" t="str">
        <f>Sheet1!A1097</f>
        <v>(SPD/HP%/HP%)</v>
      </c>
      <c r="J1092" t="str">
        <f>Sheet1!A1098</f>
        <v>Spd, Hp%, Res%, Def%</v>
      </c>
      <c r="K1092">
        <f>Sheet1!A1099</f>
        <v>5</v>
      </c>
    </row>
    <row r="1093" spans="1:11" hidden="1" x14ac:dyDescent="0.2">
      <c r="A1093">
        <f t="shared" si="17"/>
        <v>0</v>
      </c>
      <c r="B1093" t="str">
        <f>IF(Sheet1!A1093="","",Sheet1!A1093)</f>
        <v/>
      </c>
      <c r="C1093" t="str">
        <f>Sheet1!A1094</f>
        <v>3x Energy</v>
      </c>
      <c r="D1093">
        <f>Sheet1!C1093</f>
        <v>0</v>
      </c>
      <c r="F1093">
        <f>Sheet1!B1095</f>
        <v>0</v>
      </c>
      <c r="G1093" t="str">
        <f>Sheet1!A1096</f>
        <v>Violent / Nemesis</v>
      </c>
      <c r="H1093" t="str">
        <f>Sheet1!A1097</f>
        <v>(SPD/HP%/HP%)</v>
      </c>
      <c r="I1093" t="str">
        <f>Sheet1!A1098</f>
        <v>Spd, Hp%, Res%, Def%</v>
      </c>
      <c r="J1093">
        <f>Sheet1!A1099</f>
        <v>5</v>
      </c>
      <c r="K1093" t="str">
        <f>Sheet1!A1100</f>
        <v>ARCHANGEL</v>
      </c>
    </row>
    <row r="1094" spans="1:11" hidden="1" x14ac:dyDescent="0.2">
      <c r="A1094">
        <f t="shared" si="17"/>
        <v>0</v>
      </c>
      <c r="B1094" t="str">
        <f>IF(Sheet1!A1094="","",Sheet1!A1094)</f>
        <v>3x Energy</v>
      </c>
      <c r="C1094" t="str">
        <f>Sheet1!A1095</f>
        <v>(SPD/HP%/HP%)</v>
      </c>
      <c r="D1094">
        <f>Sheet1!C1094</f>
        <v>0</v>
      </c>
      <c r="F1094">
        <f>Sheet1!B1096</f>
        <v>0</v>
      </c>
      <c r="G1094" t="str">
        <f>Sheet1!A1097</f>
        <v>(SPD/HP%/HP%)</v>
      </c>
      <c r="H1094" t="str">
        <f>Sheet1!A1098</f>
        <v>Spd, Hp%, Res%, Def%</v>
      </c>
      <c r="I1094">
        <f>Sheet1!A1099</f>
        <v>5</v>
      </c>
      <c r="J1094" t="str">
        <f>Sheet1!A1100</f>
        <v>ARCHANGEL</v>
      </c>
      <c r="K1094">
        <f>Sheet1!A1101</f>
        <v>0</v>
      </c>
    </row>
    <row r="1095" spans="1:11" hidden="1" x14ac:dyDescent="0.2">
      <c r="A1095">
        <f t="shared" si="17"/>
        <v>0</v>
      </c>
      <c r="B1095" t="str">
        <f>IF(Sheet1!A1095="","",Sheet1!A1095)</f>
        <v>(SPD/HP%/HP%)</v>
      </c>
      <c r="C1095" t="str">
        <f>Sheet1!A1096</f>
        <v>Violent / Nemesis</v>
      </c>
      <c r="D1095">
        <f>Sheet1!C1095</f>
        <v>0</v>
      </c>
      <c r="F1095">
        <f>Sheet1!B1097</f>
        <v>0</v>
      </c>
      <c r="G1095" t="str">
        <f>Sheet1!A1098</f>
        <v>Spd, Hp%, Res%, Def%</v>
      </c>
      <c r="H1095">
        <f>Sheet1!A1099</f>
        <v>5</v>
      </c>
      <c r="I1095" t="str">
        <f>Sheet1!A1100</f>
        <v>ARCHANGEL</v>
      </c>
      <c r="J1095">
        <f>Sheet1!A1101</f>
        <v>0</v>
      </c>
      <c r="K1095" t="str">
        <f>Sheet1!A1102</f>
        <v>3x Guard</v>
      </c>
    </row>
    <row r="1096" spans="1:11" hidden="1" x14ac:dyDescent="0.2">
      <c r="A1096">
        <f t="shared" si="17"/>
        <v>0</v>
      </c>
      <c r="B1096" t="str">
        <f>IF(Sheet1!A1096="","",Sheet1!A1096)</f>
        <v>Violent / Nemesis</v>
      </c>
      <c r="C1096" t="str">
        <f>Sheet1!A1097</f>
        <v>(SPD/HP%/HP%)</v>
      </c>
      <c r="D1096">
        <f>Sheet1!C1096</f>
        <v>0</v>
      </c>
      <c r="F1096">
        <f>Sheet1!B1098</f>
        <v>0</v>
      </c>
      <c r="G1096">
        <f>Sheet1!A1099</f>
        <v>5</v>
      </c>
      <c r="H1096" t="str">
        <f>Sheet1!A1100</f>
        <v>ARCHANGEL</v>
      </c>
      <c r="I1096">
        <f>Sheet1!A1101</f>
        <v>0</v>
      </c>
      <c r="J1096" t="str">
        <f>Sheet1!A1102</f>
        <v>3x Guard</v>
      </c>
      <c r="K1096" t="str">
        <f>Sheet1!A1103</f>
        <v>(SPD/HP%/DEF%)</v>
      </c>
    </row>
    <row r="1097" spans="1:11" hidden="1" x14ac:dyDescent="0.2">
      <c r="A1097">
        <f t="shared" si="17"/>
        <v>0</v>
      </c>
      <c r="B1097" t="str">
        <f>IF(Sheet1!A1097="","",Sheet1!A1097)</f>
        <v>(SPD/HP%/HP%)</v>
      </c>
      <c r="C1097" t="str">
        <f>Sheet1!A1098</f>
        <v>Spd, Hp%, Res%, Def%</v>
      </c>
      <c r="D1097">
        <f>Sheet1!C1097</f>
        <v>0</v>
      </c>
      <c r="F1097">
        <f>Sheet1!B1099</f>
        <v>0</v>
      </c>
      <c r="G1097" t="str">
        <f>Sheet1!A1100</f>
        <v>ARCHANGEL</v>
      </c>
      <c r="H1097">
        <f>Sheet1!A1101</f>
        <v>0</v>
      </c>
      <c r="I1097" t="str">
        <f>Sheet1!A1102</f>
        <v>3x Guard</v>
      </c>
      <c r="J1097" t="str">
        <f>Sheet1!A1103</f>
        <v>(SPD/HP%/DEF%)</v>
      </c>
      <c r="K1097" t="str">
        <f>Sheet1!A1104</f>
        <v>Despair / Nemesis</v>
      </c>
    </row>
    <row r="1098" spans="1:11" hidden="1" x14ac:dyDescent="0.2">
      <c r="A1098">
        <f t="shared" si="17"/>
        <v>0</v>
      </c>
      <c r="B1098" t="str">
        <f>IF(Sheet1!A1098="","",Sheet1!A1098)</f>
        <v>Spd, Hp%, Res%, Def%</v>
      </c>
      <c r="C1098">
        <f>Sheet1!A1099</f>
        <v>5</v>
      </c>
      <c r="D1098">
        <f>Sheet1!C1098</f>
        <v>0</v>
      </c>
      <c r="F1098">
        <f>Sheet1!B1100</f>
        <v>0</v>
      </c>
      <c r="G1098">
        <f>Sheet1!A1101</f>
        <v>0</v>
      </c>
      <c r="H1098" t="str">
        <f>Sheet1!A1102</f>
        <v>3x Guard</v>
      </c>
      <c r="I1098" t="str">
        <f>Sheet1!A1103</f>
        <v>(SPD/HP%/DEF%)</v>
      </c>
      <c r="J1098" t="str">
        <f>Sheet1!A1104</f>
        <v>Despair / Nemesis</v>
      </c>
      <c r="K1098" t="str">
        <f>Sheet1!A1105</f>
        <v>(DEF%/CRIT D%/DEF%)</v>
      </c>
    </row>
    <row r="1099" spans="1:11" x14ac:dyDescent="0.2">
      <c r="A1099">
        <f t="shared" si="17"/>
        <v>1</v>
      </c>
      <c r="B1099">
        <f>IF(Sheet1!A1099="","",Sheet1!A1099)</f>
        <v>5</v>
      </c>
      <c r="C1099" t="str">
        <f>Sheet1!A1100</f>
        <v>ARCHANGEL</v>
      </c>
      <c r="D1099" t="str">
        <f>Sheet1!C1099</f>
        <v>LIGHT</v>
      </c>
      <c r="F1099" t="str">
        <f>Sheet1!B1101</f>
        <v>Artamiel</v>
      </c>
      <c r="G1099" t="str">
        <f>Sheet1!A1102</f>
        <v>3x Guard</v>
      </c>
      <c r="H1099" t="str">
        <f>Sheet1!A1103</f>
        <v>(SPD/HP%/DEF%)</v>
      </c>
      <c r="I1099" t="str">
        <f>Sheet1!A1104</f>
        <v>Despair / Nemesis</v>
      </c>
      <c r="J1099" t="str">
        <f>Sheet1!A1105</f>
        <v>(DEF%/CRIT D%/DEF%)</v>
      </c>
      <c r="K1099" t="str">
        <f>Sheet1!A1106</f>
        <v>Hp%, Def%, Res%</v>
      </c>
    </row>
    <row r="1100" spans="1:11" hidden="1" x14ac:dyDescent="0.2">
      <c r="A1100">
        <f t="shared" si="17"/>
        <v>0</v>
      </c>
      <c r="B1100" t="str">
        <f>IF(Sheet1!A1100="","",Sheet1!A1100)</f>
        <v>ARCHANGEL</v>
      </c>
      <c r="C1100">
        <f>Sheet1!A1101</f>
        <v>0</v>
      </c>
      <c r="D1100">
        <f>Sheet1!C1100</f>
        <v>0</v>
      </c>
      <c r="F1100">
        <f>Sheet1!B1102</f>
        <v>0</v>
      </c>
      <c r="G1100" t="str">
        <f>Sheet1!A1103</f>
        <v>(SPD/HP%/DEF%)</v>
      </c>
      <c r="H1100" t="str">
        <f>Sheet1!A1104</f>
        <v>Despair / Nemesis</v>
      </c>
      <c r="I1100" t="str">
        <f>Sheet1!A1105</f>
        <v>(DEF%/CRIT D%/DEF%)</v>
      </c>
      <c r="J1100" t="str">
        <f>Sheet1!A1106</f>
        <v>Hp%, Def%, Res%</v>
      </c>
      <c r="K1100">
        <f>Sheet1!A1107</f>
        <v>5</v>
      </c>
    </row>
    <row r="1101" spans="1:11" hidden="1" x14ac:dyDescent="0.2">
      <c r="A1101">
        <f t="shared" si="17"/>
        <v>0</v>
      </c>
      <c r="B1101" t="str">
        <f>IF(Sheet1!A1101="","",Sheet1!A1101)</f>
        <v/>
      </c>
      <c r="C1101" t="str">
        <f>Sheet1!A1102</f>
        <v>3x Guard</v>
      </c>
      <c r="D1101">
        <f>Sheet1!C1101</f>
        <v>0</v>
      </c>
      <c r="F1101">
        <f>Sheet1!B1103</f>
        <v>0</v>
      </c>
      <c r="G1101" t="str">
        <f>Sheet1!A1104</f>
        <v>Despair / Nemesis</v>
      </c>
      <c r="H1101" t="str">
        <f>Sheet1!A1105</f>
        <v>(DEF%/CRIT D%/DEF%)</v>
      </c>
      <c r="I1101" t="str">
        <f>Sheet1!A1106</f>
        <v>Hp%, Def%, Res%</v>
      </c>
      <c r="J1101">
        <f>Sheet1!A1107</f>
        <v>5</v>
      </c>
      <c r="K1101" t="str">
        <f>Sheet1!A1108</f>
        <v>ARCHANGEL</v>
      </c>
    </row>
    <row r="1102" spans="1:11" hidden="1" x14ac:dyDescent="0.2">
      <c r="A1102">
        <f t="shared" si="17"/>
        <v>0</v>
      </c>
      <c r="B1102" t="str">
        <f>IF(Sheet1!A1102="","",Sheet1!A1102)</f>
        <v>3x Guard</v>
      </c>
      <c r="C1102" t="str">
        <f>Sheet1!A1103</f>
        <v>(SPD/HP%/DEF%)</v>
      </c>
      <c r="D1102">
        <f>Sheet1!C1102</f>
        <v>0</v>
      </c>
      <c r="F1102">
        <f>Sheet1!B1104</f>
        <v>0</v>
      </c>
      <c r="G1102" t="str">
        <f>Sheet1!A1105</f>
        <v>(DEF%/CRIT D%/DEF%)</v>
      </c>
      <c r="H1102" t="str">
        <f>Sheet1!A1106</f>
        <v>Hp%, Def%, Res%</v>
      </c>
      <c r="I1102">
        <f>Sheet1!A1107</f>
        <v>5</v>
      </c>
      <c r="J1102" t="str">
        <f>Sheet1!A1108</f>
        <v>ARCHANGEL</v>
      </c>
      <c r="K1102">
        <f>Sheet1!A1109</f>
        <v>0</v>
      </c>
    </row>
    <row r="1103" spans="1:11" hidden="1" x14ac:dyDescent="0.2">
      <c r="A1103">
        <f t="shared" si="17"/>
        <v>0</v>
      </c>
      <c r="B1103" t="str">
        <f>IF(Sheet1!A1103="","",Sheet1!A1103)</f>
        <v>(SPD/HP%/DEF%)</v>
      </c>
      <c r="C1103" t="str">
        <f>Sheet1!A1104</f>
        <v>Despair / Nemesis</v>
      </c>
      <c r="D1103">
        <f>Sheet1!C1103</f>
        <v>0</v>
      </c>
      <c r="F1103">
        <f>Sheet1!B1105</f>
        <v>0</v>
      </c>
      <c r="G1103" t="str">
        <f>Sheet1!A1106</f>
        <v>Hp%, Def%, Res%</v>
      </c>
      <c r="H1103">
        <f>Sheet1!A1107</f>
        <v>5</v>
      </c>
      <c r="I1103" t="str">
        <f>Sheet1!A1108</f>
        <v>ARCHANGEL</v>
      </c>
      <c r="J1103">
        <f>Sheet1!A1109</f>
        <v>0</v>
      </c>
      <c r="K1103" t="str">
        <f>Sheet1!A1110</f>
        <v>3x Energy</v>
      </c>
    </row>
    <row r="1104" spans="1:11" hidden="1" x14ac:dyDescent="0.2">
      <c r="A1104">
        <f t="shared" si="17"/>
        <v>0</v>
      </c>
      <c r="B1104" t="str">
        <f>IF(Sheet1!A1104="","",Sheet1!A1104)</f>
        <v>Despair / Nemesis</v>
      </c>
      <c r="C1104" t="str">
        <f>Sheet1!A1105</f>
        <v>(DEF%/CRIT D%/DEF%)</v>
      </c>
      <c r="D1104">
        <f>Sheet1!C1104</f>
        <v>0</v>
      </c>
      <c r="F1104">
        <f>Sheet1!B1106</f>
        <v>0</v>
      </c>
      <c r="G1104">
        <f>Sheet1!A1107</f>
        <v>5</v>
      </c>
      <c r="H1104" t="str">
        <f>Sheet1!A1108</f>
        <v>ARCHANGEL</v>
      </c>
      <c r="I1104">
        <f>Sheet1!A1109</f>
        <v>0</v>
      </c>
      <c r="J1104" t="str">
        <f>Sheet1!A1110</f>
        <v>3x Energy</v>
      </c>
      <c r="K1104" t="str">
        <f>Sheet1!A1111</f>
        <v>(HP%/HP%/HP%)</v>
      </c>
    </row>
    <row r="1105" spans="1:11" hidden="1" x14ac:dyDescent="0.2">
      <c r="A1105">
        <f t="shared" si="17"/>
        <v>0</v>
      </c>
      <c r="B1105" t="str">
        <f>IF(Sheet1!A1105="","",Sheet1!A1105)</f>
        <v>(DEF%/CRIT D%/DEF%)</v>
      </c>
      <c r="C1105" t="str">
        <f>Sheet1!A1106</f>
        <v>Hp%, Def%, Res%</v>
      </c>
      <c r="D1105">
        <f>Sheet1!C1105</f>
        <v>0</v>
      </c>
      <c r="F1105">
        <f>Sheet1!B1107</f>
        <v>0</v>
      </c>
      <c r="G1105" t="str">
        <f>Sheet1!A1108</f>
        <v>ARCHANGEL</v>
      </c>
      <c r="H1105">
        <f>Sheet1!A1109</f>
        <v>0</v>
      </c>
      <c r="I1105" t="str">
        <f>Sheet1!A1110</f>
        <v>3x Energy</v>
      </c>
      <c r="J1105" t="str">
        <f>Sheet1!A1111</f>
        <v>(HP%/HP%/HP%)</v>
      </c>
      <c r="K1105" t="str">
        <f>Sheet1!A1112</f>
        <v>Violent / Will</v>
      </c>
    </row>
    <row r="1106" spans="1:11" hidden="1" x14ac:dyDescent="0.2">
      <c r="A1106">
        <f t="shared" si="17"/>
        <v>0</v>
      </c>
      <c r="B1106" t="str">
        <f>IF(Sheet1!A1106="","",Sheet1!A1106)</f>
        <v>Hp%, Def%, Res%</v>
      </c>
      <c r="C1106">
        <f>Sheet1!A1107</f>
        <v>5</v>
      </c>
      <c r="D1106">
        <f>Sheet1!C1106</f>
        <v>0</v>
      </c>
      <c r="F1106">
        <f>Sheet1!B1108</f>
        <v>0</v>
      </c>
      <c r="G1106">
        <f>Sheet1!A1109</f>
        <v>0</v>
      </c>
      <c r="H1106" t="str">
        <f>Sheet1!A1110</f>
        <v>3x Energy</v>
      </c>
      <c r="I1106" t="str">
        <f>Sheet1!A1111</f>
        <v>(HP%/HP%/HP%)</v>
      </c>
      <c r="J1106" t="str">
        <f>Sheet1!A1112</f>
        <v>Violent / Will</v>
      </c>
      <c r="K1106" t="str">
        <f>Sheet1!A1113</f>
        <v>(HP%/HP%/HP%)</v>
      </c>
    </row>
    <row r="1107" spans="1:11" x14ac:dyDescent="0.2">
      <c r="A1107">
        <f t="shared" si="17"/>
        <v>1</v>
      </c>
      <c r="B1107">
        <f>IF(Sheet1!A1107="","",Sheet1!A1107)</f>
        <v>5</v>
      </c>
      <c r="C1107" t="str">
        <f>Sheet1!A1108</f>
        <v>ARCHANGEL</v>
      </c>
      <c r="D1107" t="str">
        <f>Sheet1!C1107</f>
        <v>WIND</v>
      </c>
      <c r="F1107" t="str">
        <f>Sheet1!B1109</f>
        <v>Eladriel</v>
      </c>
      <c r="G1107" t="str">
        <f>Sheet1!A1110</f>
        <v>3x Energy</v>
      </c>
      <c r="H1107" t="str">
        <f>Sheet1!A1111</f>
        <v>(HP%/HP%/HP%)</v>
      </c>
      <c r="I1107" t="str">
        <f>Sheet1!A1112</f>
        <v>Violent / Will</v>
      </c>
      <c r="J1107" t="str">
        <f>Sheet1!A1113</f>
        <v>(HP%/HP%/HP%)</v>
      </c>
      <c r="K1107" t="str">
        <f>Sheet1!A1114</f>
        <v>Hp%, Def%, Spd</v>
      </c>
    </row>
    <row r="1108" spans="1:11" hidden="1" x14ac:dyDescent="0.2">
      <c r="A1108">
        <f t="shared" si="17"/>
        <v>0</v>
      </c>
      <c r="B1108" t="str">
        <f>IF(Sheet1!A1108="","",Sheet1!A1108)</f>
        <v>ARCHANGEL</v>
      </c>
      <c r="C1108">
        <f>Sheet1!A1109</f>
        <v>0</v>
      </c>
      <c r="D1108">
        <f>Sheet1!C1108</f>
        <v>0</v>
      </c>
      <c r="F1108">
        <f>Sheet1!B1110</f>
        <v>0</v>
      </c>
      <c r="G1108" t="str">
        <f>Sheet1!A1111</f>
        <v>(HP%/HP%/HP%)</v>
      </c>
      <c r="H1108" t="str">
        <f>Sheet1!A1112</f>
        <v>Violent / Will</v>
      </c>
      <c r="I1108" t="str">
        <f>Sheet1!A1113</f>
        <v>(HP%/HP%/HP%)</v>
      </c>
      <c r="J1108" t="str">
        <f>Sheet1!A1114</f>
        <v>Hp%, Def%, Spd</v>
      </c>
      <c r="K1108">
        <f>Sheet1!A1115</f>
        <v>5</v>
      </c>
    </row>
    <row r="1109" spans="1:11" hidden="1" x14ac:dyDescent="0.2">
      <c r="A1109">
        <f t="shared" si="17"/>
        <v>0</v>
      </c>
      <c r="B1109" t="str">
        <f>IF(Sheet1!A1109="","",Sheet1!A1109)</f>
        <v/>
      </c>
      <c r="C1109" t="str">
        <f>Sheet1!A1110</f>
        <v>3x Energy</v>
      </c>
      <c r="D1109">
        <f>Sheet1!C1109</f>
        <v>0</v>
      </c>
      <c r="F1109">
        <f>Sheet1!B1111</f>
        <v>0</v>
      </c>
      <c r="G1109" t="str">
        <f>Sheet1!A1112</f>
        <v>Violent / Will</v>
      </c>
      <c r="H1109" t="str">
        <f>Sheet1!A1113</f>
        <v>(HP%/HP%/HP%)</v>
      </c>
      <c r="I1109" t="str">
        <f>Sheet1!A1114</f>
        <v>Hp%, Def%, Spd</v>
      </c>
      <c r="J1109">
        <f>Sheet1!A1115</f>
        <v>5</v>
      </c>
      <c r="K1109" t="str">
        <f>Sheet1!A1116</f>
        <v>ARCHANGEL</v>
      </c>
    </row>
    <row r="1110" spans="1:11" hidden="1" x14ac:dyDescent="0.2">
      <c r="A1110">
        <f t="shared" si="17"/>
        <v>0</v>
      </c>
      <c r="B1110" t="str">
        <f>IF(Sheet1!A1110="","",Sheet1!A1110)</f>
        <v>3x Energy</v>
      </c>
      <c r="C1110" t="str">
        <f>Sheet1!A1111</f>
        <v>(HP%/HP%/HP%)</v>
      </c>
      <c r="D1110">
        <f>Sheet1!C1110</f>
        <v>0</v>
      </c>
      <c r="F1110">
        <f>Sheet1!B1112</f>
        <v>0</v>
      </c>
      <c r="G1110" t="str">
        <f>Sheet1!A1113</f>
        <v>(HP%/HP%/HP%)</v>
      </c>
      <c r="H1110" t="str">
        <f>Sheet1!A1114</f>
        <v>Hp%, Def%, Spd</v>
      </c>
      <c r="I1110">
        <f>Sheet1!A1115</f>
        <v>5</v>
      </c>
      <c r="J1110" t="str">
        <f>Sheet1!A1116</f>
        <v>ARCHANGEL</v>
      </c>
      <c r="K1110">
        <f>Sheet1!A1117</f>
        <v>0</v>
      </c>
    </row>
    <row r="1111" spans="1:11" hidden="1" x14ac:dyDescent="0.2">
      <c r="A1111">
        <f t="shared" si="17"/>
        <v>0</v>
      </c>
      <c r="B1111" t="str">
        <f>IF(Sheet1!A1111="","",Sheet1!A1111)</f>
        <v>(HP%/HP%/HP%)</v>
      </c>
      <c r="C1111" t="str">
        <f>Sheet1!A1112</f>
        <v>Violent / Will</v>
      </c>
      <c r="D1111">
        <f>Sheet1!C1111</f>
        <v>0</v>
      </c>
      <c r="F1111">
        <f>Sheet1!B1113</f>
        <v>0</v>
      </c>
      <c r="G1111" t="str">
        <f>Sheet1!A1114</f>
        <v>Hp%, Def%, Spd</v>
      </c>
      <c r="H1111">
        <f>Sheet1!A1115</f>
        <v>5</v>
      </c>
      <c r="I1111" t="str">
        <f>Sheet1!A1116</f>
        <v>ARCHANGEL</v>
      </c>
      <c r="J1111">
        <f>Sheet1!A1117</f>
        <v>0</v>
      </c>
      <c r="K1111" t="str">
        <f>Sheet1!A1118</f>
        <v>3x Guard</v>
      </c>
    </row>
    <row r="1112" spans="1:11" hidden="1" x14ac:dyDescent="0.2">
      <c r="A1112">
        <f t="shared" si="17"/>
        <v>0</v>
      </c>
      <c r="B1112" t="str">
        <f>IF(Sheet1!A1112="","",Sheet1!A1112)</f>
        <v>Violent / Will</v>
      </c>
      <c r="C1112" t="str">
        <f>Sheet1!A1113</f>
        <v>(HP%/HP%/HP%)</v>
      </c>
      <c r="D1112">
        <f>Sheet1!C1112</f>
        <v>0</v>
      </c>
      <c r="F1112">
        <f>Sheet1!B1114</f>
        <v>0</v>
      </c>
      <c r="G1112">
        <f>Sheet1!A1115</f>
        <v>5</v>
      </c>
      <c r="H1112" t="str">
        <f>Sheet1!A1116</f>
        <v>ARCHANGEL</v>
      </c>
      <c r="I1112">
        <f>Sheet1!A1117</f>
        <v>0</v>
      </c>
      <c r="J1112" t="str">
        <f>Sheet1!A1118</f>
        <v>3x Guard</v>
      </c>
      <c r="K1112" t="str">
        <f>Sheet1!A1119</f>
        <v>(DEF%/CRIT R%/HP%)</v>
      </c>
    </row>
    <row r="1113" spans="1:11" hidden="1" x14ac:dyDescent="0.2">
      <c r="A1113">
        <f t="shared" si="17"/>
        <v>0</v>
      </c>
      <c r="B1113" t="str">
        <f>IF(Sheet1!A1113="","",Sheet1!A1113)</f>
        <v>(HP%/HP%/HP%)</v>
      </c>
      <c r="C1113" t="str">
        <f>Sheet1!A1114</f>
        <v>Hp%, Def%, Spd</v>
      </c>
      <c r="D1113">
        <f>Sheet1!C1113</f>
        <v>0</v>
      </c>
      <c r="F1113">
        <f>Sheet1!B1115</f>
        <v>0</v>
      </c>
      <c r="G1113" t="str">
        <f>Sheet1!A1116</f>
        <v>ARCHANGEL</v>
      </c>
      <c r="H1113">
        <f>Sheet1!A1117</f>
        <v>0</v>
      </c>
      <c r="I1113" t="str">
        <f>Sheet1!A1118</f>
        <v>3x Guard</v>
      </c>
      <c r="J1113" t="str">
        <f>Sheet1!A1119</f>
        <v>(DEF%/CRIT R%/HP%)</v>
      </c>
      <c r="K1113" t="str">
        <f>Sheet1!A1120</f>
        <v>Violent / Revenge</v>
      </c>
    </row>
    <row r="1114" spans="1:11" hidden="1" x14ac:dyDescent="0.2">
      <c r="A1114">
        <f t="shared" si="17"/>
        <v>0</v>
      </c>
      <c r="B1114" t="str">
        <f>IF(Sheet1!A1114="","",Sheet1!A1114)</f>
        <v>Hp%, Def%, Spd</v>
      </c>
      <c r="C1114">
        <f>Sheet1!A1115</f>
        <v>5</v>
      </c>
      <c r="D1114">
        <f>Sheet1!C1114</f>
        <v>0</v>
      </c>
      <c r="F1114">
        <f>Sheet1!B1116</f>
        <v>0</v>
      </c>
      <c r="G1114">
        <f>Sheet1!A1117</f>
        <v>0</v>
      </c>
      <c r="H1114" t="str">
        <f>Sheet1!A1118</f>
        <v>3x Guard</v>
      </c>
      <c r="I1114" t="str">
        <f>Sheet1!A1119</f>
        <v>(DEF%/CRIT R%/HP%)</v>
      </c>
      <c r="J1114" t="str">
        <f>Sheet1!A1120</f>
        <v>Violent / Revenge</v>
      </c>
      <c r="K1114" t="str">
        <f>Sheet1!A1121</f>
        <v>(DEF%/CRIT D%/DEF%)</v>
      </c>
    </row>
    <row r="1115" spans="1:11" x14ac:dyDescent="0.2">
      <c r="A1115">
        <f t="shared" si="17"/>
        <v>1</v>
      </c>
      <c r="B1115">
        <f>IF(Sheet1!A1115="","",Sheet1!A1115)</f>
        <v>5</v>
      </c>
      <c r="C1115" t="str">
        <f>Sheet1!A1116</f>
        <v>ARCHANGEL</v>
      </c>
      <c r="D1115" t="str">
        <f>Sheet1!C1115</f>
        <v>DARK</v>
      </c>
      <c r="F1115" t="str">
        <f>Sheet1!B1117</f>
        <v>Fermion</v>
      </c>
      <c r="G1115" t="str">
        <f>Sheet1!A1118</f>
        <v>3x Guard</v>
      </c>
      <c r="H1115" t="str">
        <f>Sheet1!A1119</f>
        <v>(DEF%/CRIT R%/HP%)</v>
      </c>
      <c r="I1115" t="str">
        <f>Sheet1!A1120</f>
        <v>Violent / Revenge</v>
      </c>
      <c r="J1115" t="str">
        <f>Sheet1!A1121</f>
        <v>(DEF%/CRIT D%/DEF%)</v>
      </c>
      <c r="K1115" t="str">
        <f>Sheet1!A1122</f>
        <v>Crit R%, Crit D%, Def%</v>
      </c>
    </row>
    <row r="1116" spans="1:11" hidden="1" x14ac:dyDescent="0.2">
      <c r="A1116">
        <f t="shared" si="17"/>
        <v>0</v>
      </c>
      <c r="B1116" t="str">
        <f>IF(Sheet1!A1116="","",Sheet1!A1116)</f>
        <v>ARCHANGEL</v>
      </c>
      <c r="C1116">
        <f>Sheet1!A1117</f>
        <v>0</v>
      </c>
      <c r="D1116">
        <f>Sheet1!C1116</f>
        <v>0</v>
      </c>
      <c r="F1116">
        <f>Sheet1!B1118</f>
        <v>0</v>
      </c>
      <c r="G1116" t="str">
        <f>Sheet1!A1119</f>
        <v>(DEF%/CRIT R%/HP%)</v>
      </c>
      <c r="H1116" t="str">
        <f>Sheet1!A1120</f>
        <v>Violent / Revenge</v>
      </c>
      <c r="I1116" t="str">
        <f>Sheet1!A1121</f>
        <v>(DEF%/CRIT D%/DEF%)</v>
      </c>
      <c r="J1116" t="str">
        <f>Sheet1!A1122</f>
        <v>Crit R%, Crit D%, Def%</v>
      </c>
      <c r="K1116">
        <f>Sheet1!A1123</f>
        <v>5</v>
      </c>
    </row>
    <row r="1117" spans="1:11" hidden="1" x14ac:dyDescent="0.2">
      <c r="A1117">
        <f t="shared" si="17"/>
        <v>0</v>
      </c>
      <c r="B1117" t="str">
        <f>IF(Sheet1!A1117="","",Sheet1!A1117)</f>
        <v/>
      </c>
      <c r="C1117" t="str">
        <f>Sheet1!A1118</f>
        <v>3x Guard</v>
      </c>
      <c r="D1117">
        <f>Sheet1!C1117</f>
        <v>0</v>
      </c>
      <c r="F1117">
        <f>Sheet1!B1119</f>
        <v>0</v>
      </c>
      <c r="G1117" t="str">
        <f>Sheet1!A1120</f>
        <v>Violent / Revenge</v>
      </c>
      <c r="H1117" t="str">
        <f>Sheet1!A1121</f>
        <v>(DEF%/CRIT D%/DEF%)</v>
      </c>
      <c r="I1117" t="str">
        <f>Sheet1!A1122</f>
        <v>Crit R%, Crit D%, Def%</v>
      </c>
      <c r="J1117">
        <f>Sheet1!A1123</f>
        <v>5</v>
      </c>
      <c r="K1117" t="str">
        <f>Sheet1!A1124</f>
        <v>ARCHANGEL</v>
      </c>
    </row>
    <row r="1118" spans="1:11" hidden="1" x14ac:dyDescent="0.2">
      <c r="A1118">
        <f t="shared" si="17"/>
        <v>0</v>
      </c>
      <c r="B1118" t="str">
        <f>IF(Sheet1!A1118="","",Sheet1!A1118)</f>
        <v>3x Guard</v>
      </c>
      <c r="C1118" t="str">
        <f>Sheet1!A1119</f>
        <v>(DEF%/CRIT R%/HP%)</v>
      </c>
      <c r="D1118">
        <f>Sheet1!C1118</f>
        <v>0</v>
      </c>
      <c r="F1118">
        <f>Sheet1!B1120</f>
        <v>0</v>
      </c>
      <c r="G1118" t="str">
        <f>Sheet1!A1121</f>
        <v>(DEF%/CRIT D%/DEF%)</v>
      </c>
      <c r="H1118" t="str">
        <f>Sheet1!A1122</f>
        <v>Crit R%, Crit D%, Def%</v>
      </c>
      <c r="I1118">
        <f>Sheet1!A1123</f>
        <v>5</v>
      </c>
      <c r="J1118" t="str">
        <f>Sheet1!A1124</f>
        <v>ARCHANGEL</v>
      </c>
      <c r="K1118">
        <f>Sheet1!A1125</f>
        <v>0</v>
      </c>
    </row>
    <row r="1119" spans="1:11" hidden="1" x14ac:dyDescent="0.2">
      <c r="A1119">
        <f t="shared" si="17"/>
        <v>0</v>
      </c>
      <c r="B1119" t="str">
        <f>IF(Sheet1!A1119="","",Sheet1!A1119)</f>
        <v>(DEF%/CRIT R%/HP%)</v>
      </c>
      <c r="C1119" t="str">
        <f>Sheet1!A1120</f>
        <v>Violent / Revenge</v>
      </c>
      <c r="D1119">
        <f>Sheet1!C1119</f>
        <v>0</v>
      </c>
      <c r="F1119">
        <f>Sheet1!B1121</f>
        <v>0</v>
      </c>
      <c r="G1119" t="str">
        <f>Sheet1!A1122</f>
        <v>Crit R%, Crit D%, Def%</v>
      </c>
      <c r="H1119">
        <f>Sheet1!A1123</f>
        <v>5</v>
      </c>
      <c r="I1119" t="str">
        <f>Sheet1!A1124</f>
        <v>ARCHANGEL</v>
      </c>
      <c r="J1119">
        <f>Sheet1!A1125</f>
        <v>0</v>
      </c>
      <c r="K1119" t="str">
        <f>Sheet1!A1126</f>
        <v>Swift / Guard</v>
      </c>
    </row>
    <row r="1120" spans="1:11" hidden="1" x14ac:dyDescent="0.2">
      <c r="A1120">
        <f t="shared" si="17"/>
        <v>0</v>
      </c>
      <c r="B1120" t="str">
        <f>IF(Sheet1!A1120="","",Sheet1!A1120)</f>
        <v>Violent / Revenge</v>
      </c>
      <c r="C1120" t="str">
        <f>Sheet1!A1121</f>
        <v>(DEF%/CRIT D%/DEF%)</v>
      </c>
      <c r="D1120">
        <f>Sheet1!C1120</f>
        <v>0</v>
      </c>
      <c r="F1120">
        <f>Sheet1!B1122</f>
        <v>0</v>
      </c>
      <c r="G1120">
        <f>Sheet1!A1123</f>
        <v>5</v>
      </c>
      <c r="H1120" t="str">
        <f>Sheet1!A1124</f>
        <v>ARCHANGEL</v>
      </c>
      <c r="I1120">
        <f>Sheet1!A1125</f>
        <v>0</v>
      </c>
      <c r="J1120" t="str">
        <f>Sheet1!A1126</f>
        <v>Swift / Guard</v>
      </c>
      <c r="K1120" t="str">
        <f>Sheet1!A1127</f>
        <v>(SPD/DEF%/DEF%)</v>
      </c>
    </row>
    <row r="1121" spans="1:11" hidden="1" x14ac:dyDescent="0.2">
      <c r="A1121">
        <f t="shared" si="17"/>
        <v>0</v>
      </c>
      <c r="B1121" t="str">
        <f>IF(Sheet1!A1121="","",Sheet1!A1121)</f>
        <v>(DEF%/CRIT D%/DEF%)</v>
      </c>
      <c r="C1121" t="str">
        <f>Sheet1!A1122</f>
        <v>Crit R%, Crit D%, Def%</v>
      </c>
      <c r="D1121">
        <f>Sheet1!C1121</f>
        <v>0</v>
      </c>
      <c r="F1121">
        <f>Sheet1!B1123</f>
        <v>0</v>
      </c>
      <c r="G1121" t="str">
        <f>Sheet1!A1124</f>
        <v>ARCHANGEL</v>
      </c>
      <c r="H1121">
        <f>Sheet1!A1125</f>
        <v>0</v>
      </c>
      <c r="I1121" t="str">
        <f>Sheet1!A1126</f>
        <v>Swift / Guard</v>
      </c>
      <c r="J1121" t="str">
        <f>Sheet1!A1127</f>
        <v>(SPD/DEF%/DEF%)</v>
      </c>
      <c r="K1121" t="str">
        <f>Sheet1!A1128</f>
        <v>Violent / Will</v>
      </c>
    </row>
    <row r="1122" spans="1:11" hidden="1" x14ac:dyDescent="0.2">
      <c r="A1122">
        <f t="shared" si="17"/>
        <v>0</v>
      </c>
      <c r="B1122" t="str">
        <f>IF(Sheet1!A1122="","",Sheet1!A1122)</f>
        <v>Crit R%, Crit D%, Def%</v>
      </c>
      <c r="C1122">
        <f>Sheet1!A1123</f>
        <v>5</v>
      </c>
      <c r="D1122">
        <f>Sheet1!C1122</f>
        <v>0</v>
      </c>
      <c r="F1122">
        <f>Sheet1!B1124</f>
        <v>0</v>
      </c>
      <c r="G1122">
        <f>Sheet1!A1125</f>
        <v>0</v>
      </c>
      <c r="H1122" t="str">
        <f>Sheet1!A1126</f>
        <v>Swift / Guard</v>
      </c>
      <c r="I1122" t="str">
        <f>Sheet1!A1127</f>
        <v>(SPD/DEF%/DEF%)</v>
      </c>
      <c r="J1122" t="str">
        <f>Sheet1!A1128</f>
        <v>Violent / Will</v>
      </c>
      <c r="K1122" t="str">
        <f>Sheet1!A1129</f>
        <v>(SPD/CRIT D%/DEF%)</v>
      </c>
    </row>
    <row r="1123" spans="1:11" x14ac:dyDescent="0.2">
      <c r="A1123">
        <f t="shared" si="17"/>
        <v>1</v>
      </c>
      <c r="B1123">
        <f>IF(Sheet1!A1123="","",Sheet1!A1123)</f>
        <v>5</v>
      </c>
      <c r="C1123" t="str">
        <f>Sheet1!A1124</f>
        <v>ARCHANGEL</v>
      </c>
      <c r="D1123" t="str">
        <f>Sheet1!C1123</f>
        <v>FIRE</v>
      </c>
      <c r="F1123" t="str">
        <f>Sheet1!B1125</f>
        <v>Velajuel</v>
      </c>
      <c r="G1123" t="str">
        <f>Sheet1!A1126</f>
        <v>Swift / Guard</v>
      </c>
      <c r="H1123" t="str">
        <f>Sheet1!A1127</f>
        <v>(SPD/DEF%/DEF%)</v>
      </c>
      <c r="I1123" t="str">
        <f>Sheet1!A1128</f>
        <v>Violent / Will</v>
      </c>
      <c r="J1123" t="str">
        <f>Sheet1!A1129</f>
        <v>(SPD/CRIT D%/DEF%)</v>
      </c>
      <c r="K1123" t="str">
        <f>Sheet1!A1130</f>
        <v>Spd, Def%, Crit R%</v>
      </c>
    </row>
    <row r="1124" spans="1:11" hidden="1" x14ac:dyDescent="0.2">
      <c r="A1124">
        <f t="shared" si="17"/>
        <v>0</v>
      </c>
      <c r="B1124" t="str">
        <f>IF(Sheet1!A1124="","",Sheet1!A1124)</f>
        <v>ARCHANGEL</v>
      </c>
      <c r="C1124">
        <f>Sheet1!A1125</f>
        <v>0</v>
      </c>
      <c r="D1124">
        <f>Sheet1!C1124</f>
        <v>0</v>
      </c>
      <c r="F1124">
        <f>Sheet1!B1126</f>
        <v>0</v>
      </c>
      <c r="G1124" t="str">
        <f>Sheet1!A1127</f>
        <v>(SPD/DEF%/DEF%)</v>
      </c>
      <c r="H1124" t="str">
        <f>Sheet1!A1128</f>
        <v>Violent / Will</v>
      </c>
      <c r="I1124" t="str">
        <f>Sheet1!A1129</f>
        <v>(SPD/CRIT D%/DEF%)</v>
      </c>
      <c r="J1124" t="str">
        <f>Sheet1!A1130</f>
        <v>Spd, Def%, Crit R%</v>
      </c>
      <c r="K1124">
        <f>Sheet1!A1131</f>
        <v>5</v>
      </c>
    </row>
    <row r="1125" spans="1:11" hidden="1" x14ac:dyDescent="0.2">
      <c r="A1125">
        <f t="shared" si="17"/>
        <v>0</v>
      </c>
      <c r="B1125" t="str">
        <f>IF(Sheet1!A1125="","",Sheet1!A1125)</f>
        <v/>
      </c>
      <c r="C1125" t="str">
        <f>Sheet1!A1126</f>
        <v>Swift / Guard</v>
      </c>
      <c r="D1125">
        <f>Sheet1!C1125</f>
        <v>0</v>
      </c>
      <c r="F1125">
        <f>Sheet1!B1127</f>
        <v>0</v>
      </c>
      <c r="G1125" t="str">
        <f>Sheet1!A1128</f>
        <v>Violent / Will</v>
      </c>
      <c r="H1125" t="str">
        <f>Sheet1!A1129</f>
        <v>(SPD/CRIT D%/DEF%)</v>
      </c>
      <c r="I1125" t="str">
        <f>Sheet1!A1130</f>
        <v>Spd, Def%, Crit R%</v>
      </c>
      <c r="J1125">
        <f>Sheet1!A1131</f>
        <v>5</v>
      </c>
      <c r="K1125" t="str">
        <f>Sheet1!A1132</f>
        <v>MONKEY KING</v>
      </c>
    </row>
    <row r="1126" spans="1:11" hidden="1" x14ac:dyDescent="0.2">
      <c r="A1126">
        <f t="shared" si="17"/>
        <v>0</v>
      </c>
      <c r="B1126" t="str">
        <f>IF(Sheet1!A1126="","",Sheet1!A1126)</f>
        <v>Swift / Guard</v>
      </c>
      <c r="C1126" t="str">
        <f>Sheet1!A1127</f>
        <v>(SPD/DEF%/DEF%)</v>
      </c>
      <c r="D1126">
        <f>Sheet1!C1126</f>
        <v>0</v>
      </c>
      <c r="F1126">
        <f>Sheet1!B1128</f>
        <v>0</v>
      </c>
      <c r="G1126" t="str">
        <f>Sheet1!A1129</f>
        <v>(SPD/CRIT D%/DEF%)</v>
      </c>
      <c r="H1126" t="str">
        <f>Sheet1!A1130</f>
        <v>Spd, Def%, Crit R%</v>
      </c>
      <c r="I1126">
        <f>Sheet1!A1131</f>
        <v>5</v>
      </c>
      <c r="J1126" t="str">
        <f>Sheet1!A1132</f>
        <v>MONKEY KING</v>
      </c>
      <c r="K1126">
        <f>Sheet1!A1133</f>
        <v>0</v>
      </c>
    </row>
    <row r="1127" spans="1:11" hidden="1" x14ac:dyDescent="0.2">
      <c r="A1127">
        <f t="shared" si="17"/>
        <v>0</v>
      </c>
      <c r="B1127" t="str">
        <f>IF(Sheet1!A1127="","",Sheet1!A1127)</f>
        <v>(SPD/DEF%/DEF%)</v>
      </c>
      <c r="C1127" t="str">
        <f>Sheet1!A1128</f>
        <v>Violent / Will</v>
      </c>
      <c r="D1127">
        <f>Sheet1!C1127</f>
        <v>0</v>
      </c>
      <c r="F1127">
        <f>Sheet1!B1129</f>
        <v>0</v>
      </c>
      <c r="G1127" t="str">
        <f>Sheet1!A1130</f>
        <v>Spd, Def%, Crit R%</v>
      </c>
      <c r="H1127">
        <f>Sheet1!A1131</f>
        <v>5</v>
      </c>
      <c r="I1127" t="str">
        <f>Sheet1!A1132</f>
        <v>MONKEY KING</v>
      </c>
      <c r="J1127">
        <f>Sheet1!A1133</f>
        <v>0</v>
      </c>
      <c r="K1127" t="str">
        <f>Sheet1!A1134</f>
        <v>Fatal / Energy</v>
      </c>
    </row>
    <row r="1128" spans="1:11" hidden="1" x14ac:dyDescent="0.2">
      <c r="A1128">
        <f t="shared" si="17"/>
        <v>0</v>
      </c>
      <c r="B1128" t="str">
        <f>IF(Sheet1!A1128="","",Sheet1!A1128)</f>
        <v>Violent / Will</v>
      </c>
      <c r="C1128" t="str">
        <f>Sheet1!A1129</f>
        <v>(SPD/CRIT D%/DEF%)</v>
      </c>
      <c r="D1128">
        <f>Sheet1!C1128</f>
        <v>0</v>
      </c>
      <c r="F1128">
        <f>Sheet1!B1130</f>
        <v>0</v>
      </c>
      <c r="G1128">
        <f>Sheet1!A1131</f>
        <v>5</v>
      </c>
      <c r="H1128" t="str">
        <f>Sheet1!A1132</f>
        <v>MONKEY KING</v>
      </c>
      <c r="I1128">
        <f>Sheet1!A1133</f>
        <v>0</v>
      </c>
      <c r="J1128" t="str">
        <f>Sheet1!A1134</f>
        <v>Fatal / Energy</v>
      </c>
      <c r="K1128" t="str">
        <f>Sheet1!A1135</f>
        <v>(ATK%/ATK%/HP%)</v>
      </c>
    </row>
    <row r="1129" spans="1:11" hidden="1" x14ac:dyDescent="0.2">
      <c r="A1129">
        <f t="shared" si="17"/>
        <v>0</v>
      </c>
      <c r="B1129" t="str">
        <f>IF(Sheet1!A1129="","",Sheet1!A1129)</f>
        <v>(SPD/CRIT D%/DEF%)</v>
      </c>
      <c r="C1129" t="str">
        <f>Sheet1!A1130</f>
        <v>Spd, Def%, Crit R%</v>
      </c>
      <c r="D1129">
        <f>Sheet1!C1129</f>
        <v>0</v>
      </c>
      <c r="F1129">
        <f>Sheet1!B1131</f>
        <v>0</v>
      </c>
      <c r="G1129" t="str">
        <f>Sheet1!A1132</f>
        <v>MONKEY KING</v>
      </c>
      <c r="H1129">
        <f>Sheet1!A1133</f>
        <v>0</v>
      </c>
      <c r="I1129" t="str">
        <f>Sheet1!A1134</f>
        <v>Fatal / Energy</v>
      </c>
      <c r="J1129" t="str">
        <f>Sheet1!A1135</f>
        <v>(ATK%/ATK%/HP%)</v>
      </c>
      <c r="K1129" t="str">
        <f>Sheet1!A1136</f>
        <v>Despair / Revenge</v>
      </c>
    </row>
    <row r="1130" spans="1:11" hidden="1" x14ac:dyDescent="0.2">
      <c r="A1130">
        <f t="shared" si="17"/>
        <v>0</v>
      </c>
      <c r="B1130" t="str">
        <f>IF(Sheet1!A1130="","",Sheet1!A1130)</f>
        <v>Spd, Def%, Crit R%</v>
      </c>
      <c r="C1130">
        <f>Sheet1!A1131</f>
        <v>5</v>
      </c>
      <c r="D1130">
        <f>Sheet1!C1130</f>
        <v>0</v>
      </c>
      <c r="F1130">
        <f>Sheet1!B1132</f>
        <v>0</v>
      </c>
      <c r="G1130">
        <f>Sheet1!A1133</f>
        <v>0</v>
      </c>
      <c r="H1130" t="str">
        <f>Sheet1!A1134</f>
        <v>Fatal / Energy</v>
      </c>
      <c r="I1130" t="str">
        <f>Sheet1!A1135</f>
        <v>(ATK%/ATK%/HP%)</v>
      </c>
      <c r="J1130" t="str">
        <f>Sheet1!A1136</f>
        <v>Despair / Revenge</v>
      </c>
      <c r="K1130" t="str">
        <f>Sheet1!A1137</f>
        <v>(ATK%/CRIT D%/HP%)</v>
      </c>
    </row>
    <row r="1131" spans="1:11" x14ac:dyDescent="0.2">
      <c r="A1131">
        <f t="shared" si="17"/>
        <v>1</v>
      </c>
      <c r="B1131">
        <f>IF(Sheet1!A1131="","",Sheet1!A1131)</f>
        <v>5</v>
      </c>
      <c r="C1131" t="str">
        <f>Sheet1!A1132</f>
        <v>MONKEY KING</v>
      </c>
      <c r="D1131" t="str">
        <f>Sheet1!C1131</f>
        <v>LIGHT</v>
      </c>
      <c r="F1131" t="str">
        <f>Sheet1!B1133</f>
        <v>Qitian Dasheng</v>
      </c>
      <c r="G1131" t="str">
        <f>Sheet1!A1134</f>
        <v>Fatal / Energy</v>
      </c>
      <c r="H1131" t="str">
        <f>Sheet1!A1135</f>
        <v>(ATK%/ATK%/HP%)</v>
      </c>
      <c r="I1131" t="str">
        <f>Sheet1!A1136</f>
        <v>Despair / Revenge</v>
      </c>
      <c r="J1131" t="str">
        <f>Sheet1!A1137</f>
        <v>(ATK%/CRIT D%/HP%)</v>
      </c>
      <c r="K1131" t="str">
        <f>Sheet1!A1138</f>
        <v>Crit R%, Crit D%, Hp%</v>
      </c>
    </row>
    <row r="1132" spans="1:11" hidden="1" x14ac:dyDescent="0.2">
      <c r="A1132">
        <f t="shared" si="17"/>
        <v>0</v>
      </c>
      <c r="B1132" t="str">
        <f>IF(Sheet1!A1132="","",Sheet1!A1132)</f>
        <v>MONKEY KING</v>
      </c>
      <c r="C1132">
        <f>Sheet1!A1133</f>
        <v>0</v>
      </c>
      <c r="D1132">
        <f>Sheet1!C1132</f>
        <v>0</v>
      </c>
      <c r="F1132">
        <f>Sheet1!B1134</f>
        <v>0</v>
      </c>
      <c r="G1132" t="str">
        <f>Sheet1!A1135</f>
        <v>(ATK%/ATK%/HP%)</v>
      </c>
      <c r="H1132" t="str">
        <f>Sheet1!A1136</f>
        <v>Despair / Revenge</v>
      </c>
      <c r="I1132" t="str">
        <f>Sheet1!A1137</f>
        <v>(ATK%/CRIT D%/HP%)</v>
      </c>
      <c r="J1132" t="str">
        <f>Sheet1!A1138</f>
        <v>Crit R%, Crit D%, Hp%</v>
      </c>
      <c r="K1132">
        <f>Sheet1!A1139</f>
        <v>5</v>
      </c>
    </row>
    <row r="1133" spans="1:11" hidden="1" x14ac:dyDescent="0.2">
      <c r="A1133">
        <f t="shared" si="17"/>
        <v>0</v>
      </c>
      <c r="B1133" t="str">
        <f>IF(Sheet1!A1133="","",Sheet1!A1133)</f>
        <v/>
      </c>
      <c r="C1133" t="str">
        <f>Sheet1!A1134</f>
        <v>Fatal / Energy</v>
      </c>
      <c r="D1133">
        <f>Sheet1!C1133</f>
        <v>0</v>
      </c>
      <c r="F1133">
        <f>Sheet1!B1135</f>
        <v>0</v>
      </c>
      <c r="G1133" t="str">
        <f>Sheet1!A1136</f>
        <v>Despair / Revenge</v>
      </c>
      <c r="H1133" t="str">
        <f>Sheet1!A1137</f>
        <v>(ATK%/CRIT D%/HP%)</v>
      </c>
      <c r="I1133" t="str">
        <f>Sheet1!A1138</f>
        <v>Crit R%, Crit D%, Hp%</v>
      </c>
      <c r="J1133">
        <f>Sheet1!A1139</f>
        <v>5</v>
      </c>
      <c r="K1133" t="str">
        <f>Sheet1!A1140</f>
        <v>MONKEY KING</v>
      </c>
    </row>
    <row r="1134" spans="1:11" hidden="1" x14ac:dyDescent="0.2">
      <c r="A1134">
        <f t="shared" si="17"/>
        <v>0</v>
      </c>
      <c r="B1134" t="str">
        <f>IF(Sheet1!A1134="","",Sheet1!A1134)</f>
        <v>Fatal / Energy</v>
      </c>
      <c r="C1134" t="str">
        <f>Sheet1!A1135</f>
        <v>(ATK%/ATK%/HP%)</v>
      </c>
      <c r="D1134">
        <f>Sheet1!C1134</f>
        <v>0</v>
      </c>
      <c r="F1134">
        <f>Sheet1!B1136</f>
        <v>0</v>
      </c>
      <c r="G1134" t="str">
        <f>Sheet1!A1137</f>
        <v>(ATK%/CRIT D%/HP%)</v>
      </c>
      <c r="H1134" t="str">
        <f>Sheet1!A1138</f>
        <v>Crit R%, Crit D%, Hp%</v>
      </c>
      <c r="I1134">
        <f>Sheet1!A1139</f>
        <v>5</v>
      </c>
      <c r="J1134" t="str">
        <f>Sheet1!A1140</f>
        <v>MONKEY KING</v>
      </c>
      <c r="K1134">
        <f>Sheet1!A1141</f>
        <v>0</v>
      </c>
    </row>
    <row r="1135" spans="1:11" hidden="1" x14ac:dyDescent="0.2">
      <c r="A1135">
        <f t="shared" si="17"/>
        <v>0</v>
      </c>
      <c r="B1135" t="str">
        <f>IF(Sheet1!A1135="","",Sheet1!A1135)</f>
        <v>(ATK%/ATK%/HP%)</v>
      </c>
      <c r="C1135" t="str">
        <f>Sheet1!A1136</f>
        <v>Despair / Revenge</v>
      </c>
      <c r="D1135">
        <f>Sheet1!C1135</f>
        <v>0</v>
      </c>
      <c r="F1135">
        <f>Sheet1!B1137</f>
        <v>0</v>
      </c>
      <c r="G1135" t="str">
        <f>Sheet1!A1138</f>
        <v>Crit R%, Crit D%, Hp%</v>
      </c>
      <c r="H1135">
        <f>Sheet1!A1139</f>
        <v>5</v>
      </c>
      <c r="I1135" t="str">
        <f>Sheet1!A1140</f>
        <v>MONKEY KING</v>
      </c>
      <c r="J1135">
        <f>Sheet1!A1141</f>
        <v>0</v>
      </c>
      <c r="K1135" t="str">
        <f>Sheet1!A1142</f>
        <v>Fatal / Blade</v>
      </c>
    </row>
    <row r="1136" spans="1:11" hidden="1" x14ac:dyDescent="0.2">
      <c r="A1136">
        <f t="shared" si="17"/>
        <v>0</v>
      </c>
      <c r="B1136" t="str">
        <f>IF(Sheet1!A1136="","",Sheet1!A1136)</f>
        <v>Despair / Revenge</v>
      </c>
      <c r="C1136" t="str">
        <f>Sheet1!A1137</f>
        <v>(ATK%/CRIT D%/HP%)</v>
      </c>
      <c r="D1136">
        <f>Sheet1!C1136</f>
        <v>0</v>
      </c>
      <c r="F1136">
        <f>Sheet1!B1138</f>
        <v>0</v>
      </c>
      <c r="G1136">
        <f>Sheet1!A1139</f>
        <v>5</v>
      </c>
      <c r="H1136" t="str">
        <f>Sheet1!A1140</f>
        <v>MONKEY KING</v>
      </c>
      <c r="I1136">
        <f>Sheet1!A1141</f>
        <v>0</v>
      </c>
      <c r="J1136" t="str">
        <f>Sheet1!A1142</f>
        <v>Fatal / Blade</v>
      </c>
      <c r="K1136" t="str">
        <f>Sheet1!A1143</f>
        <v>(ATK%/CRIT R%/ATK%)</v>
      </c>
    </row>
    <row r="1137" spans="1:11" hidden="1" x14ac:dyDescent="0.2">
      <c r="A1137">
        <f t="shared" si="17"/>
        <v>0</v>
      </c>
      <c r="B1137" t="str">
        <f>IF(Sheet1!A1137="","",Sheet1!A1137)</f>
        <v>(ATK%/CRIT D%/HP%)</v>
      </c>
      <c r="C1137" t="str">
        <f>Sheet1!A1138</f>
        <v>Crit R%, Crit D%, Hp%</v>
      </c>
      <c r="D1137">
        <f>Sheet1!C1137</f>
        <v>0</v>
      </c>
      <c r="F1137">
        <f>Sheet1!B1139</f>
        <v>0</v>
      </c>
      <c r="G1137" t="str">
        <f>Sheet1!A1140</f>
        <v>MONKEY KING</v>
      </c>
      <c r="H1137">
        <f>Sheet1!A1141</f>
        <v>0</v>
      </c>
      <c r="I1137" t="str">
        <f>Sheet1!A1142</f>
        <v>Fatal / Blade</v>
      </c>
      <c r="J1137" t="str">
        <f>Sheet1!A1143</f>
        <v>(ATK%/CRIT R%/ATK%)</v>
      </c>
      <c r="K1137" t="str">
        <f>Sheet1!A1144</f>
        <v>Violent / Revenge</v>
      </c>
    </row>
    <row r="1138" spans="1:11" hidden="1" x14ac:dyDescent="0.2">
      <c r="A1138">
        <f t="shared" si="17"/>
        <v>0</v>
      </c>
      <c r="B1138" t="str">
        <f>IF(Sheet1!A1138="","",Sheet1!A1138)</f>
        <v>Crit R%, Crit D%, Hp%</v>
      </c>
      <c r="C1138">
        <f>Sheet1!A1139</f>
        <v>5</v>
      </c>
      <c r="D1138">
        <f>Sheet1!C1138</f>
        <v>0</v>
      </c>
      <c r="F1138">
        <f>Sheet1!B1140</f>
        <v>0</v>
      </c>
      <c r="G1138">
        <f>Sheet1!A1141</f>
        <v>0</v>
      </c>
      <c r="H1138" t="str">
        <f>Sheet1!A1142</f>
        <v>Fatal / Blade</v>
      </c>
      <c r="I1138" t="str">
        <f>Sheet1!A1143</f>
        <v>(ATK%/CRIT R%/ATK%)</v>
      </c>
      <c r="J1138" t="str">
        <f>Sheet1!A1144</f>
        <v>Violent / Revenge</v>
      </c>
      <c r="K1138" t="str">
        <f>Sheet1!A1145</f>
        <v>(ATK%/CRIT D%/ATK%)</v>
      </c>
    </row>
    <row r="1139" spans="1:11" x14ac:dyDescent="0.2">
      <c r="A1139">
        <f t="shared" si="17"/>
        <v>1</v>
      </c>
      <c r="B1139">
        <f>IF(Sheet1!A1139="","",Sheet1!A1139)</f>
        <v>5</v>
      </c>
      <c r="C1139" t="str">
        <f>Sheet1!A1140</f>
        <v>MONKEY KING</v>
      </c>
      <c r="D1139" t="str">
        <f>Sheet1!C1139</f>
        <v>FIRE</v>
      </c>
      <c r="F1139" t="str">
        <f>Sheet1!B1141</f>
        <v>Mei Hou Wang</v>
      </c>
      <c r="G1139" t="str">
        <f>Sheet1!A1142</f>
        <v>Fatal / Blade</v>
      </c>
      <c r="H1139" t="str">
        <f>Sheet1!A1143</f>
        <v>(ATK%/CRIT R%/ATK%)</v>
      </c>
      <c r="I1139" t="str">
        <f>Sheet1!A1144</f>
        <v>Violent / Revenge</v>
      </c>
      <c r="J1139" t="str">
        <f>Sheet1!A1145</f>
        <v>(ATK%/CRIT D%/ATK%)</v>
      </c>
      <c r="K1139" t="str">
        <f>Sheet1!A1146</f>
        <v>Crit R%, Crit D%, Atk%</v>
      </c>
    </row>
    <row r="1140" spans="1:11" hidden="1" x14ac:dyDescent="0.2">
      <c r="A1140">
        <f t="shared" si="17"/>
        <v>0</v>
      </c>
      <c r="B1140" t="str">
        <f>IF(Sheet1!A1140="","",Sheet1!A1140)</f>
        <v>MONKEY KING</v>
      </c>
      <c r="C1140">
        <f>Sheet1!A1141</f>
        <v>0</v>
      </c>
      <c r="D1140">
        <f>Sheet1!C1140</f>
        <v>0</v>
      </c>
      <c r="F1140">
        <f>Sheet1!B1142</f>
        <v>0</v>
      </c>
      <c r="G1140" t="str">
        <f>Sheet1!A1143</f>
        <v>(ATK%/CRIT R%/ATK%)</v>
      </c>
      <c r="H1140" t="str">
        <f>Sheet1!A1144</f>
        <v>Violent / Revenge</v>
      </c>
      <c r="I1140" t="str">
        <f>Sheet1!A1145</f>
        <v>(ATK%/CRIT D%/ATK%)</v>
      </c>
      <c r="J1140" t="str">
        <f>Sheet1!A1146</f>
        <v>Crit R%, Crit D%, Atk%</v>
      </c>
      <c r="K1140">
        <f>Sheet1!A1147</f>
        <v>5</v>
      </c>
    </row>
    <row r="1141" spans="1:11" hidden="1" x14ac:dyDescent="0.2">
      <c r="A1141">
        <f t="shared" si="17"/>
        <v>0</v>
      </c>
      <c r="B1141" t="str">
        <f>IF(Sheet1!A1141="","",Sheet1!A1141)</f>
        <v/>
      </c>
      <c r="C1141" t="str">
        <f>Sheet1!A1142</f>
        <v>Fatal / Blade</v>
      </c>
      <c r="D1141">
        <f>Sheet1!C1141</f>
        <v>0</v>
      </c>
      <c r="F1141">
        <f>Sheet1!B1143</f>
        <v>0</v>
      </c>
      <c r="G1141" t="str">
        <f>Sheet1!A1144</f>
        <v>Violent / Revenge</v>
      </c>
      <c r="H1141" t="str">
        <f>Sheet1!A1145</f>
        <v>(ATK%/CRIT D%/ATK%)</v>
      </c>
      <c r="I1141" t="str">
        <f>Sheet1!A1146</f>
        <v>Crit R%, Crit D%, Atk%</v>
      </c>
      <c r="J1141">
        <f>Sheet1!A1147</f>
        <v>5</v>
      </c>
      <c r="K1141" t="str">
        <f>Sheet1!A1148</f>
        <v>MONKEY KING</v>
      </c>
    </row>
    <row r="1142" spans="1:11" hidden="1" x14ac:dyDescent="0.2">
      <c r="A1142">
        <f t="shared" si="17"/>
        <v>0</v>
      </c>
      <c r="B1142" t="str">
        <f>IF(Sheet1!A1142="","",Sheet1!A1142)</f>
        <v>Fatal / Blade</v>
      </c>
      <c r="C1142" t="str">
        <f>Sheet1!A1143</f>
        <v>(ATK%/CRIT R%/ATK%)</v>
      </c>
      <c r="D1142">
        <f>Sheet1!C1142</f>
        <v>0</v>
      </c>
      <c r="F1142">
        <f>Sheet1!B1144</f>
        <v>0</v>
      </c>
      <c r="G1142" t="str">
        <f>Sheet1!A1145</f>
        <v>(ATK%/CRIT D%/ATK%)</v>
      </c>
      <c r="H1142" t="str">
        <f>Sheet1!A1146</f>
        <v>Crit R%, Crit D%, Atk%</v>
      </c>
      <c r="I1142">
        <f>Sheet1!A1147</f>
        <v>5</v>
      </c>
      <c r="J1142" t="str">
        <f>Sheet1!A1148</f>
        <v>MONKEY KING</v>
      </c>
      <c r="K1142">
        <f>Sheet1!A1149</f>
        <v>0</v>
      </c>
    </row>
    <row r="1143" spans="1:11" hidden="1" x14ac:dyDescent="0.2">
      <c r="A1143">
        <f t="shared" si="17"/>
        <v>0</v>
      </c>
      <c r="B1143" t="str">
        <f>IF(Sheet1!A1143="","",Sheet1!A1143)</f>
        <v>(ATK%/CRIT R%/ATK%)</v>
      </c>
      <c r="C1143" t="str">
        <f>Sheet1!A1144</f>
        <v>Violent / Revenge</v>
      </c>
      <c r="D1143">
        <f>Sheet1!C1143</f>
        <v>0</v>
      </c>
      <c r="F1143">
        <f>Sheet1!B1145</f>
        <v>0</v>
      </c>
      <c r="G1143" t="str">
        <f>Sheet1!A1146</f>
        <v>Crit R%, Crit D%, Atk%</v>
      </c>
      <c r="H1143">
        <f>Sheet1!A1147</f>
        <v>5</v>
      </c>
      <c r="I1143" t="str">
        <f>Sheet1!A1148</f>
        <v>MONKEY KING</v>
      </c>
      <c r="J1143">
        <f>Sheet1!A1149</f>
        <v>0</v>
      </c>
      <c r="K1143" t="str">
        <f>Sheet1!A1150</f>
        <v>Fatal / Blade</v>
      </c>
    </row>
    <row r="1144" spans="1:11" hidden="1" x14ac:dyDescent="0.2">
      <c r="A1144">
        <f t="shared" si="17"/>
        <v>0</v>
      </c>
      <c r="B1144" t="str">
        <f>IF(Sheet1!A1144="","",Sheet1!A1144)</f>
        <v>Violent / Revenge</v>
      </c>
      <c r="C1144" t="str">
        <f>Sheet1!A1145</f>
        <v>(ATK%/CRIT D%/ATK%)</v>
      </c>
      <c r="D1144">
        <f>Sheet1!C1144</f>
        <v>0</v>
      </c>
      <c r="F1144">
        <f>Sheet1!B1146</f>
        <v>0</v>
      </c>
      <c r="G1144">
        <f>Sheet1!A1147</f>
        <v>5</v>
      </c>
      <c r="H1144" t="str">
        <f>Sheet1!A1148</f>
        <v>MONKEY KING</v>
      </c>
      <c r="I1144">
        <f>Sheet1!A1149</f>
        <v>0</v>
      </c>
      <c r="J1144" t="str">
        <f>Sheet1!A1150</f>
        <v>Fatal / Blade</v>
      </c>
      <c r="K1144" t="str">
        <f>Sheet1!A1151</f>
        <v>(ATK%/CRIT R%/ATK%)</v>
      </c>
    </row>
    <row r="1145" spans="1:11" hidden="1" x14ac:dyDescent="0.2">
      <c r="A1145">
        <f t="shared" si="17"/>
        <v>0</v>
      </c>
      <c r="B1145" t="str">
        <f>IF(Sheet1!A1145="","",Sheet1!A1145)</f>
        <v>(ATK%/CRIT D%/ATK%)</v>
      </c>
      <c r="C1145" t="str">
        <f>Sheet1!A1146</f>
        <v>Crit R%, Crit D%, Atk%</v>
      </c>
      <c r="D1145">
        <f>Sheet1!C1145</f>
        <v>0</v>
      </c>
      <c r="F1145">
        <f>Sheet1!B1147</f>
        <v>0</v>
      </c>
      <c r="G1145" t="str">
        <f>Sheet1!A1148</f>
        <v>MONKEY KING</v>
      </c>
      <c r="H1145">
        <f>Sheet1!A1149</f>
        <v>0</v>
      </c>
      <c r="I1145" t="str">
        <f>Sheet1!A1150</f>
        <v>Fatal / Blade</v>
      </c>
      <c r="J1145" t="str">
        <f>Sheet1!A1151</f>
        <v>(ATK%/CRIT R%/ATK%)</v>
      </c>
      <c r="K1145" t="str">
        <f>Sheet1!A1152</f>
        <v>Violent / Revenge</v>
      </c>
    </row>
    <row r="1146" spans="1:11" hidden="1" x14ac:dyDescent="0.2">
      <c r="A1146">
        <f t="shared" si="17"/>
        <v>0</v>
      </c>
      <c r="B1146" t="str">
        <f>IF(Sheet1!A1146="","",Sheet1!A1146)</f>
        <v>Crit R%, Crit D%, Atk%</v>
      </c>
      <c r="C1146">
        <f>Sheet1!A1147</f>
        <v>5</v>
      </c>
      <c r="D1146">
        <f>Sheet1!C1146</f>
        <v>0</v>
      </c>
      <c r="F1146">
        <f>Sheet1!B1148</f>
        <v>0</v>
      </c>
      <c r="G1146">
        <f>Sheet1!A1149</f>
        <v>0</v>
      </c>
      <c r="H1146" t="str">
        <f>Sheet1!A1150</f>
        <v>Fatal / Blade</v>
      </c>
      <c r="I1146" t="str">
        <f>Sheet1!A1151</f>
        <v>(ATK%/CRIT R%/ATK%)</v>
      </c>
      <c r="J1146" t="str">
        <f>Sheet1!A1152</f>
        <v>Violent / Revenge</v>
      </c>
      <c r="K1146" t="str">
        <f>Sheet1!A1153</f>
        <v>(ATK%/CRIT D%/ATK%)</v>
      </c>
    </row>
    <row r="1147" spans="1:11" x14ac:dyDescent="0.2">
      <c r="A1147">
        <f t="shared" si="17"/>
        <v>1</v>
      </c>
      <c r="B1147">
        <f>IF(Sheet1!A1147="","",Sheet1!A1147)</f>
        <v>5</v>
      </c>
      <c r="C1147" t="str">
        <f>Sheet1!A1148</f>
        <v>MONKEY KING</v>
      </c>
      <c r="D1147" t="str">
        <f>Sheet1!C1147</f>
        <v>WATER</v>
      </c>
      <c r="F1147" t="str">
        <f>Sheet1!B1149</f>
        <v>Shi Hou</v>
      </c>
      <c r="G1147" t="str">
        <f>Sheet1!A1150</f>
        <v>Fatal / Blade</v>
      </c>
      <c r="H1147" t="str">
        <f>Sheet1!A1151</f>
        <v>(ATK%/CRIT R%/ATK%)</v>
      </c>
      <c r="I1147" t="str">
        <f>Sheet1!A1152</f>
        <v>Violent / Revenge</v>
      </c>
      <c r="J1147" t="str">
        <f>Sheet1!A1153</f>
        <v>(ATK%/CRIT D%/ATK%)</v>
      </c>
      <c r="K1147" t="str">
        <f>Sheet1!A1154</f>
        <v>Crit R%, Crit D%, Atk%</v>
      </c>
    </row>
    <row r="1148" spans="1:11" hidden="1" x14ac:dyDescent="0.2">
      <c r="A1148">
        <f t="shared" si="17"/>
        <v>0</v>
      </c>
      <c r="B1148" t="str">
        <f>IF(Sheet1!A1148="","",Sheet1!A1148)</f>
        <v>MONKEY KING</v>
      </c>
      <c r="C1148">
        <f>Sheet1!A1149</f>
        <v>0</v>
      </c>
      <c r="D1148">
        <f>Sheet1!C1148</f>
        <v>0</v>
      </c>
      <c r="F1148">
        <f>Sheet1!B1150</f>
        <v>0</v>
      </c>
      <c r="G1148" t="str">
        <f>Sheet1!A1151</f>
        <v>(ATK%/CRIT R%/ATK%)</v>
      </c>
      <c r="H1148" t="str">
        <f>Sheet1!A1152</f>
        <v>Violent / Revenge</v>
      </c>
      <c r="I1148" t="str">
        <f>Sheet1!A1153</f>
        <v>(ATK%/CRIT D%/ATK%)</v>
      </c>
      <c r="J1148" t="str">
        <f>Sheet1!A1154</f>
        <v>Crit R%, Crit D%, Atk%</v>
      </c>
      <c r="K1148">
        <f>Sheet1!A1155</f>
        <v>5</v>
      </c>
    </row>
    <row r="1149" spans="1:11" hidden="1" x14ac:dyDescent="0.2">
      <c r="A1149">
        <f t="shared" si="17"/>
        <v>0</v>
      </c>
      <c r="B1149" t="str">
        <f>IF(Sheet1!A1149="","",Sheet1!A1149)</f>
        <v/>
      </c>
      <c r="C1149" t="str">
        <f>Sheet1!A1150</f>
        <v>Fatal / Blade</v>
      </c>
      <c r="D1149">
        <f>Sheet1!C1149</f>
        <v>0</v>
      </c>
      <c r="F1149">
        <f>Sheet1!B1151</f>
        <v>0</v>
      </c>
      <c r="G1149" t="str">
        <f>Sheet1!A1152</f>
        <v>Violent / Revenge</v>
      </c>
      <c r="H1149" t="str">
        <f>Sheet1!A1153</f>
        <v>(ATK%/CRIT D%/ATK%)</v>
      </c>
      <c r="I1149" t="str">
        <f>Sheet1!A1154</f>
        <v>Crit R%, Crit D%, Atk%</v>
      </c>
      <c r="J1149">
        <f>Sheet1!A1155</f>
        <v>5</v>
      </c>
      <c r="K1149" t="str">
        <f>Sheet1!A1156</f>
        <v>MONKEY KING</v>
      </c>
    </row>
    <row r="1150" spans="1:11" hidden="1" x14ac:dyDescent="0.2">
      <c r="A1150">
        <f t="shared" si="17"/>
        <v>0</v>
      </c>
      <c r="B1150" t="str">
        <f>IF(Sheet1!A1150="","",Sheet1!A1150)</f>
        <v>Fatal / Blade</v>
      </c>
      <c r="C1150" t="str">
        <f>Sheet1!A1151</f>
        <v>(ATK%/CRIT R%/ATK%)</v>
      </c>
      <c r="D1150">
        <f>Sheet1!C1150</f>
        <v>0</v>
      </c>
      <c r="F1150">
        <f>Sheet1!B1152</f>
        <v>0</v>
      </c>
      <c r="G1150" t="str">
        <f>Sheet1!A1153</f>
        <v>(ATK%/CRIT D%/ATK%)</v>
      </c>
      <c r="H1150" t="str">
        <f>Sheet1!A1154</f>
        <v>Crit R%, Crit D%, Atk%</v>
      </c>
      <c r="I1150">
        <f>Sheet1!A1155</f>
        <v>5</v>
      </c>
      <c r="J1150" t="str">
        <f>Sheet1!A1156</f>
        <v>MONKEY KING</v>
      </c>
      <c r="K1150">
        <f>Sheet1!A1157</f>
        <v>0</v>
      </c>
    </row>
    <row r="1151" spans="1:11" hidden="1" x14ac:dyDescent="0.2">
      <c r="A1151">
        <f t="shared" si="17"/>
        <v>0</v>
      </c>
      <c r="B1151" t="str">
        <f>IF(Sheet1!A1151="","",Sheet1!A1151)</f>
        <v>(ATK%/CRIT R%/ATK%)</v>
      </c>
      <c r="C1151" t="str">
        <f>Sheet1!A1152</f>
        <v>Violent / Revenge</v>
      </c>
      <c r="D1151">
        <f>Sheet1!C1151</f>
        <v>0</v>
      </c>
      <c r="F1151">
        <f>Sheet1!B1153</f>
        <v>0</v>
      </c>
      <c r="G1151" t="str">
        <f>Sheet1!A1154</f>
        <v>Crit R%, Crit D%, Atk%</v>
      </c>
      <c r="H1151">
        <f>Sheet1!A1155</f>
        <v>5</v>
      </c>
      <c r="I1151" t="str">
        <f>Sheet1!A1156</f>
        <v>MONKEY KING</v>
      </c>
      <c r="J1151">
        <f>Sheet1!A1157</f>
        <v>0</v>
      </c>
      <c r="K1151" t="str">
        <f>Sheet1!A1158</f>
        <v>Fatal / Energy</v>
      </c>
    </row>
    <row r="1152" spans="1:11" hidden="1" x14ac:dyDescent="0.2">
      <c r="A1152">
        <f t="shared" si="17"/>
        <v>0</v>
      </c>
      <c r="B1152" t="str">
        <f>IF(Sheet1!A1152="","",Sheet1!A1152)</f>
        <v>Violent / Revenge</v>
      </c>
      <c r="C1152" t="str">
        <f>Sheet1!A1153</f>
        <v>(ATK%/CRIT D%/ATK%)</v>
      </c>
      <c r="D1152">
        <f>Sheet1!C1152</f>
        <v>0</v>
      </c>
      <c r="F1152">
        <f>Sheet1!B1154</f>
        <v>0</v>
      </c>
      <c r="G1152">
        <f>Sheet1!A1155</f>
        <v>5</v>
      </c>
      <c r="H1152" t="str">
        <f>Sheet1!A1156</f>
        <v>MONKEY KING</v>
      </c>
      <c r="I1152">
        <f>Sheet1!A1157</f>
        <v>0</v>
      </c>
      <c r="J1152" t="str">
        <f>Sheet1!A1158</f>
        <v>Fatal / Energy</v>
      </c>
      <c r="K1152" t="str">
        <f>Sheet1!A1159</f>
        <v>(ATK%/ATK%/HP%)</v>
      </c>
    </row>
    <row r="1153" spans="1:11" hidden="1" x14ac:dyDescent="0.2">
      <c r="A1153">
        <f t="shared" si="17"/>
        <v>0</v>
      </c>
      <c r="B1153" t="str">
        <f>IF(Sheet1!A1153="","",Sheet1!A1153)</f>
        <v>(ATK%/CRIT D%/ATK%)</v>
      </c>
      <c r="C1153" t="str">
        <f>Sheet1!A1154</f>
        <v>Crit R%, Crit D%, Atk%</v>
      </c>
      <c r="D1153">
        <f>Sheet1!C1153</f>
        <v>0</v>
      </c>
      <c r="F1153">
        <f>Sheet1!B1155</f>
        <v>0</v>
      </c>
      <c r="G1153" t="str">
        <f>Sheet1!A1156</f>
        <v>MONKEY KING</v>
      </c>
      <c r="H1153">
        <f>Sheet1!A1157</f>
        <v>0</v>
      </c>
      <c r="I1153" t="str">
        <f>Sheet1!A1158</f>
        <v>Fatal / Energy</v>
      </c>
      <c r="J1153" t="str">
        <f>Sheet1!A1159</f>
        <v>(ATK%/ATK%/HP%)</v>
      </c>
      <c r="K1153" t="str">
        <f>Sheet1!A1160</f>
        <v>Violent / Revenge</v>
      </c>
    </row>
    <row r="1154" spans="1:11" hidden="1" x14ac:dyDescent="0.2">
      <c r="A1154">
        <f t="shared" si="17"/>
        <v>0</v>
      </c>
      <c r="B1154" t="str">
        <f>IF(Sheet1!A1154="","",Sheet1!A1154)</f>
        <v>Crit R%, Crit D%, Atk%</v>
      </c>
      <c r="C1154">
        <f>Sheet1!A1155</f>
        <v>5</v>
      </c>
      <c r="D1154">
        <f>Sheet1!C1154</f>
        <v>0</v>
      </c>
      <c r="F1154">
        <f>Sheet1!B1156</f>
        <v>0</v>
      </c>
      <c r="G1154">
        <f>Sheet1!A1157</f>
        <v>0</v>
      </c>
      <c r="H1154" t="str">
        <f>Sheet1!A1158</f>
        <v>Fatal / Energy</v>
      </c>
      <c r="I1154" t="str">
        <f>Sheet1!A1159</f>
        <v>(ATK%/ATK%/HP%)</v>
      </c>
      <c r="J1154" t="str">
        <f>Sheet1!A1160</f>
        <v>Violent / Revenge</v>
      </c>
      <c r="K1154" t="str">
        <f>Sheet1!A1161</f>
        <v>(ATK%/CRIT D%/HP%)</v>
      </c>
    </row>
    <row r="1155" spans="1:11" x14ac:dyDescent="0.2">
      <c r="A1155">
        <f t="shared" ref="A1155:A1218" si="18">IF(ISNUMBER(B1155)=TRUE,1,0)</f>
        <v>1</v>
      </c>
      <c r="B1155">
        <f>IF(Sheet1!A1155="","",Sheet1!A1155)</f>
        <v>5</v>
      </c>
      <c r="C1155" t="str">
        <f>Sheet1!A1156</f>
        <v>MONKEY KING</v>
      </c>
      <c r="D1155" t="str">
        <f>Sheet1!C1155</f>
        <v>DARK</v>
      </c>
      <c r="F1155" t="str">
        <f>Sheet1!B1157</f>
        <v>Son Zhang Lao</v>
      </c>
      <c r="G1155" t="str">
        <f>Sheet1!A1158</f>
        <v>Fatal / Energy</v>
      </c>
      <c r="H1155" t="str">
        <f>Sheet1!A1159</f>
        <v>(ATK%/ATK%/HP%)</v>
      </c>
      <c r="I1155" t="str">
        <f>Sheet1!A1160</f>
        <v>Violent / Revenge</v>
      </c>
      <c r="J1155" t="str">
        <f>Sheet1!A1161</f>
        <v>(ATK%/CRIT D%/HP%)</v>
      </c>
      <c r="K1155" t="str">
        <f>Sheet1!A1162</f>
        <v>Crit R%, Crit D%, Hp%</v>
      </c>
    </row>
    <row r="1156" spans="1:11" hidden="1" x14ac:dyDescent="0.2">
      <c r="A1156">
        <f t="shared" si="18"/>
        <v>0</v>
      </c>
      <c r="B1156" t="str">
        <f>IF(Sheet1!A1156="","",Sheet1!A1156)</f>
        <v>MONKEY KING</v>
      </c>
      <c r="C1156">
        <f>Sheet1!A1157</f>
        <v>0</v>
      </c>
      <c r="D1156">
        <f>Sheet1!C1156</f>
        <v>0</v>
      </c>
      <c r="F1156">
        <f>Sheet1!B1158</f>
        <v>0</v>
      </c>
      <c r="G1156" t="str">
        <f>Sheet1!A1159</f>
        <v>(ATK%/ATK%/HP%)</v>
      </c>
      <c r="H1156" t="str">
        <f>Sheet1!A1160</f>
        <v>Violent / Revenge</v>
      </c>
      <c r="I1156" t="str">
        <f>Sheet1!A1161</f>
        <v>(ATK%/CRIT D%/HP%)</v>
      </c>
      <c r="J1156" t="str">
        <f>Sheet1!A1162</f>
        <v>Crit R%, Crit D%, Hp%</v>
      </c>
      <c r="K1156">
        <f>Sheet1!A1163</f>
        <v>5</v>
      </c>
    </row>
    <row r="1157" spans="1:11" hidden="1" x14ac:dyDescent="0.2">
      <c r="A1157">
        <f t="shared" si="18"/>
        <v>0</v>
      </c>
      <c r="B1157" t="str">
        <f>IF(Sheet1!A1157="","",Sheet1!A1157)</f>
        <v/>
      </c>
      <c r="C1157" t="str">
        <f>Sheet1!A1158</f>
        <v>Fatal / Energy</v>
      </c>
      <c r="D1157">
        <f>Sheet1!C1157</f>
        <v>0</v>
      </c>
      <c r="F1157">
        <f>Sheet1!B1159</f>
        <v>0</v>
      </c>
      <c r="G1157" t="str">
        <f>Sheet1!A1160</f>
        <v>Violent / Revenge</v>
      </c>
      <c r="H1157" t="str">
        <f>Sheet1!A1161</f>
        <v>(ATK%/CRIT D%/HP%)</v>
      </c>
      <c r="I1157" t="str">
        <f>Sheet1!A1162</f>
        <v>Crit R%, Crit D%, Hp%</v>
      </c>
      <c r="J1157">
        <f>Sheet1!A1163</f>
        <v>5</v>
      </c>
      <c r="K1157" t="str">
        <f>Sheet1!A1164</f>
        <v>MONKEY KING</v>
      </c>
    </row>
    <row r="1158" spans="1:11" hidden="1" x14ac:dyDescent="0.2">
      <c r="A1158">
        <f t="shared" si="18"/>
        <v>0</v>
      </c>
      <c r="B1158" t="str">
        <f>IF(Sheet1!A1158="","",Sheet1!A1158)</f>
        <v>Fatal / Energy</v>
      </c>
      <c r="C1158" t="str">
        <f>Sheet1!A1159</f>
        <v>(ATK%/ATK%/HP%)</v>
      </c>
      <c r="D1158">
        <f>Sheet1!C1158</f>
        <v>0</v>
      </c>
      <c r="F1158">
        <f>Sheet1!B1160</f>
        <v>0</v>
      </c>
      <c r="G1158" t="str">
        <f>Sheet1!A1161</f>
        <v>(ATK%/CRIT D%/HP%)</v>
      </c>
      <c r="H1158" t="str">
        <f>Sheet1!A1162</f>
        <v>Crit R%, Crit D%, Hp%</v>
      </c>
      <c r="I1158">
        <f>Sheet1!A1163</f>
        <v>5</v>
      </c>
      <c r="J1158" t="str">
        <f>Sheet1!A1164</f>
        <v>MONKEY KING</v>
      </c>
      <c r="K1158">
        <f>Sheet1!A1165</f>
        <v>0</v>
      </c>
    </row>
    <row r="1159" spans="1:11" hidden="1" x14ac:dyDescent="0.2">
      <c r="A1159">
        <f t="shared" si="18"/>
        <v>0</v>
      </c>
      <c r="B1159" t="str">
        <f>IF(Sheet1!A1159="","",Sheet1!A1159)</f>
        <v>(ATK%/ATK%/HP%)</v>
      </c>
      <c r="C1159" t="str">
        <f>Sheet1!A1160</f>
        <v>Violent / Revenge</v>
      </c>
      <c r="D1159">
        <f>Sheet1!C1159</f>
        <v>0</v>
      </c>
      <c r="F1159">
        <f>Sheet1!B1161</f>
        <v>0</v>
      </c>
      <c r="G1159" t="str">
        <f>Sheet1!A1162</f>
        <v>Crit R%, Crit D%, Hp%</v>
      </c>
      <c r="H1159">
        <f>Sheet1!A1163</f>
        <v>5</v>
      </c>
      <c r="I1159" t="str">
        <f>Sheet1!A1164</f>
        <v>MONKEY KING</v>
      </c>
      <c r="J1159">
        <f>Sheet1!A1165</f>
        <v>0</v>
      </c>
      <c r="K1159" t="str">
        <f>Sheet1!A1166</f>
        <v>Fatal / Blade</v>
      </c>
    </row>
    <row r="1160" spans="1:11" hidden="1" x14ac:dyDescent="0.2">
      <c r="A1160">
        <f t="shared" si="18"/>
        <v>0</v>
      </c>
      <c r="B1160" t="str">
        <f>IF(Sheet1!A1160="","",Sheet1!A1160)</f>
        <v>Violent / Revenge</v>
      </c>
      <c r="C1160" t="str">
        <f>Sheet1!A1161</f>
        <v>(ATK%/CRIT D%/HP%)</v>
      </c>
      <c r="D1160">
        <f>Sheet1!C1160</f>
        <v>0</v>
      </c>
      <c r="F1160">
        <f>Sheet1!B1162</f>
        <v>0</v>
      </c>
      <c r="G1160">
        <f>Sheet1!A1163</f>
        <v>5</v>
      </c>
      <c r="H1160" t="str">
        <f>Sheet1!A1164</f>
        <v>MONKEY KING</v>
      </c>
      <c r="I1160">
        <f>Sheet1!A1165</f>
        <v>0</v>
      </c>
      <c r="J1160" t="str">
        <f>Sheet1!A1166</f>
        <v>Fatal / Blade</v>
      </c>
      <c r="K1160" t="str">
        <f>Sheet1!A1167</f>
        <v>(ATK%/CRIT R%/ATK%)</v>
      </c>
    </row>
    <row r="1161" spans="1:11" hidden="1" x14ac:dyDescent="0.2">
      <c r="A1161">
        <f t="shared" si="18"/>
        <v>0</v>
      </c>
      <c r="B1161" t="str">
        <f>IF(Sheet1!A1161="","",Sheet1!A1161)</f>
        <v>(ATK%/CRIT D%/HP%)</v>
      </c>
      <c r="C1161" t="str">
        <f>Sheet1!A1162</f>
        <v>Crit R%, Crit D%, Hp%</v>
      </c>
      <c r="D1161">
        <f>Sheet1!C1161</f>
        <v>0</v>
      </c>
      <c r="F1161">
        <f>Sheet1!B1163</f>
        <v>0</v>
      </c>
      <c r="G1161" t="str">
        <f>Sheet1!A1164</f>
        <v>MONKEY KING</v>
      </c>
      <c r="H1161">
        <f>Sheet1!A1165</f>
        <v>0</v>
      </c>
      <c r="I1161" t="str">
        <f>Sheet1!A1166</f>
        <v>Fatal / Blade</v>
      </c>
      <c r="J1161" t="str">
        <f>Sheet1!A1167</f>
        <v>(ATK%/CRIT R%/ATK%)</v>
      </c>
      <c r="K1161" t="str">
        <f>Sheet1!A1168</f>
        <v>Violent / Revenge</v>
      </c>
    </row>
    <row r="1162" spans="1:11" hidden="1" x14ac:dyDescent="0.2">
      <c r="A1162">
        <f t="shared" si="18"/>
        <v>0</v>
      </c>
      <c r="B1162" t="str">
        <f>IF(Sheet1!A1162="","",Sheet1!A1162)</f>
        <v>Crit R%, Crit D%, Hp%</v>
      </c>
      <c r="C1162">
        <f>Sheet1!A1163</f>
        <v>5</v>
      </c>
      <c r="D1162">
        <f>Sheet1!C1162</f>
        <v>0</v>
      </c>
      <c r="F1162">
        <f>Sheet1!B1164</f>
        <v>0</v>
      </c>
      <c r="G1162">
        <f>Sheet1!A1165</f>
        <v>0</v>
      </c>
      <c r="H1162" t="str">
        <f>Sheet1!A1166</f>
        <v>Fatal / Blade</v>
      </c>
      <c r="I1162" t="str">
        <f>Sheet1!A1167</f>
        <v>(ATK%/CRIT R%/ATK%)</v>
      </c>
      <c r="J1162" t="str">
        <f>Sheet1!A1168</f>
        <v>Violent / Revenge</v>
      </c>
      <c r="K1162" t="str">
        <f>Sheet1!A1169</f>
        <v>(ATK%/CRIT D%/ATK%)</v>
      </c>
    </row>
    <row r="1163" spans="1:11" x14ac:dyDescent="0.2">
      <c r="A1163">
        <f t="shared" si="18"/>
        <v>1</v>
      </c>
      <c r="B1163">
        <f>IF(Sheet1!A1163="","",Sheet1!A1163)</f>
        <v>5</v>
      </c>
      <c r="C1163" t="str">
        <f>Sheet1!A1164</f>
        <v>MONKEY KING</v>
      </c>
      <c r="D1163" t="str">
        <f>Sheet1!C1163</f>
        <v>WIND</v>
      </c>
      <c r="F1163" t="str">
        <f>Sheet1!B1165</f>
        <v>Xing Zhe</v>
      </c>
      <c r="G1163" t="str">
        <f>Sheet1!A1166</f>
        <v>Fatal / Blade</v>
      </c>
      <c r="H1163" t="str">
        <f>Sheet1!A1167</f>
        <v>(ATK%/CRIT R%/ATK%)</v>
      </c>
      <c r="I1163" t="str">
        <f>Sheet1!A1168</f>
        <v>Violent / Revenge</v>
      </c>
      <c r="J1163" t="str">
        <f>Sheet1!A1169</f>
        <v>(ATK%/CRIT D%/ATK%)</v>
      </c>
      <c r="K1163" t="str">
        <f>Sheet1!A1170</f>
        <v>Crit R%, Crit D%, Atk%</v>
      </c>
    </row>
    <row r="1164" spans="1:11" hidden="1" x14ac:dyDescent="0.2">
      <c r="A1164">
        <f t="shared" si="18"/>
        <v>0</v>
      </c>
      <c r="B1164" t="str">
        <f>IF(Sheet1!A1164="","",Sheet1!A1164)</f>
        <v>MONKEY KING</v>
      </c>
      <c r="C1164">
        <f>Sheet1!A1165</f>
        <v>0</v>
      </c>
      <c r="D1164">
        <f>Sheet1!C1164</f>
        <v>0</v>
      </c>
      <c r="F1164">
        <f>Sheet1!B1166</f>
        <v>0</v>
      </c>
      <c r="G1164" t="str">
        <f>Sheet1!A1167</f>
        <v>(ATK%/CRIT R%/ATK%)</v>
      </c>
      <c r="H1164" t="str">
        <f>Sheet1!A1168</f>
        <v>Violent / Revenge</v>
      </c>
      <c r="I1164" t="str">
        <f>Sheet1!A1169</f>
        <v>(ATK%/CRIT D%/ATK%)</v>
      </c>
      <c r="J1164" t="str">
        <f>Sheet1!A1170</f>
        <v>Crit R%, Crit D%, Atk%</v>
      </c>
      <c r="K1164">
        <f>Sheet1!A1171</f>
        <v>5</v>
      </c>
    </row>
    <row r="1165" spans="1:11" hidden="1" x14ac:dyDescent="0.2">
      <c r="A1165">
        <f t="shared" si="18"/>
        <v>0</v>
      </c>
      <c r="B1165" t="str">
        <f>IF(Sheet1!A1165="","",Sheet1!A1165)</f>
        <v/>
      </c>
      <c r="C1165" t="str">
        <f>Sheet1!A1166</f>
        <v>Fatal / Blade</v>
      </c>
      <c r="D1165">
        <f>Sheet1!C1165</f>
        <v>0</v>
      </c>
      <c r="F1165">
        <f>Sheet1!B1167</f>
        <v>0</v>
      </c>
      <c r="G1165" t="str">
        <f>Sheet1!A1168</f>
        <v>Violent / Revenge</v>
      </c>
      <c r="H1165" t="str">
        <f>Sheet1!A1169</f>
        <v>(ATK%/CRIT D%/ATK%)</v>
      </c>
      <c r="I1165" t="str">
        <f>Sheet1!A1170</f>
        <v>Crit R%, Crit D%, Atk%</v>
      </c>
      <c r="J1165">
        <f>Sheet1!A1171</f>
        <v>5</v>
      </c>
      <c r="K1165" t="str">
        <f>Sheet1!A1172</f>
        <v>DRAGON KNIGHT</v>
      </c>
    </row>
    <row r="1166" spans="1:11" hidden="1" x14ac:dyDescent="0.2">
      <c r="A1166">
        <f t="shared" si="18"/>
        <v>0</v>
      </c>
      <c r="B1166" t="str">
        <f>IF(Sheet1!A1166="","",Sheet1!A1166)</f>
        <v>Fatal / Blade</v>
      </c>
      <c r="C1166" t="str">
        <f>Sheet1!A1167</f>
        <v>(ATK%/CRIT R%/ATK%)</v>
      </c>
      <c r="D1166">
        <f>Sheet1!C1166</f>
        <v>0</v>
      </c>
      <c r="F1166">
        <f>Sheet1!B1168</f>
        <v>0</v>
      </c>
      <c r="G1166" t="str">
        <f>Sheet1!A1169</f>
        <v>(ATK%/CRIT D%/ATK%)</v>
      </c>
      <c r="H1166" t="str">
        <f>Sheet1!A1170</f>
        <v>Crit R%, Crit D%, Atk%</v>
      </c>
      <c r="I1166">
        <f>Sheet1!A1171</f>
        <v>5</v>
      </c>
      <c r="J1166" t="str">
        <f>Sheet1!A1172</f>
        <v>DRAGON KNIGHT</v>
      </c>
      <c r="K1166">
        <f>Sheet1!A1173</f>
        <v>0</v>
      </c>
    </row>
    <row r="1167" spans="1:11" hidden="1" x14ac:dyDescent="0.2">
      <c r="A1167">
        <f t="shared" si="18"/>
        <v>0</v>
      </c>
      <c r="B1167" t="str">
        <f>IF(Sheet1!A1167="","",Sheet1!A1167)</f>
        <v>(ATK%/CRIT R%/ATK%)</v>
      </c>
      <c r="C1167" t="str">
        <f>Sheet1!A1168</f>
        <v>Violent / Revenge</v>
      </c>
      <c r="D1167">
        <f>Sheet1!C1167</f>
        <v>0</v>
      </c>
      <c r="F1167">
        <f>Sheet1!B1169</f>
        <v>0</v>
      </c>
      <c r="G1167" t="str">
        <f>Sheet1!A1170</f>
        <v>Crit R%, Crit D%, Atk%</v>
      </c>
      <c r="H1167">
        <f>Sheet1!A1171</f>
        <v>5</v>
      </c>
      <c r="I1167" t="str">
        <f>Sheet1!A1172</f>
        <v>DRAGON KNIGHT</v>
      </c>
      <c r="J1167">
        <f>Sheet1!A1173</f>
        <v>0</v>
      </c>
      <c r="K1167" t="str">
        <f>Sheet1!A1174</f>
        <v>Fatal / Blade</v>
      </c>
    </row>
    <row r="1168" spans="1:11" hidden="1" x14ac:dyDescent="0.2">
      <c r="A1168">
        <f t="shared" si="18"/>
        <v>0</v>
      </c>
      <c r="B1168" t="str">
        <f>IF(Sheet1!A1168="","",Sheet1!A1168)</f>
        <v>Violent / Revenge</v>
      </c>
      <c r="C1168" t="str">
        <f>Sheet1!A1169</f>
        <v>(ATK%/CRIT D%/ATK%)</v>
      </c>
      <c r="D1168">
        <f>Sheet1!C1168</f>
        <v>0</v>
      </c>
      <c r="F1168">
        <f>Sheet1!B1170</f>
        <v>0</v>
      </c>
      <c r="G1168">
        <f>Sheet1!A1171</f>
        <v>5</v>
      </c>
      <c r="H1168" t="str">
        <f>Sheet1!A1172</f>
        <v>DRAGON KNIGHT</v>
      </c>
      <c r="I1168">
        <f>Sheet1!A1173</f>
        <v>0</v>
      </c>
      <c r="J1168" t="str">
        <f>Sheet1!A1174</f>
        <v>Fatal / Blade</v>
      </c>
      <c r="K1168" t="str">
        <f>Sheet1!A1175</f>
        <v>(ATK%/CRIT R%/ATK%)</v>
      </c>
    </row>
    <row r="1169" spans="1:11" hidden="1" x14ac:dyDescent="0.2">
      <c r="A1169">
        <f t="shared" si="18"/>
        <v>0</v>
      </c>
      <c r="B1169" t="str">
        <f>IF(Sheet1!A1169="","",Sheet1!A1169)</f>
        <v>(ATK%/CRIT D%/ATK%)</v>
      </c>
      <c r="C1169" t="str">
        <f>Sheet1!A1170</f>
        <v>Crit R%, Crit D%, Atk%</v>
      </c>
      <c r="D1169">
        <f>Sheet1!C1169</f>
        <v>0</v>
      </c>
      <c r="F1169">
        <f>Sheet1!B1171</f>
        <v>0</v>
      </c>
      <c r="G1169" t="str">
        <f>Sheet1!A1172</f>
        <v>DRAGON KNIGHT</v>
      </c>
      <c r="H1169">
        <f>Sheet1!A1173</f>
        <v>0</v>
      </c>
      <c r="I1169" t="str">
        <f>Sheet1!A1174</f>
        <v>Fatal / Blade</v>
      </c>
      <c r="J1169" t="str">
        <f>Sheet1!A1175</f>
        <v>(ATK%/CRIT R%/ATK%)</v>
      </c>
      <c r="K1169" t="str">
        <f>Sheet1!A1176</f>
        <v>Violent / Nemesis</v>
      </c>
    </row>
    <row r="1170" spans="1:11" hidden="1" x14ac:dyDescent="0.2">
      <c r="A1170">
        <f t="shared" si="18"/>
        <v>0</v>
      </c>
      <c r="B1170" t="str">
        <f>IF(Sheet1!A1170="","",Sheet1!A1170)</f>
        <v>Crit R%, Crit D%, Atk%</v>
      </c>
      <c r="C1170">
        <f>Sheet1!A1171</f>
        <v>5</v>
      </c>
      <c r="D1170">
        <f>Sheet1!C1170</f>
        <v>0</v>
      </c>
      <c r="F1170">
        <f>Sheet1!B1172</f>
        <v>0</v>
      </c>
      <c r="G1170">
        <f>Sheet1!A1173</f>
        <v>0</v>
      </c>
      <c r="H1170" t="str">
        <f>Sheet1!A1174</f>
        <v>Fatal / Blade</v>
      </c>
      <c r="I1170" t="str">
        <f>Sheet1!A1175</f>
        <v>(ATK%/CRIT R%/ATK%)</v>
      </c>
      <c r="J1170" t="str">
        <f>Sheet1!A1176</f>
        <v>Violent / Nemesis</v>
      </c>
      <c r="K1170" t="str">
        <f>Sheet1!A1177</f>
        <v>(ATK%/CRIT D%/HP%)</v>
      </c>
    </row>
    <row r="1171" spans="1:11" x14ac:dyDescent="0.2">
      <c r="A1171">
        <f t="shared" si="18"/>
        <v>1</v>
      </c>
      <c r="B1171">
        <f>IF(Sheet1!A1171="","",Sheet1!A1171)</f>
        <v>5</v>
      </c>
      <c r="C1171" t="str">
        <f>Sheet1!A1172</f>
        <v>DRAGON KNIGHT</v>
      </c>
      <c r="D1171" t="str">
        <f>Sheet1!C1171</f>
        <v>WATER</v>
      </c>
      <c r="F1171" t="str">
        <f>Sheet1!B1173</f>
        <v>Chow</v>
      </c>
      <c r="G1171" t="str">
        <f>Sheet1!A1174</f>
        <v>Fatal / Blade</v>
      </c>
      <c r="H1171" t="str">
        <f>Sheet1!A1175</f>
        <v>(ATK%/CRIT R%/ATK%)</v>
      </c>
      <c r="I1171" t="str">
        <f>Sheet1!A1176</f>
        <v>Violent / Nemesis</v>
      </c>
      <c r="J1171" t="str">
        <f>Sheet1!A1177</f>
        <v>(ATK%/CRIT D%/HP%)</v>
      </c>
      <c r="K1171" t="str">
        <f>Sheet1!A1178</f>
        <v>Crit R%, Crit D%, Hp%</v>
      </c>
    </row>
    <row r="1172" spans="1:11" hidden="1" x14ac:dyDescent="0.2">
      <c r="A1172">
        <f t="shared" si="18"/>
        <v>0</v>
      </c>
      <c r="B1172" t="str">
        <f>IF(Sheet1!A1172="","",Sheet1!A1172)</f>
        <v>DRAGON KNIGHT</v>
      </c>
      <c r="C1172">
        <f>Sheet1!A1173</f>
        <v>0</v>
      </c>
      <c r="D1172">
        <f>Sheet1!C1172</f>
        <v>0</v>
      </c>
      <c r="F1172">
        <f>Sheet1!B1174</f>
        <v>0</v>
      </c>
      <c r="G1172" t="str">
        <f>Sheet1!A1175</f>
        <v>(ATK%/CRIT R%/ATK%)</v>
      </c>
      <c r="H1172" t="str">
        <f>Sheet1!A1176</f>
        <v>Violent / Nemesis</v>
      </c>
      <c r="I1172" t="str">
        <f>Sheet1!A1177</f>
        <v>(ATK%/CRIT D%/HP%)</v>
      </c>
      <c r="J1172" t="str">
        <f>Sheet1!A1178</f>
        <v>Crit R%, Crit D%, Hp%</v>
      </c>
      <c r="K1172">
        <f>Sheet1!A1179</f>
        <v>5</v>
      </c>
    </row>
    <row r="1173" spans="1:11" hidden="1" x14ac:dyDescent="0.2">
      <c r="A1173">
        <f t="shared" si="18"/>
        <v>0</v>
      </c>
      <c r="B1173" t="str">
        <f>IF(Sheet1!A1173="","",Sheet1!A1173)</f>
        <v/>
      </c>
      <c r="C1173" t="str">
        <f>Sheet1!A1174</f>
        <v>Fatal / Blade</v>
      </c>
      <c r="D1173">
        <f>Sheet1!C1173</f>
        <v>0</v>
      </c>
      <c r="F1173">
        <f>Sheet1!B1175</f>
        <v>0</v>
      </c>
      <c r="G1173" t="str">
        <f>Sheet1!A1176</f>
        <v>Violent / Nemesis</v>
      </c>
      <c r="H1173" t="str">
        <f>Sheet1!A1177</f>
        <v>(ATK%/CRIT D%/HP%)</v>
      </c>
      <c r="I1173" t="str">
        <f>Sheet1!A1178</f>
        <v>Crit R%, Crit D%, Hp%</v>
      </c>
      <c r="J1173">
        <f>Sheet1!A1179</f>
        <v>5</v>
      </c>
      <c r="K1173" t="str">
        <f>Sheet1!A1180</f>
        <v>DRAGON KNIGHT</v>
      </c>
    </row>
    <row r="1174" spans="1:11" hidden="1" x14ac:dyDescent="0.2">
      <c r="A1174">
        <f t="shared" si="18"/>
        <v>0</v>
      </c>
      <c r="B1174" t="str">
        <f>IF(Sheet1!A1174="","",Sheet1!A1174)</f>
        <v>Fatal / Blade</v>
      </c>
      <c r="C1174" t="str">
        <f>Sheet1!A1175</f>
        <v>(ATK%/CRIT R%/ATK%)</v>
      </c>
      <c r="D1174">
        <f>Sheet1!C1174</f>
        <v>0</v>
      </c>
      <c r="F1174">
        <f>Sheet1!B1176</f>
        <v>0</v>
      </c>
      <c r="G1174" t="str">
        <f>Sheet1!A1177</f>
        <v>(ATK%/CRIT D%/HP%)</v>
      </c>
      <c r="H1174" t="str">
        <f>Sheet1!A1178</f>
        <v>Crit R%, Crit D%, Hp%</v>
      </c>
      <c r="I1174">
        <f>Sheet1!A1179</f>
        <v>5</v>
      </c>
      <c r="J1174" t="str">
        <f>Sheet1!A1180</f>
        <v>DRAGON KNIGHT</v>
      </c>
      <c r="K1174">
        <f>Sheet1!A1181</f>
        <v>0</v>
      </c>
    </row>
    <row r="1175" spans="1:11" hidden="1" x14ac:dyDescent="0.2">
      <c r="A1175">
        <f t="shared" si="18"/>
        <v>0</v>
      </c>
      <c r="B1175" t="str">
        <f>IF(Sheet1!A1175="","",Sheet1!A1175)</f>
        <v>(ATK%/CRIT R%/ATK%)</v>
      </c>
      <c r="C1175" t="str">
        <f>Sheet1!A1176</f>
        <v>Violent / Nemesis</v>
      </c>
      <c r="D1175">
        <f>Sheet1!C1175</f>
        <v>0</v>
      </c>
      <c r="F1175">
        <f>Sheet1!B1177</f>
        <v>0</v>
      </c>
      <c r="G1175" t="str">
        <f>Sheet1!A1178</f>
        <v>Crit R%, Crit D%, Hp%</v>
      </c>
      <c r="H1175">
        <f>Sheet1!A1179</f>
        <v>5</v>
      </c>
      <c r="I1175" t="str">
        <f>Sheet1!A1180</f>
        <v>DRAGON KNIGHT</v>
      </c>
      <c r="J1175">
        <f>Sheet1!A1181</f>
        <v>0</v>
      </c>
      <c r="K1175" t="str">
        <f>Sheet1!A1182</f>
        <v>Fatal / Blade</v>
      </c>
    </row>
    <row r="1176" spans="1:11" hidden="1" x14ac:dyDescent="0.2">
      <c r="A1176">
        <f t="shared" si="18"/>
        <v>0</v>
      </c>
      <c r="B1176" t="str">
        <f>IF(Sheet1!A1176="","",Sheet1!A1176)</f>
        <v>Violent / Nemesis</v>
      </c>
      <c r="C1176" t="str">
        <f>Sheet1!A1177</f>
        <v>(ATK%/CRIT D%/HP%)</v>
      </c>
      <c r="D1176">
        <f>Sheet1!C1176</f>
        <v>0</v>
      </c>
      <c r="F1176">
        <f>Sheet1!B1178</f>
        <v>0</v>
      </c>
      <c r="G1176">
        <f>Sheet1!A1179</f>
        <v>5</v>
      </c>
      <c r="H1176" t="str">
        <f>Sheet1!A1180</f>
        <v>DRAGON KNIGHT</v>
      </c>
      <c r="I1176">
        <f>Sheet1!A1181</f>
        <v>0</v>
      </c>
      <c r="J1176" t="str">
        <f>Sheet1!A1182</f>
        <v>Fatal / Blade</v>
      </c>
      <c r="K1176" t="str">
        <f>Sheet1!A1183</f>
        <v>(ATK%/CRIT R%/ATK%)</v>
      </c>
    </row>
    <row r="1177" spans="1:11" hidden="1" x14ac:dyDescent="0.2">
      <c r="A1177">
        <f t="shared" si="18"/>
        <v>0</v>
      </c>
      <c r="B1177" t="str">
        <f>IF(Sheet1!A1177="","",Sheet1!A1177)</f>
        <v>(ATK%/CRIT D%/HP%)</v>
      </c>
      <c r="C1177" t="str">
        <f>Sheet1!A1178</f>
        <v>Crit R%, Crit D%, Hp%</v>
      </c>
      <c r="D1177">
        <f>Sheet1!C1177</f>
        <v>0</v>
      </c>
      <c r="F1177">
        <f>Sheet1!B1179</f>
        <v>0</v>
      </c>
      <c r="G1177" t="str">
        <f>Sheet1!A1180</f>
        <v>DRAGON KNIGHT</v>
      </c>
      <c r="H1177">
        <f>Sheet1!A1181</f>
        <v>0</v>
      </c>
      <c r="I1177" t="str">
        <f>Sheet1!A1182</f>
        <v>Fatal / Blade</v>
      </c>
      <c r="J1177" t="str">
        <f>Sheet1!A1183</f>
        <v>(ATK%/CRIT R%/ATK%)</v>
      </c>
      <c r="K1177" t="str">
        <f>Sheet1!A1184</f>
        <v>Violent / Nemesis</v>
      </c>
    </row>
    <row r="1178" spans="1:11" hidden="1" x14ac:dyDescent="0.2">
      <c r="A1178">
        <f t="shared" si="18"/>
        <v>0</v>
      </c>
      <c r="B1178" t="str">
        <f>IF(Sheet1!A1178="","",Sheet1!A1178)</f>
        <v>Crit R%, Crit D%, Hp%</v>
      </c>
      <c r="C1178">
        <f>Sheet1!A1179</f>
        <v>5</v>
      </c>
      <c r="D1178">
        <f>Sheet1!C1178</f>
        <v>0</v>
      </c>
      <c r="F1178">
        <f>Sheet1!B1180</f>
        <v>0</v>
      </c>
      <c r="G1178">
        <f>Sheet1!A1181</f>
        <v>0</v>
      </c>
      <c r="H1178" t="str">
        <f>Sheet1!A1182</f>
        <v>Fatal / Blade</v>
      </c>
      <c r="I1178" t="str">
        <f>Sheet1!A1183</f>
        <v>(ATK%/CRIT R%/ATK%)</v>
      </c>
      <c r="J1178" t="str">
        <f>Sheet1!A1184</f>
        <v>Violent / Nemesis</v>
      </c>
      <c r="K1178" t="str">
        <f>Sheet1!A1185</f>
        <v>(ATK%/CRIT D%/HP%)</v>
      </c>
    </row>
    <row r="1179" spans="1:11" x14ac:dyDescent="0.2">
      <c r="A1179">
        <f t="shared" si="18"/>
        <v>1</v>
      </c>
      <c r="B1179">
        <f>IF(Sheet1!A1179="","",Sheet1!A1179)</f>
        <v>5</v>
      </c>
      <c r="C1179" t="str">
        <f>Sheet1!A1180</f>
        <v>DRAGON KNIGHT</v>
      </c>
      <c r="D1179" t="str">
        <f>Sheet1!C1179</f>
        <v>LIGHT</v>
      </c>
      <c r="F1179" t="str">
        <f>Sheet1!B1181</f>
        <v>Jager</v>
      </c>
      <c r="G1179" t="str">
        <f>Sheet1!A1182</f>
        <v>Fatal / Blade</v>
      </c>
      <c r="H1179" t="str">
        <f>Sheet1!A1183</f>
        <v>(ATK%/CRIT R%/ATK%)</v>
      </c>
      <c r="I1179" t="str">
        <f>Sheet1!A1184</f>
        <v>Violent / Nemesis</v>
      </c>
      <c r="J1179" t="str">
        <f>Sheet1!A1185</f>
        <v>(ATK%/CRIT D%/HP%)</v>
      </c>
      <c r="K1179" t="str">
        <f>Sheet1!A1186</f>
        <v>Crit R%, Crit D%, Atk%</v>
      </c>
    </row>
    <row r="1180" spans="1:11" hidden="1" x14ac:dyDescent="0.2">
      <c r="A1180">
        <f t="shared" si="18"/>
        <v>0</v>
      </c>
      <c r="B1180" t="str">
        <f>IF(Sheet1!A1180="","",Sheet1!A1180)</f>
        <v>DRAGON KNIGHT</v>
      </c>
      <c r="C1180">
        <f>Sheet1!A1181</f>
        <v>0</v>
      </c>
      <c r="D1180">
        <f>Sheet1!C1180</f>
        <v>0</v>
      </c>
      <c r="F1180">
        <f>Sheet1!B1182</f>
        <v>0</v>
      </c>
      <c r="G1180" t="str">
        <f>Sheet1!A1183</f>
        <v>(ATK%/CRIT R%/ATK%)</v>
      </c>
      <c r="H1180" t="str">
        <f>Sheet1!A1184</f>
        <v>Violent / Nemesis</v>
      </c>
      <c r="I1180" t="str">
        <f>Sheet1!A1185</f>
        <v>(ATK%/CRIT D%/HP%)</v>
      </c>
      <c r="J1180" t="str">
        <f>Sheet1!A1186</f>
        <v>Crit R%, Crit D%, Atk%</v>
      </c>
      <c r="K1180">
        <f>Sheet1!A1187</f>
        <v>5</v>
      </c>
    </row>
    <row r="1181" spans="1:11" hidden="1" x14ac:dyDescent="0.2">
      <c r="A1181">
        <f t="shared" si="18"/>
        <v>0</v>
      </c>
      <c r="B1181" t="str">
        <f>IF(Sheet1!A1181="","",Sheet1!A1181)</f>
        <v/>
      </c>
      <c r="C1181" t="str">
        <f>Sheet1!A1182</f>
        <v>Fatal / Blade</v>
      </c>
      <c r="D1181">
        <f>Sheet1!C1181</f>
        <v>0</v>
      </c>
      <c r="F1181">
        <f>Sheet1!B1183</f>
        <v>0</v>
      </c>
      <c r="G1181" t="str">
        <f>Sheet1!A1184</f>
        <v>Violent / Nemesis</v>
      </c>
      <c r="H1181" t="str">
        <f>Sheet1!A1185</f>
        <v>(ATK%/CRIT D%/HP%)</v>
      </c>
      <c r="I1181" t="str">
        <f>Sheet1!A1186</f>
        <v>Crit R%, Crit D%, Atk%</v>
      </c>
      <c r="J1181">
        <f>Sheet1!A1187</f>
        <v>5</v>
      </c>
      <c r="K1181" t="str">
        <f>Sheet1!A1188</f>
        <v>DRAGON KNIGHT</v>
      </c>
    </row>
    <row r="1182" spans="1:11" hidden="1" x14ac:dyDescent="0.2">
      <c r="A1182">
        <f t="shared" si="18"/>
        <v>0</v>
      </c>
      <c r="B1182" t="str">
        <f>IF(Sheet1!A1182="","",Sheet1!A1182)</f>
        <v>Fatal / Blade</v>
      </c>
      <c r="C1182" t="str">
        <f>Sheet1!A1183</f>
        <v>(ATK%/CRIT R%/ATK%)</v>
      </c>
      <c r="D1182">
        <f>Sheet1!C1182</f>
        <v>0</v>
      </c>
      <c r="F1182">
        <f>Sheet1!B1184</f>
        <v>0</v>
      </c>
      <c r="G1182" t="str">
        <f>Sheet1!A1185</f>
        <v>(ATK%/CRIT D%/HP%)</v>
      </c>
      <c r="H1182" t="str">
        <f>Sheet1!A1186</f>
        <v>Crit R%, Crit D%, Atk%</v>
      </c>
      <c r="I1182">
        <f>Sheet1!A1187</f>
        <v>5</v>
      </c>
      <c r="J1182" t="str">
        <f>Sheet1!A1188</f>
        <v>DRAGON KNIGHT</v>
      </c>
      <c r="K1182">
        <f>Sheet1!A1189</f>
        <v>0</v>
      </c>
    </row>
    <row r="1183" spans="1:11" hidden="1" x14ac:dyDescent="0.2">
      <c r="A1183">
        <f t="shared" si="18"/>
        <v>0</v>
      </c>
      <c r="B1183" t="str">
        <f>IF(Sheet1!A1183="","",Sheet1!A1183)</f>
        <v>(ATK%/CRIT R%/ATK%)</v>
      </c>
      <c r="C1183" t="str">
        <f>Sheet1!A1184</f>
        <v>Violent / Nemesis</v>
      </c>
      <c r="D1183">
        <f>Sheet1!C1183</f>
        <v>0</v>
      </c>
      <c r="F1183">
        <f>Sheet1!B1185</f>
        <v>0</v>
      </c>
      <c r="G1183" t="str">
        <f>Sheet1!A1186</f>
        <v>Crit R%, Crit D%, Atk%</v>
      </c>
      <c r="H1183">
        <f>Sheet1!A1187</f>
        <v>5</v>
      </c>
      <c r="I1183" t="str">
        <f>Sheet1!A1188</f>
        <v>DRAGON KNIGHT</v>
      </c>
      <c r="J1183">
        <f>Sheet1!A1189</f>
        <v>0</v>
      </c>
      <c r="K1183" t="str">
        <f>Sheet1!A1190</f>
        <v>Fatal / Blade</v>
      </c>
    </row>
    <row r="1184" spans="1:11" hidden="1" x14ac:dyDescent="0.2">
      <c r="A1184">
        <f t="shared" si="18"/>
        <v>0</v>
      </c>
      <c r="B1184" t="str">
        <f>IF(Sheet1!A1184="","",Sheet1!A1184)</f>
        <v>Violent / Nemesis</v>
      </c>
      <c r="C1184" t="str">
        <f>Sheet1!A1185</f>
        <v>(ATK%/CRIT D%/HP%)</v>
      </c>
      <c r="D1184">
        <f>Sheet1!C1184</f>
        <v>0</v>
      </c>
      <c r="F1184">
        <f>Sheet1!B1186</f>
        <v>0</v>
      </c>
      <c r="G1184">
        <f>Sheet1!A1187</f>
        <v>5</v>
      </c>
      <c r="H1184" t="str">
        <f>Sheet1!A1188</f>
        <v>DRAGON KNIGHT</v>
      </c>
      <c r="I1184">
        <f>Sheet1!A1189</f>
        <v>0</v>
      </c>
      <c r="J1184" t="str">
        <f>Sheet1!A1190</f>
        <v>Fatal / Blade</v>
      </c>
      <c r="K1184" t="str">
        <f>Sheet1!A1191</f>
        <v>(ATK%/CRIT R%/ATK%)</v>
      </c>
    </row>
    <row r="1185" spans="1:11" hidden="1" x14ac:dyDescent="0.2">
      <c r="A1185">
        <f t="shared" si="18"/>
        <v>0</v>
      </c>
      <c r="B1185" t="str">
        <f>IF(Sheet1!A1185="","",Sheet1!A1185)</f>
        <v>(ATK%/CRIT D%/HP%)</v>
      </c>
      <c r="C1185" t="str">
        <f>Sheet1!A1186</f>
        <v>Crit R%, Crit D%, Atk%</v>
      </c>
      <c r="D1185">
        <f>Sheet1!C1185</f>
        <v>0</v>
      </c>
      <c r="F1185">
        <f>Sheet1!B1187</f>
        <v>0</v>
      </c>
      <c r="G1185" t="str">
        <f>Sheet1!A1188</f>
        <v>DRAGON KNIGHT</v>
      </c>
      <c r="H1185">
        <f>Sheet1!A1189</f>
        <v>0</v>
      </c>
      <c r="I1185" t="str">
        <f>Sheet1!A1190</f>
        <v>Fatal / Blade</v>
      </c>
      <c r="J1185" t="str">
        <f>Sheet1!A1191</f>
        <v>(ATK%/CRIT R%/ATK%)</v>
      </c>
      <c r="K1185" t="str">
        <f>Sheet1!A1192</f>
        <v>Violent / Nemesis</v>
      </c>
    </row>
    <row r="1186" spans="1:11" hidden="1" x14ac:dyDescent="0.2">
      <c r="A1186">
        <f t="shared" si="18"/>
        <v>0</v>
      </c>
      <c r="B1186" t="str">
        <f>IF(Sheet1!A1186="","",Sheet1!A1186)</f>
        <v>Crit R%, Crit D%, Atk%</v>
      </c>
      <c r="C1186">
        <f>Sheet1!A1187</f>
        <v>5</v>
      </c>
      <c r="D1186">
        <f>Sheet1!C1186</f>
        <v>0</v>
      </c>
      <c r="F1186">
        <f>Sheet1!B1188</f>
        <v>0</v>
      </c>
      <c r="G1186">
        <f>Sheet1!A1189</f>
        <v>0</v>
      </c>
      <c r="H1186" t="str">
        <f>Sheet1!A1190</f>
        <v>Fatal / Blade</v>
      </c>
      <c r="I1186" t="str">
        <f>Sheet1!A1191</f>
        <v>(ATK%/CRIT R%/ATK%)</v>
      </c>
      <c r="J1186" t="str">
        <f>Sheet1!A1192</f>
        <v>Violent / Nemesis</v>
      </c>
      <c r="K1186" t="str">
        <f>Sheet1!A1193</f>
        <v>(ATK%/CRIT D%/ATK%)</v>
      </c>
    </row>
    <row r="1187" spans="1:11" x14ac:dyDescent="0.2">
      <c r="A1187">
        <f t="shared" si="18"/>
        <v>1</v>
      </c>
      <c r="B1187">
        <f>IF(Sheet1!A1187="","",Sheet1!A1187)</f>
        <v>5</v>
      </c>
      <c r="C1187" t="str">
        <f>Sheet1!A1188</f>
        <v>DRAGON KNIGHT</v>
      </c>
      <c r="D1187" t="str">
        <f>Sheet1!C1187</f>
        <v>FIRE</v>
      </c>
      <c r="F1187" t="str">
        <f>Sheet1!B1189</f>
        <v>Laika</v>
      </c>
      <c r="G1187" t="str">
        <f>Sheet1!A1190</f>
        <v>Fatal / Blade</v>
      </c>
      <c r="H1187" t="str">
        <f>Sheet1!A1191</f>
        <v>(ATK%/CRIT R%/ATK%)</v>
      </c>
      <c r="I1187" t="str">
        <f>Sheet1!A1192</f>
        <v>Violent / Nemesis</v>
      </c>
      <c r="J1187" t="str">
        <f>Sheet1!A1193</f>
        <v>(ATK%/CRIT D%/ATK%)</v>
      </c>
      <c r="K1187" t="str">
        <f>Sheet1!A1194</f>
        <v>Crit R%, Crit D%, Atk%</v>
      </c>
    </row>
    <row r="1188" spans="1:11" hidden="1" x14ac:dyDescent="0.2">
      <c r="A1188">
        <f t="shared" si="18"/>
        <v>0</v>
      </c>
      <c r="B1188" t="str">
        <f>IF(Sheet1!A1188="","",Sheet1!A1188)</f>
        <v>DRAGON KNIGHT</v>
      </c>
      <c r="C1188">
        <f>Sheet1!A1189</f>
        <v>0</v>
      </c>
      <c r="D1188">
        <f>Sheet1!C1188</f>
        <v>0</v>
      </c>
      <c r="F1188">
        <f>Sheet1!B1190</f>
        <v>0</v>
      </c>
      <c r="G1188" t="str">
        <f>Sheet1!A1191</f>
        <v>(ATK%/CRIT R%/ATK%)</v>
      </c>
      <c r="H1188" t="str">
        <f>Sheet1!A1192</f>
        <v>Violent / Nemesis</v>
      </c>
      <c r="I1188" t="str">
        <f>Sheet1!A1193</f>
        <v>(ATK%/CRIT D%/ATK%)</v>
      </c>
      <c r="J1188" t="str">
        <f>Sheet1!A1194</f>
        <v>Crit R%, Crit D%, Atk%</v>
      </c>
      <c r="K1188">
        <f>Sheet1!A1195</f>
        <v>5</v>
      </c>
    </row>
    <row r="1189" spans="1:11" hidden="1" x14ac:dyDescent="0.2">
      <c r="A1189">
        <f t="shared" si="18"/>
        <v>0</v>
      </c>
      <c r="B1189" t="str">
        <f>IF(Sheet1!A1189="","",Sheet1!A1189)</f>
        <v/>
      </c>
      <c r="C1189" t="str">
        <f>Sheet1!A1190</f>
        <v>Fatal / Blade</v>
      </c>
      <c r="D1189">
        <f>Sheet1!C1189</f>
        <v>0</v>
      </c>
      <c r="F1189">
        <f>Sheet1!B1191</f>
        <v>0</v>
      </c>
      <c r="G1189" t="str">
        <f>Sheet1!A1192</f>
        <v>Violent / Nemesis</v>
      </c>
      <c r="H1189" t="str">
        <f>Sheet1!A1193</f>
        <v>(ATK%/CRIT D%/ATK%)</v>
      </c>
      <c r="I1189" t="str">
        <f>Sheet1!A1194</f>
        <v>Crit R%, Crit D%, Atk%</v>
      </c>
      <c r="J1189">
        <f>Sheet1!A1195</f>
        <v>5</v>
      </c>
      <c r="K1189" t="str">
        <f>Sheet1!A1196</f>
        <v>DRAGON KNIGHT</v>
      </c>
    </row>
    <row r="1190" spans="1:11" hidden="1" x14ac:dyDescent="0.2">
      <c r="A1190">
        <f t="shared" si="18"/>
        <v>0</v>
      </c>
      <c r="B1190" t="str">
        <f>IF(Sheet1!A1190="","",Sheet1!A1190)</f>
        <v>Fatal / Blade</v>
      </c>
      <c r="C1190" t="str">
        <f>Sheet1!A1191</f>
        <v>(ATK%/CRIT R%/ATK%)</v>
      </c>
      <c r="D1190">
        <f>Sheet1!C1190</f>
        <v>0</v>
      </c>
      <c r="F1190">
        <f>Sheet1!B1192</f>
        <v>0</v>
      </c>
      <c r="G1190" t="str">
        <f>Sheet1!A1193</f>
        <v>(ATK%/CRIT D%/ATK%)</v>
      </c>
      <c r="H1190" t="str">
        <f>Sheet1!A1194</f>
        <v>Crit R%, Crit D%, Atk%</v>
      </c>
      <c r="I1190">
        <f>Sheet1!A1195</f>
        <v>5</v>
      </c>
      <c r="J1190" t="str">
        <f>Sheet1!A1196</f>
        <v>DRAGON KNIGHT</v>
      </c>
      <c r="K1190">
        <f>Sheet1!A1197</f>
        <v>0</v>
      </c>
    </row>
    <row r="1191" spans="1:11" hidden="1" x14ac:dyDescent="0.2">
      <c r="A1191">
        <f t="shared" si="18"/>
        <v>0</v>
      </c>
      <c r="B1191" t="str">
        <f>IF(Sheet1!A1191="","",Sheet1!A1191)</f>
        <v>(ATK%/CRIT R%/ATK%)</v>
      </c>
      <c r="C1191" t="str">
        <f>Sheet1!A1192</f>
        <v>Violent / Nemesis</v>
      </c>
      <c r="D1191">
        <f>Sheet1!C1191</f>
        <v>0</v>
      </c>
      <c r="F1191">
        <f>Sheet1!B1193</f>
        <v>0</v>
      </c>
      <c r="G1191" t="str">
        <f>Sheet1!A1194</f>
        <v>Crit R%, Crit D%, Atk%</v>
      </c>
      <c r="H1191">
        <f>Sheet1!A1195</f>
        <v>5</v>
      </c>
      <c r="I1191" t="str">
        <f>Sheet1!A1196</f>
        <v>DRAGON KNIGHT</v>
      </c>
      <c r="J1191">
        <f>Sheet1!A1197</f>
        <v>0</v>
      </c>
      <c r="K1191" t="str">
        <f>Sheet1!A1198</f>
        <v>Fatal / Blade</v>
      </c>
    </row>
    <row r="1192" spans="1:11" hidden="1" x14ac:dyDescent="0.2">
      <c r="A1192">
        <f t="shared" si="18"/>
        <v>0</v>
      </c>
      <c r="B1192" t="str">
        <f>IF(Sheet1!A1192="","",Sheet1!A1192)</f>
        <v>Violent / Nemesis</v>
      </c>
      <c r="C1192" t="str">
        <f>Sheet1!A1193</f>
        <v>(ATK%/CRIT D%/ATK%)</v>
      </c>
      <c r="D1192">
        <f>Sheet1!C1192</f>
        <v>0</v>
      </c>
      <c r="F1192">
        <f>Sheet1!B1194</f>
        <v>0</v>
      </c>
      <c r="G1192">
        <f>Sheet1!A1195</f>
        <v>5</v>
      </c>
      <c r="H1192" t="str">
        <f>Sheet1!A1196</f>
        <v>DRAGON KNIGHT</v>
      </c>
      <c r="I1192">
        <f>Sheet1!A1197</f>
        <v>0</v>
      </c>
      <c r="J1192" t="str">
        <f>Sheet1!A1198</f>
        <v>Fatal / Blade</v>
      </c>
      <c r="K1192" t="str">
        <f>Sheet1!A1199</f>
        <v>(ATK%/CRIT R%/ATK%)</v>
      </c>
    </row>
    <row r="1193" spans="1:11" hidden="1" x14ac:dyDescent="0.2">
      <c r="A1193">
        <f t="shared" si="18"/>
        <v>0</v>
      </c>
      <c r="B1193" t="str">
        <f>IF(Sheet1!A1193="","",Sheet1!A1193)</f>
        <v>(ATK%/CRIT D%/ATK%)</v>
      </c>
      <c r="C1193" t="str">
        <f>Sheet1!A1194</f>
        <v>Crit R%, Crit D%, Atk%</v>
      </c>
      <c r="D1193">
        <f>Sheet1!C1193</f>
        <v>0</v>
      </c>
      <c r="F1193">
        <f>Sheet1!B1195</f>
        <v>0</v>
      </c>
      <c r="G1193" t="str">
        <f>Sheet1!A1196</f>
        <v>DRAGON KNIGHT</v>
      </c>
      <c r="H1193">
        <f>Sheet1!A1197</f>
        <v>0</v>
      </c>
      <c r="I1193" t="str">
        <f>Sheet1!A1198</f>
        <v>Fatal / Blade</v>
      </c>
      <c r="J1193" t="str">
        <f>Sheet1!A1199</f>
        <v>(ATK%/CRIT R%/ATK%)</v>
      </c>
      <c r="K1193" t="str">
        <f>Sheet1!A1200</f>
        <v>Violent / Nemesis</v>
      </c>
    </row>
    <row r="1194" spans="1:11" hidden="1" x14ac:dyDescent="0.2">
      <c r="A1194">
        <f t="shared" si="18"/>
        <v>0</v>
      </c>
      <c r="B1194" t="str">
        <f>IF(Sheet1!A1194="","",Sheet1!A1194)</f>
        <v>Crit R%, Crit D%, Atk%</v>
      </c>
      <c r="C1194">
        <f>Sheet1!A1195</f>
        <v>5</v>
      </c>
      <c r="D1194">
        <f>Sheet1!C1194</f>
        <v>0</v>
      </c>
      <c r="F1194">
        <f>Sheet1!B1196</f>
        <v>0</v>
      </c>
      <c r="G1194">
        <f>Sheet1!A1197</f>
        <v>0</v>
      </c>
      <c r="H1194" t="str">
        <f>Sheet1!A1198</f>
        <v>Fatal / Blade</v>
      </c>
      <c r="I1194" t="str">
        <f>Sheet1!A1199</f>
        <v>(ATK%/CRIT R%/ATK%)</v>
      </c>
      <c r="J1194" t="str">
        <f>Sheet1!A1200</f>
        <v>Violent / Nemesis</v>
      </c>
      <c r="K1194" t="str">
        <f>Sheet1!A1201</f>
        <v>(ATK%/CRIT D%/ATK%)</v>
      </c>
    </row>
    <row r="1195" spans="1:11" x14ac:dyDescent="0.2">
      <c r="A1195">
        <f t="shared" si="18"/>
        <v>1</v>
      </c>
      <c r="B1195">
        <f>IF(Sheet1!A1195="","",Sheet1!A1195)</f>
        <v>5</v>
      </c>
      <c r="C1195" t="str">
        <f>Sheet1!A1196</f>
        <v>DRAGON KNIGHT</v>
      </c>
      <c r="D1195" t="str">
        <f>Sheet1!C1195</f>
        <v>WIND</v>
      </c>
      <c r="F1195" t="str">
        <f>Sheet1!B1197</f>
        <v>Leo</v>
      </c>
      <c r="G1195" t="str">
        <f>Sheet1!A1198</f>
        <v>Fatal / Blade</v>
      </c>
      <c r="H1195" t="str">
        <f>Sheet1!A1199</f>
        <v>(ATK%/CRIT R%/ATK%)</v>
      </c>
      <c r="I1195" t="str">
        <f>Sheet1!A1200</f>
        <v>Violent / Nemesis</v>
      </c>
      <c r="J1195" t="str">
        <f>Sheet1!A1201</f>
        <v>(ATK%/CRIT D%/ATK%)</v>
      </c>
      <c r="K1195" t="str">
        <f>Sheet1!A1202</f>
        <v>Crit R%, Crit D%, Atk%</v>
      </c>
    </row>
    <row r="1196" spans="1:11" hidden="1" x14ac:dyDescent="0.2">
      <c r="A1196">
        <f t="shared" si="18"/>
        <v>0</v>
      </c>
      <c r="B1196" t="str">
        <f>IF(Sheet1!A1196="","",Sheet1!A1196)</f>
        <v>DRAGON KNIGHT</v>
      </c>
      <c r="C1196">
        <f>Sheet1!A1197</f>
        <v>0</v>
      </c>
      <c r="D1196">
        <f>Sheet1!C1196</f>
        <v>0</v>
      </c>
      <c r="F1196">
        <f>Sheet1!B1198</f>
        <v>0</v>
      </c>
      <c r="G1196" t="str">
        <f>Sheet1!A1199</f>
        <v>(ATK%/CRIT R%/ATK%)</v>
      </c>
      <c r="H1196" t="str">
        <f>Sheet1!A1200</f>
        <v>Violent / Nemesis</v>
      </c>
      <c r="I1196" t="str">
        <f>Sheet1!A1201</f>
        <v>(ATK%/CRIT D%/ATK%)</v>
      </c>
      <c r="J1196" t="str">
        <f>Sheet1!A1202</f>
        <v>Crit R%, Crit D%, Atk%</v>
      </c>
      <c r="K1196">
        <f>Sheet1!A1203</f>
        <v>5</v>
      </c>
    </row>
    <row r="1197" spans="1:11" hidden="1" x14ac:dyDescent="0.2">
      <c r="A1197">
        <f t="shared" si="18"/>
        <v>0</v>
      </c>
      <c r="B1197" t="str">
        <f>IF(Sheet1!A1197="","",Sheet1!A1197)</f>
        <v/>
      </c>
      <c r="C1197" t="str">
        <f>Sheet1!A1198</f>
        <v>Fatal / Blade</v>
      </c>
      <c r="D1197">
        <f>Sheet1!C1197</f>
        <v>0</v>
      </c>
      <c r="F1197">
        <f>Sheet1!B1199</f>
        <v>0</v>
      </c>
      <c r="G1197" t="str">
        <f>Sheet1!A1200</f>
        <v>Violent / Nemesis</v>
      </c>
      <c r="H1197" t="str">
        <f>Sheet1!A1201</f>
        <v>(ATK%/CRIT D%/ATK%)</v>
      </c>
      <c r="I1197" t="str">
        <f>Sheet1!A1202</f>
        <v>Crit R%, Crit D%, Atk%</v>
      </c>
      <c r="J1197">
        <f>Sheet1!A1203</f>
        <v>5</v>
      </c>
      <c r="K1197" t="str">
        <f>Sheet1!A1204</f>
        <v>DRAGON KNIGHT</v>
      </c>
    </row>
    <row r="1198" spans="1:11" hidden="1" x14ac:dyDescent="0.2">
      <c r="A1198">
        <f t="shared" si="18"/>
        <v>0</v>
      </c>
      <c r="B1198" t="str">
        <f>IF(Sheet1!A1198="","",Sheet1!A1198)</f>
        <v>Fatal / Blade</v>
      </c>
      <c r="C1198" t="str">
        <f>Sheet1!A1199</f>
        <v>(ATK%/CRIT R%/ATK%)</v>
      </c>
      <c r="D1198">
        <f>Sheet1!C1198</f>
        <v>0</v>
      </c>
      <c r="F1198">
        <f>Sheet1!B1200</f>
        <v>0</v>
      </c>
      <c r="G1198" t="str">
        <f>Sheet1!A1201</f>
        <v>(ATK%/CRIT D%/ATK%)</v>
      </c>
      <c r="H1198" t="str">
        <f>Sheet1!A1202</f>
        <v>Crit R%, Crit D%, Atk%</v>
      </c>
      <c r="I1198">
        <f>Sheet1!A1203</f>
        <v>5</v>
      </c>
      <c r="J1198" t="str">
        <f>Sheet1!A1204</f>
        <v>DRAGON KNIGHT</v>
      </c>
      <c r="K1198">
        <f>Sheet1!A1205</f>
        <v>0</v>
      </c>
    </row>
    <row r="1199" spans="1:11" hidden="1" x14ac:dyDescent="0.2">
      <c r="A1199">
        <f t="shared" si="18"/>
        <v>0</v>
      </c>
      <c r="B1199" t="str">
        <f>IF(Sheet1!A1199="","",Sheet1!A1199)</f>
        <v>(ATK%/CRIT R%/ATK%)</v>
      </c>
      <c r="C1199" t="str">
        <f>Sheet1!A1200</f>
        <v>Violent / Nemesis</v>
      </c>
      <c r="D1199">
        <f>Sheet1!C1199</f>
        <v>0</v>
      </c>
      <c r="F1199">
        <f>Sheet1!B1201</f>
        <v>0</v>
      </c>
      <c r="G1199" t="str">
        <f>Sheet1!A1202</f>
        <v>Crit R%, Crit D%, Atk%</v>
      </c>
      <c r="H1199">
        <f>Sheet1!A1203</f>
        <v>5</v>
      </c>
      <c r="I1199" t="str">
        <f>Sheet1!A1204</f>
        <v>DRAGON KNIGHT</v>
      </c>
      <c r="J1199">
        <f>Sheet1!A1205</f>
        <v>0</v>
      </c>
      <c r="K1199" t="str">
        <f>Sheet1!A1206</f>
        <v>Fatal / Blade</v>
      </c>
    </row>
    <row r="1200" spans="1:11" hidden="1" x14ac:dyDescent="0.2">
      <c r="A1200">
        <f t="shared" si="18"/>
        <v>0</v>
      </c>
      <c r="B1200" t="str">
        <f>IF(Sheet1!A1200="","",Sheet1!A1200)</f>
        <v>Violent / Nemesis</v>
      </c>
      <c r="C1200" t="str">
        <f>Sheet1!A1201</f>
        <v>(ATK%/CRIT D%/ATK%)</v>
      </c>
      <c r="D1200">
        <f>Sheet1!C1200</f>
        <v>0</v>
      </c>
      <c r="F1200">
        <f>Sheet1!B1202</f>
        <v>0</v>
      </c>
      <c r="G1200">
        <f>Sheet1!A1203</f>
        <v>5</v>
      </c>
      <c r="H1200" t="str">
        <f>Sheet1!A1204</f>
        <v>DRAGON KNIGHT</v>
      </c>
      <c r="I1200">
        <f>Sheet1!A1205</f>
        <v>0</v>
      </c>
      <c r="J1200" t="str">
        <f>Sheet1!A1206</f>
        <v>Fatal / Blade</v>
      </c>
      <c r="K1200" t="str">
        <f>Sheet1!A1207</f>
        <v>(ATK%/CRIT R%/ATK%)</v>
      </c>
    </row>
    <row r="1201" spans="1:11" hidden="1" x14ac:dyDescent="0.2">
      <c r="A1201">
        <f t="shared" si="18"/>
        <v>0</v>
      </c>
      <c r="B1201" t="str">
        <f>IF(Sheet1!A1201="","",Sheet1!A1201)</f>
        <v>(ATK%/CRIT D%/ATK%)</v>
      </c>
      <c r="C1201" t="str">
        <f>Sheet1!A1202</f>
        <v>Crit R%, Crit D%, Atk%</v>
      </c>
      <c r="D1201">
        <f>Sheet1!C1201</f>
        <v>0</v>
      </c>
      <c r="F1201">
        <f>Sheet1!B1203</f>
        <v>0</v>
      </c>
      <c r="G1201" t="str">
        <f>Sheet1!A1204</f>
        <v>DRAGON KNIGHT</v>
      </c>
      <c r="H1201">
        <f>Sheet1!A1205</f>
        <v>0</v>
      </c>
      <c r="I1201" t="str">
        <f>Sheet1!A1206</f>
        <v>Fatal / Blade</v>
      </c>
      <c r="J1201" t="str">
        <f>Sheet1!A1207</f>
        <v>(ATK%/CRIT R%/ATK%)</v>
      </c>
      <c r="K1201" t="str">
        <f>Sheet1!A1208</f>
        <v>Violent / Revenge</v>
      </c>
    </row>
    <row r="1202" spans="1:11" hidden="1" x14ac:dyDescent="0.2">
      <c r="A1202">
        <f t="shared" si="18"/>
        <v>0</v>
      </c>
      <c r="B1202" t="str">
        <f>IF(Sheet1!A1202="","",Sheet1!A1202)</f>
        <v>Crit R%, Crit D%, Atk%</v>
      </c>
      <c r="C1202">
        <f>Sheet1!A1203</f>
        <v>5</v>
      </c>
      <c r="D1202">
        <f>Sheet1!C1202</f>
        <v>0</v>
      </c>
      <c r="F1202">
        <f>Sheet1!B1204</f>
        <v>0</v>
      </c>
      <c r="G1202">
        <f>Sheet1!A1205</f>
        <v>0</v>
      </c>
      <c r="H1202" t="str">
        <f>Sheet1!A1206</f>
        <v>Fatal / Blade</v>
      </c>
      <c r="I1202" t="str">
        <f>Sheet1!A1207</f>
        <v>(ATK%/CRIT R%/ATK%)</v>
      </c>
      <c r="J1202" t="str">
        <f>Sheet1!A1208</f>
        <v>Violent / Revenge</v>
      </c>
      <c r="K1202" t="str">
        <f>Sheet1!A1209</f>
        <v>(HP%/CRIT D%/ATK%)</v>
      </c>
    </row>
    <row r="1203" spans="1:11" x14ac:dyDescent="0.2">
      <c r="A1203">
        <f t="shared" si="18"/>
        <v>1</v>
      </c>
      <c r="B1203">
        <f>IF(Sheet1!A1203="","",Sheet1!A1203)</f>
        <v>5</v>
      </c>
      <c r="C1203" t="str">
        <f>Sheet1!A1204</f>
        <v>DRAGON KNIGHT</v>
      </c>
      <c r="D1203" t="str">
        <f>Sheet1!C1203</f>
        <v>DARK</v>
      </c>
      <c r="F1203" t="str">
        <f>Sheet1!B1205</f>
        <v>Ragdoll</v>
      </c>
      <c r="G1203" t="str">
        <f>Sheet1!A1206</f>
        <v>Fatal / Blade</v>
      </c>
      <c r="H1203" t="str">
        <f>Sheet1!A1207</f>
        <v>(ATK%/CRIT R%/ATK%)</v>
      </c>
      <c r="I1203" t="str">
        <f>Sheet1!A1208</f>
        <v>Violent / Revenge</v>
      </c>
      <c r="J1203" t="str">
        <f>Sheet1!A1209</f>
        <v>(HP%/CRIT D%/ATK%)</v>
      </c>
      <c r="K1203" t="str">
        <f>Sheet1!A1210</f>
        <v>Crit R%, Crit D%, Atk%</v>
      </c>
    </row>
    <row r="1204" spans="1:11" hidden="1" x14ac:dyDescent="0.2">
      <c r="A1204">
        <f t="shared" si="18"/>
        <v>0</v>
      </c>
      <c r="B1204" t="str">
        <f>IF(Sheet1!A1204="","",Sheet1!A1204)</f>
        <v>DRAGON KNIGHT</v>
      </c>
      <c r="C1204">
        <f>Sheet1!A1205</f>
        <v>0</v>
      </c>
      <c r="D1204">
        <f>Sheet1!C1204</f>
        <v>0</v>
      </c>
      <c r="F1204">
        <f>Sheet1!B1206</f>
        <v>0</v>
      </c>
      <c r="G1204" t="str">
        <f>Sheet1!A1207</f>
        <v>(ATK%/CRIT R%/ATK%)</v>
      </c>
      <c r="H1204" t="str">
        <f>Sheet1!A1208</f>
        <v>Violent / Revenge</v>
      </c>
      <c r="I1204" t="str">
        <f>Sheet1!A1209</f>
        <v>(HP%/CRIT D%/ATK%)</v>
      </c>
      <c r="J1204" t="str">
        <f>Sheet1!A1210</f>
        <v>Crit R%, Crit D%, Atk%</v>
      </c>
      <c r="K1204">
        <f>Sheet1!A1211</f>
        <v>5</v>
      </c>
    </row>
    <row r="1205" spans="1:11" hidden="1" x14ac:dyDescent="0.2">
      <c r="A1205">
        <f t="shared" si="18"/>
        <v>0</v>
      </c>
      <c r="B1205" t="str">
        <f>IF(Sheet1!A1205="","",Sheet1!A1205)</f>
        <v/>
      </c>
      <c r="C1205" t="str">
        <f>Sheet1!A1206</f>
        <v>Fatal / Blade</v>
      </c>
      <c r="D1205">
        <f>Sheet1!C1205</f>
        <v>0</v>
      </c>
      <c r="F1205">
        <f>Sheet1!B1207</f>
        <v>0</v>
      </c>
      <c r="G1205" t="str">
        <f>Sheet1!A1208</f>
        <v>Violent / Revenge</v>
      </c>
      <c r="H1205" t="str">
        <f>Sheet1!A1209</f>
        <v>(HP%/CRIT D%/ATK%)</v>
      </c>
      <c r="I1205" t="str">
        <f>Sheet1!A1210</f>
        <v>Crit R%, Crit D%, Atk%</v>
      </c>
      <c r="J1205">
        <f>Sheet1!A1211</f>
        <v>5</v>
      </c>
      <c r="K1205" t="str">
        <f>Sheet1!A1212</f>
        <v>OCCULT GIRL</v>
      </c>
    </row>
    <row r="1206" spans="1:11" hidden="1" x14ac:dyDescent="0.2">
      <c r="A1206">
        <f t="shared" si="18"/>
        <v>0</v>
      </c>
      <c r="B1206" t="str">
        <f>IF(Sheet1!A1206="","",Sheet1!A1206)</f>
        <v>Fatal / Blade</v>
      </c>
      <c r="C1206" t="str">
        <f>Sheet1!A1207</f>
        <v>(ATK%/CRIT R%/ATK%)</v>
      </c>
      <c r="D1206">
        <f>Sheet1!C1206</f>
        <v>0</v>
      </c>
      <c r="F1206">
        <f>Sheet1!B1208</f>
        <v>0</v>
      </c>
      <c r="G1206" t="str">
        <f>Sheet1!A1209</f>
        <v>(HP%/CRIT D%/ATK%)</v>
      </c>
      <c r="H1206" t="str">
        <f>Sheet1!A1210</f>
        <v>Crit R%, Crit D%, Atk%</v>
      </c>
      <c r="I1206">
        <f>Sheet1!A1211</f>
        <v>5</v>
      </c>
      <c r="J1206" t="str">
        <f>Sheet1!A1212</f>
        <v>OCCULT GIRL</v>
      </c>
      <c r="K1206">
        <f>Sheet1!A1213</f>
        <v>0</v>
      </c>
    </row>
    <row r="1207" spans="1:11" hidden="1" x14ac:dyDescent="0.2">
      <c r="A1207">
        <f t="shared" si="18"/>
        <v>0</v>
      </c>
      <c r="B1207" t="str">
        <f>IF(Sheet1!A1207="","",Sheet1!A1207)</f>
        <v>(ATK%/CRIT R%/ATK%)</v>
      </c>
      <c r="C1207" t="str">
        <f>Sheet1!A1208</f>
        <v>Violent / Revenge</v>
      </c>
      <c r="D1207">
        <f>Sheet1!C1207</f>
        <v>0</v>
      </c>
      <c r="F1207">
        <f>Sheet1!B1209</f>
        <v>0</v>
      </c>
      <c r="G1207" t="str">
        <f>Sheet1!A1210</f>
        <v>Crit R%, Crit D%, Atk%</v>
      </c>
      <c r="H1207">
        <f>Sheet1!A1211</f>
        <v>5</v>
      </c>
      <c r="I1207" t="str">
        <f>Sheet1!A1212</f>
        <v>OCCULT GIRL</v>
      </c>
      <c r="J1207">
        <f>Sheet1!A1213</f>
        <v>0</v>
      </c>
      <c r="K1207" t="str">
        <f>Sheet1!A1214</f>
        <v>Fatal / Energy</v>
      </c>
    </row>
    <row r="1208" spans="1:11" hidden="1" x14ac:dyDescent="0.2">
      <c r="A1208">
        <f t="shared" si="18"/>
        <v>0</v>
      </c>
      <c r="B1208" t="str">
        <f>IF(Sheet1!A1208="","",Sheet1!A1208)</f>
        <v>Violent / Revenge</v>
      </c>
      <c r="C1208" t="str">
        <f>Sheet1!A1209</f>
        <v>(HP%/CRIT D%/ATK%)</v>
      </c>
      <c r="D1208">
        <f>Sheet1!C1208</f>
        <v>0</v>
      </c>
      <c r="F1208">
        <f>Sheet1!B1210</f>
        <v>0</v>
      </c>
      <c r="G1208">
        <f>Sheet1!A1211</f>
        <v>5</v>
      </c>
      <c r="H1208" t="str">
        <f>Sheet1!A1212</f>
        <v>OCCULT GIRL</v>
      </c>
      <c r="I1208">
        <f>Sheet1!A1213</f>
        <v>0</v>
      </c>
      <c r="J1208" t="str">
        <f>Sheet1!A1214</f>
        <v>Fatal / Energy</v>
      </c>
      <c r="K1208" t="str">
        <f>Sheet1!A1215</f>
        <v>(ATK%/CRIT R%/ATK%)</v>
      </c>
    </row>
    <row r="1209" spans="1:11" hidden="1" x14ac:dyDescent="0.2">
      <c r="A1209">
        <f t="shared" si="18"/>
        <v>0</v>
      </c>
      <c r="B1209" t="str">
        <f>IF(Sheet1!A1209="","",Sheet1!A1209)</f>
        <v>(HP%/CRIT D%/ATK%)</v>
      </c>
      <c r="C1209" t="str">
        <f>Sheet1!A1210</f>
        <v>Crit R%, Crit D%, Atk%</v>
      </c>
      <c r="D1209">
        <f>Sheet1!C1209</f>
        <v>0</v>
      </c>
      <c r="F1209">
        <f>Sheet1!B1211</f>
        <v>0</v>
      </c>
      <c r="G1209" t="str">
        <f>Sheet1!A1212</f>
        <v>OCCULT GIRL</v>
      </c>
      <c r="H1209">
        <f>Sheet1!A1213</f>
        <v>0</v>
      </c>
      <c r="I1209" t="str">
        <f>Sheet1!A1214</f>
        <v>Fatal / Energy</v>
      </c>
      <c r="J1209" t="str">
        <f>Sheet1!A1215</f>
        <v>(ATK%/CRIT R%/ATK%)</v>
      </c>
      <c r="K1209" t="str">
        <f>Sheet1!A1216</f>
        <v>Violent / Will</v>
      </c>
    </row>
    <row r="1210" spans="1:11" hidden="1" x14ac:dyDescent="0.2">
      <c r="A1210">
        <f t="shared" si="18"/>
        <v>0</v>
      </c>
      <c r="B1210" t="str">
        <f>IF(Sheet1!A1210="","",Sheet1!A1210)</f>
        <v>Crit R%, Crit D%, Atk%</v>
      </c>
      <c r="C1210">
        <f>Sheet1!A1211</f>
        <v>5</v>
      </c>
      <c r="D1210">
        <f>Sheet1!C1210</f>
        <v>0</v>
      </c>
      <c r="F1210">
        <f>Sheet1!B1212</f>
        <v>0</v>
      </c>
      <c r="G1210">
        <f>Sheet1!A1213</f>
        <v>0</v>
      </c>
      <c r="H1210" t="str">
        <f>Sheet1!A1214</f>
        <v>Fatal / Energy</v>
      </c>
      <c r="I1210" t="str">
        <f>Sheet1!A1215</f>
        <v>(ATK%/CRIT R%/ATK%)</v>
      </c>
      <c r="J1210" t="str">
        <f>Sheet1!A1216</f>
        <v>Violent / Will</v>
      </c>
      <c r="K1210" t="str">
        <f>Sheet1!A1217</f>
        <v>(SPD/HP%/ATK%)</v>
      </c>
    </row>
    <row r="1211" spans="1:11" x14ac:dyDescent="0.2">
      <c r="A1211">
        <f t="shared" si="18"/>
        <v>1</v>
      </c>
      <c r="B1211">
        <f>IF(Sheet1!A1211="","",Sheet1!A1211)</f>
        <v>5</v>
      </c>
      <c r="C1211" t="str">
        <f>Sheet1!A1212</f>
        <v>OCCULT GIRL</v>
      </c>
      <c r="D1211" t="str">
        <f>Sheet1!C1211</f>
        <v>WATER</v>
      </c>
      <c r="F1211" t="str">
        <f>Sheet1!B1213</f>
        <v>Anavel</v>
      </c>
      <c r="G1211" t="str">
        <f>Sheet1!A1214</f>
        <v>Fatal / Energy</v>
      </c>
      <c r="H1211" t="str">
        <f>Sheet1!A1215</f>
        <v>(ATK%/CRIT R%/ATK%)</v>
      </c>
      <c r="I1211" t="str">
        <f>Sheet1!A1216</f>
        <v>Violent / Will</v>
      </c>
      <c r="J1211" t="str">
        <f>Sheet1!A1217</f>
        <v>(SPD/HP%/ATK%)</v>
      </c>
      <c r="K1211" t="str">
        <f>Sheet1!A1218</f>
        <v>Crit R%, Crit D%, Hp%</v>
      </c>
    </row>
    <row r="1212" spans="1:11" hidden="1" x14ac:dyDescent="0.2">
      <c r="A1212">
        <f t="shared" si="18"/>
        <v>0</v>
      </c>
      <c r="B1212" t="str">
        <f>IF(Sheet1!A1212="","",Sheet1!A1212)</f>
        <v>OCCULT GIRL</v>
      </c>
      <c r="C1212">
        <f>Sheet1!A1213</f>
        <v>0</v>
      </c>
      <c r="D1212">
        <f>Sheet1!C1212</f>
        <v>0</v>
      </c>
      <c r="F1212">
        <f>Sheet1!B1214</f>
        <v>0</v>
      </c>
      <c r="G1212" t="str">
        <f>Sheet1!A1215</f>
        <v>(ATK%/CRIT R%/ATK%)</v>
      </c>
      <c r="H1212" t="str">
        <f>Sheet1!A1216</f>
        <v>Violent / Will</v>
      </c>
      <c r="I1212" t="str">
        <f>Sheet1!A1217</f>
        <v>(SPD/HP%/ATK%)</v>
      </c>
      <c r="J1212" t="str">
        <f>Sheet1!A1218</f>
        <v>Crit R%, Crit D%, Hp%</v>
      </c>
      <c r="K1212">
        <f>Sheet1!A1219</f>
        <v>5</v>
      </c>
    </row>
    <row r="1213" spans="1:11" hidden="1" x14ac:dyDescent="0.2">
      <c r="A1213">
        <f t="shared" si="18"/>
        <v>0</v>
      </c>
      <c r="B1213" t="str">
        <f>IF(Sheet1!A1213="","",Sheet1!A1213)</f>
        <v/>
      </c>
      <c r="C1213" t="str">
        <f>Sheet1!A1214</f>
        <v>Fatal / Energy</v>
      </c>
      <c r="D1213">
        <f>Sheet1!C1213</f>
        <v>0</v>
      </c>
      <c r="F1213">
        <f>Sheet1!B1215</f>
        <v>0</v>
      </c>
      <c r="G1213" t="str">
        <f>Sheet1!A1216</f>
        <v>Violent / Will</v>
      </c>
      <c r="H1213" t="str">
        <f>Sheet1!A1217</f>
        <v>(SPD/HP%/ATK%)</v>
      </c>
      <c r="I1213" t="str">
        <f>Sheet1!A1218</f>
        <v>Crit R%, Crit D%, Hp%</v>
      </c>
      <c r="J1213">
        <f>Sheet1!A1219</f>
        <v>5</v>
      </c>
      <c r="K1213" t="str">
        <f>Sheet1!A1220</f>
        <v>OCCULT GIRL</v>
      </c>
    </row>
    <row r="1214" spans="1:11" hidden="1" x14ac:dyDescent="0.2">
      <c r="A1214">
        <f t="shared" si="18"/>
        <v>0</v>
      </c>
      <c r="B1214" t="str">
        <f>IF(Sheet1!A1214="","",Sheet1!A1214)</f>
        <v>Fatal / Energy</v>
      </c>
      <c r="C1214" t="str">
        <f>Sheet1!A1215</f>
        <v>(ATK%/CRIT R%/ATK%)</v>
      </c>
      <c r="D1214">
        <f>Sheet1!C1214</f>
        <v>0</v>
      </c>
      <c r="F1214">
        <f>Sheet1!B1216</f>
        <v>0</v>
      </c>
      <c r="G1214" t="str">
        <f>Sheet1!A1217</f>
        <v>(SPD/HP%/ATK%)</v>
      </c>
      <c r="H1214" t="str">
        <f>Sheet1!A1218</f>
        <v>Crit R%, Crit D%, Hp%</v>
      </c>
      <c r="I1214">
        <f>Sheet1!A1219</f>
        <v>5</v>
      </c>
      <c r="J1214" t="str">
        <f>Sheet1!A1220</f>
        <v>OCCULT GIRL</v>
      </c>
      <c r="K1214">
        <f>Sheet1!A1221</f>
        <v>0</v>
      </c>
    </row>
    <row r="1215" spans="1:11" hidden="1" x14ac:dyDescent="0.2">
      <c r="A1215">
        <f t="shared" si="18"/>
        <v>0</v>
      </c>
      <c r="B1215" t="str">
        <f>IF(Sheet1!A1215="","",Sheet1!A1215)</f>
        <v>(ATK%/CRIT R%/ATK%)</v>
      </c>
      <c r="C1215" t="str">
        <f>Sheet1!A1216</f>
        <v>Violent / Will</v>
      </c>
      <c r="D1215">
        <f>Sheet1!C1215</f>
        <v>0</v>
      </c>
      <c r="F1215">
        <f>Sheet1!B1217</f>
        <v>0</v>
      </c>
      <c r="G1215" t="str">
        <f>Sheet1!A1218</f>
        <v>Crit R%, Crit D%, Hp%</v>
      </c>
      <c r="H1215">
        <f>Sheet1!A1219</f>
        <v>5</v>
      </c>
      <c r="I1215" t="str">
        <f>Sheet1!A1220</f>
        <v>OCCULT GIRL</v>
      </c>
      <c r="J1215">
        <f>Sheet1!A1221</f>
        <v>0</v>
      </c>
      <c r="K1215" t="str">
        <f>Sheet1!A1222</f>
        <v>Fatal / Blade</v>
      </c>
    </row>
    <row r="1216" spans="1:11" hidden="1" x14ac:dyDescent="0.2">
      <c r="A1216">
        <f t="shared" si="18"/>
        <v>0</v>
      </c>
      <c r="B1216" t="str">
        <f>IF(Sheet1!A1216="","",Sheet1!A1216)</f>
        <v>Violent / Will</v>
      </c>
      <c r="C1216" t="str">
        <f>Sheet1!A1217</f>
        <v>(SPD/HP%/ATK%)</v>
      </c>
      <c r="D1216">
        <f>Sheet1!C1216</f>
        <v>0</v>
      </c>
      <c r="F1216">
        <f>Sheet1!B1218</f>
        <v>0</v>
      </c>
      <c r="G1216">
        <f>Sheet1!A1219</f>
        <v>5</v>
      </c>
      <c r="H1216" t="str">
        <f>Sheet1!A1220</f>
        <v>OCCULT GIRL</v>
      </c>
      <c r="I1216">
        <f>Sheet1!A1221</f>
        <v>0</v>
      </c>
      <c r="J1216" t="str">
        <f>Sheet1!A1222</f>
        <v>Fatal / Blade</v>
      </c>
      <c r="K1216" t="str">
        <f>Sheet1!A1223</f>
        <v>(ATK%/CRIT R%/ATK%)</v>
      </c>
    </row>
    <row r="1217" spans="1:11" hidden="1" x14ac:dyDescent="0.2">
      <c r="A1217">
        <f t="shared" si="18"/>
        <v>0</v>
      </c>
      <c r="B1217" t="str">
        <f>IF(Sheet1!A1217="","",Sheet1!A1217)</f>
        <v>(SPD/HP%/ATK%)</v>
      </c>
      <c r="C1217" t="str">
        <f>Sheet1!A1218</f>
        <v>Crit R%, Crit D%, Hp%</v>
      </c>
      <c r="D1217">
        <f>Sheet1!C1217</f>
        <v>0</v>
      </c>
      <c r="F1217">
        <f>Sheet1!B1219</f>
        <v>0</v>
      </c>
      <c r="G1217" t="str">
        <f>Sheet1!A1220</f>
        <v>OCCULT GIRL</v>
      </c>
      <c r="H1217">
        <f>Sheet1!A1221</f>
        <v>0</v>
      </c>
      <c r="I1217" t="str">
        <f>Sheet1!A1222</f>
        <v>Fatal / Blade</v>
      </c>
      <c r="J1217" t="str">
        <f>Sheet1!A1223</f>
        <v>(ATK%/CRIT R%/ATK%)</v>
      </c>
      <c r="K1217" t="str">
        <f>Sheet1!A1224</f>
        <v>Despair / Will</v>
      </c>
    </row>
    <row r="1218" spans="1:11" hidden="1" x14ac:dyDescent="0.2">
      <c r="A1218">
        <f t="shared" si="18"/>
        <v>0</v>
      </c>
      <c r="B1218" t="str">
        <f>IF(Sheet1!A1218="","",Sheet1!A1218)</f>
        <v>Crit R%, Crit D%, Hp%</v>
      </c>
      <c r="C1218">
        <f>Sheet1!A1219</f>
        <v>5</v>
      </c>
      <c r="D1218">
        <f>Sheet1!C1218</f>
        <v>0</v>
      </c>
      <c r="F1218">
        <f>Sheet1!B1220</f>
        <v>0</v>
      </c>
      <c r="G1218">
        <f>Sheet1!A1221</f>
        <v>0</v>
      </c>
      <c r="H1218" t="str">
        <f>Sheet1!A1222</f>
        <v>Fatal / Blade</v>
      </c>
      <c r="I1218" t="str">
        <f>Sheet1!A1223</f>
        <v>(ATK%/CRIT R%/ATK%)</v>
      </c>
      <c r="J1218" t="str">
        <f>Sheet1!A1224</f>
        <v>Despair / Will</v>
      </c>
      <c r="K1218" t="str">
        <f>Sheet1!A1225</f>
        <v>(SPD/CRIT D%/ATK%)</v>
      </c>
    </row>
    <row r="1219" spans="1:11" x14ac:dyDescent="0.2">
      <c r="A1219">
        <f t="shared" ref="A1219:A1282" si="19">IF(ISNUMBER(B1219)=TRUE,1,0)</f>
        <v>1</v>
      </c>
      <c r="B1219">
        <f>IF(Sheet1!A1219="","",Sheet1!A1219)</f>
        <v>5</v>
      </c>
      <c r="C1219" t="str">
        <f>Sheet1!A1220</f>
        <v>OCCULT GIRL</v>
      </c>
      <c r="D1219" t="str">
        <f>Sheet1!C1219</f>
        <v>WIND</v>
      </c>
      <c r="F1219" t="str">
        <f>Sheet1!B1221</f>
        <v>Charlotte</v>
      </c>
      <c r="G1219" t="str">
        <f>Sheet1!A1222</f>
        <v>Fatal / Blade</v>
      </c>
      <c r="H1219" t="str">
        <f>Sheet1!A1223</f>
        <v>(ATK%/CRIT R%/ATK%)</v>
      </c>
      <c r="I1219" t="str">
        <f>Sheet1!A1224</f>
        <v>Despair / Will</v>
      </c>
      <c r="J1219" t="str">
        <f>Sheet1!A1225</f>
        <v>(SPD/CRIT D%/ATK%)</v>
      </c>
      <c r="K1219" t="str">
        <f>Sheet1!A1226</f>
        <v>Crit R%, Crit D%, Atk%</v>
      </c>
    </row>
    <row r="1220" spans="1:11" hidden="1" x14ac:dyDescent="0.2">
      <c r="A1220">
        <f t="shared" si="19"/>
        <v>0</v>
      </c>
      <c r="B1220" t="str">
        <f>IF(Sheet1!A1220="","",Sheet1!A1220)</f>
        <v>OCCULT GIRL</v>
      </c>
      <c r="C1220">
        <f>Sheet1!A1221</f>
        <v>0</v>
      </c>
      <c r="D1220">
        <f>Sheet1!C1220</f>
        <v>0</v>
      </c>
      <c r="F1220">
        <f>Sheet1!B1222</f>
        <v>0</v>
      </c>
      <c r="G1220" t="str">
        <f>Sheet1!A1223</f>
        <v>(ATK%/CRIT R%/ATK%)</v>
      </c>
      <c r="H1220" t="str">
        <f>Sheet1!A1224</f>
        <v>Despair / Will</v>
      </c>
      <c r="I1220" t="str">
        <f>Sheet1!A1225</f>
        <v>(SPD/CRIT D%/ATK%)</v>
      </c>
      <c r="J1220" t="str">
        <f>Sheet1!A1226</f>
        <v>Crit R%, Crit D%, Atk%</v>
      </c>
      <c r="K1220">
        <f>Sheet1!A1227</f>
        <v>5</v>
      </c>
    </row>
    <row r="1221" spans="1:11" hidden="1" x14ac:dyDescent="0.2">
      <c r="A1221">
        <f t="shared" si="19"/>
        <v>0</v>
      </c>
      <c r="B1221" t="str">
        <f>IF(Sheet1!A1221="","",Sheet1!A1221)</f>
        <v/>
      </c>
      <c r="C1221" t="str">
        <f>Sheet1!A1222</f>
        <v>Fatal / Blade</v>
      </c>
      <c r="D1221">
        <f>Sheet1!C1221</f>
        <v>0</v>
      </c>
      <c r="F1221">
        <f>Sheet1!B1223</f>
        <v>0</v>
      </c>
      <c r="G1221" t="str">
        <f>Sheet1!A1224</f>
        <v>Despair / Will</v>
      </c>
      <c r="H1221" t="str">
        <f>Sheet1!A1225</f>
        <v>(SPD/CRIT D%/ATK%)</v>
      </c>
      <c r="I1221" t="str">
        <f>Sheet1!A1226</f>
        <v>Crit R%, Crit D%, Atk%</v>
      </c>
      <c r="J1221">
        <f>Sheet1!A1227</f>
        <v>5</v>
      </c>
      <c r="K1221" t="str">
        <f>Sheet1!A1228</f>
        <v>OCCULT GIRL</v>
      </c>
    </row>
    <row r="1222" spans="1:11" hidden="1" x14ac:dyDescent="0.2">
      <c r="A1222">
        <f t="shared" si="19"/>
        <v>0</v>
      </c>
      <c r="B1222" t="str">
        <f>IF(Sheet1!A1222="","",Sheet1!A1222)</f>
        <v>Fatal / Blade</v>
      </c>
      <c r="C1222" t="str">
        <f>Sheet1!A1223</f>
        <v>(ATK%/CRIT R%/ATK%)</v>
      </c>
      <c r="D1222">
        <f>Sheet1!C1222</f>
        <v>0</v>
      </c>
      <c r="F1222">
        <f>Sheet1!B1224</f>
        <v>0</v>
      </c>
      <c r="G1222" t="str">
        <f>Sheet1!A1225</f>
        <v>(SPD/CRIT D%/ATK%)</v>
      </c>
      <c r="H1222" t="str">
        <f>Sheet1!A1226</f>
        <v>Crit R%, Crit D%, Atk%</v>
      </c>
      <c r="I1222">
        <f>Sheet1!A1227</f>
        <v>5</v>
      </c>
      <c r="J1222" t="str">
        <f>Sheet1!A1228</f>
        <v>OCCULT GIRL</v>
      </c>
      <c r="K1222">
        <f>Sheet1!A1229</f>
        <v>0</v>
      </c>
    </row>
    <row r="1223" spans="1:11" hidden="1" x14ac:dyDescent="0.2">
      <c r="A1223">
        <f t="shared" si="19"/>
        <v>0</v>
      </c>
      <c r="B1223" t="str">
        <f>IF(Sheet1!A1223="","",Sheet1!A1223)</f>
        <v>(ATK%/CRIT R%/ATK%)</v>
      </c>
      <c r="C1223" t="str">
        <f>Sheet1!A1224</f>
        <v>Despair / Will</v>
      </c>
      <c r="D1223">
        <f>Sheet1!C1223</f>
        <v>0</v>
      </c>
      <c r="F1223">
        <f>Sheet1!B1225</f>
        <v>0</v>
      </c>
      <c r="G1223" t="str">
        <f>Sheet1!A1226</f>
        <v>Crit R%, Crit D%, Atk%</v>
      </c>
      <c r="H1223">
        <f>Sheet1!A1227</f>
        <v>5</v>
      </c>
      <c r="I1223" t="str">
        <f>Sheet1!A1228</f>
        <v>OCCULT GIRL</v>
      </c>
      <c r="J1223">
        <f>Sheet1!A1229</f>
        <v>0</v>
      </c>
      <c r="K1223" t="str">
        <f>Sheet1!A1230</f>
        <v>Fatal / Energy</v>
      </c>
    </row>
    <row r="1224" spans="1:11" hidden="1" x14ac:dyDescent="0.2">
      <c r="A1224">
        <f t="shared" si="19"/>
        <v>0</v>
      </c>
      <c r="B1224" t="str">
        <f>IF(Sheet1!A1224="","",Sheet1!A1224)</f>
        <v>Despair / Will</v>
      </c>
      <c r="C1224" t="str">
        <f>Sheet1!A1225</f>
        <v>(SPD/CRIT D%/ATK%)</v>
      </c>
      <c r="D1224">
        <f>Sheet1!C1224</f>
        <v>0</v>
      </c>
      <c r="F1224">
        <f>Sheet1!B1226</f>
        <v>0</v>
      </c>
      <c r="G1224">
        <f>Sheet1!A1227</f>
        <v>5</v>
      </c>
      <c r="H1224" t="str">
        <f>Sheet1!A1228</f>
        <v>OCCULT GIRL</v>
      </c>
      <c r="I1224">
        <f>Sheet1!A1229</f>
        <v>0</v>
      </c>
      <c r="J1224" t="str">
        <f>Sheet1!A1230</f>
        <v>Fatal / Energy</v>
      </c>
      <c r="K1224" t="str">
        <f>Sheet1!A1231</f>
        <v>(ATK%/ATK%/HP%)</v>
      </c>
    </row>
    <row r="1225" spans="1:11" hidden="1" x14ac:dyDescent="0.2">
      <c r="A1225">
        <f t="shared" si="19"/>
        <v>0</v>
      </c>
      <c r="B1225" t="str">
        <f>IF(Sheet1!A1225="","",Sheet1!A1225)</f>
        <v>(SPD/CRIT D%/ATK%)</v>
      </c>
      <c r="C1225" t="str">
        <f>Sheet1!A1226</f>
        <v>Crit R%, Crit D%, Atk%</v>
      </c>
      <c r="D1225">
        <f>Sheet1!C1225</f>
        <v>0</v>
      </c>
      <c r="F1225">
        <f>Sheet1!B1227</f>
        <v>0</v>
      </c>
      <c r="G1225" t="str">
        <f>Sheet1!A1228</f>
        <v>OCCULT GIRL</v>
      </c>
      <c r="H1225">
        <f>Sheet1!A1229</f>
        <v>0</v>
      </c>
      <c r="I1225" t="str">
        <f>Sheet1!A1230</f>
        <v>Fatal / Energy</v>
      </c>
      <c r="J1225" t="str">
        <f>Sheet1!A1231</f>
        <v>(ATK%/ATK%/HP%)</v>
      </c>
      <c r="K1225" t="str">
        <f>Sheet1!A1232</f>
        <v>Despair / Nemesis</v>
      </c>
    </row>
    <row r="1226" spans="1:11" hidden="1" x14ac:dyDescent="0.2">
      <c r="A1226">
        <f t="shared" si="19"/>
        <v>0</v>
      </c>
      <c r="B1226" t="str">
        <f>IF(Sheet1!A1226="","",Sheet1!A1226)</f>
        <v>Crit R%, Crit D%, Atk%</v>
      </c>
      <c r="C1226">
        <f>Sheet1!A1227</f>
        <v>5</v>
      </c>
      <c r="D1226">
        <f>Sheet1!C1226</f>
        <v>0</v>
      </c>
      <c r="F1226">
        <f>Sheet1!B1228</f>
        <v>0</v>
      </c>
      <c r="G1226">
        <f>Sheet1!A1229</f>
        <v>0</v>
      </c>
      <c r="H1226" t="str">
        <f>Sheet1!A1230</f>
        <v>Fatal / Energy</v>
      </c>
      <c r="I1226" t="str">
        <f>Sheet1!A1231</f>
        <v>(ATK%/ATK%/HP%)</v>
      </c>
      <c r="J1226" t="str">
        <f>Sheet1!A1232</f>
        <v>Despair / Nemesis</v>
      </c>
      <c r="K1226" t="str">
        <f>Sheet1!A1233</f>
        <v>(ATK%/CRIT D%/HP%)</v>
      </c>
    </row>
    <row r="1227" spans="1:11" x14ac:dyDescent="0.2">
      <c r="A1227">
        <f t="shared" si="19"/>
        <v>1</v>
      </c>
      <c r="B1227">
        <f>IF(Sheet1!A1227="","",Sheet1!A1227)</f>
        <v>5</v>
      </c>
      <c r="C1227" t="str">
        <f>Sheet1!A1228</f>
        <v>OCCULT GIRL</v>
      </c>
      <c r="D1227" t="str">
        <f>Sheet1!C1227</f>
        <v>LIGHT</v>
      </c>
      <c r="F1227" t="str">
        <f>Sheet1!B1229</f>
        <v>Lora</v>
      </c>
      <c r="G1227" t="str">
        <f>Sheet1!A1230</f>
        <v>Fatal / Energy</v>
      </c>
      <c r="H1227" t="str">
        <f>Sheet1!A1231</f>
        <v>(ATK%/ATK%/HP%)</v>
      </c>
      <c r="I1227" t="str">
        <f>Sheet1!A1232</f>
        <v>Despair / Nemesis</v>
      </c>
      <c r="J1227" t="str">
        <f>Sheet1!A1233</f>
        <v>(ATK%/CRIT D%/HP%)</v>
      </c>
      <c r="K1227" t="str">
        <f>Sheet1!A1234</f>
        <v>Crit R%, Crit D%, Hp%</v>
      </c>
    </row>
    <row r="1228" spans="1:11" hidden="1" x14ac:dyDescent="0.2">
      <c r="A1228">
        <f t="shared" si="19"/>
        <v>0</v>
      </c>
      <c r="B1228" t="str">
        <f>IF(Sheet1!A1228="","",Sheet1!A1228)</f>
        <v>OCCULT GIRL</v>
      </c>
      <c r="C1228">
        <f>Sheet1!A1229</f>
        <v>0</v>
      </c>
      <c r="D1228">
        <f>Sheet1!C1228</f>
        <v>0</v>
      </c>
      <c r="F1228">
        <f>Sheet1!B1230</f>
        <v>0</v>
      </c>
      <c r="G1228" t="str">
        <f>Sheet1!A1231</f>
        <v>(ATK%/ATK%/HP%)</v>
      </c>
      <c r="H1228" t="str">
        <f>Sheet1!A1232</f>
        <v>Despair / Nemesis</v>
      </c>
      <c r="I1228" t="str">
        <f>Sheet1!A1233</f>
        <v>(ATK%/CRIT D%/HP%)</v>
      </c>
      <c r="J1228" t="str">
        <f>Sheet1!A1234</f>
        <v>Crit R%, Crit D%, Hp%</v>
      </c>
      <c r="K1228">
        <f>Sheet1!A1235</f>
        <v>5</v>
      </c>
    </row>
    <row r="1229" spans="1:11" hidden="1" x14ac:dyDescent="0.2">
      <c r="A1229">
        <f t="shared" si="19"/>
        <v>0</v>
      </c>
      <c r="B1229" t="str">
        <f>IF(Sheet1!A1229="","",Sheet1!A1229)</f>
        <v/>
      </c>
      <c r="C1229" t="str">
        <f>Sheet1!A1230</f>
        <v>Fatal / Energy</v>
      </c>
      <c r="D1229">
        <f>Sheet1!C1229</f>
        <v>0</v>
      </c>
      <c r="F1229">
        <f>Sheet1!B1231</f>
        <v>0</v>
      </c>
      <c r="G1229" t="str">
        <f>Sheet1!A1232</f>
        <v>Despair / Nemesis</v>
      </c>
      <c r="H1229" t="str">
        <f>Sheet1!A1233</f>
        <v>(ATK%/CRIT D%/HP%)</v>
      </c>
      <c r="I1229" t="str">
        <f>Sheet1!A1234</f>
        <v>Crit R%, Crit D%, Hp%</v>
      </c>
      <c r="J1229">
        <f>Sheet1!A1235</f>
        <v>5</v>
      </c>
      <c r="K1229" t="str">
        <f>Sheet1!A1236</f>
        <v>OCCULT GIRL</v>
      </c>
    </row>
    <row r="1230" spans="1:11" hidden="1" x14ac:dyDescent="0.2">
      <c r="A1230">
        <f t="shared" si="19"/>
        <v>0</v>
      </c>
      <c r="B1230" t="str">
        <f>IF(Sheet1!A1230="","",Sheet1!A1230)</f>
        <v>Fatal / Energy</v>
      </c>
      <c r="C1230" t="str">
        <f>Sheet1!A1231</f>
        <v>(ATK%/ATK%/HP%)</v>
      </c>
      <c r="D1230">
        <f>Sheet1!C1230</f>
        <v>0</v>
      </c>
      <c r="F1230">
        <f>Sheet1!B1232</f>
        <v>0</v>
      </c>
      <c r="G1230" t="str">
        <f>Sheet1!A1233</f>
        <v>(ATK%/CRIT D%/HP%)</v>
      </c>
      <c r="H1230" t="str">
        <f>Sheet1!A1234</f>
        <v>Crit R%, Crit D%, Hp%</v>
      </c>
      <c r="I1230">
        <f>Sheet1!A1235</f>
        <v>5</v>
      </c>
      <c r="J1230" t="str">
        <f>Sheet1!A1236</f>
        <v>OCCULT GIRL</v>
      </c>
      <c r="K1230">
        <f>Sheet1!A1237</f>
        <v>0</v>
      </c>
    </row>
    <row r="1231" spans="1:11" hidden="1" x14ac:dyDescent="0.2">
      <c r="A1231">
        <f t="shared" si="19"/>
        <v>0</v>
      </c>
      <c r="B1231" t="str">
        <f>IF(Sheet1!A1231="","",Sheet1!A1231)</f>
        <v>(ATK%/ATK%/HP%)</v>
      </c>
      <c r="C1231" t="str">
        <f>Sheet1!A1232</f>
        <v>Despair / Nemesis</v>
      </c>
      <c r="D1231">
        <f>Sheet1!C1231</f>
        <v>0</v>
      </c>
      <c r="F1231">
        <f>Sheet1!B1233</f>
        <v>0</v>
      </c>
      <c r="G1231" t="str">
        <f>Sheet1!A1234</f>
        <v>Crit R%, Crit D%, Hp%</v>
      </c>
      <c r="H1231">
        <f>Sheet1!A1235</f>
        <v>5</v>
      </c>
      <c r="I1231" t="str">
        <f>Sheet1!A1236</f>
        <v>OCCULT GIRL</v>
      </c>
      <c r="J1231">
        <f>Sheet1!A1237</f>
        <v>0</v>
      </c>
      <c r="K1231" t="str">
        <f>Sheet1!A1238</f>
        <v>Fatal / Energy</v>
      </c>
    </row>
    <row r="1232" spans="1:11" hidden="1" x14ac:dyDescent="0.2">
      <c r="A1232">
        <f t="shared" si="19"/>
        <v>0</v>
      </c>
      <c r="B1232" t="str">
        <f>IF(Sheet1!A1232="","",Sheet1!A1232)</f>
        <v>Despair / Nemesis</v>
      </c>
      <c r="C1232" t="str">
        <f>Sheet1!A1233</f>
        <v>(ATK%/CRIT D%/HP%)</v>
      </c>
      <c r="D1232">
        <f>Sheet1!C1232</f>
        <v>0</v>
      </c>
      <c r="F1232">
        <f>Sheet1!B1234</f>
        <v>0</v>
      </c>
      <c r="G1232">
        <f>Sheet1!A1235</f>
        <v>5</v>
      </c>
      <c r="H1232" t="str">
        <f>Sheet1!A1236</f>
        <v>OCCULT GIRL</v>
      </c>
      <c r="I1232">
        <f>Sheet1!A1237</f>
        <v>0</v>
      </c>
      <c r="J1232" t="str">
        <f>Sheet1!A1238</f>
        <v>Fatal / Energy</v>
      </c>
      <c r="K1232" t="str">
        <f>Sheet1!A1239</f>
        <v>(ATK%/ATK%/HP%)</v>
      </c>
    </row>
    <row r="1233" spans="1:11" hidden="1" x14ac:dyDescent="0.2">
      <c r="A1233">
        <f t="shared" si="19"/>
        <v>0</v>
      </c>
      <c r="B1233" t="str">
        <f>IF(Sheet1!A1233="","",Sheet1!A1233)</f>
        <v>(ATK%/CRIT D%/HP%)</v>
      </c>
      <c r="C1233" t="str">
        <f>Sheet1!A1234</f>
        <v>Crit R%, Crit D%, Hp%</v>
      </c>
      <c r="D1233">
        <f>Sheet1!C1233</f>
        <v>0</v>
      </c>
      <c r="F1233">
        <f>Sheet1!B1235</f>
        <v>0</v>
      </c>
      <c r="G1233" t="str">
        <f>Sheet1!A1236</f>
        <v>OCCULT GIRL</v>
      </c>
      <c r="H1233">
        <f>Sheet1!A1237</f>
        <v>0</v>
      </c>
      <c r="I1233" t="str">
        <f>Sheet1!A1238</f>
        <v>Fatal / Energy</v>
      </c>
      <c r="J1233" t="str">
        <f>Sheet1!A1239</f>
        <v>(ATK%/ATK%/HP%)</v>
      </c>
      <c r="K1233" t="str">
        <f>Sheet1!A1240</f>
        <v>Violent / Revenge</v>
      </c>
    </row>
    <row r="1234" spans="1:11" hidden="1" x14ac:dyDescent="0.2">
      <c r="A1234">
        <f t="shared" si="19"/>
        <v>0</v>
      </c>
      <c r="B1234" t="str">
        <f>IF(Sheet1!A1234="","",Sheet1!A1234)</f>
        <v>Crit R%, Crit D%, Hp%</v>
      </c>
      <c r="C1234">
        <f>Sheet1!A1235</f>
        <v>5</v>
      </c>
      <c r="D1234">
        <f>Sheet1!C1234</f>
        <v>0</v>
      </c>
      <c r="F1234">
        <f>Sheet1!B1236</f>
        <v>0</v>
      </c>
      <c r="G1234">
        <f>Sheet1!A1237</f>
        <v>0</v>
      </c>
      <c r="H1234" t="str">
        <f>Sheet1!A1238</f>
        <v>Fatal / Energy</v>
      </c>
      <c r="I1234" t="str">
        <f>Sheet1!A1239</f>
        <v>(ATK%/ATK%/HP%)</v>
      </c>
      <c r="J1234" t="str">
        <f>Sheet1!A1240</f>
        <v>Violent / Revenge</v>
      </c>
      <c r="K1234" t="str">
        <f>Sheet1!A1241</f>
        <v>(ATK%/CRIT D%/HP%)</v>
      </c>
    </row>
    <row r="1235" spans="1:11" x14ac:dyDescent="0.2">
      <c r="A1235">
        <f t="shared" si="19"/>
        <v>1</v>
      </c>
      <c r="B1235">
        <f>IF(Sheet1!A1235="","",Sheet1!A1235)</f>
        <v>5</v>
      </c>
      <c r="C1235" t="str">
        <f>Sheet1!A1236</f>
        <v>OCCULT GIRL</v>
      </c>
      <c r="D1235" t="str">
        <f>Sheet1!C1235</f>
        <v>DARK</v>
      </c>
      <c r="F1235" t="str">
        <f>Sheet1!B1237</f>
        <v>Nicki</v>
      </c>
      <c r="G1235" t="str">
        <f>Sheet1!A1238</f>
        <v>Fatal / Energy</v>
      </c>
      <c r="H1235" t="str">
        <f>Sheet1!A1239</f>
        <v>(ATK%/ATK%/HP%)</v>
      </c>
      <c r="I1235" t="str">
        <f>Sheet1!A1240</f>
        <v>Violent / Revenge</v>
      </c>
      <c r="J1235" t="str">
        <f>Sheet1!A1241</f>
        <v>(ATK%/CRIT D%/HP%)</v>
      </c>
      <c r="K1235" t="str">
        <f>Sheet1!A1242</f>
        <v>Crit R%, Crit D%, Hp%</v>
      </c>
    </row>
    <row r="1236" spans="1:11" hidden="1" x14ac:dyDescent="0.2">
      <c r="A1236">
        <f t="shared" si="19"/>
        <v>0</v>
      </c>
      <c r="B1236" t="str">
        <f>IF(Sheet1!A1236="","",Sheet1!A1236)</f>
        <v>OCCULT GIRL</v>
      </c>
      <c r="C1236">
        <f>Sheet1!A1237</f>
        <v>0</v>
      </c>
      <c r="D1236">
        <f>Sheet1!C1236</f>
        <v>0</v>
      </c>
      <c r="F1236">
        <f>Sheet1!B1238</f>
        <v>0</v>
      </c>
      <c r="G1236" t="str">
        <f>Sheet1!A1239</f>
        <v>(ATK%/ATK%/HP%)</v>
      </c>
      <c r="H1236" t="str">
        <f>Sheet1!A1240</f>
        <v>Violent / Revenge</v>
      </c>
      <c r="I1236" t="str">
        <f>Sheet1!A1241</f>
        <v>(ATK%/CRIT D%/HP%)</v>
      </c>
      <c r="J1236" t="str">
        <f>Sheet1!A1242</f>
        <v>Crit R%, Crit D%, Hp%</v>
      </c>
      <c r="K1236">
        <f>Sheet1!A1243</f>
        <v>5</v>
      </c>
    </row>
    <row r="1237" spans="1:11" hidden="1" x14ac:dyDescent="0.2">
      <c r="A1237">
        <f t="shared" si="19"/>
        <v>0</v>
      </c>
      <c r="B1237" t="str">
        <f>IF(Sheet1!A1237="","",Sheet1!A1237)</f>
        <v/>
      </c>
      <c r="C1237" t="str">
        <f>Sheet1!A1238</f>
        <v>Fatal / Energy</v>
      </c>
      <c r="D1237">
        <f>Sheet1!C1237</f>
        <v>0</v>
      </c>
      <c r="F1237">
        <f>Sheet1!B1239</f>
        <v>0</v>
      </c>
      <c r="G1237" t="str">
        <f>Sheet1!A1240</f>
        <v>Violent / Revenge</v>
      </c>
      <c r="H1237" t="str">
        <f>Sheet1!A1241</f>
        <v>(ATK%/CRIT D%/HP%)</v>
      </c>
      <c r="I1237" t="str">
        <f>Sheet1!A1242</f>
        <v>Crit R%, Crit D%, Hp%</v>
      </c>
      <c r="J1237">
        <f>Sheet1!A1243</f>
        <v>5</v>
      </c>
      <c r="K1237" t="str">
        <f>Sheet1!A1244</f>
        <v>OCCULT GIRL</v>
      </c>
    </row>
    <row r="1238" spans="1:11" hidden="1" x14ac:dyDescent="0.2">
      <c r="A1238">
        <f t="shared" si="19"/>
        <v>0</v>
      </c>
      <c r="B1238" t="str">
        <f>IF(Sheet1!A1238="","",Sheet1!A1238)</f>
        <v>Fatal / Energy</v>
      </c>
      <c r="C1238" t="str">
        <f>Sheet1!A1239</f>
        <v>(ATK%/ATK%/HP%)</v>
      </c>
      <c r="D1238">
        <f>Sheet1!C1238</f>
        <v>0</v>
      </c>
      <c r="F1238">
        <f>Sheet1!B1240</f>
        <v>0</v>
      </c>
      <c r="G1238" t="str">
        <f>Sheet1!A1241</f>
        <v>(ATK%/CRIT D%/HP%)</v>
      </c>
      <c r="H1238" t="str">
        <f>Sheet1!A1242</f>
        <v>Crit R%, Crit D%, Hp%</v>
      </c>
      <c r="I1238">
        <f>Sheet1!A1243</f>
        <v>5</v>
      </c>
      <c r="J1238" t="str">
        <f>Sheet1!A1244</f>
        <v>OCCULT GIRL</v>
      </c>
      <c r="K1238">
        <f>Sheet1!A1245</f>
        <v>0</v>
      </c>
    </row>
    <row r="1239" spans="1:11" hidden="1" x14ac:dyDescent="0.2">
      <c r="A1239">
        <f t="shared" si="19"/>
        <v>0</v>
      </c>
      <c r="B1239" t="str">
        <f>IF(Sheet1!A1239="","",Sheet1!A1239)</f>
        <v>(ATK%/ATK%/HP%)</v>
      </c>
      <c r="C1239" t="str">
        <f>Sheet1!A1240</f>
        <v>Violent / Revenge</v>
      </c>
      <c r="D1239">
        <f>Sheet1!C1239</f>
        <v>0</v>
      </c>
      <c r="F1239">
        <f>Sheet1!B1241</f>
        <v>0</v>
      </c>
      <c r="G1239" t="str">
        <f>Sheet1!A1242</f>
        <v>Crit R%, Crit D%, Hp%</v>
      </c>
      <c r="H1239">
        <f>Sheet1!A1243</f>
        <v>5</v>
      </c>
      <c r="I1239" t="str">
        <f>Sheet1!A1244</f>
        <v>OCCULT GIRL</v>
      </c>
      <c r="J1239">
        <f>Sheet1!A1245</f>
        <v>0</v>
      </c>
      <c r="K1239" t="str">
        <f>Sheet1!A1246</f>
        <v>Fatal / Blade</v>
      </c>
    </row>
    <row r="1240" spans="1:11" hidden="1" x14ac:dyDescent="0.2">
      <c r="A1240">
        <f t="shared" si="19"/>
        <v>0</v>
      </c>
      <c r="B1240" t="str">
        <f>IF(Sheet1!A1240="","",Sheet1!A1240)</f>
        <v>Violent / Revenge</v>
      </c>
      <c r="C1240" t="str">
        <f>Sheet1!A1241</f>
        <v>(ATK%/CRIT D%/HP%)</v>
      </c>
      <c r="D1240">
        <f>Sheet1!C1240</f>
        <v>0</v>
      </c>
      <c r="F1240">
        <f>Sheet1!B1242</f>
        <v>0</v>
      </c>
      <c r="G1240">
        <f>Sheet1!A1243</f>
        <v>5</v>
      </c>
      <c r="H1240" t="str">
        <f>Sheet1!A1244</f>
        <v>OCCULT GIRL</v>
      </c>
      <c r="I1240">
        <f>Sheet1!A1245</f>
        <v>0</v>
      </c>
      <c r="J1240" t="str">
        <f>Sheet1!A1246</f>
        <v>Fatal / Blade</v>
      </c>
      <c r="K1240" t="str">
        <f>Sheet1!A1247</f>
        <v>(ATK%/CRIT R%/ATK%)</v>
      </c>
    </row>
    <row r="1241" spans="1:11" hidden="1" x14ac:dyDescent="0.2">
      <c r="A1241">
        <f t="shared" si="19"/>
        <v>0</v>
      </c>
      <c r="B1241" t="str">
        <f>IF(Sheet1!A1241="","",Sheet1!A1241)</f>
        <v>(ATK%/CRIT D%/HP%)</v>
      </c>
      <c r="C1241" t="str">
        <f>Sheet1!A1242</f>
        <v>Crit R%, Crit D%, Hp%</v>
      </c>
      <c r="D1241">
        <f>Sheet1!C1241</f>
        <v>0</v>
      </c>
      <c r="F1241">
        <f>Sheet1!B1243</f>
        <v>0</v>
      </c>
      <c r="G1241" t="str">
        <f>Sheet1!A1244</f>
        <v>OCCULT GIRL</v>
      </c>
      <c r="H1241">
        <f>Sheet1!A1245</f>
        <v>0</v>
      </c>
      <c r="I1241" t="str">
        <f>Sheet1!A1246</f>
        <v>Fatal / Blade</v>
      </c>
      <c r="J1241" t="str">
        <f>Sheet1!A1247</f>
        <v>(ATK%/CRIT R%/ATK%)</v>
      </c>
      <c r="K1241" t="str">
        <f>Sheet1!A1248</f>
        <v>Despair / Blade</v>
      </c>
    </row>
    <row r="1242" spans="1:11" hidden="1" x14ac:dyDescent="0.2">
      <c r="A1242">
        <f t="shared" si="19"/>
        <v>0</v>
      </c>
      <c r="B1242" t="str">
        <f>IF(Sheet1!A1242="","",Sheet1!A1242)</f>
        <v>Crit R%, Crit D%, Hp%</v>
      </c>
      <c r="C1242">
        <f>Sheet1!A1243</f>
        <v>5</v>
      </c>
      <c r="D1242">
        <f>Sheet1!C1242</f>
        <v>0</v>
      </c>
      <c r="F1242">
        <f>Sheet1!B1244</f>
        <v>0</v>
      </c>
      <c r="G1242">
        <f>Sheet1!A1245</f>
        <v>0</v>
      </c>
      <c r="H1242" t="str">
        <f>Sheet1!A1246</f>
        <v>Fatal / Blade</v>
      </c>
      <c r="I1242" t="str">
        <f>Sheet1!A1247</f>
        <v>(ATK%/CRIT R%/ATK%)</v>
      </c>
      <c r="J1242" t="str">
        <f>Sheet1!A1248</f>
        <v>Despair / Blade</v>
      </c>
      <c r="K1242" t="str">
        <f>Sheet1!A1249</f>
        <v>(SPD/CRIT D%/ATK%)</v>
      </c>
    </row>
    <row r="1243" spans="1:11" x14ac:dyDescent="0.2">
      <c r="A1243">
        <f t="shared" si="19"/>
        <v>1</v>
      </c>
      <c r="B1243">
        <f>IF(Sheet1!A1243="","",Sheet1!A1243)</f>
        <v>5</v>
      </c>
      <c r="C1243" t="str">
        <f>Sheet1!A1244</f>
        <v>OCCULT GIRL</v>
      </c>
      <c r="D1243" t="str">
        <f>Sheet1!C1243</f>
        <v>FIRE</v>
      </c>
      <c r="F1243" t="str">
        <f>Sheet1!B1245</f>
        <v>Rica</v>
      </c>
      <c r="G1243" t="str">
        <f>Sheet1!A1246</f>
        <v>Fatal / Blade</v>
      </c>
      <c r="H1243" t="str">
        <f>Sheet1!A1247</f>
        <v>(ATK%/CRIT R%/ATK%)</v>
      </c>
      <c r="I1243" t="str">
        <f>Sheet1!A1248</f>
        <v>Despair / Blade</v>
      </c>
      <c r="J1243" t="str">
        <f>Sheet1!A1249</f>
        <v>(SPD/CRIT D%/ATK%)</v>
      </c>
      <c r="K1243" t="str">
        <f>Sheet1!A1250</f>
        <v>Crit R%, Crit D%, Atk%</v>
      </c>
    </row>
    <row r="1244" spans="1:11" hidden="1" x14ac:dyDescent="0.2">
      <c r="A1244">
        <f t="shared" si="19"/>
        <v>0</v>
      </c>
      <c r="B1244" t="str">
        <f>IF(Sheet1!A1244="","",Sheet1!A1244)</f>
        <v>OCCULT GIRL</v>
      </c>
      <c r="C1244">
        <f>Sheet1!A1245</f>
        <v>0</v>
      </c>
      <c r="D1244">
        <f>Sheet1!C1244</f>
        <v>0</v>
      </c>
      <c r="F1244">
        <f>Sheet1!B1246</f>
        <v>0</v>
      </c>
      <c r="G1244" t="str">
        <f>Sheet1!A1247</f>
        <v>(ATK%/CRIT R%/ATK%)</v>
      </c>
      <c r="H1244" t="str">
        <f>Sheet1!A1248</f>
        <v>Despair / Blade</v>
      </c>
      <c r="I1244" t="str">
        <f>Sheet1!A1249</f>
        <v>(SPD/CRIT D%/ATK%)</v>
      </c>
      <c r="J1244" t="str">
        <f>Sheet1!A1250</f>
        <v>Crit R%, Crit D%, Atk%</v>
      </c>
      <c r="K1244">
        <f>Sheet1!A1251</f>
        <v>5</v>
      </c>
    </row>
    <row r="1245" spans="1:11" hidden="1" x14ac:dyDescent="0.2">
      <c r="A1245">
        <f t="shared" si="19"/>
        <v>0</v>
      </c>
      <c r="B1245" t="str">
        <f>IF(Sheet1!A1245="","",Sheet1!A1245)</f>
        <v/>
      </c>
      <c r="C1245" t="str">
        <f>Sheet1!A1246</f>
        <v>Fatal / Blade</v>
      </c>
      <c r="D1245">
        <f>Sheet1!C1245</f>
        <v>0</v>
      </c>
      <c r="F1245">
        <f>Sheet1!B1247</f>
        <v>0</v>
      </c>
      <c r="G1245" t="str">
        <f>Sheet1!A1248</f>
        <v>Despair / Blade</v>
      </c>
      <c r="H1245" t="str">
        <f>Sheet1!A1249</f>
        <v>(SPD/CRIT D%/ATK%)</v>
      </c>
      <c r="I1245" t="str">
        <f>Sheet1!A1250</f>
        <v>Crit R%, Crit D%, Atk%</v>
      </c>
      <c r="J1245">
        <f>Sheet1!A1251</f>
        <v>5</v>
      </c>
      <c r="K1245" t="str">
        <f>Sheet1!A1252</f>
        <v>ORACLE</v>
      </c>
    </row>
    <row r="1246" spans="1:11" hidden="1" x14ac:dyDescent="0.2">
      <c r="A1246">
        <f t="shared" si="19"/>
        <v>0</v>
      </c>
      <c r="B1246" t="str">
        <f>IF(Sheet1!A1246="","",Sheet1!A1246)</f>
        <v>Fatal / Blade</v>
      </c>
      <c r="C1246" t="str">
        <f>Sheet1!A1247</f>
        <v>(ATK%/CRIT R%/ATK%)</v>
      </c>
      <c r="D1246">
        <f>Sheet1!C1246</f>
        <v>0</v>
      </c>
      <c r="F1246">
        <f>Sheet1!B1248</f>
        <v>0</v>
      </c>
      <c r="G1246" t="str">
        <f>Sheet1!A1249</f>
        <v>(SPD/CRIT D%/ATK%)</v>
      </c>
      <c r="H1246" t="str">
        <f>Sheet1!A1250</f>
        <v>Crit R%, Crit D%, Atk%</v>
      </c>
      <c r="I1246">
        <f>Sheet1!A1251</f>
        <v>5</v>
      </c>
      <c r="J1246" t="str">
        <f>Sheet1!A1252</f>
        <v>ORACLE</v>
      </c>
      <c r="K1246">
        <f>Sheet1!A1253</f>
        <v>0</v>
      </c>
    </row>
    <row r="1247" spans="1:11" hidden="1" x14ac:dyDescent="0.2">
      <c r="A1247">
        <f t="shared" si="19"/>
        <v>0</v>
      </c>
      <c r="B1247" t="str">
        <f>IF(Sheet1!A1247="","",Sheet1!A1247)</f>
        <v>(ATK%/CRIT R%/ATK%)</v>
      </c>
      <c r="C1247" t="str">
        <f>Sheet1!A1248</f>
        <v>Despair / Blade</v>
      </c>
      <c r="D1247">
        <f>Sheet1!C1247</f>
        <v>0</v>
      </c>
      <c r="F1247">
        <f>Sheet1!B1249</f>
        <v>0</v>
      </c>
      <c r="G1247" t="str">
        <f>Sheet1!A1250</f>
        <v>Crit R%, Crit D%, Atk%</v>
      </c>
      <c r="H1247">
        <f>Sheet1!A1251</f>
        <v>5</v>
      </c>
      <c r="I1247" t="str">
        <f>Sheet1!A1252</f>
        <v>ORACLE</v>
      </c>
      <c r="J1247">
        <f>Sheet1!A1253</f>
        <v>0</v>
      </c>
      <c r="K1247" t="str">
        <f>Sheet1!A1254</f>
        <v>Fatal / Focus</v>
      </c>
    </row>
    <row r="1248" spans="1:11" hidden="1" x14ac:dyDescent="0.2">
      <c r="A1248">
        <f t="shared" si="19"/>
        <v>0</v>
      </c>
      <c r="B1248" t="str">
        <f>IF(Sheet1!A1248="","",Sheet1!A1248)</f>
        <v>Despair / Blade</v>
      </c>
      <c r="C1248" t="str">
        <f>Sheet1!A1249</f>
        <v>(SPD/CRIT D%/ATK%)</v>
      </c>
      <c r="D1248">
        <f>Sheet1!C1248</f>
        <v>0</v>
      </c>
      <c r="F1248">
        <f>Sheet1!B1250</f>
        <v>0</v>
      </c>
      <c r="G1248">
        <f>Sheet1!A1251</f>
        <v>5</v>
      </c>
      <c r="H1248" t="str">
        <f>Sheet1!A1252</f>
        <v>ORACLE</v>
      </c>
      <c r="I1248">
        <f>Sheet1!A1253</f>
        <v>0</v>
      </c>
      <c r="J1248" t="str">
        <f>Sheet1!A1254</f>
        <v>Fatal / Focus</v>
      </c>
      <c r="K1248" t="str">
        <f>Sheet1!A1255</f>
        <v>(ATK%/ATK%/ATK%)</v>
      </c>
    </row>
    <row r="1249" spans="1:11" hidden="1" x14ac:dyDescent="0.2">
      <c r="A1249">
        <f t="shared" si="19"/>
        <v>0</v>
      </c>
      <c r="B1249" t="str">
        <f>IF(Sheet1!A1249="","",Sheet1!A1249)</f>
        <v>(SPD/CRIT D%/ATK%)</v>
      </c>
      <c r="C1249" t="str">
        <f>Sheet1!A1250</f>
        <v>Crit R%, Crit D%, Atk%</v>
      </c>
      <c r="D1249">
        <f>Sheet1!C1249</f>
        <v>0</v>
      </c>
      <c r="F1249">
        <f>Sheet1!B1251</f>
        <v>0</v>
      </c>
      <c r="G1249" t="str">
        <f>Sheet1!A1252</f>
        <v>ORACLE</v>
      </c>
      <c r="H1249">
        <f>Sheet1!A1253</f>
        <v>0</v>
      </c>
      <c r="I1249" t="str">
        <f>Sheet1!A1254</f>
        <v>Fatal / Focus</v>
      </c>
      <c r="J1249" t="str">
        <f>Sheet1!A1255</f>
        <v>(ATK%/ATK%/ATK%)</v>
      </c>
      <c r="K1249" t="str">
        <f>Sheet1!A1256</f>
        <v>Violent / Revenge</v>
      </c>
    </row>
    <row r="1250" spans="1:11" hidden="1" x14ac:dyDescent="0.2">
      <c r="A1250">
        <f t="shared" si="19"/>
        <v>0</v>
      </c>
      <c r="B1250" t="str">
        <f>IF(Sheet1!A1250="","",Sheet1!A1250)</f>
        <v>Crit R%, Crit D%, Atk%</v>
      </c>
      <c r="C1250">
        <f>Sheet1!A1251</f>
        <v>5</v>
      </c>
      <c r="D1250">
        <f>Sheet1!C1250</f>
        <v>0</v>
      </c>
      <c r="F1250">
        <f>Sheet1!B1252</f>
        <v>0</v>
      </c>
      <c r="G1250">
        <f>Sheet1!A1253</f>
        <v>0</v>
      </c>
      <c r="H1250" t="str">
        <f>Sheet1!A1254</f>
        <v>Fatal / Focus</v>
      </c>
      <c r="I1250" t="str">
        <f>Sheet1!A1255</f>
        <v>(ATK%/ATK%/ATK%)</v>
      </c>
      <c r="J1250" t="str">
        <f>Sheet1!A1256</f>
        <v>Violent / Revenge</v>
      </c>
      <c r="K1250" t="str">
        <f>Sheet1!A1257</f>
        <v>(SPD/ATK%/HP%)</v>
      </c>
    </row>
    <row r="1251" spans="1:11" x14ac:dyDescent="0.2">
      <c r="A1251">
        <f t="shared" si="19"/>
        <v>1</v>
      </c>
      <c r="B1251">
        <f>IF(Sheet1!A1251="","",Sheet1!A1251)</f>
        <v>5</v>
      </c>
      <c r="C1251" t="str">
        <f>Sheet1!A1252</f>
        <v>ORACLE</v>
      </c>
      <c r="D1251" t="str">
        <f>Sheet1!C1251</f>
        <v>DARK</v>
      </c>
      <c r="F1251" t="str">
        <f>Sheet1!B1253</f>
        <v>Giana</v>
      </c>
      <c r="G1251" t="str">
        <f>Sheet1!A1254</f>
        <v>Fatal / Focus</v>
      </c>
      <c r="H1251" t="str">
        <f>Sheet1!A1255</f>
        <v>(ATK%/ATK%/ATK%)</v>
      </c>
      <c r="I1251" t="str">
        <f>Sheet1!A1256</f>
        <v>Violent / Revenge</v>
      </c>
      <c r="J1251" t="str">
        <f>Sheet1!A1257</f>
        <v>(SPD/ATK%/HP%)</v>
      </c>
      <c r="K1251" t="str">
        <f>Sheet1!A1258</f>
        <v>Spd, Crit R%, Acc%</v>
      </c>
    </row>
    <row r="1252" spans="1:11" hidden="1" x14ac:dyDescent="0.2">
      <c r="A1252">
        <f t="shared" si="19"/>
        <v>0</v>
      </c>
      <c r="B1252" t="str">
        <f>IF(Sheet1!A1252="","",Sheet1!A1252)</f>
        <v>ORACLE</v>
      </c>
      <c r="C1252">
        <f>Sheet1!A1253</f>
        <v>0</v>
      </c>
      <c r="D1252">
        <f>Sheet1!C1252</f>
        <v>0</v>
      </c>
      <c r="F1252">
        <f>Sheet1!B1254</f>
        <v>0</v>
      </c>
      <c r="G1252" t="str">
        <f>Sheet1!A1255</f>
        <v>(ATK%/ATK%/ATK%)</v>
      </c>
      <c r="H1252" t="str">
        <f>Sheet1!A1256</f>
        <v>Violent / Revenge</v>
      </c>
      <c r="I1252" t="str">
        <f>Sheet1!A1257</f>
        <v>(SPD/ATK%/HP%)</v>
      </c>
      <c r="J1252" t="str">
        <f>Sheet1!A1258</f>
        <v>Spd, Crit R%, Acc%</v>
      </c>
      <c r="K1252">
        <f>Sheet1!A1259</f>
        <v>5</v>
      </c>
    </row>
    <row r="1253" spans="1:11" hidden="1" x14ac:dyDescent="0.2">
      <c r="A1253">
        <f t="shared" si="19"/>
        <v>0</v>
      </c>
      <c r="B1253" t="str">
        <f>IF(Sheet1!A1253="","",Sheet1!A1253)</f>
        <v/>
      </c>
      <c r="C1253" t="str">
        <f>Sheet1!A1254</f>
        <v>Fatal / Focus</v>
      </c>
      <c r="D1253">
        <f>Sheet1!C1253</f>
        <v>0</v>
      </c>
      <c r="F1253">
        <f>Sheet1!B1255</f>
        <v>0</v>
      </c>
      <c r="G1253" t="str">
        <f>Sheet1!A1256</f>
        <v>Violent / Revenge</v>
      </c>
      <c r="H1253" t="str">
        <f>Sheet1!A1257</f>
        <v>(SPD/ATK%/HP%)</v>
      </c>
      <c r="I1253" t="str">
        <f>Sheet1!A1258</f>
        <v>Spd, Crit R%, Acc%</v>
      </c>
      <c r="J1253">
        <f>Sheet1!A1259</f>
        <v>5</v>
      </c>
      <c r="K1253" t="str">
        <f>Sheet1!A1260</f>
        <v>ORACLE</v>
      </c>
    </row>
    <row r="1254" spans="1:11" hidden="1" x14ac:dyDescent="0.2">
      <c r="A1254">
        <f t="shared" si="19"/>
        <v>0</v>
      </c>
      <c r="B1254" t="str">
        <f>IF(Sheet1!A1254="","",Sheet1!A1254)</f>
        <v>Fatal / Focus</v>
      </c>
      <c r="C1254" t="str">
        <f>Sheet1!A1255</f>
        <v>(ATK%/ATK%/ATK%)</v>
      </c>
      <c r="D1254">
        <f>Sheet1!C1254</f>
        <v>0</v>
      </c>
      <c r="F1254">
        <f>Sheet1!B1256</f>
        <v>0</v>
      </c>
      <c r="G1254" t="str">
        <f>Sheet1!A1257</f>
        <v>(SPD/ATK%/HP%)</v>
      </c>
      <c r="H1254" t="str">
        <f>Sheet1!A1258</f>
        <v>Spd, Crit R%, Acc%</v>
      </c>
      <c r="I1254">
        <f>Sheet1!A1259</f>
        <v>5</v>
      </c>
      <c r="J1254" t="str">
        <f>Sheet1!A1260</f>
        <v>ORACLE</v>
      </c>
      <c r="K1254">
        <f>Sheet1!A1261</f>
        <v>0</v>
      </c>
    </row>
    <row r="1255" spans="1:11" hidden="1" x14ac:dyDescent="0.2">
      <c r="A1255">
        <f t="shared" si="19"/>
        <v>0</v>
      </c>
      <c r="B1255" t="str">
        <f>IF(Sheet1!A1255="","",Sheet1!A1255)</f>
        <v>(ATK%/ATK%/ATK%)</v>
      </c>
      <c r="C1255" t="str">
        <f>Sheet1!A1256</f>
        <v>Violent / Revenge</v>
      </c>
      <c r="D1255">
        <f>Sheet1!C1255</f>
        <v>0</v>
      </c>
      <c r="F1255">
        <f>Sheet1!B1257</f>
        <v>0</v>
      </c>
      <c r="G1255" t="str">
        <f>Sheet1!A1258</f>
        <v>Spd, Crit R%, Acc%</v>
      </c>
      <c r="H1255">
        <f>Sheet1!A1259</f>
        <v>5</v>
      </c>
      <c r="I1255" t="str">
        <f>Sheet1!A1260</f>
        <v>ORACLE</v>
      </c>
      <c r="J1255">
        <f>Sheet1!A1261</f>
        <v>0</v>
      </c>
      <c r="K1255" t="str">
        <f>Sheet1!A1262</f>
        <v>Fatal / Blade</v>
      </c>
    </row>
    <row r="1256" spans="1:11" hidden="1" x14ac:dyDescent="0.2">
      <c r="A1256">
        <f t="shared" si="19"/>
        <v>0</v>
      </c>
      <c r="B1256" t="str">
        <f>IF(Sheet1!A1256="","",Sheet1!A1256)</f>
        <v>Violent / Revenge</v>
      </c>
      <c r="C1256" t="str">
        <f>Sheet1!A1257</f>
        <v>(SPD/ATK%/HP%)</v>
      </c>
      <c r="D1256">
        <f>Sheet1!C1256</f>
        <v>0</v>
      </c>
      <c r="F1256">
        <f>Sheet1!B1258</f>
        <v>0</v>
      </c>
      <c r="G1256">
        <f>Sheet1!A1259</f>
        <v>5</v>
      </c>
      <c r="H1256" t="str">
        <f>Sheet1!A1260</f>
        <v>ORACLE</v>
      </c>
      <c r="I1256">
        <f>Sheet1!A1261</f>
        <v>0</v>
      </c>
      <c r="J1256" t="str">
        <f>Sheet1!A1262</f>
        <v>Fatal / Blade</v>
      </c>
      <c r="K1256" t="str">
        <f>Sheet1!A1263</f>
        <v>(ATK%/CRIT R%/ATK%)</v>
      </c>
    </row>
    <row r="1257" spans="1:11" hidden="1" x14ac:dyDescent="0.2">
      <c r="A1257">
        <f t="shared" si="19"/>
        <v>0</v>
      </c>
      <c r="B1257" t="str">
        <f>IF(Sheet1!A1257="","",Sheet1!A1257)</f>
        <v>(SPD/ATK%/HP%)</v>
      </c>
      <c r="C1257" t="str">
        <f>Sheet1!A1258</f>
        <v>Spd, Crit R%, Acc%</v>
      </c>
      <c r="D1257">
        <f>Sheet1!C1257</f>
        <v>0</v>
      </c>
      <c r="F1257">
        <f>Sheet1!B1259</f>
        <v>0</v>
      </c>
      <c r="G1257" t="str">
        <f>Sheet1!A1260</f>
        <v>ORACLE</v>
      </c>
      <c r="H1257">
        <f>Sheet1!A1261</f>
        <v>0</v>
      </c>
      <c r="I1257" t="str">
        <f>Sheet1!A1262</f>
        <v>Fatal / Blade</v>
      </c>
      <c r="J1257" t="str">
        <f>Sheet1!A1263</f>
        <v>(ATK%/CRIT R%/ATK%)</v>
      </c>
      <c r="K1257" t="str">
        <f>Sheet1!A1264</f>
        <v>Despair / Nemesis</v>
      </c>
    </row>
    <row r="1258" spans="1:11" hidden="1" x14ac:dyDescent="0.2">
      <c r="A1258">
        <f t="shared" si="19"/>
        <v>0</v>
      </c>
      <c r="B1258" t="str">
        <f>IF(Sheet1!A1258="","",Sheet1!A1258)</f>
        <v>Spd, Crit R%, Acc%</v>
      </c>
      <c r="C1258">
        <f>Sheet1!A1259</f>
        <v>5</v>
      </c>
      <c r="D1258">
        <f>Sheet1!C1258</f>
        <v>0</v>
      </c>
      <c r="F1258">
        <f>Sheet1!B1260</f>
        <v>0</v>
      </c>
      <c r="G1258">
        <f>Sheet1!A1261</f>
        <v>0</v>
      </c>
      <c r="H1258" t="str">
        <f>Sheet1!A1262</f>
        <v>Fatal / Blade</v>
      </c>
      <c r="I1258" t="str">
        <f>Sheet1!A1263</f>
        <v>(ATK%/CRIT R%/ATK%)</v>
      </c>
      <c r="J1258" t="str">
        <f>Sheet1!A1264</f>
        <v>Despair / Nemesis</v>
      </c>
      <c r="K1258" t="str">
        <f>Sheet1!A1265</f>
        <v>(SPD/HP%/HP%)</v>
      </c>
    </row>
    <row r="1259" spans="1:11" x14ac:dyDescent="0.2">
      <c r="A1259">
        <f t="shared" si="19"/>
        <v>1</v>
      </c>
      <c r="B1259">
        <f>IF(Sheet1!A1259="","",Sheet1!A1259)</f>
        <v>5</v>
      </c>
      <c r="C1259" t="str">
        <f>Sheet1!A1260</f>
        <v>ORACLE</v>
      </c>
      <c r="D1259" t="str">
        <f>Sheet1!C1259</f>
        <v>FIRE</v>
      </c>
      <c r="F1259" t="str">
        <f>Sheet1!B1261</f>
        <v>Juno</v>
      </c>
      <c r="G1259" t="str">
        <f>Sheet1!A1262</f>
        <v>Fatal / Blade</v>
      </c>
      <c r="H1259" t="str">
        <f>Sheet1!A1263</f>
        <v>(ATK%/CRIT R%/ATK%)</v>
      </c>
      <c r="I1259" t="str">
        <f>Sheet1!A1264</f>
        <v>Despair / Nemesis</v>
      </c>
      <c r="J1259" t="str">
        <f>Sheet1!A1265</f>
        <v>(SPD/HP%/HP%)</v>
      </c>
      <c r="K1259" t="str">
        <f>Sheet1!A1266</f>
        <v>Spd, Crit R%, Acc%</v>
      </c>
    </row>
    <row r="1260" spans="1:11" hidden="1" x14ac:dyDescent="0.2">
      <c r="A1260">
        <f t="shared" si="19"/>
        <v>0</v>
      </c>
      <c r="B1260" t="str">
        <f>IF(Sheet1!A1260="","",Sheet1!A1260)</f>
        <v>ORACLE</v>
      </c>
      <c r="C1260">
        <f>Sheet1!A1261</f>
        <v>0</v>
      </c>
      <c r="D1260">
        <f>Sheet1!C1260</f>
        <v>0</v>
      </c>
      <c r="F1260">
        <f>Sheet1!B1262</f>
        <v>0</v>
      </c>
      <c r="G1260" t="str">
        <f>Sheet1!A1263</f>
        <v>(ATK%/CRIT R%/ATK%)</v>
      </c>
      <c r="H1260" t="str">
        <f>Sheet1!A1264</f>
        <v>Despair / Nemesis</v>
      </c>
      <c r="I1260" t="str">
        <f>Sheet1!A1265</f>
        <v>(SPD/HP%/HP%)</v>
      </c>
      <c r="J1260" t="str">
        <f>Sheet1!A1266</f>
        <v>Spd, Crit R%, Acc%</v>
      </c>
      <c r="K1260">
        <f>Sheet1!A1267</f>
        <v>5</v>
      </c>
    </row>
    <row r="1261" spans="1:11" hidden="1" x14ac:dyDescent="0.2">
      <c r="A1261">
        <f t="shared" si="19"/>
        <v>0</v>
      </c>
      <c r="B1261" t="str">
        <f>IF(Sheet1!A1261="","",Sheet1!A1261)</f>
        <v/>
      </c>
      <c r="C1261" t="str">
        <f>Sheet1!A1262</f>
        <v>Fatal / Blade</v>
      </c>
      <c r="D1261">
        <f>Sheet1!C1261</f>
        <v>0</v>
      </c>
      <c r="F1261">
        <f>Sheet1!B1263</f>
        <v>0</v>
      </c>
      <c r="G1261" t="str">
        <f>Sheet1!A1264</f>
        <v>Despair / Nemesis</v>
      </c>
      <c r="H1261" t="str">
        <f>Sheet1!A1265</f>
        <v>(SPD/HP%/HP%)</v>
      </c>
      <c r="I1261" t="str">
        <f>Sheet1!A1266</f>
        <v>Spd, Crit R%, Acc%</v>
      </c>
      <c r="J1261">
        <f>Sheet1!A1267</f>
        <v>5</v>
      </c>
      <c r="K1261" t="str">
        <f>Sheet1!A1268</f>
        <v>ORACLE</v>
      </c>
    </row>
    <row r="1262" spans="1:11" hidden="1" x14ac:dyDescent="0.2">
      <c r="A1262">
        <f t="shared" si="19"/>
        <v>0</v>
      </c>
      <c r="B1262" t="str">
        <f>IF(Sheet1!A1262="","",Sheet1!A1262)</f>
        <v>Fatal / Blade</v>
      </c>
      <c r="C1262" t="str">
        <f>Sheet1!A1263</f>
        <v>(ATK%/CRIT R%/ATK%)</v>
      </c>
      <c r="D1262">
        <f>Sheet1!C1262</f>
        <v>0</v>
      </c>
      <c r="F1262">
        <f>Sheet1!B1264</f>
        <v>0</v>
      </c>
      <c r="G1262" t="str">
        <f>Sheet1!A1265</f>
        <v>(SPD/HP%/HP%)</v>
      </c>
      <c r="H1262" t="str">
        <f>Sheet1!A1266</f>
        <v>Spd, Crit R%, Acc%</v>
      </c>
      <c r="I1262">
        <f>Sheet1!A1267</f>
        <v>5</v>
      </c>
      <c r="J1262" t="str">
        <f>Sheet1!A1268</f>
        <v>ORACLE</v>
      </c>
      <c r="K1262">
        <f>Sheet1!A1269</f>
        <v>0</v>
      </c>
    </row>
    <row r="1263" spans="1:11" hidden="1" x14ac:dyDescent="0.2">
      <c r="A1263">
        <f t="shared" si="19"/>
        <v>0</v>
      </c>
      <c r="B1263" t="str">
        <f>IF(Sheet1!A1263="","",Sheet1!A1263)</f>
        <v>(ATK%/CRIT R%/ATK%)</v>
      </c>
      <c r="C1263" t="str">
        <f>Sheet1!A1264</f>
        <v>Despair / Nemesis</v>
      </c>
      <c r="D1263">
        <f>Sheet1!C1263</f>
        <v>0</v>
      </c>
      <c r="F1263">
        <f>Sheet1!B1265</f>
        <v>0</v>
      </c>
      <c r="G1263" t="str">
        <f>Sheet1!A1266</f>
        <v>Spd, Crit R%, Acc%</v>
      </c>
      <c r="H1263">
        <f>Sheet1!A1267</f>
        <v>5</v>
      </c>
      <c r="I1263" t="str">
        <f>Sheet1!A1268</f>
        <v>ORACLE</v>
      </c>
      <c r="J1263">
        <f>Sheet1!A1269</f>
        <v>0</v>
      </c>
      <c r="K1263" t="str">
        <f>Sheet1!A1270</f>
        <v>Swift / Focus</v>
      </c>
    </row>
    <row r="1264" spans="1:11" hidden="1" x14ac:dyDescent="0.2">
      <c r="A1264">
        <f t="shared" si="19"/>
        <v>0</v>
      </c>
      <c r="B1264" t="str">
        <f>IF(Sheet1!A1264="","",Sheet1!A1264)</f>
        <v>Despair / Nemesis</v>
      </c>
      <c r="C1264" t="str">
        <f>Sheet1!A1265</f>
        <v>(SPD/HP%/HP%)</v>
      </c>
      <c r="D1264">
        <f>Sheet1!C1264</f>
        <v>0</v>
      </c>
      <c r="F1264">
        <f>Sheet1!B1266</f>
        <v>0</v>
      </c>
      <c r="G1264">
        <f>Sheet1!A1267</f>
        <v>5</v>
      </c>
      <c r="H1264" t="str">
        <f>Sheet1!A1268</f>
        <v>ORACLE</v>
      </c>
      <c r="I1264">
        <f>Sheet1!A1269</f>
        <v>0</v>
      </c>
      <c r="J1264" t="str">
        <f>Sheet1!A1270</f>
        <v>Swift / Focus</v>
      </c>
      <c r="K1264" t="str">
        <f>Sheet1!A1271</f>
        <v>(SPD/CRIT R%/HP%)</v>
      </c>
    </row>
    <row r="1265" spans="1:11" hidden="1" x14ac:dyDescent="0.2">
      <c r="A1265">
        <f t="shared" si="19"/>
        <v>0</v>
      </c>
      <c r="B1265" t="str">
        <f>IF(Sheet1!A1265="","",Sheet1!A1265)</f>
        <v>(SPD/HP%/HP%)</v>
      </c>
      <c r="C1265" t="str">
        <f>Sheet1!A1266</f>
        <v>Spd, Crit R%, Acc%</v>
      </c>
      <c r="D1265">
        <f>Sheet1!C1265</f>
        <v>0</v>
      </c>
      <c r="F1265">
        <f>Sheet1!B1267</f>
        <v>0</v>
      </c>
      <c r="G1265" t="str">
        <f>Sheet1!A1268</f>
        <v>ORACLE</v>
      </c>
      <c r="H1265">
        <f>Sheet1!A1269</f>
        <v>0</v>
      </c>
      <c r="I1265" t="str">
        <f>Sheet1!A1270</f>
        <v>Swift / Focus</v>
      </c>
      <c r="J1265" t="str">
        <f>Sheet1!A1271</f>
        <v>(SPD/CRIT R%/HP%)</v>
      </c>
      <c r="K1265" t="str">
        <f>Sheet1!A1272</f>
        <v>Despair / Revenge</v>
      </c>
    </row>
    <row r="1266" spans="1:11" hidden="1" x14ac:dyDescent="0.2">
      <c r="A1266">
        <f t="shared" si="19"/>
        <v>0</v>
      </c>
      <c r="B1266" t="str">
        <f>IF(Sheet1!A1266="","",Sheet1!A1266)</f>
        <v>Spd, Crit R%, Acc%</v>
      </c>
      <c r="C1266">
        <f>Sheet1!A1267</f>
        <v>5</v>
      </c>
      <c r="D1266">
        <f>Sheet1!C1266</f>
        <v>0</v>
      </c>
      <c r="F1266">
        <f>Sheet1!B1268</f>
        <v>0</v>
      </c>
      <c r="G1266">
        <f>Sheet1!A1269</f>
        <v>0</v>
      </c>
      <c r="H1266" t="str">
        <f>Sheet1!A1270</f>
        <v>Swift / Focus</v>
      </c>
      <c r="I1266" t="str">
        <f>Sheet1!A1271</f>
        <v>(SPD/CRIT R%/HP%)</v>
      </c>
      <c r="J1266" t="str">
        <f>Sheet1!A1272</f>
        <v>Despair / Revenge</v>
      </c>
      <c r="K1266" t="str">
        <f>Sheet1!A1273</f>
        <v>(SPD/HP%/HP%)</v>
      </c>
    </row>
    <row r="1267" spans="1:11" x14ac:dyDescent="0.2">
      <c r="A1267">
        <f t="shared" si="19"/>
        <v>1</v>
      </c>
      <c r="B1267">
        <f>IF(Sheet1!A1267="","",Sheet1!A1267)</f>
        <v>5</v>
      </c>
      <c r="C1267" t="str">
        <f>Sheet1!A1268</f>
        <v>ORACLE</v>
      </c>
      <c r="D1267" t="str">
        <f>Sheet1!C1267</f>
        <v>LIGHT</v>
      </c>
      <c r="F1267" t="str">
        <f>Sheet1!B1269</f>
        <v>Laima</v>
      </c>
      <c r="G1267" t="str">
        <f>Sheet1!A1270</f>
        <v>Swift / Focus</v>
      </c>
      <c r="H1267" t="str">
        <f>Sheet1!A1271</f>
        <v>(SPD/CRIT R%/HP%)</v>
      </c>
      <c r="I1267" t="str">
        <f>Sheet1!A1272</f>
        <v>Despair / Revenge</v>
      </c>
      <c r="J1267" t="str">
        <f>Sheet1!A1273</f>
        <v>(SPD/HP%/HP%)</v>
      </c>
      <c r="K1267" t="str">
        <f>Sheet1!A1274</f>
        <v>Atk%, Acc%, Hp%, Spd</v>
      </c>
    </row>
    <row r="1268" spans="1:11" hidden="1" x14ac:dyDescent="0.2">
      <c r="A1268">
        <f t="shared" si="19"/>
        <v>0</v>
      </c>
      <c r="B1268" t="str">
        <f>IF(Sheet1!A1268="","",Sheet1!A1268)</f>
        <v>ORACLE</v>
      </c>
      <c r="C1268">
        <f>Sheet1!A1269</f>
        <v>0</v>
      </c>
      <c r="D1268">
        <f>Sheet1!C1268</f>
        <v>0</v>
      </c>
      <c r="F1268">
        <f>Sheet1!B1270</f>
        <v>0</v>
      </c>
      <c r="G1268" t="str">
        <f>Sheet1!A1271</f>
        <v>(SPD/CRIT R%/HP%)</v>
      </c>
      <c r="H1268" t="str">
        <f>Sheet1!A1272</f>
        <v>Despair / Revenge</v>
      </c>
      <c r="I1268" t="str">
        <f>Sheet1!A1273</f>
        <v>(SPD/HP%/HP%)</v>
      </c>
      <c r="J1268" t="str">
        <f>Sheet1!A1274</f>
        <v>Atk%, Acc%, Hp%, Spd</v>
      </c>
      <c r="K1268">
        <f>Sheet1!A1275</f>
        <v>5</v>
      </c>
    </row>
    <row r="1269" spans="1:11" hidden="1" x14ac:dyDescent="0.2">
      <c r="A1269">
        <f t="shared" si="19"/>
        <v>0</v>
      </c>
      <c r="B1269" t="str">
        <f>IF(Sheet1!A1269="","",Sheet1!A1269)</f>
        <v/>
      </c>
      <c r="C1269" t="str">
        <f>Sheet1!A1270</f>
        <v>Swift / Focus</v>
      </c>
      <c r="D1269">
        <f>Sheet1!C1269</f>
        <v>0</v>
      </c>
      <c r="F1269">
        <f>Sheet1!B1271</f>
        <v>0</v>
      </c>
      <c r="G1269" t="str">
        <f>Sheet1!A1272</f>
        <v>Despair / Revenge</v>
      </c>
      <c r="H1269" t="str">
        <f>Sheet1!A1273</f>
        <v>(SPD/HP%/HP%)</v>
      </c>
      <c r="I1269" t="str">
        <f>Sheet1!A1274</f>
        <v>Atk%, Acc%, Hp%, Spd</v>
      </c>
      <c r="J1269">
        <f>Sheet1!A1275</f>
        <v>5</v>
      </c>
      <c r="K1269" t="str">
        <f>Sheet1!A1276</f>
        <v>ORACLE</v>
      </c>
    </row>
    <row r="1270" spans="1:11" hidden="1" x14ac:dyDescent="0.2">
      <c r="A1270">
        <f t="shared" si="19"/>
        <v>0</v>
      </c>
      <c r="B1270" t="str">
        <f>IF(Sheet1!A1270="","",Sheet1!A1270)</f>
        <v>Swift / Focus</v>
      </c>
      <c r="C1270" t="str">
        <f>Sheet1!A1271</f>
        <v>(SPD/CRIT R%/HP%)</v>
      </c>
      <c r="D1270">
        <f>Sheet1!C1270</f>
        <v>0</v>
      </c>
      <c r="F1270">
        <f>Sheet1!B1272</f>
        <v>0</v>
      </c>
      <c r="G1270" t="str">
        <f>Sheet1!A1273</f>
        <v>(SPD/HP%/HP%)</v>
      </c>
      <c r="H1270" t="str">
        <f>Sheet1!A1274</f>
        <v>Atk%, Acc%, Hp%, Spd</v>
      </c>
      <c r="I1270">
        <f>Sheet1!A1275</f>
        <v>5</v>
      </c>
      <c r="J1270" t="str">
        <f>Sheet1!A1276</f>
        <v>ORACLE</v>
      </c>
      <c r="K1270">
        <f>Sheet1!A1277</f>
        <v>0</v>
      </c>
    </row>
    <row r="1271" spans="1:11" hidden="1" x14ac:dyDescent="0.2">
      <c r="A1271">
        <f t="shared" si="19"/>
        <v>0</v>
      </c>
      <c r="B1271" t="str">
        <f>IF(Sheet1!A1271="","",Sheet1!A1271)</f>
        <v>(SPD/CRIT R%/HP%)</v>
      </c>
      <c r="C1271" t="str">
        <f>Sheet1!A1272</f>
        <v>Despair / Revenge</v>
      </c>
      <c r="D1271">
        <f>Sheet1!C1271</f>
        <v>0</v>
      </c>
      <c r="F1271">
        <f>Sheet1!B1273</f>
        <v>0</v>
      </c>
      <c r="G1271" t="str">
        <f>Sheet1!A1274</f>
        <v>Atk%, Acc%, Hp%, Spd</v>
      </c>
      <c r="H1271">
        <f>Sheet1!A1275</f>
        <v>5</v>
      </c>
      <c r="I1271" t="str">
        <f>Sheet1!A1276</f>
        <v>ORACLE</v>
      </c>
      <c r="J1271">
        <f>Sheet1!A1277</f>
        <v>0</v>
      </c>
      <c r="K1271" t="str">
        <f>Sheet1!A1278</f>
        <v>Fatal / Blade</v>
      </c>
    </row>
    <row r="1272" spans="1:11" hidden="1" x14ac:dyDescent="0.2">
      <c r="A1272">
        <f t="shared" si="19"/>
        <v>0</v>
      </c>
      <c r="B1272" t="str">
        <f>IF(Sheet1!A1272="","",Sheet1!A1272)</f>
        <v>Despair / Revenge</v>
      </c>
      <c r="C1272" t="str">
        <f>Sheet1!A1273</f>
        <v>(SPD/HP%/HP%)</v>
      </c>
      <c r="D1272">
        <f>Sheet1!C1272</f>
        <v>0</v>
      </c>
      <c r="F1272">
        <f>Sheet1!B1274</f>
        <v>0</v>
      </c>
      <c r="G1272">
        <f>Sheet1!A1275</f>
        <v>5</v>
      </c>
      <c r="H1272" t="str">
        <f>Sheet1!A1276</f>
        <v>ORACLE</v>
      </c>
      <c r="I1272">
        <f>Sheet1!A1277</f>
        <v>0</v>
      </c>
      <c r="J1272" t="str">
        <f>Sheet1!A1278</f>
        <v>Fatal / Blade</v>
      </c>
      <c r="K1272" t="str">
        <f>Sheet1!A1279</f>
        <v>(ATK%/CRIT R%/HP%)</v>
      </c>
    </row>
    <row r="1273" spans="1:11" hidden="1" x14ac:dyDescent="0.2">
      <c r="A1273">
        <f t="shared" si="19"/>
        <v>0</v>
      </c>
      <c r="B1273" t="str">
        <f>IF(Sheet1!A1273="","",Sheet1!A1273)</f>
        <v>(SPD/HP%/HP%)</v>
      </c>
      <c r="C1273" t="str">
        <f>Sheet1!A1274</f>
        <v>Atk%, Acc%, Hp%, Spd</v>
      </c>
      <c r="D1273">
        <f>Sheet1!C1273</f>
        <v>0</v>
      </c>
      <c r="F1273">
        <f>Sheet1!B1275</f>
        <v>0</v>
      </c>
      <c r="G1273" t="str">
        <f>Sheet1!A1276</f>
        <v>ORACLE</v>
      </c>
      <c r="H1273">
        <f>Sheet1!A1277</f>
        <v>0</v>
      </c>
      <c r="I1273" t="str">
        <f>Sheet1!A1278</f>
        <v>Fatal / Blade</v>
      </c>
      <c r="J1273" t="str">
        <f>Sheet1!A1279</f>
        <v>(ATK%/CRIT R%/HP%)</v>
      </c>
      <c r="K1273" t="str">
        <f>Sheet1!A1280</f>
        <v>Despair / Nemesis</v>
      </c>
    </row>
    <row r="1274" spans="1:11" hidden="1" x14ac:dyDescent="0.2">
      <c r="A1274">
        <f t="shared" si="19"/>
        <v>0</v>
      </c>
      <c r="B1274" t="str">
        <f>IF(Sheet1!A1274="","",Sheet1!A1274)</f>
        <v>Atk%, Acc%, Hp%, Spd</v>
      </c>
      <c r="C1274">
        <f>Sheet1!A1275</f>
        <v>5</v>
      </c>
      <c r="D1274">
        <f>Sheet1!C1274</f>
        <v>0</v>
      </c>
      <c r="F1274">
        <f>Sheet1!B1276</f>
        <v>0</v>
      </c>
      <c r="G1274">
        <f>Sheet1!A1277</f>
        <v>0</v>
      </c>
      <c r="H1274" t="str">
        <f>Sheet1!A1278</f>
        <v>Fatal / Blade</v>
      </c>
      <c r="I1274" t="str">
        <f>Sheet1!A1279</f>
        <v>(ATK%/CRIT R%/HP%)</v>
      </c>
      <c r="J1274" t="str">
        <f>Sheet1!A1280</f>
        <v>Despair / Nemesis</v>
      </c>
      <c r="K1274" t="str">
        <f>Sheet1!A1281</f>
        <v>(SPD/HP%/HP%)</v>
      </c>
    </row>
    <row r="1275" spans="1:11" x14ac:dyDescent="0.2">
      <c r="A1275">
        <f t="shared" si="19"/>
        <v>1</v>
      </c>
      <c r="B1275">
        <f>IF(Sheet1!A1275="","",Sheet1!A1275)</f>
        <v>5</v>
      </c>
      <c r="C1275" t="str">
        <f>Sheet1!A1276</f>
        <v>ORACLE</v>
      </c>
      <c r="D1275" t="str">
        <f>Sheet1!C1275</f>
        <v>WATER</v>
      </c>
      <c r="F1275" t="str">
        <f>Sheet1!B1277</f>
        <v>Praha</v>
      </c>
      <c r="G1275" t="str">
        <f>Sheet1!A1278</f>
        <v>Fatal / Blade</v>
      </c>
      <c r="H1275" t="str">
        <f>Sheet1!A1279</f>
        <v>(ATK%/CRIT R%/HP%)</v>
      </c>
      <c r="I1275" t="str">
        <f>Sheet1!A1280</f>
        <v>Despair / Nemesis</v>
      </c>
      <c r="J1275" t="str">
        <f>Sheet1!A1281</f>
        <v>(SPD/HP%/HP%)</v>
      </c>
      <c r="K1275" t="str">
        <f>Sheet1!A1282</f>
        <v>Spd, Crit R%, Acc%</v>
      </c>
    </row>
    <row r="1276" spans="1:11" hidden="1" x14ac:dyDescent="0.2">
      <c r="A1276">
        <f t="shared" si="19"/>
        <v>0</v>
      </c>
      <c r="B1276" t="str">
        <f>IF(Sheet1!A1276="","",Sheet1!A1276)</f>
        <v>ORACLE</v>
      </c>
      <c r="C1276">
        <f>Sheet1!A1277</f>
        <v>0</v>
      </c>
      <c r="D1276">
        <f>Sheet1!C1276</f>
        <v>0</v>
      </c>
      <c r="F1276">
        <f>Sheet1!B1278</f>
        <v>0</v>
      </c>
      <c r="G1276" t="str">
        <f>Sheet1!A1279</f>
        <v>(ATK%/CRIT R%/HP%)</v>
      </c>
      <c r="H1276" t="str">
        <f>Sheet1!A1280</f>
        <v>Despair / Nemesis</v>
      </c>
      <c r="I1276" t="str">
        <f>Sheet1!A1281</f>
        <v>(SPD/HP%/HP%)</v>
      </c>
      <c r="J1276" t="str">
        <f>Sheet1!A1282</f>
        <v>Spd, Crit R%, Acc%</v>
      </c>
      <c r="K1276">
        <f>Sheet1!A1283</f>
        <v>5</v>
      </c>
    </row>
    <row r="1277" spans="1:11" hidden="1" x14ac:dyDescent="0.2">
      <c r="A1277">
        <f t="shared" si="19"/>
        <v>0</v>
      </c>
      <c r="B1277" t="str">
        <f>IF(Sheet1!A1277="","",Sheet1!A1277)</f>
        <v/>
      </c>
      <c r="C1277" t="str">
        <f>Sheet1!A1278</f>
        <v>Fatal / Blade</v>
      </c>
      <c r="D1277">
        <f>Sheet1!C1277</f>
        <v>0</v>
      </c>
      <c r="F1277">
        <f>Sheet1!B1279</f>
        <v>0</v>
      </c>
      <c r="G1277" t="str">
        <f>Sheet1!A1280</f>
        <v>Despair / Nemesis</v>
      </c>
      <c r="H1277" t="str">
        <f>Sheet1!A1281</f>
        <v>(SPD/HP%/HP%)</v>
      </c>
      <c r="I1277" t="str">
        <f>Sheet1!A1282</f>
        <v>Spd, Crit R%, Acc%</v>
      </c>
      <c r="J1277">
        <f>Sheet1!A1283</f>
        <v>5</v>
      </c>
      <c r="K1277" t="str">
        <f>Sheet1!A1284</f>
        <v>ORACLE</v>
      </c>
    </row>
    <row r="1278" spans="1:11" hidden="1" x14ac:dyDescent="0.2">
      <c r="A1278">
        <f t="shared" si="19"/>
        <v>0</v>
      </c>
      <c r="B1278" t="str">
        <f>IF(Sheet1!A1278="","",Sheet1!A1278)</f>
        <v>Fatal / Blade</v>
      </c>
      <c r="C1278" t="str">
        <f>Sheet1!A1279</f>
        <v>(ATK%/CRIT R%/HP%)</v>
      </c>
      <c r="D1278">
        <f>Sheet1!C1278</f>
        <v>0</v>
      </c>
      <c r="F1278">
        <f>Sheet1!B1280</f>
        <v>0</v>
      </c>
      <c r="G1278" t="str">
        <f>Sheet1!A1281</f>
        <v>(SPD/HP%/HP%)</v>
      </c>
      <c r="H1278" t="str">
        <f>Sheet1!A1282</f>
        <v>Spd, Crit R%, Acc%</v>
      </c>
      <c r="I1278">
        <f>Sheet1!A1283</f>
        <v>5</v>
      </c>
      <c r="J1278" t="str">
        <f>Sheet1!A1284</f>
        <v>ORACLE</v>
      </c>
      <c r="K1278">
        <f>Sheet1!A1285</f>
        <v>0</v>
      </c>
    </row>
    <row r="1279" spans="1:11" hidden="1" x14ac:dyDescent="0.2">
      <c r="A1279">
        <f t="shared" si="19"/>
        <v>0</v>
      </c>
      <c r="B1279" t="str">
        <f>IF(Sheet1!A1279="","",Sheet1!A1279)</f>
        <v>(ATK%/CRIT R%/HP%)</v>
      </c>
      <c r="C1279" t="str">
        <f>Sheet1!A1280</f>
        <v>Despair / Nemesis</v>
      </c>
      <c r="D1279">
        <f>Sheet1!C1279</f>
        <v>0</v>
      </c>
      <c r="F1279">
        <f>Sheet1!B1281</f>
        <v>0</v>
      </c>
      <c r="G1279" t="str">
        <f>Sheet1!A1282</f>
        <v>Spd, Crit R%, Acc%</v>
      </c>
      <c r="H1279">
        <f>Sheet1!A1283</f>
        <v>5</v>
      </c>
      <c r="I1279" t="str">
        <f>Sheet1!A1284</f>
        <v>ORACLE</v>
      </c>
      <c r="J1279">
        <f>Sheet1!A1285</f>
        <v>0</v>
      </c>
      <c r="K1279" t="str">
        <f>Sheet1!A1286</f>
        <v>Fatal / Focus</v>
      </c>
    </row>
    <row r="1280" spans="1:11" hidden="1" x14ac:dyDescent="0.2">
      <c r="A1280">
        <f t="shared" si="19"/>
        <v>0</v>
      </c>
      <c r="B1280" t="str">
        <f>IF(Sheet1!A1280="","",Sheet1!A1280)</f>
        <v>Despair / Nemesis</v>
      </c>
      <c r="C1280" t="str">
        <f>Sheet1!A1281</f>
        <v>(SPD/HP%/HP%)</v>
      </c>
      <c r="D1280">
        <f>Sheet1!C1280</f>
        <v>0</v>
      </c>
      <c r="F1280">
        <f>Sheet1!B1282</f>
        <v>0</v>
      </c>
      <c r="G1280">
        <f>Sheet1!A1283</f>
        <v>5</v>
      </c>
      <c r="H1280" t="str">
        <f>Sheet1!A1284</f>
        <v>ORACLE</v>
      </c>
      <c r="I1280">
        <f>Sheet1!A1285</f>
        <v>0</v>
      </c>
      <c r="J1280" t="str">
        <f>Sheet1!A1286</f>
        <v>Fatal / Focus</v>
      </c>
      <c r="K1280" t="str">
        <f>Sheet1!A1287</f>
        <v>(ATK%/ATK%/ATK%)</v>
      </c>
    </row>
    <row r="1281" spans="1:11" hidden="1" x14ac:dyDescent="0.2">
      <c r="A1281">
        <f t="shared" si="19"/>
        <v>0</v>
      </c>
      <c r="B1281" t="str">
        <f>IF(Sheet1!A1281="","",Sheet1!A1281)</f>
        <v>(SPD/HP%/HP%)</v>
      </c>
      <c r="C1281" t="str">
        <f>Sheet1!A1282</f>
        <v>Spd, Crit R%, Acc%</v>
      </c>
      <c r="D1281">
        <f>Sheet1!C1281</f>
        <v>0</v>
      </c>
      <c r="F1281">
        <f>Sheet1!B1283</f>
        <v>0</v>
      </c>
      <c r="G1281" t="str">
        <f>Sheet1!A1284</f>
        <v>ORACLE</v>
      </c>
      <c r="H1281">
        <f>Sheet1!A1285</f>
        <v>0</v>
      </c>
      <c r="I1281" t="str">
        <f>Sheet1!A1286</f>
        <v>Fatal / Focus</v>
      </c>
      <c r="J1281" t="str">
        <f>Sheet1!A1287</f>
        <v>(ATK%/ATK%/ATK%)</v>
      </c>
      <c r="K1281" t="str">
        <f>Sheet1!A1288</f>
        <v>Violent / Will</v>
      </c>
    </row>
    <row r="1282" spans="1:11" hidden="1" x14ac:dyDescent="0.2">
      <c r="A1282">
        <f t="shared" si="19"/>
        <v>0</v>
      </c>
      <c r="B1282" t="str">
        <f>IF(Sheet1!A1282="","",Sheet1!A1282)</f>
        <v>Spd, Crit R%, Acc%</v>
      </c>
      <c r="C1282">
        <f>Sheet1!A1283</f>
        <v>5</v>
      </c>
      <c r="D1282">
        <f>Sheet1!C1282</f>
        <v>0</v>
      </c>
      <c r="F1282">
        <f>Sheet1!B1284</f>
        <v>0</v>
      </c>
      <c r="G1282">
        <f>Sheet1!A1285</f>
        <v>0</v>
      </c>
      <c r="H1282" t="str">
        <f>Sheet1!A1286</f>
        <v>Fatal / Focus</v>
      </c>
      <c r="I1282" t="str">
        <f>Sheet1!A1287</f>
        <v>(ATK%/ATK%/ATK%)</v>
      </c>
      <c r="J1282" t="str">
        <f>Sheet1!A1288</f>
        <v>Violent / Will</v>
      </c>
      <c r="K1282" t="str">
        <f>Sheet1!A1289</f>
        <v>(SPD%/ATK%/ATK%)</v>
      </c>
    </row>
    <row r="1283" spans="1:11" x14ac:dyDescent="0.2">
      <c r="A1283">
        <f t="shared" ref="A1283:A1346" si="20">IF(ISNUMBER(B1283)=TRUE,1,0)</f>
        <v>1</v>
      </c>
      <c r="B1283">
        <f>IF(Sheet1!A1283="","",Sheet1!A1283)</f>
        <v>5</v>
      </c>
      <c r="C1283" t="str">
        <f>Sheet1!A1284</f>
        <v>ORACLE</v>
      </c>
      <c r="D1283" t="str">
        <f>Sheet1!C1283</f>
        <v>WIND</v>
      </c>
      <c r="F1283" t="str">
        <f>Sheet1!B1285</f>
        <v>Seara</v>
      </c>
      <c r="G1283" t="str">
        <f>Sheet1!A1286</f>
        <v>Fatal / Focus</v>
      </c>
      <c r="H1283" t="str">
        <f>Sheet1!A1287</f>
        <v>(ATK%/ATK%/ATK%)</v>
      </c>
      <c r="I1283" t="str">
        <f>Sheet1!A1288</f>
        <v>Violent / Will</v>
      </c>
      <c r="J1283" t="str">
        <f>Sheet1!A1289</f>
        <v>(SPD%/ATK%/ATK%)</v>
      </c>
      <c r="K1283" t="str">
        <f>Sheet1!A1290</f>
        <v>Crit R%, Crit D%, Atk%</v>
      </c>
    </row>
    <row r="1284" spans="1:11" hidden="1" x14ac:dyDescent="0.2">
      <c r="A1284">
        <f t="shared" si="20"/>
        <v>0</v>
      </c>
      <c r="B1284" t="str">
        <f>IF(Sheet1!A1284="","",Sheet1!A1284)</f>
        <v>ORACLE</v>
      </c>
      <c r="C1284">
        <f>Sheet1!A1285</f>
        <v>0</v>
      </c>
      <c r="D1284">
        <f>Sheet1!C1284</f>
        <v>0</v>
      </c>
      <c r="F1284">
        <f>Sheet1!B1286</f>
        <v>0</v>
      </c>
      <c r="G1284" t="str">
        <f>Sheet1!A1287</f>
        <v>(ATK%/ATK%/ATK%)</v>
      </c>
      <c r="H1284" t="str">
        <f>Sheet1!A1288</f>
        <v>Violent / Will</v>
      </c>
      <c r="I1284" t="str">
        <f>Sheet1!A1289</f>
        <v>(SPD%/ATK%/ATK%)</v>
      </c>
      <c r="J1284" t="str">
        <f>Sheet1!A1290</f>
        <v>Crit R%, Crit D%, Atk%</v>
      </c>
      <c r="K1284">
        <f>Sheet1!A1291</f>
        <v>5</v>
      </c>
    </row>
    <row r="1285" spans="1:11" hidden="1" x14ac:dyDescent="0.2">
      <c r="A1285">
        <f t="shared" si="20"/>
        <v>0</v>
      </c>
      <c r="B1285" t="str">
        <f>IF(Sheet1!A1285="","",Sheet1!A1285)</f>
        <v/>
      </c>
      <c r="C1285" t="str">
        <f>Sheet1!A1286</f>
        <v>Fatal / Focus</v>
      </c>
      <c r="D1285">
        <f>Sheet1!C1285</f>
        <v>0</v>
      </c>
      <c r="F1285">
        <f>Sheet1!B1287</f>
        <v>0</v>
      </c>
      <c r="G1285" t="str">
        <f>Sheet1!A1288</f>
        <v>Violent / Will</v>
      </c>
      <c r="H1285" t="str">
        <f>Sheet1!A1289</f>
        <v>(SPD%/ATK%/ATK%)</v>
      </c>
      <c r="I1285" t="str">
        <f>Sheet1!A1290</f>
        <v>Crit R%, Crit D%, Atk%</v>
      </c>
      <c r="J1285">
        <f>Sheet1!A1291</f>
        <v>5</v>
      </c>
      <c r="K1285" t="str">
        <f>Sheet1!A1292</f>
        <v>CHIMERA</v>
      </c>
    </row>
    <row r="1286" spans="1:11" hidden="1" x14ac:dyDescent="0.2">
      <c r="A1286">
        <f t="shared" si="20"/>
        <v>0</v>
      </c>
      <c r="B1286" t="str">
        <f>IF(Sheet1!A1286="","",Sheet1!A1286)</f>
        <v>Fatal / Focus</v>
      </c>
      <c r="C1286" t="str">
        <f>Sheet1!A1287</f>
        <v>(ATK%/ATK%/ATK%)</v>
      </c>
      <c r="D1286">
        <f>Sheet1!C1286</f>
        <v>0</v>
      </c>
      <c r="F1286">
        <f>Sheet1!B1288</f>
        <v>0</v>
      </c>
      <c r="G1286" t="str">
        <f>Sheet1!A1289</f>
        <v>(SPD%/ATK%/ATK%)</v>
      </c>
      <c r="H1286" t="str">
        <f>Sheet1!A1290</f>
        <v>Crit R%, Crit D%, Atk%</v>
      </c>
      <c r="I1286">
        <f>Sheet1!A1291</f>
        <v>5</v>
      </c>
      <c r="J1286" t="str">
        <f>Sheet1!A1292</f>
        <v>CHIMERA</v>
      </c>
      <c r="K1286">
        <f>Sheet1!A1293</f>
        <v>0</v>
      </c>
    </row>
    <row r="1287" spans="1:11" hidden="1" x14ac:dyDescent="0.2">
      <c r="A1287">
        <f t="shared" si="20"/>
        <v>0</v>
      </c>
      <c r="B1287" t="str">
        <f>IF(Sheet1!A1287="","",Sheet1!A1287)</f>
        <v>(ATK%/ATK%/ATK%)</v>
      </c>
      <c r="C1287" t="str">
        <f>Sheet1!A1288</f>
        <v>Violent / Will</v>
      </c>
      <c r="D1287">
        <f>Sheet1!C1287</f>
        <v>0</v>
      </c>
      <c r="F1287">
        <f>Sheet1!B1289</f>
        <v>0</v>
      </c>
      <c r="G1287" t="str">
        <f>Sheet1!A1290</f>
        <v>Crit R%, Crit D%, Atk%</v>
      </c>
      <c r="H1287">
        <f>Sheet1!A1291</f>
        <v>5</v>
      </c>
      <c r="I1287" t="str">
        <f>Sheet1!A1292</f>
        <v>CHIMERA</v>
      </c>
      <c r="J1287">
        <f>Sheet1!A1293</f>
        <v>0</v>
      </c>
      <c r="K1287" t="str">
        <f>Sheet1!A1294</f>
        <v>Swift / Blade</v>
      </c>
    </row>
    <row r="1288" spans="1:11" hidden="1" x14ac:dyDescent="0.2">
      <c r="A1288">
        <f t="shared" si="20"/>
        <v>0</v>
      </c>
      <c r="B1288" t="str">
        <f>IF(Sheet1!A1288="","",Sheet1!A1288)</f>
        <v>Violent / Will</v>
      </c>
      <c r="C1288" t="str">
        <f>Sheet1!A1289</f>
        <v>(SPD%/ATK%/ATK%)</v>
      </c>
      <c r="D1288">
        <f>Sheet1!C1288</f>
        <v>0</v>
      </c>
      <c r="F1288">
        <f>Sheet1!B1290</f>
        <v>0</v>
      </c>
      <c r="G1288">
        <f>Sheet1!A1291</f>
        <v>5</v>
      </c>
      <c r="H1288" t="str">
        <f>Sheet1!A1292</f>
        <v>CHIMERA</v>
      </c>
      <c r="I1288">
        <f>Sheet1!A1293</f>
        <v>0</v>
      </c>
      <c r="J1288" t="str">
        <f>Sheet1!A1294</f>
        <v>Swift / Blade</v>
      </c>
      <c r="K1288" t="str">
        <f>Sheet1!A1295</f>
        <v>(SPD/CRIT R%/ATK%)</v>
      </c>
    </row>
    <row r="1289" spans="1:11" hidden="1" x14ac:dyDescent="0.2">
      <c r="A1289">
        <f t="shared" si="20"/>
        <v>0</v>
      </c>
      <c r="B1289" t="str">
        <f>IF(Sheet1!A1289="","",Sheet1!A1289)</f>
        <v>(SPD%/ATK%/ATK%)</v>
      </c>
      <c r="C1289" t="str">
        <f>Sheet1!A1290</f>
        <v>Crit R%, Crit D%, Atk%</v>
      </c>
      <c r="D1289">
        <f>Sheet1!C1289</f>
        <v>0</v>
      </c>
      <c r="F1289">
        <f>Sheet1!B1291</f>
        <v>0</v>
      </c>
      <c r="G1289" t="str">
        <f>Sheet1!A1292</f>
        <v>CHIMERA</v>
      </c>
      <c r="H1289">
        <f>Sheet1!A1293</f>
        <v>0</v>
      </c>
      <c r="I1289" t="str">
        <f>Sheet1!A1294</f>
        <v>Swift / Blade</v>
      </c>
      <c r="J1289" t="str">
        <f>Sheet1!A1295</f>
        <v>(SPD/CRIT R%/ATK%)</v>
      </c>
      <c r="K1289" t="str">
        <f>Sheet1!A1296</f>
        <v>Violent / Revenge</v>
      </c>
    </row>
    <row r="1290" spans="1:11" hidden="1" x14ac:dyDescent="0.2">
      <c r="A1290">
        <f t="shared" si="20"/>
        <v>0</v>
      </c>
      <c r="B1290" t="str">
        <f>IF(Sheet1!A1290="","",Sheet1!A1290)</f>
        <v>Crit R%, Crit D%, Atk%</v>
      </c>
      <c r="C1290">
        <f>Sheet1!A1291</f>
        <v>5</v>
      </c>
      <c r="D1290">
        <f>Sheet1!C1290</f>
        <v>0</v>
      </c>
      <c r="F1290">
        <f>Sheet1!B1292</f>
        <v>0</v>
      </c>
      <c r="G1290">
        <f>Sheet1!A1293</f>
        <v>0</v>
      </c>
      <c r="H1290" t="str">
        <f>Sheet1!A1294</f>
        <v>Swift / Blade</v>
      </c>
      <c r="I1290" t="str">
        <f>Sheet1!A1295</f>
        <v>(SPD/CRIT R%/ATK%)</v>
      </c>
      <c r="J1290" t="str">
        <f>Sheet1!A1296</f>
        <v>Violent / Revenge</v>
      </c>
      <c r="K1290" t="str">
        <f>Sheet1!A1297</f>
        <v>(SPD/CRIT D%/ATK%)</v>
      </c>
    </row>
    <row r="1291" spans="1:11" x14ac:dyDescent="0.2">
      <c r="A1291">
        <f t="shared" si="20"/>
        <v>1</v>
      </c>
      <c r="B1291">
        <f>IF(Sheet1!A1291="","",Sheet1!A1291)</f>
        <v>5</v>
      </c>
      <c r="C1291" t="str">
        <f>Sheet1!A1292</f>
        <v>CHIMERA</v>
      </c>
      <c r="D1291" t="str">
        <f>Sheet1!C1291</f>
        <v>WIND</v>
      </c>
      <c r="F1291" t="str">
        <f>Sheet1!B1293</f>
        <v>Lagmaron</v>
      </c>
      <c r="G1291" t="str">
        <f>Sheet1!A1294</f>
        <v>Swift / Blade</v>
      </c>
      <c r="H1291" t="str">
        <f>Sheet1!A1295</f>
        <v>(SPD/CRIT R%/ATK%)</v>
      </c>
      <c r="I1291" t="str">
        <f>Sheet1!A1296</f>
        <v>Violent / Revenge</v>
      </c>
      <c r="J1291" t="str">
        <f>Sheet1!A1297</f>
        <v>(SPD/CRIT D%/ATK%)</v>
      </c>
      <c r="K1291" t="str">
        <f>Sheet1!A1298</f>
        <v>Crit R%, Crit D%, Spd</v>
      </c>
    </row>
    <row r="1292" spans="1:11" hidden="1" x14ac:dyDescent="0.2">
      <c r="A1292">
        <f t="shared" si="20"/>
        <v>0</v>
      </c>
      <c r="B1292" t="str">
        <f>IF(Sheet1!A1292="","",Sheet1!A1292)</f>
        <v>CHIMERA</v>
      </c>
      <c r="C1292">
        <f>Sheet1!A1293</f>
        <v>0</v>
      </c>
      <c r="D1292">
        <f>Sheet1!C1292</f>
        <v>0</v>
      </c>
      <c r="F1292">
        <f>Sheet1!B1294</f>
        <v>0</v>
      </c>
      <c r="G1292" t="str">
        <f>Sheet1!A1295</f>
        <v>(SPD/CRIT R%/ATK%)</v>
      </c>
      <c r="H1292" t="str">
        <f>Sheet1!A1296</f>
        <v>Violent / Revenge</v>
      </c>
      <c r="I1292" t="str">
        <f>Sheet1!A1297</f>
        <v>(SPD/CRIT D%/ATK%)</v>
      </c>
      <c r="J1292" t="str">
        <f>Sheet1!A1298</f>
        <v>Crit R%, Crit D%, Spd</v>
      </c>
      <c r="K1292">
        <f>Sheet1!A1299</f>
        <v>5</v>
      </c>
    </row>
    <row r="1293" spans="1:11" hidden="1" x14ac:dyDescent="0.2">
      <c r="A1293">
        <f t="shared" si="20"/>
        <v>0</v>
      </c>
      <c r="B1293" t="str">
        <f>IF(Sheet1!A1293="","",Sheet1!A1293)</f>
        <v/>
      </c>
      <c r="C1293" t="str">
        <f>Sheet1!A1294</f>
        <v>Swift / Blade</v>
      </c>
      <c r="D1293">
        <f>Sheet1!C1293</f>
        <v>0</v>
      </c>
      <c r="F1293">
        <f>Sheet1!B1295</f>
        <v>0</v>
      </c>
      <c r="G1293" t="str">
        <f>Sheet1!A1296</f>
        <v>Violent / Revenge</v>
      </c>
      <c r="H1293" t="str">
        <f>Sheet1!A1297</f>
        <v>(SPD/CRIT D%/ATK%)</v>
      </c>
      <c r="I1293" t="str">
        <f>Sheet1!A1298</f>
        <v>Crit R%, Crit D%, Spd</v>
      </c>
      <c r="J1293">
        <f>Sheet1!A1299</f>
        <v>5</v>
      </c>
      <c r="K1293" t="str">
        <f>Sheet1!A1300</f>
        <v>CHIMERA</v>
      </c>
    </row>
    <row r="1294" spans="1:11" hidden="1" x14ac:dyDescent="0.2">
      <c r="A1294">
        <f t="shared" si="20"/>
        <v>0</v>
      </c>
      <c r="B1294" t="str">
        <f>IF(Sheet1!A1294="","",Sheet1!A1294)</f>
        <v>Swift / Blade</v>
      </c>
      <c r="C1294" t="str">
        <f>Sheet1!A1295</f>
        <v>(SPD/CRIT R%/ATK%)</v>
      </c>
      <c r="D1294">
        <f>Sheet1!C1294</f>
        <v>0</v>
      </c>
      <c r="F1294">
        <f>Sheet1!B1296</f>
        <v>0</v>
      </c>
      <c r="G1294" t="str">
        <f>Sheet1!A1297</f>
        <v>(SPD/CRIT D%/ATK%)</v>
      </c>
      <c r="H1294" t="str">
        <f>Sheet1!A1298</f>
        <v>Crit R%, Crit D%, Spd</v>
      </c>
      <c r="I1294">
        <f>Sheet1!A1299</f>
        <v>5</v>
      </c>
      <c r="J1294" t="str">
        <f>Sheet1!A1300</f>
        <v>CHIMERA</v>
      </c>
      <c r="K1294">
        <f>Sheet1!A1301</f>
        <v>0</v>
      </c>
    </row>
    <row r="1295" spans="1:11" hidden="1" x14ac:dyDescent="0.2">
      <c r="A1295">
        <f t="shared" si="20"/>
        <v>0</v>
      </c>
      <c r="B1295" t="str">
        <f>IF(Sheet1!A1295="","",Sheet1!A1295)</f>
        <v>(SPD/CRIT R%/ATK%)</v>
      </c>
      <c r="C1295" t="str">
        <f>Sheet1!A1296</f>
        <v>Violent / Revenge</v>
      </c>
      <c r="D1295">
        <f>Sheet1!C1295</f>
        <v>0</v>
      </c>
      <c r="F1295">
        <f>Sheet1!B1297</f>
        <v>0</v>
      </c>
      <c r="G1295" t="str">
        <f>Sheet1!A1298</f>
        <v>Crit R%, Crit D%, Spd</v>
      </c>
      <c r="H1295">
        <f>Sheet1!A1299</f>
        <v>5</v>
      </c>
      <c r="I1295" t="str">
        <f>Sheet1!A1300</f>
        <v>CHIMERA</v>
      </c>
      <c r="J1295">
        <f>Sheet1!A1301</f>
        <v>0</v>
      </c>
      <c r="K1295" t="str">
        <f>Sheet1!A1302</f>
        <v>3x Energy</v>
      </c>
    </row>
    <row r="1296" spans="1:11" hidden="1" x14ac:dyDescent="0.2">
      <c r="A1296">
        <f t="shared" si="20"/>
        <v>0</v>
      </c>
      <c r="B1296" t="str">
        <f>IF(Sheet1!A1296="","",Sheet1!A1296)</f>
        <v>Violent / Revenge</v>
      </c>
      <c r="C1296" t="str">
        <f>Sheet1!A1297</f>
        <v>(SPD/CRIT D%/ATK%)</v>
      </c>
      <c r="D1296">
        <f>Sheet1!C1296</f>
        <v>0</v>
      </c>
      <c r="F1296">
        <f>Sheet1!B1298</f>
        <v>0</v>
      </c>
      <c r="G1296">
        <f>Sheet1!A1299</f>
        <v>5</v>
      </c>
      <c r="H1296" t="str">
        <f>Sheet1!A1300</f>
        <v>CHIMERA</v>
      </c>
      <c r="I1296">
        <f>Sheet1!A1301</f>
        <v>0</v>
      </c>
      <c r="J1296" t="str">
        <f>Sheet1!A1302</f>
        <v>3x Energy</v>
      </c>
      <c r="K1296" t="str">
        <f>Sheet1!A1303</f>
        <v>(HP%/CRIT R%/HP%)</v>
      </c>
    </row>
    <row r="1297" spans="1:11" hidden="1" x14ac:dyDescent="0.2">
      <c r="A1297">
        <f t="shared" si="20"/>
        <v>0</v>
      </c>
      <c r="B1297" t="str">
        <f>IF(Sheet1!A1297="","",Sheet1!A1297)</f>
        <v>(SPD/CRIT D%/ATK%)</v>
      </c>
      <c r="C1297" t="str">
        <f>Sheet1!A1298</f>
        <v>Crit R%, Crit D%, Spd</v>
      </c>
      <c r="D1297">
        <f>Sheet1!C1297</f>
        <v>0</v>
      </c>
      <c r="F1297">
        <f>Sheet1!B1299</f>
        <v>0</v>
      </c>
      <c r="G1297" t="str">
        <f>Sheet1!A1300</f>
        <v>CHIMERA</v>
      </c>
      <c r="H1297">
        <f>Sheet1!A1301</f>
        <v>0</v>
      </c>
      <c r="I1297" t="str">
        <f>Sheet1!A1302</f>
        <v>3x Energy</v>
      </c>
      <c r="J1297" t="str">
        <f>Sheet1!A1303</f>
        <v>(HP%/CRIT R%/HP%)</v>
      </c>
      <c r="K1297" t="str">
        <f>Sheet1!A1304</f>
        <v>Violent / Will</v>
      </c>
    </row>
    <row r="1298" spans="1:11" hidden="1" x14ac:dyDescent="0.2">
      <c r="A1298">
        <f t="shared" si="20"/>
        <v>0</v>
      </c>
      <c r="B1298" t="str">
        <f>IF(Sheet1!A1298="","",Sheet1!A1298)</f>
        <v>Crit R%, Crit D%, Spd</v>
      </c>
      <c r="C1298">
        <f>Sheet1!A1299</f>
        <v>5</v>
      </c>
      <c r="D1298">
        <f>Sheet1!C1298</f>
        <v>0</v>
      </c>
      <c r="F1298">
        <f>Sheet1!B1300</f>
        <v>0</v>
      </c>
      <c r="G1298">
        <f>Sheet1!A1301</f>
        <v>0</v>
      </c>
      <c r="H1298" t="str">
        <f>Sheet1!A1302</f>
        <v>3x Energy</v>
      </c>
      <c r="I1298" t="str">
        <f>Sheet1!A1303</f>
        <v>(HP%/CRIT R%/HP%)</v>
      </c>
      <c r="J1298" t="str">
        <f>Sheet1!A1304</f>
        <v>Violent / Will</v>
      </c>
      <c r="K1298" t="str">
        <f>Sheet1!A1305</f>
        <v>(HP%/CRIT D%/HP%)</v>
      </c>
    </row>
    <row r="1299" spans="1:11" x14ac:dyDescent="0.2">
      <c r="A1299">
        <f t="shared" si="20"/>
        <v>1</v>
      </c>
      <c r="B1299">
        <f>IF(Sheet1!A1299="","",Sheet1!A1299)</f>
        <v>5</v>
      </c>
      <c r="C1299" t="str">
        <f>Sheet1!A1300</f>
        <v>CHIMERA</v>
      </c>
      <c r="D1299" t="str">
        <f>Sheet1!C1299</f>
        <v>FIRE</v>
      </c>
      <c r="F1299" t="str">
        <f>Sheet1!B1301</f>
        <v>Rakan</v>
      </c>
      <c r="G1299" t="str">
        <f>Sheet1!A1302</f>
        <v>3x Energy</v>
      </c>
      <c r="H1299" t="str">
        <f>Sheet1!A1303</f>
        <v>(HP%/CRIT R%/HP%)</v>
      </c>
      <c r="I1299" t="str">
        <f>Sheet1!A1304</f>
        <v>Violent / Will</v>
      </c>
      <c r="J1299" t="str">
        <f>Sheet1!A1305</f>
        <v>(HP%/CRIT D%/HP%)</v>
      </c>
      <c r="K1299" t="str">
        <f>Sheet1!A1306</f>
        <v>Crit R%, Crit D%, Hp%</v>
      </c>
    </row>
    <row r="1300" spans="1:11" hidden="1" x14ac:dyDescent="0.2">
      <c r="A1300">
        <f t="shared" si="20"/>
        <v>0</v>
      </c>
      <c r="B1300" t="str">
        <f>IF(Sheet1!A1300="","",Sheet1!A1300)</f>
        <v>CHIMERA</v>
      </c>
      <c r="C1300">
        <f>Sheet1!A1301</f>
        <v>0</v>
      </c>
      <c r="D1300">
        <f>Sheet1!C1300</f>
        <v>0</v>
      </c>
      <c r="F1300">
        <f>Sheet1!B1302</f>
        <v>0</v>
      </c>
      <c r="G1300" t="str">
        <f>Sheet1!A1303</f>
        <v>(HP%/CRIT R%/HP%)</v>
      </c>
      <c r="H1300" t="str">
        <f>Sheet1!A1304</f>
        <v>Violent / Will</v>
      </c>
      <c r="I1300" t="str">
        <f>Sheet1!A1305</f>
        <v>(HP%/CRIT D%/HP%)</v>
      </c>
      <c r="J1300" t="str">
        <f>Sheet1!A1306</f>
        <v>Crit R%, Crit D%, Hp%</v>
      </c>
      <c r="K1300">
        <f>Sheet1!A1307</f>
        <v>5</v>
      </c>
    </row>
    <row r="1301" spans="1:11" hidden="1" x14ac:dyDescent="0.2">
      <c r="A1301">
        <f t="shared" si="20"/>
        <v>0</v>
      </c>
      <c r="B1301" t="str">
        <f>IF(Sheet1!A1301="","",Sheet1!A1301)</f>
        <v/>
      </c>
      <c r="C1301" t="str">
        <f>Sheet1!A1302</f>
        <v>3x Energy</v>
      </c>
      <c r="D1301">
        <f>Sheet1!C1301</f>
        <v>0</v>
      </c>
      <c r="F1301">
        <f>Sheet1!B1303</f>
        <v>0</v>
      </c>
      <c r="G1301" t="str">
        <f>Sheet1!A1304</f>
        <v>Violent / Will</v>
      </c>
      <c r="H1301" t="str">
        <f>Sheet1!A1305</f>
        <v>(HP%/CRIT D%/HP%)</v>
      </c>
      <c r="I1301" t="str">
        <f>Sheet1!A1306</f>
        <v>Crit R%, Crit D%, Hp%</v>
      </c>
      <c r="J1301">
        <f>Sheet1!A1307</f>
        <v>5</v>
      </c>
      <c r="K1301" t="str">
        <f>Sheet1!A1308</f>
        <v>CHIMERA</v>
      </c>
    </row>
    <row r="1302" spans="1:11" hidden="1" x14ac:dyDescent="0.2">
      <c r="A1302">
        <f t="shared" si="20"/>
        <v>0</v>
      </c>
      <c r="B1302" t="str">
        <f>IF(Sheet1!A1302="","",Sheet1!A1302)</f>
        <v>3x Energy</v>
      </c>
      <c r="C1302" t="str">
        <f>Sheet1!A1303</f>
        <v>(HP%/CRIT R%/HP%)</v>
      </c>
      <c r="D1302">
        <f>Sheet1!C1302</f>
        <v>0</v>
      </c>
      <c r="F1302">
        <f>Sheet1!B1304</f>
        <v>0</v>
      </c>
      <c r="G1302" t="str">
        <f>Sheet1!A1305</f>
        <v>(HP%/CRIT D%/HP%)</v>
      </c>
      <c r="H1302" t="str">
        <f>Sheet1!A1306</f>
        <v>Crit R%, Crit D%, Hp%</v>
      </c>
      <c r="I1302">
        <f>Sheet1!A1307</f>
        <v>5</v>
      </c>
      <c r="J1302" t="str">
        <f>Sheet1!A1308</f>
        <v>CHIMERA</v>
      </c>
      <c r="K1302">
        <f>Sheet1!A1309</f>
        <v>0</v>
      </c>
    </row>
    <row r="1303" spans="1:11" hidden="1" x14ac:dyDescent="0.2">
      <c r="A1303">
        <f t="shared" si="20"/>
        <v>0</v>
      </c>
      <c r="B1303" t="str">
        <f>IF(Sheet1!A1303="","",Sheet1!A1303)</f>
        <v>(HP%/CRIT R%/HP%)</v>
      </c>
      <c r="C1303" t="str">
        <f>Sheet1!A1304</f>
        <v>Violent / Will</v>
      </c>
      <c r="D1303">
        <f>Sheet1!C1303</f>
        <v>0</v>
      </c>
      <c r="F1303">
        <f>Sheet1!B1305</f>
        <v>0</v>
      </c>
      <c r="G1303" t="str">
        <f>Sheet1!A1306</f>
        <v>Crit R%, Crit D%, Hp%</v>
      </c>
      <c r="H1303">
        <f>Sheet1!A1307</f>
        <v>5</v>
      </c>
      <c r="I1303" t="str">
        <f>Sheet1!A1308</f>
        <v>CHIMERA</v>
      </c>
      <c r="J1303">
        <f>Sheet1!A1309</f>
        <v>0</v>
      </c>
      <c r="K1303" t="str">
        <f>Sheet1!A1310</f>
        <v>Swift / Blade</v>
      </c>
    </row>
    <row r="1304" spans="1:11" hidden="1" x14ac:dyDescent="0.2">
      <c r="A1304">
        <f t="shared" si="20"/>
        <v>0</v>
      </c>
      <c r="B1304" t="str">
        <f>IF(Sheet1!A1304="","",Sheet1!A1304)</f>
        <v>Violent / Will</v>
      </c>
      <c r="C1304" t="str">
        <f>Sheet1!A1305</f>
        <v>(HP%/CRIT D%/HP%)</v>
      </c>
      <c r="D1304">
        <f>Sheet1!C1304</f>
        <v>0</v>
      </c>
      <c r="F1304">
        <f>Sheet1!B1306</f>
        <v>0</v>
      </c>
      <c r="G1304">
        <f>Sheet1!A1307</f>
        <v>5</v>
      </c>
      <c r="H1304" t="str">
        <f>Sheet1!A1308</f>
        <v>CHIMERA</v>
      </c>
      <c r="I1304">
        <f>Sheet1!A1309</f>
        <v>0</v>
      </c>
      <c r="J1304" t="str">
        <f>Sheet1!A1310</f>
        <v>Swift / Blade</v>
      </c>
      <c r="K1304" t="str">
        <f>Sheet1!A1311</f>
        <v>(SPD/CRIT R%/ATK%)</v>
      </c>
    </row>
    <row r="1305" spans="1:11" hidden="1" x14ac:dyDescent="0.2">
      <c r="A1305">
        <f t="shared" si="20"/>
        <v>0</v>
      </c>
      <c r="B1305" t="str">
        <f>IF(Sheet1!A1305="","",Sheet1!A1305)</f>
        <v>(HP%/CRIT D%/HP%)</v>
      </c>
      <c r="C1305" t="str">
        <f>Sheet1!A1306</f>
        <v>Crit R%, Crit D%, Hp%</v>
      </c>
      <c r="D1305">
        <f>Sheet1!C1305</f>
        <v>0</v>
      </c>
      <c r="F1305">
        <f>Sheet1!B1307</f>
        <v>0</v>
      </c>
      <c r="G1305" t="str">
        <f>Sheet1!A1308</f>
        <v>CHIMERA</v>
      </c>
      <c r="H1305">
        <f>Sheet1!A1309</f>
        <v>0</v>
      </c>
      <c r="I1305" t="str">
        <f>Sheet1!A1310</f>
        <v>Swift / Blade</v>
      </c>
      <c r="J1305" t="str">
        <f>Sheet1!A1311</f>
        <v>(SPD/CRIT R%/ATK%)</v>
      </c>
      <c r="K1305" t="str">
        <f>Sheet1!A1312</f>
        <v>Violent / Revenge</v>
      </c>
    </row>
    <row r="1306" spans="1:11" hidden="1" x14ac:dyDescent="0.2">
      <c r="A1306">
        <f t="shared" si="20"/>
        <v>0</v>
      </c>
      <c r="B1306" t="str">
        <f>IF(Sheet1!A1306="","",Sheet1!A1306)</f>
        <v>Crit R%, Crit D%, Hp%</v>
      </c>
      <c r="C1306">
        <f>Sheet1!A1307</f>
        <v>5</v>
      </c>
      <c r="D1306">
        <f>Sheet1!C1306</f>
        <v>0</v>
      </c>
      <c r="F1306">
        <f>Sheet1!B1308</f>
        <v>0</v>
      </c>
      <c r="G1306">
        <f>Sheet1!A1309</f>
        <v>0</v>
      </c>
      <c r="H1306" t="str">
        <f>Sheet1!A1310</f>
        <v>Swift / Blade</v>
      </c>
      <c r="I1306" t="str">
        <f>Sheet1!A1311</f>
        <v>(SPD/CRIT R%/ATK%)</v>
      </c>
      <c r="J1306" t="str">
        <f>Sheet1!A1312</f>
        <v>Violent / Revenge</v>
      </c>
      <c r="K1306" t="str">
        <f>Sheet1!A1313</f>
        <v>(SPD/HP%/ATK%)</v>
      </c>
    </row>
    <row r="1307" spans="1:11" x14ac:dyDescent="0.2">
      <c r="A1307">
        <f t="shared" si="20"/>
        <v>1</v>
      </c>
      <c r="B1307">
        <f>IF(Sheet1!A1307="","",Sheet1!A1307)</f>
        <v>5</v>
      </c>
      <c r="C1307" t="str">
        <f>Sheet1!A1308</f>
        <v>CHIMERA</v>
      </c>
      <c r="D1307" t="str">
        <f>Sheet1!C1307</f>
        <v>LIGHT</v>
      </c>
      <c r="F1307" t="str">
        <f>Sheet1!B1309</f>
        <v>Shan</v>
      </c>
      <c r="G1307" t="str">
        <f>Sheet1!A1310</f>
        <v>Swift / Blade</v>
      </c>
      <c r="H1307" t="str">
        <f>Sheet1!A1311</f>
        <v>(SPD/CRIT R%/ATK%)</v>
      </c>
      <c r="I1307" t="str">
        <f>Sheet1!A1312</f>
        <v>Violent / Revenge</v>
      </c>
      <c r="J1307" t="str">
        <f>Sheet1!A1313</f>
        <v>(SPD/HP%/ATK%)</v>
      </c>
      <c r="K1307" t="str">
        <f>Sheet1!A1314</f>
        <v>Crit R%, Crit D%, Spd</v>
      </c>
    </row>
    <row r="1308" spans="1:11" hidden="1" x14ac:dyDescent="0.2">
      <c r="A1308">
        <f t="shared" si="20"/>
        <v>0</v>
      </c>
      <c r="B1308" t="str">
        <f>IF(Sheet1!A1308="","",Sheet1!A1308)</f>
        <v>CHIMERA</v>
      </c>
      <c r="C1308">
        <f>Sheet1!A1309</f>
        <v>0</v>
      </c>
      <c r="D1308">
        <f>Sheet1!C1308</f>
        <v>0</v>
      </c>
      <c r="F1308">
        <f>Sheet1!B1310</f>
        <v>0</v>
      </c>
      <c r="G1308" t="str">
        <f>Sheet1!A1311</f>
        <v>(SPD/CRIT R%/ATK%)</v>
      </c>
      <c r="H1308" t="str">
        <f>Sheet1!A1312</f>
        <v>Violent / Revenge</v>
      </c>
      <c r="I1308" t="str">
        <f>Sheet1!A1313</f>
        <v>(SPD/HP%/ATK%)</v>
      </c>
      <c r="J1308" t="str">
        <f>Sheet1!A1314</f>
        <v>Crit R%, Crit D%, Spd</v>
      </c>
      <c r="K1308">
        <f>Sheet1!A1315</f>
        <v>5</v>
      </c>
    </row>
    <row r="1309" spans="1:11" hidden="1" x14ac:dyDescent="0.2">
      <c r="A1309">
        <f t="shared" si="20"/>
        <v>0</v>
      </c>
      <c r="B1309" t="str">
        <f>IF(Sheet1!A1309="","",Sheet1!A1309)</f>
        <v/>
      </c>
      <c r="C1309" t="str">
        <f>Sheet1!A1310</f>
        <v>Swift / Blade</v>
      </c>
      <c r="D1309">
        <f>Sheet1!C1309</f>
        <v>0</v>
      </c>
      <c r="F1309">
        <f>Sheet1!B1311</f>
        <v>0</v>
      </c>
      <c r="G1309" t="str">
        <f>Sheet1!A1312</f>
        <v>Violent / Revenge</v>
      </c>
      <c r="H1309" t="str">
        <f>Sheet1!A1313</f>
        <v>(SPD/HP%/ATK%)</v>
      </c>
      <c r="I1309" t="str">
        <f>Sheet1!A1314</f>
        <v>Crit R%, Crit D%, Spd</v>
      </c>
      <c r="J1309">
        <f>Sheet1!A1315</f>
        <v>5</v>
      </c>
      <c r="K1309" t="str">
        <f>Sheet1!A1316</f>
        <v>CHIMERA</v>
      </c>
    </row>
    <row r="1310" spans="1:11" hidden="1" x14ac:dyDescent="0.2">
      <c r="A1310">
        <f t="shared" si="20"/>
        <v>0</v>
      </c>
      <c r="B1310" t="str">
        <f>IF(Sheet1!A1310="","",Sheet1!A1310)</f>
        <v>Swift / Blade</v>
      </c>
      <c r="C1310" t="str">
        <f>Sheet1!A1311</f>
        <v>(SPD/CRIT R%/ATK%)</v>
      </c>
      <c r="D1310">
        <f>Sheet1!C1310</f>
        <v>0</v>
      </c>
      <c r="F1310">
        <f>Sheet1!B1312</f>
        <v>0</v>
      </c>
      <c r="G1310" t="str">
        <f>Sheet1!A1313</f>
        <v>(SPD/HP%/ATK%)</v>
      </c>
      <c r="H1310" t="str">
        <f>Sheet1!A1314</f>
        <v>Crit R%, Crit D%, Spd</v>
      </c>
      <c r="I1310">
        <f>Sheet1!A1315</f>
        <v>5</v>
      </c>
      <c r="J1310" t="str">
        <f>Sheet1!A1316</f>
        <v>CHIMERA</v>
      </c>
      <c r="K1310">
        <f>Sheet1!A1317</f>
        <v>0</v>
      </c>
    </row>
    <row r="1311" spans="1:11" hidden="1" x14ac:dyDescent="0.2">
      <c r="A1311">
        <f t="shared" si="20"/>
        <v>0</v>
      </c>
      <c r="B1311" t="str">
        <f>IF(Sheet1!A1311="","",Sheet1!A1311)</f>
        <v>(SPD/CRIT R%/ATK%)</v>
      </c>
      <c r="C1311" t="str">
        <f>Sheet1!A1312</f>
        <v>Violent / Revenge</v>
      </c>
      <c r="D1311">
        <f>Sheet1!C1311</f>
        <v>0</v>
      </c>
      <c r="F1311">
        <f>Sheet1!B1313</f>
        <v>0</v>
      </c>
      <c r="G1311" t="str">
        <f>Sheet1!A1314</f>
        <v>Crit R%, Crit D%, Spd</v>
      </c>
      <c r="H1311">
        <f>Sheet1!A1315</f>
        <v>5</v>
      </c>
      <c r="I1311" t="str">
        <f>Sheet1!A1316</f>
        <v>CHIMERA</v>
      </c>
      <c r="J1311">
        <f>Sheet1!A1317</f>
        <v>0</v>
      </c>
      <c r="K1311" t="str">
        <f>Sheet1!A1318</f>
        <v>Fatal / Blade</v>
      </c>
    </row>
    <row r="1312" spans="1:11" hidden="1" x14ac:dyDescent="0.2">
      <c r="A1312">
        <f t="shared" si="20"/>
        <v>0</v>
      </c>
      <c r="B1312" t="str">
        <f>IF(Sheet1!A1312="","",Sheet1!A1312)</f>
        <v>Violent / Revenge</v>
      </c>
      <c r="C1312" t="str">
        <f>Sheet1!A1313</f>
        <v>(SPD/HP%/ATK%)</v>
      </c>
      <c r="D1312">
        <f>Sheet1!C1312</f>
        <v>0</v>
      </c>
      <c r="F1312">
        <f>Sheet1!B1314</f>
        <v>0</v>
      </c>
      <c r="G1312">
        <f>Sheet1!A1315</f>
        <v>5</v>
      </c>
      <c r="H1312" t="str">
        <f>Sheet1!A1316</f>
        <v>CHIMERA</v>
      </c>
      <c r="I1312">
        <f>Sheet1!A1317</f>
        <v>0</v>
      </c>
      <c r="J1312" t="str">
        <f>Sheet1!A1318</f>
        <v>Fatal / Blade</v>
      </c>
      <c r="K1312" t="str">
        <f>Sheet1!A1319</f>
        <v>(ATK%/CRIT R%/ATK%)</v>
      </c>
    </row>
    <row r="1313" spans="1:11" hidden="1" x14ac:dyDescent="0.2">
      <c r="A1313">
        <f t="shared" si="20"/>
        <v>0</v>
      </c>
      <c r="B1313" t="str">
        <f>IF(Sheet1!A1313="","",Sheet1!A1313)</f>
        <v>(SPD/HP%/ATK%)</v>
      </c>
      <c r="C1313" t="str">
        <f>Sheet1!A1314</f>
        <v>Crit R%, Crit D%, Spd</v>
      </c>
      <c r="D1313">
        <f>Sheet1!C1313</f>
        <v>0</v>
      </c>
      <c r="F1313">
        <f>Sheet1!B1315</f>
        <v>0</v>
      </c>
      <c r="G1313" t="str">
        <f>Sheet1!A1316</f>
        <v>CHIMERA</v>
      </c>
      <c r="H1313">
        <f>Sheet1!A1317</f>
        <v>0</v>
      </c>
      <c r="I1313" t="str">
        <f>Sheet1!A1318</f>
        <v>Fatal / Blade</v>
      </c>
      <c r="J1313" t="str">
        <f>Sheet1!A1319</f>
        <v>(ATK%/CRIT R%/ATK%)</v>
      </c>
      <c r="K1313" t="str">
        <f>Sheet1!A1320</f>
        <v>Violent / Will</v>
      </c>
    </row>
    <row r="1314" spans="1:11" hidden="1" x14ac:dyDescent="0.2">
      <c r="A1314">
        <f t="shared" si="20"/>
        <v>0</v>
      </c>
      <c r="B1314" t="str">
        <f>IF(Sheet1!A1314="","",Sheet1!A1314)</f>
        <v>Crit R%, Crit D%, Spd</v>
      </c>
      <c r="C1314">
        <f>Sheet1!A1315</f>
        <v>5</v>
      </c>
      <c r="D1314">
        <f>Sheet1!C1314</f>
        <v>0</v>
      </c>
      <c r="F1314">
        <f>Sheet1!B1316</f>
        <v>0</v>
      </c>
      <c r="G1314">
        <f>Sheet1!A1317</f>
        <v>0</v>
      </c>
      <c r="H1314" t="str">
        <f>Sheet1!A1318</f>
        <v>Fatal / Blade</v>
      </c>
      <c r="I1314" t="str">
        <f>Sheet1!A1319</f>
        <v>(ATK%/CRIT R%/ATK%)</v>
      </c>
      <c r="J1314" t="str">
        <f>Sheet1!A1320</f>
        <v>Violent / Will</v>
      </c>
      <c r="K1314" t="str">
        <f>Sheet1!A1321</f>
        <v>(ATK%/CRIT D%/ATK%)</v>
      </c>
    </row>
    <row r="1315" spans="1:11" x14ac:dyDescent="0.2">
      <c r="A1315">
        <f t="shared" si="20"/>
        <v>1</v>
      </c>
      <c r="B1315">
        <f>IF(Sheet1!A1315="","",Sheet1!A1315)</f>
        <v>5</v>
      </c>
      <c r="C1315" t="str">
        <f>Sheet1!A1316</f>
        <v>CHIMERA</v>
      </c>
      <c r="D1315" t="str">
        <f>Sheet1!C1315</f>
        <v>DARK</v>
      </c>
      <c r="F1315" t="str">
        <f>Sheet1!B1317</f>
        <v>Zeratu</v>
      </c>
      <c r="G1315" t="str">
        <f>Sheet1!A1318</f>
        <v>Fatal / Blade</v>
      </c>
      <c r="H1315" t="str">
        <f>Sheet1!A1319</f>
        <v>(ATK%/CRIT R%/ATK%)</v>
      </c>
      <c r="I1315" t="str">
        <f>Sheet1!A1320</f>
        <v>Violent / Will</v>
      </c>
      <c r="J1315" t="str">
        <f>Sheet1!A1321</f>
        <v>(ATK%/CRIT D%/ATK%)</v>
      </c>
      <c r="K1315" t="str">
        <f>Sheet1!A1322</f>
        <v>Crit R%, Crit D%, Atk%</v>
      </c>
    </row>
    <row r="1316" spans="1:11" hidden="1" x14ac:dyDescent="0.2">
      <c r="A1316">
        <f t="shared" si="20"/>
        <v>0</v>
      </c>
      <c r="B1316" t="str">
        <f>IF(Sheet1!A1316="","",Sheet1!A1316)</f>
        <v>CHIMERA</v>
      </c>
      <c r="C1316">
        <f>Sheet1!A1317</f>
        <v>0</v>
      </c>
      <c r="D1316">
        <f>Sheet1!C1316</f>
        <v>0</v>
      </c>
      <c r="F1316">
        <f>Sheet1!B1318</f>
        <v>0</v>
      </c>
      <c r="G1316" t="str">
        <f>Sheet1!A1319</f>
        <v>(ATK%/CRIT R%/ATK%)</v>
      </c>
      <c r="H1316" t="str">
        <f>Sheet1!A1320</f>
        <v>Violent / Will</v>
      </c>
      <c r="I1316" t="str">
        <f>Sheet1!A1321</f>
        <v>(ATK%/CRIT D%/ATK%)</v>
      </c>
      <c r="J1316" t="str">
        <f>Sheet1!A1322</f>
        <v>Crit R%, Crit D%, Atk%</v>
      </c>
      <c r="K1316">
        <f>Sheet1!A1323</f>
        <v>5</v>
      </c>
    </row>
    <row r="1317" spans="1:11" hidden="1" x14ac:dyDescent="0.2">
      <c r="A1317">
        <f t="shared" si="20"/>
        <v>0</v>
      </c>
      <c r="B1317" t="str">
        <f>IF(Sheet1!A1317="","",Sheet1!A1317)</f>
        <v/>
      </c>
      <c r="C1317" t="str">
        <f>Sheet1!A1318</f>
        <v>Fatal / Blade</v>
      </c>
      <c r="D1317">
        <f>Sheet1!C1317</f>
        <v>0</v>
      </c>
      <c r="F1317">
        <f>Sheet1!B1319</f>
        <v>0</v>
      </c>
      <c r="G1317" t="str">
        <f>Sheet1!A1320</f>
        <v>Violent / Will</v>
      </c>
      <c r="H1317" t="str">
        <f>Sheet1!A1321</f>
        <v>(ATK%/CRIT D%/ATK%)</v>
      </c>
      <c r="I1317" t="str">
        <f>Sheet1!A1322</f>
        <v>Crit R%, Crit D%, Atk%</v>
      </c>
      <c r="J1317">
        <f>Sheet1!A1323</f>
        <v>5</v>
      </c>
      <c r="K1317" t="str">
        <f>Sheet1!A1324</f>
        <v>CHIMERA</v>
      </c>
    </row>
    <row r="1318" spans="1:11" hidden="1" x14ac:dyDescent="0.2">
      <c r="A1318">
        <f t="shared" si="20"/>
        <v>0</v>
      </c>
      <c r="B1318" t="str">
        <f>IF(Sheet1!A1318="","",Sheet1!A1318)</f>
        <v>Fatal / Blade</v>
      </c>
      <c r="C1318" t="str">
        <f>Sheet1!A1319</f>
        <v>(ATK%/CRIT R%/ATK%)</v>
      </c>
      <c r="D1318">
        <f>Sheet1!C1318</f>
        <v>0</v>
      </c>
      <c r="F1318">
        <f>Sheet1!B1320</f>
        <v>0</v>
      </c>
      <c r="G1318" t="str">
        <f>Sheet1!A1321</f>
        <v>(ATK%/CRIT D%/ATK%)</v>
      </c>
      <c r="H1318" t="str">
        <f>Sheet1!A1322</f>
        <v>Crit R%, Crit D%, Atk%</v>
      </c>
      <c r="I1318">
        <f>Sheet1!A1323</f>
        <v>5</v>
      </c>
      <c r="J1318" t="str">
        <f>Sheet1!A1324</f>
        <v>CHIMERA</v>
      </c>
      <c r="K1318">
        <f>Sheet1!A1325</f>
        <v>0</v>
      </c>
    </row>
    <row r="1319" spans="1:11" hidden="1" x14ac:dyDescent="0.2">
      <c r="A1319">
        <f t="shared" si="20"/>
        <v>0</v>
      </c>
      <c r="B1319" t="str">
        <f>IF(Sheet1!A1319="","",Sheet1!A1319)</f>
        <v>(ATK%/CRIT R%/ATK%)</v>
      </c>
      <c r="C1319" t="str">
        <f>Sheet1!A1320</f>
        <v>Violent / Will</v>
      </c>
      <c r="D1319">
        <f>Sheet1!C1319</f>
        <v>0</v>
      </c>
      <c r="F1319">
        <f>Sheet1!B1321</f>
        <v>0</v>
      </c>
      <c r="G1319" t="str">
        <f>Sheet1!A1322</f>
        <v>Crit R%, Crit D%, Atk%</v>
      </c>
      <c r="H1319">
        <f>Sheet1!A1323</f>
        <v>5</v>
      </c>
      <c r="I1319" t="str">
        <f>Sheet1!A1324</f>
        <v>CHIMERA</v>
      </c>
      <c r="J1319">
        <f>Sheet1!A1325</f>
        <v>0</v>
      </c>
      <c r="K1319" t="str">
        <f>Sheet1!A1326</f>
        <v>Swift / Blade</v>
      </c>
    </row>
    <row r="1320" spans="1:11" hidden="1" x14ac:dyDescent="0.2">
      <c r="A1320">
        <f t="shared" si="20"/>
        <v>0</v>
      </c>
      <c r="B1320" t="str">
        <f>IF(Sheet1!A1320="","",Sheet1!A1320)</f>
        <v>Violent / Will</v>
      </c>
      <c r="C1320" t="str">
        <f>Sheet1!A1321</f>
        <v>(ATK%/CRIT D%/ATK%)</v>
      </c>
      <c r="D1320">
        <f>Sheet1!C1320</f>
        <v>0</v>
      </c>
      <c r="F1320">
        <f>Sheet1!B1322</f>
        <v>0</v>
      </c>
      <c r="G1320">
        <f>Sheet1!A1323</f>
        <v>5</v>
      </c>
      <c r="H1320" t="str">
        <f>Sheet1!A1324</f>
        <v>CHIMERA</v>
      </c>
      <c r="I1320">
        <f>Sheet1!A1325</f>
        <v>0</v>
      </c>
      <c r="J1320" t="str">
        <f>Sheet1!A1326</f>
        <v>Swift / Blade</v>
      </c>
      <c r="K1320" t="str">
        <f>Sheet1!A1327</f>
        <v>(SPD/CRIT R%/ATK%)</v>
      </c>
    </row>
    <row r="1321" spans="1:11" hidden="1" x14ac:dyDescent="0.2">
      <c r="A1321">
        <f t="shared" si="20"/>
        <v>0</v>
      </c>
      <c r="B1321" t="str">
        <f>IF(Sheet1!A1321="","",Sheet1!A1321)</f>
        <v>(ATK%/CRIT D%/ATK%)</v>
      </c>
      <c r="C1321" t="str">
        <f>Sheet1!A1322</f>
        <v>Crit R%, Crit D%, Atk%</v>
      </c>
      <c r="D1321">
        <f>Sheet1!C1321</f>
        <v>0</v>
      </c>
      <c r="F1321">
        <f>Sheet1!B1323</f>
        <v>0</v>
      </c>
      <c r="G1321" t="str">
        <f>Sheet1!A1324</f>
        <v>CHIMERA</v>
      </c>
      <c r="H1321">
        <f>Sheet1!A1325</f>
        <v>0</v>
      </c>
      <c r="I1321" t="str">
        <f>Sheet1!A1326</f>
        <v>Swift / Blade</v>
      </c>
      <c r="J1321" t="str">
        <f>Sheet1!A1327</f>
        <v>(SPD/CRIT R%/ATK%)</v>
      </c>
      <c r="K1321" t="str">
        <f>Sheet1!A1328</f>
        <v>Violent / Revenge</v>
      </c>
    </row>
    <row r="1322" spans="1:11" hidden="1" x14ac:dyDescent="0.2">
      <c r="A1322">
        <f t="shared" si="20"/>
        <v>0</v>
      </c>
      <c r="B1322" t="str">
        <f>IF(Sheet1!A1322="","",Sheet1!A1322)</f>
        <v>Crit R%, Crit D%, Atk%</v>
      </c>
      <c r="C1322">
        <f>Sheet1!A1323</f>
        <v>5</v>
      </c>
      <c r="D1322">
        <f>Sheet1!C1322</f>
        <v>0</v>
      </c>
      <c r="F1322">
        <f>Sheet1!B1324</f>
        <v>0</v>
      </c>
      <c r="G1322">
        <f>Sheet1!A1325</f>
        <v>0</v>
      </c>
      <c r="H1322" t="str">
        <f>Sheet1!A1326</f>
        <v>Swift / Blade</v>
      </c>
      <c r="I1322" t="str">
        <f>Sheet1!A1327</f>
        <v>(SPD/CRIT R%/ATK%)</v>
      </c>
      <c r="J1322" t="str">
        <f>Sheet1!A1328</f>
        <v>Violent / Revenge</v>
      </c>
      <c r="K1322" t="str">
        <f>Sheet1!A1329</f>
        <v>(SPD/CRIT D%/ATK%)</v>
      </c>
    </row>
    <row r="1323" spans="1:11" x14ac:dyDescent="0.2">
      <c r="A1323">
        <f t="shared" si="20"/>
        <v>1</v>
      </c>
      <c r="B1323">
        <f>IF(Sheet1!A1323="","",Sheet1!A1323)</f>
        <v>5</v>
      </c>
      <c r="C1323" t="str">
        <f>Sheet1!A1324</f>
        <v>CHIMERA</v>
      </c>
      <c r="D1323" t="str">
        <f>Sheet1!C1323</f>
        <v>WATER</v>
      </c>
      <c r="F1323" t="str">
        <f>Sheet1!B1325</f>
        <v>Taor</v>
      </c>
      <c r="G1323" t="str">
        <f>Sheet1!A1326</f>
        <v>Swift / Blade</v>
      </c>
      <c r="H1323" t="str">
        <f>Sheet1!A1327</f>
        <v>(SPD/CRIT R%/ATK%)</v>
      </c>
      <c r="I1323" t="str">
        <f>Sheet1!A1328</f>
        <v>Violent / Revenge</v>
      </c>
      <c r="J1323" t="str">
        <f>Sheet1!A1329</f>
        <v>(SPD/CRIT D%/ATK%)</v>
      </c>
      <c r="K1323" t="str">
        <f>Sheet1!A1330</f>
        <v>Crit R%, Crit D%, Spd</v>
      </c>
    </row>
    <row r="1324" spans="1:11" hidden="1" x14ac:dyDescent="0.2">
      <c r="A1324">
        <f t="shared" si="20"/>
        <v>0</v>
      </c>
      <c r="B1324" t="str">
        <f>IF(Sheet1!A1324="","",Sheet1!A1324)</f>
        <v>CHIMERA</v>
      </c>
      <c r="C1324">
        <f>Sheet1!A1325</f>
        <v>0</v>
      </c>
      <c r="D1324">
        <f>Sheet1!C1324</f>
        <v>0</v>
      </c>
      <c r="F1324">
        <f>Sheet1!B1326</f>
        <v>0</v>
      </c>
      <c r="G1324" t="str">
        <f>Sheet1!A1327</f>
        <v>(SPD/CRIT R%/ATK%)</v>
      </c>
      <c r="H1324" t="str">
        <f>Sheet1!A1328</f>
        <v>Violent / Revenge</v>
      </c>
      <c r="I1324" t="str">
        <f>Sheet1!A1329</f>
        <v>(SPD/CRIT D%/ATK%)</v>
      </c>
      <c r="J1324" t="str">
        <f>Sheet1!A1330</f>
        <v>Crit R%, Crit D%, Spd</v>
      </c>
      <c r="K1324">
        <f>Sheet1!A1331</f>
        <v>5</v>
      </c>
    </row>
    <row r="1325" spans="1:11" hidden="1" x14ac:dyDescent="0.2">
      <c r="A1325">
        <f t="shared" si="20"/>
        <v>0</v>
      </c>
      <c r="B1325" t="str">
        <f>IF(Sheet1!A1325="","",Sheet1!A1325)</f>
        <v/>
      </c>
      <c r="C1325" t="str">
        <f>Sheet1!A1326</f>
        <v>Swift / Blade</v>
      </c>
      <c r="D1325">
        <f>Sheet1!C1325</f>
        <v>0</v>
      </c>
      <c r="F1325">
        <f>Sheet1!B1327</f>
        <v>0</v>
      </c>
      <c r="G1325" t="str">
        <f>Sheet1!A1328</f>
        <v>Violent / Revenge</v>
      </c>
      <c r="H1325" t="str">
        <f>Sheet1!A1329</f>
        <v>(SPD/CRIT D%/ATK%)</v>
      </c>
      <c r="I1325" t="str">
        <f>Sheet1!A1330</f>
        <v>Crit R%, Crit D%, Spd</v>
      </c>
      <c r="J1325">
        <f>Sheet1!A1331</f>
        <v>5</v>
      </c>
      <c r="K1325" t="str">
        <f>Sheet1!A1332</f>
        <v>PHOENIX</v>
      </c>
    </row>
    <row r="1326" spans="1:11" hidden="1" x14ac:dyDescent="0.2">
      <c r="A1326">
        <f t="shared" si="20"/>
        <v>0</v>
      </c>
      <c r="B1326" t="str">
        <f>IF(Sheet1!A1326="","",Sheet1!A1326)</f>
        <v>Swift / Blade</v>
      </c>
      <c r="C1326" t="str">
        <f>Sheet1!A1327</f>
        <v>(SPD/CRIT R%/ATK%)</v>
      </c>
      <c r="D1326">
        <f>Sheet1!C1326</f>
        <v>0</v>
      </c>
      <c r="F1326">
        <f>Sheet1!B1328</f>
        <v>0</v>
      </c>
      <c r="G1326" t="str">
        <f>Sheet1!A1329</f>
        <v>(SPD/CRIT D%/ATK%)</v>
      </c>
      <c r="H1326" t="str">
        <f>Sheet1!A1330</f>
        <v>Crit R%, Crit D%, Spd</v>
      </c>
      <c r="I1326">
        <f>Sheet1!A1331</f>
        <v>5</v>
      </c>
      <c r="J1326" t="str">
        <f>Sheet1!A1332</f>
        <v>PHOENIX</v>
      </c>
      <c r="K1326">
        <f>Sheet1!A1333</f>
        <v>0</v>
      </c>
    </row>
    <row r="1327" spans="1:11" hidden="1" x14ac:dyDescent="0.2">
      <c r="A1327">
        <f t="shared" si="20"/>
        <v>0</v>
      </c>
      <c r="B1327" t="str">
        <f>IF(Sheet1!A1327="","",Sheet1!A1327)</f>
        <v>(SPD/CRIT R%/ATK%)</v>
      </c>
      <c r="C1327" t="str">
        <f>Sheet1!A1328</f>
        <v>Violent / Revenge</v>
      </c>
      <c r="D1327">
        <f>Sheet1!C1327</f>
        <v>0</v>
      </c>
      <c r="F1327">
        <f>Sheet1!B1329</f>
        <v>0</v>
      </c>
      <c r="G1327" t="str">
        <f>Sheet1!A1330</f>
        <v>Crit R%, Crit D%, Spd</v>
      </c>
      <c r="H1327">
        <f>Sheet1!A1331</f>
        <v>5</v>
      </c>
      <c r="I1327" t="str">
        <f>Sheet1!A1332</f>
        <v>PHOENIX</v>
      </c>
      <c r="J1327">
        <f>Sheet1!A1333</f>
        <v>0</v>
      </c>
      <c r="K1327" t="str">
        <f>Sheet1!A1334</f>
        <v>Fatal / Blade</v>
      </c>
    </row>
    <row r="1328" spans="1:11" hidden="1" x14ac:dyDescent="0.2">
      <c r="A1328">
        <f t="shared" si="20"/>
        <v>0</v>
      </c>
      <c r="B1328" t="str">
        <f>IF(Sheet1!A1328="","",Sheet1!A1328)</f>
        <v>Violent / Revenge</v>
      </c>
      <c r="C1328" t="str">
        <f>Sheet1!A1329</f>
        <v>(SPD/CRIT D%/ATK%)</v>
      </c>
      <c r="D1328">
        <f>Sheet1!C1328</f>
        <v>0</v>
      </c>
      <c r="F1328">
        <f>Sheet1!B1330</f>
        <v>0</v>
      </c>
      <c r="G1328">
        <f>Sheet1!A1331</f>
        <v>5</v>
      </c>
      <c r="H1328" t="str">
        <f>Sheet1!A1332</f>
        <v>PHOENIX</v>
      </c>
      <c r="I1328">
        <f>Sheet1!A1333</f>
        <v>0</v>
      </c>
      <c r="J1328" t="str">
        <f>Sheet1!A1334</f>
        <v>Fatal / Blade</v>
      </c>
      <c r="K1328" t="str">
        <f>Sheet1!A1335</f>
        <v>(ATK%/CRIT R%/ATK%)</v>
      </c>
    </row>
    <row r="1329" spans="1:11" hidden="1" x14ac:dyDescent="0.2">
      <c r="A1329">
        <f t="shared" si="20"/>
        <v>0</v>
      </c>
      <c r="B1329" t="str">
        <f>IF(Sheet1!A1329="","",Sheet1!A1329)</f>
        <v>(SPD/CRIT D%/ATK%)</v>
      </c>
      <c r="C1329" t="str">
        <f>Sheet1!A1330</f>
        <v>Crit R%, Crit D%, Spd</v>
      </c>
      <c r="D1329">
        <f>Sheet1!C1329</f>
        <v>0</v>
      </c>
      <c r="F1329">
        <f>Sheet1!B1331</f>
        <v>0</v>
      </c>
      <c r="G1329" t="str">
        <f>Sheet1!A1332</f>
        <v>PHOENIX</v>
      </c>
      <c r="H1329">
        <f>Sheet1!A1333</f>
        <v>0</v>
      </c>
      <c r="I1329" t="str">
        <f>Sheet1!A1334</f>
        <v>Fatal / Blade</v>
      </c>
      <c r="J1329" t="str">
        <f>Sheet1!A1335</f>
        <v>(ATK%/CRIT R%/ATK%)</v>
      </c>
      <c r="K1329" t="str">
        <f>Sheet1!A1336</f>
        <v>Violent / Will</v>
      </c>
    </row>
    <row r="1330" spans="1:11" hidden="1" x14ac:dyDescent="0.2">
      <c r="A1330">
        <f t="shared" si="20"/>
        <v>0</v>
      </c>
      <c r="B1330" t="str">
        <f>IF(Sheet1!A1330="","",Sheet1!A1330)</f>
        <v>Crit R%, Crit D%, Spd</v>
      </c>
      <c r="C1330">
        <f>Sheet1!A1331</f>
        <v>5</v>
      </c>
      <c r="D1330">
        <f>Sheet1!C1330</f>
        <v>0</v>
      </c>
      <c r="F1330">
        <f>Sheet1!B1332</f>
        <v>0</v>
      </c>
      <c r="G1330">
        <f>Sheet1!A1333</f>
        <v>0</v>
      </c>
      <c r="H1330" t="str">
        <f>Sheet1!A1334</f>
        <v>Fatal / Blade</v>
      </c>
      <c r="I1330" t="str">
        <f>Sheet1!A1335</f>
        <v>(ATK%/CRIT R%/ATK%)</v>
      </c>
      <c r="J1330" t="str">
        <f>Sheet1!A1336</f>
        <v>Violent / Will</v>
      </c>
      <c r="K1330" t="str">
        <f>Sheet1!A1337</f>
        <v>(ATK%/CRIT D%/ATK%)</v>
      </c>
    </row>
    <row r="1331" spans="1:11" x14ac:dyDescent="0.2">
      <c r="A1331">
        <f t="shared" si="20"/>
        <v>1</v>
      </c>
      <c r="B1331">
        <f>IF(Sheet1!A1331="","",Sheet1!A1331)</f>
        <v>5</v>
      </c>
      <c r="C1331" t="str">
        <f>Sheet1!A1332</f>
        <v>PHOENIX</v>
      </c>
      <c r="D1331" t="str">
        <f>Sheet1!C1331</f>
        <v>LIGHT</v>
      </c>
      <c r="F1331" t="str">
        <f>Sheet1!B1333</f>
        <v>Eludia</v>
      </c>
      <c r="G1331" t="str">
        <f>Sheet1!A1334</f>
        <v>Fatal / Blade</v>
      </c>
      <c r="H1331" t="str">
        <f>Sheet1!A1335</f>
        <v>(ATK%/CRIT R%/ATK%)</v>
      </c>
      <c r="I1331" t="str">
        <f>Sheet1!A1336</f>
        <v>Violent / Will</v>
      </c>
      <c r="J1331" t="str">
        <f>Sheet1!A1337</f>
        <v>(ATK%/CRIT D%/ATK%)</v>
      </c>
      <c r="K1331" t="str">
        <f>Sheet1!A1338</f>
        <v>Crit R%, Crit D%, Spd</v>
      </c>
    </row>
    <row r="1332" spans="1:11" hidden="1" x14ac:dyDescent="0.2">
      <c r="A1332">
        <f t="shared" si="20"/>
        <v>0</v>
      </c>
      <c r="B1332" t="str">
        <f>IF(Sheet1!A1332="","",Sheet1!A1332)</f>
        <v>PHOENIX</v>
      </c>
      <c r="C1332">
        <f>Sheet1!A1333</f>
        <v>0</v>
      </c>
      <c r="D1332">
        <f>Sheet1!C1332</f>
        <v>0</v>
      </c>
      <c r="F1332">
        <f>Sheet1!B1334</f>
        <v>0</v>
      </c>
      <c r="G1332" t="str">
        <f>Sheet1!A1335</f>
        <v>(ATK%/CRIT R%/ATK%)</v>
      </c>
      <c r="H1332" t="str">
        <f>Sheet1!A1336</f>
        <v>Violent / Will</v>
      </c>
      <c r="I1332" t="str">
        <f>Sheet1!A1337</f>
        <v>(ATK%/CRIT D%/ATK%)</v>
      </c>
      <c r="J1332" t="str">
        <f>Sheet1!A1338</f>
        <v>Crit R%, Crit D%, Spd</v>
      </c>
      <c r="K1332">
        <f>Sheet1!A1339</f>
        <v>5</v>
      </c>
    </row>
    <row r="1333" spans="1:11" hidden="1" x14ac:dyDescent="0.2">
      <c r="A1333">
        <f t="shared" si="20"/>
        <v>0</v>
      </c>
      <c r="B1333" t="str">
        <f>IF(Sheet1!A1333="","",Sheet1!A1333)</f>
        <v/>
      </c>
      <c r="C1333" t="str">
        <f>Sheet1!A1334</f>
        <v>Fatal / Blade</v>
      </c>
      <c r="D1333">
        <f>Sheet1!C1333</f>
        <v>0</v>
      </c>
      <c r="F1333">
        <f>Sheet1!B1335</f>
        <v>0</v>
      </c>
      <c r="G1333" t="str">
        <f>Sheet1!A1336</f>
        <v>Violent / Will</v>
      </c>
      <c r="H1333" t="str">
        <f>Sheet1!A1337</f>
        <v>(ATK%/CRIT D%/ATK%)</v>
      </c>
      <c r="I1333" t="str">
        <f>Sheet1!A1338</f>
        <v>Crit R%, Crit D%, Spd</v>
      </c>
      <c r="J1333">
        <f>Sheet1!A1339</f>
        <v>5</v>
      </c>
      <c r="K1333" t="str">
        <f>Sheet1!A1340</f>
        <v>PHOENIX</v>
      </c>
    </row>
    <row r="1334" spans="1:11" hidden="1" x14ac:dyDescent="0.2">
      <c r="A1334">
        <f t="shared" si="20"/>
        <v>0</v>
      </c>
      <c r="B1334" t="str">
        <f>IF(Sheet1!A1334="","",Sheet1!A1334)</f>
        <v>Fatal / Blade</v>
      </c>
      <c r="C1334" t="str">
        <f>Sheet1!A1335</f>
        <v>(ATK%/CRIT R%/ATK%)</v>
      </c>
      <c r="D1334">
        <f>Sheet1!C1334</f>
        <v>0</v>
      </c>
      <c r="F1334">
        <f>Sheet1!B1336</f>
        <v>0</v>
      </c>
      <c r="G1334" t="str">
        <f>Sheet1!A1337</f>
        <v>(ATK%/CRIT D%/ATK%)</v>
      </c>
      <c r="H1334" t="str">
        <f>Sheet1!A1338</f>
        <v>Crit R%, Crit D%, Spd</v>
      </c>
      <c r="I1334">
        <f>Sheet1!A1339</f>
        <v>5</v>
      </c>
      <c r="J1334" t="str">
        <f>Sheet1!A1340</f>
        <v>PHOENIX</v>
      </c>
      <c r="K1334">
        <f>Sheet1!A1341</f>
        <v>0</v>
      </c>
    </row>
    <row r="1335" spans="1:11" hidden="1" x14ac:dyDescent="0.2">
      <c r="A1335">
        <f t="shared" si="20"/>
        <v>0</v>
      </c>
      <c r="B1335" t="str">
        <f>IF(Sheet1!A1335="","",Sheet1!A1335)</f>
        <v>(ATK%/CRIT R%/ATK%)</v>
      </c>
      <c r="C1335" t="str">
        <f>Sheet1!A1336</f>
        <v>Violent / Will</v>
      </c>
      <c r="D1335">
        <f>Sheet1!C1335</f>
        <v>0</v>
      </c>
      <c r="F1335">
        <f>Sheet1!B1337</f>
        <v>0</v>
      </c>
      <c r="G1335" t="str">
        <f>Sheet1!A1338</f>
        <v>Crit R%, Crit D%, Spd</v>
      </c>
      <c r="H1335">
        <f>Sheet1!A1339</f>
        <v>5</v>
      </c>
      <c r="I1335" t="str">
        <f>Sheet1!A1340</f>
        <v>PHOENIX</v>
      </c>
      <c r="J1335">
        <f>Sheet1!A1341</f>
        <v>0</v>
      </c>
      <c r="K1335" t="str">
        <f>Sheet1!A1342</f>
        <v>Fatal / Blade</v>
      </c>
    </row>
    <row r="1336" spans="1:11" hidden="1" x14ac:dyDescent="0.2">
      <c r="A1336">
        <f t="shared" si="20"/>
        <v>0</v>
      </c>
      <c r="B1336" t="str">
        <f>IF(Sheet1!A1336="","",Sheet1!A1336)</f>
        <v>Violent / Will</v>
      </c>
      <c r="C1336" t="str">
        <f>Sheet1!A1337</f>
        <v>(ATK%/CRIT D%/ATK%)</v>
      </c>
      <c r="D1336">
        <f>Sheet1!C1336</f>
        <v>0</v>
      </c>
      <c r="F1336">
        <f>Sheet1!B1338</f>
        <v>0</v>
      </c>
      <c r="G1336">
        <f>Sheet1!A1339</f>
        <v>5</v>
      </c>
      <c r="H1336" t="str">
        <f>Sheet1!A1340</f>
        <v>PHOENIX</v>
      </c>
      <c r="I1336">
        <f>Sheet1!A1341</f>
        <v>0</v>
      </c>
      <c r="J1336" t="str">
        <f>Sheet1!A1342</f>
        <v>Fatal / Blade</v>
      </c>
      <c r="K1336" t="str">
        <f>Sheet1!A1343</f>
        <v>(ATK%/CRIT R%/ATK%)</v>
      </c>
    </row>
    <row r="1337" spans="1:11" hidden="1" x14ac:dyDescent="0.2">
      <c r="A1337">
        <f t="shared" si="20"/>
        <v>0</v>
      </c>
      <c r="B1337" t="str">
        <f>IF(Sheet1!A1337="","",Sheet1!A1337)</f>
        <v>(ATK%/CRIT D%/ATK%)</v>
      </c>
      <c r="C1337" t="str">
        <f>Sheet1!A1338</f>
        <v>Crit R%, Crit D%, Spd</v>
      </c>
      <c r="D1337">
        <f>Sheet1!C1337</f>
        <v>0</v>
      </c>
      <c r="F1337">
        <f>Sheet1!B1339</f>
        <v>0</v>
      </c>
      <c r="G1337" t="str">
        <f>Sheet1!A1340</f>
        <v>PHOENIX</v>
      </c>
      <c r="H1337">
        <f>Sheet1!A1341</f>
        <v>0</v>
      </c>
      <c r="I1337" t="str">
        <f>Sheet1!A1342</f>
        <v>Fatal / Blade</v>
      </c>
      <c r="J1337" t="str">
        <f>Sheet1!A1343</f>
        <v>(ATK%/CRIT R%/ATK%)</v>
      </c>
      <c r="K1337" t="str">
        <f>Sheet1!A1344</f>
        <v>Violent / Will</v>
      </c>
    </row>
    <row r="1338" spans="1:11" hidden="1" x14ac:dyDescent="0.2">
      <c r="A1338">
        <f t="shared" si="20"/>
        <v>0</v>
      </c>
      <c r="B1338" t="str">
        <f>IF(Sheet1!A1338="","",Sheet1!A1338)</f>
        <v>Crit R%, Crit D%, Spd</v>
      </c>
      <c r="C1338">
        <f>Sheet1!A1339</f>
        <v>5</v>
      </c>
      <c r="D1338">
        <f>Sheet1!C1338</f>
        <v>0</v>
      </c>
      <c r="F1338">
        <f>Sheet1!B1340</f>
        <v>0</v>
      </c>
      <c r="G1338">
        <f>Sheet1!A1341</f>
        <v>0</v>
      </c>
      <c r="H1338" t="str">
        <f>Sheet1!A1342</f>
        <v>Fatal / Blade</v>
      </c>
      <c r="I1338" t="str">
        <f>Sheet1!A1343</f>
        <v>(ATK%/CRIT R%/ATK%)</v>
      </c>
      <c r="J1338" t="str">
        <f>Sheet1!A1344</f>
        <v>Violent / Will</v>
      </c>
      <c r="K1338" t="str">
        <f>Sheet1!A1345</f>
        <v>(ATK%/CRIT D%/ATK%)</v>
      </c>
    </row>
    <row r="1339" spans="1:11" x14ac:dyDescent="0.2">
      <c r="A1339">
        <f t="shared" si="20"/>
        <v>1</v>
      </c>
      <c r="B1339">
        <f>IF(Sheet1!A1339="","",Sheet1!A1339)</f>
        <v>5</v>
      </c>
      <c r="C1339" t="str">
        <f>Sheet1!A1340</f>
        <v>PHOENIX</v>
      </c>
      <c r="D1339" t="str">
        <f>Sheet1!C1339</f>
        <v>DARK</v>
      </c>
      <c r="F1339" t="str">
        <f>Sheet1!B1341</f>
        <v>Jaara</v>
      </c>
      <c r="G1339" t="str">
        <f>Sheet1!A1342</f>
        <v>Fatal / Blade</v>
      </c>
      <c r="H1339" t="str">
        <f>Sheet1!A1343</f>
        <v>(ATK%/CRIT R%/ATK%)</v>
      </c>
      <c r="I1339" t="str">
        <f>Sheet1!A1344</f>
        <v>Violent / Will</v>
      </c>
      <c r="J1339" t="str">
        <f>Sheet1!A1345</f>
        <v>(ATK%/CRIT D%/ATK%)</v>
      </c>
      <c r="K1339" t="str">
        <f>Sheet1!A1346</f>
        <v>Crit R%, Crit D%, Spd</v>
      </c>
    </row>
    <row r="1340" spans="1:11" hidden="1" x14ac:dyDescent="0.2">
      <c r="A1340">
        <f t="shared" si="20"/>
        <v>0</v>
      </c>
      <c r="B1340" t="str">
        <f>IF(Sheet1!A1340="","",Sheet1!A1340)</f>
        <v>PHOENIX</v>
      </c>
      <c r="C1340">
        <f>Sheet1!A1341</f>
        <v>0</v>
      </c>
      <c r="D1340">
        <f>Sheet1!C1340</f>
        <v>0</v>
      </c>
      <c r="F1340">
        <f>Sheet1!B1342</f>
        <v>0</v>
      </c>
      <c r="G1340" t="str">
        <f>Sheet1!A1343</f>
        <v>(ATK%/CRIT R%/ATK%)</v>
      </c>
      <c r="H1340" t="str">
        <f>Sheet1!A1344</f>
        <v>Violent / Will</v>
      </c>
      <c r="I1340" t="str">
        <f>Sheet1!A1345</f>
        <v>(ATK%/CRIT D%/ATK%)</v>
      </c>
      <c r="J1340" t="str">
        <f>Sheet1!A1346</f>
        <v>Crit R%, Crit D%, Spd</v>
      </c>
      <c r="K1340">
        <f>Sheet1!A1347</f>
        <v>5</v>
      </c>
    </row>
    <row r="1341" spans="1:11" hidden="1" x14ac:dyDescent="0.2">
      <c r="A1341">
        <f t="shared" si="20"/>
        <v>0</v>
      </c>
      <c r="B1341" t="str">
        <f>IF(Sheet1!A1341="","",Sheet1!A1341)</f>
        <v/>
      </c>
      <c r="C1341" t="str">
        <f>Sheet1!A1342</f>
        <v>Fatal / Blade</v>
      </c>
      <c r="D1341">
        <f>Sheet1!C1341</f>
        <v>0</v>
      </c>
      <c r="F1341">
        <f>Sheet1!B1343</f>
        <v>0</v>
      </c>
      <c r="G1341" t="str">
        <f>Sheet1!A1344</f>
        <v>Violent / Will</v>
      </c>
      <c r="H1341" t="str">
        <f>Sheet1!A1345</f>
        <v>(ATK%/CRIT D%/ATK%)</v>
      </c>
      <c r="I1341" t="str">
        <f>Sheet1!A1346</f>
        <v>Crit R%, Crit D%, Spd</v>
      </c>
      <c r="J1341">
        <f>Sheet1!A1347</f>
        <v>5</v>
      </c>
      <c r="K1341" t="str">
        <f>Sheet1!A1348</f>
        <v>PHOENIX</v>
      </c>
    </row>
    <row r="1342" spans="1:11" hidden="1" x14ac:dyDescent="0.2">
      <c r="A1342">
        <f t="shared" si="20"/>
        <v>0</v>
      </c>
      <c r="B1342" t="str">
        <f>IF(Sheet1!A1342="","",Sheet1!A1342)</f>
        <v>Fatal / Blade</v>
      </c>
      <c r="C1342" t="str">
        <f>Sheet1!A1343</f>
        <v>(ATK%/CRIT R%/ATK%)</v>
      </c>
      <c r="D1342">
        <f>Sheet1!C1342</f>
        <v>0</v>
      </c>
      <c r="F1342">
        <f>Sheet1!B1344</f>
        <v>0</v>
      </c>
      <c r="G1342" t="str">
        <f>Sheet1!A1345</f>
        <v>(ATK%/CRIT D%/ATK%)</v>
      </c>
      <c r="H1342" t="str">
        <f>Sheet1!A1346</f>
        <v>Crit R%, Crit D%, Spd</v>
      </c>
      <c r="I1342">
        <f>Sheet1!A1347</f>
        <v>5</v>
      </c>
      <c r="J1342" t="str">
        <f>Sheet1!A1348</f>
        <v>PHOENIX</v>
      </c>
      <c r="K1342">
        <f>Sheet1!A1349</f>
        <v>0</v>
      </c>
    </row>
    <row r="1343" spans="1:11" hidden="1" x14ac:dyDescent="0.2">
      <c r="A1343">
        <f t="shared" si="20"/>
        <v>0</v>
      </c>
      <c r="B1343" t="str">
        <f>IF(Sheet1!A1343="","",Sheet1!A1343)</f>
        <v>(ATK%/CRIT R%/ATK%)</v>
      </c>
      <c r="C1343" t="str">
        <f>Sheet1!A1344</f>
        <v>Violent / Will</v>
      </c>
      <c r="D1343">
        <f>Sheet1!C1343</f>
        <v>0</v>
      </c>
      <c r="F1343">
        <f>Sheet1!B1345</f>
        <v>0</v>
      </c>
      <c r="G1343" t="str">
        <f>Sheet1!A1346</f>
        <v>Crit R%, Crit D%, Spd</v>
      </c>
      <c r="H1343">
        <f>Sheet1!A1347</f>
        <v>5</v>
      </c>
      <c r="I1343" t="str">
        <f>Sheet1!A1348</f>
        <v>PHOENIX</v>
      </c>
      <c r="J1343">
        <f>Sheet1!A1349</f>
        <v>0</v>
      </c>
      <c r="K1343" t="str">
        <f>Sheet1!A1350</f>
        <v>Fatal / Blade</v>
      </c>
    </row>
    <row r="1344" spans="1:11" hidden="1" x14ac:dyDescent="0.2">
      <c r="A1344">
        <f t="shared" si="20"/>
        <v>0</v>
      </c>
      <c r="B1344" t="str">
        <f>IF(Sheet1!A1344="","",Sheet1!A1344)</f>
        <v>Violent / Will</v>
      </c>
      <c r="C1344" t="str">
        <f>Sheet1!A1345</f>
        <v>(ATK%/CRIT D%/ATK%)</v>
      </c>
      <c r="D1344">
        <f>Sheet1!C1344</f>
        <v>0</v>
      </c>
      <c r="F1344">
        <f>Sheet1!B1346</f>
        <v>0</v>
      </c>
      <c r="G1344">
        <f>Sheet1!A1347</f>
        <v>5</v>
      </c>
      <c r="H1344" t="str">
        <f>Sheet1!A1348</f>
        <v>PHOENIX</v>
      </c>
      <c r="I1344">
        <f>Sheet1!A1349</f>
        <v>0</v>
      </c>
      <c r="J1344" t="str">
        <f>Sheet1!A1350</f>
        <v>Fatal / Blade</v>
      </c>
      <c r="K1344" t="str">
        <f>Sheet1!A1351</f>
        <v>(ATK%/CRIT R%/ATK%)</v>
      </c>
    </row>
    <row r="1345" spans="1:11" hidden="1" x14ac:dyDescent="0.2">
      <c r="A1345">
        <f t="shared" si="20"/>
        <v>0</v>
      </c>
      <c r="B1345" t="str">
        <f>IF(Sheet1!A1345="","",Sheet1!A1345)</f>
        <v>(ATK%/CRIT D%/ATK%)</v>
      </c>
      <c r="C1345" t="str">
        <f>Sheet1!A1346</f>
        <v>Crit R%, Crit D%, Spd</v>
      </c>
      <c r="D1345">
        <f>Sheet1!C1345</f>
        <v>0</v>
      </c>
      <c r="F1345">
        <f>Sheet1!B1347</f>
        <v>0</v>
      </c>
      <c r="G1345" t="str">
        <f>Sheet1!A1348</f>
        <v>PHOENIX</v>
      </c>
      <c r="H1345">
        <f>Sheet1!A1349</f>
        <v>0</v>
      </c>
      <c r="I1345" t="str">
        <f>Sheet1!A1350</f>
        <v>Fatal / Blade</v>
      </c>
      <c r="J1345" t="str">
        <f>Sheet1!A1351</f>
        <v>(ATK%/CRIT R%/ATK%)</v>
      </c>
      <c r="K1345" t="str">
        <f>Sheet1!A1352</f>
        <v>Violent / Will</v>
      </c>
    </row>
    <row r="1346" spans="1:11" hidden="1" x14ac:dyDescent="0.2">
      <c r="A1346">
        <f t="shared" si="20"/>
        <v>0</v>
      </c>
      <c r="B1346" t="str">
        <f>IF(Sheet1!A1346="","",Sheet1!A1346)</f>
        <v>Crit R%, Crit D%, Spd</v>
      </c>
      <c r="C1346">
        <f>Sheet1!A1347</f>
        <v>5</v>
      </c>
      <c r="D1346">
        <f>Sheet1!C1346</f>
        <v>0</v>
      </c>
      <c r="F1346">
        <f>Sheet1!B1348</f>
        <v>0</v>
      </c>
      <c r="G1346">
        <f>Sheet1!A1349</f>
        <v>0</v>
      </c>
      <c r="H1346" t="str">
        <f>Sheet1!A1350</f>
        <v>Fatal / Blade</v>
      </c>
      <c r="I1346" t="str">
        <f>Sheet1!A1351</f>
        <v>(ATK%/CRIT R%/ATK%)</v>
      </c>
      <c r="J1346" t="str">
        <f>Sheet1!A1352</f>
        <v>Violent / Will</v>
      </c>
      <c r="K1346" t="str">
        <f>Sheet1!A1353</f>
        <v>(SPD/CRIT D%/ATK%)</v>
      </c>
    </row>
    <row r="1347" spans="1:11" x14ac:dyDescent="0.2">
      <c r="A1347">
        <f t="shared" ref="A1347:A1410" si="21">IF(ISNUMBER(B1347)=TRUE,1,0)</f>
        <v>1</v>
      </c>
      <c r="B1347">
        <f>IF(Sheet1!A1347="","",Sheet1!A1347)</f>
        <v>5</v>
      </c>
      <c r="C1347" t="str">
        <f>Sheet1!A1348</f>
        <v>PHOENIX</v>
      </c>
      <c r="D1347" t="str">
        <f>Sheet1!C1347</f>
        <v>FIRE</v>
      </c>
      <c r="F1347" t="str">
        <f>Sheet1!B1349</f>
        <v>Perna</v>
      </c>
      <c r="G1347" t="str">
        <f>Sheet1!A1350</f>
        <v>Fatal / Blade</v>
      </c>
      <c r="H1347" t="str">
        <f>Sheet1!A1351</f>
        <v>(ATK%/CRIT R%/ATK%)</v>
      </c>
      <c r="I1347" t="str">
        <f>Sheet1!A1352</f>
        <v>Violent / Will</v>
      </c>
      <c r="J1347" t="str">
        <f>Sheet1!A1353</f>
        <v>(SPD/CRIT D%/ATK%)</v>
      </c>
      <c r="K1347" t="str">
        <f>Sheet1!A1354</f>
        <v>Crit R%, Crit D%, Spd</v>
      </c>
    </row>
    <row r="1348" spans="1:11" hidden="1" x14ac:dyDescent="0.2">
      <c r="A1348">
        <f t="shared" si="21"/>
        <v>0</v>
      </c>
      <c r="B1348" t="str">
        <f>IF(Sheet1!A1348="","",Sheet1!A1348)</f>
        <v>PHOENIX</v>
      </c>
      <c r="C1348">
        <f>Sheet1!A1349</f>
        <v>0</v>
      </c>
      <c r="D1348">
        <f>Sheet1!C1348</f>
        <v>0</v>
      </c>
      <c r="F1348">
        <f>Sheet1!B1350</f>
        <v>0</v>
      </c>
      <c r="G1348" t="str">
        <f>Sheet1!A1351</f>
        <v>(ATK%/CRIT R%/ATK%)</v>
      </c>
      <c r="H1348" t="str">
        <f>Sheet1!A1352</f>
        <v>Violent / Will</v>
      </c>
      <c r="I1348" t="str">
        <f>Sheet1!A1353</f>
        <v>(SPD/CRIT D%/ATK%)</v>
      </c>
      <c r="J1348" t="str">
        <f>Sheet1!A1354</f>
        <v>Crit R%, Crit D%, Spd</v>
      </c>
      <c r="K1348">
        <f>Sheet1!A1355</f>
        <v>5</v>
      </c>
    </row>
    <row r="1349" spans="1:11" hidden="1" x14ac:dyDescent="0.2">
      <c r="A1349">
        <f t="shared" si="21"/>
        <v>0</v>
      </c>
      <c r="B1349" t="str">
        <f>IF(Sheet1!A1349="","",Sheet1!A1349)</f>
        <v/>
      </c>
      <c r="C1349" t="str">
        <f>Sheet1!A1350</f>
        <v>Fatal / Blade</v>
      </c>
      <c r="D1349">
        <f>Sheet1!C1349</f>
        <v>0</v>
      </c>
      <c r="F1349">
        <f>Sheet1!B1351</f>
        <v>0</v>
      </c>
      <c r="G1349" t="str">
        <f>Sheet1!A1352</f>
        <v>Violent / Will</v>
      </c>
      <c r="H1349" t="str">
        <f>Sheet1!A1353</f>
        <v>(SPD/CRIT D%/ATK%)</v>
      </c>
      <c r="I1349" t="str">
        <f>Sheet1!A1354</f>
        <v>Crit R%, Crit D%, Spd</v>
      </c>
      <c r="J1349">
        <f>Sheet1!A1355</f>
        <v>5</v>
      </c>
      <c r="K1349" t="str">
        <f>Sheet1!A1356</f>
        <v>PHOENIX</v>
      </c>
    </row>
    <row r="1350" spans="1:11" hidden="1" x14ac:dyDescent="0.2">
      <c r="A1350">
        <f t="shared" si="21"/>
        <v>0</v>
      </c>
      <c r="B1350" t="str">
        <f>IF(Sheet1!A1350="","",Sheet1!A1350)</f>
        <v>Fatal / Blade</v>
      </c>
      <c r="C1350" t="str">
        <f>Sheet1!A1351</f>
        <v>(ATK%/CRIT R%/ATK%)</v>
      </c>
      <c r="D1350">
        <f>Sheet1!C1350</f>
        <v>0</v>
      </c>
      <c r="F1350">
        <f>Sheet1!B1352</f>
        <v>0</v>
      </c>
      <c r="G1350" t="str">
        <f>Sheet1!A1353</f>
        <v>(SPD/CRIT D%/ATK%)</v>
      </c>
      <c r="H1350" t="str">
        <f>Sheet1!A1354</f>
        <v>Crit R%, Crit D%, Spd</v>
      </c>
      <c r="I1350">
        <f>Sheet1!A1355</f>
        <v>5</v>
      </c>
      <c r="J1350" t="str">
        <f>Sheet1!A1356</f>
        <v>PHOENIX</v>
      </c>
      <c r="K1350">
        <f>Sheet1!A1357</f>
        <v>0</v>
      </c>
    </row>
    <row r="1351" spans="1:11" hidden="1" x14ac:dyDescent="0.2">
      <c r="A1351">
        <f t="shared" si="21"/>
        <v>0</v>
      </c>
      <c r="B1351" t="str">
        <f>IF(Sheet1!A1351="","",Sheet1!A1351)</f>
        <v>(ATK%/CRIT R%/ATK%)</v>
      </c>
      <c r="C1351" t="str">
        <f>Sheet1!A1352</f>
        <v>Violent / Will</v>
      </c>
      <c r="D1351">
        <f>Sheet1!C1351</f>
        <v>0</v>
      </c>
      <c r="F1351">
        <f>Sheet1!B1353</f>
        <v>0</v>
      </c>
      <c r="G1351" t="str">
        <f>Sheet1!A1354</f>
        <v>Crit R%, Crit D%, Spd</v>
      </c>
      <c r="H1351">
        <f>Sheet1!A1355</f>
        <v>5</v>
      </c>
      <c r="I1351" t="str">
        <f>Sheet1!A1356</f>
        <v>PHOENIX</v>
      </c>
      <c r="J1351">
        <f>Sheet1!A1357</f>
        <v>0</v>
      </c>
      <c r="K1351" t="str">
        <f>Sheet1!A1358</f>
        <v>Fatal / Blade</v>
      </c>
    </row>
    <row r="1352" spans="1:11" hidden="1" x14ac:dyDescent="0.2">
      <c r="A1352">
        <f t="shared" si="21"/>
        <v>0</v>
      </c>
      <c r="B1352" t="str">
        <f>IF(Sheet1!A1352="","",Sheet1!A1352)</f>
        <v>Violent / Will</v>
      </c>
      <c r="C1352" t="str">
        <f>Sheet1!A1353</f>
        <v>(SPD/CRIT D%/ATK%)</v>
      </c>
      <c r="D1352">
        <f>Sheet1!C1352</f>
        <v>0</v>
      </c>
      <c r="F1352">
        <f>Sheet1!B1354</f>
        <v>0</v>
      </c>
      <c r="G1352">
        <f>Sheet1!A1355</f>
        <v>5</v>
      </c>
      <c r="H1352" t="str">
        <f>Sheet1!A1356</f>
        <v>PHOENIX</v>
      </c>
      <c r="I1352">
        <f>Sheet1!A1357</f>
        <v>0</v>
      </c>
      <c r="J1352" t="str">
        <f>Sheet1!A1358</f>
        <v>Fatal / Blade</v>
      </c>
      <c r="K1352" t="str">
        <f>Sheet1!A1359</f>
        <v>(ATK%/CRIT R%/ATK%)</v>
      </c>
    </row>
    <row r="1353" spans="1:11" hidden="1" x14ac:dyDescent="0.2">
      <c r="A1353">
        <f t="shared" si="21"/>
        <v>0</v>
      </c>
      <c r="B1353" t="str">
        <f>IF(Sheet1!A1353="","",Sheet1!A1353)</f>
        <v>(SPD/CRIT D%/ATK%)</v>
      </c>
      <c r="C1353" t="str">
        <f>Sheet1!A1354</f>
        <v>Crit R%, Crit D%, Spd</v>
      </c>
      <c r="D1353">
        <f>Sheet1!C1353</f>
        <v>0</v>
      </c>
      <c r="F1353">
        <f>Sheet1!B1355</f>
        <v>0</v>
      </c>
      <c r="G1353" t="str">
        <f>Sheet1!A1356</f>
        <v>PHOENIX</v>
      </c>
      <c r="H1353">
        <f>Sheet1!A1357</f>
        <v>0</v>
      </c>
      <c r="I1353" t="str">
        <f>Sheet1!A1358</f>
        <v>Fatal / Blade</v>
      </c>
      <c r="J1353" t="str">
        <f>Sheet1!A1359</f>
        <v>(ATK%/CRIT R%/ATK%)</v>
      </c>
      <c r="K1353" t="str">
        <f>Sheet1!A1360</f>
        <v>Violent / Will</v>
      </c>
    </row>
    <row r="1354" spans="1:11" hidden="1" x14ac:dyDescent="0.2">
      <c r="A1354">
        <f t="shared" si="21"/>
        <v>0</v>
      </c>
      <c r="B1354" t="str">
        <f>IF(Sheet1!A1354="","",Sheet1!A1354)</f>
        <v>Crit R%, Crit D%, Spd</v>
      </c>
      <c r="C1354">
        <f>Sheet1!A1355</f>
        <v>5</v>
      </c>
      <c r="D1354">
        <f>Sheet1!C1354</f>
        <v>0</v>
      </c>
      <c r="F1354">
        <f>Sheet1!B1356</f>
        <v>0</v>
      </c>
      <c r="G1354">
        <f>Sheet1!A1357</f>
        <v>0</v>
      </c>
      <c r="H1354" t="str">
        <f>Sheet1!A1358</f>
        <v>Fatal / Blade</v>
      </c>
      <c r="I1354" t="str">
        <f>Sheet1!A1359</f>
        <v>(ATK%/CRIT R%/ATK%)</v>
      </c>
      <c r="J1354" t="str">
        <f>Sheet1!A1360</f>
        <v>Violent / Will</v>
      </c>
      <c r="K1354" t="str">
        <f>Sheet1!A1361</f>
        <v>(ATK%/CRIT D%/ATK%)</v>
      </c>
    </row>
    <row r="1355" spans="1:11" x14ac:dyDescent="0.2">
      <c r="A1355">
        <f t="shared" si="21"/>
        <v>1</v>
      </c>
      <c r="B1355">
        <f>IF(Sheet1!A1355="","",Sheet1!A1355)</f>
        <v>5</v>
      </c>
      <c r="C1355" t="str">
        <f>Sheet1!A1356</f>
        <v>PHOENIX</v>
      </c>
      <c r="D1355" t="str">
        <f>Sheet1!C1355</f>
        <v>WATER</v>
      </c>
      <c r="F1355" t="str">
        <f>Sheet1!B1357</f>
        <v>Sigmarus</v>
      </c>
      <c r="G1355" t="str">
        <f>Sheet1!A1358</f>
        <v>Fatal / Blade</v>
      </c>
      <c r="H1355" t="str">
        <f>Sheet1!A1359</f>
        <v>(ATK%/CRIT R%/ATK%)</v>
      </c>
      <c r="I1355" t="str">
        <f>Sheet1!A1360</f>
        <v>Violent / Will</v>
      </c>
      <c r="J1355" t="str">
        <f>Sheet1!A1361</f>
        <v>(ATK%/CRIT D%/ATK%)</v>
      </c>
      <c r="K1355" t="str">
        <f>Sheet1!A1362</f>
        <v>Crit R%, Crit D%, Spd</v>
      </c>
    </row>
    <row r="1356" spans="1:11" hidden="1" x14ac:dyDescent="0.2">
      <c r="A1356">
        <f t="shared" si="21"/>
        <v>0</v>
      </c>
      <c r="B1356" t="str">
        <f>IF(Sheet1!A1356="","",Sheet1!A1356)</f>
        <v>PHOENIX</v>
      </c>
      <c r="C1356">
        <f>Sheet1!A1357</f>
        <v>0</v>
      </c>
      <c r="D1356">
        <f>Sheet1!C1356</f>
        <v>0</v>
      </c>
      <c r="F1356">
        <f>Sheet1!B1358</f>
        <v>0</v>
      </c>
      <c r="G1356" t="str">
        <f>Sheet1!A1359</f>
        <v>(ATK%/CRIT R%/ATK%)</v>
      </c>
      <c r="H1356" t="str">
        <f>Sheet1!A1360</f>
        <v>Violent / Will</v>
      </c>
      <c r="I1356" t="str">
        <f>Sheet1!A1361</f>
        <v>(ATK%/CRIT D%/ATK%)</v>
      </c>
      <c r="J1356" t="str">
        <f>Sheet1!A1362</f>
        <v>Crit R%, Crit D%, Spd</v>
      </c>
      <c r="K1356">
        <f>Sheet1!A1363</f>
        <v>5</v>
      </c>
    </row>
    <row r="1357" spans="1:11" hidden="1" x14ac:dyDescent="0.2">
      <c r="A1357">
        <f t="shared" si="21"/>
        <v>0</v>
      </c>
      <c r="B1357" t="str">
        <f>IF(Sheet1!A1357="","",Sheet1!A1357)</f>
        <v/>
      </c>
      <c r="C1357" t="str">
        <f>Sheet1!A1358</f>
        <v>Fatal / Blade</v>
      </c>
      <c r="D1357">
        <f>Sheet1!C1357</f>
        <v>0</v>
      </c>
      <c r="F1357">
        <f>Sheet1!B1359</f>
        <v>0</v>
      </c>
      <c r="G1357" t="str">
        <f>Sheet1!A1360</f>
        <v>Violent / Will</v>
      </c>
      <c r="H1357" t="str">
        <f>Sheet1!A1361</f>
        <v>(ATK%/CRIT D%/ATK%)</v>
      </c>
      <c r="I1357" t="str">
        <f>Sheet1!A1362</f>
        <v>Crit R%, Crit D%, Spd</v>
      </c>
      <c r="J1357">
        <f>Sheet1!A1363</f>
        <v>5</v>
      </c>
      <c r="K1357" t="str">
        <f>Sheet1!A1364</f>
        <v>PHOENIX</v>
      </c>
    </row>
    <row r="1358" spans="1:11" hidden="1" x14ac:dyDescent="0.2">
      <c r="A1358">
        <f t="shared" si="21"/>
        <v>0</v>
      </c>
      <c r="B1358" t="str">
        <f>IF(Sheet1!A1358="","",Sheet1!A1358)</f>
        <v>Fatal / Blade</v>
      </c>
      <c r="C1358" t="str">
        <f>Sheet1!A1359</f>
        <v>(ATK%/CRIT R%/ATK%)</v>
      </c>
      <c r="D1358">
        <f>Sheet1!C1358</f>
        <v>0</v>
      </c>
      <c r="F1358">
        <f>Sheet1!B1360</f>
        <v>0</v>
      </c>
      <c r="G1358" t="str">
        <f>Sheet1!A1361</f>
        <v>(ATK%/CRIT D%/ATK%)</v>
      </c>
      <c r="H1358" t="str">
        <f>Sheet1!A1362</f>
        <v>Crit R%, Crit D%, Spd</v>
      </c>
      <c r="I1358">
        <f>Sheet1!A1363</f>
        <v>5</v>
      </c>
      <c r="J1358" t="str">
        <f>Sheet1!A1364</f>
        <v>PHOENIX</v>
      </c>
      <c r="K1358">
        <f>Sheet1!A1365</f>
        <v>0</v>
      </c>
    </row>
    <row r="1359" spans="1:11" hidden="1" x14ac:dyDescent="0.2">
      <c r="A1359">
        <f t="shared" si="21"/>
        <v>0</v>
      </c>
      <c r="B1359" t="str">
        <f>IF(Sheet1!A1359="","",Sheet1!A1359)</f>
        <v>(ATK%/CRIT R%/ATK%)</v>
      </c>
      <c r="C1359" t="str">
        <f>Sheet1!A1360</f>
        <v>Violent / Will</v>
      </c>
      <c r="D1359">
        <f>Sheet1!C1359</f>
        <v>0</v>
      </c>
      <c r="F1359">
        <f>Sheet1!B1361</f>
        <v>0</v>
      </c>
      <c r="G1359" t="str">
        <f>Sheet1!A1362</f>
        <v>Crit R%, Crit D%, Spd</v>
      </c>
      <c r="H1359">
        <f>Sheet1!A1363</f>
        <v>5</v>
      </c>
      <c r="I1359" t="str">
        <f>Sheet1!A1364</f>
        <v>PHOENIX</v>
      </c>
      <c r="J1359">
        <f>Sheet1!A1365</f>
        <v>0</v>
      </c>
      <c r="K1359" t="str">
        <f>Sheet1!A1366</f>
        <v>Fatal / Blade</v>
      </c>
    </row>
    <row r="1360" spans="1:11" hidden="1" x14ac:dyDescent="0.2">
      <c r="A1360">
        <f t="shared" si="21"/>
        <v>0</v>
      </c>
      <c r="B1360" t="str">
        <f>IF(Sheet1!A1360="","",Sheet1!A1360)</f>
        <v>Violent / Will</v>
      </c>
      <c r="C1360" t="str">
        <f>Sheet1!A1361</f>
        <v>(ATK%/CRIT D%/ATK%)</v>
      </c>
      <c r="D1360">
        <f>Sheet1!C1360</f>
        <v>0</v>
      </c>
      <c r="F1360">
        <f>Sheet1!B1362</f>
        <v>0</v>
      </c>
      <c r="G1360">
        <f>Sheet1!A1363</f>
        <v>5</v>
      </c>
      <c r="H1360" t="str">
        <f>Sheet1!A1364</f>
        <v>PHOENIX</v>
      </c>
      <c r="I1360">
        <f>Sheet1!A1365</f>
        <v>0</v>
      </c>
      <c r="J1360" t="str">
        <f>Sheet1!A1366</f>
        <v>Fatal / Blade</v>
      </c>
      <c r="K1360" t="str">
        <f>Sheet1!A1367</f>
        <v>(ATK%/CRIT R%/ATK%)</v>
      </c>
    </row>
    <row r="1361" spans="1:11" hidden="1" x14ac:dyDescent="0.2">
      <c r="A1361">
        <f t="shared" si="21"/>
        <v>0</v>
      </c>
      <c r="B1361" t="str">
        <f>IF(Sheet1!A1361="","",Sheet1!A1361)</f>
        <v>(ATK%/CRIT D%/ATK%)</v>
      </c>
      <c r="C1361" t="str">
        <f>Sheet1!A1362</f>
        <v>Crit R%, Crit D%, Spd</v>
      </c>
      <c r="D1361">
        <f>Sheet1!C1361</f>
        <v>0</v>
      </c>
      <c r="F1361">
        <f>Sheet1!B1363</f>
        <v>0</v>
      </c>
      <c r="G1361" t="str">
        <f>Sheet1!A1364</f>
        <v>PHOENIX</v>
      </c>
      <c r="H1361">
        <f>Sheet1!A1365</f>
        <v>0</v>
      </c>
      <c r="I1361" t="str">
        <f>Sheet1!A1366</f>
        <v>Fatal / Blade</v>
      </c>
      <c r="J1361" t="str">
        <f>Sheet1!A1367</f>
        <v>(ATK%/CRIT R%/ATK%)</v>
      </c>
      <c r="K1361" t="str">
        <f>Sheet1!A1368</f>
        <v>Violent / Will</v>
      </c>
    </row>
    <row r="1362" spans="1:11" hidden="1" x14ac:dyDescent="0.2">
      <c r="A1362">
        <f t="shared" si="21"/>
        <v>0</v>
      </c>
      <c r="B1362" t="str">
        <f>IF(Sheet1!A1362="","",Sheet1!A1362)</f>
        <v>Crit R%, Crit D%, Spd</v>
      </c>
      <c r="C1362">
        <f>Sheet1!A1363</f>
        <v>5</v>
      </c>
      <c r="D1362">
        <f>Sheet1!C1362</f>
        <v>0</v>
      </c>
      <c r="F1362">
        <f>Sheet1!B1364</f>
        <v>0</v>
      </c>
      <c r="G1362">
        <f>Sheet1!A1365</f>
        <v>0</v>
      </c>
      <c r="H1362" t="str">
        <f>Sheet1!A1366</f>
        <v>Fatal / Blade</v>
      </c>
      <c r="I1362" t="str">
        <f>Sheet1!A1367</f>
        <v>(ATK%/CRIT R%/ATK%)</v>
      </c>
      <c r="J1362" t="str">
        <f>Sheet1!A1368</f>
        <v>Violent / Will</v>
      </c>
      <c r="K1362" t="str">
        <f>Sheet1!A1369</f>
        <v>(ATK%/CRIT D%/ATK%)</v>
      </c>
    </row>
    <row r="1363" spans="1:11" x14ac:dyDescent="0.2">
      <c r="A1363">
        <f t="shared" si="21"/>
        <v>1</v>
      </c>
      <c r="B1363">
        <f>IF(Sheet1!A1363="","",Sheet1!A1363)</f>
        <v>5</v>
      </c>
      <c r="C1363" t="str">
        <f>Sheet1!A1364</f>
        <v>PHOENIX</v>
      </c>
      <c r="D1363" t="str">
        <f>Sheet1!C1363</f>
        <v>WIND</v>
      </c>
      <c r="F1363" t="str">
        <f>Sheet1!B1365</f>
        <v>Teshar</v>
      </c>
      <c r="G1363" t="str">
        <f>Sheet1!A1366</f>
        <v>Fatal / Blade</v>
      </c>
      <c r="H1363" t="str">
        <f>Sheet1!A1367</f>
        <v>(ATK%/CRIT R%/ATK%)</v>
      </c>
      <c r="I1363" t="str">
        <f>Sheet1!A1368</f>
        <v>Violent / Will</v>
      </c>
      <c r="J1363" t="str">
        <f>Sheet1!A1369</f>
        <v>(ATK%/CRIT D%/ATK%)</v>
      </c>
      <c r="K1363" t="str">
        <f>Sheet1!A1370</f>
        <v>Crit R%, Crit D%, Spd</v>
      </c>
    </row>
    <row r="1364" spans="1:11" hidden="1" x14ac:dyDescent="0.2">
      <c r="A1364">
        <f t="shared" si="21"/>
        <v>0</v>
      </c>
      <c r="B1364" t="str">
        <f>IF(Sheet1!A1364="","",Sheet1!A1364)</f>
        <v>PHOENIX</v>
      </c>
      <c r="C1364">
        <f>Sheet1!A1365</f>
        <v>0</v>
      </c>
      <c r="D1364">
        <f>Sheet1!C1364</f>
        <v>0</v>
      </c>
      <c r="F1364">
        <f>Sheet1!B1366</f>
        <v>0</v>
      </c>
      <c r="G1364" t="str">
        <f>Sheet1!A1367</f>
        <v>(ATK%/CRIT R%/ATK%)</v>
      </c>
      <c r="H1364" t="str">
        <f>Sheet1!A1368</f>
        <v>Violent / Will</v>
      </c>
      <c r="I1364" t="str">
        <f>Sheet1!A1369</f>
        <v>(ATK%/CRIT D%/ATK%)</v>
      </c>
      <c r="J1364" t="str">
        <f>Sheet1!A1370</f>
        <v>Crit R%, Crit D%, Spd</v>
      </c>
      <c r="K1364">
        <f>Sheet1!A1371</f>
        <v>5</v>
      </c>
    </row>
    <row r="1365" spans="1:11" hidden="1" x14ac:dyDescent="0.2">
      <c r="A1365">
        <f t="shared" si="21"/>
        <v>0</v>
      </c>
      <c r="B1365" t="str">
        <f>IF(Sheet1!A1365="","",Sheet1!A1365)</f>
        <v/>
      </c>
      <c r="C1365" t="str">
        <f>Sheet1!A1366</f>
        <v>Fatal / Blade</v>
      </c>
      <c r="D1365">
        <f>Sheet1!C1365</f>
        <v>0</v>
      </c>
      <c r="F1365">
        <f>Sheet1!B1367</f>
        <v>0</v>
      </c>
      <c r="G1365" t="str">
        <f>Sheet1!A1368</f>
        <v>Violent / Will</v>
      </c>
      <c r="H1365" t="str">
        <f>Sheet1!A1369</f>
        <v>(ATK%/CRIT D%/ATK%)</v>
      </c>
      <c r="I1365" t="str">
        <f>Sheet1!A1370</f>
        <v>Crit R%, Crit D%, Spd</v>
      </c>
      <c r="J1365">
        <f>Sheet1!A1371</f>
        <v>5</v>
      </c>
      <c r="K1365" t="str">
        <f>Sheet1!A1372</f>
        <v>DRAGON</v>
      </c>
    </row>
    <row r="1366" spans="1:11" hidden="1" x14ac:dyDescent="0.2">
      <c r="A1366">
        <f t="shared" si="21"/>
        <v>0</v>
      </c>
      <c r="B1366" t="str">
        <f>IF(Sheet1!A1366="","",Sheet1!A1366)</f>
        <v>Fatal / Blade</v>
      </c>
      <c r="C1366" t="str">
        <f>Sheet1!A1367</f>
        <v>(ATK%/CRIT R%/ATK%)</v>
      </c>
      <c r="D1366">
        <f>Sheet1!C1366</f>
        <v>0</v>
      </c>
      <c r="F1366">
        <f>Sheet1!B1368</f>
        <v>0</v>
      </c>
      <c r="G1366" t="str">
        <f>Sheet1!A1369</f>
        <v>(ATK%/CRIT D%/ATK%)</v>
      </c>
      <c r="H1366" t="str">
        <f>Sheet1!A1370</f>
        <v>Crit R%, Crit D%, Spd</v>
      </c>
      <c r="I1366">
        <f>Sheet1!A1371</f>
        <v>5</v>
      </c>
      <c r="J1366" t="str">
        <f>Sheet1!A1372</f>
        <v>DRAGON</v>
      </c>
      <c r="K1366">
        <f>Sheet1!A1373</f>
        <v>0</v>
      </c>
    </row>
    <row r="1367" spans="1:11" hidden="1" x14ac:dyDescent="0.2">
      <c r="A1367">
        <f t="shared" si="21"/>
        <v>0</v>
      </c>
      <c r="B1367" t="str">
        <f>IF(Sheet1!A1367="","",Sheet1!A1367)</f>
        <v>(ATK%/CRIT R%/ATK%)</v>
      </c>
      <c r="C1367" t="str">
        <f>Sheet1!A1368</f>
        <v>Violent / Will</v>
      </c>
      <c r="D1367">
        <f>Sheet1!C1367</f>
        <v>0</v>
      </c>
      <c r="F1367">
        <f>Sheet1!B1369</f>
        <v>0</v>
      </c>
      <c r="G1367" t="str">
        <f>Sheet1!A1370</f>
        <v>Crit R%, Crit D%, Spd</v>
      </c>
      <c r="H1367">
        <f>Sheet1!A1371</f>
        <v>5</v>
      </c>
      <c r="I1367" t="str">
        <f>Sheet1!A1372</f>
        <v>DRAGON</v>
      </c>
      <c r="J1367">
        <f>Sheet1!A1373</f>
        <v>0</v>
      </c>
      <c r="K1367" t="str">
        <f>Sheet1!A1374</f>
        <v>Fatal / Blade</v>
      </c>
    </row>
    <row r="1368" spans="1:11" hidden="1" x14ac:dyDescent="0.2">
      <c r="A1368">
        <f t="shared" si="21"/>
        <v>0</v>
      </c>
      <c r="B1368" t="str">
        <f>IF(Sheet1!A1368="","",Sheet1!A1368)</f>
        <v>Violent / Will</v>
      </c>
      <c r="C1368" t="str">
        <f>Sheet1!A1369</f>
        <v>(ATK%/CRIT D%/ATK%)</v>
      </c>
      <c r="D1368">
        <f>Sheet1!C1368</f>
        <v>0</v>
      </c>
      <c r="F1368">
        <f>Sheet1!B1370</f>
        <v>0</v>
      </c>
      <c r="G1368">
        <f>Sheet1!A1371</f>
        <v>5</v>
      </c>
      <c r="H1368" t="str">
        <f>Sheet1!A1372</f>
        <v>DRAGON</v>
      </c>
      <c r="I1368">
        <f>Sheet1!A1373</f>
        <v>0</v>
      </c>
      <c r="J1368" t="str">
        <f>Sheet1!A1374</f>
        <v>Fatal / Blade</v>
      </c>
      <c r="K1368" t="str">
        <f>Sheet1!A1375</f>
        <v>(ATK%/CRIT R%/ATK%)</v>
      </c>
    </row>
    <row r="1369" spans="1:11" hidden="1" x14ac:dyDescent="0.2">
      <c r="A1369">
        <f t="shared" si="21"/>
        <v>0</v>
      </c>
      <c r="B1369" t="str">
        <f>IF(Sheet1!A1369="","",Sheet1!A1369)</f>
        <v>(ATK%/CRIT D%/ATK%)</v>
      </c>
      <c r="C1369" t="str">
        <f>Sheet1!A1370</f>
        <v>Crit R%, Crit D%, Spd</v>
      </c>
      <c r="D1369">
        <f>Sheet1!C1369</f>
        <v>0</v>
      </c>
      <c r="F1369">
        <f>Sheet1!B1371</f>
        <v>0</v>
      </c>
      <c r="G1369" t="str">
        <f>Sheet1!A1372</f>
        <v>DRAGON</v>
      </c>
      <c r="H1369">
        <f>Sheet1!A1373</f>
        <v>0</v>
      </c>
      <c r="I1369" t="str">
        <f>Sheet1!A1374</f>
        <v>Fatal / Blade</v>
      </c>
      <c r="J1369" t="str">
        <f>Sheet1!A1375</f>
        <v>(ATK%/CRIT R%/ATK%)</v>
      </c>
      <c r="K1369" t="str">
        <f>Sheet1!A1376</f>
        <v>Violent / Revenge</v>
      </c>
    </row>
    <row r="1370" spans="1:11" hidden="1" x14ac:dyDescent="0.2">
      <c r="A1370">
        <f t="shared" si="21"/>
        <v>0</v>
      </c>
      <c r="B1370" t="str">
        <f>IF(Sheet1!A1370="","",Sheet1!A1370)</f>
        <v>Crit R%, Crit D%, Spd</v>
      </c>
      <c r="C1370">
        <f>Sheet1!A1371</f>
        <v>5</v>
      </c>
      <c r="D1370">
        <f>Sheet1!C1370</f>
        <v>0</v>
      </c>
      <c r="F1370">
        <f>Sheet1!B1372</f>
        <v>0</v>
      </c>
      <c r="G1370">
        <f>Sheet1!A1373</f>
        <v>0</v>
      </c>
      <c r="H1370" t="str">
        <f>Sheet1!A1374</f>
        <v>Fatal / Blade</v>
      </c>
      <c r="I1370" t="str">
        <f>Sheet1!A1375</f>
        <v>(ATK%/CRIT R%/ATK%)</v>
      </c>
      <c r="J1370" t="str">
        <f>Sheet1!A1376</f>
        <v>Violent / Revenge</v>
      </c>
      <c r="K1370" t="str">
        <f>Sheet1!A1377</f>
        <v>(ATK%/CRIT D%/ATK%)</v>
      </c>
    </row>
    <row r="1371" spans="1:11" x14ac:dyDescent="0.2">
      <c r="A1371">
        <f t="shared" si="21"/>
        <v>1</v>
      </c>
      <c r="B1371">
        <f>IF(Sheet1!A1371="","",Sheet1!A1371)</f>
        <v>5</v>
      </c>
      <c r="C1371" t="str">
        <f>Sheet1!A1372</f>
        <v>DRAGON</v>
      </c>
      <c r="D1371" t="str">
        <f>Sheet1!C1371</f>
        <v>DARK</v>
      </c>
      <c r="F1371" t="str">
        <f>Sheet1!B1373</f>
        <v>Grogen</v>
      </c>
      <c r="G1371" t="str">
        <f>Sheet1!A1374</f>
        <v>Fatal / Blade</v>
      </c>
      <c r="H1371" t="str">
        <f>Sheet1!A1375</f>
        <v>(ATK%/CRIT R%/ATK%)</v>
      </c>
      <c r="I1371" t="str">
        <f>Sheet1!A1376</f>
        <v>Violent / Revenge</v>
      </c>
      <c r="J1371" t="str">
        <f>Sheet1!A1377</f>
        <v>(ATK%/CRIT D%/ATK%)</v>
      </c>
      <c r="K1371" t="str">
        <f>Sheet1!A1378</f>
        <v>Crit R%, Crit D%, Atk%</v>
      </c>
    </row>
    <row r="1372" spans="1:11" hidden="1" x14ac:dyDescent="0.2">
      <c r="A1372">
        <f t="shared" si="21"/>
        <v>0</v>
      </c>
      <c r="B1372" t="str">
        <f>IF(Sheet1!A1372="","",Sheet1!A1372)</f>
        <v>DRAGON</v>
      </c>
      <c r="C1372">
        <f>Sheet1!A1373</f>
        <v>0</v>
      </c>
      <c r="D1372">
        <f>Sheet1!C1372</f>
        <v>0</v>
      </c>
      <c r="F1372">
        <f>Sheet1!B1374</f>
        <v>0</v>
      </c>
      <c r="G1372" t="str">
        <f>Sheet1!A1375</f>
        <v>(ATK%/CRIT R%/ATK%)</v>
      </c>
      <c r="H1372" t="str">
        <f>Sheet1!A1376</f>
        <v>Violent / Revenge</v>
      </c>
      <c r="I1372" t="str">
        <f>Sheet1!A1377</f>
        <v>(ATK%/CRIT D%/ATK%)</v>
      </c>
      <c r="J1372" t="str">
        <f>Sheet1!A1378</f>
        <v>Crit R%, Crit D%, Atk%</v>
      </c>
      <c r="K1372">
        <f>Sheet1!A1379</f>
        <v>5</v>
      </c>
    </row>
    <row r="1373" spans="1:11" hidden="1" x14ac:dyDescent="0.2">
      <c r="A1373">
        <f t="shared" si="21"/>
        <v>0</v>
      </c>
      <c r="B1373" t="str">
        <f>IF(Sheet1!A1373="","",Sheet1!A1373)</f>
        <v/>
      </c>
      <c r="C1373" t="str">
        <f>Sheet1!A1374</f>
        <v>Fatal / Blade</v>
      </c>
      <c r="D1373">
        <f>Sheet1!C1373</f>
        <v>0</v>
      </c>
      <c r="F1373">
        <f>Sheet1!B1375</f>
        <v>0</v>
      </c>
      <c r="G1373" t="str">
        <f>Sheet1!A1376</f>
        <v>Violent / Revenge</v>
      </c>
      <c r="H1373" t="str">
        <f>Sheet1!A1377</f>
        <v>(ATK%/CRIT D%/ATK%)</v>
      </c>
      <c r="I1373" t="str">
        <f>Sheet1!A1378</f>
        <v>Crit R%, Crit D%, Atk%</v>
      </c>
      <c r="J1373">
        <f>Sheet1!A1379</f>
        <v>5</v>
      </c>
      <c r="K1373" t="str">
        <f>Sheet1!A1380</f>
        <v>DRAGON</v>
      </c>
    </row>
    <row r="1374" spans="1:11" hidden="1" x14ac:dyDescent="0.2">
      <c r="A1374">
        <f t="shared" si="21"/>
        <v>0</v>
      </c>
      <c r="B1374" t="str">
        <f>IF(Sheet1!A1374="","",Sheet1!A1374)</f>
        <v>Fatal / Blade</v>
      </c>
      <c r="C1374" t="str">
        <f>Sheet1!A1375</f>
        <v>(ATK%/CRIT R%/ATK%)</v>
      </c>
      <c r="D1374">
        <f>Sheet1!C1374</f>
        <v>0</v>
      </c>
      <c r="F1374">
        <f>Sheet1!B1376</f>
        <v>0</v>
      </c>
      <c r="G1374" t="str">
        <f>Sheet1!A1377</f>
        <v>(ATK%/CRIT D%/ATK%)</v>
      </c>
      <c r="H1374" t="str">
        <f>Sheet1!A1378</f>
        <v>Crit R%, Crit D%, Atk%</v>
      </c>
      <c r="I1374">
        <f>Sheet1!A1379</f>
        <v>5</v>
      </c>
      <c r="J1374" t="str">
        <f>Sheet1!A1380</f>
        <v>DRAGON</v>
      </c>
      <c r="K1374">
        <f>Sheet1!A1381</f>
        <v>0</v>
      </c>
    </row>
    <row r="1375" spans="1:11" hidden="1" x14ac:dyDescent="0.2">
      <c r="A1375">
        <f t="shared" si="21"/>
        <v>0</v>
      </c>
      <c r="B1375" t="str">
        <f>IF(Sheet1!A1375="","",Sheet1!A1375)</f>
        <v>(ATK%/CRIT R%/ATK%)</v>
      </c>
      <c r="C1375" t="str">
        <f>Sheet1!A1376</f>
        <v>Violent / Revenge</v>
      </c>
      <c r="D1375">
        <f>Sheet1!C1375</f>
        <v>0</v>
      </c>
      <c r="F1375">
        <f>Sheet1!B1377</f>
        <v>0</v>
      </c>
      <c r="G1375" t="str">
        <f>Sheet1!A1378</f>
        <v>Crit R%, Crit D%, Atk%</v>
      </c>
      <c r="H1375">
        <f>Sheet1!A1379</f>
        <v>5</v>
      </c>
      <c r="I1375" t="str">
        <f>Sheet1!A1380</f>
        <v>DRAGON</v>
      </c>
      <c r="J1375">
        <f>Sheet1!A1381</f>
        <v>0</v>
      </c>
      <c r="K1375" t="str">
        <f>Sheet1!A1382</f>
        <v>Swift / Focus</v>
      </c>
    </row>
    <row r="1376" spans="1:11" hidden="1" x14ac:dyDescent="0.2">
      <c r="A1376">
        <f t="shared" si="21"/>
        <v>0</v>
      </c>
      <c r="B1376" t="str">
        <f>IF(Sheet1!A1376="","",Sheet1!A1376)</f>
        <v>Violent / Revenge</v>
      </c>
      <c r="C1376" t="str">
        <f>Sheet1!A1377</f>
        <v>(ATK%/CRIT D%/ATK%)</v>
      </c>
      <c r="D1376">
        <f>Sheet1!C1376</f>
        <v>0</v>
      </c>
      <c r="F1376">
        <f>Sheet1!B1378</f>
        <v>0</v>
      </c>
      <c r="G1376">
        <f>Sheet1!A1379</f>
        <v>5</v>
      </c>
      <c r="H1376" t="str">
        <f>Sheet1!A1380</f>
        <v>DRAGON</v>
      </c>
      <c r="I1376">
        <f>Sheet1!A1381</f>
        <v>0</v>
      </c>
      <c r="J1376" t="str">
        <f>Sheet1!A1382</f>
        <v>Swift / Focus</v>
      </c>
      <c r="K1376" t="str">
        <f>Sheet1!A1383</f>
        <v>(SPD/HP%/DEF%)</v>
      </c>
    </row>
    <row r="1377" spans="1:11" hidden="1" x14ac:dyDescent="0.2">
      <c r="A1377">
        <f t="shared" si="21"/>
        <v>0</v>
      </c>
      <c r="B1377" t="str">
        <f>IF(Sheet1!A1377="","",Sheet1!A1377)</f>
        <v>(ATK%/CRIT D%/ATK%)</v>
      </c>
      <c r="C1377" t="str">
        <f>Sheet1!A1378</f>
        <v>Crit R%, Crit D%, Atk%</v>
      </c>
      <c r="D1377">
        <f>Sheet1!C1377</f>
        <v>0</v>
      </c>
      <c r="F1377">
        <f>Sheet1!B1379</f>
        <v>0</v>
      </c>
      <c r="G1377" t="str">
        <f>Sheet1!A1380</f>
        <v>DRAGON</v>
      </c>
      <c r="H1377">
        <f>Sheet1!A1381</f>
        <v>0</v>
      </c>
      <c r="I1377" t="str">
        <f>Sheet1!A1382</f>
        <v>Swift / Focus</v>
      </c>
      <c r="J1377" t="str">
        <f>Sheet1!A1383</f>
        <v>(SPD/HP%/DEF%)</v>
      </c>
      <c r="K1377" t="str">
        <f>Sheet1!A1384</f>
        <v>Violent / Will</v>
      </c>
    </row>
    <row r="1378" spans="1:11" hidden="1" x14ac:dyDescent="0.2">
      <c r="A1378">
        <f t="shared" si="21"/>
        <v>0</v>
      </c>
      <c r="B1378" t="str">
        <f>IF(Sheet1!A1378="","",Sheet1!A1378)</f>
        <v>Crit R%, Crit D%, Atk%</v>
      </c>
      <c r="C1378">
        <f>Sheet1!A1379</f>
        <v>5</v>
      </c>
      <c r="D1378">
        <f>Sheet1!C1378</f>
        <v>0</v>
      </c>
      <c r="F1378">
        <f>Sheet1!B1380</f>
        <v>0</v>
      </c>
      <c r="G1378">
        <f>Sheet1!A1381</f>
        <v>0</v>
      </c>
      <c r="H1378" t="str">
        <f>Sheet1!A1382</f>
        <v>Swift / Focus</v>
      </c>
      <c r="I1378" t="str">
        <f>Sheet1!A1383</f>
        <v>(SPD/HP%/DEF%)</v>
      </c>
      <c r="J1378" t="str">
        <f>Sheet1!A1384</f>
        <v>Violent / Will</v>
      </c>
      <c r="K1378" t="str">
        <f>Sheet1!A1385</f>
        <v>(SPD/HP%/HP%)</v>
      </c>
    </row>
    <row r="1379" spans="1:11" x14ac:dyDescent="0.2">
      <c r="A1379">
        <f t="shared" si="21"/>
        <v>1</v>
      </c>
      <c r="B1379">
        <f>IF(Sheet1!A1379="","",Sheet1!A1379)</f>
        <v>5</v>
      </c>
      <c r="C1379" t="str">
        <f>Sheet1!A1380</f>
        <v>DRAGON</v>
      </c>
      <c r="D1379" t="str">
        <f>Sheet1!C1379</f>
        <v>WATER</v>
      </c>
      <c r="F1379" t="str">
        <f>Sheet1!B1381</f>
        <v>Verad</v>
      </c>
      <c r="G1379" t="str">
        <f>Sheet1!A1382</f>
        <v>Swift / Focus</v>
      </c>
      <c r="H1379" t="str">
        <f>Sheet1!A1383</f>
        <v>(SPD/HP%/DEF%)</v>
      </c>
      <c r="I1379" t="str">
        <f>Sheet1!A1384</f>
        <v>Violent / Will</v>
      </c>
      <c r="J1379" t="str">
        <f>Sheet1!A1385</f>
        <v>(SPD/HP%/HP%)</v>
      </c>
      <c r="K1379" t="str">
        <f>Sheet1!A1386</f>
        <v>Spd, Def%, Crit R%</v>
      </c>
    </row>
    <row r="1380" spans="1:11" hidden="1" x14ac:dyDescent="0.2">
      <c r="A1380">
        <f t="shared" si="21"/>
        <v>0</v>
      </c>
      <c r="B1380" t="str">
        <f>IF(Sheet1!A1380="","",Sheet1!A1380)</f>
        <v>DRAGON</v>
      </c>
      <c r="C1380">
        <f>Sheet1!A1381</f>
        <v>0</v>
      </c>
      <c r="D1380">
        <f>Sheet1!C1380</f>
        <v>0</v>
      </c>
      <c r="F1380">
        <f>Sheet1!B1382</f>
        <v>0</v>
      </c>
      <c r="G1380" t="str">
        <f>Sheet1!A1383</f>
        <v>(SPD/HP%/DEF%)</v>
      </c>
      <c r="H1380" t="str">
        <f>Sheet1!A1384</f>
        <v>Violent / Will</v>
      </c>
      <c r="I1380" t="str">
        <f>Sheet1!A1385</f>
        <v>(SPD/HP%/HP%)</v>
      </c>
      <c r="J1380" t="str">
        <f>Sheet1!A1386</f>
        <v>Spd, Def%, Crit R%</v>
      </c>
      <c r="K1380">
        <f>Sheet1!A1387</f>
        <v>5</v>
      </c>
    </row>
    <row r="1381" spans="1:11" hidden="1" x14ac:dyDescent="0.2">
      <c r="A1381">
        <f t="shared" si="21"/>
        <v>0</v>
      </c>
      <c r="B1381" t="str">
        <f>IF(Sheet1!A1381="","",Sheet1!A1381)</f>
        <v/>
      </c>
      <c r="C1381" t="str">
        <f>Sheet1!A1382</f>
        <v>Swift / Focus</v>
      </c>
      <c r="D1381">
        <f>Sheet1!C1381</f>
        <v>0</v>
      </c>
      <c r="F1381">
        <f>Sheet1!B1383</f>
        <v>0</v>
      </c>
      <c r="G1381" t="str">
        <f>Sheet1!A1384</f>
        <v>Violent / Will</v>
      </c>
      <c r="H1381" t="str">
        <f>Sheet1!A1385</f>
        <v>(SPD/HP%/HP%)</v>
      </c>
      <c r="I1381" t="str">
        <f>Sheet1!A1386</f>
        <v>Spd, Def%, Crit R%</v>
      </c>
      <c r="J1381">
        <f>Sheet1!A1387</f>
        <v>5</v>
      </c>
      <c r="K1381" t="str">
        <f>Sheet1!A1388</f>
        <v>DRAGON</v>
      </c>
    </row>
    <row r="1382" spans="1:11" hidden="1" x14ac:dyDescent="0.2">
      <c r="A1382">
        <f t="shared" si="21"/>
        <v>0</v>
      </c>
      <c r="B1382" t="str">
        <f>IF(Sheet1!A1382="","",Sheet1!A1382)</f>
        <v>Swift / Focus</v>
      </c>
      <c r="C1382" t="str">
        <f>Sheet1!A1383</f>
        <v>(SPD/HP%/DEF%)</v>
      </c>
      <c r="D1382">
        <f>Sheet1!C1382</f>
        <v>0</v>
      </c>
      <c r="F1382">
        <f>Sheet1!B1384</f>
        <v>0</v>
      </c>
      <c r="G1382" t="str">
        <f>Sheet1!A1385</f>
        <v>(SPD/HP%/HP%)</v>
      </c>
      <c r="H1382" t="str">
        <f>Sheet1!A1386</f>
        <v>Spd, Def%, Crit R%</v>
      </c>
      <c r="I1382">
        <f>Sheet1!A1387</f>
        <v>5</v>
      </c>
      <c r="J1382" t="str">
        <f>Sheet1!A1388</f>
        <v>DRAGON</v>
      </c>
      <c r="K1382">
        <f>Sheet1!A1389</f>
        <v>0</v>
      </c>
    </row>
    <row r="1383" spans="1:11" hidden="1" x14ac:dyDescent="0.2">
      <c r="A1383">
        <f t="shared" si="21"/>
        <v>0</v>
      </c>
      <c r="B1383" t="str">
        <f>IF(Sheet1!A1383="","",Sheet1!A1383)</f>
        <v>(SPD/HP%/DEF%)</v>
      </c>
      <c r="C1383" t="str">
        <f>Sheet1!A1384</f>
        <v>Violent / Will</v>
      </c>
      <c r="D1383">
        <f>Sheet1!C1383</f>
        <v>0</v>
      </c>
      <c r="F1383">
        <f>Sheet1!B1385</f>
        <v>0</v>
      </c>
      <c r="G1383" t="str">
        <f>Sheet1!A1386</f>
        <v>Spd, Def%, Crit R%</v>
      </c>
      <c r="H1383">
        <f>Sheet1!A1387</f>
        <v>5</v>
      </c>
      <c r="I1383" t="str">
        <f>Sheet1!A1388</f>
        <v>DRAGON</v>
      </c>
      <c r="J1383">
        <f>Sheet1!A1389</f>
        <v>0</v>
      </c>
      <c r="K1383" t="str">
        <f>Sheet1!A1390</f>
        <v>Fatal / Blade</v>
      </c>
    </row>
    <row r="1384" spans="1:11" hidden="1" x14ac:dyDescent="0.2">
      <c r="A1384">
        <f t="shared" si="21"/>
        <v>0</v>
      </c>
      <c r="B1384" t="str">
        <f>IF(Sheet1!A1384="","",Sheet1!A1384)</f>
        <v>Violent / Will</v>
      </c>
      <c r="C1384" t="str">
        <f>Sheet1!A1385</f>
        <v>(SPD/HP%/HP%)</v>
      </c>
      <c r="D1384">
        <f>Sheet1!C1384</f>
        <v>0</v>
      </c>
      <c r="F1384">
        <f>Sheet1!B1386</f>
        <v>0</v>
      </c>
      <c r="G1384">
        <f>Sheet1!A1387</f>
        <v>5</v>
      </c>
      <c r="H1384" t="str">
        <f>Sheet1!A1388</f>
        <v>DRAGON</v>
      </c>
      <c r="I1384">
        <f>Sheet1!A1389</f>
        <v>0</v>
      </c>
      <c r="J1384" t="str">
        <f>Sheet1!A1390</f>
        <v>Fatal / Blade</v>
      </c>
      <c r="K1384" t="str">
        <f>Sheet1!A1391</f>
        <v>(ATK%/CRIT R%/ATK%)</v>
      </c>
    </row>
    <row r="1385" spans="1:11" hidden="1" x14ac:dyDescent="0.2">
      <c r="A1385">
        <f t="shared" si="21"/>
        <v>0</v>
      </c>
      <c r="B1385" t="str">
        <f>IF(Sheet1!A1385="","",Sheet1!A1385)</f>
        <v>(SPD/HP%/HP%)</v>
      </c>
      <c r="C1385" t="str">
        <f>Sheet1!A1386</f>
        <v>Spd, Def%, Crit R%</v>
      </c>
      <c r="D1385">
        <f>Sheet1!C1385</f>
        <v>0</v>
      </c>
      <c r="F1385">
        <f>Sheet1!B1387</f>
        <v>0</v>
      </c>
      <c r="G1385" t="str">
        <f>Sheet1!A1388</f>
        <v>DRAGON</v>
      </c>
      <c r="H1385">
        <f>Sheet1!A1389</f>
        <v>0</v>
      </c>
      <c r="I1385" t="str">
        <f>Sheet1!A1390</f>
        <v>Fatal / Blade</v>
      </c>
      <c r="J1385" t="str">
        <f>Sheet1!A1391</f>
        <v>(ATK%/CRIT R%/ATK%)</v>
      </c>
      <c r="K1385" t="str">
        <f>Sheet1!A1392</f>
        <v>Violent / Will</v>
      </c>
    </row>
    <row r="1386" spans="1:11" hidden="1" x14ac:dyDescent="0.2">
      <c r="A1386">
        <f t="shared" si="21"/>
        <v>0</v>
      </c>
      <c r="B1386" t="str">
        <f>IF(Sheet1!A1386="","",Sheet1!A1386)</f>
        <v>Spd, Def%, Crit R%</v>
      </c>
      <c r="C1386">
        <f>Sheet1!A1387</f>
        <v>5</v>
      </c>
      <c r="D1386">
        <f>Sheet1!C1386</f>
        <v>0</v>
      </c>
      <c r="F1386">
        <f>Sheet1!B1388</f>
        <v>0</v>
      </c>
      <c r="G1386">
        <f>Sheet1!A1389</f>
        <v>0</v>
      </c>
      <c r="H1386" t="str">
        <f>Sheet1!A1390</f>
        <v>Fatal / Blade</v>
      </c>
      <c r="I1386" t="str">
        <f>Sheet1!A1391</f>
        <v>(ATK%/CRIT R%/ATK%)</v>
      </c>
      <c r="J1386" t="str">
        <f>Sheet1!A1392</f>
        <v>Violent / Will</v>
      </c>
      <c r="K1386" t="str">
        <f>Sheet1!A1393</f>
        <v>(SPD/CRIT D%/ATK%)</v>
      </c>
    </row>
    <row r="1387" spans="1:11" x14ac:dyDescent="0.2">
      <c r="A1387">
        <f t="shared" si="21"/>
        <v>1</v>
      </c>
      <c r="B1387">
        <f>IF(Sheet1!A1387="","",Sheet1!A1387)</f>
        <v>5</v>
      </c>
      <c r="C1387" t="str">
        <f>Sheet1!A1388</f>
        <v>DRAGON</v>
      </c>
      <c r="D1387" t="str">
        <f>Sheet1!C1387</f>
        <v>FIRE</v>
      </c>
      <c r="F1387" t="str">
        <f>Sheet1!B1389</f>
        <v>Zaiross</v>
      </c>
      <c r="G1387" t="str">
        <f>Sheet1!A1390</f>
        <v>Fatal / Blade</v>
      </c>
      <c r="H1387" t="str">
        <f>Sheet1!A1391</f>
        <v>(ATK%/CRIT R%/ATK%)</v>
      </c>
      <c r="I1387" t="str">
        <f>Sheet1!A1392</f>
        <v>Violent / Will</v>
      </c>
      <c r="J1387" t="str">
        <f>Sheet1!A1393</f>
        <v>(SPD/CRIT D%/ATK%)</v>
      </c>
      <c r="K1387" t="str">
        <f>Sheet1!A1394</f>
        <v>Spd, Crit R%, Crit D%</v>
      </c>
    </row>
    <row r="1388" spans="1:11" hidden="1" x14ac:dyDescent="0.2">
      <c r="A1388">
        <f t="shared" si="21"/>
        <v>0</v>
      </c>
      <c r="B1388" t="str">
        <f>IF(Sheet1!A1388="","",Sheet1!A1388)</f>
        <v>DRAGON</v>
      </c>
      <c r="C1388">
        <f>Sheet1!A1389</f>
        <v>0</v>
      </c>
      <c r="D1388">
        <f>Sheet1!C1388</f>
        <v>0</v>
      </c>
      <c r="F1388">
        <f>Sheet1!B1390</f>
        <v>0</v>
      </c>
      <c r="G1388" t="str">
        <f>Sheet1!A1391</f>
        <v>(ATK%/CRIT R%/ATK%)</v>
      </c>
      <c r="H1388" t="str">
        <f>Sheet1!A1392</f>
        <v>Violent / Will</v>
      </c>
      <c r="I1388" t="str">
        <f>Sheet1!A1393</f>
        <v>(SPD/CRIT D%/ATK%)</v>
      </c>
      <c r="J1388" t="str">
        <f>Sheet1!A1394</f>
        <v>Spd, Crit R%, Crit D%</v>
      </c>
      <c r="K1388">
        <f>Sheet1!A1395</f>
        <v>5</v>
      </c>
    </row>
    <row r="1389" spans="1:11" hidden="1" x14ac:dyDescent="0.2">
      <c r="A1389">
        <f t="shared" si="21"/>
        <v>0</v>
      </c>
      <c r="B1389" t="str">
        <f>IF(Sheet1!A1389="","",Sheet1!A1389)</f>
        <v/>
      </c>
      <c r="C1389" t="str">
        <f>Sheet1!A1390</f>
        <v>Fatal / Blade</v>
      </c>
      <c r="D1389">
        <f>Sheet1!C1389</f>
        <v>0</v>
      </c>
      <c r="F1389">
        <f>Sheet1!B1391</f>
        <v>0</v>
      </c>
      <c r="G1389" t="str">
        <f>Sheet1!A1392</f>
        <v>Violent / Will</v>
      </c>
      <c r="H1389" t="str">
        <f>Sheet1!A1393</f>
        <v>(SPD/CRIT D%/ATK%)</v>
      </c>
      <c r="I1389" t="str">
        <f>Sheet1!A1394</f>
        <v>Spd, Crit R%, Crit D%</v>
      </c>
      <c r="J1389">
        <f>Sheet1!A1395</f>
        <v>5</v>
      </c>
      <c r="K1389" t="str">
        <f>Sheet1!A1396</f>
        <v>DRAGON</v>
      </c>
    </row>
    <row r="1390" spans="1:11" hidden="1" x14ac:dyDescent="0.2">
      <c r="A1390">
        <f t="shared" si="21"/>
        <v>0</v>
      </c>
      <c r="B1390" t="str">
        <f>IF(Sheet1!A1390="","",Sheet1!A1390)</f>
        <v>Fatal / Blade</v>
      </c>
      <c r="C1390" t="str">
        <f>Sheet1!A1391</f>
        <v>(ATK%/CRIT R%/ATK%)</v>
      </c>
      <c r="D1390">
        <f>Sheet1!C1390</f>
        <v>0</v>
      </c>
      <c r="F1390">
        <f>Sheet1!B1392</f>
        <v>0</v>
      </c>
      <c r="G1390" t="str">
        <f>Sheet1!A1393</f>
        <v>(SPD/CRIT D%/ATK%)</v>
      </c>
      <c r="H1390" t="str">
        <f>Sheet1!A1394</f>
        <v>Spd, Crit R%, Crit D%</v>
      </c>
      <c r="I1390">
        <f>Sheet1!A1395</f>
        <v>5</v>
      </c>
      <c r="J1390" t="str">
        <f>Sheet1!A1396</f>
        <v>DRAGON</v>
      </c>
      <c r="K1390">
        <f>Sheet1!A1397</f>
        <v>0</v>
      </c>
    </row>
    <row r="1391" spans="1:11" hidden="1" x14ac:dyDescent="0.2">
      <c r="A1391">
        <f t="shared" si="21"/>
        <v>0</v>
      </c>
      <c r="B1391" t="str">
        <f>IF(Sheet1!A1391="","",Sheet1!A1391)</f>
        <v>(ATK%/CRIT R%/ATK%)</v>
      </c>
      <c r="C1391" t="str">
        <f>Sheet1!A1392</f>
        <v>Violent / Will</v>
      </c>
      <c r="D1391">
        <f>Sheet1!C1391</f>
        <v>0</v>
      </c>
      <c r="F1391">
        <f>Sheet1!B1393</f>
        <v>0</v>
      </c>
      <c r="G1391" t="str">
        <f>Sheet1!A1394</f>
        <v>Spd, Crit R%, Crit D%</v>
      </c>
      <c r="H1391">
        <f>Sheet1!A1395</f>
        <v>5</v>
      </c>
      <c r="I1391" t="str">
        <f>Sheet1!A1396</f>
        <v>DRAGON</v>
      </c>
      <c r="J1391">
        <f>Sheet1!A1397</f>
        <v>0</v>
      </c>
      <c r="K1391" t="str">
        <f>Sheet1!A1398</f>
        <v>3x Energy</v>
      </c>
    </row>
    <row r="1392" spans="1:11" hidden="1" x14ac:dyDescent="0.2">
      <c r="A1392">
        <f t="shared" si="21"/>
        <v>0</v>
      </c>
      <c r="B1392" t="str">
        <f>IF(Sheet1!A1392="","",Sheet1!A1392)</f>
        <v>Violent / Will</v>
      </c>
      <c r="C1392" t="str">
        <f>Sheet1!A1393</f>
        <v>(SPD/CRIT D%/ATK%)</v>
      </c>
      <c r="D1392">
        <f>Sheet1!C1392</f>
        <v>0</v>
      </c>
      <c r="F1392">
        <f>Sheet1!B1394</f>
        <v>0</v>
      </c>
      <c r="G1392">
        <f>Sheet1!A1395</f>
        <v>5</v>
      </c>
      <c r="H1392" t="str">
        <f>Sheet1!A1396</f>
        <v>DRAGON</v>
      </c>
      <c r="I1392">
        <f>Sheet1!A1397</f>
        <v>0</v>
      </c>
      <c r="J1392" t="str">
        <f>Sheet1!A1398</f>
        <v>3x Energy</v>
      </c>
      <c r="K1392" t="str">
        <f>Sheet1!A1399</f>
        <v>(ATK%/ATK%/ATK%)</v>
      </c>
    </row>
    <row r="1393" spans="1:11" hidden="1" x14ac:dyDescent="0.2">
      <c r="A1393">
        <f t="shared" si="21"/>
        <v>0</v>
      </c>
      <c r="B1393" t="str">
        <f>IF(Sheet1!A1393="","",Sheet1!A1393)</f>
        <v>(SPD/CRIT D%/ATK%)</v>
      </c>
      <c r="C1393" t="str">
        <f>Sheet1!A1394</f>
        <v>Spd, Crit R%, Crit D%</v>
      </c>
      <c r="D1393">
        <f>Sheet1!C1393</f>
        <v>0</v>
      </c>
      <c r="F1393">
        <f>Sheet1!B1395</f>
        <v>0</v>
      </c>
      <c r="G1393" t="str">
        <f>Sheet1!A1396</f>
        <v>DRAGON</v>
      </c>
      <c r="H1393">
        <f>Sheet1!A1397</f>
        <v>0</v>
      </c>
      <c r="I1393" t="str">
        <f>Sheet1!A1398</f>
        <v>3x Energy</v>
      </c>
      <c r="J1393" t="str">
        <f>Sheet1!A1399</f>
        <v>(ATK%/ATK%/ATK%)</v>
      </c>
      <c r="K1393" t="str">
        <f>Sheet1!A1400</f>
        <v>Rage / Will</v>
      </c>
    </row>
    <row r="1394" spans="1:11" hidden="1" x14ac:dyDescent="0.2">
      <c r="A1394">
        <f t="shared" si="21"/>
        <v>0</v>
      </c>
      <c r="B1394" t="str">
        <f>IF(Sheet1!A1394="","",Sheet1!A1394)</f>
        <v>Spd, Crit R%, Crit D%</v>
      </c>
      <c r="C1394">
        <f>Sheet1!A1395</f>
        <v>5</v>
      </c>
      <c r="D1394">
        <f>Sheet1!C1394</f>
        <v>0</v>
      </c>
      <c r="F1394">
        <f>Sheet1!B1396</f>
        <v>0</v>
      </c>
      <c r="G1394">
        <f>Sheet1!A1397</f>
        <v>0</v>
      </c>
      <c r="H1394" t="str">
        <f>Sheet1!A1398</f>
        <v>3x Energy</v>
      </c>
      <c r="I1394" t="str">
        <f>Sheet1!A1399</f>
        <v>(ATK%/ATK%/ATK%)</v>
      </c>
      <c r="J1394" t="str">
        <f>Sheet1!A1400</f>
        <v>Rage / Will</v>
      </c>
      <c r="K1394" t="str">
        <f>Sheet1!A1401</f>
        <v>(HP%/CRIT D%/HP%)</v>
      </c>
    </row>
    <row r="1395" spans="1:11" x14ac:dyDescent="0.2">
      <c r="A1395">
        <f t="shared" si="21"/>
        <v>1</v>
      </c>
      <c r="B1395">
        <f>IF(Sheet1!A1395="","",Sheet1!A1395)</f>
        <v>5</v>
      </c>
      <c r="C1395" t="str">
        <f>Sheet1!A1396</f>
        <v>DRAGON</v>
      </c>
      <c r="D1395" t="str">
        <f>Sheet1!C1395</f>
        <v>LIGHT</v>
      </c>
      <c r="F1395" t="str">
        <f>Sheet1!B1397</f>
        <v>Zerath</v>
      </c>
      <c r="G1395" t="str">
        <f>Sheet1!A1398</f>
        <v>3x Energy</v>
      </c>
      <c r="H1395" t="str">
        <f>Sheet1!A1399</f>
        <v>(ATK%/ATK%/ATK%)</v>
      </c>
      <c r="I1395" t="str">
        <f>Sheet1!A1400</f>
        <v>Rage / Will</v>
      </c>
      <c r="J1395" t="str">
        <f>Sheet1!A1401</f>
        <v>(HP%/CRIT D%/HP%)</v>
      </c>
      <c r="K1395" t="str">
        <f>Sheet1!A1402</f>
        <v>Crit R%, Crit D%, Atk%</v>
      </c>
    </row>
    <row r="1396" spans="1:11" hidden="1" x14ac:dyDescent="0.2">
      <c r="A1396">
        <f t="shared" si="21"/>
        <v>0</v>
      </c>
      <c r="B1396" t="str">
        <f>IF(Sheet1!A1396="","",Sheet1!A1396)</f>
        <v>DRAGON</v>
      </c>
      <c r="C1396">
        <f>Sheet1!A1397</f>
        <v>0</v>
      </c>
      <c r="D1396">
        <f>Sheet1!C1396</f>
        <v>0</v>
      </c>
      <c r="F1396">
        <f>Sheet1!B1398</f>
        <v>0</v>
      </c>
      <c r="G1396" t="str">
        <f>Sheet1!A1399</f>
        <v>(ATK%/ATK%/ATK%)</v>
      </c>
      <c r="H1396" t="str">
        <f>Sheet1!A1400</f>
        <v>Rage / Will</v>
      </c>
      <c r="I1396" t="str">
        <f>Sheet1!A1401</f>
        <v>(HP%/CRIT D%/HP%)</v>
      </c>
      <c r="J1396" t="str">
        <f>Sheet1!A1402</f>
        <v>Crit R%, Crit D%, Atk%</v>
      </c>
      <c r="K1396">
        <f>Sheet1!A1403</f>
        <v>5</v>
      </c>
    </row>
    <row r="1397" spans="1:11" hidden="1" x14ac:dyDescent="0.2">
      <c r="A1397">
        <f t="shared" si="21"/>
        <v>0</v>
      </c>
      <c r="B1397" t="str">
        <f>IF(Sheet1!A1397="","",Sheet1!A1397)</f>
        <v/>
      </c>
      <c r="C1397" t="str">
        <f>Sheet1!A1398</f>
        <v>3x Energy</v>
      </c>
      <c r="D1397">
        <f>Sheet1!C1397</f>
        <v>0</v>
      </c>
      <c r="F1397">
        <f>Sheet1!B1399</f>
        <v>0</v>
      </c>
      <c r="G1397" t="str">
        <f>Sheet1!A1400</f>
        <v>Rage / Will</v>
      </c>
      <c r="H1397" t="str">
        <f>Sheet1!A1401</f>
        <v>(HP%/CRIT D%/HP%)</v>
      </c>
      <c r="I1397" t="str">
        <f>Sheet1!A1402</f>
        <v>Crit R%, Crit D%, Atk%</v>
      </c>
      <c r="J1397">
        <f>Sheet1!A1403</f>
        <v>5</v>
      </c>
      <c r="K1397" t="str">
        <f>Sheet1!A1404</f>
        <v>DRAGON</v>
      </c>
    </row>
    <row r="1398" spans="1:11" hidden="1" x14ac:dyDescent="0.2">
      <c r="A1398">
        <f t="shared" si="21"/>
        <v>0</v>
      </c>
      <c r="B1398" t="str">
        <f>IF(Sheet1!A1398="","",Sheet1!A1398)</f>
        <v>3x Energy</v>
      </c>
      <c r="C1398" t="str">
        <f>Sheet1!A1399</f>
        <v>(ATK%/ATK%/ATK%)</v>
      </c>
      <c r="D1398">
        <f>Sheet1!C1398</f>
        <v>0</v>
      </c>
      <c r="F1398">
        <f>Sheet1!B1400</f>
        <v>0</v>
      </c>
      <c r="G1398" t="str">
        <f>Sheet1!A1401</f>
        <v>(HP%/CRIT D%/HP%)</v>
      </c>
      <c r="H1398" t="str">
        <f>Sheet1!A1402</f>
        <v>Crit R%, Crit D%, Atk%</v>
      </c>
      <c r="I1398">
        <f>Sheet1!A1403</f>
        <v>5</v>
      </c>
      <c r="J1398" t="str">
        <f>Sheet1!A1404</f>
        <v>DRAGON</v>
      </c>
      <c r="K1398">
        <f>Sheet1!A1405</f>
        <v>0</v>
      </c>
    </row>
    <row r="1399" spans="1:11" hidden="1" x14ac:dyDescent="0.2">
      <c r="A1399">
        <f t="shared" si="21"/>
        <v>0</v>
      </c>
      <c r="B1399" t="str">
        <f>IF(Sheet1!A1399="","",Sheet1!A1399)</f>
        <v>(ATK%/ATK%/ATK%)</v>
      </c>
      <c r="C1399" t="str">
        <f>Sheet1!A1400</f>
        <v>Rage / Will</v>
      </c>
      <c r="D1399">
        <f>Sheet1!C1399</f>
        <v>0</v>
      </c>
      <c r="F1399">
        <f>Sheet1!B1401</f>
        <v>0</v>
      </c>
      <c r="G1399" t="str">
        <f>Sheet1!A1402</f>
        <v>Crit R%, Crit D%, Atk%</v>
      </c>
      <c r="H1399">
        <f>Sheet1!A1403</f>
        <v>5</v>
      </c>
      <c r="I1399" t="str">
        <f>Sheet1!A1404</f>
        <v>DRAGON</v>
      </c>
      <c r="J1399">
        <f>Sheet1!A1405</f>
        <v>0</v>
      </c>
      <c r="K1399" t="str">
        <f>Sheet1!A1406</f>
        <v>Swift / Energy</v>
      </c>
    </row>
    <row r="1400" spans="1:11" hidden="1" x14ac:dyDescent="0.2">
      <c r="A1400">
        <f t="shared" si="21"/>
        <v>0</v>
      </c>
      <c r="B1400" t="str">
        <f>IF(Sheet1!A1400="","",Sheet1!A1400)</f>
        <v>Rage / Will</v>
      </c>
      <c r="C1400" t="str">
        <f>Sheet1!A1401</f>
        <v>(HP%/CRIT D%/HP%)</v>
      </c>
      <c r="D1400">
        <f>Sheet1!C1400</f>
        <v>0</v>
      </c>
      <c r="F1400">
        <f>Sheet1!B1402</f>
        <v>0</v>
      </c>
      <c r="G1400">
        <f>Sheet1!A1403</f>
        <v>5</v>
      </c>
      <c r="H1400" t="str">
        <f>Sheet1!A1404</f>
        <v>DRAGON</v>
      </c>
      <c r="I1400">
        <f>Sheet1!A1405</f>
        <v>0</v>
      </c>
      <c r="J1400" t="str">
        <f>Sheet1!A1406</f>
        <v>Swift / Energy</v>
      </c>
      <c r="K1400" t="str">
        <f>Sheet1!A1407</f>
        <v>(SPD/HP%/ATK%)</v>
      </c>
    </row>
    <row r="1401" spans="1:11" hidden="1" x14ac:dyDescent="0.2">
      <c r="A1401">
        <f t="shared" si="21"/>
        <v>0</v>
      </c>
      <c r="B1401" t="str">
        <f>IF(Sheet1!A1401="","",Sheet1!A1401)</f>
        <v>(HP%/CRIT D%/HP%)</v>
      </c>
      <c r="C1401" t="str">
        <f>Sheet1!A1402</f>
        <v>Crit R%, Crit D%, Atk%</v>
      </c>
      <c r="D1401">
        <f>Sheet1!C1401</f>
        <v>0</v>
      </c>
      <c r="F1401">
        <f>Sheet1!B1403</f>
        <v>0</v>
      </c>
      <c r="G1401" t="str">
        <f>Sheet1!A1404</f>
        <v>DRAGON</v>
      </c>
      <c r="H1401">
        <f>Sheet1!A1405</f>
        <v>0</v>
      </c>
      <c r="I1401" t="str">
        <f>Sheet1!A1406</f>
        <v>Swift / Energy</v>
      </c>
      <c r="J1401" t="str">
        <f>Sheet1!A1407</f>
        <v>(SPD/HP%/ATK%)</v>
      </c>
      <c r="K1401" t="str">
        <f>Sheet1!A1408</f>
        <v>Violent / Nemesis</v>
      </c>
    </row>
    <row r="1402" spans="1:11" hidden="1" x14ac:dyDescent="0.2">
      <c r="A1402">
        <f t="shared" si="21"/>
        <v>0</v>
      </c>
      <c r="B1402" t="str">
        <f>IF(Sheet1!A1402="","",Sheet1!A1402)</f>
        <v>Crit R%, Crit D%, Atk%</v>
      </c>
      <c r="C1402">
        <f>Sheet1!A1403</f>
        <v>5</v>
      </c>
      <c r="D1402">
        <f>Sheet1!C1402</f>
        <v>0</v>
      </c>
      <c r="F1402">
        <f>Sheet1!B1404</f>
        <v>0</v>
      </c>
      <c r="G1402">
        <f>Sheet1!A1405</f>
        <v>0</v>
      </c>
      <c r="H1402" t="str">
        <f>Sheet1!A1406</f>
        <v>Swift / Energy</v>
      </c>
      <c r="I1402" t="str">
        <f>Sheet1!A1407</f>
        <v>(SPD/HP%/ATK%)</v>
      </c>
      <c r="J1402" t="str">
        <f>Sheet1!A1408</f>
        <v>Violent / Nemesis</v>
      </c>
      <c r="K1402" t="str">
        <f>Sheet1!A1409</f>
        <v>(SPD/HP%/ATK%)</v>
      </c>
    </row>
    <row r="1403" spans="1:11" x14ac:dyDescent="0.2">
      <c r="A1403">
        <f t="shared" si="21"/>
        <v>1</v>
      </c>
      <c r="B1403">
        <f>IF(Sheet1!A1403="","",Sheet1!A1403)</f>
        <v>5</v>
      </c>
      <c r="C1403" t="str">
        <f>Sheet1!A1404</f>
        <v>DRAGON</v>
      </c>
      <c r="D1403" t="str">
        <f>Sheet1!C1403</f>
        <v>WIND</v>
      </c>
      <c r="F1403" t="str">
        <f>Sheet1!B1405</f>
        <v>Jamire</v>
      </c>
      <c r="G1403" t="str">
        <f>Sheet1!A1406</f>
        <v>Swift / Energy</v>
      </c>
      <c r="H1403" t="str">
        <f>Sheet1!A1407</f>
        <v>(SPD/HP%/ATK%)</v>
      </c>
      <c r="I1403" t="str">
        <f>Sheet1!A1408</f>
        <v>Violent / Nemesis</v>
      </c>
      <c r="J1403" t="str">
        <f>Sheet1!A1409</f>
        <v>(SPD/HP%/ATK%)</v>
      </c>
      <c r="K1403" t="str">
        <f>Sheet1!A1410</f>
        <v>Spd, Hp%, Def%</v>
      </c>
    </row>
    <row r="1404" spans="1:11" hidden="1" x14ac:dyDescent="0.2">
      <c r="A1404">
        <f t="shared" si="21"/>
        <v>0</v>
      </c>
      <c r="B1404" t="str">
        <f>IF(Sheet1!A1404="","",Sheet1!A1404)</f>
        <v>DRAGON</v>
      </c>
      <c r="C1404">
        <f>Sheet1!A1405</f>
        <v>0</v>
      </c>
      <c r="D1404">
        <f>Sheet1!C1404</f>
        <v>0</v>
      </c>
      <c r="F1404">
        <f>Sheet1!B1406</f>
        <v>0</v>
      </c>
      <c r="G1404" t="str">
        <f>Sheet1!A1407</f>
        <v>(SPD/HP%/ATK%)</v>
      </c>
      <c r="H1404" t="str">
        <f>Sheet1!A1408</f>
        <v>Violent / Nemesis</v>
      </c>
      <c r="I1404" t="str">
        <f>Sheet1!A1409</f>
        <v>(SPD/HP%/ATK%)</v>
      </c>
      <c r="J1404" t="str">
        <f>Sheet1!A1410</f>
        <v>Spd, Hp%, Def%</v>
      </c>
      <c r="K1404">
        <f>Sheet1!A1411</f>
        <v>5</v>
      </c>
    </row>
    <row r="1405" spans="1:11" hidden="1" x14ac:dyDescent="0.2">
      <c r="A1405">
        <f t="shared" si="21"/>
        <v>0</v>
      </c>
      <c r="B1405" t="str">
        <f>IF(Sheet1!A1405="","",Sheet1!A1405)</f>
        <v/>
      </c>
      <c r="C1405" t="str">
        <f>Sheet1!A1406</f>
        <v>Swift / Energy</v>
      </c>
      <c r="D1405">
        <f>Sheet1!C1405</f>
        <v>0</v>
      </c>
      <c r="F1405">
        <f>Sheet1!B1407</f>
        <v>0</v>
      </c>
      <c r="G1405" t="str">
        <f>Sheet1!A1408</f>
        <v>Violent / Nemesis</v>
      </c>
      <c r="H1405" t="str">
        <f>Sheet1!A1409</f>
        <v>(SPD/HP%/ATK%)</v>
      </c>
      <c r="I1405" t="str">
        <f>Sheet1!A1410</f>
        <v>Spd, Hp%, Def%</v>
      </c>
      <c r="J1405">
        <f>Sheet1!A1411</f>
        <v>5</v>
      </c>
      <c r="K1405" t="str">
        <f>Sheet1!A1412</f>
        <v>VALKYRJA</v>
      </c>
    </row>
    <row r="1406" spans="1:11" hidden="1" x14ac:dyDescent="0.2">
      <c r="A1406">
        <f t="shared" si="21"/>
        <v>0</v>
      </c>
      <c r="B1406" t="str">
        <f>IF(Sheet1!A1406="","",Sheet1!A1406)</f>
        <v>Swift / Energy</v>
      </c>
      <c r="C1406" t="str">
        <f>Sheet1!A1407</f>
        <v>(SPD/HP%/ATK%)</v>
      </c>
      <c r="D1406">
        <f>Sheet1!C1406</f>
        <v>0</v>
      </c>
      <c r="F1406">
        <f>Sheet1!B1408</f>
        <v>0</v>
      </c>
      <c r="G1406" t="str">
        <f>Sheet1!A1409</f>
        <v>(SPD/HP%/ATK%)</v>
      </c>
      <c r="H1406" t="str">
        <f>Sheet1!A1410</f>
        <v>Spd, Hp%, Def%</v>
      </c>
      <c r="I1406">
        <f>Sheet1!A1411</f>
        <v>5</v>
      </c>
      <c r="J1406" t="str">
        <f>Sheet1!A1412</f>
        <v>VALKYRJA</v>
      </c>
      <c r="K1406">
        <f>Sheet1!A1413</f>
        <v>0</v>
      </c>
    </row>
    <row r="1407" spans="1:11" hidden="1" x14ac:dyDescent="0.2">
      <c r="A1407">
        <f t="shared" si="21"/>
        <v>0</v>
      </c>
      <c r="B1407" t="str">
        <f>IF(Sheet1!A1407="","",Sheet1!A1407)</f>
        <v>(SPD/HP%/ATK%)</v>
      </c>
      <c r="C1407" t="str">
        <f>Sheet1!A1408</f>
        <v>Violent / Nemesis</v>
      </c>
      <c r="D1407">
        <f>Sheet1!C1407</f>
        <v>0</v>
      </c>
      <c r="F1407">
        <f>Sheet1!B1409</f>
        <v>0</v>
      </c>
      <c r="G1407" t="str">
        <f>Sheet1!A1410</f>
        <v>Spd, Hp%, Def%</v>
      </c>
      <c r="H1407">
        <f>Sheet1!A1411</f>
        <v>5</v>
      </c>
      <c r="I1407" t="str">
        <f>Sheet1!A1412</f>
        <v>VALKYRJA</v>
      </c>
      <c r="J1407">
        <f>Sheet1!A1413</f>
        <v>0</v>
      </c>
      <c r="K1407" t="str">
        <f>Sheet1!A1414</f>
        <v>3x Energy</v>
      </c>
    </row>
    <row r="1408" spans="1:11" hidden="1" x14ac:dyDescent="0.2">
      <c r="A1408">
        <f t="shared" si="21"/>
        <v>0</v>
      </c>
      <c r="B1408" t="str">
        <f>IF(Sheet1!A1408="","",Sheet1!A1408)</f>
        <v>Violent / Nemesis</v>
      </c>
      <c r="C1408" t="str">
        <f>Sheet1!A1409</f>
        <v>(SPD/HP%/ATK%)</v>
      </c>
      <c r="D1408">
        <f>Sheet1!C1408</f>
        <v>0</v>
      </c>
      <c r="F1408">
        <f>Sheet1!B1410</f>
        <v>0</v>
      </c>
      <c r="G1408">
        <f>Sheet1!A1411</f>
        <v>5</v>
      </c>
      <c r="H1408" t="str">
        <f>Sheet1!A1412</f>
        <v>VALKYRJA</v>
      </c>
      <c r="I1408">
        <f>Sheet1!A1413</f>
        <v>0</v>
      </c>
      <c r="J1408" t="str">
        <f>Sheet1!A1414</f>
        <v>3x Energy</v>
      </c>
      <c r="K1408" t="str">
        <f>Sheet1!A1415</f>
        <v>(SPD/CRIT R%/ATK%)</v>
      </c>
    </row>
    <row r="1409" spans="1:11" hidden="1" x14ac:dyDescent="0.2">
      <c r="A1409">
        <f t="shared" si="21"/>
        <v>0</v>
      </c>
      <c r="B1409" t="str">
        <f>IF(Sheet1!A1409="","",Sheet1!A1409)</f>
        <v>(SPD/HP%/ATK%)</v>
      </c>
      <c r="C1409" t="str">
        <f>Sheet1!A1410</f>
        <v>Spd, Hp%, Def%</v>
      </c>
      <c r="D1409">
        <f>Sheet1!C1409</f>
        <v>0</v>
      </c>
      <c r="F1409">
        <f>Sheet1!B1411</f>
        <v>0</v>
      </c>
      <c r="G1409" t="str">
        <f>Sheet1!A1412</f>
        <v>VALKYRJA</v>
      </c>
      <c r="H1409">
        <f>Sheet1!A1413</f>
        <v>0</v>
      </c>
      <c r="I1409" t="str">
        <f>Sheet1!A1414</f>
        <v>3x Energy</v>
      </c>
      <c r="J1409" t="str">
        <f>Sheet1!A1415</f>
        <v>(SPD/CRIT R%/ATK%)</v>
      </c>
      <c r="K1409" t="str">
        <f>Sheet1!A1416</f>
        <v>Violent / Revenge</v>
      </c>
    </row>
    <row r="1410" spans="1:11" hidden="1" x14ac:dyDescent="0.2">
      <c r="A1410">
        <f t="shared" si="21"/>
        <v>0</v>
      </c>
      <c r="B1410" t="str">
        <f>IF(Sheet1!A1410="","",Sheet1!A1410)</f>
        <v>Spd, Hp%, Def%</v>
      </c>
      <c r="C1410">
        <f>Sheet1!A1411</f>
        <v>5</v>
      </c>
      <c r="D1410">
        <f>Sheet1!C1410</f>
        <v>0</v>
      </c>
      <c r="F1410">
        <f>Sheet1!B1412</f>
        <v>0</v>
      </c>
      <c r="G1410">
        <f>Sheet1!A1413</f>
        <v>0</v>
      </c>
      <c r="H1410" t="str">
        <f>Sheet1!A1414</f>
        <v>3x Energy</v>
      </c>
      <c r="I1410" t="str">
        <f>Sheet1!A1415</f>
        <v>(SPD/CRIT R%/ATK%)</v>
      </c>
      <c r="J1410" t="str">
        <f>Sheet1!A1416</f>
        <v>Violent / Revenge</v>
      </c>
      <c r="K1410" t="str">
        <f>Sheet1!A1417</f>
        <v>(ATK%/CRIT D%/ATK%)</v>
      </c>
    </row>
    <row r="1411" spans="1:11" x14ac:dyDescent="0.2">
      <c r="A1411">
        <f t="shared" ref="A1411:A1474" si="22">IF(ISNUMBER(B1411)=TRUE,1,0)</f>
        <v>1</v>
      </c>
      <c r="B1411">
        <f>IF(Sheet1!A1411="","",Sheet1!A1411)</f>
        <v>5</v>
      </c>
      <c r="C1411" t="str">
        <f>Sheet1!A1412</f>
        <v>VALKYRJA</v>
      </c>
      <c r="D1411" t="str">
        <f>Sheet1!C1411</f>
        <v>LIGHT</v>
      </c>
      <c r="F1411" t="str">
        <f>Sheet1!B1413</f>
        <v>Akroma</v>
      </c>
      <c r="G1411" t="str">
        <f>Sheet1!A1414</f>
        <v>3x Energy</v>
      </c>
      <c r="H1411" t="str">
        <f>Sheet1!A1415</f>
        <v>(SPD/CRIT R%/ATK%)</v>
      </c>
      <c r="I1411" t="str">
        <f>Sheet1!A1416</f>
        <v>Violent / Revenge</v>
      </c>
      <c r="J1411" t="str">
        <f>Sheet1!A1417</f>
        <v>(ATK%/CRIT D%/ATK%)</v>
      </c>
      <c r="K1411" t="str">
        <f>Sheet1!A1418</f>
        <v>Crit R%, Crit D%, Atk%</v>
      </c>
    </row>
    <row r="1412" spans="1:11" hidden="1" x14ac:dyDescent="0.2">
      <c r="A1412">
        <f t="shared" si="22"/>
        <v>0</v>
      </c>
      <c r="B1412" t="str">
        <f>IF(Sheet1!A1412="","",Sheet1!A1412)</f>
        <v>VALKYRJA</v>
      </c>
      <c r="C1412">
        <f>Sheet1!A1413</f>
        <v>0</v>
      </c>
      <c r="D1412">
        <f>Sheet1!C1412</f>
        <v>0</v>
      </c>
      <c r="F1412">
        <f>Sheet1!B1414</f>
        <v>0</v>
      </c>
      <c r="G1412" t="str">
        <f>Sheet1!A1415</f>
        <v>(SPD/CRIT R%/ATK%)</v>
      </c>
      <c r="H1412" t="str">
        <f>Sheet1!A1416</f>
        <v>Violent / Revenge</v>
      </c>
      <c r="I1412" t="str">
        <f>Sheet1!A1417</f>
        <v>(ATK%/CRIT D%/ATK%)</v>
      </c>
      <c r="J1412" t="str">
        <f>Sheet1!A1418</f>
        <v>Crit R%, Crit D%, Atk%</v>
      </c>
      <c r="K1412">
        <f>Sheet1!A1419</f>
        <v>5</v>
      </c>
    </row>
    <row r="1413" spans="1:11" hidden="1" x14ac:dyDescent="0.2">
      <c r="A1413">
        <f t="shared" si="22"/>
        <v>0</v>
      </c>
      <c r="B1413" t="str">
        <f>IF(Sheet1!A1413="","",Sheet1!A1413)</f>
        <v/>
      </c>
      <c r="C1413" t="str">
        <f>Sheet1!A1414</f>
        <v>3x Energy</v>
      </c>
      <c r="D1413">
        <f>Sheet1!C1413</f>
        <v>0</v>
      </c>
      <c r="F1413">
        <f>Sheet1!B1415</f>
        <v>0</v>
      </c>
      <c r="G1413" t="str">
        <f>Sheet1!A1416</f>
        <v>Violent / Revenge</v>
      </c>
      <c r="H1413" t="str">
        <f>Sheet1!A1417</f>
        <v>(ATK%/CRIT D%/ATK%)</v>
      </c>
      <c r="I1413" t="str">
        <f>Sheet1!A1418</f>
        <v>Crit R%, Crit D%, Atk%</v>
      </c>
      <c r="J1413">
        <f>Sheet1!A1419</f>
        <v>5</v>
      </c>
      <c r="K1413" t="str">
        <f>Sheet1!A1420</f>
        <v>VALKYRJA</v>
      </c>
    </row>
    <row r="1414" spans="1:11" hidden="1" x14ac:dyDescent="0.2">
      <c r="A1414">
        <f t="shared" si="22"/>
        <v>0</v>
      </c>
      <c r="B1414" t="str">
        <f>IF(Sheet1!A1414="","",Sheet1!A1414)</f>
        <v>3x Energy</v>
      </c>
      <c r="C1414" t="str">
        <f>Sheet1!A1415</f>
        <v>(SPD/CRIT R%/ATK%)</v>
      </c>
      <c r="D1414">
        <f>Sheet1!C1414</f>
        <v>0</v>
      </c>
      <c r="F1414">
        <f>Sheet1!B1416</f>
        <v>0</v>
      </c>
      <c r="G1414" t="str">
        <f>Sheet1!A1417</f>
        <v>(ATK%/CRIT D%/ATK%)</v>
      </c>
      <c r="H1414" t="str">
        <f>Sheet1!A1418</f>
        <v>Crit R%, Crit D%, Atk%</v>
      </c>
      <c r="I1414">
        <f>Sheet1!A1419</f>
        <v>5</v>
      </c>
      <c r="J1414" t="str">
        <f>Sheet1!A1420</f>
        <v>VALKYRJA</v>
      </c>
      <c r="K1414">
        <f>Sheet1!A1421</f>
        <v>0</v>
      </c>
    </row>
    <row r="1415" spans="1:11" hidden="1" x14ac:dyDescent="0.2">
      <c r="A1415">
        <f t="shared" si="22"/>
        <v>0</v>
      </c>
      <c r="B1415" t="str">
        <f>IF(Sheet1!A1415="","",Sheet1!A1415)</f>
        <v>(SPD/CRIT R%/ATK%)</v>
      </c>
      <c r="C1415" t="str">
        <f>Sheet1!A1416</f>
        <v>Violent / Revenge</v>
      </c>
      <c r="D1415">
        <f>Sheet1!C1415</f>
        <v>0</v>
      </c>
      <c r="F1415">
        <f>Sheet1!B1417</f>
        <v>0</v>
      </c>
      <c r="G1415" t="str">
        <f>Sheet1!A1418</f>
        <v>Crit R%, Crit D%, Atk%</v>
      </c>
      <c r="H1415">
        <f>Sheet1!A1419</f>
        <v>5</v>
      </c>
      <c r="I1415" t="str">
        <f>Sheet1!A1420</f>
        <v>VALKYRJA</v>
      </c>
      <c r="J1415">
        <f>Sheet1!A1421</f>
        <v>0</v>
      </c>
      <c r="K1415" t="str">
        <f>Sheet1!A1422</f>
        <v>3x Energy</v>
      </c>
    </row>
    <row r="1416" spans="1:11" hidden="1" x14ac:dyDescent="0.2">
      <c r="A1416">
        <f t="shared" si="22"/>
        <v>0</v>
      </c>
      <c r="B1416" t="str">
        <f>IF(Sheet1!A1416="","",Sheet1!A1416)</f>
        <v>Violent / Revenge</v>
      </c>
      <c r="C1416" t="str">
        <f>Sheet1!A1417</f>
        <v>(ATK%/CRIT D%/ATK%)</v>
      </c>
      <c r="D1416">
        <f>Sheet1!C1416</f>
        <v>0</v>
      </c>
      <c r="F1416">
        <f>Sheet1!B1418</f>
        <v>0</v>
      </c>
      <c r="G1416">
        <f>Sheet1!A1419</f>
        <v>5</v>
      </c>
      <c r="H1416" t="str">
        <f>Sheet1!A1420</f>
        <v>VALKYRJA</v>
      </c>
      <c r="I1416">
        <f>Sheet1!A1421</f>
        <v>0</v>
      </c>
      <c r="J1416" t="str">
        <f>Sheet1!A1422</f>
        <v>3x Energy</v>
      </c>
      <c r="K1416" t="str">
        <f>Sheet1!A1423</f>
        <v>(HP%/CRIT R%/HP%)</v>
      </c>
    </row>
    <row r="1417" spans="1:11" hidden="1" x14ac:dyDescent="0.2">
      <c r="A1417">
        <f t="shared" si="22"/>
        <v>0</v>
      </c>
      <c r="B1417" t="str">
        <f>IF(Sheet1!A1417="","",Sheet1!A1417)</f>
        <v>(ATK%/CRIT D%/ATK%)</v>
      </c>
      <c r="C1417" t="str">
        <f>Sheet1!A1418</f>
        <v>Crit R%, Crit D%, Atk%</v>
      </c>
      <c r="D1417">
        <f>Sheet1!C1417</f>
        <v>0</v>
      </c>
      <c r="F1417">
        <f>Sheet1!B1419</f>
        <v>0</v>
      </c>
      <c r="G1417" t="str">
        <f>Sheet1!A1420</f>
        <v>VALKYRJA</v>
      </c>
      <c r="H1417">
        <f>Sheet1!A1421</f>
        <v>0</v>
      </c>
      <c r="I1417" t="str">
        <f>Sheet1!A1422</f>
        <v>3x Energy</v>
      </c>
      <c r="J1417" t="str">
        <f>Sheet1!A1423</f>
        <v>(HP%/CRIT R%/HP%)</v>
      </c>
      <c r="K1417" t="str">
        <f>Sheet1!A1424</f>
        <v>Violent / Nemesis</v>
      </c>
    </row>
    <row r="1418" spans="1:11" hidden="1" x14ac:dyDescent="0.2">
      <c r="A1418">
        <f t="shared" si="22"/>
        <v>0</v>
      </c>
      <c r="B1418" t="str">
        <f>IF(Sheet1!A1418="","",Sheet1!A1418)</f>
        <v>Crit R%, Crit D%, Atk%</v>
      </c>
      <c r="C1418">
        <f>Sheet1!A1419</f>
        <v>5</v>
      </c>
      <c r="D1418">
        <f>Sheet1!C1418</f>
        <v>0</v>
      </c>
      <c r="F1418">
        <f>Sheet1!B1420</f>
        <v>0</v>
      </c>
      <c r="G1418">
        <f>Sheet1!A1421</f>
        <v>0</v>
      </c>
      <c r="H1418" t="str">
        <f>Sheet1!A1422</f>
        <v>3x Energy</v>
      </c>
      <c r="I1418" t="str">
        <f>Sheet1!A1423</f>
        <v>(HP%/CRIT R%/HP%)</v>
      </c>
      <c r="J1418" t="str">
        <f>Sheet1!A1424</f>
        <v>Violent / Nemesis</v>
      </c>
      <c r="K1418" t="str">
        <f>Sheet1!A1425</f>
        <v>(SPD%/CRIT D%/HP%)</v>
      </c>
    </row>
    <row r="1419" spans="1:11" x14ac:dyDescent="0.2">
      <c r="A1419">
        <f t="shared" si="22"/>
        <v>1</v>
      </c>
      <c r="B1419">
        <f>IF(Sheet1!A1419="","",Sheet1!A1419)</f>
        <v>5</v>
      </c>
      <c r="C1419" t="str">
        <f>Sheet1!A1420</f>
        <v>VALKYRJA</v>
      </c>
      <c r="D1419" t="str">
        <f>Sheet1!C1419</f>
        <v>WATER</v>
      </c>
      <c r="F1419" t="str">
        <f>Sheet1!B1421</f>
        <v>Camilla</v>
      </c>
      <c r="G1419" t="str">
        <f>Sheet1!A1422</f>
        <v>3x Energy</v>
      </c>
      <c r="H1419" t="str">
        <f>Sheet1!A1423</f>
        <v>(HP%/CRIT R%/HP%)</v>
      </c>
      <c r="I1419" t="str">
        <f>Sheet1!A1424</f>
        <v>Violent / Nemesis</v>
      </c>
      <c r="J1419" t="str">
        <f>Sheet1!A1425</f>
        <v>(SPD%/CRIT D%/HP%)</v>
      </c>
      <c r="K1419" t="str">
        <f>Sheet1!A1426</f>
        <v>Crit R%, Crit D%, Atk%</v>
      </c>
    </row>
    <row r="1420" spans="1:11" hidden="1" x14ac:dyDescent="0.2">
      <c r="A1420">
        <f t="shared" si="22"/>
        <v>0</v>
      </c>
      <c r="B1420" t="str">
        <f>IF(Sheet1!A1420="","",Sheet1!A1420)</f>
        <v>VALKYRJA</v>
      </c>
      <c r="C1420">
        <f>Sheet1!A1421</f>
        <v>0</v>
      </c>
      <c r="D1420">
        <f>Sheet1!C1420</f>
        <v>0</v>
      </c>
      <c r="F1420">
        <f>Sheet1!B1422</f>
        <v>0</v>
      </c>
      <c r="G1420" t="str">
        <f>Sheet1!A1423</f>
        <v>(HP%/CRIT R%/HP%)</v>
      </c>
      <c r="H1420" t="str">
        <f>Sheet1!A1424</f>
        <v>Violent / Nemesis</v>
      </c>
      <c r="I1420" t="str">
        <f>Sheet1!A1425</f>
        <v>(SPD%/CRIT D%/HP%)</v>
      </c>
      <c r="J1420" t="str">
        <f>Sheet1!A1426</f>
        <v>Crit R%, Crit D%, Atk%</v>
      </c>
      <c r="K1420">
        <f>Sheet1!A1427</f>
        <v>5</v>
      </c>
    </row>
    <row r="1421" spans="1:11" hidden="1" x14ac:dyDescent="0.2">
      <c r="A1421">
        <f t="shared" si="22"/>
        <v>0</v>
      </c>
      <c r="B1421" t="str">
        <f>IF(Sheet1!A1421="","",Sheet1!A1421)</f>
        <v/>
      </c>
      <c r="C1421" t="str">
        <f>Sheet1!A1422</f>
        <v>3x Energy</v>
      </c>
      <c r="D1421">
        <f>Sheet1!C1421</f>
        <v>0</v>
      </c>
      <c r="F1421">
        <f>Sheet1!B1423</f>
        <v>0</v>
      </c>
      <c r="G1421" t="str">
        <f>Sheet1!A1424</f>
        <v>Violent / Nemesis</v>
      </c>
      <c r="H1421" t="str">
        <f>Sheet1!A1425</f>
        <v>(SPD%/CRIT D%/HP%)</v>
      </c>
      <c r="I1421" t="str">
        <f>Sheet1!A1426</f>
        <v>Crit R%, Crit D%, Atk%</v>
      </c>
      <c r="J1421">
        <f>Sheet1!A1427</f>
        <v>5</v>
      </c>
      <c r="K1421" t="str">
        <f>Sheet1!A1428</f>
        <v>VALKYRJA</v>
      </c>
    </row>
    <row r="1422" spans="1:11" hidden="1" x14ac:dyDescent="0.2">
      <c r="A1422">
        <f t="shared" si="22"/>
        <v>0</v>
      </c>
      <c r="B1422" t="str">
        <f>IF(Sheet1!A1422="","",Sheet1!A1422)</f>
        <v>3x Energy</v>
      </c>
      <c r="C1422" t="str">
        <f>Sheet1!A1423</f>
        <v>(HP%/CRIT R%/HP%)</v>
      </c>
      <c r="D1422">
        <f>Sheet1!C1422</f>
        <v>0</v>
      </c>
      <c r="F1422">
        <f>Sheet1!B1424</f>
        <v>0</v>
      </c>
      <c r="G1422" t="str">
        <f>Sheet1!A1425</f>
        <v>(SPD%/CRIT D%/HP%)</v>
      </c>
      <c r="H1422" t="str">
        <f>Sheet1!A1426</f>
        <v>Crit R%, Crit D%, Atk%</v>
      </c>
      <c r="I1422">
        <f>Sheet1!A1427</f>
        <v>5</v>
      </c>
      <c r="J1422" t="str">
        <f>Sheet1!A1428</f>
        <v>VALKYRJA</v>
      </c>
      <c r="K1422">
        <f>Sheet1!A1429</f>
        <v>0</v>
      </c>
    </row>
    <row r="1423" spans="1:11" hidden="1" x14ac:dyDescent="0.2">
      <c r="A1423">
        <f t="shared" si="22"/>
        <v>0</v>
      </c>
      <c r="B1423" t="str">
        <f>IF(Sheet1!A1423="","",Sheet1!A1423)</f>
        <v>(HP%/CRIT R%/HP%)</v>
      </c>
      <c r="C1423" t="str">
        <f>Sheet1!A1424</f>
        <v>Violent / Nemesis</v>
      </c>
      <c r="D1423">
        <f>Sheet1!C1423</f>
        <v>0</v>
      </c>
      <c r="F1423">
        <f>Sheet1!B1425</f>
        <v>0</v>
      </c>
      <c r="G1423" t="str">
        <f>Sheet1!A1426</f>
        <v>Crit R%, Crit D%, Atk%</v>
      </c>
      <c r="H1423">
        <f>Sheet1!A1427</f>
        <v>5</v>
      </c>
      <c r="I1423" t="str">
        <f>Sheet1!A1428</f>
        <v>VALKYRJA</v>
      </c>
      <c r="J1423">
        <f>Sheet1!A1429</f>
        <v>0</v>
      </c>
      <c r="K1423" t="str">
        <f>Sheet1!A1430</f>
        <v>Fatal / Blade</v>
      </c>
    </row>
    <row r="1424" spans="1:11" hidden="1" x14ac:dyDescent="0.2">
      <c r="A1424">
        <f t="shared" si="22"/>
        <v>0</v>
      </c>
      <c r="B1424" t="str">
        <f>IF(Sheet1!A1424="","",Sheet1!A1424)</f>
        <v>Violent / Nemesis</v>
      </c>
      <c r="C1424" t="str">
        <f>Sheet1!A1425</f>
        <v>(SPD%/CRIT D%/HP%)</v>
      </c>
      <c r="D1424">
        <f>Sheet1!C1424</f>
        <v>0</v>
      </c>
      <c r="F1424">
        <f>Sheet1!B1426</f>
        <v>0</v>
      </c>
      <c r="G1424">
        <f>Sheet1!A1427</f>
        <v>5</v>
      </c>
      <c r="H1424" t="str">
        <f>Sheet1!A1428</f>
        <v>VALKYRJA</v>
      </c>
      <c r="I1424">
        <f>Sheet1!A1429</f>
        <v>0</v>
      </c>
      <c r="J1424" t="str">
        <f>Sheet1!A1430</f>
        <v>Fatal / Blade</v>
      </c>
      <c r="K1424" t="str">
        <f>Sheet1!A1431</f>
        <v>(ATK%/CRIT R%/ATK%)</v>
      </c>
    </row>
    <row r="1425" spans="1:11" hidden="1" x14ac:dyDescent="0.2">
      <c r="A1425">
        <f t="shared" si="22"/>
        <v>0</v>
      </c>
      <c r="B1425" t="str">
        <f>IF(Sheet1!A1425="","",Sheet1!A1425)</f>
        <v>(SPD%/CRIT D%/HP%)</v>
      </c>
      <c r="C1425" t="str">
        <f>Sheet1!A1426</f>
        <v>Crit R%, Crit D%, Atk%</v>
      </c>
      <c r="D1425">
        <f>Sheet1!C1425</f>
        <v>0</v>
      </c>
      <c r="F1425">
        <f>Sheet1!B1427</f>
        <v>0</v>
      </c>
      <c r="G1425" t="str">
        <f>Sheet1!A1428</f>
        <v>VALKYRJA</v>
      </c>
      <c r="H1425">
        <f>Sheet1!A1429</f>
        <v>0</v>
      </c>
      <c r="I1425" t="str">
        <f>Sheet1!A1430</f>
        <v>Fatal / Blade</v>
      </c>
      <c r="J1425" t="str">
        <f>Sheet1!A1431</f>
        <v>(ATK%/CRIT R%/ATK%)</v>
      </c>
      <c r="K1425" t="str">
        <f>Sheet1!A1432</f>
        <v>Rage / Will</v>
      </c>
    </row>
    <row r="1426" spans="1:11" hidden="1" x14ac:dyDescent="0.2">
      <c r="A1426">
        <f t="shared" si="22"/>
        <v>0</v>
      </c>
      <c r="B1426" t="str">
        <f>IF(Sheet1!A1426="","",Sheet1!A1426)</f>
        <v>Crit R%, Crit D%, Atk%</v>
      </c>
      <c r="C1426">
        <f>Sheet1!A1427</f>
        <v>5</v>
      </c>
      <c r="D1426">
        <f>Sheet1!C1426</f>
        <v>0</v>
      </c>
      <c r="F1426">
        <f>Sheet1!B1428</f>
        <v>0</v>
      </c>
      <c r="G1426">
        <f>Sheet1!A1429</f>
        <v>0</v>
      </c>
      <c r="H1426" t="str">
        <f>Sheet1!A1430</f>
        <v>Fatal / Blade</v>
      </c>
      <c r="I1426" t="str">
        <f>Sheet1!A1431</f>
        <v>(ATK%/CRIT R%/ATK%)</v>
      </c>
      <c r="J1426" t="str">
        <f>Sheet1!A1432</f>
        <v>Rage / Will</v>
      </c>
      <c r="K1426" t="str">
        <f>Sheet1!A1433</f>
        <v>(ATK%/CRIT D%/ATK%)</v>
      </c>
    </row>
    <row r="1427" spans="1:11" x14ac:dyDescent="0.2">
      <c r="A1427">
        <f t="shared" si="22"/>
        <v>1</v>
      </c>
      <c r="B1427">
        <f>IF(Sheet1!A1427="","",Sheet1!A1427)</f>
        <v>5</v>
      </c>
      <c r="C1427" t="str">
        <f>Sheet1!A1428</f>
        <v>VALKYRJA</v>
      </c>
      <c r="D1427" t="str">
        <f>Sheet1!C1427</f>
        <v>WIND</v>
      </c>
      <c r="F1427" t="str">
        <f>Sheet1!B1429</f>
        <v>Katarina</v>
      </c>
      <c r="G1427" t="str">
        <f>Sheet1!A1430</f>
        <v>Fatal / Blade</v>
      </c>
      <c r="H1427" t="str">
        <f>Sheet1!A1431</f>
        <v>(ATK%/CRIT R%/ATK%)</v>
      </c>
      <c r="I1427" t="str">
        <f>Sheet1!A1432</f>
        <v>Rage / Will</v>
      </c>
      <c r="J1427" t="str">
        <f>Sheet1!A1433</f>
        <v>(ATK%/CRIT D%/ATK%)</v>
      </c>
      <c r="K1427" t="str">
        <f>Sheet1!A1434</f>
        <v>Crit R%, Crit D%, Atk%</v>
      </c>
    </row>
    <row r="1428" spans="1:11" hidden="1" x14ac:dyDescent="0.2">
      <c r="A1428">
        <f t="shared" si="22"/>
        <v>0</v>
      </c>
      <c r="B1428" t="str">
        <f>IF(Sheet1!A1428="","",Sheet1!A1428)</f>
        <v>VALKYRJA</v>
      </c>
      <c r="C1428">
        <f>Sheet1!A1429</f>
        <v>0</v>
      </c>
      <c r="D1428">
        <f>Sheet1!C1428</f>
        <v>0</v>
      </c>
      <c r="F1428">
        <f>Sheet1!B1430</f>
        <v>0</v>
      </c>
      <c r="G1428" t="str">
        <f>Sheet1!A1431</f>
        <v>(ATK%/CRIT R%/ATK%)</v>
      </c>
      <c r="H1428" t="str">
        <f>Sheet1!A1432</f>
        <v>Rage / Will</v>
      </c>
      <c r="I1428" t="str">
        <f>Sheet1!A1433</f>
        <v>(ATK%/CRIT D%/ATK%)</v>
      </c>
      <c r="J1428" t="str">
        <f>Sheet1!A1434</f>
        <v>Crit R%, Crit D%, Atk%</v>
      </c>
      <c r="K1428">
        <f>Sheet1!A1435</f>
        <v>5</v>
      </c>
    </row>
    <row r="1429" spans="1:11" hidden="1" x14ac:dyDescent="0.2">
      <c r="A1429">
        <f t="shared" si="22"/>
        <v>0</v>
      </c>
      <c r="B1429" t="str">
        <f>IF(Sheet1!A1429="","",Sheet1!A1429)</f>
        <v/>
      </c>
      <c r="C1429" t="str">
        <f>Sheet1!A1430</f>
        <v>Fatal / Blade</v>
      </c>
      <c r="D1429">
        <f>Sheet1!C1429</f>
        <v>0</v>
      </c>
      <c r="F1429">
        <f>Sheet1!B1431</f>
        <v>0</v>
      </c>
      <c r="G1429" t="str">
        <f>Sheet1!A1432</f>
        <v>Rage / Will</v>
      </c>
      <c r="H1429" t="str">
        <f>Sheet1!A1433</f>
        <v>(ATK%/CRIT D%/ATK%)</v>
      </c>
      <c r="I1429" t="str">
        <f>Sheet1!A1434</f>
        <v>Crit R%, Crit D%, Atk%</v>
      </c>
      <c r="J1429">
        <f>Sheet1!A1435</f>
        <v>5</v>
      </c>
      <c r="K1429" t="str">
        <f>Sheet1!A1436</f>
        <v>VALKYRJA</v>
      </c>
    </row>
    <row r="1430" spans="1:11" hidden="1" x14ac:dyDescent="0.2">
      <c r="A1430">
        <f t="shared" si="22"/>
        <v>0</v>
      </c>
      <c r="B1430" t="str">
        <f>IF(Sheet1!A1430="","",Sheet1!A1430)</f>
        <v>Fatal / Blade</v>
      </c>
      <c r="C1430" t="str">
        <f>Sheet1!A1431</f>
        <v>(ATK%/CRIT R%/ATK%)</v>
      </c>
      <c r="D1430">
        <f>Sheet1!C1430</f>
        <v>0</v>
      </c>
      <c r="F1430">
        <f>Sheet1!B1432</f>
        <v>0</v>
      </c>
      <c r="G1430" t="str">
        <f>Sheet1!A1433</f>
        <v>(ATK%/CRIT D%/ATK%)</v>
      </c>
      <c r="H1430" t="str">
        <f>Sheet1!A1434</f>
        <v>Crit R%, Crit D%, Atk%</v>
      </c>
      <c r="I1430">
        <f>Sheet1!A1435</f>
        <v>5</v>
      </c>
      <c r="J1430" t="str">
        <f>Sheet1!A1436</f>
        <v>VALKYRJA</v>
      </c>
      <c r="K1430">
        <f>Sheet1!A1437</f>
        <v>0</v>
      </c>
    </row>
    <row r="1431" spans="1:11" hidden="1" x14ac:dyDescent="0.2">
      <c r="A1431">
        <f t="shared" si="22"/>
        <v>0</v>
      </c>
      <c r="B1431" t="str">
        <f>IF(Sheet1!A1431="","",Sheet1!A1431)</f>
        <v>(ATK%/CRIT R%/ATK%)</v>
      </c>
      <c r="C1431" t="str">
        <f>Sheet1!A1432</f>
        <v>Rage / Will</v>
      </c>
      <c r="D1431">
        <f>Sheet1!C1431</f>
        <v>0</v>
      </c>
      <c r="F1431">
        <f>Sheet1!B1433</f>
        <v>0</v>
      </c>
      <c r="G1431" t="str">
        <f>Sheet1!A1434</f>
        <v>Crit R%, Crit D%, Atk%</v>
      </c>
      <c r="H1431">
        <f>Sheet1!A1435</f>
        <v>5</v>
      </c>
      <c r="I1431" t="str">
        <f>Sheet1!A1436</f>
        <v>VALKYRJA</v>
      </c>
      <c r="J1431">
        <f>Sheet1!A1437</f>
        <v>0</v>
      </c>
      <c r="K1431" t="str">
        <f>Sheet1!A1438</f>
        <v>Fatal / Blade</v>
      </c>
    </row>
    <row r="1432" spans="1:11" hidden="1" x14ac:dyDescent="0.2">
      <c r="A1432">
        <f t="shared" si="22"/>
        <v>0</v>
      </c>
      <c r="B1432" t="str">
        <f>IF(Sheet1!A1432="","",Sheet1!A1432)</f>
        <v>Rage / Will</v>
      </c>
      <c r="C1432" t="str">
        <f>Sheet1!A1433</f>
        <v>(ATK%/CRIT D%/ATK%)</v>
      </c>
      <c r="D1432">
        <f>Sheet1!C1432</f>
        <v>0</v>
      </c>
      <c r="F1432">
        <f>Sheet1!B1434</f>
        <v>0</v>
      </c>
      <c r="G1432">
        <f>Sheet1!A1435</f>
        <v>5</v>
      </c>
      <c r="H1432" t="str">
        <f>Sheet1!A1436</f>
        <v>VALKYRJA</v>
      </c>
      <c r="I1432">
        <f>Sheet1!A1437</f>
        <v>0</v>
      </c>
      <c r="J1432" t="str">
        <f>Sheet1!A1438</f>
        <v>Fatal / Blade</v>
      </c>
      <c r="K1432" t="str">
        <f>Sheet1!A1439</f>
        <v>(ATK%/CRIT R%/ATK%)</v>
      </c>
    </row>
    <row r="1433" spans="1:11" hidden="1" x14ac:dyDescent="0.2">
      <c r="A1433">
        <f t="shared" si="22"/>
        <v>0</v>
      </c>
      <c r="B1433" t="str">
        <f>IF(Sheet1!A1433="","",Sheet1!A1433)</f>
        <v>(ATK%/CRIT D%/ATK%)</v>
      </c>
      <c r="C1433" t="str">
        <f>Sheet1!A1434</f>
        <v>Crit R%, Crit D%, Atk%</v>
      </c>
      <c r="D1433">
        <f>Sheet1!C1433</f>
        <v>0</v>
      </c>
      <c r="F1433">
        <f>Sheet1!B1435</f>
        <v>0</v>
      </c>
      <c r="G1433" t="str">
        <f>Sheet1!A1436</f>
        <v>VALKYRJA</v>
      </c>
      <c r="H1433">
        <f>Sheet1!A1437</f>
        <v>0</v>
      </c>
      <c r="I1433" t="str">
        <f>Sheet1!A1438</f>
        <v>Fatal / Blade</v>
      </c>
      <c r="J1433" t="str">
        <f>Sheet1!A1439</f>
        <v>(ATK%/CRIT R%/ATK%)</v>
      </c>
      <c r="K1433" t="str">
        <f>Sheet1!A1440</f>
        <v>Violent / Revenge</v>
      </c>
    </row>
    <row r="1434" spans="1:11" hidden="1" x14ac:dyDescent="0.2">
      <c r="A1434">
        <f t="shared" si="22"/>
        <v>0</v>
      </c>
      <c r="B1434" t="str">
        <f>IF(Sheet1!A1434="","",Sheet1!A1434)</f>
        <v>Crit R%, Crit D%, Atk%</v>
      </c>
      <c r="C1434">
        <f>Sheet1!A1435</f>
        <v>5</v>
      </c>
      <c r="D1434">
        <f>Sheet1!C1434</f>
        <v>0</v>
      </c>
      <c r="F1434">
        <f>Sheet1!B1436</f>
        <v>0</v>
      </c>
      <c r="G1434">
        <f>Sheet1!A1437</f>
        <v>0</v>
      </c>
      <c r="H1434" t="str">
        <f>Sheet1!A1438</f>
        <v>Fatal / Blade</v>
      </c>
      <c r="I1434" t="str">
        <f>Sheet1!A1439</f>
        <v>(ATK%/CRIT R%/ATK%)</v>
      </c>
      <c r="J1434" t="str">
        <f>Sheet1!A1440</f>
        <v>Violent / Revenge</v>
      </c>
      <c r="K1434" t="str">
        <f>Sheet1!A1441</f>
        <v>(ATK%/CRIT D%/ATK%)</v>
      </c>
    </row>
    <row r="1435" spans="1:11" x14ac:dyDescent="0.2">
      <c r="A1435">
        <f t="shared" si="22"/>
        <v>1</v>
      </c>
      <c r="B1435">
        <f>IF(Sheet1!A1435="","",Sheet1!A1435)</f>
        <v>5</v>
      </c>
      <c r="C1435" t="str">
        <f>Sheet1!A1436</f>
        <v>VALKYRJA</v>
      </c>
      <c r="D1435" t="str">
        <f>Sheet1!C1435</f>
        <v>DARK</v>
      </c>
      <c r="F1435" t="str">
        <f>Sheet1!B1437</f>
        <v>Trinity</v>
      </c>
      <c r="G1435" t="str">
        <f>Sheet1!A1438</f>
        <v>Fatal / Blade</v>
      </c>
      <c r="H1435" t="str">
        <f>Sheet1!A1439</f>
        <v>(ATK%/CRIT R%/ATK%)</v>
      </c>
      <c r="I1435" t="str">
        <f>Sheet1!A1440</f>
        <v>Violent / Revenge</v>
      </c>
      <c r="J1435" t="str">
        <f>Sheet1!A1441</f>
        <v>(ATK%/CRIT D%/ATK%)</v>
      </c>
      <c r="K1435" t="str">
        <f>Sheet1!A1442</f>
        <v>Crit R%, Crit D%, Atk%</v>
      </c>
    </row>
    <row r="1436" spans="1:11" hidden="1" x14ac:dyDescent="0.2">
      <c r="A1436">
        <f t="shared" si="22"/>
        <v>0</v>
      </c>
      <c r="B1436" t="str">
        <f>IF(Sheet1!A1436="","",Sheet1!A1436)</f>
        <v>VALKYRJA</v>
      </c>
      <c r="C1436">
        <f>Sheet1!A1437</f>
        <v>0</v>
      </c>
      <c r="D1436">
        <f>Sheet1!C1436</f>
        <v>0</v>
      </c>
      <c r="F1436">
        <f>Sheet1!B1438</f>
        <v>0</v>
      </c>
      <c r="G1436" t="str">
        <f>Sheet1!A1439</f>
        <v>(ATK%/CRIT R%/ATK%)</v>
      </c>
      <c r="H1436" t="str">
        <f>Sheet1!A1440</f>
        <v>Violent / Revenge</v>
      </c>
      <c r="I1436" t="str">
        <f>Sheet1!A1441</f>
        <v>(ATK%/CRIT D%/ATK%)</v>
      </c>
      <c r="J1436" t="str">
        <f>Sheet1!A1442</f>
        <v>Crit R%, Crit D%, Atk%</v>
      </c>
      <c r="K1436">
        <f>Sheet1!A1443</f>
        <v>5</v>
      </c>
    </row>
    <row r="1437" spans="1:11" hidden="1" x14ac:dyDescent="0.2">
      <c r="A1437">
        <f t="shared" si="22"/>
        <v>0</v>
      </c>
      <c r="B1437" t="str">
        <f>IF(Sheet1!A1437="","",Sheet1!A1437)</f>
        <v/>
      </c>
      <c r="C1437" t="str">
        <f>Sheet1!A1438</f>
        <v>Fatal / Blade</v>
      </c>
      <c r="D1437">
        <f>Sheet1!C1437</f>
        <v>0</v>
      </c>
      <c r="F1437">
        <f>Sheet1!B1439</f>
        <v>0</v>
      </c>
      <c r="G1437" t="str">
        <f>Sheet1!A1440</f>
        <v>Violent / Revenge</v>
      </c>
      <c r="H1437" t="str">
        <f>Sheet1!A1441</f>
        <v>(ATK%/CRIT D%/ATK%)</v>
      </c>
      <c r="I1437" t="str">
        <f>Sheet1!A1442</f>
        <v>Crit R%, Crit D%, Atk%</v>
      </c>
      <c r="J1437">
        <f>Sheet1!A1443</f>
        <v>5</v>
      </c>
      <c r="K1437" t="str">
        <f>Sheet1!A1444</f>
        <v>VALKYRJA</v>
      </c>
    </row>
    <row r="1438" spans="1:11" hidden="1" x14ac:dyDescent="0.2">
      <c r="A1438">
        <f t="shared" si="22"/>
        <v>0</v>
      </c>
      <c r="B1438" t="str">
        <f>IF(Sheet1!A1438="","",Sheet1!A1438)</f>
        <v>Fatal / Blade</v>
      </c>
      <c r="C1438" t="str">
        <f>Sheet1!A1439</f>
        <v>(ATK%/CRIT R%/ATK%)</v>
      </c>
      <c r="D1438">
        <f>Sheet1!C1438</f>
        <v>0</v>
      </c>
      <c r="F1438">
        <f>Sheet1!B1440</f>
        <v>0</v>
      </c>
      <c r="G1438" t="str">
        <f>Sheet1!A1441</f>
        <v>(ATK%/CRIT D%/ATK%)</v>
      </c>
      <c r="H1438" t="str">
        <f>Sheet1!A1442</f>
        <v>Crit R%, Crit D%, Atk%</v>
      </c>
      <c r="I1438">
        <f>Sheet1!A1443</f>
        <v>5</v>
      </c>
      <c r="J1438" t="str">
        <f>Sheet1!A1444</f>
        <v>VALKYRJA</v>
      </c>
      <c r="K1438">
        <f>Sheet1!A1445</f>
        <v>0</v>
      </c>
    </row>
    <row r="1439" spans="1:11" hidden="1" x14ac:dyDescent="0.2">
      <c r="A1439">
        <f t="shared" si="22"/>
        <v>0</v>
      </c>
      <c r="B1439" t="str">
        <f>IF(Sheet1!A1439="","",Sheet1!A1439)</f>
        <v>(ATK%/CRIT R%/ATK%)</v>
      </c>
      <c r="C1439" t="str">
        <f>Sheet1!A1440</f>
        <v>Violent / Revenge</v>
      </c>
      <c r="D1439">
        <f>Sheet1!C1439</f>
        <v>0</v>
      </c>
      <c r="F1439">
        <f>Sheet1!B1441</f>
        <v>0</v>
      </c>
      <c r="G1439" t="str">
        <f>Sheet1!A1442</f>
        <v>Crit R%, Crit D%, Atk%</v>
      </c>
      <c r="H1439">
        <f>Sheet1!A1443</f>
        <v>5</v>
      </c>
      <c r="I1439" t="str">
        <f>Sheet1!A1444</f>
        <v>VALKYRJA</v>
      </c>
      <c r="J1439">
        <f>Sheet1!A1445</f>
        <v>0</v>
      </c>
      <c r="K1439" t="str">
        <f>Sheet1!A1446</f>
        <v>Swift / Energy</v>
      </c>
    </row>
    <row r="1440" spans="1:11" hidden="1" x14ac:dyDescent="0.2">
      <c r="A1440">
        <f t="shared" si="22"/>
        <v>0</v>
      </c>
      <c r="B1440" t="str">
        <f>IF(Sheet1!A1440="","",Sheet1!A1440)</f>
        <v>Violent / Revenge</v>
      </c>
      <c r="C1440" t="str">
        <f>Sheet1!A1441</f>
        <v>(ATK%/CRIT D%/ATK%)</v>
      </c>
      <c r="D1440">
        <f>Sheet1!C1440</f>
        <v>0</v>
      </c>
      <c r="F1440">
        <f>Sheet1!B1442</f>
        <v>0</v>
      </c>
      <c r="G1440">
        <f>Sheet1!A1443</f>
        <v>5</v>
      </c>
      <c r="H1440" t="str">
        <f>Sheet1!A1444</f>
        <v>VALKYRJA</v>
      </c>
      <c r="I1440">
        <f>Sheet1!A1445</f>
        <v>0</v>
      </c>
      <c r="J1440" t="str">
        <f>Sheet1!A1446</f>
        <v>Swift / Energy</v>
      </c>
      <c r="K1440" t="str">
        <f>Sheet1!A1447</f>
        <v>(SPD/HP%/HP%)</v>
      </c>
    </row>
    <row r="1441" spans="1:11" hidden="1" x14ac:dyDescent="0.2">
      <c r="A1441">
        <f t="shared" si="22"/>
        <v>0</v>
      </c>
      <c r="B1441" t="str">
        <f>IF(Sheet1!A1441="","",Sheet1!A1441)</f>
        <v>(ATK%/CRIT D%/ATK%)</v>
      </c>
      <c r="C1441" t="str">
        <f>Sheet1!A1442</f>
        <v>Crit R%, Crit D%, Atk%</v>
      </c>
      <c r="D1441">
        <f>Sheet1!C1441</f>
        <v>0</v>
      </c>
      <c r="F1441">
        <f>Sheet1!B1443</f>
        <v>0</v>
      </c>
      <c r="G1441" t="str">
        <f>Sheet1!A1444</f>
        <v>VALKYRJA</v>
      </c>
      <c r="H1441">
        <f>Sheet1!A1445</f>
        <v>0</v>
      </c>
      <c r="I1441" t="str">
        <f>Sheet1!A1446</f>
        <v>Swift / Energy</v>
      </c>
      <c r="J1441" t="str">
        <f>Sheet1!A1447</f>
        <v>(SPD/HP%/HP%)</v>
      </c>
      <c r="K1441" t="str">
        <f>Sheet1!A1448</f>
        <v>Violent / Will</v>
      </c>
    </row>
    <row r="1442" spans="1:11" hidden="1" x14ac:dyDescent="0.2">
      <c r="A1442">
        <f t="shared" si="22"/>
        <v>0</v>
      </c>
      <c r="B1442" t="str">
        <f>IF(Sheet1!A1442="","",Sheet1!A1442)</f>
        <v>Crit R%, Crit D%, Atk%</v>
      </c>
      <c r="C1442">
        <f>Sheet1!A1443</f>
        <v>5</v>
      </c>
      <c r="D1442">
        <f>Sheet1!C1442</f>
        <v>0</v>
      </c>
      <c r="F1442">
        <f>Sheet1!B1444</f>
        <v>0</v>
      </c>
      <c r="G1442">
        <f>Sheet1!A1445</f>
        <v>0</v>
      </c>
      <c r="H1442" t="str">
        <f>Sheet1!A1446</f>
        <v>Swift / Energy</v>
      </c>
      <c r="I1442" t="str">
        <f>Sheet1!A1447</f>
        <v>(SPD/HP%/HP%)</v>
      </c>
      <c r="J1442" t="str">
        <f>Sheet1!A1448</f>
        <v>Violent / Will</v>
      </c>
      <c r="K1442" t="str">
        <f>Sheet1!A1449</f>
        <v>(SPD/HP%/HP%)</v>
      </c>
    </row>
    <row r="1443" spans="1:11" x14ac:dyDescent="0.2">
      <c r="A1443">
        <f t="shared" si="22"/>
        <v>1</v>
      </c>
      <c r="B1443">
        <f>IF(Sheet1!A1443="","",Sheet1!A1443)</f>
        <v>5</v>
      </c>
      <c r="C1443" t="str">
        <f>Sheet1!A1444</f>
        <v>VALKYRJA</v>
      </c>
      <c r="D1443" t="str">
        <f>Sheet1!C1443</f>
        <v>FIRE</v>
      </c>
      <c r="F1443" t="str">
        <f>Sheet1!B1445</f>
        <v>Vanessa</v>
      </c>
      <c r="G1443" t="str">
        <f>Sheet1!A1446</f>
        <v>Swift / Energy</v>
      </c>
      <c r="H1443" t="str">
        <f>Sheet1!A1447</f>
        <v>(SPD/HP%/HP%)</v>
      </c>
      <c r="I1443" t="str">
        <f>Sheet1!A1448</f>
        <v>Violent / Will</v>
      </c>
      <c r="J1443" t="str">
        <f>Sheet1!A1449</f>
        <v>(SPD/HP%/HP%)</v>
      </c>
      <c r="K1443" t="str">
        <f>Sheet1!A1450</f>
        <v>Spd, Hp%, Res%</v>
      </c>
    </row>
    <row r="1444" spans="1:11" hidden="1" x14ac:dyDescent="0.2">
      <c r="A1444">
        <f t="shared" si="22"/>
        <v>0</v>
      </c>
      <c r="B1444" t="str">
        <f>IF(Sheet1!A1444="","",Sheet1!A1444)</f>
        <v>VALKYRJA</v>
      </c>
      <c r="C1444">
        <f>Sheet1!A1445</f>
        <v>0</v>
      </c>
      <c r="D1444">
        <f>Sheet1!C1444</f>
        <v>0</v>
      </c>
      <c r="F1444">
        <f>Sheet1!B1446</f>
        <v>0</v>
      </c>
      <c r="G1444" t="str">
        <f>Sheet1!A1447</f>
        <v>(SPD/HP%/HP%)</v>
      </c>
      <c r="H1444" t="str">
        <f>Sheet1!A1448</f>
        <v>Violent / Will</v>
      </c>
      <c r="I1444" t="str">
        <f>Sheet1!A1449</f>
        <v>(SPD/HP%/HP%)</v>
      </c>
      <c r="J1444" t="str">
        <f>Sheet1!A1450</f>
        <v>Spd, Hp%, Res%</v>
      </c>
      <c r="K1444">
        <f>Sheet1!A1451</f>
        <v>4</v>
      </c>
    </row>
    <row r="1445" spans="1:11" hidden="1" x14ac:dyDescent="0.2">
      <c r="A1445">
        <f t="shared" si="22"/>
        <v>0</v>
      </c>
      <c r="B1445" t="str">
        <f>IF(Sheet1!A1445="","",Sheet1!A1445)</f>
        <v/>
      </c>
      <c r="C1445" t="str">
        <f>Sheet1!A1446</f>
        <v>Swift / Energy</v>
      </c>
      <c r="D1445">
        <f>Sheet1!C1445</f>
        <v>0</v>
      </c>
      <c r="F1445">
        <f>Sheet1!B1447</f>
        <v>0</v>
      </c>
      <c r="G1445" t="str">
        <f>Sheet1!A1448</f>
        <v>Violent / Will</v>
      </c>
      <c r="H1445" t="str">
        <f>Sheet1!A1449</f>
        <v>(SPD/HP%/HP%)</v>
      </c>
      <c r="I1445" t="str">
        <f>Sheet1!A1450</f>
        <v>Spd, Hp%, Res%</v>
      </c>
      <c r="J1445">
        <f>Sheet1!A1451</f>
        <v>4</v>
      </c>
      <c r="K1445" t="str">
        <f>Sheet1!A1452</f>
        <v>JACK-O’-LANTERN</v>
      </c>
    </row>
    <row r="1446" spans="1:11" hidden="1" x14ac:dyDescent="0.2">
      <c r="A1446">
        <f t="shared" si="22"/>
        <v>0</v>
      </c>
      <c r="B1446" t="str">
        <f>IF(Sheet1!A1446="","",Sheet1!A1446)</f>
        <v>Swift / Energy</v>
      </c>
      <c r="C1446" t="str">
        <f>Sheet1!A1447</f>
        <v>(SPD/HP%/HP%)</v>
      </c>
      <c r="D1446">
        <f>Sheet1!C1446</f>
        <v>0</v>
      </c>
      <c r="F1446">
        <f>Sheet1!B1448</f>
        <v>0</v>
      </c>
      <c r="G1446" t="str">
        <f>Sheet1!A1449</f>
        <v>(SPD/HP%/HP%)</v>
      </c>
      <c r="H1446" t="str">
        <f>Sheet1!A1450</f>
        <v>Spd, Hp%, Res%</v>
      </c>
      <c r="I1446">
        <f>Sheet1!A1451</f>
        <v>4</v>
      </c>
      <c r="J1446" t="str">
        <f>Sheet1!A1452</f>
        <v>JACK-O’-LANTERN</v>
      </c>
      <c r="K1446">
        <f>Sheet1!A1453</f>
        <v>0</v>
      </c>
    </row>
    <row r="1447" spans="1:11" hidden="1" x14ac:dyDescent="0.2">
      <c r="A1447">
        <f t="shared" si="22"/>
        <v>0</v>
      </c>
      <c r="B1447" t="str">
        <f>IF(Sheet1!A1447="","",Sheet1!A1447)</f>
        <v>(SPD/HP%/HP%)</v>
      </c>
      <c r="C1447" t="str">
        <f>Sheet1!A1448</f>
        <v>Violent / Will</v>
      </c>
      <c r="D1447">
        <f>Sheet1!C1447</f>
        <v>0</v>
      </c>
      <c r="F1447">
        <f>Sheet1!B1449</f>
        <v>0</v>
      </c>
      <c r="G1447" t="str">
        <f>Sheet1!A1450</f>
        <v>Spd, Hp%, Res%</v>
      </c>
      <c r="H1447">
        <f>Sheet1!A1451</f>
        <v>4</v>
      </c>
      <c r="I1447" t="str">
        <f>Sheet1!A1452</f>
        <v>JACK-O’-LANTERN</v>
      </c>
      <c r="J1447">
        <f>Sheet1!A1453</f>
        <v>0</v>
      </c>
      <c r="K1447" t="str">
        <f>Sheet1!A1454</f>
        <v>Swift / Energy</v>
      </c>
    </row>
    <row r="1448" spans="1:11" hidden="1" x14ac:dyDescent="0.2">
      <c r="A1448">
        <f t="shared" si="22"/>
        <v>0</v>
      </c>
      <c r="B1448" t="str">
        <f>IF(Sheet1!A1448="","",Sheet1!A1448)</f>
        <v>Violent / Will</v>
      </c>
      <c r="C1448" t="str">
        <f>Sheet1!A1449</f>
        <v>(SPD/HP%/HP%)</v>
      </c>
      <c r="D1448">
        <f>Sheet1!C1448</f>
        <v>0</v>
      </c>
      <c r="F1448">
        <f>Sheet1!B1450</f>
        <v>0</v>
      </c>
      <c r="G1448">
        <f>Sheet1!A1451</f>
        <v>4</v>
      </c>
      <c r="H1448" t="str">
        <f>Sheet1!A1452</f>
        <v>JACK-O’-LANTERN</v>
      </c>
      <c r="I1448">
        <f>Sheet1!A1453</f>
        <v>0</v>
      </c>
      <c r="J1448" t="str">
        <f>Sheet1!A1454</f>
        <v>Swift / Energy</v>
      </c>
      <c r="K1448" t="str">
        <f>Sheet1!A1455</f>
        <v>(SPD/HP%/HP%)</v>
      </c>
    </row>
    <row r="1449" spans="1:11" hidden="1" x14ac:dyDescent="0.2">
      <c r="A1449">
        <f t="shared" si="22"/>
        <v>0</v>
      </c>
      <c r="B1449" t="str">
        <f>IF(Sheet1!A1449="","",Sheet1!A1449)</f>
        <v>(SPD/HP%/HP%)</v>
      </c>
      <c r="C1449" t="str">
        <f>Sheet1!A1450</f>
        <v>Spd, Hp%, Res%</v>
      </c>
      <c r="D1449">
        <f>Sheet1!C1449</f>
        <v>0</v>
      </c>
      <c r="F1449">
        <f>Sheet1!B1451</f>
        <v>0</v>
      </c>
      <c r="G1449" t="str">
        <f>Sheet1!A1452</f>
        <v>JACK-O’-LANTERN</v>
      </c>
      <c r="H1449">
        <f>Sheet1!A1453</f>
        <v>0</v>
      </c>
      <c r="I1449" t="str">
        <f>Sheet1!A1454</f>
        <v>Swift / Energy</v>
      </c>
      <c r="J1449" t="str">
        <f>Sheet1!A1455</f>
        <v>(SPD/HP%/HP%)</v>
      </c>
      <c r="K1449" t="str">
        <f>Sheet1!A1456</f>
        <v>Violent / Nemesis</v>
      </c>
    </row>
    <row r="1450" spans="1:11" hidden="1" x14ac:dyDescent="0.2">
      <c r="A1450">
        <f t="shared" si="22"/>
        <v>0</v>
      </c>
      <c r="B1450" t="str">
        <f>IF(Sheet1!A1450="","",Sheet1!A1450)</f>
        <v>Spd, Hp%, Res%</v>
      </c>
      <c r="C1450">
        <f>Sheet1!A1451</f>
        <v>4</v>
      </c>
      <c r="D1450">
        <f>Sheet1!C1450</f>
        <v>0</v>
      </c>
      <c r="F1450">
        <f>Sheet1!B1452</f>
        <v>0</v>
      </c>
      <c r="G1450">
        <f>Sheet1!A1453</f>
        <v>0</v>
      </c>
      <c r="H1450" t="str">
        <f>Sheet1!A1454</f>
        <v>Swift / Energy</v>
      </c>
      <c r="I1450" t="str">
        <f>Sheet1!A1455</f>
        <v>(SPD/HP%/HP%)</v>
      </c>
      <c r="J1450" t="str">
        <f>Sheet1!A1456</f>
        <v>Violent / Nemesis</v>
      </c>
      <c r="K1450" t="str">
        <f>Sheet1!A1457</f>
        <v>(SPD/HP%/HP%)</v>
      </c>
    </row>
    <row r="1451" spans="1:11" x14ac:dyDescent="0.2">
      <c r="A1451">
        <f t="shared" si="22"/>
        <v>1</v>
      </c>
      <c r="B1451">
        <f>IF(Sheet1!A1451="","",Sheet1!A1451)</f>
        <v>4</v>
      </c>
      <c r="C1451" t="str">
        <f>Sheet1!A1452</f>
        <v>JACK-O’-LANTERN</v>
      </c>
      <c r="D1451" t="str">
        <f>Sheet1!C1451</f>
        <v>WIND</v>
      </c>
      <c r="F1451" t="str">
        <f>Sheet1!B1453</f>
        <v>Windy</v>
      </c>
      <c r="G1451" t="str">
        <f>Sheet1!A1454</f>
        <v>Swift / Energy</v>
      </c>
      <c r="H1451" t="str">
        <f>Sheet1!A1455</f>
        <v>(SPD/HP%/HP%)</v>
      </c>
      <c r="I1451" t="str">
        <f>Sheet1!A1456</f>
        <v>Violent / Nemesis</v>
      </c>
      <c r="J1451" t="str">
        <f>Sheet1!A1457</f>
        <v>(SPD/HP%/HP%)</v>
      </c>
      <c r="K1451" t="str">
        <f>Sheet1!A1458</f>
        <v>Spd, Hp%, Def%</v>
      </c>
    </row>
    <row r="1452" spans="1:11" hidden="1" x14ac:dyDescent="0.2">
      <c r="A1452">
        <f t="shared" si="22"/>
        <v>0</v>
      </c>
      <c r="B1452" t="str">
        <f>IF(Sheet1!A1452="","",Sheet1!A1452)</f>
        <v>JACK-O’-LANTERN</v>
      </c>
      <c r="C1452">
        <f>Sheet1!A1453</f>
        <v>0</v>
      </c>
      <c r="D1452">
        <f>Sheet1!C1452</f>
        <v>0</v>
      </c>
      <c r="F1452">
        <f>Sheet1!B1454</f>
        <v>0</v>
      </c>
      <c r="G1452" t="str">
        <f>Sheet1!A1455</f>
        <v>(SPD/HP%/HP%)</v>
      </c>
      <c r="H1452" t="str">
        <f>Sheet1!A1456</f>
        <v>Violent / Nemesis</v>
      </c>
      <c r="I1452" t="str">
        <f>Sheet1!A1457</f>
        <v>(SPD/HP%/HP%)</v>
      </c>
      <c r="J1452" t="str">
        <f>Sheet1!A1458</f>
        <v>Spd, Hp%, Def%</v>
      </c>
      <c r="K1452">
        <f>Sheet1!A1459</f>
        <v>4</v>
      </c>
    </row>
    <row r="1453" spans="1:11" hidden="1" x14ac:dyDescent="0.2">
      <c r="A1453">
        <f t="shared" si="22"/>
        <v>0</v>
      </c>
      <c r="B1453" t="str">
        <f>IF(Sheet1!A1453="","",Sheet1!A1453)</f>
        <v/>
      </c>
      <c r="C1453" t="str">
        <f>Sheet1!A1454</f>
        <v>Swift / Energy</v>
      </c>
      <c r="D1453">
        <f>Sheet1!C1453</f>
        <v>0</v>
      </c>
      <c r="F1453">
        <f>Sheet1!B1455</f>
        <v>0</v>
      </c>
      <c r="G1453" t="str">
        <f>Sheet1!A1456</f>
        <v>Violent / Nemesis</v>
      </c>
      <c r="H1453" t="str">
        <f>Sheet1!A1457</f>
        <v>(SPD/HP%/HP%)</v>
      </c>
      <c r="I1453" t="str">
        <f>Sheet1!A1458</f>
        <v>Spd, Hp%, Def%</v>
      </c>
      <c r="J1453">
        <f>Sheet1!A1459</f>
        <v>4</v>
      </c>
      <c r="K1453" t="str">
        <f>Sheet1!A1460</f>
        <v>JACK-O’-LANTERN</v>
      </c>
    </row>
    <row r="1454" spans="1:11" hidden="1" x14ac:dyDescent="0.2">
      <c r="A1454">
        <f t="shared" si="22"/>
        <v>0</v>
      </c>
      <c r="B1454" t="str">
        <f>IF(Sheet1!A1454="","",Sheet1!A1454)</f>
        <v>Swift / Energy</v>
      </c>
      <c r="C1454" t="str">
        <f>Sheet1!A1455</f>
        <v>(SPD/HP%/HP%)</v>
      </c>
      <c r="D1454">
        <f>Sheet1!C1454</f>
        <v>0</v>
      </c>
      <c r="F1454">
        <f>Sheet1!B1456</f>
        <v>0</v>
      </c>
      <c r="G1454" t="str">
        <f>Sheet1!A1457</f>
        <v>(SPD/HP%/HP%)</v>
      </c>
      <c r="H1454" t="str">
        <f>Sheet1!A1458</f>
        <v>Spd, Hp%, Def%</v>
      </c>
      <c r="I1454">
        <f>Sheet1!A1459</f>
        <v>4</v>
      </c>
      <c r="J1454" t="str">
        <f>Sheet1!A1460</f>
        <v>JACK-O’-LANTERN</v>
      </c>
      <c r="K1454">
        <f>Sheet1!A1461</f>
        <v>0</v>
      </c>
    </row>
    <row r="1455" spans="1:11" hidden="1" x14ac:dyDescent="0.2">
      <c r="A1455">
        <f t="shared" si="22"/>
        <v>0</v>
      </c>
      <c r="B1455" t="str">
        <f>IF(Sheet1!A1455="","",Sheet1!A1455)</f>
        <v>(SPD/HP%/HP%)</v>
      </c>
      <c r="C1455" t="str">
        <f>Sheet1!A1456</f>
        <v>Violent / Nemesis</v>
      </c>
      <c r="D1455">
        <f>Sheet1!C1455</f>
        <v>0</v>
      </c>
      <c r="F1455">
        <f>Sheet1!B1457</f>
        <v>0</v>
      </c>
      <c r="G1455" t="str">
        <f>Sheet1!A1458</f>
        <v>Spd, Hp%, Def%</v>
      </c>
      <c r="H1455">
        <f>Sheet1!A1459</f>
        <v>4</v>
      </c>
      <c r="I1455" t="str">
        <f>Sheet1!A1460</f>
        <v>JACK-O’-LANTERN</v>
      </c>
      <c r="J1455">
        <f>Sheet1!A1461</f>
        <v>0</v>
      </c>
      <c r="K1455" t="str">
        <f>Sheet1!A1462</f>
        <v>Fatal / Blade</v>
      </c>
    </row>
    <row r="1456" spans="1:11" hidden="1" x14ac:dyDescent="0.2">
      <c r="A1456">
        <f t="shared" si="22"/>
        <v>0</v>
      </c>
      <c r="B1456" t="str">
        <f>IF(Sheet1!A1456="","",Sheet1!A1456)</f>
        <v>Violent / Nemesis</v>
      </c>
      <c r="C1456" t="str">
        <f>Sheet1!A1457</f>
        <v>(SPD/HP%/HP%)</v>
      </c>
      <c r="D1456">
        <f>Sheet1!C1456</f>
        <v>0</v>
      </c>
      <c r="F1456">
        <f>Sheet1!B1458</f>
        <v>0</v>
      </c>
      <c r="G1456">
        <f>Sheet1!A1459</f>
        <v>4</v>
      </c>
      <c r="H1456" t="str">
        <f>Sheet1!A1460</f>
        <v>JACK-O’-LANTERN</v>
      </c>
      <c r="I1456">
        <f>Sheet1!A1461</f>
        <v>0</v>
      </c>
      <c r="J1456" t="str">
        <f>Sheet1!A1462</f>
        <v>Fatal / Blade</v>
      </c>
      <c r="K1456" t="str">
        <f>Sheet1!A1463</f>
        <v>(ATK%/ATK%/ATK%)</v>
      </c>
    </row>
    <row r="1457" spans="1:11" hidden="1" x14ac:dyDescent="0.2">
      <c r="A1457">
        <f t="shared" si="22"/>
        <v>0</v>
      </c>
      <c r="B1457" t="str">
        <f>IF(Sheet1!A1457="","",Sheet1!A1457)</f>
        <v>(SPD/HP%/HP%)</v>
      </c>
      <c r="C1457" t="str">
        <f>Sheet1!A1458</f>
        <v>Spd, Hp%, Def%</v>
      </c>
      <c r="D1457">
        <f>Sheet1!C1457</f>
        <v>0</v>
      </c>
      <c r="F1457">
        <f>Sheet1!B1459</f>
        <v>0</v>
      </c>
      <c r="G1457" t="str">
        <f>Sheet1!A1460</f>
        <v>JACK-O’-LANTERN</v>
      </c>
      <c r="H1457">
        <f>Sheet1!A1461</f>
        <v>0</v>
      </c>
      <c r="I1457" t="str">
        <f>Sheet1!A1462</f>
        <v>Fatal / Blade</v>
      </c>
      <c r="J1457" t="str">
        <f>Sheet1!A1463</f>
        <v>(ATK%/ATK%/ATK%)</v>
      </c>
      <c r="K1457" t="str">
        <f>Sheet1!A1464</f>
        <v>Violent / Revenge</v>
      </c>
    </row>
    <row r="1458" spans="1:11" hidden="1" x14ac:dyDescent="0.2">
      <c r="A1458">
        <f t="shared" si="22"/>
        <v>0</v>
      </c>
      <c r="B1458" t="str">
        <f>IF(Sheet1!A1458="","",Sheet1!A1458)</f>
        <v>Spd, Hp%, Def%</v>
      </c>
      <c r="C1458">
        <f>Sheet1!A1459</f>
        <v>4</v>
      </c>
      <c r="D1458">
        <f>Sheet1!C1458</f>
        <v>0</v>
      </c>
      <c r="F1458">
        <f>Sheet1!B1460</f>
        <v>0</v>
      </c>
      <c r="G1458">
        <f>Sheet1!A1461</f>
        <v>0</v>
      </c>
      <c r="H1458" t="str">
        <f>Sheet1!A1462</f>
        <v>Fatal / Blade</v>
      </c>
      <c r="I1458" t="str">
        <f>Sheet1!A1463</f>
        <v>(ATK%/ATK%/ATK%)</v>
      </c>
      <c r="J1458" t="str">
        <f>Sheet1!A1464</f>
        <v>Violent / Revenge</v>
      </c>
      <c r="K1458" t="str">
        <f>Sheet1!A1465</f>
        <v>(ATK%/CRIT D%/ATK%)</v>
      </c>
    </row>
    <row r="1459" spans="1:11" x14ac:dyDescent="0.2">
      <c r="A1459">
        <f t="shared" si="22"/>
        <v>1</v>
      </c>
      <c r="B1459">
        <f>IF(Sheet1!A1459="","",Sheet1!A1459)</f>
        <v>4</v>
      </c>
      <c r="C1459" t="str">
        <f>Sheet1!A1460</f>
        <v>JACK-O’-LANTERN</v>
      </c>
      <c r="D1459" t="str">
        <f>Sheet1!C1459</f>
        <v>LIGHT</v>
      </c>
      <c r="F1459" t="str">
        <f>Sheet1!B1461</f>
        <v>Misty</v>
      </c>
      <c r="G1459" t="str">
        <f>Sheet1!A1462</f>
        <v>Fatal / Blade</v>
      </c>
      <c r="H1459" t="str">
        <f>Sheet1!A1463</f>
        <v>(ATK%/ATK%/ATK%)</v>
      </c>
      <c r="I1459" t="str">
        <f>Sheet1!A1464</f>
        <v>Violent / Revenge</v>
      </c>
      <c r="J1459" t="str">
        <f>Sheet1!A1465</f>
        <v>(ATK%/CRIT D%/ATK%)</v>
      </c>
      <c r="K1459" t="str">
        <f>Sheet1!A1466</f>
        <v>Crit R%, Crit D%, Atk%</v>
      </c>
    </row>
    <row r="1460" spans="1:11" hidden="1" x14ac:dyDescent="0.2">
      <c r="A1460">
        <f t="shared" si="22"/>
        <v>0</v>
      </c>
      <c r="B1460" t="str">
        <f>IF(Sheet1!A1460="","",Sheet1!A1460)</f>
        <v>JACK-O’-LANTERN</v>
      </c>
      <c r="C1460">
        <f>Sheet1!A1461</f>
        <v>0</v>
      </c>
      <c r="D1460">
        <f>Sheet1!C1460</f>
        <v>0</v>
      </c>
      <c r="F1460">
        <f>Sheet1!B1462</f>
        <v>0</v>
      </c>
      <c r="G1460" t="str">
        <f>Sheet1!A1463</f>
        <v>(ATK%/ATK%/ATK%)</v>
      </c>
      <c r="H1460" t="str">
        <f>Sheet1!A1464</f>
        <v>Violent / Revenge</v>
      </c>
      <c r="I1460" t="str">
        <f>Sheet1!A1465</f>
        <v>(ATK%/CRIT D%/ATK%)</v>
      </c>
      <c r="J1460" t="str">
        <f>Sheet1!A1466</f>
        <v>Crit R%, Crit D%, Atk%</v>
      </c>
      <c r="K1460">
        <f>Sheet1!A1467</f>
        <v>4</v>
      </c>
    </row>
    <row r="1461" spans="1:11" hidden="1" x14ac:dyDescent="0.2">
      <c r="A1461">
        <f t="shared" si="22"/>
        <v>0</v>
      </c>
      <c r="B1461" t="str">
        <f>IF(Sheet1!A1461="","",Sheet1!A1461)</f>
        <v/>
      </c>
      <c r="C1461" t="str">
        <f>Sheet1!A1462</f>
        <v>Fatal / Blade</v>
      </c>
      <c r="D1461">
        <f>Sheet1!C1461</f>
        <v>0</v>
      </c>
      <c r="F1461">
        <f>Sheet1!B1463</f>
        <v>0</v>
      </c>
      <c r="G1461" t="str">
        <f>Sheet1!A1464</f>
        <v>Violent / Revenge</v>
      </c>
      <c r="H1461" t="str">
        <f>Sheet1!A1465</f>
        <v>(ATK%/CRIT D%/ATK%)</v>
      </c>
      <c r="I1461" t="str">
        <f>Sheet1!A1466</f>
        <v>Crit R%, Crit D%, Atk%</v>
      </c>
      <c r="J1461">
        <f>Sheet1!A1467</f>
        <v>4</v>
      </c>
      <c r="K1461" t="str">
        <f>Sheet1!A1468</f>
        <v>JACK-O’-LANTERN</v>
      </c>
    </row>
    <row r="1462" spans="1:11" hidden="1" x14ac:dyDescent="0.2">
      <c r="A1462">
        <f t="shared" si="22"/>
        <v>0</v>
      </c>
      <c r="B1462" t="str">
        <f>IF(Sheet1!A1462="","",Sheet1!A1462)</f>
        <v>Fatal / Blade</v>
      </c>
      <c r="C1462" t="str">
        <f>Sheet1!A1463</f>
        <v>(ATK%/ATK%/ATK%)</v>
      </c>
      <c r="D1462">
        <f>Sheet1!C1462</f>
        <v>0</v>
      </c>
      <c r="F1462">
        <f>Sheet1!B1464</f>
        <v>0</v>
      </c>
      <c r="G1462" t="str">
        <f>Sheet1!A1465</f>
        <v>(ATK%/CRIT D%/ATK%)</v>
      </c>
      <c r="H1462" t="str">
        <f>Sheet1!A1466</f>
        <v>Crit R%, Crit D%, Atk%</v>
      </c>
      <c r="I1462">
        <f>Sheet1!A1467</f>
        <v>4</v>
      </c>
      <c r="J1462" t="str">
        <f>Sheet1!A1468</f>
        <v>JACK-O’-LANTERN</v>
      </c>
      <c r="K1462">
        <f>Sheet1!A1469</f>
        <v>0</v>
      </c>
    </row>
    <row r="1463" spans="1:11" hidden="1" x14ac:dyDescent="0.2">
      <c r="A1463">
        <f t="shared" si="22"/>
        <v>0</v>
      </c>
      <c r="B1463" t="str">
        <f>IF(Sheet1!A1463="","",Sheet1!A1463)</f>
        <v>(ATK%/ATK%/ATK%)</v>
      </c>
      <c r="C1463" t="str">
        <f>Sheet1!A1464</f>
        <v>Violent / Revenge</v>
      </c>
      <c r="D1463">
        <f>Sheet1!C1463</f>
        <v>0</v>
      </c>
      <c r="F1463">
        <f>Sheet1!B1465</f>
        <v>0</v>
      </c>
      <c r="G1463" t="str">
        <f>Sheet1!A1466</f>
        <v>Crit R%, Crit D%, Atk%</v>
      </c>
      <c r="H1463">
        <f>Sheet1!A1467</f>
        <v>4</v>
      </c>
      <c r="I1463" t="str">
        <f>Sheet1!A1468</f>
        <v>JACK-O’-LANTERN</v>
      </c>
      <c r="J1463">
        <f>Sheet1!A1469</f>
        <v>0</v>
      </c>
      <c r="K1463" t="str">
        <f>Sheet1!A1470</f>
        <v>Fatal / Blade</v>
      </c>
    </row>
    <row r="1464" spans="1:11" hidden="1" x14ac:dyDescent="0.2">
      <c r="A1464">
        <f t="shared" si="22"/>
        <v>0</v>
      </c>
      <c r="B1464" t="str">
        <f>IF(Sheet1!A1464="","",Sheet1!A1464)</f>
        <v>Violent / Revenge</v>
      </c>
      <c r="C1464" t="str">
        <f>Sheet1!A1465</f>
        <v>(ATK%/CRIT D%/ATK%)</v>
      </c>
      <c r="D1464">
        <f>Sheet1!C1464</f>
        <v>0</v>
      </c>
      <c r="F1464">
        <f>Sheet1!B1466</f>
        <v>0</v>
      </c>
      <c r="G1464">
        <f>Sheet1!A1467</f>
        <v>4</v>
      </c>
      <c r="H1464" t="str">
        <f>Sheet1!A1468</f>
        <v>JACK-O’-LANTERN</v>
      </c>
      <c r="I1464">
        <f>Sheet1!A1469</f>
        <v>0</v>
      </c>
      <c r="J1464" t="str">
        <f>Sheet1!A1470</f>
        <v>Fatal / Blade</v>
      </c>
      <c r="K1464" t="str">
        <f>Sheet1!A1471</f>
        <v>(ATK%/ATK%/ATK%)</v>
      </c>
    </row>
    <row r="1465" spans="1:11" hidden="1" x14ac:dyDescent="0.2">
      <c r="A1465">
        <f t="shared" si="22"/>
        <v>0</v>
      </c>
      <c r="B1465" t="str">
        <f>IF(Sheet1!A1465="","",Sheet1!A1465)</f>
        <v>(ATK%/CRIT D%/ATK%)</v>
      </c>
      <c r="C1465" t="str">
        <f>Sheet1!A1466</f>
        <v>Crit R%, Crit D%, Atk%</v>
      </c>
      <c r="D1465">
        <f>Sheet1!C1465</f>
        <v>0</v>
      </c>
      <c r="F1465">
        <f>Sheet1!B1467</f>
        <v>0</v>
      </c>
      <c r="G1465" t="str">
        <f>Sheet1!A1468</f>
        <v>JACK-O’-LANTERN</v>
      </c>
      <c r="H1465">
        <f>Sheet1!A1469</f>
        <v>0</v>
      </c>
      <c r="I1465" t="str">
        <f>Sheet1!A1470</f>
        <v>Fatal / Blade</v>
      </c>
      <c r="J1465" t="str">
        <f>Sheet1!A1471</f>
        <v>(ATK%/ATK%/ATK%)</v>
      </c>
      <c r="K1465" t="str">
        <f>Sheet1!A1472</f>
        <v>Violent / Revenge</v>
      </c>
    </row>
    <row r="1466" spans="1:11" hidden="1" x14ac:dyDescent="0.2">
      <c r="A1466">
        <f t="shared" si="22"/>
        <v>0</v>
      </c>
      <c r="B1466" t="str">
        <f>IF(Sheet1!A1466="","",Sheet1!A1466)</f>
        <v>Crit R%, Crit D%, Atk%</v>
      </c>
      <c r="C1466">
        <f>Sheet1!A1467</f>
        <v>4</v>
      </c>
      <c r="D1466">
        <f>Sheet1!C1466</f>
        <v>0</v>
      </c>
      <c r="F1466">
        <f>Sheet1!B1468</f>
        <v>0</v>
      </c>
      <c r="G1466">
        <f>Sheet1!A1469</f>
        <v>0</v>
      </c>
      <c r="H1466" t="str">
        <f>Sheet1!A1470</f>
        <v>Fatal / Blade</v>
      </c>
      <c r="I1466" t="str">
        <f>Sheet1!A1471</f>
        <v>(ATK%/ATK%/ATK%)</v>
      </c>
      <c r="J1466" t="str">
        <f>Sheet1!A1472</f>
        <v>Violent / Revenge</v>
      </c>
      <c r="K1466" t="str">
        <f>Sheet1!A1473</f>
        <v>(ATK%/CRIT D%/ATK%)</v>
      </c>
    </row>
    <row r="1467" spans="1:11" x14ac:dyDescent="0.2">
      <c r="A1467">
        <f t="shared" si="22"/>
        <v>1</v>
      </c>
      <c r="B1467">
        <f>IF(Sheet1!A1467="","",Sheet1!A1467)</f>
        <v>4</v>
      </c>
      <c r="C1467" t="str">
        <f>Sheet1!A1468</f>
        <v>JACK-O’-LANTERN</v>
      </c>
      <c r="D1467" t="str">
        <f>Sheet1!C1467</f>
        <v>DARK</v>
      </c>
      <c r="F1467" t="str">
        <f>Sheet1!B1469</f>
        <v>Dusky</v>
      </c>
      <c r="G1467" t="str">
        <f>Sheet1!A1470</f>
        <v>Fatal / Blade</v>
      </c>
      <c r="H1467" t="str">
        <f>Sheet1!A1471</f>
        <v>(ATK%/ATK%/ATK%)</v>
      </c>
      <c r="I1467" t="str">
        <f>Sheet1!A1472</f>
        <v>Violent / Revenge</v>
      </c>
      <c r="J1467" t="str">
        <f>Sheet1!A1473</f>
        <v>(ATK%/CRIT D%/ATK%)</v>
      </c>
      <c r="K1467" t="str">
        <f>Sheet1!A1474</f>
        <v>Crit R%, Crit D%, Atk%</v>
      </c>
    </row>
    <row r="1468" spans="1:11" hidden="1" x14ac:dyDescent="0.2">
      <c r="A1468">
        <f t="shared" si="22"/>
        <v>0</v>
      </c>
      <c r="B1468" t="str">
        <f>IF(Sheet1!A1468="","",Sheet1!A1468)</f>
        <v>JACK-O’-LANTERN</v>
      </c>
      <c r="C1468">
        <f>Sheet1!A1469</f>
        <v>0</v>
      </c>
      <c r="D1468">
        <f>Sheet1!C1468</f>
        <v>0</v>
      </c>
      <c r="F1468">
        <f>Sheet1!B1470</f>
        <v>0</v>
      </c>
      <c r="G1468" t="str">
        <f>Sheet1!A1471</f>
        <v>(ATK%/ATK%/ATK%)</v>
      </c>
      <c r="H1468" t="str">
        <f>Sheet1!A1472</f>
        <v>Violent / Revenge</v>
      </c>
      <c r="I1468" t="str">
        <f>Sheet1!A1473</f>
        <v>(ATK%/CRIT D%/ATK%)</v>
      </c>
      <c r="J1468" t="str">
        <f>Sheet1!A1474</f>
        <v>Crit R%, Crit D%, Atk%</v>
      </c>
      <c r="K1468">
        <f>Sheet1!A1475</f>
        <v>4</v>
      </c>
    </row>
    <row r="1469" spans="1:11" hidden="1" x14ac:dyDescent="0.2">
      <c r="A1469">
        <f t="shared" si="22"/>
        <v>0</v>
      </c>
      <c r="B1469" t="str">
        <f>IF(Sheet1!A1469="","",Sheet1!A1469)</f>
        <v/>
      </c>
      <c r="C1469" t="str">
        <f>Sheet1!A1470</f>
        <v>Fatal / Blade</v>
      </c>
      <c r="D1469">
        <f>Sheet1!C1469</f>
        <v>0</v>
      </c>
      <c r="F1469">
        <f>Sheet1!B1471</f>
        <v>0</v>
      </c>
      <c r="G1469" t="str">
        <f>Sheet1!A1472</f>
        <v>Violent / Revenge</v>
      </c>
      <c r="H1469" t="str">
        <f>Sheet1!A1473</f>
        <v>(ATK%/CRIT D%/ATK%)</v>
      </c>
      <c r="I1469" t="str">
        <f>Sheet1!A1474</f>
        <v>Crit R%, Crit D%, Atk%</v>
      </c>
      <c r="J1469">
        <f>Sheet1!A1475</f>
        <v>4</v>
      </c>
      <c r="K1469" t="str">
        <f>Sheet1!A1476</f>
        <v>JACK-O’-LANTERN</v>
      </c>
    </row>
    <row r="1470" spans="1:11" hidden="1" x14ac:dyDescent="0.2">
      <c r="A1470">
        <f t="shared" si="22"/>
        <v>0</v>
      </c>
      <c r="B1470" t="str">
        <f>IF(Sheet1!A1470="","",Sheet1!A1470)</f>
        <v>Fatal / Blade</v>
      </c>
      <c r="C1470" t="str">
        <f>Sheet1!A1471</f>
        <v>(ATK%/ATK%/ATK%)</v>
      </c>
      <c r="D1470">
        <f>Sheet1!C1470</f>
        <v>0</v>
      </c>
      <c r="F1470">
        <f>Sheet1!B1472</f>
        <v>0</v>
      </c>
      <c r="G1470" t="str">
        <f>Sheet1!A1473</f>
        <v>(ATK%/CRIT D%/ATK%)</v>
      </c>
      <c r="H1470" t="str">
        <f>Sheet1!A1474</f>
        <v>Crit R%, Crit D%, Atk%</v>
      </c>
      <c r="I1470">
        <f>Sheet1!A1475</f>
        <v>4</v>
      </c>
      <c r="J1470" t="str">
        <f>Sheet1!A1476</f>
        <v>JACK-O’-LANTERN</v>
      </c>
      <c r="K1470">
        <f>Sheet1!A1477</f>
        <v>0</v>
      </c>
    </row>
    <row r="1471" spans="1:11" hidden="1" x14ac:dyDescent="0.2">
      <c r="A1471">
        <f t="shared" si="22"/>
        <v>0</v>
      </c>
      <c r="B1471" t="str">
        <f>IF(Sheet1!A1471="","",Sheet1!A1471)</f>
        <v>(ATK%/ATK%/ATK%)</v>
      </c>
      <c r="C1471" t="str">
        <f>Sheet1!A1472</f>
        <v>Violent / Revenge</v>
      </c>
      <c r="D1471">
        <f>Sheet1!C1471</f>
        <v>0</v>
      </c>
      <c r="F1471">
        <f>Sheet1!B1473</f>
        <v>0</v>
      </c>
      <c r="G1471" t="str">
        <f>Sheet1!A1474</f>
        <v>Crit R%, Crit D%, Atk%</v>
      </c>
      <c r="H1471">
        <f>Sheet1!A1475</f>
        <v>4</v>
      </c>
      <c r="I1471" t="str">
        <f>Sheet1!A1476</f>
        <v>JACK-O’-LANTERN</v>
      </c>
      <c r="J1471">
        <f>Sheet1!A1477</f>
        <v>0</v>
      </c>
      <c r="K1471" t="str">
        <f>Sheet1!A1478</f>
        <v>Fatal / Blade</v>
      </c>
    </row>
    <row r="1472" spans="1:11" hidden="1" x14ac:dyDescent="0.2">
      <c r="A1472">
        <f t="shared" si="22"/>
        <v>0</v>
      </c>
      <c r="B1472" t="str">
        <f>IF(Sheet1!A1472="","",Sheet1!A1472)</f>
        <v>Violent / Revenge</v>
      </c>
      <c r="C1472" t="str">
        <f>Sheet1!A1473</f>
        <v>(ATK%/CRIT D%/ATK%)</v>
      </c>
      <c r="D1472">
        <f>Sheet1!C1472</f>
        <v>0</v>
      </c>
      <c r="F1472">
        <f>Sheet1!B1474</f>
        <v>0</v>
      </c>
      <c r="G1472">
        <f>Sheet1!A1475</f>
        <v>4</v>
      </c>
      <c r="H1472" t="str">
        <f>Sheet1!A1476</f>
        <v>JACK-O’-LANTERN</v>
      </c>
      <c r="I1472">
        <f>Sheet1!A1477</f>
        <v>0</v>
      </c>
      <c r="J1472" t="str">
        <f>Sheet1!A1478</f>
        <v>Fatal / Blade</v>
      </c>
      <c r="K1472" t="str">
        <f>Sheet1!A1479</f>
        <v>(ATK%/ATK%/ATK%)</v>
      </c>
    </row>
    <row r="1473" spans="1:11" hidden="1" x14ac:dyDescent="0.2">
      <c r="A1473">
        <f t="shared" si="22"/>
        <v>0</v>
      </c>
      <c r="B1473" t="str">
        <f>IF(Sheet1!A1473="","",Sheet1!A1473)</f>
        <v>(ATK%/CRIT D%/ATK%)</v>
      </c>
      <c r="C1473" t="str">
        <f>Sheet1!A1474</f>
        <v>Crit R%, Crit D%, Atk%</v>
      </c>
      <c r="D1473">
        <f>Sheet1!C1473</f>
        <v>0</v>
      </c>
      <c r="F1473">
        <f>Sheet1!B1475</f>
        <v>0</v>
      </c>
      <c r="G1473" t="str">
        <f>Sheet1!A1476</f>
        <v>JACK-O’-LANTERN</v>
      </c>
      <c r="H1473">
        <f>Sheet1!A1477</f>
        <v>0</v>
      </c>
      <c r="I1473" t="str">
        <f>Sheet1!A1478</f>
        <v>Fatal / Blade</v>
      </c>
      <c r="J1473" t="str">
        <f>Sheet1!A1479</f>
        <v>(ATK%/ATK%/ATK%)</v>
      </c>
      <c r="K1473" t="str">
        <f>Sheet1!A1480</f>
        <v>Violent / Revenge</v>
      </c>
    </row>
    <row r="1474" spans="1:11" hidden="1" x14ac:dyDescent="0.2">
      <c r="A1474">
        <f t="shared" si="22"/>
        <v>0</v>
      </c>
      <c r="B1474" t="str">
        <f>IF(Sheet1!A1474="","",Sheet1!A1474)</f>
        <v>Crit R%, Crit D%, Atk%</v>
      </c>
      <c r="C1474">
        <f>Sheet1!A1475</f>
        <v>4</v>
      </c>
      <c r="D1474">
        <f>Sheet1!C1474</f>
        <v>0</v>
      </c>
      <c r="F1474">
        <f>Sheet1!B1476</f>
        <v>0</v>
      </c>
      <c r="G1474">
        <f>Sheet1!A1477</f>
        <v>0</v>
      </c>
      <c r="H1474" t="str">
        <f>Sheet1!A1478</f>
        <v>Fatal / Blade</v>
      </c>
      <c r="I1474" t="str">
        <f>Sheet1!A1479</f>
        <v>(ATK%/ATK%/ATK%)</v>
      </c>
      <c r="J1474" t="str">
        <f>Sheet1!A1480</f>
        <v>Violent / Revenge</v>
      </c>
      <c r="K1474" t="str">
        <f>Sheet1!A1481</f>
        <v>(ATK%/CRIT D%/ATK%)</v>
      </c>
    </row>
    <row r="1475" spans="1:11" x14ac:dyDescent="0.2">
      <c r="A1475">
        <f t="shared" ref="A1475:A1538" si="23">IF(ISNUMBER(B1475)=TRUE,1,0)</f>
        <v>1</v>
      </c>
      <c r="B1475">
        <f>IF(Sheet1!A1475="","",Sheet1!A1475)</f>
        <v>4</v>
      </c>
      <c r="C1475" t="str">
        <f>Sheet1!A1476</f>
        <v>JACK-O’-LANTERN</v>
      </c>
      <c r="D1475" t="str">
        <f>Sheet1!C1475</f>
        <v>FIRE</v>
      </c>
      <c r="F1475" t="str">
        <f>Sheet1!B1477</f>
        <v>Smokey</v>
      </c>
      <c r="G1475" t="str">
        <f>Sheet1!A1478</f>
        <v>Fatal / Blade</v>
      </c>
      <c r="H1475" t="str">
        <f>Sheet1!A1479</f>
        <v>(ATK%/ATK%/ATK%)</v>
      </c>
      <c r="I1475" t="str">
        <f>Sheet1!A1480</f>
        <v>Violent / Revenge</v>
      </c>
      <c r="J1475" t="str">
        <f>Sheet1!A1481</f>
        <v>(ATK%/CRIT D%/ATK%)</v>
      </c>
      <c r="K1475" t="str">
        <f>Sheet1!A1482</f>
        <v>Crit R%, Crit D%, Atk%</v>
      </c>
    </row>
    <row r="1476" spans="1:11" hidden="1" x14ac:dyDescent="0.2">
      <c r="A1476">
        <f t="shared" si="23"/>
        <v>0</v>
      </c>
      <c r="B1476" t="str">
        <f>IF(Sheet1!A1476="","",Sheet1!A1476)</f>
        <v>JACK-O’-LANTERN</v>
      </c>
      <c r="C1476">
        <f>Sheet1!A1477</f>
        <v>0</v>
      </c>
      <c r="D1476">
        <f>Sheet1!C1476</f>
        <v>0</v>
      </c>
      <c r="F1476">
        <f>Sheet1!B1478</f>
        <v>0</v>
      </c>
      <c r="G1476" t="str">
        <f>Sheet1!A1479</f>
        <v>(ATK%/ATK%/ATK%)</v>
      </c>
      <c r="H1476" t="str">
        <f>Sheet1!A1480</f>
        <v>Violent / Revenge</v>
      </c>
      <c r="I1476" t="str">
        <f>Sheet1!A1481</f>
        <v>(ATK%/CRIT D%/ATK%)</v>
      </c>
      <c r="J1476" t="str">
        <f>Sheet1!A1482</f>
        <v>Crit R%, Crit D%, Atk%</v>
      </c>
      <c r="K1476">
        <f>Sheet1!A1483</f>
        <v>4</v>
      </c>
    </row>
    <row r="1477" spans="1:11" hidden="1" x14ac:dyDescent="0.2">
      <c r="A1477">
        <f t="shared" si="23"/>
        <v>0</v>
      </c>
      <c r="B1477" t="str">
        <f>IF(Sheet1!A1477="","",Sheet1!A1477)</f>
        <v/>
      </c>
      <c r="C1477" t="str">
        <f>Sheet1!A1478</f>
        <v>Fatal / Blade</v>
      </c>
      <c r="D1477">
        <f>Sheet1!C1477</f>
        <v>0</v>
      </c>
      <c r="F1477">
        <f>Sheet1!B1479</f>
        <v>0</v>
      </c>
      <c r="G1477" t="str">
        <f>Sheet1!A1480</f>
        <v>Violent / Revenge</v>
      </c>
      <c r="H1477" t="str">
        <f>Sheet1!A1481</f>
        <v>(ATK%/CRIT D%/ATK%)</v>
      </c>
      <c r="I1477" t="str">
        <f>Sheet1!A1482</f>
        <v>Crit R%, Crit D%, Atk%</v>
      </c>
      <c r="J1477">
        <f>Sheet1!A1483</f>
        <v>4</v>
      </c>
      <c r="K1477" t="str">
        <f>Sheet1!A1484</f>
        <v>JACK-O’-LANTERN</v>
      </c>
    </row>
    <row r="1478" spans="1:11" hidden="1" x14ac:dyDescent="0.2">
      <c r="A1478">
        <f t="shared" si="23"/>
        <v>0</v>
      </c>
      <c r="B1478" t="str">
        <f>IF(Sheet1!A1478="","",Sheet1!A1478)</f>
        <v>Fatal / Blade</v>
      </c>
      <c r="C1478" t="str">
        <f>Sheet1!A1479</f>
        <v>(ATK%/ATK%/ATK%)</v>
      </c>
      <c r="D1478">
        <f>Sheet1!C1478</f>
        <v>0</v>
      </c>
      <c r="F1478">
        <f>Sheet1!B1480</f>
        <v>0</v>
      </c>
      <c r="G1478" t="str">
        <f>Sheet1!A1481</f>
        <v>(ATK%/CRIT D%/ATK%)</v>
      </c>
      <c r="H1478" t="str">
        <f>Sheet1!A1482</f>
        <v>Crit R%, Crit D%, Atk%</v>
      </c>
      <c r="I1478">
        <f>Sheet1!A1483</f>
        <v>4</v>
      </c>
      <c r="J1478" t="str">
        <f>Sheet1!A1484</f>
        <v>JACK-O’-LANTERN</v>
      </c>
      <c r="K1478">
        <f>Sheet1!A1485</f>
        <v>0</v>
      </c>
    </row>
    <row r="1479" spans="1:11" hidden="1" x14ac:dyDescent="0.2">
      <c r="A1479">
        <f t="shared" si="23"/>
        <v>0</v>
      </c>
      <c r="B1479" t="str">
        <f>IF(Sheet1!A1479="","",Sheet1!A1479)</f>
        <v>(ATK%/ATK%/ATK%)</v>
      </c>
      <c r="C1479" t="str">
        <f>Sheet1!A1480</f>
        <v>Violent / Revenge</v>
      </c>
      <c r="D1479">
        <f>Sheet1!C1479</f>
        <v>0</v>
      </c>
      <c r="F1479">
        <f>Sheet1!B1481</f>
        <v>0</v>
      </c>
      <c r="G1479" t="str">
        <f>Sheet1!A1482</f>
        <v>Crit R%, Crit D%, Atk%</v>
      </c>
      <c r="H1479">
        <f>Sheet1!A1483</f>
        <v>4</v>
      </c>
      <c r="I1479" t="str">
        <f>Sheet1!A1484</f>
        <v>JACK-O’-LANTERN</v>
      </c>
      <c r="J1479">
        <f>Sheet1!A1485</f>
        <v>0</v>
      </c>
      <c r="K1479" t="str">
        <f>Sheet1!A1486</f>
        <v>Swift / Focus</v>
      </c>
    </row>
    <row r="1480" spans="1:11" hidden="1" x14ac:dyDescent="0.2">
      <c r="A1480">
        <f t="shared" si="23"/>
        <v>0</v>
      </c>
      <c r="B1480" t="str">
        <f>IF(Sheet1!A1480="","",Sheet1!A1480)</f>
        <v>Violent / Revenge</v>
      </c>
      <c r="C1480" t="str">
        <f>Sheet1!A1481</f>
        <v>(ATK%/CRIT D%/ATK%)</v>
      </c>
      <c r="D1480">
        <f>Sheet1!C1480</f>
        <v>0</v>
      </c>
      <c r="F1480">
        <f>Sheet1!B1482</f>
        <v>0</v>
      </c>
      <c r="G1480">
        <f>Sheet1!A1483</f>
        <v>4</v>
      </c>
      <c r="H1480" t="str">
        <f>Sheet1!A1484</f>
        <v>JACK-O’-LANTERN</v>
      </c>
      <c r="I1480">
        <f>Sheet1!A1485</f>
        <v>0</v>
      </c>
      <c r="J1480" t="str">
        <f>Sheet1!A1486</f>
        <v>Swift / Focus</v>
      </c>
      <c r="K1480" t="str">
        <f>Sheet1!A1487</f>
        <v>(SPD/HP%/ACC%)</v>
      </c>
    </row>
    <row r="1481" spans="1:11" hidden="1" x14ac:dyDescent="0.2">
      <c r="A1481">
        <f t="shared" si="23"/>
        <v>0</v>
      </c>
      <c r="B1481" t="str">
        <f>IF(Sheet1!A1481="","",Sheet1!A1481)</f>
        <v>(ATK%/CRIT D%/ATK%)</v>
      </c>
      <c r="C1481" t="str">
        <f>Sheet1!A1482</f>
        <v>Crit R%, Crit D%, Atk%</v>
      </c>
      <c r="D1481">
        <f>Sheet1!C1481</f>
        <v>0</v>
      </c>
      <c r="F1481">
        <f>Sheet1!B1483</f>
        <v>0</v>
      </c>
      <c r="G1481" t="str">
        <f>Sheet1!A1484</f>
        <v>JACK-O’-LANTERN</v>
      </c>
      <c r="H1481">
        <f>Sheet1!A1485</f>
        <v>0</v>
      </c>
      <c r="I1481" t="str">
        <f>Sheet1!A1486</f>
        <v>Swift / Focus</v>
      </c>
      <c r="J1481" t="str">
        <f>Sheet1!A1487</f>
        <v>(SPD/HP%/ACC%)</v>
      </c>
      <c r="K1481" t="str">
        <f>Sheet1!A1488</f>
        <v>Violent / Revenge</v>
      </c>
    </row>
    <row r="1482" spans="1:11" hidden="1" x14ac:dyDescent="0.2">
      <c r="A1482">
        <f t="shared" si="23"/>
        <v>0</v>
      </c>
      <c r="B1482" t="str">
        <f>IF(Sheet1!A1482="","",Sheet1!A1482)</f>
        <v>Crit R%, Crit D%, Atk%</v>
      </c>
      <c r="C1482">
        <f>Sheet1!A1483</f>
        <v>4</v>
      </c>
      <c r="D1482">
        <f>Sheet1!C1482</f>
        <v>0</v>
      </c>
      <c r="F1482">
        <f>Sheet1!B1484</f>
        <v>0</v>
      </c>
      <c r="G1482">
        <f>Sheet1!A1485</f>
        <v>0</v>
      </c>
      <c r="H1482" t="str">
        <f>Sheet1!A1486</f>
        <v>Swift / Focus</v>
      </c>
      <c r="I1482" t="str">
        <f>Sheet1!A1487</f>
        <v>(SPD/HP%/ACC%)</v>
      </c>
      <c r="J1482" t="str">
        <f>Sheet1!A1488</f>
        <v>Violent / Revenge</v>
      </c>
      <c r="K1482" t="str">
        <f>Sheet1!A1489</f>
        <v>(SPD/CRIT D%/ATK%)</v>
      </c>
    </row>
    <row r="1483" spans="1:11" x14ac:dyDescent="0.2">
      <c r="A1483">
        <f t="shared" si="23"/>
        <v>1</v>
      </c>
      <c r="B1483">
        <f>IF(Sheet1!A1483="","",Sheet1!A1483)</f>
        <v>4</v>
      </c>
      <c r="C1483" t="str">
        <f>Sheet1!A1484</f>
        <v>JACK-O’-LANTERN</v>
      </c>
      <c r="D1483" t="str">
        <f>Sheet1!C1483</f>
        <v>WATER</v>
      </c>
      <c r="F1483" t="str">
        <f>Sheet1!B1485</f>
        <v>Chilling</v>
      </c>
      <c r="G1483" t="str">
        <f>Sheet1!A1486</f>
        <v>Swift / Focus</v>
      </c>
      <c r="H1483" t="str">
        <f>Sheet1!A1487</f>
        <v>(SPD/HP%/ACC%)</v>
      </c>
      <c r="I1483" t="str">
        <f>Sheet1!A1488</f>
        <v>Violent / Revenge</v>
      </c>
      <c r="J1483" t="str">
        <f>Sheet1!A1489</f>
        <v>(SPD/CRIT D%/ATK%)</v>
      </c>
      <c r="K1483" t="str">
        <f>Sheet1!A1490</f>
        <v>Spd, Hp%, Acc%</v>
      </c>
    </row>
    <row r="1484" spans="1:11" hidden="1" x14ac:dyDescent="0.2">
      <c r="A1484">
        <f t="shared" si="23"/>
        <v>0</v>
      </c>
      <c r="B1484" t="str">
        <f>IF(Sheet1!A1484="","",Sheet1!A1484)</f>
        <v>JACK-O’-LANTERN</v>
      </c>
      <c r="C1484">
        <f>Sheet1!A1485</f>
        <v>0</v>
      </c>
      <c r="D1484">
        <f>Sheet1!C1484</f>
        <v>0</v>
      </c>
      <c r="F1484">
        <f>Sheet1!B1486</f>
        <v>0</v>
      </c>
      <c r="G1484" t="str">
        <f>Sheet1!A1487</f>
        <v>(SPD/HP%/ACC%)</v>
      </c>
      <c r="H1484" t="str">
        <f>Sheet1!A1488</f>
        <v>Violent / Revenge</v>
      </c>
      <c r="I1484" t="str">
        <f>Sheet1!A1489</f>
        <v>(SPD/CRIT D%/ATK%)</v>
      </c>
      <c r="J1484" t="str">
        <f>Sheet1!A1490</f>
        <v>Spd, Hp%, Acc%</v>
      </c>
      <c r="K1484">
        <f>Sheet1!A1491</f>
        <v>4</v>
      </c>
    </row>
    <row r="1485" spans="1:11" hidden="1" x14ac:dyDescent="0.2">
      <c r="A1485">
        <f t="shared" si="23"/>
        <v>0</v>
      </c>
      <c r="B1485" t="str">
        <f>IF(Sheet1!A1485="","",Sheet1!A1485)</f>
        <v/>
      </c>
      <c r="C1485" t="str">
        <f>Sheet1!A1486</f>
        <v>Swift / Focus</v>
      </c>
      <c r="D1485">
        <f>Sheet1!C1485</f>
        <v>0</v>
      </c>
      <c r="F1485">
        <f>Sheet1!B1487</f>
        <v>0</v>
      </c>
      <c r="G1485" t="str">
        <f>Sheet1!A1488</f>
        <v>Violent / Revenge</v>
      </c>
      <c r="H1485" t="str">
        <f>Sheet1!A1489</f>
        <v>(SPD/CRIT D%/ATK%)</v>
      </c>
      <c r="I1485" t="str">
        <f>Sheet1!A1490</f>
        <v>Spd, Hp%, Acc%</v>
      </c>
      <c r="J1485">
        <f>Sheet1!A1491</f>
        <v>4</v>
      </c>
      <c r="K1485" t="str">
        <f>Sheet1!A1492</f>
        <v>HORUS</v>
      </c>
    </row>
    <row r="1486" spans="1:11" hidden="1" x14ac:dyDescent="0.2">
      <c r="A1486">
        <f t="shared" si="23"/>
        <v>0</v>
      </c>
      <c r="B1486" t="str">
        <f>IF(Sheet1!A1486="","",Sheet1!A1486)</f>
        <v>Swift / Focus</v>
      </c>
      <c r="C1486" t="str">
        <f>Sheet1!A1487</f>
        <v>(SPD/HP%/ACC%)</v>
      </c>
      <c r="D1486">
        <f>Sheet1!C1486</f>
        <v>0</v>
      </c>
      <c r="F1486">
        <f>Sheet1!B1488</f>
        <v>0</v>
      </c>
      <c r="G1486" t="str">
        <f>Sheet1!A1489</f>
        <v>(SPD/CRIT D%/ATK%)</v>
      </c>
      <c r="H1486" t="str">
        <f>Sheet1!A1490</f>
        <v>Spd, Hp%, Acc%</v>
      </c>
      <c r="I1486">
        <f>Sheet1!A1491</f>
        <v>4</v>
      </c>
      <c r="J1486" t="str">
        <f>Sheet1!A1492</f>
        <v>HORUS</v>
      </c>
      <c r="K1486">
        <f>Sheet1!A1493</f>
        <v>0</v>
      </c>
    </row>
    <row r="1487" spans="1:11" hidden="1" x14ac:dyDescent="0.2">
      <c r="A1487">
        <f t="shared" si="23"/>
        <v>0</v>
      </c>
      <c r="B1487" t="str">
        <f>IF(Sheet1!A1487="","",Sheet1!A1487)</f>
        <v>(SPD/HP%/ACC%)</v>
      </c>
      <c r="C1487" t="str">
        <f>Sheet1!A1488</f>
        <v>Violent / Revenge</v>
      </c>
      <c r="D1487">
        <f>Sheet1!C1487</f>
        <v>0</v>
      </c>
      <c r="F1487">
        <f>Sheet1!B1489</f>
        <v>0</v>
      </c>
      <c r="G1487" t="str">
        <f>Sheet1!A1490</f>
        <v>Spd, Hp%, Acc%</v>
      </c>
      <c r="H1487">
        <f>Sheet1!A1491</f>
        <v>4</v>
      </c>
      <c r="I1487" t="str">
        <f>Sheet1!A1492</f>
        <v>HORUS</v>
      </c>
      <c r="J1487">
        <f>Sheet1!A1493</f>
        <v>0</v>
      </c>
      <c r="K1487" t="str">
        <f>Sheet1!A1494</f>
        <v>Despair / Energy</v>
      </c>
    </row>
    <row r="1488" spans="1:11" hidden="1" x14ac:dyDescent="0.2">
      <c r="A1488">
        <f t="shared" si="23"/>
        <v>0</v>
      </c>
      <c r="B1488" t="str">
        <f>IF(Sheet1!A1488="","",Sheet1!A1488)</f>
        <v>Violent / Revenge</v>
      </c>
      <c r="C1488" t="str">
        <f>Sheet1!A1489</f>
        <v>(SPD/CRIT D%/ATK%)</v>
      </c>
      <c r="D1488">
        <f>Sheet1!C1488</f>
        <v>0</v>
      </c>
      <c r="F1488">
        <f>Sheet1!B1490</f>
        <v>0</v>
      </c>
      <c r="G1488">
        <f>Sheet1!A1491</f>
        <v>4</v>
      </c>
      <c r="H1488" t="str">
        <f>Sheet1!A1492</f>
        <v>HORUS</v>
      </c>
      <c r="I1488">
        <f>Sheet1!A1493</f>
        <v>0</v>
      </c>
      <c r="J1488" t="str">
        <f>Sheet1!A1494</f>
        <v>Despair / Energy</v>
      </c>
      <c r="K1488" t="str">
        <f>Sheet1!A1495</f>
        <v>(SPD/HP%/HP%)</v>
      </c>
    </row>
    <row r="1489" spans="1:11" hidden="1" x14ac:dyDescent="0.2">
      <c r="A1489">
        <f t="shared" si="23"/>
        <v>0</v>
      </c>
      <c r="B1489" t="str">
        <f>IF(Sheet1!A1489="","",Sheet1!A1489)</f>
        <v>(SPD/CRIT D%/ATK%)</v>
      </c>
      <c r="C1489" t="str">
        <f>Sheet1!A1490</f>
        <v>Spd, Hp%, Acc%</v>
      </c>
      <c r="D1489">
        <f>Sheet1!C1489</f>
        <v>0</v>
      </c>
      <c r="F1489">
        <f>Sheet1!B1491</f>
        <v>0</v>
      </c>
      <c r="G1489" t="str">
        <f>Sheet1!A1492</f>
        <v>HORUS</v>
      </c>
      <c r="H1489">
        <f>Sheet1!A1493</f>
        <v>0</v>
      </c>
      <c r="I1489" t="str">
        <f>Sheet1!A1494</f>
        <v>Despair / Energy</v>
      </c>
      <c r="J1489" t="str">
        <f>Sheet1!A1495</f>
        <v>(SPD/HP%/HP%)</v>
      </c>
      <c r="K1489" t="str">
        <f>Sheet1!A1496</f>
        <v>Despair / Revenge</v>
      </c>
    </row>
    <row r="1490" spans="1:11" hidden="1" x14ac:dyDescent="0.2">
      <c r="A1490">
        <f t="shared" si="23"/>
        <v>0</v>
      </c>
      <c r="B1490" t="str">
        <f>IF(Sheet1!A1490="","",Sheet1!A1490)</f>
        <v>Spd, Hp%, Acc%</v>
      </c>
      <c r="C1490">
        <f>Sheet1!A1491</f>
        <v>4</v>
      </c>
      <c r="D1490">
        <f>Sheet1!C1490</f>
        <v>0</v>
      </c>
      <c r="F1490">
        <f>Sheet1!B1492</f>
        <v>0</v>
      </c>
      <c r="G1490">
        <f>Sheet1!A1493</f>
        <v>0</v>
      </c>
      <c r="H1490" t="str">
        <f>Sheet1!A1494</f>
        <v>Despair / Energy</v>
      </c>
      <c r="I1490" t="str">
        <f>Sheet1!A1495</f>
        <v>(SPD/HP%/HP%)</v>
      </c>
      <c r="J1490" t="str">
        <f>Sheet1!A1496</f>
        <v>Despair / Revenge</v>
      </c>
      <c r="K1490" t="str">
        <f>Sheet1!A1497</f>
        <v>(SPD/CRIT D%/HP%)</v>
      </c>
    </row>
    <row r="1491" spans="1:11" x14ac:dyDescent="0.2">
      <c r="A1491">
        <f t="shared" si="23"/>
        <v>1</v>
      </c>
      <c r="B1491">
        <f>IF(Sheet1!A1491="","",Sheet1!A1491)</f>
        <v>4</v>
      </c>
      <c r="C1491" t="str">
        <f>Sheet1!A1492</f>
        <v>HORUS</v>
      </c>
      <c r="D1491" t="str">
        <f>Sheet1!C1491</f>
        <v>DARK</v>
      </c>
      <c r="F1491" t="str">
        <f>Sheet1!B1493</f>
        <v>Amduat</v>
      </c>
      <c r="G1491" t="str">
        <f>Sheet1!A1494</f>
        <v>Despair / Energy</v>
      </c>
      <c r="H1491" t="str">
        <f>Sheet1!A1495</f>
        <v>(SPD/HP%/HP%)</v>
      </c>
      <c r="I1491" t="str">
        <f>Sheet1!A1496</f>
        <v>Despair / Revenge</v>
      </c>
      <c r="J1491" t="str">
        <f>Sheet1!A1497</f>
        <v>(SPD/CRIT D%/HP%)</v>
      </c>
      <c r="K1491" t="str">
        <f>Sheet1!A1498</f>
        <v>Spd, Crit R%, Crit D%</v>
      </c>
    </row>
    <row r="1492" spans="1:11" hidden="1" x14ac:dyDescent="0.2">
      <c r="A1492">
        <f t="shared" si="23"/>
        <v>0</v>
      </c>
      <c r="B1492" t="str">
        <f>IF(Sheet1!A1492="","",Sheet1!A1492)</f>
        <v>HORUS</v>
      </c>
      <c r="C1492">
        <f>Sheet1!A1493</f>
        <v>0</v>
      </c>
      <c r="D1492">
        <f>Sheet1!C1492</f>
        <v>0</v>
      </c>
      <c r="F1492">
        <f>Sheet1!B1494</f>
        <v>0</v>
      </c>
      <c r="G1492" t="str">
        <f>Sheet1!A1495</f>
        <v>(SPD/HP%/HP%)</v>
      </c>
      <c r="H1492" t="str">
        <f>Sheet1!A1496</f>
        <v>Despair / Revenge</v>
      </c>
      <c r="I1492" t="str">
        <f>Sheet1!A1497</f>
        <v>(SPD/CRIT D%/HP%)</v>
      </c>
      <c r="J1492" t="str">
        <f>Sheet1!A1498</f>
        <v>Spd, Crit R%, Crit D%</v>
      </c>
      <c r="K1492">
        <f>Sheet1!A1499</f>
        <v>4</v>
      </c>
    </row>
    <row r="1493" spans="1:11" hidden="1" x14ac:dyDescent="0.2">
      <c r="A1493">
        <f t="shared" si="23"/>
        <v>0</v>
      </c>
      <c r="B1493" t="str">
        <f>IF(Sheet1!A1493="","",Sheet1!A1493)</f>
        <v/>
      </c>
      <c r="C1493" t="str">
        <f>Sheet1!A1494</f>
        <v>Despair / Energy</v>
      </c>
      <c r="D1493">
        <f>Sheet1!C1493</f>
        <v>0</v>
      </c>
      <c r="F1493">
        <f>Sheet1!B1495</f>
        <v>0</v>
      </c>
      <c r="G1493" t="str">
        <f>Sheet1!A1496</f>
        <v>Despair / Revenge</v>
      </c>
      <c r="H1493" t="str">
        <f>Sheet1!A1497</f>
        <v>(SPD/CRIT D%/HP%)</v>
      </c>
      <c r="I1493" t="str">
        <f>Sheet1!A1498</f>
        <v>Spd, Crit R%, Crit D%</v>
      </c>
      <c r="J1493">
        <f>Sheet1!A1499</f>
        <v>4</v>
      </c>
      <c r="K1493" t="str">
        <f>Sheet1!A1500</f>
        <v>HORUS</v>
      </c>
    </row>
    <row r="1494" spans="1:11" hidden="1" x14ac:dyDescent="0.2">
      <c r="A1494">
        <f t="shared" si="23"/>
        <v>0</v>
      </c>
      <c r="B1494" t="str">
        <f>IF(Sheet1!A1494="","",Sheet1!A1494)</f>
        <v>Despair / Energy</v>
      </c>
      <c r="C1494" t="str">
        <f>Sheet1!A1495</f>
        <v>(SPD/HP%/HP%)</v>
      </c>
      <c r="D1494">
        <f>Sheet1!C1494</f>
        <v>0</v>
      </c>
      <c r="F1494">
        <f>Sheet1!B1496</f>
        <v>0</v>
      </c>
      <c r="G1494" t="str">
        <f>Sheet1!A1497</f>
        <v>(SPD/CRIT D%/HP%)</v>
      </c>
      <c r="H1494" t="str">
        <f>Sheet1!A1498</f>
        <v>Spd, Crit R%, Crit D%</v>
      </c>
      <c r="I1494">
        <f>Sheet1!A1499</f>
        <v>4</v>
      </c>
      <c r="J1494" t="str">
        <f>Sheet1!A1500</f>
        <v>HORUS</v>
      </c>
      <c r="K1494">
        <f>Sheet1!A1501</f>
        <v>0</v>
      </c>
    </row>
    <row r="1495" spans="1:11" hidden="1" x14ac:dyDescent="0.2">
      <c r="A1495">
        <f t="shared" si="23"/>
        <v>0</v>
      </c>
      <c r="B1495" t="str">
        <f>IF(Sheet1!A1495="","",Sheet1!A1495)</f>
        <v>(SPD/HP%/HP%)</v>
      </c>
      <c r="C1495" t="str">
        <f>Sheet1!A1496</f>
        <v>Despair / Revenge</v>
      </c>
      <c r="D1495">
        <f>Sheet1!C1495</f>
        <v>0</v>
      </c>
      <c r="F1495">
        <f>Sheet1!B1497</f>
        <v>0</v>
      </c>
      <c r="G1495" t="str">
        <f>Sheet1!A1498</f>
        <v>Spd, Crit R%, Crit D%</v>
      </c>
      <c r="H1495">
        <f>Sheet1!A1499</f>
        <v>4</v>
      </c>
      <c r="I1495" t="str">
        <f>Sheet1!A1500</f>
        <v>HORUS</v>
      </c>
      <c r="J1495">
        <f>Sheet1!A1501</f>
        <v>0</v>
      </c>
      <c r="K1495" t="str">
        <f>Sheet1!A1502</f>
        <v>Swift / Energy</v>
      </c>
    </row>
    <row r="1496" spans="1:11" hidden="1" x14ac:dyDescent="0.2">
      <c r="A1496">
        <f t="shared" si="23"/>
        <v>0</v>
      </c>
      <c r="B1496" t="str">
        <f>IF(Sheet1!A1496="","",Sheet1!A1496)</f>
        <v>Despair / Revenge</v>
      </c>
      <c r="C1496" t="str">
        <f>Sheet1!A1497</f>
        <v>(SPD/CRIT D%/HP%)</v>
      </c>
      <c r="D1496">
        <f>Sheet1!C1496</f>
        <v>0</v>
      </c>
      <c r="F1496">
        <f>Sheet1!B1498</f>
        <v>0</v>
      </c>
      <c r="G1496">
        <f>Sheet1!A1499</f>
        <v>4</v>
      </c>
      <c r="H1496" t="str">
        <f>Sheet1!A1500</f>
        <v>HORUS</v>
      </c>
      <c r="I1496">
        <f>Sheet1!A1501</f>
        <v>0</v>
      </c>
      <c r="J1496" t="str">
        <f>Sheet1!A1502</f>
        <v>Swift / Energy</v>
      </c>
      <c r="K1496" t="str">
        <f>Sheet1!A1503</f>
        <v>(SPD/HP%/DEF%)</v>
      </c>
    </row>
    <row r="1497" spans="1:11" hidden="1" x14ac:dyDescent="0.2">
      <c r="A1497">
        <f t="shared" si="23"/>
        <v>0</v>
      </c>
      <c r="B1497" t="str">
        <f>IF(Sheet1!A1497="","",Sheet1!A1497)</f>
        <v>(SPD/CRIT D%/HP%)</v>
      </c>
      <c r="C1497" t="str">
        <f>Sheet1!A1498</f>
        <v>Spd, Crit R%, Crit D%</v>
      </c>
      <c r="D1497">
        <f>Sheet1!C1497</f>
        <v>0</v>
      </c>
      <c r="F1497">
        <f>Sheet1!B1499</f>
        <v>0</v>
      </c>
      <c r="G1497" t="str">
        <f>Sheet1!A1500</f>
        <v>HORUS</v>
      </c>
      <c r="H1497">
        <f>Sheet1!A1501</f>
        <v>0</v>
      </c>
      <c r="I1497" t="str">
        <f>Sheet1!A1502</f>
        <v>Swift / Energy</v>
      </c>
      <c r="J1497" t="str">
        <f>Sheet1!A1503</f>
        <v>(SPD/HP%/DEF%)</v>
      </c>
      <c r="K1497" t="str">
        <f>Sheet1!A1504</f>
        <v>Violent / Revenge</v>
      </c>
    </row>
    <row r="1498" spans="1:11" hidden="1" x14ac:dyDescent="0.2">
      <c r="A1498">
        <f t="shared" si="23"/>
        <v>0</v>
      </c>
      <c r="B1498" t="str">
        <f>IF(Sheet1!A1498="","",Sheet1!A1498)</f>
        <v>Spd, Crit R%, Crit D%</v>
      </c>
      <c r="C1498">
        <f>Sheet1!A1499</f>
        <v>4</v>
      </c>
      <c r="D1498">
        <f>Sheet1!C1498</f>
        <v>0</v>
      </c>
      <c r="F1498">
        <f>Sheet1!B1500</f>
        <v>0</v>
      </c>
      <c r="G1498">
        <f>Sheet1!A1501</f>
        <v>0</v>
      </c>
      <c r="H1498" t="str">
        <f>Sheet1!A1502</f>
        <v>Swift / Energy</v>
      </c>
      <c r="I1498" t="str">
        <f>Sheet1!A1503</f>
        <v>(SPD/HP%/DEF%)</v>
      </c>
      <c r="J1498" t="str">
        <f>Sheet1!A1504</f>
        <v>Violent / Revenge</v>
      </c>
      <c r="K1498" t="str">
        <f>Sheet1!A1505</f>
        <v>(SPD/CRIT D%/DEF%)</v>
      </c>
    </row>
    <row r="1499" spans="1:11" x14ac:dyDescent="0.2">
      <c r="A1499">
        <f t="shared" si="23"/>
        <v>1</v>
      </c>
      <c r="B1499">
        <f>IF(Sheet1!A1499="","",Sheet1!A1499)</f>
        <v>4</v>
      </c>
      <c r="C1499" t="str">
        <f>Sheet1!A1500</f>
        <v>HORUS</v>
      </c>
      <c r="D1499" t="str">
        <f>Sheet1!C1499</f>
        <v>FIRE</v>
      </c>
      <c r="F1499" t="str">
        <f>Sheet1!B1501</f>
        <v>Duamutef</v>
      </c>
      <c r="G1499" t="str">
        <f>Sheet1!A1502</f>
        <v>Swift / Energy</v>
      </c>
      <c r="H1499" t="str">
        <f>Sheet1!A1503</f>
        <v>(SPD/HP%/DEF%)</v>
      </c>
      <c r="I1499" t="str">
        <f>Sheet1!A1504</f>
        <v>Violent / Revenge</v>
      </c>
      <c r="J1499" t="str">
        <f>Sheet1!A1505</f>
        <v>(SPD/CRIT D%/DEF%)</v>
      </c>
      <c r="K1499" t="str">
        <f>Sheet1!A1506</f>
        <v>Crit R%, Crit D%, Def%</v>
      </c>
    </row>
    <row r="1500" spans="1:11" hidden="1" x14ac:dyDescent="0.2">
      <c r="A1500">
        <f t="shared" si="23"/>
        <v>0</v>
      </c>
      <c r="B1500" t="str">
        <f>IF(Sheet1!A1500="","",Sheet1!A1500)</f>
        <v>HORUS</v>
      </c>
      <c r="C1500">
        <f>Sheet1!A1501</f>
        <v>0</v>
      </c>
      <c r="D1500">
        <f>Sheet1!C1500</f>
        <v>0</v>
      </c>
      <c r="F1500">
        <f>Sheet1!B1502</f>
        <v>0</v>
      </c>
      <c r="G1500" t="str">
        <f>Sheet1!A1503</f>
        <v>(SPD/HP%/DEF%)</v>
      </c>
      <c r="H1500" t="str">
        <f>Sheet1!A1504</f>
        <v>Violent / Revenge</v>
      </c>
      <c r="I1500" t="str">
        <f>Sheet1!A1505</f>
        <v>(SPD/CRIT D%/DEF%)</v>
      </c>
      <c r="J1500" t="str">
        <f>Sheet1!A1506</f>
        <v>Crit R%, Crit D%, Def%</v>
      </c>
      <c r="K1500">
        <f>Sheet1!A1507</f>
        <v>4</v>
      </c>
    </row>
    <row r="1501" spans="1:11" hidden="1" x14ac:dyDescent="0.2">
      <c r="A1501">
        <f t="shared" si="23"/>
        <v>0</v>
      </c>
      <c r="B1501" t="str">
        <f>IF(Sheet1!A1501="","",Sheet1!A1501)</f>
        <v/>
      </c>
      <c r="C1501" t="str">
        <f>Sheet1!A1502</f>
        <v>Swift / Energy</v>
      </c>
      <c r="D1501">
        <f>Sheet1!C1501</f>
        <v>0</v>
      </c>
      <c r="F1501">
        <f>Sheet1!B1503</f>
        <v>0</v>
      </c>
      <c r="G1501" t="str">
        <f>Sheet1!A1504</f>
        <v>Violent / Revenge</v>
      </c>
      <c r="H1501" t="str">
        <f>Sheet1!A1505</f>
        <v>(SPD/CRIT D%/DEF%)</v>
      </c>
      <c r="I1501" t="str">
        <f>Sheet1!A1506</f>
        <v>Crit R%, Crit D%, Def%</v>
      </c>
      <c r="J1501">
        <f>Sheet1!A1507</f>
        <v>4</v>
      </c>
      <c r="K1501" t="str">
        <f>Sheet1!A1508</f>
        <v>HORUS</v>
      </c>
    </row>
    <row r="1502" spans="1:11" hidden="1" x14ac:dyDescent="0.2">
      <c r="A1502">
        <f t="shared" si="23"/>
        <v>0</v>
      </c>
      <c r="B1502" t="str">
        <f>IF(Sheet1!A1502="","",Sheet1!A1502)</f>
        <v>Swift / Energy</v>
      </c>
      <c r="C1502" t="str">
        <f>Sheet1!A1503</f>
        <v>(SPD/HP%/DEF%)</v>
      </c>
      <c r="D1502">
        <f>Sheet1!C1502</f>
        <v>0</v>
      </c>
      <c r="F1502">
        <f>Sheet1!B1504</f>
        <v>0</v>
      </c>
      <c r="G1502" t="str">
        <f>Sheet1!A1505</f>
        <v>(SPD/CRIT D%/DEF%)</v>
      </c>
      <c r="H1502" t="str">
        <f>Sheet1!A1506</f>
        <v>Crit R%, Crit D%, Def%</v>
      </c>
      <c r="I1502">
        <f>Sheet1!A1507</f>
        <v>4</v>
      </c>
      <c r="J1502" t="str">
        <f>Sheet1!A1508</f>
        <v>HORUS</v>
      </c>
      <c r="K1502">
        <f>Sheet1!A1509</f>
        <v>0</v>
      </c>
    </row>
    <row r="1503" spans="1:11" hidden="1" x14ac:dyDescent="0.2">
      <c r="A1503">
        <f t="shared" si="23"/>
        <v>0</v>
      </c>
      <c r="B1503" t="str">
        <f>IF(Sheet1!A1503="","",Sheet1!A1503)</f>
        <v>(SPD/HP%/DEF%)</v>
      </c>
      <c r="C1503" t="str">
        <f>Sheet1!A1504</f>
        <v>Violent / Revenge</v>
      </c>
      <c r="D1503">
        <f>Sheet1!C1503</f>
        <v>0</v>
      </c>
      <c r="F1503">
        <f>Sheet1!B1505</f>
        <v>0</v>
      </c>
      <c r="G1503" t="str">
        <f>Sheet1!A1506</f>
        <v>Crit R%, Crit D%, Def%</v>
      </c>
      <c r="H1503">
        <f>Sheet1!A1507</f>
        <v>4</v>
      </c>
      <c r="I1503" t="str">
        <f>Sheet1!A1508</f>
        <v>HORUS</v>
      </c>
      <c r="J1503">
        <f>Sheet1!A1509</f>
        <v>0</v>
      </c>
      <c r="K1503" t="str">
        <f>Sheet1!A1510</f>
        <v>Swift / Energy</v>
      </c>
    </row>
    <row r="1504" spans="1:11" hidden="1" x14ac:dyDescent="0.2">
      <c r="A1504">
        <f t="shared" si="23"/>
        <v>0</v>
      </c>
      <c r="B1504" t="str">
        <f>IF(Sheet1!A1504="","",Sheet1!A1504)</f>
        <v>Violent / Revenge</v>
      </c>
      <c r="C1504" t="str">
        <f>Sheet1!A1505</f>
        <v>(SPD/CRIT D%/DEF%)</v>
      </c>
      <c r="D1504">
        <f>Sheet1!C1504</f>
        <v>0</v>
      </c>
      <c r="F1504">
        <f>Sheet1!B1506</f>
        <v>0</v>
      </c>
      <c r="G1504">
        <f>Sheet1!A1507</f>
        <v>4</v>
      </c>
      <c r="H1504" t="str">
        <f>Sheet1!A1508</f>
        <v>HORUS</v>
      </c>
      <c r="I1504">
        <f>Sheet1!A1509</f>
        <v>0</v>
      </c>
      <c r="J1504" t="str">
        <f>Sheet1!A1510</f>
        <v>Swift / Energy</v>
      </c>
      <c r="K1504" t="str">
        <f>Sheet1!A1511</f>
        <v>(SPD/HP%/HP%)</v>
      </c>
    </row>
    <row r="1505" spans="1:11" hidden="1" x14ac:dyDescent="0.2">
      <c r="A1505">
        <f t="shared" si="23"/>
        <v>0</v>
      </c>
      <c r="B1505" t="str">
        <f>IF(Sheet1!A1505="","",Sheet1!A1505)</f>
        <v>(SPD/CRIT D%/DEF%)</v>
      </c>
      <c r="C1505" t="str">
        <f>Sheet1!A1506</f>
        <v>Crit R%, Crit D%, Def%</v>
      </c>
      <c r="D1505">
        <f>Sheet1!C1505</f>
        <v>0</v>
      </c>
      <c r="F1505">
        <f>Sheet1!B1507</f>
        <v>0</v>
      </c>
      <c r="G1505" t="str">
        <f>Sheet1!A1508</f>
        <v>HORUS</v>
      </c>
      <c r="H1505">
        <f>Sheet1!A1509</f>
        <v>0</v>
      </c>
      <c r="I1505" t="str">
        <f>Sheet1!A1510</f>
        <v>Swift / Energy</v>
      </c>
      <c r="J1505" t="str">
        <f>Sheet1!A1511</f>
        <v>(SPD/HP%/HP%)</v>
      </c>
      <c r="K1505" t="str">
        <f>Sheet1!A1512</f>
        <v>Violent / Will</v>
      </c>
    </row>
    <row r="1506" spans="1:11" hidden="1" x14ac:dyDescent="0.2">
      <c r="A1506">
        <f t="shared" si="23"/>
        <v>0</v>
      </c>
      <c r="B1506" t="str">
        <f>IF(Sheet1!A1506="","",Sheet1!A1506)</f>
        <v>Crit R%, Crit D%, Def%</v>
      </c>
      <c r="C1506">
        <f>Sheet1!A1507</f>
        <v>4</v>
      </c>
      <c r="D1506">
        <f>Sheet1!C1506</f>
        <v>0</v>
      </c>
      <c r="F1506">
        <f>Sheet1!B1508</f>
        <v>0</v>
      </c>
      <c r="G1506">
        <f>Sheet1!A1509</f>
        <v>0</v>
      </c>
      <c r="H1506" t="str">
        <f>Sheet1!A1510</f>
        <v>Swift / Energy</v>
      </c>
      <c r="I1506" t="str">
        <f>Sheet1!A1511</f>
        <v>(SPD/HP%/HP%)</v>
      </c>
      <c r="J1506" t="str">
        <f>Sheet1!A1512</f>
        <v>Violent / Will</v>
      </c>
      <c r="K1506" t="str">
        <f>Sheet1!A1513</f>
        <v>(SPD/CRIT D%/ATK%)</v>
      </c>
    </row>
    <row r="1507" spans="1:11" x14ac:dyDescent="0.2">
      <c r="A1507">
        <f t="shared" si="23"/>
        <v>1</v>
      </c>
      <c r="B1507">
        <f>IF(Sheet1!A1507="","",Sheet1!A1507)</f>
        <v>4</v>
      </c>
      <c r="C1507" t="str">
        <f>Sheet1!A1508</f>
        <v>HORUS</v>
      </c>
      <c r="D1507" t="str">
        <f>Sheet1!C1507</f>
        <v>WIND</v>
      </c>
      <c r="F1507" t="str">
        <f>Sheet1!B1509</f>
        <v>Imesety</v>
      </c>
      <c r="G1507" t="str">
        <f>Sheet1!A1510</f>
        <v>Swift / Energy</v>
      </c>
      <c r="H1507" t="str">
        <f>Sheet1!A1511</f>
        <v>(SPD/HP%/HP%)</v>
      </c>
      <c r="I1507" t="str">
        <f>Sheet1!A1512</f>
        <v>Violent / Will</v>
      </c>
      <c r="J1507" t="str">
        <f>Sheet1!A1513</f>
        <v>(SPD/CRIT D%/ATK%)</v>
      </c>
      <c r="K1507" t="str">
        <f>Sheet1!A1514</f>
        <v>Spd, Crit R%, Crit D%</v>
      </c>
    </row>
    <row r="1508" spans="1:11" hidden="1" x14ac:dyDescent="0.2">
      <c r="A1508">
        <f t="shared" si="23"/>
        <v>0</v>
      </c>
      <c r="B1508" t="str">
        <f>IF(Sheet1!A1508="","",Sheet1!A1508)</f>
        <v>HORUS</v>
      </c>
      <c r="C1508">
        <f>Sheet1!A1509</f>
        <v>0</v>
      </c>
      <c r="D1508">
        <f>Sheet1!C1508</f>
        <v>0</v>
      </c>
      <c r="F1508">
        <f>Sheet1!B1510</f>
        <v>0</v>
      </c>
      <c r="G1508" t="str">
        <f>Sheet1!A1511</f>
        <v>(SPD/HP%/HP%)</v>
      </c>
      <c r="H1508" t="str">
        <f>Sheet1!A1512</f>
        <v>Violent / Will</v>
      </c>
      <c r="I1508" t="str">
        <f>Sheet1!A1513</f>
        <v>(SPD/CRIT D%/ATK%)</v>
      </c>
      <c r="J1508" t="str">
        <f>Sheet1!A1514</f>
        <v>Spd, Crit R%, Crit D%</v>
      </c>
      <c r="K1508">
        <f>Sheet1!A1515</f>
        <v>4</v>
      </c>
    </row>
    <row r="1509" spans="1:11" hidden="1" x14ac:dyDescent="0.2">
      <c r="A1509">
        <f t="shared" si="23"/>
        <v>0</v>
      </c>
      <c r="B1509" t="str">
        <f>IF(Sheet1!A1509="","",Sheet1!A1509)</f>
        <v/>
      </c>
      <c r="C1509" t="str">
        <f>Sheet1!A1510</f>
        <v>Swift / Energy</v>
      </c>
      <c r="D1509">
        <f>Sheet1!C1509</f>
        <v>0</v>
      </c>
      <c r="F1509">
        <f>Sheet1!B1511</f>
        <v>0</v>
      </c>
      <c r="G1509" t="str">
        <f>Sheet1!A1512</f>
        <v>Violent / Will</v>
      </c>
      <c r="H1509" t="str">
        <f>Sheet1!A1513</f>
        <v>(SPD/CRIT D%/ATK%)</v>
      </c>
      <c r="I1509" t="str">
        <f>Sheet1!A1514</f>
        <v>Spd, Crit R%, Crit D%</v>
      </c>
      <c r="J1509">
        <f>Sheet1!A1515</f>
        <v>4</v>
      </c>
      <c r="K1509" t="str">
        <f>Sheet1!A1516</f>
        <v>HORUS</v>
      </c>
    </row>
    <row r="1510" spans="1:11" hidden="1" x14ac:dyDescent="0.2">
      <c r="A1510">
        <f t="shared" si="23"/>
        <v>0</v>
      </c>
      <c r="B1510" t="str">
        <f>IF(Sheet1!A1510="","",Sheet1!A1510)</f>
        <v>Swift / Energy</v>
      </c>
      <c r="C1510" t="str">
        <f>Sheet1!A1511</f>
        <v>(SPD/HP%/HP%)</v>
      </c>
      <c r="D1510">
        <f>Sheet1!C1510</f>
        <v>0</v>
      </c>
      <c r="F1510">
        <f>Sheet1!B1512</f>
        <v>0</v>
      </c>
      <c r="G1510" t="str">
        <f>Sheet1!A1513</f>
        <v>(SPD/CRIT D%/ATK%)</v>
      </c>
      <c r="H1510" t="str">
        <f>Sheet1!A1514</f>
        <v>Spd, Crit R%, Crit D%</v>
      </c>
      <c r="I1510">
        <f>Sheet1!A1515</f>
        <v>4</v>
      </c>
      <c r="J1510" t="str">
        <f>Sheet1!A1516</f>
        <v>HORUS</v>
      </c>
      <c r="K1510">
        <f>Sheet1!A1517</f>
        <v>0</v>
      </c>
    </row>
    <row r="1511" spans="1:11" hidden="1" x14ac:dyDescent="0.2">
      <c r="A1511">
        <f t="shared" si="23"/>
        <v>0</v>
      </c>
      <c r="B1511" t="str">
        <f>IF(Sheet1!A1511="","",Sheet1!A1511)</f>
        <v>(SPD/HP%/HP%)</v>
      </c>
      <c r="C1511" t="str">
        <f>Sheet1!A1512</f>
        <v>Violent / Will</v>
      </c>
      <c r="D1511">
        <f>Sheet1!C1511</f>
        <v>0</v>
      </c>
      <c r="F1511">
        <f>Sheet1!B1513</f>
        <v>0</v>
      </c>
      <c r="G1511" t="str">
        <f>Sheet1!A1514</f>
        <v>Spd, Crit R%, Crit D%</v>
      </c>
      <c r="H1511">
        <f>Sheet1!A1515</f>
        <v>4</v>
      </c>
      <c r="I1511" t="str">
        <f>Sheet1!A1516</f>
        <v>HORUS</v>
      </c>
      <c r="J1511">
        <f>Sheet1!A1517</f>
        <v>0</v>
      </c>
      <c r="K1511" t="str">
        <f>Sheet1!A1518</f>
        <v>Swift / Energy</v>
      </c>
    </row>
    <row r="1512" spans="1:11" hidden="1" x14ac:dyDescent="0.2">
      <c r="A1512">
        <f t="shared" si="23"/>
        <v>0</v>
      </c>
      <c r="B1512" t="str">
        <f>IF(Sheet1!A1512="","",Sheet1!A1512)</f>
        <v>Violent / Will</v>
      </c>
      <c r="C1512" t="str">
        <f>Sheet1!A1513</f>
        <v>(SPD/CRIT D%/ATK%)</v>
      </c>
      <c r="D1512">
        <f>Sheet1!C1512</f>
        <v>0</v>
      </c>
      <c r="F1512">
        <f>Sheet1!B1514</f>
        <v>0</v>
      </c>
      <c r="G1512">
        <f>Sheet1!A1515</f>
        <v>4</v>
      </c>
      <c r="H1512" t="str">
        <f>Sheet1!A1516</f>
        <v>HORUS</v>
      </c>
      <c r="I1512">
        <f>Sheet1!A1517</f>
        <v>0</v>
      </c>
      <c r="J1512" t="str">
        <f>Sheet1!A1518</f>
        <v>Swift / Energy</v>
      </c>
      <c r="K1512" t="str">
        <f>Sheet1!A1519</f>
        <v>(SPD/HP%/HP%)</v>
      </c>
    </row>
    <row r="1513" spans="1:11" hidden="1" x14ac:dyDescent="0.2">
      <c r="A1513">
        <f t="shared" si="23"/>
        <v>0</v>
      </c>
      <c r="B1513" t="str">
        <f>IF(Sheet1!A1513="","",Sheet1!A1513)</f>
        <v>(SPD/CRIT D%/ATK%)</v>
      </c>
      <c r="C1513" t="str">
        <f>Sheet1!A1514</f>
        <v>Spd, Crit R%, Crit D%</v>
      </c>
      <c r="D1513">
        <f>Sheet1!C1513</f>
        <v>0</v>
      </c>
      <c r="F1513">
        <f>Sheet1!B1515</f>
        <v>0</v>
      </c>
      <c r="G1513" t="str">
        <f>Sheet1!A1516</f>
        <v>HORUS</v>
      </c>
      <c r="H1513">
        <f>Sheet1!A1517</f>
        <v>0</v>
      </c>
      <c r="I1513" t="str">
        <f>Sheet1!A1518</f>
        <v>Swift / Energy</v>
      </c>
      <c r="J1513" t="str">
        <f>Sheet1!A1519</f>
        <v>(SPD/HP%/HP%)</v>
      </c>
      <c r="K1513" t="str">
        <f>Sheet1!A1520</f>
        <v>Violent / Will</v>
      </c>
    </row>
    <row r="1514" spans="1:11" hidden="1" x14ac:dyDescent="0.2">
      <c r="A1514">
        <f t="shared" si="23"/>
        <v>0</v>
      </c>
      <c r="B1514" t="str">
        <f>IF(Sheet1!A1514="","",Sheet1!A1514)</f>
        <v>Spd, Crit R%, Crit D%</v>
      </c>
      <c r="C1514">
        <f>Sheet1!A1515</f>
        <v>4</v>
      </c>
      <c r="D1514">
        <f>Sheet1!C1514</f>
        <v>0</v>
      </c>
      <c r="F1514">
        <f>Sheet1!B1516</f>
        <v>0</v>
      </c>
      <c r="G1514">
        <f>Sheet1!A1517</f>
        <v>0</v>
      </c>
      <c r="H1514" t="str">
        <f>Sheet1!A1518</f>
        <v>Swift / Energy</v>
      </c>
      <c r="I1514" t="str">
        <f>Sheet1!A1519</f>
        <v>(SPD/HP%/HP%)</v>
      </c>
      <c r="J1514" t="str">
        <f>Sheet1!A1520</f>
        <v>Violent / Will</v>
      </c>
      <c r="K1514" t="str">
        <f>Sheet1!A1521</f>
        <v>(SPD/CRIT D%/ATK%)</v>
      </c>
    </row>
    <row r="1515" spans="1:11" x14ac:dyDescent="0.2">
      <c r="A1515">
        <f t="shared" si="23"/>
        <v>1</v>
      </c>
      <c r="B1515">
        <f>IF(Sheet1!A1515="","",Sheet1!A1515)</f>
        <v>4</v>
      </c>
      <c r="C1515" t="str">
        <f>Sheet1!A1516</f>
        <v>HORUS</v>
      </c>
      <c r="D1515" t="str">
        <f>Sheet1!C1515</f>
        <v>WATER</v>
      </c>
      <c r="F1515" t="str">
        <f>Sheet1!B1517</f>
        <v>Qebehsenuef</v>
      </c>
      <c r="G1515" t="str">
        <f>Sheet1!A1518</f>
        <v>Swift / Energy</v>
      </c>
      <c r="H1515" t="str">
        <f>Sheet1!A1519</f>
        <v>(SPD/HP%/HP%)</v>
      </c>
      <c r="I1515" t="str">
        <f>Sheet1!A1520</f>
        <v>Violent / Will</v>
      </c>
      <c r="J1515" t="str">
        <f>Sheet1!A1521</f>
        <v>(SPD/CRIT D%/ATK%)</v>
      </c>
      <c r="K1515" t="str">
        <f>Sheet1!A1522</f>
        <v>Crit R%, Crit D%, Atk%</v>
      </c>
    </row>
    <row r="1516" spans="1:11" hidden="1" x14ac:dyDescent="0.2">
      <c r="A1516">
        <f t="shared" si="23"/>
        <v>0</v>
      </c>
      <c r="B1516" t="str">
        <f>IF(Sheet1!A1516="","",Sheet1!A1516)</f>
        <v>HORUS</v>
      </c>
      <c r="C1516">
        <f>Sheet1!A1517</f>
        <v>0</v>
      </c>
      <c r="D1516">
        <f>Sheet1!C1516</f>
        <v>0</v>
      </c>
      <c r="F1516">
        <f>Sheet1!B1518</f>
        <v>0</v>
      </c>
      <c r="G1516" t="str">
        <f>Sheet1!A1519</f>
        <v>(SPD/HP%/HP%)</v>
      </c>
      <c r="H1516" t="str">
        <f>Sheet1!A1520</f>
        <v>Violent / Will</v>
      </c>
      <c r="I1516" t="str">
        <f>Sheet1!A1521</f>
        <v>(SPD/CRIT D%/ATK%)</v>
      </c>
      <c r="J1516" t="str">
        <f>Sheet1!A1522</f>
        <v>Crit R%, Crit D%, Atk%</v>
      </c>
      <c r="K1516">
        <f>Sheet1!A1523</f>
        <v>5</v>
      </c>
    </row>
    <row r="1517" spans="1:11" hidden="1" x14ac:dyDescent="0.2">
      <c r="A1517">
        <f t="shared" si="23"/>
        <v>0</v>
      </c>
      <c r="B1517" t="str">
        <f>IF(Sheet1!A1517="","",Sheet1!A1517)</f>
        <v/>
      </c>
      <c r="C1517" t="str">
        <f>Sheet1!A1518</f>
        <v>Swift / Energy</v>
      </c>
      <c r="D1517">
        <f>Sheet1!C1517</f>
        <v>0</v>
      </c>
      <c r="F1517">
        <f>Sheet1!B1519</f>
        <v>0</v>
      </c>
      <c r="G1517" t="str">
        <f>Sheet1!A1520</f>
        <v>Violent / Will</v>
      </c>
      <c r="H1517" t="str">
        <f>Sheet1!A1521</f>
        <v>(SPD/CRIT D%/ATK%)</v>
      </c>
      <c r="I1517" t="str">
        <f>Sheet1!A1522</f>
        <v>Crit R%, Crit D%, Atk%</v>
      </c>
      <c r="J1517">
        <f>Sheet1!A1523</f>
        <v>5</v>
      </c>
      <c r="K1517" t="str">
        <f>Sheet1!A1524</f>
        <v>HORUS</v>
      </c>
    </row>
    <row r="1518" spans="1:11" hidden="1" x14ac:dyDescent="0.2">
      <c r="A1518">
        <f t="shared" si="23"/>
        <v>0</v>
      </c>
      <c r="B1518" t="str">
        <f>IF(Sheet1!A1518="","",Sheet1!A1518)</f>
        <v>Swift / Energy</v>
      </c>
      <c r="C1518" t="str">
        <f>Sheet1!A1519</f>
        <v>(SPD/HP%/HP%)</v>
      </c>
      <c r="D1518">
        <f>Sheet1!C1518</f>
        <v>0</v>
      </c>
      <c r="F1518">
        <f>Sheet1!B1520</f>
        <v>0</v>
      </c>
      <c r="G1518" t="str">
        <f>Sheet1!A1521</f>
        <v>(SPD/CRIT D%/ATK%)</v>
      </c>
      <c r="H1518" t="str">
        <f>Sheet1!A1522</f>
        <v>Crit R%, Crit D%, Atk%</v>
      </c>
      <c r="I1518">
        <f>Sheet1!A1523</f>
        <v>5</v>
      </c>
      <c r="J1518" t="str">
        <f>Sheet1!A1524</f>
        <v>HORUS</v>
      </c>
      <c r="K1518">
        <f>Sheet1!A1525</f>
        <v>0</v>
      </c>
    </row>
    <row r="1519" spans="1:11" hidden="1" x14ac:dyDescent="0.2">
      <c r="A1519">
        <f t="shared" si="23"/>
        <v>0</v>
      </c>
      <c r="B1519" t="str">
        <f>IF(Sheet1!A1519="","",Sheet1!A1519)</f>
        <v>(SPD/HP%/HP%)</v>
      </c>
      <c r="C1519" t="str">
        <f>Sheet1!A1520</f>
        <v>Violent / Will</v>
      </c>
      <c r="D1519">
        <f>Sheet1!C1519</f>
        <v>0</v>
      </c>
      <c r="F1519">
        <f>Sheet1!B1521</f>
        <v>0</v>
      </c>
      <c r="G1519" t="str">
        <f>Sheet1!A1522</f>
        <v>Crit R%, Crit D%, Atk%</v>
      </c>
      <c r="H1519">
        <f>Sheet1!A1523</f>
        <v>5</v>
      </c>
      <c r="I1519" t="str">
        <f>Sheet1!A1524</f>
        <v>HORUS</v>
      </c>
      <c r="J1519">
        <f>Sheet1!A1525</f>
        <v>0</v>
      </c>
      <c r="K1519" t="str">
        <f>Sheet1!A1526</f>
        <v>Swift / Energy</v>
      </c>
    </row>
    <row r="1520" spans="1:11" hidden="1" x14ac:dyDescent="0.2">
      <c r="A1520">
        <f t="shared" si="23"/>
        <v>0</v>
      </c>
      <c r="B1520" t="str">
        <f>IF(Sheet1!A1520="","",Sheet1!A1520)</f>
        <v>Violent / Will</v>
      </c>
      <c r="C1520" t="str">
        <f>Sheet1!A1521</f>
        <v>(SPD/CRIT D%/ATK%)</v>
      </c>
      <c r="D1520">
        <f>Sheet1!C1520</f>
        <v>0</v>
      </c>
      <c r="F1520">
        <f>Sheet1!B1522</f>
        <v>0</v>
      </c>
      <c r="G1520">
        <f>Sheet1!A1523</f>
        <v>5</v>
      </c>
      <c r="H1520" t="str">
        <f>Sheet1!A1524</f>
        <v>HORUS</v>
      </c>
      <c r="I1520">
        <f>Sheet1!A1525</f>
        <v>0</v>
      </c>
      <c r="J1520" t="str">
        <f>Sheet1!A1526</f>
        <v>Swift / Energy</v>
      </c>
      <c r="K1520" t="str">
        <f>Sheet1!A1527</f>
        <v>(SPD/HP%/HP%)</v>
      </c>
    </row>
    <row r="1521" spans="1:11" hidden="1" x14ac:dyDescent="0.2">
      <c r="A1521">
        <f t="shared" si="23"/>
        <v>0</v>
      </c>
      <c r="B1521" t="str">
        <f>IF(Sheet1!A1521="","",Sheet1!A1521)</f>
        <v>(SPD/CRIT D%/ATK%)</v>
      </c>
      <c r="C1521" t="str">
        <f>Sheet1!A1522</f>
        <v>Crit R%, Crit D%, Atk%</v>
      </c>
      <c r="D1521">
        <f>Sheet1!C1521</f>
        <v>0</v>
      </c>
      <c r="F1521">
        <f>Sheet1!B1523</f>
        <v>0</v>
      </c>
      <c r="G1521" t="str">
        <f>Sheet1!A1524</f>
        <v>HORUS</v>
      </c>
      <c r="H1521">
        <f>Sheet1!A1525</f>
        <v>0</v>
      </c>
      <c r="I1521" t="str">
        <f>Sheet1!A1526</f>
        <v>Swift / Energy</v>
      </c>
      <c r="J1521" t="str">
        <f>Sheet1!A1527</f>
        <v>(SPD/HP%/HP%)</v>
      </c>
      <c r="K1521" t="str">
        <f>Sheet1!A1528</f>
        <v>Violent / Will</v>
      </c>
    </row>
    <row r="1522" spans="1:11" hidden="1" x14ac:dyDescent="0.2">
      <c r="A1522">
        <f t="shared" si="23"/>
        <v>0</v>
      </c>
      <c r="B1522" t="str">
        <f>IF(Sheet1!A1522="","",Sheet1!A1522)</f>
        <v>Crit R%, Crit D%, Atk%</v>
      </c>
      <c r="C1522">
        <f>Sheet1!A1523</f>
        <v>5</v>
      </c>
      <c r="D1522">
        <f>Sheet1!C1522</f>
        <v>0</v>
      </c>
      <c r="F1522">
        <f>Sheet1!B1524</f>
        <v>0</v>
      </c>
      <c r="G1522">
        <f>Sheet1!A1525</f>
        <v>0</v>
      </c>
      <c r="H1522" t="str">
        <f>Sheet1!A1526</f>
        <v>Swift / Energy</v>
      </c>
      <c r="I1522" t="str">
        <f>Sheet1!A1527</f>
        <v>(SPD/HP%/HP%)</v>
      </c>
      <c r="J1522" t="str">
        <f>Sheet1!A1528</f>
        <v>Violent / Will</v>
      </c>
      <c r="K1522" t="str">
        <f>Sheet1!A1529</f>
        <v>(SPD/CRIT D%/ATK%)</v>
      </c>
    </row>
    <row r="1523" spans="1:11" x14ac:dyDescent="0.2">
      <c r="A1523">
        <f t="shared" si="23"/>
        <v>1</v>
      </c>
      <c r="B1523">
        <f>IF(Sheet1!A1523="","",Sheet1!A1523)</f>
        <v>5</v>
      </c>
      <c r="C1523" t="str">
        <f>Sheet1!A1524</f>
        <v>HORUS</v>
      </c>
      <c r="D1523" t="str">
        <f>Sheet1!C1523</f>
        <v>LIGHT</v>
      </c>
      <c r="F1523" t="str">
        <f>Sheet1!B1525</f>
        <v>Wedjat</v>
      </c>
      <c r="G1523" t="str">
        <f>Sheet1!A1526</f>
        <v>Swift / Energy</v>
      </c>
      <c r="H1523" t="str">
        <f>Sheet1!A1527</f>
        <v>(SPD/HP%/HP%)</v>
      </c>
      <c r="I1523" t="str">
        <f>Sheet1!A1528</f>
        <v>Violent / Will</v>
      </c>
      <c r="J1523" t="str">
        <f>Sheet1!A1529</f>
        <v>(SPD/CRIT D%/ATK%)</v>
      </c>
      <c r="K1523" t="str">
        <f>Sheet1!A1530</f>
        <v>Spd, Hp%, Def%</v>
      </c>
    </row>
    <row r="1524" spans="1:11" hidden="1" x14ac:dyDescent="0.2">
      <c r="A1524">
        <f t="shared" si="23"/>
        <v>0</v>
      </c>
      <c r="B1524" t="str">
        <f>IF(Sheet1!A1524="","",Sheet1!A1524)</f>
        <v>HORUS</v>
      </c>
      <c r="C1524">
        <f>Sheet1!A1525</f>
        <v>0</v>
      </c>
      <c r="D1524">
        <f>Sheet1!C1524</f>
        <v>0</v>
      </c>
      <c r="F1524">
        <f>Sheet1!B1526</f>
        <v>0</v>
      </c>
      <c r="G1524" t="str">
        <f>Sheet1!A1527</f>
        <v>(SPD/HP%/HP%)</v>
      </c>
      <c r="H1524" t="str">
        <f>Sheet1!A1528</f>
        <v>Violent / Will</v>
      </c>
      <c r="I1524" t="str">
        <f>Sheet1!A1529</f>
        <v>(SPD/CRIT D%/ATK%)</v>
      </c>
      <c r="J1524" t="str">
        <f>Sheet1!A1530</f>
        <v>Spd, Hp%, Def%</v>
      </c>
      <c r="K1524">
        <f>Sheet1!A1531</f>
        <v>4</v>
      </c>
    </row>
    <row r="1525" spans="1:11" hidden="1" x14ac:dyDescent="0.2">
      <c r="A1525">
        <f t="shared" si="23"/>
        <v>0</v>
      </c>
      <c r="B1525" t="str">
        <f>IF(Sheet1!A1525="","",Sheet1!A1525)</f>
        <v/>
      </c>
      <c r="C1525" t="str">
        <f>Sheet1!A1526</f>
        <v>Swift / Energy</v>
      </c>
      <c r="D1525">
        <f>Sheet1!C1525</f>
        <v>0</v>
      </c>
      <c r="F1525">
        <f>Sheet1!B1527</f>
        <v>0</v>
      </c>
      <c r="G1525" t="str">
        <f>Sheet1!A1528</f>
        <v>Violent / Will</v>
      </c>
      <c r="H1525" t="str">
        <f>Sheet1!A1529</f>
        <v>(SPD/CRIT D%/ATK%)</v>
      </c>
      <c r="I1525" t="str">
        <f>Sheet1!A1530</f>
        <v>Spd, Hp%, Def%</v>
      </c>
      <c r="J1525">
        <f>Sheet1!A1531</f>
        <v>4</v>
      </c>
      <c r="K1525" t="str">
        <f>Sheet1!A1532</f>
        <v>ANUBIS</v>
      </c>
    </row>
    <row r="1526" spans="1:11" hidden="1" x14ac:dyDescent="0.2">
      <c r="A1526">
        <f t="shared" si="23"/>
        <v>0</v>
      </c>
      <c r="B1526" t="str">
        <f>IF(Sheet1!A1526="","",Sheet1!A1526)</f>
        <v>Swift / Energy</v>
      </c>
      <c r="C1526" t="str">
        <f>Sheet1!A1527</f>
        <v>(SPD/HP%/HP%)</v>
      </c>
      <c r="D1526">
        <f>Sheet1!C1526</f>
        <v>0</v>
      </c>
      <c r="F1526">
        <f>Sheet1!B1528</f>
        <v>0</v>
      </c>
      <c r="G1526" t="str">
        <f>Sheet1!A1529</f>
        <v>(SPD/CRIT D%/ATK%)</v>
      </c>
      <c r="H1526" t="str">
        <f>Sheet1!A1530</f>
        <v>Spd, Hp%, Def%</v>
      </c>
      <c r="I1526">
        <f>Sheet1!A1531</f>
        <v>4</v>
      </c>
      <c r="J1526" t="str">
        <f>Sheet1!A1532</f>
        <v>ANUBIS</v>
      </c>
      <c r="K1526">
        <f>Sheet1!A1533</f>
        <v>0</v>
      </c>
    </row>
    <row r="1527" spans="1:11" hidden="1" x14ac:dyDescent="0.2">
      <c r="A1527">
        <f t="shared" si="23"/>
        <v>0</v>
      </c>
      <c r="B1527" t="str">
        <f>IF(Sheet1!A1527="","",Sheet1!A1527)</f>
        <v>(SPD/HP%/HP%)</v>
      </c>
      <c r="C1527" t="str">
        <f>Sheet1!A1528</f>
        <v>Violent / Will</v>
      </c>
      <c r="D1527">
        <f>Sheet1!C1527</f>
        <v>0</v>
      </c>
      <c r="F1527">
        <f>Sheet1!B1529</f>
        <v>0</v>
      </c>
      <c r="G1527" t="str">
        <f>Sheet1!A1530</f>
        <v>Spd, Hp%, Def%</v>
      </c>
      <c r="H1527">
        <f>Sheet1!A1531</f>
        <v>4</v>
      </c>
      <c r="I1527" t="str">
        <f>Sheet1!A1532</f>
        <v>ANUBIS</v>
      </c>
      <c r="J1527">
        <f>Sheet1!A1533</f>
        <v>0</v>
      </c>
      <c r="K1527" t="str">
        <f>Sheet1!A1534</f>
        <v>Fatal / Blade</v>
      </c>
    </row>
    <row r="1528" spans="1:11" hidden="1" x14ac:dyDescent="0.2">
      <c r="A1528">
        <f t="shared" si="23"/>
        <v>0</v>
      </c>
      <c r="B1528" t="str">
        <f>IF(Sheet1!A1528="","",Sheet1!A1528)</f>
        <v>Violent / Will</v>
      </c>
      <c r="C1528" t="str">
        <f>Sheet1!A1529</f>
        <v>(SPD/CRIT D%/ATK%)</v>
      </c>
      <c r="D1528">
        <f>Sheet1!C1528</f>
        <v>0</v>
      </c>
      <c r="F1528">
        <f>Sheet1!B1530</f>
        <v>0</v>
      </c>
      <c r="G1528">
        <f>Sheet1!A1531</f>
        <v>4</v>
      </c>
      <c r="H1528" t="str">
        <f>Sheet1!A1532</f>
        <v>ANUBIS</v>
      </c>
      <c r="I1528">
        <f>Sheet1!A1533</f>
        <v>0</v>
      </c>
      <c r="J1528" t="str">
        <f>Sheet1!A1534</f>
        <v>Fatal / Blade</v>
      </c>
      <c r="K1528" t="str">
        <f>Sheet1!A1535</f>
        <v>(SPD/ATK%/ATK%)</v>
      </c>
    </row>
    <row r="1529" spans="1:11" hidden="1" x14ac:dyDescent="0.2">
      <c r="A1529">
        <f t="shared" si="23"/>
        <v>0</v>
      </c>
      <c r="B1529" t="str">
        <f>IF(Sheet1!A1529="","",Sheet1!A1529)</f>
        <v>(SPD/CRIT D%/ATK%)</v>
      </c>
      <c r="C1529" t="str">
        <f>Sheet1!A1530</f>
        <v>Spd, Hp%, Def%</v>
      </c>
      <c r="D1529">
        <f>Sheet1!C1529</f>
        <v>0</v>
      </c>
      <c r="F1529">
        <f>Sheet1!B1531</f>
        <v>0</v>
      </c>
      <c r="G1529" t="str">
        <f>Sheet1!A1532</f>
        <v>ANUBIS</v>
      </c>
      <c r="H1529">
        <f>Sheet1!A1533</f>
        <v>0</v>
      </c>
      <c r="I1529" t="str">
        <f>Sheet1!A1534</f>
        <v>Fatal / Blade</v>
      </c>
      <c r="J1529" t="str">
        <f>Sheet1!A1535</f>
        <v>(SPD/ATK%/ATK%)</v>
      </c>
      <c r="K1529" t="str">
        <f>Sheet1!A1536</f>
        <v>Violent / Blade</v>
      </c>
    </row>
    <row r="1530" spans="1:11" hidden="1" x14ac:dyDescent="0.2">
      <c r="A1530">
        <f t="shared" si="23"/>
        <v>0</v>
      </c>
      <c r="B1530" t="str">
        <f>IF(Sheet1!A1530="","",Sheet1!A1530)</f>
        <v>Spd, Hp%, Def%</v>
      </c>
      <c r="C1530">
        <f>Sheet1!A1531</f>
        <v>4</v>
      </c>
      <c r="D1530">
        <f>Sheet1!C1530</f>
        <v>0</v>
      </c>
      <c r="F1530">
        <f>Sheet1!B1532</f>
        <v>0</v>
      </c>
      <c r="G1530">
        <f>Sheet1!A1533</f>
        <v>0</v>
      </c>
      <c r="H1530" t="str">
        <f>Sheet1!A1534</f>
        <v>Fatal / Blade</v>
      </c>
      <c r="I1530" t="str">
        <f>Sheet1!A1535</f>
        <v>(SPD/ATK%/ATK%)</v>
      </c>
      <c r="J1530" t="str">
        <f>Sheet1!A1536</f>
        <v>Violent / Blade</v>
      </c>
      <c r="K1530" t="str">
        <f>Sheet1!A1537</f>
        <v>(SPD/ATK%/ATK%)</v>
      </c>
    </row>
    <row r="1531" spans="1:11" x14ac:dyDescent="0.2">
      <c r="A1531">
        <f t="shared" si="23"/>
        <v>1</v>
      </c>
      <c r="B1531">
        <f>IF(Sheet1!A1531="","",Sheet1!A1531)</f>
        <v>4</v>
      </c>
      <c r="C1531" t="str">
        <f>Sheet1!A1532</f>
        <v>ANUBIS</v>
      </c>
      <c r="D1531" t="str">
        <f>Sheet1!C1531</f>
        <v>LIGHT</v>
      </c>
      <c r="F1531" t="str">
        <f>Sheet1!B1533</f>
        <v>Amarna</v>
      </c>
      <c r="G1531" t="str">
        <f>Sheet1!A1534</f>
        <v>Fatal / Blade</v>
      </c>
      <c r="H1531" t="str">
        <f>Sheet1!A1535</f>
        <v>(SPD/ATK%/ATK%)</v>
      </c>
      <c r="I1531" t="str">
        <f>Sheet1!A1536</f>
        <v>Violent / Blade</v>
      </c>
      <c r="J1531" t="str">
        <f>Sheet1!A1537</f>
        <v>(SPD/ATK%/ATK%)</v>
      </c>
      <c r="K1531" t="str">
        <f>Sheet1!A1538</f>
        <v>Spd, Crit D%, Atk%</v>
      </c>
    </row>
    <row r="1532" spans="1:11" hidden="1" x14ac:dyDescent="0.2">
      <c r="A1532">
        <f t="shared" si="23"/>
        <v>0</v>
      </c>
      <c r="B1532" t="str">
        <f>IF(Sheet1!A1532="","",Sheet1!A1532)</f>
        <v>ANUBIS</v>
      </c>
      <c r="C1532">
        <f>Sheet1!A1533</f>
        <v>0</v>
      </c>
      <c r="D1532">
        <f>Sheet1!C1532</f>
        <v>0</v>
      </c>
      <c r="F1532">
        <f>Sheet1!B1534</f>
        <v>0</v>
      </c>
      <c r="G1532" t="str">
        <f>Sheet1!A1535</f>
        <v>(SPD/ATK%/ATK%)</v>
      </c>
      <c r="H1532" t="str">
        <f>Sheet1!A1536</f>
        <v>Violent / Blade</v>
      </c>
      <c r="I1532" t="str">
        <f>Sheet1!A1537</f>
        <v>(SPD/ATK%/ATK%)</v>
      </c>
      <c r="J1532" t="str">
        <f>Sheet1!A1538</f>
        <v>Spd, Crit D%, Atk%</v>
      </c>
      <c r="K1532">
        <f>Sheet1!A1539</f>
        <v>4</v>
      </c>
    </row>
    <row r="1533" spans="1:11" hidden="1" x14ac:dyDescent="0.2">
      <c r="A1533">
        <f t="shared" si="23"/>
        <v>0</v>
      </c>
      <c r="B1533" t="str">
        <f>IF(Sheet1!A1533="","",Sheet1!A1533)</f>
        <v/>
      </c>
      <c r="C1533" t="str">
        <f>Sheet1!A1534</f>
        <v>Fatal / Blade</v>
      </c>
      <c r="D1533">
        <f>Sheet1!C1533</f>
        <v>0</v>
      </c>
      <c r="F1533">
        <f>Sheet1!B1535</f>
        <v>0</v>
      </c>
      <c r="G1533" t="str">
        <f>Sheet1!A1536</f>
        <v>Violent / Blade</v>
      </c>
      <c r="H1533" t="str">
        <f>Sheet1!A1537</f>
        <v>(SPD/ATK%/ATK%)</v>
      </c>
      <c r="I1533" t="str">
        <f>Sheet1!A1538</f>
        <v>Spd, Crit D%, Atk%</v>
      </c>
      <c r="J1533">
        <f>Sheet1!A1539</f>
        <v>4</v>
      </c>
      <c r="K1533" t="str">
        <f>Sheet1!A1540</f>
        <v>ANUBIS</v>
      </c>
    </row>
    <row r="1534" spans="1:11" hidden="1" x14ac:dyDescent="0.2">
      <c r="A1534">
        <f t="shared" si="23"/>
        <v>0</v>
      </c>
      <c r="B1534" t="str">
        <f>IF(Sheet1!A1534="","",Sheet1!A1534)</f>
        <v>Fatal / Blade</v>
      </c>
      <c r="C1534" t="str">
        <f>Sheet1!A1535</f>
        <v>(SPD/ATK%/ATK%)</v>
      </c>
      <c r="D1534">
        <f>Sheet1!C1534</f>
        <v>0</v>
      </c>
      <c r="F1534">
        <f>Sheet1!B1536</f>
        <v>0</v>
      </c>
      <c r="G1534" t="str">
        <f>Sheet1!A1537</f>
        <v>(SPD/ATK%/ATK%)</v>
      </c>
      <c r="H1534" t="str">
        <f>Sheet1!A1538</f>
        <v>Spd, Crit D%, Atk%</v>
      </c>
      <c r="I1534">
        <f>Sheet1!A1539</f>
        <v>4</v>
      </c>
      <c r="J1534" t="str">
        <f>Sheet1!A1540</f>
        <v>ANUBIS</v>
      </c>
      <c r="K1534">
        <f>Sheet1!A1541</f>
        <v>0</v>
      </c>
    </row>
    <row r="1535" spans="1:11" hidden="1" x14ac:dyDescent="0.2">
      <c r="A1535">
        <f t="shared" si="23"/>
        <v>0</v>
      </c>
      <c r="B1535" t="str">
        <f>IF(Sheet1!A1535="","",Sheet1!A1535)</f>
        <v>(SPD/ATK%/ATK%)</v>
      </c>
      <c r="C1535" t="str">
        <f>Sheet1!A1536</f>
        <v>Violent / Blade</v>
      </c>
      <c r="D1535">
        <f>Sheet1!C1535</f>
        <v>0</v>
      </c>
      <c r="F1535">
        <f>Sheet1!B1537</f>
        <v>0</v>
      </c>
      <c r="G1535" t="str">
        <f>Sheet1!A1538</f>
        <v>Spd, Crit D%, Atk%</v>
      </c>
      <c r="H1535">
        <f>Sheet1!A1539</f>
        <v>4</v>
      </c>
      <c r="I1535" t="str">
        <f>Sheet1!A1540</f>
        <v>ANUBIS</v>
      </c>
      <c r="J1535">
        <f>Sheet1!A1541</f>
        <v>0</v>
      </c>
      <c r="K1535" t="str">
        <f>Sheet1!A1542</f>
        <v>Fatal / Blade</v>
      </c>
    </row>
    <row r="1536" spans="1:11" hidden="1" x14ac:dyDescent="0.2">
      <c r="A1536">
        <f t="shared" si="23"/>
        <v>0</v>
      </c>
      <c r="B1536" t="str">
        <f>IF(Sheet1!A1536="","",Sheet1!A1536)</f>
        <v>Violent / Blade</v>
      </c>
      <c r="C1536" t="str">
        <f>Sheet1!A1537</f>
        <v>(SPD/ATK%/ATK%)</v>
      </c>
      <c r="D1536">
        <f>Sheet1!C1536</f>
        <v>0</v>
      </c>
      <c r="F1536">
        <f>Sheet1!B1538</f>
        <v>0</v>
      </c>
      <c r="G1536">
        <f>Sheet1!A1539</f>
        <v>4</v>
      </c>
      <c r="H1536" t="str">
        <f>Sheet1!A1540</f>
        <v>ANUBIS</v>
      </c>
      <c r="I1536">
        <f>Sheet1!A1541</f>
        <v>0</v>
      </c>
      <c r="J1536" t="str">
        <f>Sheet1!A1542</f>
        <v>Fatal / Blade</v>
      </c>
      <c r="K1536" t="str">
        <f>Sheet1!A1543</f>
        <v>(ATK%/ATK%/ATK%)</v>
      </c>
    </row>
    <row r="1537" spans="1:11" hidden="1" x14ac:dyDescent="0.2">
      <c r="A1537">
        <f t="shared" si="23"/>
        <v>0</v>
      </c>
      <c r="B1537" t="str">
        <f>IF(Sheet1!A1537="","",Sheet1!A1537)</f>
        <v>(SPD/ATK%/ATK%)</v>
      </c>
      <c r="C1537" t="str">
        <f>Sheet1!A1538</f>
        <v>Spd, Crit D%, Atk%</v>
      </c>
      <c r="D1537">
        <f>Sheet1!C1537</f>
        <v>0</v>
      </c>
      <c r="F1537">
        <f>Sheet1!B1539</f>
        <v>0</v>
      </c>
      <c r="G1537" t="str">
        <f>Sheet1!A1540</f>
        <v>ANUBIS</v>
      </c>
      <c r="H1537">
        <f>Sheet1!A1541</f>
        <v>0</v>
      </c>
      <c r="I1537" t="str">
        <f>Sheet1!A1542</f>
        <v>Fatal / Blade</v>
      </c>
      <c r="J1537" t="str">
        <f>Sheet1!A1543</f>
        <v>(ATK%/ATK%/ATK%)</v>
      </c>
      <c r="K1537" t="str">
        <f>Sheet1!A1544</f>
        <v>Violent / Revenge</v>
      </c>
    </row>
    <row r="1538" spans="1:11" hidden="1" x14ac:dyDescent="0.2">
      <c r="A1538">
        <f t="shared" si="23"/>
        <v>0</v>
      </c>
      <c r="B1538" t="str">
        <f>IF(Sheet1!A1538="","",Sheet1!A1538)</f>
        <v>Spd, Crit D%, Atk%</v>
      </c>
      <c r="C1538">
        <f>Sheet1!A1539</f>
        <v>4</v>
      </c>
      <c r="D1538">
        <f>Sheet1!C1538</f>
        <v>0</v>
      </c>
      <c r="F1538">
        <f>Sheet1!B1540</f>
        <v>0</v>
      </c>
      <c r="G1538">
        <f>Sheet1!A1541</f>
        <v>0</v>
      </c>
      <c r="H1538" t="str">
        <f>Sheet1!A1542</f>
        <v>Fatal / Blade</v>
      </c>
      <c r="I1538" t="str">
        <f>Sheet1!A1543</f>
        <v>(ATK%/ATK%/ATK%)</v>
      </c>
      <c r="J1538" t="str">
        <f>Sheet1!A1544</f>
        <v>Violent / Revenge</v>
      </c>
      <c r="K1538" t="str">
        <f>Sheet1!A1545</f>
        <v>(ATK%/CRIT D%/ATK%)</v>
      </c>
    </row>
    <row r="1539" spans="1:11" x14ac:dyDescent="0.2">
      <c r="A1539">
        <f t="shared" ref="A1539:A1602" si="24">IF(ISNUMBER(B1539)=TRUE,1,0)</f>
        <v>1</v>
      </c>
      <c r="B1539">
        <f>IF(Sheet1!A1539="","",Sheet1!A1539)</f>
        <v>4</v>
      </c>
      <c r="C1539" t="str">
        <f>Sheet1!A1540</f>
        <v>ANUBIS</v>
      </c>
      <c r="D1539" t="str">
        <f>Sheet1!C1539</f>
        <v>WATER</v>
      </c>
      <c r="F1539" t="str">
        <f>Sheet1!B1541</f>
        <v>Avaris</v>
      </c>
      <c r="G1539" t="str">
        <f>Sheet1!A1542</f>
        <v>Fatal / Blade</v>
      </c>
      <c r="H1539" t="str">
        <f>Sheet1!A1543</f>
        <v>(ATK%/ATK%/ATK%)</v>
      </c>
      <c r="I1539" t="str">
        <f>Sheet1!A1544</f>
        <v>Violent / Revenge</v>
      </c>
      <c r="J1539" t="str">
        <f>Sheet1!A1545</f>
        <v>(ATK%/CRIT D%/ATK%)</v>
      </c>
      <c r="K1539" t="str">
        <f>Sheet1!A1546</f>
        <v>Crit R%, Crit D%, Atk%</v>
      </c>
    </row>
    <row r="1540" spans="1:11" hidden="1" x14ac:dyDescent="0.2">
      <c r="A1540">
        <f t="shared" si="24"/>
        <v>0</v>
      </c>
      <c r="B1540" t="str">
        <f>IF(Sheet1!A1540="","",Sheet1!A1540)</f>
        <v>ANUBIS</v>
      </c>
      <c r="C1540">
        <f>Sheet1!A1541</f>
        <v>0</v>
      </c>
      <c r="D1540">
        <f>Sheet1!C1540</f>
        <v>0</v>
      </c>
      <c r="F1540">
        <f>Sheet1!B1542</f>
        <v>0</v>
      </c>
      <c r="G1540" t="str">
        <f>Sheet1!A1543</f>
        <v>(ATK%/ATK%/ATK%)</v>
      </c>
      <c r="H1540" t="str">
        <f>Sheet1!A1544</f>
        <v>Violent / Revenge</v>
      </c>
      <c r="I1540" t="str">
        <f>Sheet1!A1545</f>
        <v>(ATK%/CRIT D%/ATK%)</v>
      </c>
      <c r="J1540" t="str">
        <f>Sheet1!A1546</f>
        <v>Crit R%, Crit D%, Atk%</v>
      </c>
      <c r="K1540">
        <f>Sheet1!A1547</f>
        <v>4</v>
      </c>
    </row>
    <row r="1541" spans="1:11" hidden="1" x14ac:dyDescent="0.2">
      <c r="A1541">
        <f t="shared" si="24"/>
        <v>0</v>
      </c>
      <c r="B1541" t="str">
        <f>IF(Sheet1!A1541="","",Sheet1!A1541)</f>
        <v/>
      </c>
      <c r="C1541" t="str">
        <f>Sheet1!A1542</f>
        <v>Fatal / Blade</v>
      </c>
      <c r="D1541">
        <f>Sheet1!C1541</f>
        <v>0</v>
      </c>
      <c r="F1541">
        <f>Sheet1!B1543</f>
        <v>0</v>
      </c>
      <c r="G1541" t="str">
        <f>Sheet1!A1544</f>
        <v>Violent / Revenge</v>
      </c>
      <c r="H1541" t="str">
        <f>Sheet1!A1545</f>
        <v>(ATK%/CRIT D%/ATK%)</v>
      </c>
      <c r="I1541" t="str">
        <f>Sheet1!A1546</f>
        <v>Crit R%, Crit D%, Atk%</v>
      </c>
      <c r="J1541">
        <f>Sheet1!A1547</f>
        <v>4</v>
      </c>
      <c r="K1541" t="str">
        <f>Sheet1!A1548</f>
        <v>ANUBIS</v>
      </c>
    </row>
    <row r="1542" spans="1:11" hidden="1" x14ac:dyDescent="0.2">
      <c r="A1542">
        <f t="shared" si="24"/>
        <v>0</v>
      </c>
      <c r="B1542" t="str">
        <f>IF(Sheet1!A1542="","",Sheet1!A1542)</f>
        <v>Fatal / Blade</v>
      </c>
      <c r="C1542" t="str">
        <f>Sheet1!A1543</f>
        <v>(ATK%/ATK%/ATK%)</v>
      </c>
      <c r="D1542">
        <f>Sheet1!C1542</f>
        <v>0</v>
      </c>
      <c r="F1542">
        <f>Sheet1!B1544</f>
        <v>0</v>
      </c>
      <c r="G1542" t="str">
        <f>Sheet1!A1545</f>
        <v>(ATK%/CRIT D%/ATK%)</v>
      </c>
      <c r="H1542" t="str">
        <f>Sheet1!A1546</f>
        <v>Crit R%, Crit D%, Atk%</v>
      </c>
      <c r="I1542">
        <f>Sheet1!A1547</f>
        <v>4</v>
      </c>
      <c r="J1542" t="str">
        <f>Sheet1!A1548</f>
        <v>ANUBIS</v>
      </c>
      <c r="K1542">
        <f>Sheet1!A1549</f>
        <v>0</v>
      </c>
    </row>
    <row r="1543" spans="1:11" hidden="1" x14ac:dyDescent="0.2">
      <c r="A1543">
        <f t="shared" si="24"/>
        <v>0</v>
      </c>
      <c r="B1543" t="str">
        <f>IF(Sheet1!A1543="","",Sheet1!A1543)</f>
        <v>(ATK%/ATK%/ATK%)</v>
      </c>
      <c r="C1543" t="str">
        <f>Sheet1!A1544</f>
        <v>Violent / Revenge</v>
      </c>
      <c r="D1543">
        <f>Sheet1!C1543</f>
        <v>0</v>
      </c>
      <c r="F1543">
        <f>Sheet1!B1545</f>
        <v>0</v>
      </c>
      <c r="G1543" t="str">
        <f>Sheet1!A1546</f>
        <v>Crit R%, Crit D%, Atk%</v>
      </c>
      <c r="H1543">
        <f>Sheet1!A1547</f>
        <v>4</v>
      </c>
      <c r="I1543" t="str">
        <f>Sheet1!A1548</f>
        <v>ANUBIS</v>
      </c>
      <c r="J1543">
        <f>Sheet1!A1549</f>
        <v>0</v>
      </c>
      <c r="K1543" t="str">
        <f>Sheet1!A1550</f>
        <v>Fatal / Blade</v>
      </c>
    </row>
    <row r="1544" spans="1:11" hidden="1" x14ac:dyDescent="0.2">
      <c r="A1544">
        <f t="shared" si="24"/>
        <v>0</v>
      </c>
      <c r="B1544" t="str">
        <f>IF(Sheet1!A1544="","",Sheet1!A1544)</f>
        <v>Violent / Revenge</v>
      </c>
      <c r="C1544" t="str">
        <f>Sheet1!A1545</f>
        <v>(ATK%/CRIT D%/ATK%)</v>
      </c>
      <c r="D1544">
        <f>Sheet1!C1544</f>
        <v>0</v>
      </c>
      <c r="F1544">
        <f>Sheet1!B1546</f>
        <v>0</v>
      </c>
      <c r="G1544">
        <f>Sheet1!A1547</f>
        <v>4</v>
      </c>
      <c r="H1544" t="str">
        <f>Sheet1!A1548</f>
        <v>ANUBIS</v>
      </c>
      <c r="I1544">
        <f>Sheet1!A1549</f>
        <v>0</v>
      </c>
      <c r="J1544" t="str">
        <f>Sheet1!A1550</f>
        <v>Fatal / Blade</v>
      </c>
      <c r="K1544" t="str">
        <f>Sheet1!A1551</f>
        <v>(ATK%/ATK%/ATK%)</v>
      </c>
    </row>
    <row r="1545" spans="1:11" hidden="1" x14ac:dyDescent="0.2">
      <c r="A1545">
        <f t="shared" si="24"/>
        <v>0</v>
      </c>
      <c r="B1545" t="str">
        <f>IF(Sheet1!A1545="","",Sheet1!A1545)</f>
        <v>(ATK%/CRIT D%/ATK%)</v>
      </c>
      <c r="C1545" t="str">
        <f>Sheet1!A1546</f>
        <v>Crit R%, Crit D%, Atk%</v>
      </c>
      <c r="D1545">
        <f>Sheet1!C1545</f>
        <v>0</v>
      </c>
      <c r="F1545">
        <f>Sheet1!B1547</f>
        <v>0</v>
      </c>
      <c r="G1545" t="str">
        <f>Sheet1!A1548</f>
        <v>ANUBIS</v>
      </c>
      <c r="H1545">
        <f>Sheet1!A1549</f>
        <v>0</v>
      </c>
      <c r="I1545" t="str">
        <f>Sheet1!A1550</f>
        <v>Fatal / Blade</v>
      </c>
      <c r="J1545" t="str">
        <f>Sheet1!A1551</f>
        <v>(ATK%/ATK%/ATK%)</v>
      </c>
      <c r="K1545" t="str">
        <f>Sheet1!A1552</f>
        <v>Violent / Revenge</v>
      </c>
    </row>
    <row r="1546" spans="1:11" hidden="1" x14ac:dyDescent="0.2">
      <c r="A1546">
        <f t="shared" si="24"/>
        <v>0</v>
      </c>
      <c r="B1546" t="str">
        <f>IF(Sheet1!A1546="","",Sheet1!A1546)</f>
        <v>Crit R%, Crit D%, Atk%</v>
      </c>
      <c r="C1546">
        <f>Sheet1!A1547</f>
        <v>4</v>
      </c>
      <c r="D1546">
        <f>Sheet1!C1546</f>
        <v>0</v>
      </c>
      <c r="F1546">
        <f>Sheet1!B1548</f>
        <v>0</v>
      </c>
      <c r="G1546">
        <f>Sheet1!A1549</f>
        <v>0</v>
      </c>
      <c r="H1546" t="str">
        <f>Sheet1!A1550</f>
        <v>Fatal / Blade</v>
      </c>
      <c r="I1546" t="str">
        <f>Sheet1!A1551</f>
        <v>(ATK%/ATK%/ATK%)</v>
      </c>
      <c r="J1546" t="str">
        <f>Sheet1!A1552</f>
        <v>Violent / Revenge</v>
      </c>
      <c r="K1546" t="str">
        <f>Sheet1!A1553</f>
        <v>(ATK%/CRIT D%/ATK%)</v>
      </c>
    </row>
    <row r="1547" spans="1:11" x14ac:dyDescent="0.2">
      <c r="A1547">
        <f t="shared" si="24"/>
        <v>1</v>
      </c>
      <c r="B1547">
        <f>IF(Sheet1!A1547="","",Sheet1!A1547)</f>
        <v>4</v>
      </c>
      <c r="C1547" t="str">
        <f>Sheet1!A1548</f>
        <v>ANUBIS</v>
      </c>
      <c r="D1547" t="str">
        <f>Sheet1!C1547</f>
        <v>WIND</v>
      </c>
      <c r="F1547" t="str">
        <f>Sheet1!B1549</f>
        <v>Iunu</v>
      </c>
      <c r="G1547" t="str">
        <f>Sheet1!A1550</f>
        <v>Fatal / Blade</v>
      </c>
      <c r="H1547" t="str">
        <f>Sheet1!A1551</f>
        <v>(ATK%/ATK%/ATK%)</v>
      </c>
      <c r="I1547" t="str">
        <f>Sheet1!A1552</f>
        <v>Violent / Revenge</v>
      </c>
      <c r="J1547" t="str">
        <f>Sheet1!A1553</f>
        <v>(ATK%/CRIT D%/ATK%)</v>
      </c>
      <c r="K1547" t="str">
        <f>Sheet1!A1554</f>
        <v>Crit R%, Crit D%, Atk%</v>
      </c>
    </row>
    <row r="1548" spans="1:11" hidden="1" x14ac:dyDescent="0.2">
      <c r="A1548">
        <f t="shared" si="24"/>
        <v>0</v>
      </c>
      <c r="B1548" t="str">
        <f>IF(Sheet1!A1548="","",Sheet1!A1548)</f>
        <v>ANUBIS</v>
      </c>
      <c r="C1548">
        <f>Sheet1!A1549</f>
        <v>0</v>
      </c>
      <c r="D1548">
        <f>Sheet1!C1548</f>
        <v>0</v>
      </c>
      <c r="F1548">
        <f>Sheet1!B1550</f>
        <v>0</v>
      </c>
      <c r="G1548" t="str">
        <f>Sheet1!A1551</f>
        <v>(ATK%/ATK%/ATK%)</v>
      </c>
      <c r="H1548" t="str">
        <f>Sheet1!A1552</f>
        <v>Violent / Revenge</v>
      </c>
      <c r="I1548" t="str">
        <f>Sheet1!A1553</f>
        <v>(ATK%/CRIT D%/ATK%)</v>
      </c>
      <c r="J1548" t="str">
        <f>Sheet1!A1554</f>
        <v>Crit R%, Crit D%, Atk%</v>
      </c>
      <c r="K1548">
        <f>Sheet1!A1555</f>
        <v>4</v>
      </c>
    </row>
    <row r="1549" spans="1:11" hidden="1" x14ac:dyDescent="0.2">
      <c r="A1549">
        <f t="shared" si="24"/>
        <v>0</v>
      </c>
      <c r="B1549" t="str">
        <f>IF(Sheet1!A1549="","",Sheet1!A1549)</f>
        <v/>
      </c>
      <c r="C1549" t="str">
        <f>Sheet1!A1550</f>
        <v>Fatal / Blade</v>
      </c>
      <c r="D1549">
        <f>Sheet1!C1549</f>
        <v>0</v>
      </c>
      <c r="F1549">
        <f>Sheet1!B1551</f>
        <v>0</v>
      </c>
      <c r="G1549" t="str">
        <f>Sheet1!A1552</f>
        <v>Violent / Revenge</v>
      </c>
      <c r="H1549" t="str">
        <f>Sheet1!A1553</f>
        <v>(ATK%/CRIT D%/ATK%)</v>
      </c>
      <c r="I1549" t="str">
        <f>Sheet1!A1554</f>
        <v>Crit R%, Crit D%, Atk%</v>
      </c>
      <c r="J1549">
        <f>Sheet1!A1555</f>
        <v>4</v>
      </c>
      <c r="K1549" t="str">
        <f>Sheet1!A1556</f>
        <v>ANUBIS</v>
      </c>
    </row>
    <row r="1550" spans="1:11" hidden="1" x14ac:dyDescent="0.2">
      <c r="A1550">
        <f t="shared" si="24"/>
        <v>0</v>
      </c>
      <c r="B1550" t="str">
        <f>IF(Sheet1!A1550="","",Sheet1!A1550)</f>
        <v>Fatal / Blade</v>
      </c>
      <c r="C1550" t="str">
        <f>Sheet1!A1551</f>
        <v>(ATK%/ATK%/ATK%)</v>
      </c>
      <c r="D1550">
        <f>Sheet1!C1550</f>
        <v>0</v>
      </c>
      <c r="F1550">
        <f>Sheet1!B1552</f>
        <v>0</v>
      </c>
      <c r="G1550" t="str">
        <f>Sheet1!A1553</f>
        <v>(ATK%/CRIT D%/ATK%)</v>
      </c>
      <c r="H1550" t="str">
        <f>Sheet1!A1554</f>
        <v>Crit R%, Crit D%, Atk%</v>
      </c>
      <c r="I1550">
        <f>Sheet1!A1555</f>
        <v>4</v>
      </c>
      <c r="J1550" t="str">
        <f>Sheet1!A1556</f>
        <v>ANUBIS</v>
      </c>
      <c r="K1550">
        <f>Sheet1!A1557</f>
        <v>0</v>
      </c>
    </row>
    <row r="1551" spans="1:11" hidden="1" x14ac:dyDescent="0.2">
      <c r="A1551">
        <f t="shared" si="24"/>
        <v>0</v>
      </c>
      <c r="B1551" t="str">
        <f>IF(Sheet1!A1551="","",Sheet1!A1551)</f>
        <v>(ATK%/ATK%/ATK%)</v>
      </c>
      <c r="C1551" t="str">
        <f>Sheet1!A1552</f>
        <v>Violent / Revenge</v>
      </c>
      <c r="D1551">
        <f>Sheet1!C1551</f>
        <v>0</v>
      </c>
      <c r="F1551">
        <f>Sheet1!B1553</f>
        <v>0</v>
      </c>
      <c r="G1551" t="str">
        <f>Sheet1!A1554</f>
        <v>Crit R%, Crit D%, Atk%</v>
      </c>
      <c r="H1551">
        <f>Sheet1!A1555</f>
        <v>4</v>
      </c>
      <c r="I1551" t="str">
        <f>Sheet1!A1556</f>
        <v>ANUBIS</v>
      </c>
      <c r="J1551">
        <f>Sheet1!A1557</f>
        <v>0</v>
      </c>
      <c r="K1551" t="str">
        <f>Sheet1!A1558</f>
        <v>Swift / Energy</v>
      </c>
    </row>
    <row r="1552" spans="1:11" hidden="1" x14ac:dyDescent="0.2">
      <c r="A1552">
        <f t="shared" si="24"/>
        <v>0</v>
      </c>
      <c r="B1552" t="str">
        <f>IF(Sheet1!A1552="","",Sheet1!A1552)</f>
        <v>Violent / Revenge</v>
      </c>
      <c r="C1552" t="str">
        <f>Sheet1!A1553</f>
        <v>(ATK%/CRIT D%/ATK%)</v>
      </c>
      <c r="D1552">
        <f>Sheet1!C1552</f>
        <v>0</v>
      </c>
      <c r="F1552">
        <f>Sheet1!B1554</f>
        <v>0</v>
      </c>
      <c r="G1552">
        <f>Sheet1!A1555</f>
        <v>4</v>
      </c>
      <c r="H1552" t="str">
        <f>Sheet1!A1556</f>
        <v>ANUBIS</v>
      </c>
      <c r="I1552">
        <f>Sheet1!A1557</f>
        <v>0</v>
      </c>
      <c r="J1552" t="str">
        <f>Sheet1!A1558</f>
        <v>Swift / Energy</v>
      </c>
      <c r="K1552" t="str">
        <f>Sheet1!A1559</f>
        <v>(SPD/HP%/HP%)</v>
      </c>
    </row>
    <row r="1553" spans="1:11" hidden="1" x14ac:dyDescent="0.2">
      <c r="A1553">
        <f t="shared" si="24"/>
        <v>0</v>
      </c>
      <c r="B1553" t="str">
        <f>IF(Sheet1!A1553="","",Sheet1!A1553)</f>
        <v>(ATK%/CRIT D%/ATK%)</v>
      </c>
      <c r="C1553" t="str">
        <f>Sheet1!A1554</f>
        <v>Crit R%, Crit D%, Atk%</v>
      </c>
      <c r="D1553">
        <f>Sheet1!C1553</f>
        <v>0</v>
      </c>
      <c r="F1553">
        <f>Sheet1!B1555</f>
        <v>0</v>
      </c>
      <c r="G1553" t="str">
        <f>Sheet1!A1556</f>
        <v>ANUBIS</v>
      </c>
      <c r="H1553">
        <f>Sheet1!A1557</f>
        <v>0</v>
      </c>
      <c r="I1553" t="str">
        <f>Sheet1!A1558</f>
        <v>Swift / Energy</v>
      </c>
      <c r="J1553" t="str">
        <f>Sheet1!A1559</f>
        <v>(SPD/HP%/HP%)</v>
      </c>
      <c r="K1553" t="str">
        <f>Sheet1!A1560</f>
        <v>Violent / Nemesis</v>
      </c>
    </row>
    <row r="1554" spans="1:11" hidden="1" x14ac:dyDescent="0.2">
      <c r="A1554">
        <f t="shared" si="24"/>
        <v>0</v>
      </c>
      <c r="B1554" t="str">
        <f>IF(Sheet1!A1554="","",Sheet1!A1554)</f>
        <v>Crit R%, Crit D%, Atk%</v>
      </c>
      <c r="C1554">
        <f>Sheet1!A1555</f>
        <v>4</v>
      </c>
      <c r="D1554">
        <f>Sheet1!C1554</f>
        <v>0</v>
      </c>
      <c r="F1554">
        <f>Sheet1!B1556</f>
        <v>0</v>
      </c>
      <c r="G1554">
        <f>Sheet1!A1557</f>
        <v>0</v>
      </c>
      <c r="H1554" t="str">
        <f>Sheet1!A1558</f>
        <v>Swift / Energy</v>
      </c>
      <c r="I1554" t="str">
        <f>Sheet1!A1559</f>
        <v>(SPD/HP%/HP%)</v>
      </c>
      <c r="J1554" t="str">
        <f>Sheet1!A1560</f>
        <v>Violent / Nemesis</v>
      </c>
      <c r="K1554" t="str">
        <f>Sheet1!A1561</f>
        <v>(SPD/HP%/HP%)</v>
      </c>
    </row>
    <row r="1555" spans="1:11" x14ac:dyDescent="0.2">
      <c r="A1555">
        <f t="shared" si="24"/>
        <v>1</v>
      </c>
      <c r="B1555">
        <f>IF(Sheet1!A1555="","",Sheet1!A1555)</f>
        <v>4</v>
      </c>
      <c r="C1555" t="str">
        <f>Sheet1!A1556</f>
        <v>ANUBIS</v>
      </c>
      <c r="D1555" t="str">
        <f>Sheet1!C1555</f>
        <v>FIRE</v>
      </c>
      <c r="F1555" t="str">
        <f>Sheet1!B1557</f>
        <v>Khmun</v>
      </c>
      <c r="G1555" t="str">
        <f>Sheet1!A1558</f>
        <v>Swift / Energy</v>
      </c>
      <c r="H1555" t="str">
        <f>Sheet1!A1559</f>
        <v>(SPD/HP%/HP%)</v>
      </c>
      <c r="I1555" t="str">
        <f>Sheet1!A1560</f>
        <v>Violent / Nemesis</v>
      </c>
      <c r="J1555" t="str">
        <f>Sheet1!A1561</f>
        <v>(SPD/HP%/HP%)</v>
      </c>
      <c r="K1555" t="str">
        <f>Sheet1!A1562</f>
        <v>Spd, Hp%, Def%</v>
      </c>
    </row>
    <row r="1556" spans="1:11" hidden="1" x14ac:dyDescent="0.2">
      <c r="A1556">
        <f t="shared" si="24"/>
        <v>0</v>
      </c>
      <c r="B1556" t="str">
        <f>IF(Sheet1!A1556="","",Sheet1!A1556)</f>
        <v>ANUBIS</v>
      </c>
      <c r="C1556">
        <f>Sheet1!A1557</f>
        <v>0</v>
      </c>
      <c r="D1556">
        <f>Sheet1!C1556</f>
        <v>0</v>
      </c>
      <c r="F1556">
        <f>Sheet1!B1558</f>
        <v>0</v>
      </c>
      <c r="G1556" t="str">
        <f>Sheet1!A1559</f>
        <v>(SPD/HP%/HP%)</v>
      </c>
      <c r="H1556" t="str">
        <f>Sheet1!A1560</f>
        <v>Violent / Nemesis</v>
      </c>
      <c r="I1556" t="str">
        <f>Sheet1!A1561</f>
        <v>(SPD/HP%/HP%)</v>
      </c>
      <c r="J1556" t="str">
        <f>Sheet1!A1562</f>
        <v>Spd, Hp%, Def%</v>
      </c>
      <c r="K1556">
        <f>Sheet1!A1563</f>
        <v>5</v>
      </c>
    </row>
    <row r="1557" spans="1:11" hidden="1" x14ac:dyDescent="0.2">
      <c r="A1557">
        <f t="shared" si="24"/>
        <v>0</v>
      </c>
      <c r="B1557" t="str">
        <f>IF(Sheet1!A1557="","",Sheet1!A1557)</f>
        <v/>
      </c>
      <c r="C1557" t="str">
        <f>Sheet1!A1558</f>
        <v>Swift / Energy</v>
      </c>
      <c r="D1557">
        <f>Sheet1!C1557</f>
        <v>0</v>
      </c>
      <c r="F1557">
        <f>Sheet1!B1559</f>
        <v>0</v>
      </c>
      <c r="G1557" t="str">
        <f>Sheet1!A1560</f>
        <v>Violent / Nemesis</v>
      </c>
      <c r="H1557" t="str">
        <f>Sheet1!A1561</f>
        <v>(SPD/HP%/HP%)</v>
      </c>
      <c r="I1557" t="str">
        <f>Sheet1!A1562</f>
        <v>Spd, Hp%, Def%</v>
      </c>
      <c r="J1557">
        <f>Sheet1!A1563</f>
        <v>5</v>
      </c>
      <c r="K1557" t="str">
        <f>Sheet1!A1564</f>
        <v>ANUBIS</v>
      </c>
    </row>
    <row r="1558" spans="1:11" hidden="1" x14ac:dyDescent="0.2">
      <c r="A1558">
        <f t="shared" si="24"/>
        <v>0</v>
      </c>
      <c r="B1558" t="str">
        <f>IF(Sheet1!A1558="","",Sheet1!A1558)</f>
        <v>Swift / Energy</v>
      </c>
      <c r="C1558" t="str">
        <f>Sheet1!A1559</f>
        <v>(SPD/HP%/HP%)</v>
      </c>
      <c r="D1558">
        <f>Sheet1!C1558</f>
        <v>0</v>
      </c>
      <c r="F1558">
        <f>Sheet1!B1560</f>
        <v>0</v>
      </c>
      <c r="G1558" t="str">
        <f>Sheet1!A1561</f>
        <v>(SPD/HP%/HP%)</v>
      </c>
      <c r="H1558" t="str">
        <f>Sheet1!A1562</f>
        <v>Spd, Hp%, Def%</v>
      </c>
      <c r="I1558">
        <f>Sheet1!A1563</f>
        <v>5</v>
      </c>
      <c r="J1558" t="str">
        <f>Sheet1!A1564</f>
        <v>ANUBIS</v>
      </c>
      <c r="K1558">
        <f>Sheet1!A1565</f>
        <v>0</v>
      </c>
    </row>
    <row r="1559" spans="1:11" hidden="1" x14ac:dyDescent="0.2">
      <c r="A1559">
        <f t="shared" si="24"/>
        <v>0</v>
      </c>
      <c r="B1559" t="str">
        <f>IF(Sheet1!A1559="","",Sheet1!A1559)</f>
        <v>(SPD/HP%/HP%)</v>
      </c>
      <c r="C1559" t="str">
        <f>Sheet1!A1560</f>
        <v>Violent / Nemesis</v>
      </c>
      <c r="D1559">
        <f>Sheet1!C1559</f>
        <v>0</v>
      </c>
      <c r="F1559">
        <f>Sheet1!B1561</f>
        <v>0</v>
      </c>
      <c r="G1559" t="str">
        <f>Sheet1!A1562</f>
        <v>Spd, Hp%, Def%</v>
      </c>
      <c r="H1559">
        <f>Sheet1!A1563</f>
        <v>5</v>
      </c>
      <c r="I1559" t="str">
        <f>Sheet1!A1564</f>
        <v>ANUBIS</v>
      </c>
      <c r="J1559">
        <f>Sheet1!A1565</f>
        <v>0</v>
      </c>
      <c r="K1559" t="str">
        <f>Sheet1!A1566</f>
        <v>Swift / Energy</v>
      </c>
    </row>
    <row r="1560" spans="1:11" hidden="1" x14ac:dyDescent="0.2">
      <c r="A1560">
        <f t="shared" si="24"/>
        <v>0</v>
      </c>
      <c r="B1560" t="str">
        <f>IF(Sheet1!A1560="","",Sheet1!A1560)</f>
        <v>Violent / Nemesis</v>
      </c>
      <c r="C1560" t="str">
        <f>Sheet1!A1561</f>
        <v>(SPD/HP%/HP%)</v>
      </c>
      <c r="D1560">
        <f>Sheet1!C1560</f>
        <v>0</v>
      </c>
      <c r="F1560">
        <f>Sheet1!B1562</f>
        <v>0</v>
      </c>
      <c r="G1560">
        <f>Sheet1!A1563</f>
        <v>5</v>
      </c>
      <c r="H1560" t="str">
        <f>Sheet1!A1564</f>
        <v>ANUBIS</v>
      </c>
      <c r="I1560">
        <f>Sheet1!A1565</f>
        <v>0</v>
      </c>
      <c r="J1560" t="str">
        <f>Sheet1!A1566</f>
        <v>Swift / Energy</v>
      </c>
      <c r="K1560" t="str">
        <f>Sheet1!A1567</f>
        <v>(HP%/HP%/HP%)</v>
      </c>
    </row>
    <row r="1561" spans="1:11" hidden="1" x14ac:dyDescent="0.2">
      <c r="A1561">
        <f t="shared" si="24"/>
        <v>0</v>
      </c>
      <c r="B1561" t="str">
        <f>IF(Sheet1!A1561="","",Sheet1!A1561)</f>
        <v>(SPD/HP%/HP%)</v>
      </c>
      <c r="C1561" t="str">
        <f>Sheet1!A1562</f>
        <v>Spd, Hp%, Def%</v>
      </c>
      <c r="D1561">
        <f>Sheet1!C1561</f>
        <v>0</v>
      </c>
      <c r="F1561">
        <f>Sheet1!B1563</f>
        <v>0</v>
      </c>
      <c r="G1561" t="str">
        <f>Sheet1!A1564</f>
        <v>ANUBIS</v>
      </c>
      <c r="H1561">
        <f>Sheet1!A1565</f>
        <v>0</v>
      </c>
      <c r="I1561" t="str">
        <f>Sheet1!A1566</f>
        <v>Swift / Energy</v>
      </c>
      <c r="J1561" t="str">
        <f>Sheet1!A1567</f>
        <v>(HP%/HP%/HP%)</v>
      </c>
      <c r="K1561" t="str">
        <f>Sheet1!A1568</f>
        <v>Violent / Revenge</v>
      </c>
    </row>
    <row r="1562" spans="1:11" hidden="1" x14ac:dyDescent="0.2">
      <c r="A1562">
        <f t="shared" si="24"/>
        <v>0</v>
      </c>
      <c r="B1562" t="str">
        <f>IF(Sheet1!A1562="","",Sheet1!A1562)</f>
        <v>Spd, Hp%, Def%</v>
      </c>
      <c r="C1562">
        <f>Sheet1!A1563</f>
        <v>5</v>
      </c>
      <c r="D1562">
        <f>Sheet1!C1562</f>
        <v>0</v>
      </c>
      <c r="F1562">
        <f>Sheet1!B1564</f>
        <v>0</v>
      </c>
      <c r="G1562">
        <f>Sheet1!A1565</f>
        <v>0</v>
      </c>
      <c r="H1562" t="str">
        <f>Sheet1!A1566</f>
        <v>Swift / Energy</v>
      </c>
      <c r="I1562" t="str">
        <f>Sheet1!A1567</f>
        <v>(HP%/HP%/HP%)</v>
      </c>
      <c r="J1562" t="str">
        <f>Sheet1!A1568</f>
        <v>Violent / Revenge</v>
      </c>
      <c r="K1562" t="str">
        <f>Sheet1!A1569</f>
        <v>(HP%/CRIT D%/HP%)</v>
      </c>
    </row>
    <row r="1563" spans="1:11" x14ac:dyDescent="0.2">
      <c r="A1563">
        <f t="shared" si="24"/>
        <v>1</v>
      </c>
      <c r="B1563">
        <f>IF(Sheet1!A1563="","",Sheet1!A1563)</f>
        <v>5</v>
      </c>
      <c r="C1563" t="str">
        <f>Sheet1!A1564</f>
        <v>ANUBIS</v>
      </c>
      <c r="D1563" t="str">
        <f>Sheet1!C1563</f>
        <v>DARK</v>
      </c>
      <c r="F1563" t="str">
        <f>Sheet1!B1565</f>
        <v>Thebae</v>
      </c>
      <c r="G1563" t="str">
        <f>Sheet1!A1566</f>
        <v>Swift / Energy</v>
      </c>
      <c r="H1563" t="str">
        <f>Sheet1!A1567</f>
        <v>(HP%/HP%/HP%)</v>
      </c>
      <c r="I1563" t="str">
        <f>Sheet1!A1568</f>
        <v>Violent / Revenge</v>
      </c>
      <c r="J1563" t="str">
        <f>Sheet1!A1569</f>
        <v>(HP%/CRIT D%/HP%)</v>
      </c>
      <c r="K1563" t="str">
        <f>Sheet1!A1570</f>
        <v>Hp%, Crit R%, Crit D%</v>
      </c>
    </row>
    <row r="1564" spans="1:11" hidden="1" x14ac:dyDescent="0.2">
      <c r="A1564">
        <f t="shared" si="24"/>
        <v>0</v>
      </c>
      <c r="B1564" t="str">
        <f>IF(Sheet1!A1564="","",Sheet1!A1564)</f>
        <v>ANUBIS</v>
      </c>
      <c r="C1564">
        <f>Sheet1!A1565</f>
        <v>0</v>
      </c>
      <c r="D1564">
        <f>Sheet1!C1564</f>
        <v>0</v>
      </c>
      <c r="F1564">
        <f>Sheet1!B1566</f>
        <v>0</v>
      </c>
      <c r="G1564" t="str">
        <f>Sheet1!A1567</f>
        <v>(HP%/HP%/HP%)</v>
      </c>
      <c r="H1564" t="str">
        <f>Sheet1!A1568</f>
        <v>Violent / Revenge</v>
      </c>
      <c r="I1564" t="str">
        <f>Sheet1!A1569</f>
        <v>(HP%/CRIT D%/HP%)</v>
      </c>
      <c r="J1564" t="str">
        <f>Sheet1!A1570</f>
        <v>Hp%, Crit R%, Crit D%</v>
      </c>
      <c r="K1564">
        <f>Sheet1!A1571</f>
        <v>4</v>
      </c>
    </row>
    <row r="1565" spans="1:11" hidden="1" x14ac:dyDescent="0.2">
      <c r="A1565">
        <f t="shared" si="24"/>
        <v>0</v>
      </c>
      <c r="B1565" t="str">
        <f>IF(Sheet1!A1565="","",Sheet1!A1565)</f>
        <v/>
      </c>
      <c r="C1565" t="str">
        <f>Sheet1!A1566</f>
        <v>Swift / Energy</v>
      </c>
      <c r="D1565">
        <f>Sheet1!C1565</f>
        <v>0</v>
      </c>
      <c r="F1565">
        <f>Sheet1!B1567</f>
        <v>0</v>
      </c>
      <c r="G1565" t="str">
        <f>Sheet1!A1568</f>
        <v>Violent / Revenge</v>
      </c>
      <c r="H1565" t="str">
        <f>Sheet1!A1569</f>
        <v>(HP%/CRIT D%/HP%)</v>
      </c>
      <c r="I1565" t="str">
        <f>Sheet1!A1570</f>
        <v>Hp%, Crit R%, Crit D%</v>
      </c>
      <c r="J1565">
        <f>Sheet1!A1571</f>
        <v>4</v>
      </c>
      <c r="K1565" t="str">
        <f>Sheet1!A1572</f>
        <v>NEOSTONE AGENT</v>
      </c>
    </row>
    <row r="1566" spans="1:11" hidden="1" x14ac:dyDescent="0.2">
      <c r="A1566">
        <f t="shared" si="24"/>
        <v>0</v>
      </c>
      <c r="B1566" t="str">
        <f>IF(Sheet1!A1566="","",Sheet1!A1566)</f>
        <v>Swift / Energy</v>
      </c>
      <c r="C1566" t="str">
        <f>Sheet1!A1567</f>
        <v>(HP%/HP%/HP%)</v>
      </c>
      <c r="D1566">
        <f>Sheet1!C1566</f>
        <v>0</v>
      </c>
      <c r="F1566">
        <f>Sheet1!B1568</f>
        <v>0</v>
      </c>
      <c r="G1566" t="str">
        <f>Sheet1!A1569</f>
        <v>(HP%/CRIT D%/HP%)</v>
      </c>
      <c r="H1566" t="str">
        <f>Sheet1!A1570</f>
        <v>Hp%, Crit R%, Crit D%</v>
      </c>
      <c r="I1566">
        <f>Sheet1!A1571</f>
        <v>4</v>
      </c>
      <c r="J1566" t="str">
        <f>Sheet1!A1572</f>
        <v>NEOSTONE AGENT</v>
      </c>
      <c r="K1566">
        <f>Sheet1!A1573</f>
        <v>0</v>
      </c>
    </row>
    <row r="1567" spans="1:11" hidden="1" x14ac:dyDescent="0.2">
      <c r="A1567">
        <f t="shared" si="24"/>
        <v>0</v>
      </c>
      <c r="B1567" t="str">
        <f>IF(Sheet1!A1567="","",Sheet1!A1567)</f>
        <v>(HP%/HP%/HP%)</v>
      </c>
      <c r="C1567" t="str">
        <f>Sheet1!A1568</f>
        <v>Violent / Revenge</v>
      </c>
      <c r="D1567">
        <f>Sheet1!C1567</f>
        <v>0</v>
      </c>
      <c r="F1567">
        <f>Sheet1!B1569</f>
        <v>0</v>
      </c>
      <c r="G1567" t="str">
        <f>Sheet1!A1570</f>
        <v>Hp%, Crit R%, Crit D%</v>
      </c>
      <c r="H1567">
        <f>Sheet1!A1571</f>
        <v>4</v>
      </c>
      <c r="I1567" t="str">
        <f>Sheet1!A1572</f>
        <v>NEOSTONE AGENT</v>
      </c>
      <c r="J1567">
        <f>Sheet1!A1573</f>
        <v>0</v>
      </c>
      <c r="K1567" t="str">
        <f>Sheet1!A1574</f>
        <v>Swift / Focus</v>
      </c>
    </row>
    <row r="1568" spans="1:11" hidden="1" x14ac:dyDescent="0.2">
      <c r="A1568">
        <f t="shared" si="24"/>
        <v>0</v>
      </c>
      <c r="B1568" t="str">
        <f>IF(Sheet1!A1568="","",Sheet1!A1568)</f>
        <v>Violent / Revenge</v>
      </c>
      <c r="C1568" t="str">
        <f>Sheet1!A1569</f>
        <v>(HP%/CRIT D%/HP%)</v>
      </c>
      <c r="D1568">
        <f>Sheet1!C1568</f>
        <v>0</v>
      </c>
      <c r="F1568">
        <f>Sheet1!B1570</f>
        <v>0</v>
      </c>
      <c r="G1568">
        <f>Sheet1!A1571</f>
        <v>4</v>
      </c>
      <c r="H1568" t="str">
        <f>Sheet1!A1572</f>
        <v>NEOSTONE AGENT</v>
      </c>
      <c r="I1568">
        <f>Sheet1!A1573</f>
        <v>0</v>
      </c>
      <c r="J1568" t="str">
        <f>Sheet1!A1574</f>
        <v>Swift / Focus</v>
      </c>
      <c r="K1568" t="str">
        <f>Sheet1!A1575</f>
        <v>(SPD/HP%/HP%)</v>
      </c>
    </row>
    <row r="1569" spans="1:11" hidden="1" x14ac:dyDescent="0.2">
      <c r="A1569">
        <f t="shared" si="24"/>
        <v>0</v>
      </c>
      <c r="B1569" t="str">
        <f>IF(Sheet1!A1569="","",Sheet1!A1569)</f>
        <v>(HP%/CRIT D%/HP%)</v>
      </c>
      <c r="C1569" t="str">
        <f>Sheet1!A1570</f>
        <v>Hp%, Crit R%, Crit D%</v>
      </c>
      <c r="D1569">
        <f>Sheet1!C1569</f>
        <v>0</v>
      </c>
      <c r="F1569">
        <f>Sheet1!B1571</f>
        <v>0</v>
      </c>
      <c r="G1569" t="str">
        <f>Sheet1!A1572</f>
        <v>NEOSTONE AGENT</v>
      </c>
      <c r="H1569">
        <f>Sheet1!A1573</f>
        <v>0</v>
      </c>
      <c r="I1569" t="str">
        <f>Sheet1!A1574</f>
        <v>Swift / Focus</v>
      </c>
      <c r="J1569" t="str">
        <f>Sheet1!A1575</f>
        <v>(SPD/HP%/HP%)</v>
      </c>
      <c r="K1569" t="str">
        <f>Sheet1!A1576</f>
        <v>Violent / Focus</v>
      </c>
    </row>
    <row r="1570" spans="1:11" hidden="1" x14ac:dyDescent="0.2">
      <c r="A1570">
        <f t="shared" si="24"/>
        <v>0</v>
      </c>
      <c r="B1570" t="str">
        <f>IF(Sheet1!A1570="","",Sheet1!A1570)</f>
        <v>Hp%, Crit R%, Crit D%</v>
      </c>
      <c r="C1570">
        <f>Sheet1!A1571</f>
        <v>4</v>
      </c>
      <c r="D1570">
        <f>Sheet1!C1570</f>
        <v>0</v>
      </c>
      <c r="F1570">
        <f>Sheet1!B1572</f>
        <v>0</v>
      </c>
      <c r="G1570">
        <f>Sheet1!A1573</f>
        <v>0</v>
      </c>
      <c r="H1570" t="str">
        <f>Sheet1!A1574</f>
        <v>Swift / Focus</v>
      </c>
      <c r="I1570" t="str">
        <f>Sheet1!A1575</f>
        <v>(SPD/HP%/HP%)</v>
      </c>
      <c r="J1570" t="str">
        <f>Sheet1!A1576</f>
        <v>Violent / Focus</v>
      </c>
      <c r="K1570" t="str">
        <f>Sheet1!A1577</f>
        <v>(SPD/HP%/HP%)</v>
      </c>
    </row>
    <row r="1571" spans="1:11" x14ac:dyDescent="0.2">
      <c r="A1571">
        <f t="shared" si="24"/>
        <v>1</v>
      </c>
      <c r="B1571">
        <f>IF(Sheet1!A1571="","",Sheet1!A1571)</f>
        <v>4</v>
      </c>
      <c r="C1571" t="str">
        <f>Sheet1!A1572</f>
        <v>NEOSTONE AGENT</v>
      </c>
      <c r="D1571" t="str">
        <f>Sheet1!C1571</f>
        <v>WATER</v>
      </c>
      <c r="F1571" t="str">
        <f>Sheet1!B1573</f>
        <v>Emma</v>
      </c>
      <c r="G1571" t="str">
        <f>Sheet1!A1574</f>
        <v>Swift / Focus</v>
      </c>
      <c r="H1571" t="str">
        <f>Sheet1!A1575</f>
        <v>(SPD/HP%/HP%)</v>
      </c>
      <c r="I1571" t="str">
        <f>Sheet1!A1576</f>
        <v>Violent / Focus</v>
      </c>
      <c r="J1571" t="str">
        <f>Sheet1!A1577</f>
        <v>(SPD/HP%/HP%)</v>
      </c>
      <c r="K1571" t="str">
        <f>Sheet1!A1578</f>
        <v>Spd, Hp%, Def%</v>
      </c>
    </row>
    <row r="1572" spans="1:11" hidden="1" x14ac:dyDescent="0.2">
      <c r="A1572">
        <f t="shared" si="24"/>
        <v>0</v>
      </c>
      <c r="B1572" t="str">
        <f>IF(Sheet1!A1572="","",Sheet1!A1572)</f>
        <v>NEOSTONE AGENT</v>
      </c>
      <c r="C1572">
        <f>Sheet1!A1573</f>
        <v>0</v>
      </c>
      <c r="D1572">
        <f>Sheet1!C1572</f>
        <v>0</v>
      </c>
      <c r="F1572">
        <f>Sheet1!B1574</f>
        <v>0</v>
      </c>
      <c r="G1572" t="str">
        <f>Sheet1!A1575</f>
        <v>(SPD/HP%/HP%)</v>
      </c>
      <c r="H1572" t="str">
        <f>Sheet1!A1576</f>
        <v>Violent / Focus</v>
      </c>
      <c r="I1572" t="str">
        <f>Sheet1!A1577</f>
        <v>(SPD/HP%/HP%)</v>
      </c>
      <c r="J1572" t="str">
        <f>Sheet1!A1578</f>
        <v>Spd, Hp%, Def%</v>
      </c>
      <c r="K1572">
        <f>Sheet1!A1579</f>
        <v>4</v>
      </c>
    </row>
    <row r="1573" spans="1:11" hidden="1" x14ac:dyDescent="0.2">
      <c r="A1573">
        <f t="shared" si="24"/>
        <v>0</v>
      </c>
      <c r="B1573" t="str">
        <f>IF(Sheet1!A1573="","",Sheet1!A1573)</f>
        <v/>
      </c>
      <c r="C1573" t="str">
        <f>Sheet1!A1574</f>
        <v>Swift / Focus</v>
      </c>
      <c r="D1573">
        <f>Sheet1!C1573</f>
        <v>0</v>
      </c>
      <c r="F1573">
        <f>Sheet1!B1575</f>
        <v>0</v>
      </c>
      <c r="G1573" t="str">
        <f>Sheet1!A1576</f>
        <v>Violent / Focus</v>
      </c>
      <c r="H1573" t="str">
        <f>Sheet1!A1577</f>
        <v>(SPD/HP%/HP%)</v>
      </c>
      <c r="I1573" t="str">
        <f>Sheet1!A1578</f>
        <v>Spd, Hp%, Def%</v>
      </c>
      <c r="J1573">
        <f>Sheet1!A1579</f>
        <v>4</v>
      </c>
      <c r="K1573" t="str">
        <f>Sheet1!A1580</f>
        <v>NEOSTONE AGENT</v>
      </c>
    </row>
    <row r="1574" spans="1:11" hidden="1" x14ac:dyDescent="0.2">
      <c r="A1574">
        <f t="shared" si="24"/>
        <v>0</v>
      </c>
      <c r="B1574" t="str">
        <f>IF(Sheet1!A1574="","",Sheet1!A1574)</f>
        <v>Swift / Focus</v>
      </c>
      <c r="C1574" t="str">
        <f>Sheet1!A1575</f>
        <v>(SPD/HP%/HP%)</v>
      </c>
      <c r="D1574">
        <f>Sheet1!C1574</f>
        <v>0</v>
      </c>
      <c r="F1574">
        <f>Sheet1!B1576</f>
        <v>0</v>
      </c>
      <c r="G1574" t="str">
        <f>Sheet1!A1577</f>
        <v>(SPD/HP%/HP%)</v>
      </c>
      <c r="H1574" t="str">
        <f>Sheet1!A1578</f>
        <v>Spd, Hp%, Def%</v>
      </c>
      <c r="I1574">
        <f>Sheet1!A1579</f>
        <v>4</v>
      </c>
      <c r="J1574" t="str">
        <f>Sheet1!A1580</f>
        <v>NEOSTONE AGENT</v>
      </c>
      <c r="K1574">
        <f>Sheet1!A1581</f>
        <v>0</v>
      </c>
    </row>
    <row r="1575" spans="1:11" hidden="1" x14ac:dyDescent="0.2">
      <c r="A1575">
        <f t="shared" si="24"/>
        <v>0</v>
      </c>
      <c r="B1575" t="str">
        <f>IF(Sheet1!A1575="","",Sheet1!A1575)</f>
        <v>(SPD/HP%/HP%)</v>
      </c>
      <c r="C1575" t="str">
        <f>Sheet1!A1576</f>
        <v>Violent / Focus</v>
      </c>
      <c r="D1575">
        <f>Sheet1!C1575</f>
        <v>0</v>
      </c>
      <c r="F1575">
        <f>Sheet1!B1577</f>
        <v>0</v>
      </c>
      <c r="G1575" t="str">
        <f>Sheet1!A1578</f>
        <v>Spd, Hp%, Def%</v>
      </c>
      <c r="H1575">
        <f>Sheet1!A1579</f>
        <v>4</v>
      </c>
      <c r="I1575" t="str">
        <f>Sheet1!A1580</f>
        <v>NEOSTONE AGENT</v>
      </c>
      <c r="J1575">
        <f>Sheet1!A1581</f>
        <v>0</v>
      </c>
      <c r="K1575" t="str">
        <f>Sheet1!A1582</f>
        <v>Swift / Energy</v>
      </c>
    </row>
    <row r="1576" spans="1:11" hidden="1" x14ac:dyDescent="0.2">
      <c r="A1576">
        <f t="shared" si="24"/>
        <v>0</v>
      </c>
      <c r="B1576" t="str">
        <f>IF(Sheet1!A1576="","",Sheet1!A1576)</f>
        <v>Violent / Focus</v>
      </c>
      <c r="C1576" t="str">
        <f>Sheet1!A1577</f>
        <v>(SPD/HP%/HP%)</v>
      </c>
      <c r="D1576">
        <f>Sheet1!C1576</f>
        <v>0</v>
      </c>
      <c r="F1576">
        <f>Sheet1!B1578</f>
        <v>0</v>
      </c>
      <c r="G1576">
        <f>Sheet1!A1579</f>
        <v>4</v>
      </c>
      <c r="H1576" t="str">
        <f>Sheet1!A1580</f>
        <v>NEOSTONE AGENT</v>
      </c>
      <c r="I1576">
        <f>Sheet1!A1581</f>
        <v>0</v>
      </c>
      <c r="J1576" t="str">
        <f>Sheet1!A1582</f>
        <v>Swift / Energy</v>
      </c>
      <c r="K1576" t="str">
        <f>Sheet1!A1583</f>
        <v>(SPD/HP%/HP%)</v>
      </c>
    </row>
    <row r="1577" spans="1:11" hidden="1" x14ac:dyDescent="0.2">
      <c r="A1577">
        <f t="shared" si="24"/>
        <v>0</v>
      </c>
      <c r="B1577" t="str">
        <f>IF(Sheet1!A1577="","",Sheet1!A1577)</f>
        <v>(SPD/HP%/HP%)</v>
      </c>
      <c r="C1577" t="str">
        <f>Sheet1!A1578</f>
        <v>Spd, Hp%, Def%</v>
      </c>
      <c r="D1577">
        <f>Sheet1!C1577</f>
        <v>0</v>
      </c>
      <c r="F1577">
        <f>Sheet1!B1579</f>
        <v>0</v>
      </c>
      <c r="G1577" t="str">
        <f>Sheet1!A1580</f>
        <v>NEOSTONE AGENT</v>
      </c>
      <c r="H1577">
        <f>Sheet1!A1581</f>
        <v>0</v>
      </c>
      <c r="I1577" t="str">
        <f>Sheet1!A1582</f>
        <v>Swift / Energy</v>
      </c>
      <c r="J1577" t="str">
        <f>Sheet1!A1583</f>
        <v>(SPD/HP%/HP%)</v>
      </c>
      <c r="K1577" t="str">
        <f>Sheet1!A1584</f>
        <v>Violent / Nemesis</v>
      </c>
    </row>
    <row r="1578" spans="1:11" hidden="1" x14ac:dyDescent="0.2">
      <c r="A1578">
        <f t="shared" si="24"/>
        <v>0</v>
      </c>
      <c r="B1578" t="str">
        <f>IF(Sheet1!A1578="","",Sheet1!A1578)</f>
        <v>Spd, Hp%, Def%</v>
      </c>
      <c r="C1578">
        <f>Sheet1!A1579</f>
        <v>4</v>
      </c>
      <c r="D1578">
        <f>Sheet1!C1578</f>
        <v>0</v>
      </c>
      <c r="F1578">
        <f>Sheet1!B1580</f>
        <v>0</v>
      </c>
      <c r="G1578">
        <f>Sheet1!A1581</f>
        <v>0</v>
      </c>
      <c r="H1578" t="str">
        <f>Sheet1!A1582</f>
        <v>Swift / Energy</v>
      </c>
      <c r="I1578" t="str">
        <f>Sheet1!A1583</f>
        <v>(SPD/HP%/HP%)</v>
      </c>
      <c r="J1578" t="str">
        <f>Sheet1!A1584</f>
        <v>Violent / Nemesis</v>
      </c>
      <c r="K1578" t="str">
        <f>Sheet1!A1585</f>
        <v>(SPD/HP%/HP%)</v>
      </c>
    </row>
    <row r="1579" spans="1:11" x14ac:dyDescent="0.2">
      <c r="A1579">
        <f t="shared" si="24"/>
        <v>1</v>
      </c>
      <c r="B1579">
        <f>IF(Sheet1!A1579="","",Sheet1!A1579)</f>
        <v>4</v>
      </c>
      <c r="C1579" t="str">
        <f>Sheet1!A1580</f>
        <v>NEOSTONE AGENT</v>
      </c>
      <c r="D1579" t="str">
        <f>Sheet1!C1579</f>
        <v>LIGHT</v>
      </c>
      <c r="F1579" t="str">
        <f>Sheet1!B1581</f>
        <v>Illianna</v>
      </c>
      <c r="G1579" t="str">
        <f>Sheet1!A1582</f>
        <v>Swift / Energy</v>
      </c>
      <c r="H1579" t="str">
        <f>Sheet1!A1583</f>
        <v>(SPD/HP%/HP%)</v>
      </c>
      <c r="I1579" t="str">
        <f>Sheet1!A1584</f>
        <v>Violent / Nemesis</v>
      </c>
      <c r="J1579" t="str">
        <f>Sheet1!A1585</f>
        <v>(SPD/HP%/HP%)</v>
      </c>
      <c r="K1579" t="str">
        <f>Sheet1!A1586</f>
        <v>Spd, Hp%, Def%</v>
      </c>
    </row>
    <row r="1580" spans="1:11" hidden="1" x14ac:dyDescent="0.2">
      <c r="A1580">
        <f t="shared" si="24"/>
        <v>0</v>
      </c>
      <c r="B1580" t="str">
        <f>IF(Sheet1!A1580="","",Sheet1!A1580)</f>
        <v>NEOSTONE AGENT</v>
      </c>
      <c r="C1580">
        <f>Sheet1!A1581</f>
        <v>0</v>
      </c>
      <c r="D1580">
        <f>Sheet1!C1580</f>
        <v>0</v>
      </c>
      <c r="F1580">
        <f>Sheet1!B1582</f>
        <v>0</v>
      </c>
      <c r="G1580" t="str">
        <f>Sheet1!A1583</f>
        <v>(SPD/HP%/HP%)</v>
      </c>
      <c r="H1580" t="str">
        <f>Sheet1!A1584</f>
        <v>Violent / Nemesis</v>
      </c>
      <c r="I1580" t="str">
        <f>Sheet1!A1585</f>
        <v>(SPD/HP%/HP%)</v>
      </c>
      <c r="J1580" t="str">
        <f>Sheet1!A1586</f>
        <v>Spd, Hp%, Def%</v>
      </c>
      <c r="K1580">
        <f>Sheet1!A1587</f>
        <v>4</v>
      </c>
    </row>
    <row r="1581" spans="1:11" hidden="1" x14ac:dyDescent="0.2">
      <c r="A1581">
        <f t="shared" si="24"/>
        <v>0</v>
      </c>
      <c r="B1581" t="str">
        <f>IF(Sheet1!A1581="","",Sheet1!A1581)</f>
        <v/>
      </c>
      <c r="C1581" t="str">
        <f>Sheet1!A1582</f>
        <v>Swift / Energy</v>
      </c>
      <c r="D1581">
        <f>Sheet1!C1581</f>
        <v>0</v>
      </c>
      <c r="F1581">
        <f>Sheet1!B1583</f>
        <v>0</v>
      </c>
      <c r="G1581" t="str">
        <f>Sheet1!A1584</f>
        <v>Violent / Nemesis</v>
      </c>
      <c r="H1581" t="str">
        <f>Sheet1!A1585</f>
        <v>(SPD/HP%/HP%)</v>
      </c>
      <c r="I1581" t="str">
        <f>Sheet1!A1586</f>
        <v>Spd, Hp%, Def%</v>
      </c>
      <c r="J1581">
        <f>Sheet1!A1587</f>
        <v>4</v>
      </c>
      <c r="K1581" t="str">
        <f>Sheet1!A1588</f>
        <v>NEOSTONE AGENT</v>
      </c>
    </row>
    <row r="1582" spans="1:11" hidden="1" x14ac:dyDescent="0.2">
      <c r="A1582">
        <f t="shared" si="24"/>
        <v>0</v>
      </c>
      <c r="B1582" t="str">
        <f>IF(Sheet1!A1582="","",Sheet1!A1582)</f>
        <v>Swift / Energy</v>
      </c>
      <c r="C1582" t="str">
        <f>Sheet1!A1583</f>
        <v>(SPD/HP%/HP%)</v>
      </c>
      <c r="D1582">
        <f>Sheet1!C1582</f>
        <v>0</v>
      </c>
      <c r="F1582">
        <f>Sheet1!B1584</f>
        <v>0</v>
      </c>
      <c r="G1582" t="str">
        <f>Sheet1!A1585</f>
        <v>(SPD/HP%/HP%)</v>
      </c>
      <c r="H1582" t="str">
        <f>Sheet1!A1586</f>
        <v>Spd, Hp%, Def%</v>
      </c>
      <c r="I1582">
        <f>Sheet1!A1587</f>
        <v>4</v>
      </c>
      <c r="J1582" t="str">
        <f>Sheet1!A1588</f>
        <v>NEOSTONE AGENT</v>
      </c>
      <c r="K1582">
        <f>Sheet1!A1589</f>
        <v>0</v>
      </c>
    </row>
    <row r="1583" spans="1:11" hidden="1" x14ac:dyDescent="0.2">
      <c r="A1583">
        <f t="shared" si="24"/>
        <v>0</v>
      </c>
      <c r="B1583" t="str">
        <f>IF(Sheet1!A1583="","",Sheet1!A1583)</f>
        <v>(SPD/HP%/HP%)</v>
      </c>
      <c r="C1583" t="str">
        <f>Sheet1!A1584</f>
        <v>Violent / Nemesis</v>
      </c>
      <c r="D1583">
        <f>Sheet1!C1583</f>
        <v>0</v>
      </c>
      <c r="F1583">
        <f>Sheet1!B1585</f>
        <v>0</v>
      </c>
      <c r="G1583" t="str">
        <f>Sheet1!A1586</f>
        <v>Spd, Hp%, Def%</v>
      </c>
      <c r="H1583">
        <f>Sheet1!A1587</f>
        <v>4</v>
      </c>
      <c r="I1583" t="str">
        <f>Sheet1!A1588</f>
        <v>NEOSTONE AGENT</v>
      </c>
      <c r="J1583">
        <f>Sheet1!A1589</f>
        <v>0</v>
      </c>
      <c r="K1583" t="str">
        <f>Sheet1!A1590</f>
        <v>Fatal / Blade</v>
      </c>
    </row>
    <row r="1584" spans="1:11" hidden="1" x14ac:dyDescent="0.2">
      <c r="A1584">
        <f t="shared" si="24"/>
        <v>0</v>
      </c>
      <c r="B1584" t="str">
        <f>IF(Sheet1!A1584="","",Sheet1!A1584)</f>
        <v>Violent / Nemesis</v>
      </c>
      <c r="C1584" t="str">
        <f>Sheet1!A1585</f>
        <v>(SPD/HP%/HP%)</v>
      </c>
      <c r="D1584">
        <f>Sheet1!C1584</f>
        <v>0</v>
      </c>
      <c r="F1584">
        <f>Sheet1!B1586</f>
        <v>0</v>
      </c>
      <c r="G1584">
        <f>Sheet1!A1587</f>
        <v>4</v>
      </c>
      <c r="H1584" t="str">
        <f>Sheet1!A1588</f>
        <v>NEOSTONE AGENT</v>
      </c>
      <c r="I1584">
        <f>Sheet1!A1589</f>
        <v>0</v>
      </c>
      <c r="J1584" t="str">
        <f>Sheet1!A1590</f>
        <v>Fatal / Blade</v>
      </c>
      <c r="K1584" t="str">
        <f>Sheet1!A1591</f>
        <v>(SPD%/HP%/HP%)</v>
      </c>
    </row>
    <row r="1585" spans="1:11" hidden="1" x14ac:dyDescent="0.2">
      <c r="A1585">
        <f t="shared" si="24"/>
        <v>0</v>
      </c>
      <c r="B1585" t="str">
        <f>IF(Sheet1!A1585="","",Sheet1!A1585)</f>
        <v>(SPD/HP%/HP%)</v>
      </c>
      <c r="C1585" t="str">
        <f>Sheet1!A1586</f>
        <v>Spd, Hp%, Def%</v>
      </c>
      <c r="D1585">
        <f>Sheet1!C1585</f>
        <v>0</v>
      </c>
      <c r="F1585">
        <f>Sheet1!B1587</f>
        <v>0</v>
      </c>
      <c r="G1585" t="str">
        <f>Sheet1!A1588</f>
        <v>NEOSTONE AGENT</v>
      </c>
      <c r="H1585">
        <f>Sheet1!A1589</f>
        <v>0</v>
      </c>
      <c r="I1585" t="str">
        <f>Sheet1!A1590</f>
        <v>Fatal / Blade</v>
      </c>
      <c r="J1585" t="str">
        <f>Sheet1!A1591</f>
        <v>(SPD%/HP%/HP%)</v>
      </c>
      <c r="K1585" t="str">
        <f>Sheet1!A1592</f>
        <v>Violent / Revenge</v>
      </c>
    </row>
    <row r="1586" spans="1:11" hidden="1" x14ac:dyDescent="0.2">
      <c r="A1586">
        <f t="shared" si="24"/>
        <v>0</v>
      </c>
      <c r="B1586" t="str">
        <f>IF(Sheet1!A1586="","",Sheet1!A1586)</f>
        <v>Spd, Hp%, Def%</v>
      </c>
      <c r="C1586">
        <f>Sheet1!A1587</f>
        <v>4</v>
      </c>
      <c r="D1586">
        <f>Sheet1!C1586</f>
        <v>0</v>
      </c>
      <c r="F1586">
        <f>Sheet1!B1588</f>
        <v>0</v>
      </c>
      <c r="G1586">
        <f>Sheet1!A1589</f>
        <v>0</v>
      </c>
      <c r="H1586" t="str">
        <f>Sheet1!A1590</f>
        <v>Fatal / Blade</v>
      </c>
      <c r="I1586" t="str">
        <f>Sheet1!A1591</f>
        <v>(SPD%/HP%/HP%)</v>
      </c>
      <c r="J1586" t="str">
        <f>Sheet1!A1592</f>
        <v>Violent / Revenge</v>
      </c>
      <c r="K1586" t="str">
        <f>Sheet1!A1593</f>
        <v>(SPD/HP%/HP%)</v>
      </c>
    </row>
    <row r="1587" spans="1:11" x14ac:dyDescent="0.2">
      <c r="A1587">
        <f t="shared" si="24"/>
        <v>1</v>
      </c>
      <c r="B1587">
        <f>IF(Sheet1!A1587="","",Sheet1!A1587)</f>
        <v>4</v>
      </c>
      <c r="C1587" t="str">
        <f>Sheet1!A1588</f>
        <v>NEOSTONE AGENT</v>
      </c>
      <c r="D1587" t="str">
        <f>Sheet1!C1587</f>
        <v>FIRE</v>
      </c>
      <c r="F1587" t="str">
        <f>Sheet1!B1589</f>
        <v>Lisa</v>
      </c>
      <c r="G1587" t="str">
        <f>Sheet1!A1590</f>
        <v>Fatal / Blade</v>
      </c>
      <c r="H1587" t="str">
        <f>Sheet1!A1591</f>
        <v>(SPD%/HP%/HP%)</v>
      </c>
      <c r="I1587" t="str">
        <f>Sheet1!A1592</f>
        <v>Violent / Revenge</v>
      </c>
      <c r="J1587" t="str">
        <f>Sheet1!A1593</f>
        <v>(SPD/HP%/HP%)</v>
      </c>
      <c r="K1587" t="str">
        <f>Sheet1!A1594</f>
        <v>Spd, Hp%, Acc%</v>
      </c>
    </row>
    <row r="1588" spans="1:11" hidden="1" x14ac:dyDescent="0.2">
      <c r="A1588">
        <f t="shared" si="24"/>
        <v>0</v>
      </c>
      <c r="B1588" t="str">
        <f>IF(Sheet1!A1588="","",Sheet1!A1588)</f>
        <v>NEOSTONE AGENT</v>
      </c>
      <c r="C1588">
        <f>Sheet1!A1589</f>
        <v>0</v>
      </c>
      <c r="D1588">
        <f>Sheet1!C1588</f>
        <v>0</v>
      </c>
      <c r="F1588">
        <f>Sheet1!B1590</f>
        <v>0</v>
      </c>
      <c r="G1588" t="str">
        <f>Sheet1!A1591</f>
        <v>(SPD%/HP%/HP%)</v>
      </c>
      <c r="H1588" t="str">
        <f>Sheet1!A1592</f>
        <v>Violent / Revenge</v>
      </c>
      <c r="I1588" t="str">
        <f>Sheet1!A1593</f>
        <v>(SPD/HP%/HP%)</v>
      </c>
      <c r="J1588" t="str">
        <f>Sheet1!A1594</f>
        <v>Spd, Hp%, Acc%</v>
      </c>
      <c r="K1588">
        <f>Sheet1!A1595</f>
        <v>4</v>
      </c>
    </row>
    <row r="1589" spans="1:11" hidden="1" x14ac:dyDescent="0.2">
      <c r="A1589">
        <f t="shared" si="24"/>
        <v>0</v>
      </c>
      <c r="B1589" t="str">
        <f>IF(Sheet1!A1589="","",Sheet1!A1589)</f>
        <v/>
      </c>
      <c r="C1589" t="str">
        <f>Sheet1!A1590</f>
        <v>Fatal / Blade</v>
      </c>
      <c r="D1589">
        <f>Sheet1!C1589</f>
        <v>0</v>
      </c>
      <c r="F1589">
        <f>Sheet1!B1591</f>
        <v>0</v>
      </c>
      <c r="G1589" t="str">
        <f>Sheet1!A1592</f>
        <v>Violent / Revenge</v>
      </c>
      <c r="H1589" t="str">
        <f>Sheet1!A1593</f>
        <v>(SPD/HP%/HP%)</v>
      </c>
      <c r="I1589" t="str">
        <f>Sheet1!A1594</f>
        <v>Spd, Hp%, Acc%</v>
      </c>
      <c r="J1589">
        <f>Sheet1!A1595</f>
        <v>4</v>
      </c>
      <c r="K1589" t="str">
        <f>Sheet1!A1596</f>
        <v>NEOSTONE AGENT</v>
      </c>
    </row>
    <row r="1590" spans="1:11" hidden="1" x14ac:dyDescent="0.2">
      <c r="A1590">
        <f t="shared" si="24"/>
        <v>0</v>
      </c>
      <c r="B1590" t="str">
        <f>IF(Sheet1!A1590="","",Sheet1!A1590)</f>
        <v>Fatal / Blade</v>
      </c>
      <c r="C1590" t="str">
        <f>Sheet1!A1591</f>
        <v>(SPD%/HP%/HP%)</v>
      </c>
      <c r="D1590">
        <f>Sheet1!C1590</f>
        <v>0</v>
      </c>
      <c r="F1590">
        <f>Sheet1!B1592</f>
        <v>0</v>
      </c>
      <c r="G1590" t="str">
        <f>Sheet1!A1593</f>
        <v>(SPD/HP%/HP%)</v>
      </c>
      <c r="H1590" t="str">
        <f>Sheet1!A1594</f>
        <v>Spd, Hp%, Acc%</v>
      </c>
      <c r="I1590">
        <f>Sheet1!A1595</f>
        <v>4</v>
      </c>
      <c r="J1590" t="str">
        <f>Sheet1!A1596</f>
        <v>NEOSTONE AGENT</v>
      </c>
      <c r="K1590">
        <f>Sheet1!A1597</f>
        <v>0</v>
      </c>
    </row>
    <row r="1591" spans="1:11" hidden="1" x14ac:dyDescent="0.2">
      <c r="A1591">
        <f t="shared" si="24"/>
        <v>0</v>
      </c>
      <c r="B1591" t="str">
        <f>IF(Sheet1!A1591="","",Sheet1!A1591)</f>
        <v>(SPD%/HP%/HP%)</v>
      </c>
      <c r="C1591" t="str">
        <f>Sheet1!A1592</f>
        <v>Violent / Revenge</v>
      </c>
      <c r="D1591">
        <f>Sheet1!C1591</f>
        <v>0</v>
      </c>
      <c r="F1591">
        <f>Sheet1!B1593</f>
        <v>0</v>
      </c>
      <c r="G1591" t="str">
        <f>Sheet1!A1594</f>
        <v>Spd, Hp%, Acc%</v>
      </c>
      <c r="H1591">
        <f>Sheet1!A1595</f>
        <v>4</v>
      </c>
      <c r="I1591" t="str">
        <f>Sheet1!A1596</f>
        <v>NEOSTONE AGENT</v>
      </c>
      <c r="J1591">
        <f>Sheet1!A1597</f>
        <v>0</v>
      </c>
      <c r="K1591" t="str">
        <f>Sheet1!A1598</f>
        <v>Swift / Focus</v>
      </c>
    </row>
    <row r="1592" spans="1:11" hidden="1" x14ac:dyDescent="0.2">
      <c r="A1592">
        <f t="shared" si="24"/>
        <v>0</v>
      </c>
      <c r="B1592" t="str">
        <f>IF(Sheet1!A1592="","",Sheet1!A1592)</f>
        <v>Violent / Revenge</v>
      </c>
      <c r="C1592" t="str">
        <f>Sheet1!A1593</f>
        <v>(SPD/HP%/HP%)</v>
      </c>
      <c r="D1592">
        <f>Sheet1!C1592</f>
        <v>0</v>
      </c>
      <c r="F1592">
        <f>Sheet1!B1594</f>
        <v>0</v>
      </c>
      <c r="G1592">
        <f>Sheet1!A1595</f>
        <v>4</v>
      </c>
      <c r="H1592" t="str">
        <f>Sheet1!A1596</f>
        <v>NEOSTONE AGENT</v>
      </c>
      <c r="I1592">
        <f>Sheet1!A1597</f>
        <v>0</v>
      </c>
      <c r="J1592" t="str">
        <f>Sheet1!A1598</f>
        <v>Swift / Focus</v>
      </c>
      <c r="K1592" t="str">
        <f>Sheet1!A1599</f>
        <v>(SPD/HP%/HP%)</v>
      </c>
    </row>
    <row r="1593" spans="1:11" hidden="1" x14ac:dyDescent="0.2">
      <c r="A1593">
        <f t="shared" si="24"/>
        <v>0</v>
      </c>
      <c r="B1593" t="str">
        <f>IF(Sheet1!A1593="","",Sheet1!A1593)</f>
        <v>(SPD/HP%/HP%)</v>
      </c>
      <c r="C1593" t="str">
        <f>Sheet1!A1594</f>
        <v>Spd, Hp%, Acc%</v>
      </c>
      <c r="D1593">
        <f>Sheet1!C1593</f>
        <v>0</v>
      </c>
      <c r="F1593">
        <f>Sheet1!B1595</f>
        <v>0</v>
      </c>
      <c r="G1593" t="str">
        <f>Sheet1!A1596</f>
        <v>NEOSTONE AGENT</v>
      </c>
      <c r="H1593">
        <f>Sheet1!A1597</f>
        <v>0</v>
      </c>
      <c r="I1593" t="str">
        <f>Sheet1!A1598</f>
        <v>Swift / Focus</v>
      </c>
      <c r="J1593" t="str">
        <f>Sheet1!A1599</f>
        <v>(SPD/HP%/HP%)</v>
      </c>
      <c r="K1593" t="str">
        <f>Sheet1!A1600</f>
        <v>Violent / Nemesis</v>
      </c>
    </row>
    <row r="1594" spans="1:11" hidden="1" x14ac:dyDescent="0.2">
      <c r="A1594">
        <f t="shared" si="24"/>
        <v>0</v>
      </c>
      <c r="B1594" t="str">
        <f>IF(Sheet1!A1594="","",Sheet1!A1594)</f>
        <v>Spd, Hp%, Acc%</v>
      </c>
      <c r="C1594">
        <f>Sheet1!A1595</f>
        <v>4</v>
      </c>
      <c r="D1594">
        <f>Sheet1!C1594</f>
        <v>0</v>
      </c>
      <c r="F1594">
        <f>Sheet1!B1596</f>
        <v>0</v>
      </c>
      <c r="G1594">
        <f>Sheet1!A1597</f>
        <v>0</v>
      </c>
      <c r="H1594" t="str">
        <f>Sheet1!A1598</f>
        <v>Swift / Focus</v>
      </c>
      <c r="I1594" t="str">
        <f>Sheet1!A1599</f>
        <v>(SPD/HP%/HP%)</v>
      </c>
      <c r="J1594" t="str">
        <f>Sheet1!A1600</f>
        <v>Violent / Nemesis</v>
      </c>
      <c r="K1594" t="str">
        <f>Sheet1!A1601</f>
        <v>(SPD/HP%/HP%)</v>
      </c>
    </row>
    <row r="1595" spans="1:11" x14ac:dyDescent="0.2">
      <c r="A1595">
        <f t="shared" si="24"/>
        <v>1</v>
      </c>
      <c r="B1595">
        <f>IF(Sheet1!A1595="","",Sheet1!A1595)</f>
        <v>4</v>
      </c>
      <c r="C1595" t="str">
        <f>Sheet1!A1596</f>
        <v>NEOSTONE AGENT</v>
      </c>
      <c r="D1595" t="str">
        <f>Sheet1!C1595</f>
        <v>WIND</v>
      </c>
      <c r="F1595" t="str">
        <f>Sheet1!B1597</f>
        <v>Olivia</v>
      </c>
      <c r="G1595" t="str">
        <f>Sheet1!A1598</f>
        <v>Swift / Focus</v>
      </c>
      <c r="H1595" t="str">
        <f>Sheet1!A1599</f>
        <v>(SPD/HP%/HP%)</v>
      </c>
      <c r="I1595" t="str">
        <f>Sheet1!A1600</f>
        <v>Violent / Nemesis</v>
      </c>
      <c r="J1595" t="str">
        <f>Sheet1!A1601</f>
        <v>(SPD/HP%/HP%)</v>
      </c>
      <c r="K1595" t="str">
        <f>Sheet1!A1602</f>
        <v>Spd, Hp%, Def%</v>
      </c>
    </row>
    <row r="1596" spans="1:11" hidden="1" x14ac:dyDescent="0.2">
      <c r="A1596">
        <f t="shared" si="24"/>
        <v>0</v>
      </c>
      <c r="B1596" t="str">
        <f>IF(Sheet1!A1596="","",Sheet1!A1596)</f>
        <v>NEOSTONE AGENT</v>
      </c>
      <c r="C1596">
        <f>Sheet1!A1597</f>
        <v>0</v>
      </c>
      <c r="D1596">
        <f>Sheet1!C1596</f>
        <v>0</v>
      </c>
      <c r="F1596">
        <f>Sheet1!B1598</f>
        <v>0</v>
      </c>
      <c r="G1596" t="str">
        <f>Sheet1!A1599</f>
        <v>(SPD/HP%/HP%)</v>
      </c>
      <c r="H1596" t="str">
        <f>Sheet1!A1600</f>
        <v>Violent / Nemesis</v>
      </c>
      <c r="I1596" t="str">
        <f>Sheet1!A1601</f>
        <v>(SPD/HP%/HP%)</v>
      </c>
      <c r="J1596" t="str">
        <f>Sheet1!A1602</f>
        <v>Spd, Hp%, Def%</v>
      </c>
      <c r="K1596">
        <f>Sheet1!A1603</f>
        <v>5</v>
      </c>
    </row>
    <row r="1597" spans="1:11" hidden="1" x14ac:dyDescent="0.2">
      <c r="A1597">
        <f t="shared" si="24"/>
        <v>0</v>
      </c>
      <c r="B1597" t="str">
        <f>IF(Sheet1!A1597="","",Sheet1!A1597)</f>
        <v/>
      </c>
      <c r="C1597" t="str">
        <f>Sheet1!A1598</f>
        <v>Swift / Focus</v>
      </c>
      <c r="D1597">
        <f>Sheet1!C1597</f>
        <v>0</v>
      </c>
      <c r="F1597">
        <f>Sheet1!B1599</f>
        <v>0</v>
      </c>
      <c r="G1597" t="str">
        <f>Sheet1!A1600</f>
        <v>Violent / Nemesis</v>
      </c>
      <c r="H1597" t="str">
        <f>Sheet1!A1601</f>
        <v>(SPD/HP%/HP%)</v>
      </c>
      <c r="I1597" t="str">
        <f>Sheet1!A1602</f>
        <v>Spd, Hp%, Def%</v>
      </c>
      <c r="J1597">
        <f>Sheet1!A1603</f>
        <v>5</v>
      </c>
      <c r="K1597" t="str">
        <f>Sheet1!A1604</f>
        <v>NEOSTONE AGENT</v>
      </c>
    </row>
    <row r="1598" spans="1:11" hidden="1" x14ac:dyDescent="0.2">
      <c r="A1598">
        <f t="shared" si="24"/>
        <v>0</v>
      </c>
      <c r="B1598" t="str">
        <f>IF(Sheet1!A1598="","",Sheet1!A1598)</f>
        <v>Swift / Focus</v>
      </c>
      <c r="C1598" t="str">
        <f>Sheet1!A1599</f>
        <v>(SPD/HP%/HP%)</v>
      </c>
      <c r="D1598">
        <f>Sheet1!C1598</f>
        <v>0</v>
      </c>
      <c r="F1598">
        <f>Sheet1!B1600</f>
        <v>0</v>
      </c>
      <c r="G1598" t="str">
        <f>Sheet1!A1601</f>
        <v>(SPD/HP%/HP%)</v>
      </c>
      <c r="H1598" t="str">
        <f>Sheet1!A1602</f>
        <v>Spd, Hp%, Def%</v>
      </c>
      <c r="I1598">
        <f>Sheet1!A1603</f>
        <v>5</v>
      </c>
      <c r="J1598" t="str">
        <f>Sheet1!A1604</f>
        <v>NEOSTONE AGENT</v>
      </c>
      <c r="K1598">
        <f>Sheet1!A1605</f>
        <v>0</v>
      </c>
    </row>
    <row r="1599" spans="1:11" hidden="1" x14ac:dyDescent="0.2">
      <c r="A1599">
        <f t="shared" si="24"/>
        <v>0</v>
      </c>
      <c r="B1599" t="str">
        <f>IF(Sheet1!A1599="","",Sheet1!A1599)</f>
        <v>(SPD/HP%/HP%)</v>
      </c>
      <c r="C1599" t="str">
        <f>Sheet1!A1600</f>
        <v>Violent / Nemesis</v>
      </c>
      <c r="D1599">
        <f>Sheet1!C1599</f>
        <v>0</v>
      </c>
      <c r="F1599">
        <f>Sheet1!B1601</f>
        <v>0</v>
      </c>
      <c r="G1599" t="str">
        <f>Sheet1!A1602</f>
        <v>Spd, Hp%, Def%</v>
      </c>
      <c r="H1599">
        <f>Sheet1!A1603</f>
        <v>5</v>
      </c>
      <c r="I1599" t="str">
        <f>Sheet1!A1604</f>
        <v>NEOSTONE AGENT</v>
      </c>
      <c r="J1599">
        <f>Sheet1!A1605</f>
        <v>0</v>
      </c>
      <c r="K1599" t="str">
        <f>Sheet1!A1606</f>
        <v>Swift / Energy</v>
      </c>
    </row>
    <row r="1600" spans="1:11" hidden="1" x14ac:dyDescent="0.2">
      <c r="A1600">
        <f t="shared" si="24"/>
        <v>0</v>
      </c>
      <c r="B1600" t="str">
        <f>IF(Sheet1!A1600="","",Sheet1!A1600)</f>
        <v>Violent / Nemesis</v>
      </c>
      <c r="C1600" t="str">
        <f>Sheet1!A1601</f>
        <v>(SPD/HP%/HP%)</v>
      </c>
      <c r="D1600">
        <f>Sheet1!C1600</f>
        <v>0</v>
      </c>
      <c r="F1600">
        <f>Sheet1!B1602</f>
        <v>0</v>
      </c>
      <c r="G1600">
        <f>Sheet1!A1603</f>
        <v>5</v>
      </c>
      <c r="H1600" t="str">
        <f>Sheet1!A1604</f>
        <v>NEOSTONE AGENT</v>
      </c>
      <c r="I1600">
        <f>Sheet1!A1605</f>
        <v>0</v>
      </c>
      <c r="J1600" t="str">
        <f>Sheet1!A1606</f>
        <v>Swift / Energy</v>
      </c>
      <c r="K1600" t="str">
        <f>Sheet1!A1607</f>
        <v>(SPD/HP%/HP%)</v>
      </c>
    </row>
    <row r="1601" spans="1:11" hidden="1" x14ac:dyDescent="0.2">
      <c r="A1601">
        <f t="shared" si="24"/>
        <v>0</v>
      </c>
      <c r="B1601" t="str">
        <f>IF(Sheet1!A1601="","",Sheet1!A1601)</f>
        <v>(SPD/HP%/HP%)</v>
      </c>
      <c r="C1601" t="str">
        <f>Sheet1!A1602</f>
        <v>Spd, Hp%, Def%</v>
      </c>
      <c r="D1601">
        <f>Sheet1!C1601</f>
        <v>0</v>
      </c>
      <c r="F1601">
        <f>Sheet1!B1603</f>
        <v>0</v>
      </c>
      <c r="G1601" t="str">
        <f>Sheet1!A1604</f>
        <v>NEOSTONE AGENT</v>
      </c>
      <c r="H1601">
        <f>Sheet1!A1605</f>
        <v>0</v>
      </c>
      <c r="I1601" t="str">
        <f>Sheet1!A1606</f>
        <v>Swift / Energy</v>
      </c>
      <c r="J1601" t="str">
        <f>Sheet1!A1607</f>
        <v>(SPD/HP%/HP%)</v>
      </c>
      <c r="K1601" t="str">
        <f>Sheet1!A1608</f>
        <v>Violent / Nemesis</v>
      </c>
    </row>
    <row r="1602" spans="1:11" hidden="1" x14ac:dyDescent="0.2">
      <c r="A1602">
        <f t="shared" si="24"/>
        <v>0</v>
      </c>
      <c r="B1602" t="str">
        <f>IF(Sheet1!A1602="","",Sheet1!A1602)</f>
        <v>Spd, Hp%, Def%</v>
      </c>
      <c r="C1602">
        <f>Sheet1!A1603</f>
        <v>5</v>
      </c>
      <c r="D1602">
        <f>Sheet1!C1602</f>
        <v>0</v>
      </c>
      <c r="F1602">
        <f>Sheet1!B1604</f>
        <v>0</v>
      </c>
      <c r="G1602">
        <f>Sheet1!A1605</f>
        <v>0</v>
      </c>
      <c r="H1602" t="str">
        <f>Sheet1!A1606</f>
        <v>Swift / Energy</v>
      </c>
      <c r="I1602" t="str">
        <f>Sheet1!A1607</f>
        <v>(SPD/HP%/HP%)</v>
      </c>
      <c r="J1602" t="str">
        <f>Sheet1!A1608</f>
        <v>Violent / Nemesis</v>
      </c>
      <c r="K1602" t="str">
        <f>Sheet1!A1609</f>
        <v>(SPD/HP%/HP%)</v>
      </c>
    </row>
    <row r="1603" spans="1:11" x14ac:dyDescent="0.2">
      <c r="A1603">
        <f t="shared" ref="A1603:A1666" si="25">IF(ISNUMBER(B1603)=TRUE,1,0)</f>
        <v>1</v>
      </c>
      <c r="B1603">
        <f>IF(Sheet1!A1603="","",Sheet1!A1603)</f>
        <v>5</v>
      </c>
      <c r="C1603" t="str">
        <f>Sheet1!A1604</f>
        <v>NEOSTONE AGENT</v>
      </c>
      <c r="D1603" t="str">
        <f>Sheet1!C1603</f>
        <v>DARK</v>
      </c>
      <c r="F1603" t="str">
        <f>Sheet1!B1605</f>
        <v>Sylvia</v>
      </c>
      <c r="G1603" t="str">
        <f>Sheet1!A1606</f>
        <v>Swift / Energy</v>
      </c>
      <c r="H1603" t="str">
        <f>Sheet1!A1607</f>
        <v>(SPD/HP%/HP%)</v>
      </c>
      <c r="I1603" t="str">
        <f>Sheet1!A1608</f>
        <v>Violent / Nemesis</v>
      </c>
      <c r="J1603" t="str">
        <f>Sheet1!A1609</f>
        <v>(SPD/HP%/HP%)</v>
      </c>
      <c r="K1603" t="str">
        <f>Sheet1!A1610</f>
        <v>Spd, Hp%, Def%</v>
      </c>
    </row>
    <row r="1604" spans="1:11" hidden="1" x14ac:dyDescent="0.2">
      <c r="A1604">
        <f t="shared" si="25"/>
        <v>0</v>
      </c>
      <c r="B1604" t="str">
        <f>IF(Sheet1!A1604="","",Sheet1!A1604)</f>
        <v>NEOSTONE AGENT</v>
      </c>
      <c r="C1604">
        <f>Sheet1!A1605</f>
        <v>0</v>
      </c>
      <c r="D1604">
        <f>Sheet1!C1604</f>
        <v>0</v>
      </c>
      <c r="F1604">
        <f>Sheet1!B1606</f>
        <v>0</v>
      </c>
      <c r="G1604" t="str">
        <f>Sheet1!A1607</f>
        <v>(SPD/HP%/HP%)</v>
      </c>
      <c r="H1604" t="str">
        <f>Sheet1!A1608</f>
        <v>Violent / Nemesis</v>
      </c>
      <c r="I1604" t="str">
        <f>Sheet1!A1609</f>
        <v>(SPD/HP%/HP%)</v>
      </c>
      <c r="J1604" t="str">
        <f>Sheet1!A1610</f>
        <v>Spd, Hp%, Def%</v>
      </c>
      <c r="K1604">
        <f>Sheet1!A1611</f>
        <v>4</v>
      </c>
    </row>
    <row r="1605" spans="1:11" hidden="1" x14ac:dyDescent="0.2">
      <c r="A1605">
        <f t="shared" si="25"/>
        <v>0</v>
      </c>
      <c r="B1605" t="str">
        <f>IF(Sheet1!A1605="","",Sheet1!A1605)</f>
        <v/>
      </c>
      <c r="C1605" t="str">
        <f>Sheet1!A1606</f>
        <v>Swift / Energy</v>
      </c>
      <c r="D1605">
        <f>Sheet1!C1605</f>
        <v>0</v>
      </c>
      <c r="F1605">
        <f>Sheet1!B1607</f>
        <v>0</v>
      </c>
      <c r="G1605" t="str">
        <f>Sheet1!A1608</f>
        <v>Violent / Nemesis</v>
      </c>
      <c r="H1605" t="str">
        <f>Sheet1!A1609</f>
        <v>(SPD/HP%/HP%)</v>
      </c>
      <c r="I1605" t="str">
        <f>Sheet1!A1610</f>
        <v>Spd, Hp%, Def%</v>
      </c>
      <c r="J1605">
        <f>Sheet1!A1611</f>
        <v>4</v>
      </c>
      <c r="K1605" t="str">
        <f>Sheet1!A1612</f>
        <v>NEOSTONE FIGHTER</v>
      </c>
    </row>
    <row r="1606" spans="1:11" hidden="1" x14ac:dyDescent="0.2">
      <c r="A1606">
        <f t="shared" si="25"/>
        <v>0</v>
      </c>
      <c r="B1606" t="str">
        <f>IF(Sheet1!A1606="","",Sheet1!A1606)</f>
        <v>Swift / Energy</v>
      </c>
      <c r="C1606" t="str">
        <f>Sheet1!A1607</f>
        <v>(SPD/HP%/HP%)</v>
      </c>
      <c r="D1606">
        <f>Sheet1!C1606</f>
        <v>0</v>
      </c>
      <c r="F1606">
        <f>Sheet1!B1608</f>
        <v>0</v>
      </c>
      <c r="G1606" t="str">
        <f>Sheet1!A1609</f>
        <v>(SPD/HP%/HP%)</v>
      </c>
      <c r="H1606" t="str">
        <f>Sheet1!A1610</f>
        <v>Spd, Hp%, Def%</v>
      </c>
      <c r="I1606">
        <f>Sheet1!A1611</f>
        <v>4</v>
      </c>
      <c r="J1606" t="str">
        <f>Sheet1!A1612</f>
        <v>NEOSTONE FIGHTER</v>
      </c>
      <c r="K1606">
        <f>Sheet1!A1613</f>
        <v>0</v>
      </c>
    </row>
    <row r="1607" spans="1:11" hidden="1" x14ac:dyDescent="0.2">
      <c r="A1607">
        <f t="shared" si="25"/>
        <v>0</v>
      </c>
      <c r="B1607" t="str">
        <f>IF(Sheet1!A1607="","",Sheet1!A1607)</f>
        <v>(SPD/HP%/HP%)</v>
      </c>
      <c r="C1607" t="str">
        <f>Sheet1!A1608</f>
        <v>Violent / Nemesis</v>
      </c>
      <c r="D1607">
        <f>Sheet1!C1607</f>
        <v>0</v>
      </c>
      <c r="F1607">
        <f>Sheet1!B1609</f>
        <v>0</v>
      </c>
      <c r="G1607" t="str">
        <f>Sheet1!A1610</f>
        <v>Spd, Hp%, Def%</v>
      </c>
      <c r="H1607">
        <f>Sheet1!A1611</f>
        <v>4</v>
      </c>
      <c r="I1607" t="str">
        <f>Sheet1!A1612</f>
        <v>NEOSTONE FIGHTER</v>
      </c>
      <c r="J1607">
        <f>Sheet1!A1613</f>
        <v>0</v>
      </c>
      <c r="K1607" t="str">
        <f>Sheet1!A1614</f>
        <v>Fatal / Blade</v>
      </c>
    </row>
    <row r="1608" spans="1:11" hidden="1" x14ac:dyDescent="0.2">
      <c r="A1608">
        <f t="shared" si="25"/>
        <v>0</v>
      </c>
      <c r="B1608" t="str">
        <f>IF(Sheet1!A1608="","",Sheet1!A1608)</f>
        <v>Violent / Nemesis</v>
      </c>
      <c r="C1608" t="str">
        <f>Sheet1!A1609</f>
        <v>(SPD/HP%/HP%)</v>
      </c>
      <c r="D1608">
        <f>Sheet1!C1608</f>
        <v>0</v>
      </c>
      <c r="F1608">
        <f>Sheet1!B1610</f>
        <v>0</v>
      </c>
      <c r="G1608">
        <f>Sheet1!A1611</f>
        <v>4</v>
      </c>
      <c r="H1608" t="str">
        <f>Sheet1!A1612</f>
        <v>NEOSTONE FIGHTER</v>
      </c>
      <c r="I1608">
        <f>Sheet1!A1613</f>
        <v>0</v>
      </c>
      <c r="J1608" t="str">
        <f>Sheet1!A1614</f>
        <v>Fatal / Blade</v>
      </c>
      <c r="K1608" t="str">
        <f>Sheet1!A1615</f>
        <v>(ATK%/ATK%/ATK%)</v>
      </c>
    </row>
    <row r="1609" spans="1:11" hidden="1" x14ac:dyDescent="0.2">
      <c r="A1609">
        <f t="shared" si="25"/>
        <v>0</v>
      </c>
      <c r="B1609" t="str">
        <f>IF(Sheet1!A1609="","",Sheet1!A1609)</f>
        <v>(SPD/HP%/HP%)</v>
      </c>
      <c r="C1609" t="str">
        <f>Sheet1!A1610</f>
        <v>Spd, Hp%, Def%</v>
      </c>
      <c r="D1609">
        <f>Sheet1!C1609</f>
        <v>0</v>
      </c>
      <c r="F1609">
        <f>Sheet1!B1611</f>
        <v>0</v>
      </c>
      <c r="G1609" t="str">
        <f>Sheet1!A1612</f>
        <v>NEOSTONE FIGHTER</v>
      </c>
      <c r="H1609">
        <f>Sheet1!A1613</f>
        <v>0</v>
      </c>
      <c r="I1609" t="str">
        <f>Sheet1!A1614</f>
        <v>Fatal / Blade</v>
      </c>
      <c r="J1609" t="str">
        <f>Sheet1!A1615</f>
        <v>(ATK%/ATK%/ATK%)</v>
      </c>
      <c r="K1609" t="str">
        <f>Sheet1!A1616</f>
        <v>Violent / Revenge</v>
      </c>
    </row>
    <row r="1610" spans="1:11" hidden="1" x14ac:dyDescent="0.2">
      <c r="A1610">
        <f t="shared" si="25"/>
        <v>0</v>
      </c>
      <c r="B1610" t="str">
        <f>IF(Sheet1!A1610="","",Sheet1!A1610)</f>
        <v>Spd, Hp%, Def%</v>
      </c>
      <c r="C1610">
        <f>Sheet1!A1611</f>
        <v>4</v>
      </c>
      <c r="D1610">
        <f>Sheet1!C1610</f>
        <v>0</v>
      </c>
      <c r="F1610">
        <f>Sheet1!B1612</f>
        <v>0</v>
      </c>
      <c r="G1610">
        <f>Sheet1!A1613</f>
        <v>0</v>
      </c>
      <c r="H1610" t="str">
        <f>Sheet1!A1614</f>
        <v>Fatal / Blade</v>
      </c>
      <c r="I1610" t="str">
        <f>Sheet1!A1615</f>
        <v>(ATK%/ATK%/ATK%)</v>
      </c>
      <c r="J1610" t="str">
        <f>Sheet1!A1616</f>
        <v>Violent / Revenge</v>
      </c>
      <c r="K1610" t="str">
        <f>Sheet1!A1617</f>
        <v>(ATK%/CRIT D%/ATK%)</v>
      </c>
    </row>
    <row r="1611" spans="1:11" x14ac:dyDescent="0.2">
      <c r="A1611">
        <f t="shared" si="25"/>
        <v>1</v>
      </c>
      <c r="B1611">
        <f>IF(Sheet1!A1611="","",Sheet1!A1611)</f>
        <v>4</v>
      </c>
      <c r="C1611" t="str">
        <f>Sheet1!A1612</f>
        <v>NEOSTONE FIGHTER</v>
      </c>
      <c r="D1611" t="str">
        <f>Sheet1!C1611</f>
        <v>DARK</v>
      </c>
      <c r="F1611" t="str">
        <f>Sheet1!B1613</f>
        <v>Karl</v>
      </c>
      <c r="G1611" t="str">
        <f>Sheet1!A1614</f>
        <v>Fatal / Blade</v>
      </c>
      <c r="H1611" t="str">
        <f>Sheet1!A1615</f>
        <v>(ATK%/ATK%/ATK%)</v>
      </c>
      <c r="I1611" t="str">
        <f>Sheet1!A1616</f>
        <v>Violent / Revenge</v>
      </c>
      <c r="J1611" t="str">
        <f>Sheet1!A1617</f>
        <v>(ATK%/CRIT D%/ATK%)</v>
      </c>
      <c r="K1611" t="str">
        <f>Sheet1!A1618</f>
        <v>Crit R%, Crit D%, Atk%</v>
      </c>
    </row>
    <row r="1612" spans="1:11" hidden="1" x14ac:dyDescent="0.2">
      <c r="A1612">
        <f t="shared" si="25"/>
        <v>0</v>
      </c>
      <c r="B1612" t="str">
        <f>IF(Sheet1!A1612="","",Sheet1!A1612)</f>
        <v>NEOSTONE FIGHTER</v>
      </c>
      <c r="C1612">
        <f>Sheet1!A1613</f>
        <v>0</v>
      </c>
      <c r="D1612">
        <f>Sheet1!C1612</f>
        <v>0</v>
      </c>
      <c r="F1612">
        <f>Sheet1!B1614</f>
        <v>0</v>
      </c>
      <c r="G1612" t="str">
        <f>Sheet1!A1615</f>
        <v>(ATK%/ATK%/ATK%)</v>
      </c>
      <c r="H1612" t="str">
        <f>Sheet1!A1616</f>
        <v>Violent / Revenge</v>
      </c>
      <c r="I1612" t="str">
        <f>Sheet1!A1617</f>
        <v>(ATK%/CRIT D%/ATK%)</v>
      </c>
      <c r="J1612" t="str">
        <f>Sheet1!A1618</f>
        <v>Crit R%, Crit D%, Atk%</v>
      </c>
      <c r="K1612">
        <f>Sheet1!A1619</f>
        <v>4</v>
      </c>
    </row>
    <row r="1613" spans="1:11" hidden="1" x14ac:dyDescent="0.2">
      <c r="A1613">
        <f t="shared" si="25"/>
        <v>0</v>
      </c>
      <c r="B1613" t="str">
        <f>IF(Sheet1!A1613="","",Sheet1!A1613)</f>
        <v/>
      </c>
      <c r="C1613" t="str">
        <f>Sheet1!A1614</f>
        <v>Fatal / Blade</v>
      </c>
      <c r="D1613">
        <f>Sheet1!C1613</f>
        <v>0</v>
      </c>
      <c r="F1613">
        <f>Sheet1!B1615</f>
        <v>0</v>
      </c>
      <c r="G1613" t="str">
        <f>Sheet1!A1616</f>
        <v>Violent / Revenge</v>
      </c>
      <c r="H1613" t="str">
        <f>Sheet1!A1617</f>
        <v>(ATK%/CRIT D%/ATK%)</v>
      </c>
      <c r="I1613" t="str">
        <f>Sheet1!A1618</f>
        <v>Crit R%, Crit D%, Atk%</v>
      </c>
      <c r="J1613">
        <f>Sheet1!A1619</f>
        <v>4</v>
      </c>
      <c r="K1613" t="str">
        <f>Sheet1!A1620</f>
        <v>NEOSTONE FIGHTER</v>
      </c>
    </row>
    <row r="1614" spans="1:11" hidden="1" x14ac:dyDescent="0.2">
      <c r="A1614">
        <f t="shared" si="25"/>
        <v>0</v>
      </c>
      <c r="B1614" t="str">
        <f>IF(Sheet1!A1614="","",Sheet1!A1614)</f>
        <v>Fatal / Blade</v>
      </c>
      <c r="C1614" t="str">
        <f>Sheet1!A1615</f>
        <v>(ATK%/ATK%/ATK%)</v>
      </c>
      <c r="D1614">
        <f>Sheet1!C1614</f>
        <v>0</v>
      </c>
      <c r="F1614">
        <f>Sheet1!B1616</f>
        <v>0</v>
      </c>
      <c r="G1614" t="str">
        <f>Sheet1!A1617</f>
        <v>(ATK%/CRIT D%/ATK%)</v>
      </c>
      <c r="H1614" t="str">
        <f>Sheet1!A1618</f>
        <v>Crit R%, Crit D%, Atk%</v>
      </c>
      <c r="I1614">
        <f>Sheet1!A1619</f>
        <v>4</v>
      </c>
      <c r="J1614" t="str">
        <f>Sheet1!A1620</f>
        <v>NEOSTONE FIGHTER</v>
      </c>
      <c r="K1614">
        <f>Sheet1!A1621</f>
        <v>0</v>
      </c>
    </row>
    <row r="1615" spans="1:11" hidden="1" x14ac:dyDescent="0.2">
      <c r="A1615">
        <f t="shared" si="25"/>
        <v>0</v>
      </c>
      <c r="B1615" t="str">
        <f>IF(Sheet1!A1615="","",Sheet1!A1615)</f>
        <v>(ATK%/ATK%/ATK%)</v>
      </c>
      <c r="C1615" t="str">
        <f>Sheet1!A1616</f>
        <v>Violent / Revenge</v>
      </c>
      <c r="D1615">
        <f>Sheet1!C1615</f>
        <v>0</v>
      </c>
      <c r="F1615">
        <f>Sheet1!B1617</f>
        <v>0</v>
      </c>
      <c r="G1615" t="str">
        <f>Sheet1!A1618</f>
        <v>Crit R%, Crit D%, Atk%</v>
      </c>
      <c r="H1615">
        <f>Sheet1!A1619</f>
        <v>4</v>
      </c>
      <c r="I1615" t="str">
        <f>Sheet1!A1620</f>
        <v>NEOSTONE FIGHTER</v>
      </c>
      <c r="J1615">
        <f>Sheet1!A1621</f>
        <v>0</v>
      </c>
      <c r="K1615" t="str">
        <f>Sheet1!A1622</f>
        <v>Fatal / Blade</v>
      </c>
    </row>
    <row r="1616" spans="1:11" hidden="1" x14ac:dyDescent="0.2">
      <c r="A1616">
        <f t="shared" si="25"/>
        <v>0</v>
      </c>
      <c r="B1616" t="str">
        <f>IF(Sheet1!A1616="","",Sheet1!A1616)</f>
        <v>Violent / Revenge</v>
      </c>
      <c r="C1616" t="str">
        <f>Sheet1!A1617</f>
        <v>(ATK%/CRIT D%/ATK%)</v>
      </c>
      <c r="D1616">
        <f>Sheet1!C1616</f>
        <v>0</v>
      </c>
      <c r="F1616">
        <f>Sheet1!B1618</f>
        <v>0</v>
      </c>
      <c r="G1616">
        <f>Sheet1!A1619</f>
        <v>4</v>
      </c>
      <c r="H1616" t="str">
        <f>Sheet1!A1620</f>
        <v>NEOSTONE FIGHTER</v>
      </c>
      <c r="I1616">
        <f>Sheet1!A1621</f>
        <v>0</v>
      </c>
      <c r="J1616" t="str">
        <f>Sheet1!A1622</f>
        <v>Fatal / Blade</v>
      </c>
      <c r="K1616" t="str">
        <f>Sheet1!A1623</f>
        <v>(ATK%/ATK%/ATK%)</v>
      </c>
    </row>
    <row r="1617" spans="1:11" hidden="1" x14ac:dyDescent="0.2">
      <c r="A1617">
        <f t="shared" si="25"/>
        <v>0</v>
      </c>
      <c r="B1617" t="str">
        <f>IF(Sheet1!A1617="","",Sheet1!A1617)</f>
        <v>(ATK%/CRIT D%/ATK%)</v>
      </c>
      <c r="C1617" t="str">
        <f>Sheet1!A1618</f>
        <v>Crit R%, Crit D%, Atk%</v>
      </c>
      <c r="D1617">
        <f>Sheet1!C1617</f>
        <v>0</v>
      </c>
      <c r="F1617">
        <f>Sheet1!B1619</f>
        <v>0</v>
      </c>
      <c r="G1617" t="str">
        <f>Sheet1!A1620</f>
        <v>NEOSTONE FIGHTER</v>
      </c>
      <c r="H1617">
        <f>Sheet1!A1621</f>
        <v>0</v>
      </c>
      <c r="I1617" t="str">
        <f>Sheet1!A1622</f>
        <v>Fatal / Blade</v>
      </c>
      <c r="J1617" t="str">
        <f>Sheet1!A1623</f>
        <v>(ATK%/ATK%/ATK%)</v>
      </c>
      <c r="K1617" t="str">
        <f>Sheet1!A1624</f>
        <v>Violent / Revenge</v>
      </c>
    </row>
    <row r="1618" spans="1:11" hidden="1" x14ac:dyDescent="0.2">
      <c r="A1618">
        <f t="shared" si="25"/>
        <v>0</v>
      </c>
      <c r="B1618" t="str">
        <f>IF(Sheet1!A1618="","",Sheet1!A1618)</f>
        <v>Crit R%, Crit D%, Atk%</v>
      </c>
      <c r="C1618">
        <f>Sheet1!A1619</f>
        <v>4</v>
      </c>
      <c r="D1618">
        <f>Sheet1!C1618</f>
        <v>0</v>
      </c>
      <c r="F1618">
        <f>Sheet1!B1620</f>
        <v>0</v>
      </c>
      <c r="G1618">
        <f>Sheet1!A1621</f>
        <v>0</v>
      </c>
      <c r="H1618" t="str">
        <f>Sheet1!A1622</f>
        <v>Fatal / Blade</v>
      </c>
      <c r="I1618" t="str">
        <f>Sheet1!A1623</f>
        <v>(ATK%/ATK%/ATK%)</v>
      </c>
      <c r="J1618" t="str">
        <f>Sheet1!A1624</f>
        <v>Violent / Revenge</v>
      </c>
      <c r="K1618" t="str">
        <f>Sheet1!A1625</f>
        <v>(ATK%/CRIT D%/ATK%)</v>
      </c>
    </row>
    <row r="1619" spans="1:11" x14ac:dyDescent="0.2">
      <c r="A1619">
        <f t="shared" si="25"/>
        <v>1</v>
      </c>
      <c r="B1619">
        <f>IF(Sheet1!A1619="","",Sheet1!A1619)</f>
        <v>4</v>
      </c>
      <c r="C1619" t="str">
        <f>Sheet1!A1620</f>
        <v>NEOSTONE FIGHTER</v>
      </c>
      <c r="D1619" t="str">
        <f>Sheet1!C1619</f>
        <v>WIND</v>
      </c>
      <c r="F1619" t="str">
        <f>Sheet1!B1621</f>
        <v>Logan</v>
      </c>
      <c r="G1619" t="str">
        <f>Sheet1!A1622</f>
        <v>Fatal / Blade</v>
      </c>
      <c r="H1619" t="str">
        <f>Sheet1!A1623</f>
        <v>(ATK%/ATK%/ATK%)</v>
      </c>
      <c r="I1619" t="str">
        <f>Sheet1!A1624</f>
        <v>Violent / Revenge</v>
      </c>
      <c r="J1619" t="str">
        <f>Sheet1!A1625</f>
        <v>(ATK%/CRIT D%/ATK%)</v>
      </c>
      <c r="K1619" t="str">
        <f>Sheet1!A1626</f>
        <v>Crit R%, Crit D%, Atk%</v>
      </c>
    </row>
    <row r="1620" spans="1:11" hidden="1" x14ac:dyDescent="0.2">
      <c r="A1620">
        <f t="shared" si="25"/>
        <v>0</v>
      </c>
      <c r="B1620" t="str">
        <f>IF(Sheet1!A1620="","",Sheet1!A1620)</f>
        <v>NEOSTONE FIGHTER</v>
      </c>
      <c r="C1620">
        <f>Sheet1!A1621</f>
        <v>0</v>
      </c>
      <c r="D1620">
        <f>Sheet1!C1620</f>
        <v>0</v>
      </c>
      <c r="F1620">
        <f>Sheet1!B1622</f>
        <v>0</v>
      </c>
      <c r="G1620" t="str">
        <f>Sheet1!A1623</f>
        <v>(ATK%/ATK%/ATK%)</v>
      </c>
      <c r="H1620" t="str">
        <f>Sheet1!A1624</f>
        <v>Violent / Revenge</v>
      </c>
      <c r="I1620" t="str">
        <f>Sheet1!A1625</f>
        <v>(ATK%/CRIT D%/ATK%)</v>
      </c>
      <c r="J1620" t="str">
        <f>Sheet1!A1626</f>
        <v>Crit R%, Crit D%, Atk%</v>
      </c>
      <c r="K1620">
        <f>Sheet1!A1627</f>
        <v>4</v>
      </c>
    </row>
    <row r="1621" spans="1:11" hidden="1" x14ac:dyDescent="0.2">
      <c r="A1621">
        <f t="shared" si="25"/>
        <v>0</v>
      </c>
      <c r="B1621" t="str">
        <f>IF(Sheet1!A1621="","",Sheet1!A1621)</f>
        <v/>
      </c>
      <c r="C1621" t="str">
        <f>Sheet1!A1622</f>
        <v>Fatal / Blade</v>
      </c>
      <c r="D1621">
        <f>Sheet1!C1621</f>
        <v>0</v>
      </c>
      <c r="F1621">
        <f>Sheet1!B1623</f>
        <v>0</v>
      </c>
      <c r="G1621" t="str">
        <f>Sheet1!A1624</f>
        <v>Violent / Revenge</v>
      </c>
      <c r="H1621" t="str">
        <f>Sheet1!A1625</f>
        <v>(ATK%/CRIT D%/ATK%)</v>
      </c>
      <c r="I1621" t="str">
        <f>Sheet1!A1626</f>
        <v>Crit R%, Crit D%, Atk%</v>
      </c>
      <c r="J1621">
        <f>Sheet1!A1627</f>
        <v>4</v>
      </c>
      <c r="K1621" t="str">
        <f>Sheet1!A1628</f>
        <v>NEOSTONE FIGHTER</v>
      </c>
    </row>
    <row r="1622" spans="1:11" hidden="1" x14ac:dyDescent="0.2">
      <c r="A1622">
        <f t="shared" si="25"/>
        <v>0</v>
      </c>
      <c r="B1622" t="str">
        <f>IF(Sheet1!A1622="","",Sheet1!A1622)</f>
        <v>Fatal / Blade</v>
      </c>
      <c r="C1622" t="str">
        <f>Sheet1!A1623</f>
        <v>(ATK%/ATK%/ATK%)</v>
      </c>
      <c r="D1622">
        <f>Sheet1!C1622</f>
        <v>0</v>
      </c>
      <c r="F1622">
        <f>Sheet1!B1624</f>
        <v>0</v>
      </c>
      <c r="G1622" t="str">
        <f>Sheet1!A1625</f>
        <v>(ATK%/CRIT D%/ATK%)</v>
      </c>
      <c r="H1622" t="str">
        <f>Sheet1!A1626</f>
        <v>Crit R%, Crit D%, Atk%</v>
      </c>
      <c r="I1622">
        <f>Sheet1!A1627</f>
        <v>4</v>
      </c>
      <c r="J1622" t="str">
        <f>Sheet1!A1628</f>
        <v>NEOSTONE FIGHTER</v>
      </c>
      <c r="K1622">
        <f>Sheet1!A1629</f>
        <v>0</v>
      </c>
    </row>
    <row r="1623" spans="1:11" hidden="1" x14ac:dyDescent="0.2">
      <c r="A1623">
        <f t="shared" si="25"/>
        <v>0</v>
      </c>
      <c r="B1623" t="str">
        <f>IF(Sheet1!A1623="","",Sheet1!A1623)</f>
        <v>(ATK%/ATK%/ATK%)</v>
      </c>
      <c r="C1623" t="str">
        <f>Sheet1!A1624</f>
        <v>Violent / Revenge</v>
      </c>
      <c r="D1623">
        <f>Sheet1!C1623</f>
        <v>0</v>
      </c>
      <c r="F1623">
        <f>Sheet1!B1625</f>
        <v>0</v>
      </c>
      <c r="G1623" t="str">
        <f>Sheet1!A1626</f>
        <v>Crit R%, Crit D%, Atk%</v>
      </c>
      <c r="H1623">
        <f>Sheet1!A1627</f>
        <v>4</v>
      </c>
      <c r="I1623" t="str">
        <f>Sheet1!A1628</f>
        <v>NEOSTONE FIGHTER</v>
      </c>
      <c r="J1623">
        <f>Sheet1!A1629</f>
        <v>0</v>
      </c>
      <c r="K1623" t="str">
        <f>Sheet1!A1630</f>
        <v>Fatal / Blade</v>
      </c>
    </row>
    <row r="1624" spans="1:11" hidden="1" x14ac:dyDescent="0.2">
      <c r="A1624">
        <f t="shared" si="25"/>
        <v>0</v>
      </c>
      <c r="B1624" t="str">
        <f>IF(Sheet1!A1624="","",Sheet1!A1624)</f>
        <v>Violent / Revenge</v>
      </c>
      <c r="C1624" t="str">
        <f>Sheet1!A1625</f>
        <v>(ATK%/CRIT D%/ATK%)</v>
      </c>
      <c r="D1624">
        <f>Sheet1!C1624</f>
        <v>0</v>
      </c>
      <c r="F1624">
        <f>Sheet1!B1626</f>
        <v>0</v>
      </c>
      <c r="G1624">
        <f>Sheet1!A1627</f>
        <v>4</v>
      </c>
      <c r="H1624" t="str">
        <f>Sheet1!A1628</f>
        <v>NEOSTONE FIGHTER</v>
      </c>
      <c r="I1624">
        <f>Sheet1!A1629</f>
        <v>0</v>
      </c>
      <c r="J1624" t="str">
        <f>Sheet1!A1630</f>
        <v>Fatal / Blade</v>
      </c>
      <c r="K1624" t="str">
        <f>Sheet1!A1631</f>
        <v>(SPD/CRIT D%/ATK%)</v>
      </c>
    </row>
    <row r="1625" spans="1:11" hidden="1" x14ac:dyDescent="0.2">
      <c r="A1625">
        <f t="shared" si="25"/>
        <v>0</v>
      </c>
      <c r="B1625" t="str">
        <f>IF(Sheet1!A1625="","",Sheet1!A1625)</f>
        <v>(ATK%/CRIT D%/ATK%)</v>
      </c>
      <c r="C1625" t="str">
        <f>Sheet1!A1626</f>
        <v>Crit R%, Crit D%, Atk%</v>
      </c>
      <c r="D1625">
        <f>Sheet1!C1625</f>
        <v>0</v>
      </c>
      <c r="F1625">
        <f>Sheet1!B1627</f>
        <v>0</v>
      </c>
      <c r="G1625" t="str">
        <f>Sheet1!A1628</f>
        <v>NEOSTONE FIGHTER</v>
      </c>
      <c r="H1625">
        <f>Sheet1!A1629</f>
        <v>0</v>
      </c>
      <c r="I1625" t="str">
        <f>Sheet1!A1630</f>
        <v>Fatal / Blade</v>
      </c>
      <c r="J1625" t="str">
        <f>Sheet1!A1631</f>
        <v>(SPD/CRIT D%/ATK%)</v>
      </c>
      <c r="K1625" t="str">
        <f>Sheet1!A1632</f>
        <v>Violent / Blade</v>
      </c>
    </row>
    <row r="1626" spans="1:11" hidden="1" x14ac:dyDescent="0.2">
      <c r="A1626">
        <f t="shared" si="25"/>
        <v>0</v>
      </c>
      <c r="B1626" t="str">
        <f>IF(Sheet1!A1626="","",Sheet1!A1626)</f>
        <v>Crit R%, Crit D%, Atk%</v>
      </c>
      <c r="C1626">
        <f>Sheet1!A1627</f>
        <v>4</v>
      </c>
      <c r="D1626">
        <f>Sheet1!C1626</f>
        <v>0</v>
      </c>
      <c r="F1626">
        <f>Sheet1!B1628</f>
        <v>0</v>
      </c>
      <c r="G1626">
        <f>Sheet1!A1629</f>
        <v>0</v>
      </c>
      <c r="H1626" t="str">
        <f>Sheet1!A1630</f>
        <v>Fatal / Blade</v>
      </c>
      <c r="I1626" t="str">
        <f>Sheet1!A1631</f>
        <v>(SPD/CRIT D%/ATK%)</v>
      </c>
      <c r="J1626" t="str">
        <f>Sheet1!A1632</f>
        <v>Violent / Blade</v>
      </c>
      <c r="K1626" t="str">
        <f>Sheet1!A1633</f>
        <v>(SPD/CRIT D%/ATK%)</v>
      </c>
    </row>
    <row r="1627" spans="1:11" x14ac:dyDescent="0.2">
      <c r="A1627">
        <f t="shared" si="25"/>
        <v>1</v>
      </c>
      <c r="B1627">
        <f>IF(Sheet1!A1627="","",Sheet1!A1627)</f>
        <v>4</v>
      </c>
      <c r="C1627" t="str">
        <f>Sheet1!A1628</f>
        <v>NEOSTONE FIGHTER</v>
      </c>
      <c r="D1627" t="str">
        <f>Sheet1!C1627</f>
        <v>LIGHT</v>
      </c>
      <c r="F1627" t="str">
        <f>Sheet1!B1629</f>
        <v>Lucas</v>
      </c>
      <c r="G1627" t="str">
        <f>Sheet1!A1630</f>
        <v>Fatal / Blade</v>
      </c>
      <c r="H1627" t="str">
        <f>Sheet1!A1631</f>
        <v>(SPD/CRIT D%/ATK%)</v>
      </c>
      <c r="I1627" t="str">
        <f>Sheet1!A1632</f>
        <v>Violent / Blade</v>
      </c>
      <c r="J1627" t="str">
        <f>Sheet1!A1633</f>
        <v>(SPD/CRIT D%/ATK%)</v>
      </c>
      <c r="K1627" t="str">
        <f>Sheet1!A1634</f>
        <v>Crit R%, Crit D%, Atk%</v>
      </c>
    </row>
    <row r="1628" spans="1:11" hidden="1" x14ac:dyDescent="0.2">
      <c r="A1628">
        <f t="shared" si="25"/>
        <v>0</v>
      </c>
      <c r="B1628" t="str">
        <f>IF(Sheet1!A1628="","",Sheet1!A1628)</f>
        <v>NEOSTONE FIGHTER</v>
      </c>
      <c r="C1628">
        <f>Sheet1!A1629</f>
        <v>0</v>
      </c>
      <c r="D1628">
        <f>Sheet1!C1628</f>
        <v>0</v>
      </c>
      <c r="F1628">
        <f>Sheet1!B1630</f>
        <v>0</v>
      </c>
      <c r="G1628" t="str">
        <f>Sheet1!A1631</f>
        <v>(SPD/CRIT D%/ATK%)</v>
      </c>
      <c r="H1628" t="str">
        <f>Sheet1!A1632</f>
        <v>Violent / Blade</v>
      </c>
      <c r="I1628" t="str">
        <f>Sheet1!A1633</f>
        <v>(SPD/CRIT D%/ATK%)</v>
      </c>
      <c r="J1628" t="str">
        <f>Sheet1!A1634</f>
        <v>Crit R%, Crit D%, Atk%</v>
      </c>
      <c r="K1628">
        <f>Sheet1!A1635</f>
        <v>4</v>
      </c>
    </row>
    <row r="1629" spans="1:11" hidden="1" x14ac:dyDescent="0.2">
      <c r="A1629">
        <f t="shared" si="25"/>
        <v>0</v>
      </c>
      <c r="B1629" t="str">
        <f>IF(Sheet1!A1629="","",Sheet1!A1629)</f>
        <v/>
      </c>
      <c r="C1629" t="str">
        <f>Sheet1!A1630</f>
        <v>Fatal / Blade</v>
      </c>
      <c r="D1629">
        <f>Sheet1!C1629</f>
        <v>0</v>
      </c>
      <c r="F1629">
        <f>Sheet1!B1631</f>
        <v>0</v>
      </c>
      <c r="G1629" t="str">
        <f>Sheet1!A1632</f>
        <v>Violent / Blade</v>
      </c>
      <c r="H1629" t="str">
        <f>Sheet1!A1633</f>
        <v>(SPD/CRIT D%/ATK%)</v>
      </c>
      <c r="I1629" t="str">
        <f>Sheet1!A1634</f>
        <v>Crit R%, Crit D%, Atk%</v>
      </c>
      <c r="J1629">
        <f>Sheet1!A1635</f>
        <v>4</v>
      </c>
      <c r="K1629" t="str">
        <f>Sheet1!A1636</f>
        <v>NEOSTONE FIGHTER</v>
      </c>
    </row>
    <row r="1630" spans="1:11" hidden="1" x14ac:dyDescent="0.2">
      <c r="A1630">
        <f t="shared" si="25"/>
        <v>0</v>
      </c>
      <c r="B1630" t="str">
        <f>IF(Sheet1!A1630="","",Sheet1!A1630)</f>
        <v>Fatal / Blade</v>
      </c>
      <c r="C1630" t="str">
        <f>Sheet1!A1631</f>
        <v>(SPD/CRIT D%/ATK%)</v>
      </c>
      <c r="D1630">
        <f>Sheet1!C1630</f>
        <v>0</v>
      </c>
      <c r="F1630">
        <f>Sheet1!B1632</f>
        <v>0</v>
      </c>
      <c r="G1630" t="str">
        <f>Sheet1!A1633</f>
        <v>(SPD/CRIT D%/ATK%)</v>
      </c>
      <c r="H1630" t="str">
        <f>Sheet1!A1634</f>
        <v>Crit R%, Crit D%, Atk%</v>
      </c>
      <c r="I1630">
        <f>Sheet1!A1635</f>
        <v>4</v>
      </c>
      <c r="J1630" t="str">
        <f>Sheet1!A1636</f>
        <v>NEOSTONE FIGHTER</v>
      </c>
      <c r="K1630">
        <f>Sheet1!A1637</f>
        <v>0</v>
      </c>
    </row>
    <row r="1631" spans="1:11" hidden="1" x14ac:dyDescent="0.2">
      <c r="A1631">
        <f t="shared" si="25"/>
        <v>0</v>
      </c>
      <c r="B1631" t="str">
        <f>IF(Sheet1!A1631="","",Sheet1!A1631)</f>
        <v>(SPD/CRIT D%/ATK%)</v>
      </c>
      <c r="C1631" t="str">
        <f>Sheet1!A1632</f>
        <v>Violent / Blade</v>
      </c>
      <c r="D1631">
        <f>Sheet1!C1631</f>
        <v>0</v>
      </c>
      <c r="F1631">
        <f>Sheet1!B1633</f>
        <v>0</v>
      </c>
      <c r="G1631" t="str">
        <f>Sheet1!A1634</f>
        <v>Crit R%, Crit D%, Atk%</v>
      </c>
      <c r="H1631">
        <f>Sheet1!A1635</f>
        <v>4</v>
      </c>
      <c r="I1631" t="str">
        <f>Sheet1!A1636</f>
        <v>NEOSTONE FIGHTER</v>
      </c>
      <c r="J1631">
        <f>Sheet1!A1637</f>
        <v>0</v>
      </c>
      <c r="K1631" t="str">
        <f>Sheet1!A1638</f>
        <v>Fatal / Blade</v>
      </c>
    </row>
    <row r="1632" spans="1:11" hidden="1" x14ac:dyDescent="0.2">
      <c r="A1632">
        <f t="shared" si="25"/>
        <v>0</v>
      </c>
      <c r="B1632" t="str">
        <f>IF(Sheet1!A1632="","",Sheet1!A1632)</f>
        <v>Violent / Blade</v>
      </c>
      <c r="C1632" t="str">
        <f>Sheet1!A1633</f>
        <v>(SPD/CRIT D%/ATK%)</v>
      </c>
      <c r="D1632">
        <f>Sheet1!C1632</f>
        <v>0</v>
      </c>
      <c r="F1632">
        <f>Sheet1!B1634</f>
        <v>0</v>
      </c>
      <c r="G1632">
        <f>Sheet1!A1635</f>
        <v>4</v>
      </c>
      <c r="H1632" t="str">
        <f>Sheet1!A1636</f>
        <v>NEOSTONE FIGHTER</v>
      </c>
      <c r="I1632">
        <f>Sheet1!A1637</f>
        <v>0</v>
      </c>
      <c r="J1632" t="str">
        <f>Sheet1!A1638</f>
        <v>Fatal / Blade</v>
      </c>
      <c r="K1632" t="str">
        <f>Sheet1!A1639</f>
        <v>(ATK%/ATK%/ATK%)</v>
      </c>
    </row>
    <row r="1633" spans="1:11" hidden="1" x14ac:dyDescent="0.2">
      <c r="A1633">
        <f t="shared" si="25"/>
        <v>0</v>
      </c>
      <c r="B1633" t="str">
        <f>IF(Sheet1!A1633="","",Sheet1!A1633)</f>
        <v>(SPD/CRIT D%/ATK%)</v>
      </c>
      <c r="C1633" t="str">
        <f>Sheet1!A1634</f>
        <v>Crit R%, Crit D%, Atk%</v>
      </c>
      <c r="D1633">
        <f>Sheet1!C1633</f>
        <v>0</v>
      </c>
      <c r="F1633">
        <f>Sheet1!B1635</f>
        <v>0</v>
      </c>
      <c r="G1633" t="str">
        <f>Sheet1!A1636</f>
        <v>NEOSTONE FIGHTER</v>
      </c>
      <c r="H1633">
        <f>Sheet1!A1637</f>
        <v>0</v>
      </c>
      <c r="I1633" t="str">
        <f>Sheet1!A1638</f>
        <v>Fatal / Blade</v>
      </c>
      <c r="J1633" t="str">
        <f>Sheet1!A1639</f>
        <v>(ATK%/ATK%/ATK%)</v>
      </c>
      <c r="K1633" t="str">
        <f>Sheet1!A1640</f>
        <v>Violent / Revenge</v>
      </c>
    </row>
    <row r="1634" spans="1:11" hidden="1" x14ac:dyDescent="0.2">
      <c r="A1634">
        <f t="shared" si="25"/>
        <v>0</v>
      </c>
      <c r="B1634" t="str">
        <f>IF(Sheet1!A1634="","",Sheet1!A1634)</f>
        <v>Crit R%, Crit D%, Atk%</v>
      </c>
      <c r="C1634">
        <f>Sheet1!A1635</f>
        <v>4</v>
      </c>
      <c r="D1634">
        <f>Sheet1!C1634</f>
        <v>0</v>
      </c>
      <c r="F1634">
        <f>Sheet1!B1636</f>
        <v>0</v>
      </c>
      <c r="G1634">
        <f>Sheet1!A1637</f>
        <v>0</v>
      </c>
      <c r="H1634" t="str">
        <f>Sheet1!A1638</f>
        <v>Fatal / Blade</v>
      </c>
      <c r="I1634" t="str">
        <f>Sheet1!A1639</f>
        <v>(ATK%/ATK%/ATK%)</v>
      </c>
      <c r="J1634" t="str">
        <f>Sheet1!A1640</f>
        <v>Violent / Revenge</v>
      </c>
      <c r="K1634" t="str">
        <f>Sheet1!A1641</f>
        <v>(ATK%/CRIT D%/ATK%)</v>
      </c>
    </row>
    <row r="1635" spans="1:11" x14ac:dyDescent="0.2">
      <c r="A1635">
        <f t="shared" si="25"/>
        <v>1</v>
      </c>
      <c r="B1635">
        <f>IF(Sheet1!A1635="","",Sheet1!A1635)</f>
        <v>4</v>
      </c>
      <c r="C1635" t="str">
        <f>Sheet1!A1636</f>
        <v>NEOSTONE FIGHTER</v>
      </c>
      <c r="D1635" t="str">
        <f>Sheet1!C1635</f>
        <v>WATER</v>
      </c>
      <c r="F1635" t="str">
        <f>Sheet1!B1637</f>
        <v>Ryan</v>
      </c>
      <c r="G1635" t="str">
        <f>Sheet1!A1638</f>
        <v>Fatal / Blade</v>
      </c>
      <c r="H1635" t="str">
        <f>Sheet1!A1639</f>
        <v>(ATK%/ATK%/ATK%)</v>
      </c>
      <c r="I1635" t="str">
        <f>Sheet1!A1640</f>
        <v>Violent / Revenge</v>
      </c>
      <c r="J1635" t="str">
        <f>Sheet1!A1641</f>
        <v>(ATK%/CRIT D%/ATK%)</v>
      </c>
      <c r="K1635" t="str">
        <f>Sheet1!A1642</f>
        <v>Crit R%, Crit D%, Atk%</v>
      </c>
    </row>
    <row r="1636" spans="1:11" hidden="1" x14ac:dyDescent="0.2">
      <c r="A1636">
        <f t="shared" si="25"/>
        <v>0</v>
      </c>
      <c r="B1636" t="str">
        <f>IF(Sheet1!A1636="","",Sheet1!A1636)</f>
        <v>NEOSTONE FIGHTER</v>
      </c>
      <c r="C1636">
        <f>Sheet1!A1637</f>
        <v>0</v>
      </c>
      <c r="D1636">
        <f>Sheet1!C1636</f>
        <v>0</v>
      </c>
      <c r="F1636">
        <f>Sheet1!B1638</f>
        <v>0</v>
      </c>
      <c r="G1636" t="str">
        <f>Sheet1!A1639</f>
        <v>(ATK%/ATK%/ATK%)</v>
      </c>
      <c r="H1636" t="str">
        <f>Sheet1!A1640</f>
        <v>Violent / Revenge</v>
      </c>
      <c r="I1636" t="str">
        <f>Sheet1!A1641</f>
        <v>(ATK%/CRIT D%/ATK%)</v>
      </c>
      <c r="J1636" t="str">
        <f>Sheet1!A1642</f>
        <v>Crit R%, Crit D%, Atk%</v>
      </c>
      <c r="K1636">
        <f>Sheet1!A1643</f>
        <v>4</v>
      </c>
    </row>
    <row r="1637" spans="1:11" hidden="1" x14ac:dyDescent="0.2">
      <c r="A1637">
        <f t="shared" si="25"/>
        <v>0</v>
      </c>
      <c r="B1637" t="str">
        <f>IF(Sheet1!A1637="","",Sheet1!A1637)</f>
        <v/>
      </c>
      <c r="C1637" t="str">
        <f>Sheet1!A1638</f>
        <v>Fatal / Blade</v>
      </c>
      <c r="D1637">
        <f>Sheet1!C1637</f>
        <v>0</v>
      </c>
      <c r="F1637">
        <f>Sheet1!B1639</f>
        <v>0</v>
      </c>
      <c r="G1637" t="str">
        <f>Sheet1!A1640</f>
        <v>Violent / Revenge</v>
      </c>
      <c r="H1637" t="str">
        <f>Sheet1!A1641</f>
        <v>(ATK%/CRIT D%/ATK%)</v>
      </c>
      <c r="I1637" t="str">
        <f>Sheet1!A1642</f>
        <v>Crit R%, Crit D%, Atk%</v>
      </c>
      <c r="J1637">
        <f>Sheet1!A1643</f>
        <v>4</v>
      </c>
      <c r="K1637" t="str">
        <f>Sheet1!A1644</f>
        <v>NEOSTONE FIGHTER</v>
      </c>
    </row>
    <row r="1638" spans="1:11" hidden="1" x14ac:dyDescent="0.2">
      <c r="A1638">
        <f t="shared" si="25"/>
        <v>0</v>
      </c>
      <c r="B1638" t="str">
        <f>IF(Sheet1!A1638="","",Sheet1!A1638)</f>
        <v>Fatal / Blade</v>
      </c>
      <c r="C1638" t="str">
        <f>Sheet1!A1639</f>
        <v>(ATK%/ATK%/ATK%)</v>
      </c>
      <c r="D1638">
        <f>Sheet1!C1638</f>
        <v>0</v>
      </c>
      <c r="F1638">
        <f>Sheet1!B1640</f>
        <v>0</v>
      </c>
      <c r="G1638" t="str">
        <f>Sheet1!A1641</f>
        <v>(ATK%/CRIT D%/ATK%)</v>
      </c>
      <c r="H1638" t="str">
        <f>Sheet1!A1642</f>
        <v>Crit R%, Crit D%, Atk%</v>
      </c>
      <c r="I1638">
        <f>Sheet1!A1643</f>
        <v>4</v>
      </c>
      <c r="J1638" t="str">
        <f>Sheet1!A1644</f>
        <v>NEOSTONE FIGHTER</v>
      </c>
      <c r="K1638">
        <f>Sheet1!A1645</f>
        <v>0</v>
      </c>
    </row>
    <row r="1639" spans="1:11" hidden="1" x14ac:dyDescent="0.2">
      <c r="A1639">
        <f t="shared" si="25"/>
        <v>0</v>
      </c>
      <c r="B1639" t="str">
        <f>IF(Sheet1!A1639="","",Sheet1!A1639)</f>
        <v>(ATK%/ATK%/ATK%)</v>
      </c>
      <c r="C1639" t="str">
        <f>Sheet1!A1640</f>
        <v>Violent / Revenge</v>
      </c>
      <c r="D1639">
        <f>Sheet1!C1639</f>
        <v>0</v>
      </c>
      <c r="F1639">
        <f>Sheet1!B1641</f>
        <v>0</v>
      </c>
      <c r="G1639" t="str">
        <f>Sheet1!A1642</f>
        <v>Crit R%, Crit D%, Atk%</v>
      </c>
      <c r="H1639">
        <f>Sheet1!A1643</f>
        <v>4</v>
      </c>
      <c r="I1639" t="str">
        <f>Sheet1!A1644</f>
        <v>NEOSTONE FIGHTER</v>
      </c>
      <c r="J1639">
        <f>Sheet1!A1645</f>
        <v>0</v>
      </c>
      <c r="K1639" t="str">
        <f>Sheet1!A1646</f>
        <v>Fatal / Blade</v>
      </c>
    </row>
    <row r="1640" spans="1:11" hidden="1" x14ac:dyDescent="0.2">
      <c r="A1640">
        <f t="shared" si="25"/>
        <v>0</v>
      </c>
      <c r="B1640" t="str">
        <f>IF(Sheet1!A1640="","",Sheet1!A1640)</f>
        <v>Violent / Revenge</v>
      </c>
      <c r="C1640" t="str">
        <f>Sheet1!A1641</f>
        <v>(ATK%/CRIT D%/ATK%)</v>
      </c>
      <c r="D1640">
        <f>Sheet1!C1640</f>
        <v>0</v>
      </c>
      <c r="F1640">
        <f>Sheet1!B1642</f>
        <v>0</v>
      </c>
      <c r="G1640">
        <f>Sheet1!A1643</f>
        <v>4</v>
      </c>
      <c r="H1640" t="str">
        <f>Sheet1!A1644</f>
        <v>NEOSTONE FIGHTER</v>
      </c>
      <c r="I1640">
        <f>Sheet1!A1645</f>
        <v>0</v>
      </c>
      <c r="J1640" t="str">
        <f>Sheet1!A1646</f>
        <v>Fatal / Blade</v>
      </c>
      <c r="K1640" t="str">
        <f>Sheet1!A1647</f>
        <v>(ATK%/ATK%/ATK%)</v>
      </c>
    </row>
    <row r="1641" spans="1:11" hidden="1" x14ac:dyDescent="0.2">
      <c r="A1641">
        <f t="shared" si="25"/>
        <v>0</v>
      </c>
      <c r="B1641" t="str">
        <f>IF(Sheet1!A1641="","",Sheet1!A1641)</f>
        <v>(ATK%/CRIT D%/ATK%)</v>
      </c>
      <c r="C1641" t="str">
        <f>Sheet1!A1642</f>
        <v>Crit R%, Crit D%, Atk%</v>
      </c>
      <c r="D1641">
        <f>Sheet1!C1641</f>
        <v>0</v>
      </c>
      <c r="F1641">
        <f>Sheet1!B1643</f>
        <v>0</v>
      </c>
      <c r="G1641" t="str">
        <f>Sheet1!A1644</f>
        <v>NEOSTONE FIGHTER</v>
      </c>
      <c r="H1641">
        <f>Sheet1!A1645</f>
        <v>0</v>
      </c>
      <c r="I1641" t="str">
        <f>Sheet1!A1646</f>
        <v>Fatal / Blade</v>
      </c>
      <c r="J1641" t="str">
        <f>Sheet1!A1647</f>
        <v>(ATK%/ATK%/ATK%)</v>
      </c>
      <c r="K1641" t="str">
        <f>Sheet1!A1648</f>
        <v>Vampire / Nemesis</v>
      </c>
    </row>
    <row r="1642" spans="1:11" hidden="1" x14ac:dyDescent="0.2">
      <c r="A1642">
        <f t="shared" si="25"/>
        <v>0</v>
      </c>
      <c r="B1642" t="str">
        <f>IF(Sheet1!A1642="","",Sheet1!A1642)</f>
        <v>Crit R%, Crit D%, Atk%</v>
      </c>
      <c r="C1642">
        <f>Sheet1!A1643</f>
        <v>4</v>
      </c>
      <c r="D1642">
        <f>Sheet1!C1642</f>
        <v>0</v>
      </c>
      <c r="F1642">
        <f>Sheet1!B1644</f>
        <v>0</v>
      </c>
      <c r="G1642">
        <f>Sheet1!A1645</f>
        <v>0</v>
      </c>
      <c r="H1642" t="str">
        <f>Sheet1!A1646</f>
        <v>Fatal / Blade</v>
      </c>
      <c r="I1642" t="str">
        <f>Sheet1!A1647</f>
        <v>(ATK%/ATK%/ATK%)</v>
      </c>
      <c r="J1642" t="str">
        <f>Sheet1!A1648</f>
        <v>Vampire / Nemesis</v>
      </c>
      <c r="K1642" t="str">
        <f>Sheet1!A1649</f>
        <v>(ATK%/CRIT D%/ATK%)</v>
      </c>
    </row>
    <row r="1643" spans="1:11" x14ac:dyDescent="0.2">
      <c r="A1643">
        <f t="shared" si="25"/>
        <v>1</v>
      </c>
      <c r="B1643">
        <f>IF(Sheet1!A1643="","",Sheet1!A1643)</f>
        <v>4</v>
      </c>
      <c r="C1643" t="str">
        <f>Sheet1!A1644</f>
        <v>NEOSTONE FIGHTER</v>
      </c>
      <c r="D1643" t="str">
        <f>Sheet1!C1643</f>
        <v>FIRE</v>
      </c>
      <c r="F1643" t="str">
        <f>Sheet1!B1645</f>
        <v>Trevor</v>
      </c>
      <c r="G1643" t="str">
        <f>Sheet1!A1646</f>
        <v>Fatal / Blade</v>
      </c>
      <c r="H1643" t="str">
        <f>Sheet1!A1647</f>
        <v>(ATK%/ATK%/ATK%)</v>
      </c>
      <c r="I1643" t="str">
        <f>Sheet1!A1648</f>
        <v>Vampire / Nemesis</v>
      </c>
      <c r="J1643" t="str">
        <f>Sheet1!A1649</f>
        <v>(ATK%/CRIT D%/ATK%)</v>
      </c>
      <c r="K1643" t="str">
        <f>Sheet1!A1650</f>
        <v>Crit R%, Crit D%, Atk%</v>
      </c>
    </row>
    <row r="1644" spans="1:11" hidden="1" x14ac:dyDescent="0.2">
      <c r="A1644">
        <f t="shared" si="25"/>
        <v>0</v>
      </c>
      <c r="B1644" t="str">
        <f>IF(Sheet1!A1644="","",Sheet1!A1644)</f>
        <v>NEOSTONE FIGHTER</v>
      </c>
      <c r="C1644">
        <f>Sheet1!A1645</f>
        <v>0</v>
      </c>
      <c r="D1644">
        <f>Sheet1!C1644</f>
        <v>0</v>
      </c>
      <c r="F1644">
        <f>Sheet1!B1646</f>
        <v>0</v>
      </c>
      <c r="G1644" t="str">
        <f>Sheet1!A1647</f>
        <v>(ATK%/ATK%/ATK%)</v>
      </c>
      <c r="H1644" t="str">
        <f>Sheet1!A1648</f>
        <v>Vampire / Nemesis</v>
      </c>
      <c r="I1644" t="str">
        <f>Sheet1!A1649</f>
        <v>(ATK%/CRIT D%/ATK%)</v>
      </c>
      <c r="J1644" t="str">
        <f>Sheet1!A1650</f>
        <v>Crit R%, Crit D%, Atk%</v>
      </c>
      <c r="K1644">
        <f>Sheet1!A1651</f>
        <v>4</v>
      </c>
    </row>
    <row r="1645" spans="1:11" hidden="1" x14ac:dyDescent="0.2">
      <c r="A1645">
        <f t="shared" si="25"/>
        <v>0</v>
      </c>
      <c r="B1645" t="str">
        <f>IF(Sheet1!A1645="","",Sheet1!A1645)</f>
        <v/>
      </c>
      <c r="C1645" t="str">
        <f>Sheet1!A1646</f>
        <v>Fatal / Blade</v>
      </c>
      <c r="D1645">
        <f>Sheet1!C1645</f>
        <v>0</v>
      </c>
      <c r="F1645">
        <f>Sheet1!B1647</f>
        <v>0</v>
      </c>
      <c r="G1645" t="str">
        <f>Sheet1!A1648</f>
        <v>Vampire / Nemesis</v>
      </c>
      <c r="H1645" t="str">
        <f>Sheet1!A1649</f>
        <v>(ATK%/CRIT D%/ATK%)</v>
      </c>
      <c r="I1645" t="str">
        <f>Sheet1!A1650</f>
        <v>Crit R%, Crit D%, Atk%</v>
      </c>
      <c r="J1645">
        <f>Sheet1!A1651</f>
        <v>4</v>
      </c>
      <c r="K1645" t="str">
        <f>Sheet1!A1652</f>
        <v>ASSASSIN</v>
      </c>
    </row>
    <row r="1646" spans="1:11" hidden="1" x14ac:dyDescent="0.2">
      <c r="A1646">
        <f t="shared" si="25"/>
        <v>0</v>
      </c>
      <c r="B1646" t="str">
        <f>IF(Sheet1!A1646="","",Sheet1!A1646)</f>
        <v>Fatal / Blade</v>
      </c>
      <c r="C1646" t="str">
        <f>Sheet1!A1647</f>
        <v>(ATK%/ATK%/ATK%)</v>
      </c>
      <c r="D1646">
        <f>Sheet1!C1646</f>
        <v>0</v>
      </c>
      <c r="F1646">
        <f>Sheet1!B1648</f>
        <v>0</v>
      </c>
      <c r="G1646" t="str">
        <f>Sheet1!A1649</f>
        <v>(ATK%/CRIT D%/ATK%)</v>
      </c>
      <c r="H1646" t="str">
        <f>Sheet1!A1650</f>
        <v>Crit R%, Crit D%, Atk%</v>
      </c>
      <c r="I1646">
        <f>Sheet1!A1651</f>
        <v>4</v>
      </c>
      <c r="J1646" t="str">
        <f>Sheet1!A1652</f>
        <v>ASSASSIN</v>
      </c>
      <c r="K1646">
        <f>Sheet1!A1653</f>
        <v>0</v>
      </c>
    </row>
    <row r="1647" spans="1:11" hidden="1" x14ac:dyDescent="0.2">
      <c r="A1647">
        <f t="shared" si="25"/>
        <v>0</v>
      </c>
      <c r="B1647" t="str">
        <f>IF(Sheet1!A1647="","",Sheet1!A1647)</f>
        <v>(ATK%/ATK%/ATK%)</v>
      </c>
      <c r="C1647" t="str">
        <f>Sheet1!A1648</f>
        <v>Vampire / Nemesis</v>
      </c>
      <c r="D1647">
        <f>Sheet1!C1647</f>
        <v>0</v>
      </c>
      <c r="F1647">
        <f>Sheet1!B1649</f>
        <v>0</v>
      </c>
      <c r="G1647" t="str">
        <f>Sheet1!A1650</f>
        <v>Crit R%, Crit D%, Atk%</v>
      </c>
      <c r="H1647">
        <f>Sheet1!A1651</f>
        <v>4</v>
      </c>
      <c r="I1647" t="str">
        <f>Sheet1!A1652</f>
        <v>ASSASSIN</v>
      </c>
      <c r="J1647">
        <f>Sheet1!A1653</f>
        <v>0</v>
      </c>
      <c r="K1647" t="str">
        <f>Sheet1!A1654</f>
        <v>Fatal / Blade</v>
      </c>
    </row>
    <row r="1648" spans="1:11" hidden="1" x14ac:dyDescent="0.2">
      <c r="A1648">
        <f t="shared" si="25"/>
        <v>0</v>
      </c>
      <c r="B1648" t="str">
        <f>IF(Sheet1!A1648="","",Sheet1!A1648)</f>
        <v>Vampire / Nemesis</v>
      </c>
      <c r="C1648" t="str">
        <f>Sheet1!A1649</f>
        <v>(ATK%/CRIT D%/ATK%)</v>
      </c>
      <c r="D1648">
        <f>Sheet1!C1648</f>
        <v>0</v>
      </c>
      <c r="F1648">
        <f>Sheet1!B1650</f>
        <v>0</v>
      </c>
      <c r="G1648">
        <f>Sheet1!A1651</f>
        <v>4</v>
      </c>
      <c r="H1648" t="str">
        <f>Sheet1!A1652</f>
        <v>ASSASSIN</v>
      </c>
      <c r="I1648">
        <f>Sheet1!A1653</f>
        <v>0</v>
      </c>
      <c r="J1648" t="str">
        <f>Sheet1!A1654</f>
        <v>Fatal / Blade</v>
      </c>
      <c r="K1648" t="str">
        <f>Sheet1!A1655</f>
        <v>(ATK%/CRIT R%/ATK%)</v>
      </c>
    </row>
    <row r="1649" spans="1:11" hidden="1" x14ac:dyDescent="0.2">
      <c r="A1649">
        <f t="shared" si="25"/>
        <v>0</v>
      </c>
      <c r="B1649" t="str">
        <f>IF(Sheet1!A1649="","",Sheet1!A1649)</f>
        <v>(ATK%/CRIT D%/ATK%)</v>
      </c>
      <c r="C1649" t="str">
        <f>Sheet1!A1650</f>
        <v>Crit R%, Crit D%, Atk%</v>
      </c>
      <c r="D1649">
        <f>Sheet1!C1649</f>
        <v>0</v>
      </c>
      <c r="F1649">
        <f>Sheet1!B1651</f>
        <v>0</v>
      </c>
      <c r="G1649" t="str">
        <f>Sheet1!A1652</f>
        <v>ASSASSIN</v>
      </c>
      <c r="H1649">
        <f>Sheet1!A1653</f>
        <v>0</v>
      </c>
      <c r="I1649" t="str">
        <f>Sheet1!A1654</f>
        <v>Fatal / Blade</v>
      </c>
      <c r="J1649" t="str">
        <f>Sheet1!A1655</f>
        <v>(ATK%/CRIT R%/ATK%)</v>
      </c>
      <c r="K1649" t="str">
        <f>Sheet1!A1656</f>
        <v>Rage / Blade</v>
      </c>
    </row>
    <row r="1650" spans="1:11" hidden="1" x14ac:dyDescent="0.2">
      <c r="A1650">
        <f t="shared" si="25"/>
        <v>0</v>
      </c>
      <c r="B1650" t="str">
        <f>IF(Sheet1!A1650="","",Sheet1!A1650)</f>
        <v>Crit R%, Crit D%, Atk%</v>
      </c>
      <c r="C1650">
        <f>Sheet1!A1651</f>
        <v>4</v>
      </c>
      <c r="D1650">
        <f>Sheet1!C1650</f>
        <v>0</v>
      </c>
      <c r="F1650">
        <f>Sheet1!B1652</f>
        <v>0</v>
      </c>
      <c r="G1650">
        <f>Sheet1!A1653</f>
        <v>0</v>
      </c>
      <c r="H1650" t="str">
        <f>Sheet1!A1654</f>
        <v>Fatal / Blade</v>
      </c>
      <c r="I1650" t="str">
        <f>Sheet1!A1655</f>
        <v>(ATK%/CRIT R%/ATK%)</v>
      </c>
      <c r="J1650" t="str">
        <f>Sheet1!A1656</f>
        <v>Rage / Blade</v>
      </c>
      <c r="K1650" t="str">
        <f>Sheet1!A1657</f>
        <v>(ATK%/CRIT D%/ATK%)</v>
      </c>
    </row>
    <row r="1651" spans="1:11" x14ac:dyDescent="0.2">
      <c r="A1651">
        <f t="shared" si="25"/>
        <v>1</v>
      </c>
      <c r="B1651">
        <f>IF(Sheet1!A1651="","",Sheet1!A1651)</f>
        <v>4</v>
      </c>
      <c r="C1651" t="str">
        <f>Sheet1!A1652</f>
        <v>ASSASSIN</v>
      </c>
      <c r="D1651" t="str">
        <f>Sheet1!C1651</f>
        <v>DARK</v>
      </c>
      <c r="F1651" t="str">
        <f>Sheet1!B1653</f>
        <v>Isabelle</v>
      </c>
      <c r="G1651" t="str">
        <f>Sheet1!A1654</f>
        <v>Fatal / Blade</v>
      </c>
      <c r="H1651" t="str">
        <f>Sheet1!A1655</f>
        <v>(ATK%/CRIT R%/ATK%)</v>
      </c>
      <c r="I1651" t="str">
        <f>Sheet1!A1656</f>
        <v>Rage / Blade</v>
      </c>
      <c r="J1651" t="str">
        <f>Sheet1!A1657</f>
        <v>(ATK%/CRIT D%/ATK%)</v>
      </c>
      <c r="K1651" t="str">
        <f>Sheet1!A1658</f>
        <v>Crit R%, Crit D%, Atk%</v>
      </c>
    </row>
    <row r="1652" spans="1:11" hidden="1" x14ac:dyDescent="0.2">
      <c r="A1652">
        <f t="shared" si="25"/>
        <v>0</v>
      </c>
      <c r="B1652" t="str">
        <f>IF(Sheet1!A1652="","",Sheet1!A1652)</f>
        <v>ASSASSIN</v>
      </c>
      <c r="C1652">
        <f>Sheet1!A1653</f>
        <v>0</v>
      </c>
      <c r="D1652">
        <f>Sheet1!C1652</f>
        <v>0</v>
      </c>
      <c r="F1652">
        <f>Sheet1!B1654</f>
        <v>0</v>
      </c>
      <c r="G1652" t="str">
        <f>Sheet1!A1655</f>
        <v>(ATK%/CRIT R%/ATK%)</v>
      </c>
      <c r="H1652" t="str">
        <f>Sheet1!A1656</f>
        <v>Rage / Blade</v>
      </c>
      <c r="I1652" t="str">
        <f>Sheet1!A1657</f>
        <v>(ATK%/CRIT D%/ATK%)</v>
      </c>
      <c r="J1652" t="str">
        <f>Sheet1!A1658</f>
        <v>Crit R%, Crit D%, Atk%</v>
      </c>
      <c r="K1652">
        <f>Sheet1!A1659</f>
        <v>4</v>
      </c>
    </row>
    <row r="1653" spans="1:11" hidden="1" x14ac:dyDescent="0.2">
      <c r="A1653">
        <f t="shared" si="25"/>
        <v>0</v>
      </c>
      <c r="B1653" t="str">
        <f>IF(Sheet1!A1653="","",Sheet1!A1653)</f>
        <v/>
      </c>
      <c r="C1653" t="str">
        <f>Sheet1!A1654</f>
        <v>Fatal / Blade</v>
      </c>
      <c r="D1653">
        <f>Sheet1!C1653</f>
        <v>0</v>
      </c>
      <c r="F1653">
        <f>Sheet1!B1655</f>
        <v>0</v>
      </c>
      <c r="G1653" t="str">
        <f>Sheet1!A1656</f>
        <v>Rage / Blade</v>
      </c>
      <c r="H1653" t="str">
        <f>Sheet1!A1657</f>
        <v>(ATK%/CRIT D%/ATK%)</v>
      </c>
      <c r="I1653" t="str">
        <f>Sheet1!A1658</f>
        <v>Crit R%, Crit D%, Atk%</v>
      </c>
      <c r="J1653">
        <f>Sheet1!A1659</f>
        <v>4</v>
      </c>
      <c r="K1653" t="str">
        <f>Sheet1!A1660</f>
        <v>ASSASSIN</v>
      </c>
    </row>
    <row r="1654" spans="1:11" hidden="1" x14ac:dyDescent="0.2">
      <c r="A1654">
        <f t="shared" si="25"/>
        <v>0</v>
      </c>
      <c r="B1654" t="str">
        <f>IF(Sheet1!A1654="","",Sheet1!A1654)</f>
        <v>Fatal / Blade</v>
      </c>
      <c r="C1654" t="str">
        <f>Sheet1!A1655</f>
        <v>(ATK%/CRIT R%/ATK%)</v>
      </c>
      <c r="D1654">
        <f>Sheet1!C1654</f>
        <v>0</v>
      </c>
      <c r="F1654">
        <f>Sheet1!B1656</f>
        <v>0</v>
      </c>
      <c r="G1654" t="str">
        <f>Sheet1!A1657</f>
        <v>(ATK%/CRIT D%/ATK%)</v>
      </c>
      <c r="H1654" t="str">
        <f>Sheet1!A1658</f>
        <v>Crit R%, Crit D%, Atk%</v>
      </c>
      <c r="I1654">
        <f>Sheet1!A1659</f>
        <v>4</v>
      </c>
      <c r="J1654" t="str">
        <f>Sheet1!A1660</f>
        <v>ASSASSIN</v>
      </c>
      <c r="K1654">
        <f>Sheet1!A1661</f>
        <v>0</v>
      </c>
    </row>
    <row r="1655" spans="1:11" hidden="1" x14ac:dyDescent="0.2">
      <c r="A1655">
        <f t="shared" si="25"/>
        <v>0</v>
      </c>
      <c r="B1655" t="str">
        <f>IF(Sheet1!A1655="","",Sheet1!A1655)</f>
        <v>(ATK%/CRIT R%/ATK%)</v>
      </c>
      <c r="C1655" t="str">
        <f>Sheet1!A1656</f>
        <v>Rage / Blade</v>
      </c>
      <c r="D1655">
        <f>Sheet1!C1655</f>
        <v>0</v>
      </c>
      <c r="F1655">
        <f>Sheet1!B1657</f>
        <v>0</v>
      </c>
      <c r="G1655" t="str">
        <f>Sheet1!A1658</f>
        <v>Crit R%, Crit D%, Atk%</v>
      </c>
      <c r="H1655">
        <f>Sheet1!A1659</f>
        <v>4</v>
      </c>
      <c r="I1655" t="str">
        <f>Sheet1!A1660</f>
        <v>ASSASSIN</v>
      </c>
      <c r="J1655">
        <f>Sheet1!A1661</f>
        <v>0</v>
      </c>
      <c r="K1655" t="str">
        <f>Sheet1!A1662</f>
        <v>Fatal / Blade</v>
      </c>
    </row>
    <row r="1656" spans="1:11" hidden="1" x14ac:dyDescent="0.2">
      <c r="A1656">
        <f t="shared" si="25"/>
        <v>0</v>
      </c>
      <c r="B1656" t="str">
        <f>IF(Sheet1!A1656="","",Sheet1!A1656)</f>
        <v>Rage / Blade</v>
      </c>
      <c r="C1656" t="str">
        <f>Sheet1!A1657</f>
        <v>(ATK%/CRIT D%/ATK%)</v>
      </c>
      <c r="D1656">
        <f>Sheet1!C1656</f>
        <v>0</v>
      </c>
      <c r="F1656">
        <f>Sheet1!B1658</f>
        <v>0</v>
      </c>
      <c r="G1656">
        <f>Sheet1!A1659</f>
        <v>4</v>
      </c>
      <c r="H1656" t="str">
        <f>Sheet1!A1660</f>
        <v>ASSASSIN</v>
      </c>
      <c r="I1656">
        <f>Sheet1!A1661</f>
        <v>0</v>
      </c>
      <c r="J1656" t="str">
        <f>Sheet1!A1662</f>
        <v>Fatal / Blade</v>
      </c>
      <c r="K1656" t="str">
        <f>Sheet1!A1663</f>
        <v>(ATK%/CRIT R%/ATK%)</v>
      </c>
    </row>
    <row r="1657" spans="1:11" hidden="1" x14ac:dyDescent="0.2">
      <c r="A1657">
        <f t="shared" si="25"/>
        <v>0</v>
      </c>
      <c r="B1657" t="str">
        <f>IF(Sheet1!A1657="","",Sheet1!A1657)</f>
        <v>(ATK%/CRIT D%/ATK%)</v>
      </c>
      <c r="C1657" t="str">
        <f>Sheet1!A1658</f>
        <v>Crit R%, Crit D%, Atk%</v>
      </c>
      <c r="D1657">
        <f>Sheet1!C1657</f>
        <v>0</v>
      </c>
      <c r="F1657">
        <f>Sheet1!B1659</f>
        <v>0</v>
      </c>
      <c r="G1657" t="str">
        <f>Sheet1!A1660</f>
        <v>ASSASSIN</v>
      </c>
      <c r="H1657">
        <f>Sheet1!A1661</f>
        <v>0</v>
      </c>
      <c r="I1657" t="str">
        <f>Sheet1!A1662</f>
        <v>Fatal / Blade</v>
      </c>
      <c r="J1657" t="str">
        <f>Sheet1!A1663</f>
        <v>(ATK%/CRIT R%/ATK%)</v>
      </c>
      <c r="K1657" t="str">
        <f>Sheet1!A1664</f>
        <v>Violent / Revenge</v>
      </c>
    </row>
    <row r="1658" spans="1:11" hidden="1" x14ac:dyDescent="0.2">
      <c r="A1658">
        <f t="shared" si="25"/>
        <v>0</v>
      </c>
      <c r="B1658" t="str">
        <f>IF(Sheet1!A1658="","",Sheet1!A1658)</f>
        <v>Crit R%, Crit D%, Atk%</v>
      </c>
      <c r="C1658">
        <f>Sheet1!A1659</f>
        <v>4</v>
      </c>
      <c r="D1658">
        <f>Sheet1!C1658</f>
        <v>0</v>
      </c>
      <c r="F1658">
        <f>Sheet1!B1660</f>
        <v>0</v>
      </c>
      <c r="G1658">
        <f>Sheet1!A1661</f>
        <v>0</v>
      </c>
      <c r="H1658" t="str">
        <f>Sheet1!A1662</f>
        <v>Fatal / Blade</v>
      </c>
      <c r="I1658" t="str">
        <f>Sheet1!A1663</f>
        <v>(ATK%/CRIT R%/ATK%)</v>
      </c>
      <c r="J1658" t="str">
        <f>Sheet1!A1664</f>
        <v>Violent / Revenge</v>
      </c>
      <c r="K1658" t="str">
        <f>Sheet1!A1665</f>
        <v>(ATK%/CRIT D%/ATK%)</v>
      </c>
    </row>
    <row r="1659" spans="1:11" x14ac:dyDescent="0.2">
      <c r="A1659">
        <f t="shared" si="25"/>
        <v>1</v>
      </c>
      <c r="B1659">
        <f>IF(Sheet1!A1659="","",Sheet1!A1659)</f>
        <v>4</v>
      </c>
      <c r="C1659" t="str">
        <f>Sheet1!A1660</f>
        <v>ASSASSIN</v>
      </c>
      <c r="D1659" t="str">
        <f>Sheet1!C1659</f>
        <v>FIRE</v>
      </c>
      <c r="F1659" t="str">
        <f>Sheet1!B1661</f>
        <v>Lexy</v>
      </c>
      <c r="G1659" t="str">
        <f>Sheet1!A1662</f>
        <v>Fatal / Blade</v>
      </c>
      <c r="H1659" t="str">
        <f>Sheet1!A1663</f>
        <v>(ATK%/CRIT R%/ATK%)</v>
      </c>
      <c r="I1659" t="str">
        <f>Sheet1!A1664</f>
        <v>Violent / Revenge</v>
      </c>
      <c r="J1659" t="str">
        <f>Sheet1!A1665</f>
        <v>(ATK%/CRIT D%/ATK%)</v>
      </c>
      <c r="K1659" t="str">
        <f>Sheet1!A1666</f>
        <v>Crit R%, Crit D%, Atk%</v>
      </c>
    </row>
    <row r="1660" spans="1:11" hidden="1" x14ac:dyDescent="0.2">
      <c r="A1660">
        <f t="shared" si="25"/>
        <v>0</v>
      </c>
      <c r="B1660" t="str">
        <f>IF(Sheet1!A1660="","",Sheet1!A1660)</f>
        <v>ASSASSIN</v>
      </c>
      <c r="C1660">
        <f>Sheet1!A1661</f>
        <v>0</v>
      </c>
      <c r="D1660">
        <f>Sheet1!C1660</f>
        <v>0</v>
      </c>
      <c r="F1660">
        <f>Sheet1!B1662</f>
        <v>0</v>
      </c>
      <c r="G1660" t="str">
        <f>Sheet1!A1663</f>
        <v>(ATK%/CRIT R%/ATK%)</v>
      </c>
      <c r="H1660" t="str">
        <f>Sheet1!A1664</f>
        <v>Violent / Revenge</v>
      </c>
      <c r="I1660" t="str">
        <f>Sheet1!A1665</f>
        <v>(ATK%/CRIT D%/ATK%)</v>
      </c>
      <c r="J1660" t="str">
        <f>Sheet1!A1666</f>
        <v>Crit R%, Crit D%, Atk%</v>
      </c>
      <c r="K1660">
        <f>Sheet1!A1667</f>
        <v>4</v>
      </c>
    </row>
    <row r="1661" spans="1:11" hidden="1" x14ac:dyDescent="0.2">
      <c r="A1661">
        <f t="shared" si="25"/>
        <v>0</v>
      </c>
      <c r="B1661" t="str">
        <f>IF(Sheet1!A1661="","",Sheet1!A1661)</f>
        <v/>
      </c>
      <c r="C1661" t="str">
        <f>Sheet1!A1662</f>
        <v>Fatal / Blade</v>
      </c>
      <c r="D1661">
        <f>Sheet1!C1661</f>
        <v>0</v>
      </c>
      <c r="F1661">
        <f>Sheet1!B1663</f>
        <v>0</v>
      </c>
      <c r="G1661" t="str">
        <f>Sheet1!A1664</f>
        <v>Violent / Revenge</v>
      </c>
      <c r="H1661" t="str">
        <f>Sheet1!A1665</f>
        <v>(ATK%/CRIT D%/ATK%)</v>
      </c>
      <c r="I1661" t="str">
        <f>Sheet1!A1666</f>
        <v>Crit R%, Crit D%, Atk%</v>
      </c>
      <c r="J1661">
        <f>Sheet1!A1667</f>
        <v>4</v>
      </c>
      <c r="K1661" t="str">
        <f>Sheet1!A1668</f>
        <v>ASSASSIN</v>
      </c>
    </row>
    <row r="1662" spans="1:11" hidden="1" x14ac:dyDescent="0.2">
      <c r="A1662">
        <f t="shared" si="25"/>
        <v>0</v>
      </c>
      <c r="B1662" t="str">
        <f>IF(Sheet1!A1662="","",Sheet1!A1662)</f>
        <v>Fatal / Blade</v>
      </c>
      <c r="C1662" t="str">
        <f>Sheet1!A1663</f>
        <v>(ATK%/CRIT R%/ATK%)</v>
      </c>
      <c r="D1662">
        <f>Sheet1!C1662</f>
        <v>0</v>
      </c>
      <c r="F1662">
        <f>Sheet1!B1664</f>
        <v>0</v>
      </c>
      <c r="G1662" t="str">
        <f>Sheet1!A1665</f>
        <v>(ATK%/CRIT D%/ATK%)</v>
      </c>
      <c r="H1662" t="str">
        <f>Sheet1!A1666</f>
        <v>Crit R%, Crit D%, Atk%</v>
      </c>
      <c r="I1662">
        <f>Sheet1!A1667</f>
        <v>4</v>
      </c>
      <c r="J1662" t="str">
        <f>Sheet1!A1668</f>
        <v>ASSASSIN</v>
      </c>
      <c r="K1662">
        <f>Sheet1!A1669</f>
        <v>0</v>
      </c>
    </row>
    <row r="1663" spans="1:11" hidden="1" x14ac:dyDescent="0.2">
      <c r="A1663">
        <f t="shared" si="25"/>
        <v>0</v>
      </c>
      <c r="B1663" t="str">
        <f>IF(Sheet1!A1663="","",Sheet1!A1663)</f>
        <v>(ATK%/CRIT R%/ATK%)</v>
      </c>
      <c r="C1663" t="str">
        <f>Sheet1!A1664</f>
        <v>Violent / Revenge</v>
      </c>
      <c r="D1663">
        <f>Sheet1!C1663</f>
        <v>0</v>
      </c>
      <c r="F1663">
        <f>Sheet1!B1665</f>
        <v>0</v>
      </c>
      <c r="G1663" t="str">
        <f>Sheet1!A1666</f>
        <v>Crit R%, Crit D%, Atk%</v>
      </c>
      <c r="H1663">
        <f>Sheet1!A1667</f>
        <v>4</v>
      </c>
      <c r="I1663" t="str">
        <f>Sheet1!A1668</f>
        <v>ASSASSIN</v>
      </c>
      <c r="J1663">
        <f>Sheet1!A1669</f>
        <v>0</v>
      </c>
      <c r="K1663" t="str">
        <f>Sheet1!A1670</f>
        <v>Fatal / Blade</v>
      </c>
    </row>
    <row r="1664" spans="1:11" hidden="1" x14ac:dyDescent="0.2">
      <c r="A1664">
        <f t="shared" si="25"/>
        <v>0</v>
      </c>
      <c r="B1664" t="str">
        <f>IF(Sheet1!A1664="","",Sheet1!A1664)</f>
        <v>Violent / Revenge</v>
      </c>
      <c r="C1664" t="str">
        <f>Sheet1!A1665</f>
        <v>(ATK%/CRIT D%/ATK%)</v>
      </c>
      <c r="D1664">
        <f>Sheet1!C1664</f>
        <v>0</v>
      </c>
      <c r="F1664">
        <f>Sheet1!B1666</f>
        <v>0</v>
      </c>
      <c r="G1664">
        <f>Sheet1!A1667</f>
        <v>4</v>
      </c>
      <c r="H1664" t="str">
        <f>Sheet1!A1668</f>
        <v>ASSASSIN</v>
      </c>
      <c r="I1664">
        <f>Sheet1!A1669</f>
        <v>0</v>
      </c>
      <c r="J1664" t="str">
        <f>Sheet1!A1670</f>
        <v>Fatal / Blade</v>
      </c>
      <c r="K1664" t="str">
        <f>Sheet1!A1671</f>
        <v>(ATK%/CRIT R%/ATK%)</v>
      </c>
    </row>
    <row r="1665" spans="1:11" hidden="1" x14ac:dyDescent="0.2">
      <c r="A1665">
        <f t="shared" si="25"/>
        <v>0</v>
      </c>
      <c r="B1665" t="str">
        <f>IF(Sheet1!A1665="","",Sheet1!A1665)</f>
        <v>(ATK%/CRIT D%/ATK%)</v>
      </c>
      <c r="C1665" t="str">
        <f>Sheet1!A1666</f>
        <v>Crit R%, Crit D%, Atk%</v>
      </c>
      <c r="D1665">
        <f>Sheet1!C1665</f>
        <v>0</v>
      </c>
      <c r="F1665">
        <f>Sheet1!B1667</f>
        <v>0</v>
      </c>
      <c r="G1665" t="str">
        <f>Sheet1!A1668</f>
        <v>ASSASSIN</v>
      </c>
      <c r="H1665">
        <f>Sheet1!A1669</f>
        <v>0</v>
      </c>
      <c r="I1665" t="str">
        <f>Sheet1!A1670</f>
        <v>Fatal / Blade</v>
      </c>
      <c r="J1665" t="str">
        <f>Sheet1!A1671</f>
        <v>(ATK%/CRIT R%/ATK%)</v>
      </c>
      <c r="K1665" t="str">
        <f>Sheet1!A1672</f>
        <v>Violent / Focus</v>
      </c>
    </row>
    <row r="1666" spans="1:11" hidden="1" x14ac:dyDescent="0.2">
      <c r="A1666">
        <f t="shared" si="25"/>
        <v>0</v>
      </c>
      <c r="B1666" t="str">
        <f>IF(Sheet1!A1666="","",Sheet1!A1666)</f>
        <v>Crit R%, Crit D%, Atk%</v>
      </c>
      <c r="C1666">
        <f>Sheet1!A1667</f>
        <v>4</v>
      </c>
      <c r="D1666">
        <f>Sheet1!C1666</f>
        <v>0</v>
      </c>
      <c r="F1666">
        <f>Sheet1!B1668</f>
        <v>0</v>
      </c>
      <c r="G1666">
        <f>Sheet1!A1669</f>
        <v>0</v>
      </c>
      <c r="H1666" t="str">
        <f>Sheet1!A1670</f>
        <v>Fatal / Blade</v>
      </c>
      <c r="I1666" t="str">
        <f>Sheet1!A1671</f>
        <v>(ATK%/CRIT R%/ATK%)</v>
      </c>
      <c r="J1666" t="str">
        <f>Sheet1!A1672</f>
        <v>Violent / Focus</v>
      </c>
      <c r="K1666" t="str">
        <f>Sheet1!A1673</f>
        <v>(ATK%/CRIT D%/ATK%)</v>
      </c>
    </row>
    <row r="1667" spans="1:11" x14ac:dyDescent="0.2">
      <c r="A1667">
        <f t="shared" ref="A1667:A1730" si="26">IF(ISNUMBER(B1667)=TRUE,1,0)</f>
        <v>1</v>
      </c>
      <c r="B1667">
        <f>IF(Sheet1!A1667="","",Sheet1!A1667)</f>
        <v>4</v>
      </c>
      <c r="C1667" t="str">
        <f>Sheet1!A1668</f>
        <v>ASSASSIN</v>
      </c>
      <c r="D1667" t="str">
        <f>Sheet1!C1667</f>
        <v>LIGHT</v>
      </c>
      <c r="F1667" t="str">
        <f>Sheet1!B1669</f>
        <v>Natalie</v>
      </c>
      <c r="G1667" t="str">
        <f>Sheet1!A1670</f>
        <v>Fatal / Blade</v>
      </c>
      <c r="H1667" t="str">
        <f>Sheet1!A1671</f>
        <v>(ATK%/CRIT R%/ATK%)</v>
      </c>
      <c r="I1667" t="str">
        <f>Sheet1!A1672</f>
        <v>Violent / Focus</v>
      </c>
      <c r="J1667" t="str">
        <f>Sheet1!A1673</f>
        <v>(ATK%/CRIT D%/ATK%)</v>
      </c>
      <c r="K1667" t="str">
        <f>Sheet1!A1674</f>
        <v>Crit R%, Crit D%, Atk%</v>
      </c>
    </row>
    <row r="1668" spans="1:11" hidden="1" x14ac:dyDescent="0.2">
      <c r="A1668">
        <f t="shared" si="26"/>
        <v>0</v>
      </c>
      <c r="B1668" t="str">
        <f>IF(Sheet1!A1668="","",Sheet1!A1668)</f>
        <v>ASSASSIN</v>
      </c>
      <c r="C1668">
        <f>Sheet1!A1669</f>
        <v>0</v>
      </c>
      <c r="D1668">
        <f>Sheet1!C1668</f>
        <v>0</v>
      </c>
      <c r="F1668">
        <f>Sheet1!B1670</f>
        <v>0</v>
      </c>
      <c r="G1668" t="str">
        <f>Sheet1!A1671</f>
        <v>(ATK%/CRIT R%/ATK%)</v>
      </c>
      <c r="H1668" t="str">
        <f>Sheet1!A1672</f>
        <v>Violent / Focus</v>
      </c>
      <c r="I1668" t="str">
        <f>Sheet1!A1673</f>
        <v>(ATK%/CRIT D%/ATK%)</v>
      </c>
      <c r="J1668" t="str">
        <f>Sheet1!A1674</f>
        <v>Crit R%, Crit D%, Atk%</v>
      </c>
      <c r="K1668">
        <f>Sheet1!A1675</f>
        <v>4</v>
      </c>
    </row>
    <row r="1669" spans="1:11" hidden="1" x14ac:dyDescent="0.2">
      <c r="A1669">
        <f t="shared" si="26"/>
        <v>0</v>
      </c>
      <c r="B1669" t="str">
        <f>IF(Sheet1!A1669="","",Sheet1!A1669)</f>
        <v/>
      </c>
      <c r="C1669" t="str">
        <f>Sheet1!A1670</f>
        <v>Fatal / Blade</v>
      </c>
      <c r="D1669">
        <f>Sheet1!C1669</f>
        <v>0</v>
      </c>
      <c r="F1669">
        <f>Sheet1!B1671</f>
        <v>0</v>
      </c>
      <c r="G1669" t="str">
        <f>Sheet1!A1672</f>
        <v>Violent / Focus</v>
      </c>
      <c r="H1669" t="str">
        <f>Sheet1!A1673</f>
        <v>(ATK%/CRIT D%/ATK%)</v>
      </c>
      <c r="I1669" t="str">
        <f>Sheet1!A1674</f>
        <v>Crit R%, Crit D%, Atk%</v>
      </c>
      <c r="J1669">
        <f>Sheet1!A1675</f>
        <v>4</v>
      </c>
      <c r="K1669" t="str">
        <f>Sheet1!A1676</f>
        <v>ASSASSIN</v>
      </c>
    </row>
    <row r="1670" spans="1:11" hidden="1" x14ac:dyDescent="0.2">
      <c r="A1670">
        <f t="shared" si="26"/>
        <v>0</v>
      </c>
      <c r="B1670" t="str">
        <f>IF(Sheet1!A1670="","",Sheet1!A1670)</f>
        <v>Fatal / Blade</v>
      </c>
      <c r="C1670" t="str">
        <f>Sheet1!A1671</f>
        <v>(ATK%/CRIT R%/ATK%)</v>
      </c>
      <c r="D1670">
        <f>Sheet1!C1670</f>
        <v>0</v>
      </c>
      <c r="F1670">
        <f>Sheet1!B1672</f>
        <v>0</v>
      </c>
      <c r="G1670" t="str">
        <f>Sheet1!A1673</f>
        <v>(ATK%/CRIT D%/ATK%)</v>
      </c>
      <c r="H1670" t="str">
        <f>Sheet1!A1674</f>
        <v>Crit R%, Crit D%, Atk%</v>
      </c>
      <c r="I1670">
        <f>Sheet1!A1675</f>
        <v>4</v>
      </c>
      <c r="J1670" t="str">
        <f>Sheet1!A1676</f>
        <v>ASSASSIN</v>
      </c>
      <c r="K1670">
        <f>Sheet1!A1677</f>
        <v>0</v>
      </c>
    </row>
    <row r="1671" spans="1:11" hidden="1" x14ac:dyDescent="0.2">
      <c r="A1671">
        <f t="shared" si="26"/>
        <v>0</v>
      </c>
      <c r="B1671" t="str">
        <f>IF(Sheet1!A1671="","",Sheet1!A1671)</f>
        <v>(ATK%/CRIT R%/ATK%)</v>
      </c>
      <c r="C1671" t="str">
        <f>Sheet1!A1672</f>
        <v>Violent / Focus</v>
      </c>
      <c r="D1671">
        <f>Sheet1!C1671</f>
        <v>0</v>
      </c>
      <c r="F1671">
        <f>Sheet1!B1673</f>
        <v>0</v>
      </c>
      <c r="G1671" t="str">
        <f>Sheet1!A1674</f>
        <v>Crit R%, Crit D%, Atk%</v>
      </c>
      <c r="H1671">
        <f>Sheet1!A1675</f>
        <v>4</v>
      </c>
      <c r="I1671" t="str">
        <f>Sheet1!A1676</f>
        <v>ASSASSIN</v>
      </c>
      <c r="J1671">
        <f>Sheet1!A1677</f>
        <v>0</v>
      </c>
      <c r="K1671" t="str">
        <f>Sheet1!A1678</f>
        <v>Swift / Blade</v>
      </c>
    </row>
    <row r="1672" spans="1:11" hidden="1" x14ac:dyDescent="0.2">
      <c r="A1672">
        <f t="shared" si="26"/>
        <v>0</v>
      </c>
      <c r="B1672" t="str">
        <f>IF(Sheet1!A1672="","",Sheet1!A1672)</f>
        <v>Violent / Focus</v>
      </c>
      <c r="C1672" t="str">
        <f>Sheet1!A1673</f>
        <v>(ATK%/CRIT D%/ATK%)</v>
      </c>
      <c r="D1672">
        <f>Sheet1!C1672</f>
        <v>0</v>
      </c>
      <c r="F1672">
        <f>Sheet1!B1674</f>
        <v>0</v>
      </c>
      <c r="G1672">
        <f>Sheet1!A1675</f>
        <v>4</v>
      </c>
      <c r="H1672" t="str">
        <f>Sheet1!A1676</f>
        <v>ASSASSIN</v>
      </c>
      <c r="I1672">
        <f>Sheet1!A1677</f>
        <v>0</v>
      </c>
      <c r="J1672" t="str">
        <f>Sheet1!A1678</f>
        <v>Swift / Blade</v>
      </c>
      <c r="K1672" t="str">
        <f>Sheet1!A1679</f>
        <v>(SPD/ATK%/ATK%)</v>
      </c>
    </row>
    <row r="1673" spans="1:11" hidden="1" x14ac:dyDescent="0.2">
      <c r="A1673">
        <f t="shared" si="26"/>
        <v>0</v>
      </c>
      <c r="B1673" t="str">
        <f>IF(Sheet1!A1673="","",Sheet1!A1673)</f>
        <v>(ATK%/CRIT D%/ATK%)</v>
      </c>
      <c r="C1673" t="str">
        <f>Sheet1!A1674</f>
        <v>Crit R%, Crit D%, Atk%</v>
      </c>
      <c r="D1673">
        <f>Sheet1!C1673</f>
        <v>0</v>
      </c>
      <c r="F1673">
        <f>Sheet1!B1675</f>
        <v>0</v>
      </c>
      <c r="G1673" t="str">
        <f>Sheet1!A1676</f>
        <v>ASSASSIN</v>
      </c>
      <c r="H1673">
        <f>Sheet1!A1677</f>
        <v>0</v>
      </c>
      <c r="I1673" t="str">
        <f>Sheet1!A1678</f>
        <v>Swift / Blade</v>
      </c>
      <c r="J1673" t="str">
        <f>Sheet1!A1679</f>
        <v>(SPD/ATK%/ATK%)</v>
      </c>
      <c r="K1673" t="str">
        <f>Sheet1!A1680</f>
        <v>Violent / Revenge</v>
      </c>
    </row>
    <row r="1674" spans="1:11" hidden="1" x14ac:dyDescent="0.2">
      <c r="A1674">
        <f t="shared" si="26"/>
        <v>0</v>
      </c>
      <c r="B1674" t="str">
        <f>IF(Sheet1!A1674="","",Sheet1!A1674)</f>
        <v>Crit R%, Crit D%, Atk%</v>
      </c>
      <c r="C1674">
        <f>Sheet1!A1675</f>
        <v>4</v>
      </c>
      <c r="D1674">
        <f>Sheet1!C1674</f>
        <v>0</v>
      </c>
      <c r="F1674">
        <f>Sheet1!B1676</f>
        <v>0</v>
      </c>
      <c r="G1674">
        <f>Sheet1!A1677</f>
        <v>0</v>
      </c>
      <c r="H1674" t="str">
        <f>Sheet1!A1678</f>
        <v>Swift / Blade</v>
      </c>
      <c r="I1674" t="str">
        <f>Sheet1!A1679</f>
        <v>(SPD/ATK%/ATK%)</v>
      </c>
      <c r="J1674" t="str">
        <f>Sheet1!A1680</f>
        <v>Violent / Revenge</v>
      </c>
      <c r="K1674" t="str">
        <f>Sheet1!A1681</f>
        <v>(SPD/CRIT D%/ATK%)</v>
      </c>
    </row>
    <row r="1675" spans="1:11" x14ac:dyDescent="0.2">
      <c r="A1675">
        <f t="shared" si="26"/>
        <v>1</v>
      </c>
      <c r="B1675">
        <f>IF(Sheet1!A1675="","",Sheet1!A1675)</f>
        <v>4</v>
      </c>
      <c r="C1675" t="str">
        <f>Sheet1!A1676</f>
        <v>ASSASSIN</v>
      </c>
      <c r="D1675" t="str">
        <f>Sheet1!C1675</f>
        <v>WATER</v>
      </c>
      <c r="F1675" t="str">
        <f>Sheet1!B1677</f>
        <v>Stella</v>
      </c>
      <c r="G1675" t="str">
        <f>Sheet1!A1678</f>
        <v>Swift / Blade</v>
      </c>
      <c r="H1675" t="str">
        <f>Sheet1!A1679</f>
        <v>(SPD/ATK%/ATK%)</v>
      </c>
      <c r="I1675" t="str">
        <f>Sheet1!A1680</f>
        <v>Violent / Revenge</v>
      </c>
      <c r="J1675" t="str">
        <f>Sheet1!A1681</f>
        <v>(SPD/CRIT D%/ATK%)</v>
      </c>
      <c r="K1675" t="str">
        <f>Sheet1!A1682</f>
        <v>Crit R%, Crit D%, Spd</v>
      </c>
    </row>
    <row r="1676" spans="1:11" hidden="1" x14ac:dyDescent="0.2">
      <c r="A1676">
        <f t="shared" si="26"/>
        <v>0</v>
      </c>
      <c r="B1676" t="str">
        <f>IF(Sheet1!A1676="","",Sheet1!A1676)</f>
        <v>ASSASSIN</v>
      </c>
      <c r="C1676">
        <f>Sheet1!A1677</f>
        <v>0</v>
      </c>
      <c r="D1676">
        <f>Sheet1!C1676</f>
        <v>0</v>
      </c>
      <c r="F1676">
        <f>Sheet1!B1678</f>
        <v>0</v>
      </c>
      <c r="G1676" t="str">
        <f>Sheet1!A1679</f>
        <v>(SPD/ATK%/ATK%)</v>
      </c>
      <c r="H1676" t="str">
        <f>Sheet1!A1680</f>
        <v>Violent / Revenge</v>
      </c>
      <c r="I1676" t="str">
        <f>Sheet1!A1681</f>
        <v>(SPD/CRIT D%/ATK%)</v>
      </c>
      <c r="J1676" t="str">
        <f>Sheet1!A1682</f>
        <v>Crit R%, Crit D%, Spd</v>
      </c>
      <c r="K1676">
        <f>Sheet1!A1683</f>
        <v>4</v>
      </c>
    </row>
    <row r="1677" spans="1:11" hidden="1" x14ac:dyDescent="0.2">
      <c r="A1677">
        <f t="shared" si="26"/>
        <v>0</v>
      </c>
      <c r="B1677" t="str">
        <f>IF(Sheet1!A1677="","",Sheet1!A1677)</f>
        <v/>
      </c>
      <c r="C1677" t="str">
        <f>Sheet1!A1678</f>
        <v>Swift / Blade</v>
      </c>
      <c r="D1677">
        <f>Sheet1!C1677</f>
        <v>0</v>
      </c>
      <c r="F1677">
        <f>Sheet1!B1679</f>
        <v>0</v>
      </c>
      <c r="G1677" t="str">
        <f>Sheet1!A1680</f>
        <v>Violent / Revenge</v>
      </c>
      <c r="H1677" t="str">
        <f>Sheet1!A1681</f>
        <v>(SPD/CRIT D%/ATK%)</v>
      </c>
      <c r="I1677" t="str">
        <f>Sheet1!A1682</f>
        <v>Crit R%, Crit D%, Spd</v>
      </c>
      <c r="J1677">
        <f>Sheet1!A1683</f>
        <v>4</v>
      </c>
      <c r="K1677" t="str">
        <f>Sheet1!A1684</f>
        <v>ASSASSIN</v>
      </c>
    </row>
    <row r="1678" spans="1:11" hidden="1" x14ac:dyDescent="0.2">
      <c r="A1678">
        <f t="shared" si="26"/>
        <v>0</v>
      </c>
      <c r="B1678" t="str">
        <f>IF(Sheet1!A1678="","",Sheet1!A1678)</f>
        <v>Swift / Blade</v>
      </c>
      <c r="C1678" t="str">
        <f>Sheet1!A1679</f>
        <v>(SPD/ATK%/ATK%)</v>
      </c>
      <c r="D1678">
        <f>Sheet1!C1678</f>
        <v>0</v>
      </c>
      <c r="F1678">
        <f>Sheet1!B1680</f>
        <v>0</v>
      </c>
      <c r="G1678" t="str">
        <f>Sheet1!A1681</f>
        <v>(SPD/CRIT D%/ATK%)</v>
      </c>
      <c r="H1678" t="str">
        <f>Sheet1!A1682</f>
        <v>Crit R%, Crit D%, Spd</v>
      </c>
      <c r="I1678">
        <f>Sheet1!A1683</f>
        <v>4</v>
      </c>
      <c r="J1678" t="str">
        <f>Sheet1!A1684</f>
        <v>ASSASSIN</v>
      </c>
      <c r="K1678">
        <f>Sheet1!A1685</f>
        <v>0</v>
      </c>
    </row>
    <row r="1679" spans="1:11" hidden="1" x14ac:dyDescent="0.2">
      <c r="A1679">
        <f t="shared" si="26"/>
        <v>0</v>
      </c>
      <c r="B1679" t="str">
        <f>IF(Sheet1!A1679="","",Sheet1!A1679)</f>
        <v>(SPD/ATK%/ATK%)</v>
      </c>
      <c r="C1679" t="str">
        <f>Sheet1!A1680</f>
        <v>Violent / Revenge</v>
      </c>
      <c r="D1679">
        <f>Sheet1!C1679</f>
        <v>0</v>
      </c>
      <c r="F1679">
        <f>Sheet1!B1681</f>
        <v>0</v>
      </c>
      <c r="G1679" t="str">
        <f>Sheet1!A1682</f>
        <v>Crit R%, Crit D%, Spd</v>
      </c>
      <c r="H1679">
        <f>Sheet1!A1683</f>
        <v>4</v>
      </c>
      <c r="I1679" t="str">
        <f>Sheet1!A1684</f>
        <v>ASSASSIN</v>
      </c>
      <c r="J1679">
        <f>Sheet1!A1685</f>
        <v>0</v>
      </c>
      <c r="K1679" t="str">
        <f>Sheet1!A1686</f>
        <v>Fatal / Blade</v>
      </c>
    </row>
    <row r="1680" spans="1:11" hidden="1" x14ac:dyDescent="0.2">
      <c r="A1680">
        <f t="shared" si="26"/>
        <v>0</v>
      </c>
      <c r="B1680" t="str">
        <f>IF(Sheet1!A1680="","",Sheet1!A1680)</f>
        <v>Violent / Revenge</v>
      </c>
      <c r="C1680" t="str">
        <f>Sheet1!A1681</f>
        <v>(SPD/CRIT D%/ATK%)</v>
      </c>
      <c r="D1680">
        <f>Sheet1!C1680</f>
        <v>0</v>
      </c>
      <c r="F1680">
        <f>Sheet1!B1682</f>
        <v>0</v>
      </c>
      <c r="G1680">
        <f>Sheet1!A1683</f>
        <v>4</v>
      </c>
      <c r="H1680" t="str">
        <f>Sheet1!A1684</f>
        <v>ASSASSIN</v>
      </c>
      <c r="I1680">
        <f>Sheet1!A1685</f>
        <v>0</v>
      </c>
      <c r="J1680" t="str">
        <f>Sheet1!A1686</f>
        <v>Fatal / Blade</v>
      </c>
      <c r="K1680" t="str">
        <f>Sheet1!A1687</f>
        <v>(ATK%/CRIT R%/ATK%)</v>
      </c>
    </row>
    <row r="1681" spans="1:11" hidden="1" x14ac:dyDescent="0.2">
      <c r="A1681">
        <f t="shared" si="26"/>
        <v>0</v>
      </c>
      <c r="B1681" t="str">
        <f>IF(Sheet1!A1681="","",Sheet1!A1681)</f>
        <v>(SPD/CRIT D%/ATK%)</v>
      </c>
      <c r="C1681" t="str">
        <f>Sheet1!A1682</f>
        <v>Crit R%, Crit D%, Spd</v>
      </c>
      <c r="D1681">
        <f>Sheet1!C1681</f>
        <v>0</v>
      </c>
      <c r="F1681">
        <f>Sheet1!B1683</f>
        <v>0</v>
      </c>
      <c r="G1681" t="str">
        <f>Sheet1!A1684</f>
        <v>ASSASSIN</v>
      </c>
      <c r="H1681">
        <f>Sheet1!A1685</f>
        <v>0</v>
      </c>
      <c r="I1681" t="str">
        <f>Sheet1!A1686</f>
        <v>Fatal / Blade</v>
      </c>
      <c r="J1681" t="str">
        <f>Sheet1!A1687</f>
        <v>(ATK%/CRIT R%/ATK%)</v>
      </c>
      <c r="K1681" t="str">
        <f>Sheet1!A1688</f>
        <v>Violent / Revenge</v>
      </c>
    </row>
    <row r="1682" spans="1:11" hidden="1" x14ac:dyDescent="0.2">
      <c r="A1682">
        <f t="shared" si="26"/>
        <v>0</v>
      </c>
      <c r="B1682" t="str">
        <f>IF(Sheet1!A1682="","",Sheet1!A1682)</f>
        <v>Crit R%, Crit D%, Spd</v>
      </c>
      <c r="C1682">
        <f>Sheet1!A1683</f>
        <v>4</v>
      </c>
      <c r="D1682">
        <f>Sheet1!C1682</f>
        <v>0</v>
      </c>
      <c r="F1682">
        <f>Sheet1!B1684</f>
        <v>0</v>
      </c>
      <c r="G1682">
        <f>Sheet1!A1685</f>
        <v>0</v>
      </c>
      <c r="H1682" t="str">
        <f>Sheet1!A1686</f>
        <v>Fatal / Blade</v>
      </c>
      <c r="I1682" t="str">
        <f>Sheet1!A1687</f>
        <v>(ATK%/CRIT R%/ATK%)</v>
      </c>
      <c r="J1682" t="str">
        <f>Sheet1!A1688</f>
        <v>Violent / Revenge</v>
      </c>
      <c r="K1682" t="str">
        <f>Sheet1!A1689</f>
        <v>(ATK%/CRIT D%/ATK%)</v>
      </c>
    </row>
    <row r="1683" spans="1:11" x14ac:dyDescent="0.2">
      <c r="A1683">
        <f t="shared" si="26"/>
        <v>1</v>
      </c>
      <c r="B1683">
        <f>IF(Sheet1!A1683="","",Sheet1!A1683)</f>
        <v>4</v>
      </c>
      <c r="C1683" t="str">
        <f>Sheet1!A1684</f>
        <v>ASSASSIN</v>
      </c>
      <c r="D1683" t="str">
        <f>Sheet1!C1683</f>
        <v>WIND</v>
      </c>
      <c r="F1683" t="str">
        <f>Sheet1!B1685</f>
        <v>Tanya</v>
      </c>
      <c r="G1683" t="str">
        <f>Sheet1!A1686</f>
        <v>Fatal / Blade</v>
      </c>
      <c r="H1683" t="str">
        <f>Sheet1!A1687</f>
        <v>(ATK%/CRIT R%/ATK%)</v>
      </c>
      <c r="I1683" t="str">
        <f>Sheet1!A1688</f>
        <v>Violent / Revenge</v>
      </c>
      <c r="J1683" t="str">
        <f>Sheet1!A1689</f>
        <v>(ATK%/CRIT D%/ATK%)</v>
      </c>
      <c r="K1683" t="str">
        <f>Sheet1!A1690</f>
        <v>Crit R%, Crit D%, Atk%</v>
      </c>
    </row>
    <row r="1684" spans="1:11" hidden="1" x14ac:dyDescent="0.2">
      <c r="A1684">
        <f t="shared" si="26"/>
        <v>0</v>
      </c>
      <c r="B1684" t="str">
        <f>IF(Sheet1!A1684="","",Sheet1!A1684)</f>
        <v>ASSASSIN</v>
      </c>
      <c r="C1684">
        <f>Sheet1!A1685</f>
        <v>0</v>
      </c>
      <c r="D1684">
        <f>Sheet1!C1684</f>
        <v>0</v>
      </c>
      <c r="F1684">
        <f>Sheet1!B1686</f>
        <v>0</v>
      </c>
      <c r="G1684" t="str">
        <f>Sheet1!A1687</f>
        <v>(ATK%/CRIT R%/ATK%)</v>
      </c>
      <c r="H1684" t="str">
        <f>Sheet1!A1688</f>
        <v>Violent / Revenge</v>
      </c>
      <c r="I1684" t="str">
        <f>Sheet1!A1689</f>
        <v>(ATK%/CRIT D%/ATK%)</v>
      </c>
      <c r="J1684" t="str">
        <f>Sheet1!A1690</f>
        <v>Crit R%, Crit D%, Atk%</v>
      </c>
      <c r="K1684">
        <f>Sheet1!A1691</f>
        <v>4</v>
      </c>
    </row>
    <row r="1685" spans="1:11" hidden="1" x14ac:dyDescent="0.2">
      <c r="A1685">
        <f t="shared" si="26"/>
        <v>0</v>
      </c>
      <c r="B1685" t="str">
        <f>IF(Sheet1!A1685="","",Sheet1!A1685)</f>
        <v/>
      </c>
      <c r="C1685" t="str">
        <f>Sheet1!A1686</f>
        <v>Fatal / Blade</v>
      </c>
      <c r="D1685">
        <f>Sheet1!C1685</f>
        <v>0</v>
      </c>
      <c r="F1685">
        <f>Sheet1!B1687</f>
        <v>0</v>
      </c>
      <c r="G1685" t="str">
        <f>Sheet1!A1688</f>
        <v>Violent / Revenge</v>
      </c>
      <c r="H1685" t="str">
        <f>Sheet1!A1689</f>
        <v>(ATK%/CRIT D%/ATK%)</v>
      </c>
      <c r="I1685" t="str">
        <f>Sheet1!A1690</f>
        <v>Crit R%, Crit D%, Atk%</v>
      </c>
      <c r="J1685">
        <f>Sheet1!A1691</f>
        <v>4</v>
      </c>
      <c r="K1685" t="str">
        <f>Sheet1!A1692</f>
        <v>MAGIC KNIGHT</v>
      </c>
    </row>
    <row r="1686" spans="1:11" hidden="1" x14ac:dyDescent="0.2">
      <c r="A1686">
        <f t="shared" si="26"/>
        <v>0</v>
      </c>
      <c r="B1686" t="str">
        <f>IF(Sheet1!A1686="","",Sheet1!A1686)</f>
        <v>Fatal / Blade</v>
      </c>
      <c r="C1686" t="str">
        <f>Sheet1!A1687</f>
        <v>(ATK%/CRIT R%/ATK%)</v>
      </c>
      <c r="D1686">
        <f>Sheet1!C1686</f>
        <v>0</v>
      </c>
      <c r="F1686">
        <f>Sheet1!B1688</f>
        <v>0</v>
      </c>
      <c r="G1686" t="str">
        <f>Sheet1!A1689</f>
        <v>(ATK%/CRIT D%/ATK%)</v>
      </c>
      <c r="H1686" t="str">
        <f>Sheet1!A1690</f>
        <v>Crit R%, Crit D%, Atk%</v>
      </c>
      <c r="I1686">
        <f>Sheet1!A1691</f>
        <v>4</v>
      </c>
      <c r="J1686" t="str">
        <f>Sheet1!A1692</f>
        <v>MAGIC KNIGHT</v>
      </c>
      <c r="K1686">
        <f>Sheet1!A1693</f>
        <v>0</v>
      </c>
    </row>
    <row r="1687" spans="1:11" hidden="1" x14ac:dyDescent="0.2">
      <c r="A1687">
        <f t="shared" si="26"/>
        <v>0</v>
      </c>
      <c r="B1687" t="str">
        <f>IF(Sheet1!A1687="","",Sheet1!A1687)</f>
        <v>(ATK%/CRIT R%/ATK%)</v>
      </c>
      <c r="C1687" t="str">
        <f>Sheet1!A1688</f>
        <v>Violent / Revenge</v>
      </c>
      <c r="D1687">
        <f>Sheet1!C1687</f>
        <v>0</v>
      </c>
      <c r="F1687">
        <f>Sheet1!B1689</f>
        <v>0</v>
      </c>
      <c r="G1687" t="str">
        <f>Sheet1!A1690</f>
        <v>Crit R%, Crit D%, Atk%</v>
      </c>
      <c r="H1687">
        <f>Sheet1!A1691</f>
        <v>4</v>
      </c>
      <c r="I1687" t="str">
        <f>Sheet1!A1692</f>
        <v>MAGIC KNIGHT</v>
      </c>
      <c r="J1687">
        <f>Sheet1!A1693</f>
        <v>0</v>
      </c>
      <c r="K1687" t="str">
        <f>Sheet1!A1694</f>
        <v>Fatal / Blade</v>
      </c>
    </row>
    <row r="1688" spans="1:11" hidden="1" x14ac:dyDescent="0.2">
      <c r="A1688">
        <f t="shared" si="26"/>
        <v>0</v>
      </c>
      <c r="B1688" t="str">
        <f>IF(Sheet1!A1688="","",Sheet1!A1688)</f>
        <v>Violent / Revenge</v>
      </c>
      <c r="C1688" t="str">
        <f>Sheet1!A1689</f>
        <v>(ATK%/CRIT D%/ATK%)</v>
      </c>
      <c r="D1688">
        <f>Sheet1!C1688</f>
        <v>0</v>
      </c>
      <c r="F1688">
        <f>Sheet1!B1690</f>
        <v>0</v>
      </c>
      <c r="G1688">
        <f>Sheet1!A1691</f>
        <v>4</v>
      </c>
      <c r="H1688" t="str">
        <f>Sheet1!A1692</f>
        <v>MAGIC KNIGHT</v>
      </c>
      <c r="I1688">
        <f>Sheet1!A1693</f>
        <v>0</v>
      </c>
      <c r="J1688" t="str">
        <f>Sheet1!A1694</f>
        <v>Fatal / Blade</v>
      </c>
      <c r="K1688" t="str">
        <f>Sheet1!A1695</f>
        <v>(ATK%/CRIT R%/ATK%)</v>
      </c>
    </row>
    <row r="1689" spans="1:11" hidden="1" x14ac:dyDescent="0.2">
      <c r="A1689">
        <f t="shared" si="26"/>
        <v>0</v>
      </c>
      <c r="B1689" t="str">
        <f>IF(Sheet1!A1689="","",Sheet1!A1689)</f>
        <v>(ATK%/CRIT D%/ATK%)</v>
      </c>
      <c r="C1689" t="str">
        <f>Sheet1!A1690</f>
        <v>Crit R%, Crit D%, Atk%</v>
      </c>
      <c r="D1689">
        <f>Sheet1!C1689</f>
        <v>0</v>
      </c>
      <c r="F1689">
        <f>Sheet1!B1691</f>
        <v>0</v>
      </c>
      <c r="G1689" t="str">
        <f>Sheet1!A1692</f>
        <v>MAGIC KNIGHT</v>
      </c>
      <c r="H1689">
        <f>Sheet1!A1693</f>
        <v>0</v>
      </c>
      <c r="I1689" t="str">
        <f>Sheet1!A1694</f>
        <v>Fatal / Blade</v>
      </c>
      <c r="J1689" t="str">
        <f>Sheet1!A1695</f>
        <v>(ATK%/CRIT R%/ATK%)</v>
      </c>
      <c r="K1689" t="str">
        <f>Sheet1!A1696</f>
        <v>Despair / Revenge</v>
      </c>
    </row>
    <row r="1690" spans="1:11" hidden="1" x14ac:dyDescent="0.2">
      <c r="A1690">
        <f t="shared" si="26"/>
        <v>0</v>
      </c>
      <c r="B1690" t="str">
        <f>IF(Sheet1!A1690="","",Sheet1!A1690)</f>
        <v>Crit R%, Crit D%, Atk%</v>
      </c>
      <c r="C1690">
        <f>Sheet1!A1691</f>
        <v>4</v>
      </c>
      <c r="D1690">
        <f>Sheet1!C1690</f>
        <v>0</v>
      </c>
      <c r="F1690">
        <f>Sheet1!B1692</f>
        <v>0</v>
      </c>
      <c r="G1690">
        <f>Sheet1!A1693</f>
        <v>0</v>
      </c>
      <c r="H1690" t="str">
        <f>Sheet1!A1694</f>
        <v>Fatal / Blade</v>
      </c>
      <c r="I1690" t="str">
        <f>Sheet1!A1695</f>
        <v>(ATK%/CRIT R%/ATK%)</v>
      </c>
      <c r="J1690" t="str">
        <f>Sheet1!A1696</f>
        <v>Despair / Revenge</v>
      </c>
      <c r="K1690" t="str">
        <f>Sheet1!A1697</f>
        <v>(SPD%/HP%/HP%)</v>
      </c>
    </row>
    <row r="1691" spans="1:11" x14ac:dyDescent="0.2">
      <c r="A1691">
        <f t="shared" si="26"/>
        <v>1</v>
      </c>
      <c r="B1691">
        <f>IF(Sheet1!A1691="","",Sheet1!A1691)</f>
        <v>4</v>
      </c>
      <c r="C1691" t="str">
        <f>Sheet1!A1692</f>
        <v>MAGIC KNIGHT</v>
      </c>
      <c r="D1691" t="str">
        <f>Sheet1!C1691</f>
        <v>LIGHT</v>
      </c>
      <c r="F1691" t="str">
        <f>Sheet1!B1693</f>
        <v>Iris</v>
      </c>
      <c r="G1691" t="str">
        <f>Sheet1!A1694</f>
        <v>Fatal / Blade</v>
      </c>
      <c r="H1691" t="str">
        <f>Sheet1!A1695</f>
        <v>(ATK%/CRIT R%/ATK%)</v>
      </c>
      <c r="I1691" t="str">
        <f>Sheet1!A1696</f>
        <v>Despair / Revenge</v>
      </c>
      <c r="J1691" t="str">
        <f>Sheet1!A1697</f>
        <v>(SPD%/HP%/HP%)</v>
      </c>
      <c r="K1691" t="str">
        <f>Sheet1!A1698</f>
        <v>Crit R%, Crit D%, Atk%</v>
      </c>
    </row>
    <row r="1692" spans="1:11" hidden="1" x14ac:dyDescent="0.2">
      <c r="A1692">
        <f t="shared" si="26"/>
        <v>0</v>
      </c>
      <c r="B1692" t="str">
        <f>IF(Sheet1!A1692="","",Sheet1!A1692)</f>
        <v>MAGIC KNIGHT</v>
      </c>
      <c r="C1692">
        <f>Sheet1!A1693</f>
        <v>0</v>
      </c>
      <c r="D1692">
        <f>Sheet1!C1692</f>
        <v>0</v>
      </c>
      <c r="F1692">
        <f>Sheet1!B1694</f>
        <v>0</v>
      </c>
      <c r="G1692" t="str">
        <f>Sheet1!A1695</f>
        <v>(ATK%/CRIT R%/ATK%)</v>
      </c>
      <c r="H1692" t="str">
        <f>Sheet1!A1696</f>
        <v>Despair / Revenge</v>
      </c>
      <c r="I1692" t="str">
        <f>Sheet1!A1697</f>
        <v>(SPD%/HP%/HP%)</v>
      </c>
      <c r="J1692" t="str">
        <f>Sheet1!A1698</f>
        <v>Crit R%, Crit D%, Atk%</v>
      </c>
      <c r="K1692">
        <f>Sheet1!A1699</f>
        <v>4</v>
      </c>
    </row>
    <row r="1693" spans="1:11" hidden="1" x14ac:dyDescent="0.2">
      <c r="A1693">
        <f t="shared" si="26"/>
        <v>0</v>
      </c>
      <c r="B1693" t="str">
        <f>IF(Sheet1!A1693="","",Sheet1!A1693)</f>
        <v/>
      </c>
      <c r="C1693" t="str">
        <f>Sheet1!A1694</f>
        <v>Fatal / Blade</v>
      </c>
      <c r="D1693">
        <f>Sheet1!C1693</f>
        <v>0</v>
      </c>
      <c r="F1693">
        <f>Sheet1!B1695</f>
        <v>0</v>
      </c>
      <c r="G1693" t="str">
        <f>Sheet1!A1696</f>
        <v>Despair / Revenge</v>
      </c>
      <c r="H1693" t="str">
        <f>Sheet1!A1697</f>
        <v>(SPD%/HP%/HP%)</v>
      </c>
      <c r="I1693" t="str">
        <f>Sheet1!A1698</f>
        <v>Crit R%, Crit D%, Atk%</v>
      </c>
      <c r="J1693">
        <f>Sheet1!A1699</f>
        <v>4</v>
      </c>
      <c r="K1693" t="str">
        <f>Sheet1!A1700</f>
        <v>MAGIC KNIGHT</v>
      </c>
    </row>
    <row r="1694" spans="1:11" hidden="1" x14ac:dyDescent="0.2">
      <c r="A1694">
        <f t="shared" si="26"/>
        <v>0</v>
      </c>
      <c r="B1694" t="str">
        <f>IF(Sheet1!A1694="","",Sheet1!A1694)</f>
        <v>Fatal / Blade</v>
      </c>
      <c r="C1694" t="str">
        <f>Sheet1!A1695</f>
        <v>(ATK%/CRIT R%/ATK%)</v>
      </c>
      <c r="D1694">
        <f>Sheet1!C1694</f>
        <v>0</v>
      </c>
      <c r="F1694">
        <f>Sheet1!B1696</f>
        <v>0</v>
      </c>
      <c r="G1694" t="str">
        <f>Sheet1!A1697</f>
        <v>(SPD%/HP%/HP%)</v>
      </c>
      <c r="H1694" t="str">
        <f>Sheet1!A1698</f>
        <v>Crit R%, Crit D%, Atk%</v>
      </c>
      <c r="I1694">
        <f>Sheet1!A1699</f>
        <v>4</v>
      </c>
      <c r="J1694" t="str">
        <f>Sheet1!A1700</f>
        <v>MAGIC KNIGHT</v>
      </c>
      <c r="K1694">
        <f>Sheet1!A1701</f>
        <v>0</v>
      </c>
    </row>
    <row r="1695" spans="1:11" hidden="1" x14ac:dyDescent="0.2">
      <c r="A1695">
        <f t="shared" si="26"/>
        <v>0</v>
      </c>
      <c r="B1695" t="str">
        <f>IF(Sheet1!A1695="","",Sheet1!A1695)</f>
        <v>(ATK%/CRIT R%/ATK%)</v>
      </c>
      <c r="C1695" t="str">
        <f>Sheet1!A1696</f>
        <v>Despair / Revenge</v>
      </c>
      <c r="D1695">
        <f>Sheet1!C1695</f>
        <v>0</v>
      </c>
      <c r="F1695">
        <f>Sheet1!B1697</f>
        <v>0</v>
      </c>
      <c r="G1695" t="str">
        <f>Sheet1!A1698</f>
        <v>Crit R%, Crit D%, Atk%</v>
      </c>
      <c r="H1695">
        <f>Sheet1!A1699</f>
        <v>4</v>
      </c>
      <c r="I1695" t="str">
        <f>Sheet1!A1700</f>
        <v>MAGIC KNIGHT</v>
      </c>
      <c r="J1695">
        <f>Sheet1!A1701</f>
        <v>0</v>
      </c>
      <c r="K1695" t="str">
        <f>Sheet1!A1702</f>
        <v>Fatal / Blade</v>
      </c>
    </row>
    <row r="1696" spans="1:11" hidden="1" x14ac:dyDescent="0.2">
      <c r="A1696">
        <f t="shared" si="26"/>
        <v>0</v>
      </c>
      <c r="B1696" t="str">
        <f>IF(Sheet1!A1696="","",Sheet1!A1696)</f>
        <v>Despair / Revenge</v>
      </c>
      <c r="C1696" t="str">
        <f>Sheet1!A1697</f>
        <v>(SPD%/HP%/HP%)</v>
      </c>
      <c r="D1696">
        <f>Sheet1!C1696</f>
        <v>0</v>
      </c>
      <c r="F1696">
        <f>Sheet1!B1698</f>
        <v>0</v>
      </c>
      <c r="G1696">
        <f>Sheet1!A1699</f>
        <v>4</v>
      </c>
      <c r="H1696" t="str">
        <f>Sheet1!A1700</f>
        <v>MAGIC KNIGHT</v>
      </c>
      <c r="I1696">
        <f>Sheet1!A1701</f>
        <v>0</v>
      </c>
      <c r="J1696" t="str">
        <f>Sheet1!A1702</f>
        <v>Fatal / Blade</v>
      </c>
      <c r="K1696" t="str">
        <f>Sheet1!A1703</f>
        <v>(ATK%/CRIT R%/ATK%)</v>
      </c>
    </row>
    <row r="1697" spans="1:11" hidden="1" x14ac:dyDescent="0.2">
      <c r="A1697">
        <f t="shared" si="26"/>
        <v>0</v>
      </c>
      <c r="B1697" t="str">
        <f>IF(Sheet1!A1697="","",Sheet1!A1697)</f>
        <v>(SPD%/HP%/HP%)</v>
      </c>
      <c r="C1697" t="str">
        <f>Sheet1!A1698</f>
        <v>Crit R%, Crit D%, Atk%</v>
      </c>
      <c r="D1697">
        <f>Sheet1!C1697</f>
        <v>0</v>
      </c>
      <c r="F1697">
        <f>Sheet1!B1699</f>
        <v>0</v>
      </c>
      <c r="G1697" t="str">
        <f>Sheet1!A1700</f>
        <v>MAGIC KNIGHT</v>
      </c>
      <c r="H1697">
        <f>Sheet1!A1701</f>
        <v>0</v>
      </c>
      <c r="I1697" t="str">
        <f>Sheet1!A1702</f>
        <v>Fatal / Blade</v>
      </c>
      <c r="J1697" t="str">
        <f>Sheet1!A1703</f>
        <v>(ATK%/CRIT R%/ATK%)</v>
      </c>
      <c r="K1697" t="str">
        <f>Sheet1!A1704</f>
        <v>Violent / Nemesis</v>
      </c>
    </row>
    <row r="1698" spans="1:11" hidden="1" x14ac:dyDescent="0.2">
      <c r="A1698">
        <f t="shared" si="26"/>
        <v>0</v>
      </c>
      <c r="B1698" t="str">
        <f>IF(Sheet1!A1698="","",Sheet1!A1698)</f>
        <v>Crit R%, Crit D%, Atk%</v>
      </c>
      <c r="C1698">
        <f>Sheet1!A1699</f>
        <v>4</v>
      </c>
      <c r="D1698">
        <f>Sheet1!C1698</f>
        <v>0</v>
      </c>
      <c r="F1698">
        <f>Sheet1!B1700</f>
        <v>0</v>
      </c>
      <c r="G1698">
        <f>Sheet1!A1701</f>
        <v>0</v>
      </c>
      <c r="H1698" t="str">
        <f>Sheet1!A1702</f>
        <v>Fatal / Blade</v>
      </c>
      <c r="I1698" t="str">
        <f>Sheet1!A1703</f>
        <v>(ATK%/CRIT R%/ATK%)</v>
      </c>
      <c r="J1698" t="str">
        <f>Sheet1!A1704</f>
        <v>Violent / Nemesis</v>
      </c>
      <c r="K1698" t="str">
        <f>Sheet1!A1705</f>
        <v>(ATK%/CRIT D%/ATK%)</v>
      </c>
    </row>
    <row r="1699" spans="1:11" x14ac:dyDescent="0.2">
      <c r="A1699">
        <f t="shared" si="26"/>
        <v>1</v>
      </c>
      <c r="B1699">
        <f>IF(Sheet1!A1699="","",Sheet1!A1699)</f>
        <v>4</v>
      </c>
      <c r="C1699" t="str">
        <f>Sheet1!A1700</f>
        <v>MAGIC KNIGHT</v>
      </c>
      <c r="D1699" t="str">
        <f>Sheet1!C1699</f>
        <v>FIRE</v>
      </c>
      <c r="F1699" t="str">
        <f>Sheet1!B1701</f>
        <v>Astar</v>
      </c>
      <c r="G1699" t="str">
        <f>Sheet1!A1702</f>
        <v>Fatal / Blade</v>
      </c>
      <c r="H1699" t="str">
        <f>Sheet1!A1703</f>
        <v>(ATK%/CRIT R%/ATK%)</v>
      </c>
      <c r="I1699" t="str">
        <f>Sheet1!A1704</f>
        <v>Violent / Nemesis</v>
      </c>
      <c r="J1699" t="str">
        <f>Sheet1!A1705</f>
        <v>(ATK%/CRIT D%/ATK%)</v>
      </c>
      <c r="K1699" t="str">
        <f>Sheet1!A1706</f>
        <v>Crit R%, Crit D%, Atk%</v>
      </c>
    </row>
    <row r="1700" spans="1:11" hidden="1" x14ac:dyDescent="0.2">
      <c r="A1700">
        <f t="shared" si="26"/>
        <v>0</v>
      </c>
      <c r="B1700" t="str">
        <f>IF(Sheet1!A1700="","",Sheet1!A1700)</f>
        <v>MAGIC KNIGHT</v>
      </c>
      <c r="C1700">
        <f>Sheet1!A1701</f>
        <v>0</v>
      </c>
      <c r="D1700">
        <f>Sheet1!C1700</f>
        <v>0</v>
      </c>
      <c r="F1700">
        <f>Sheet1!B1702</f>
        <v>0</v>
      </c>
      <c r="G1700" t="str">
        <f>Sheet1!A1703</f>
        <v>(ATK%/CRIT R%/ATK%)</v>
      </c>
      <c r="H1700" t="str">
        <f>Sheet1!A1704</f>
        <v>Violent / Nemesis</v>
      </c>
      <c r="I1700" t="str">
        <f>Sheet1!A1705</f>
        <v>(ATK%/CRIT D%/ATK%)</v>
      </c>
      <c r="J1700" t="str">
        <f>Sheet1!A1706</f>
        <v>Crit R%, Crit D%, Atk%</v>
      </c>
      <c r="K1700">
        <f>Sheet1!A1707</f>
        <v>4</v>
      </c>
    </row>
    <row r="1701" spans="1:11" hidden="1" x14ac:dyDescent="0.2">
      <c r="A1701">
        <f t="shared" si="26"/>
        <v>0</v>
      </c>
      <c r="B1701" t="str">
        <f>IF(Sheet1!A1701="","",Sheet1!A1701)</f>
        <v/>
      </c>
      <c r="C1701" t="str">
        <f>Sheet1!A1702</f>
        <v>Fatal / Blade</v>
      </c>
      <c r="D1701">
        <f>Sheet1!C1701</f>
        <v>0</v>
      </c>
      <c r="F1701">
        <f>Sheet1!B1703</f>
        <v>0</v>
      </c>
      <c r="G1701" t="str">
        <f>Sheet1!A1704</f>
        <v>Violent / Nemesis</v>
      </c>
      <c r="H1701" t="str">
        <f>Sheet1!A1705</f>
        <v>(ATK%/CRIT D%/ATK%)</v>
      </c>
      <c r="I1701" t="str">
        <f>Sheet1!A1706</f>
        <v>Crit R%, Crit D%, Atk%</v>
      </c>
      <c r="J1701">
        <f>Sheet1!A1707</f>
        <v>4</v>
      </c>
      <c r="K1701" t="str">
        <f>Sheet1!A1708</f>
        <v>MAGIC KNIGHT</v>
      </c>
    </row>
    <row r="1702" spans="1:11" hidden="1" x14ac:dyDescent="0.2">
      <c r="A1702">
        <f t="shared" si="26"/>
        <v>0</v>
      </c>
      <c r="B1702" t="str">
        <f>IF(Sheet1!A1702="","",Sheet1!A1702)</f>
        <v>Fatal / Blade</v>
      </c>
      <c r="C1702" t="str">
        <f>Sheet1!A1703</f>
        <v>(ATK%/CRIT R%/ATK%)</v>
      </c>
      <c r="D1702">
        <f>Sheet1!C1702</f>
        <v>0</v>
      </c>
      <c r="F1702">
        <f>Sheet1!B1704</f>
        <v>0</v>
      </c>
      <c r="G1702" t="str">
        <f>Sheet1!A1705</f>
        <v>(ATK%/CRIT D%/ATK%)</v>
      </c>
      <c r="H1702" t="str">
        <f>Sheet1!A1706</f>
        <v>Crit R%, Crit D%, Atk%</v>
      </c>
      <c r="I1702">
        <f>Sheet1!A1707</f>
        <v>4</v>
      </c>
      <c r="J1702" t="str">
        <f>Sheet1!A1708</f>
        <v>MAGIC KNIGHT</v>
      </c>
      <c r="K1702">
        <f>Sheet1!A1709</f>
        <v>0</v>
      </c>
    </row>
    <row r="1703" spans="1:11" hidden="1" x14ac:dyDescent="0.2">
      <c r="A1703">
        <f t="shared" si="26"/>
        <v>0</v>
      </c>
      <c r="B1703" t="str">
        <f>IF(Sheet1!A1703="","",Sheet1!A1703)</f>
        <v>(ATK%/CRIT R%/ATK%)</v>
      </c>
      <c r="C1703" t="str">
        <f>Sheet1!A1704</f>
        <v>Violent / Nemesis</v>
      </c>
      <c r="D1703">
        <f>Sheet1!C1703</f>
        <v>0</v>
      </c>
      <c r="F1703">
        <f>Sheet1!B1705</f>
        <v>0</v>
      </c>
      <c r="G1703" t="str">
        <f>Sheet1!A1706</f>
        <v>Crit R%, Crit D%, Atk%</v>
      </c>
      <c r="H1703">
        <f>Sheet1!A1707</f>
        <v>4</v>
      </c>
      <c r="I1703" t="str">
        <f>Sheet1!A1708</f>
        <v>MAGIC KNIGHT</v>
      </c>
      <c r="J1703">
        <f>Sheet1!A1709</f>
        <v>0</v>
      </c>
      <c r="K1703" t="str">
        <f>Sheet1!A1710</f>
        <v>Fatal / Blade</v>
      </c>
    </row>
    <row r="1704" spans="1:11" hidden="1" x14ac:dyDescent="0.2">
      <c r="A1704">
        <f t="shared" si="26"/>
        <v>0</v>
      </c>
      <c r="B1704" t="str">
        <f>IF(Sheet1!A1704="","",Sheet1!A1704)</f>
        <v>Violent / Nemesis</v>
      </c>
      <c r="C1704" t="str">
        <f>Sheet1!A1705</f>
        <v>(ATK%/CRIT D%/ATK%)</v>
      </c>
      <c r="D1704">
        <f>Sheet1!C1704</f>
        <v>0</v>
      </c>
      <c r="F1704">
        <f>Sheet1!B1706</f>
        <v>0</v>
      </c>
      <c r="G1704">
        <f>Sheet1!A1707</f>
        <v>4</v>
      </c>
      <c r="H1704" t="str">
        <f>Sheet1!A1708</f>
        <v>MAGIC KNIGHT</v>
      </c>
      <c r="I1704">
        <f>Sheet1!A1709</f>
        <v>0</v>
      </c>
      <c r="J1704" t="str">
        <f>Sheet1!A1710</f>
        <v>Fatal / Blade</v>
      </c>
      <c r="K1704" t="str">
        <f>Sheet1!A1711</f>
        <v>(ATK%/CRIT R%/ATK%)</v>
      </c>
    </row>
    <row r="1705" spans="1:11" hidden="1" x14ac:dyDescent="0.2">
      <c r="A1705">
        <f t="shared" si="26"/>
        <v>0</v>
      </c>
      <c r="B1705" t="str">
        <f>IF(Sheet1!A1705="","",Sheet1!A1705)</f>
        <v>(ATK%/CRIT D%/ATK%)</v>
      </c>
      <c r="C1705" t="str">
        <f>Sheet1!A1706</f>
        <v>Crit R%, Crit D%, Atk%</v>
      </c>
      <c r="D1705">
        <f>Sheet1!C1705</f>
        <v>0</v>
      </c>
      <c r="F1705">
        <f>Sheet1!B1707</f>
        <v>0</v>
      </c>
      <c r="G1705" t="str">
        <f>Sheet1!A1708</f>
        <v>MAGIC KNIGHT</v>
      </c>
      <c r="H1705">
        <f>Sheet1!A1709</f>
        <v>0</v>
      </c>
      <c r="I1705" t="str">
        <f>Sheet1!A1710</f>
        <v>Fatal / Blade</v>
      </c>
      <c r="J1705" t="str">
        <f>Sheet1!A1711</f>
        <v>(ATK%/CRIT R%/ATK%)</v>
      </c>
      <c r="K1705" t="str">
        <f>Sheet1!A1712</f>
        <v>Violent / Revenge</v>
      </c>
    </row>
    <row r="1706" spans="1:11" hidden="1" x14ac:dyDescent="0.2">
      <c r="A1706">
        <f t="shared" si="26"/>
        <v>0</v>
      </c>
      <c r="B1706" t="str">
        <f>IF(Sheet1!A1706="","",Sheet1!A1706)</f>
        <v>Crit R%, Crit D%, Atk%</v>
      </c>
      <c r="C1706">
        <f>Sheet1!A1707</f>
        <v>4</v>
      </c>
      <c r="D1706">
        <f>Sheet1!C1706</f>
        <v>0</v>
      </c>
      <c r="F1706">
        <f>Sheet1!B1708</f>
        <v>0</v>
      </c>
      <c r="G1706">
        <f>Sheet1!A1709</f>
        <v>0</v>
      </c>
      <c r="H1706" t="str">
        <f>Sheet1!A1710</f>
        <v>Fatal / Blade</v>
      </c>
      <c r="I1706" t="str">
        <f>Sheet1!A1711</f>
        <v>(ATK%/CRIT R%/ATK%)</v>
      </c>
      <c r="J1706" t="str">
        <f>Sheet1!A1712</f>
        <v>Violent / Revenge</v>
      </c>
      <c r="K1706" t="str">
        <f>Sheet1!A1713</f>
        <v>(ATK%/CRIT D%/ATK%)</v>
      </c>
    </row>
    <row r="1707" spans="1:11" x14ac:dyDescent="0.2">
      <c r="A1707">
        <f t="shared" si="26"/>
        <v>1</v>
      </c>
      <c r="B1707">
        <f>IF(Sheet1!A1707="","",Sheet1!A1707)</f>
        <v>4</v>
      </c>
      <c r="C1707" t="str">
        <f>Sheet1!A1708</f>
        <v>MAGIC KNIGHT</v>
      </c>
      <c r="D1707" t="str">
        <f>Sheet1!C1707</f>
        <v>DARK</v>
      </c>
      <c r="F1707" t="str">
        <f>Sheet1!B1709</f>
        <v>Lanett</v>
      </c>
      <c r="G1707" t="str">
        <f>Sheet1!A1710</f>
        <v>Fatal / Blade</v>
      </c>
      <c r="H1707" t="str">
        <f>Sheet1!A1711</f>
        <v>(ATK%/CRIT R%/ATK%)</v>
      </c>
      <c r="I1707" t="str">
        <f>Sheet1!A1712</f>
        <v>Violent / Revenge</v>
      </c>
      <c r="J1707" t="str">
        <f>Sheet1!A1713</f>
        <v>(ATK%/CRIT D%/ATK%)</v>
      </c>
      <c r="K1707" t="str">
        <f>Sheet1!A1714</f>
        <v>Crit R%, Crit D%, Atk%</v>
      </c>
    </row>
    <row r="1708" spans="1:11" hidden="1" x14ac:dyDescent="0.2">
      <c r="A1708">
        <f t="shared" si="26"/>
        <v>0</v>
      </c>
      <c r="B1708" t="str">
        <f>IF(Sheet1!A1708="","",Sheet1!A1708)</f>
        <v>MAGIC KNIGHT</v>
      </c>
      <c r="C1708">
        <f>Sheet1!A1709</f>
        <v>0</v>
      </c>
      <c r="D1708">
        <f>Sheet1!C1708</f>
        <v>0</v>
      </c>
      <c r="F1708">
        <f>Sheet1!B1710</f>
        <v>0</v>
      </c>
      <c r="G1708" t="str">
        <f>Sheet1!A1711</f>
        <v>(ATK%/CRIT R%/ATK%)</v>
      </c>
      <c r="H1708" t="str">
        <f>Sheet1!A1712</f>
        <v>Violent / Revenge</v>
      </c>
      <c r="I1708" t="str">
        <f>Sheet1!A1713</f>
        <v>(ATK%/CRIT D%/ATK%)</v>
      </c>
      <c r="J1708" t="str">
        <f>Sheet1!A1714</f>
        <v>Crit R%, Crit D%, Atk%</v>
      </c>
      <c r="K1708">
        <f>Sheet1!A1715</f>
        <v>4</v>
      </c>
    </row>
    <row r="1709" spans="1:11" hidden="1" x14ac:dyDescent="0.2">
      <c r="A1709">
        <f t="shared" si="26"/>
        <v>0</v>
      </c>
      <c r="B1709" t="str">
        <f>IF(Sheet1!A1709="","",Sheet1!A1709)</f>
        <v/>
      </c>
      <c r="C1709" t="str">
        <f>Sheet1!A1710</f>
        <v>Fatal / Blade</v>
      </c>
      <c r="D1709">
        <f>Sheet1!C1709</f>
        <v>0</v>
      </c>
      <c r="F1709">
        <f>Sheet1!B1711</f>
        <v>0</v>
      </c>
      <c r="G1709" t="str">
        <f>Sheet1!A1712</f>
        <v>Violent / Revenge</v>
      </c>
      <c r="H1709" t="str">
        <f>Sheet1!A1713</f>
        <v>(ATK%/CRIT D%/ATK%)</v>
      </c>
      <c r="I1709" t="str">
        <f>Sheet1!A1714</f>
        <v>Crit R%, Crit D%, Atk%</v>
      </c>
      <c r="J1709">
        <f>Sheet1!A1715</f>
        <v>4</v>
      </c>
      <c r="K1709" t="str">
        <f>Sheet1!A1716</f>
        <v>MAGIC KNIGHT</v>
      </c>
    </row>
    <row r="1710" spans="1:11" hidden="1" x14ac:dyDescent="0.2">
      <c r="A1710">
        <f t="shared" si="26"/>
        <v>0</v>
      </c>
      <c r="B1710" t="str">
        <f>IF(Sheet1!A1710="","",Sheet1!A1710)</f>
        <v>Fatal / Blade</v>
      </c>
      <c r="C1710" t="str">
        <f>Sheet1!A1711</f>
        <v>(ATK%/CRIT R%/ATK%)</v>
      </c>
      <c r="D1710">
        <f>Sheet1!C1710</f>
        <v>0</v>
      </c>
      <c r="F1710">
        <f>Sheet1!B1712</f>
        <v>0</v>
      </c>
      <c r="G1710" t="str">
        <f>Sheet1!A1713</f>
        <v>(ATK%/CRIT D%/ATK%)</v>
      </c>
      <c r="H1710" t="str">
        <f>Sheet1!A1714</f>
        <v>Crit R%, Crit D%, Atk%</v>
      </c>
      <c r="I1710">
        <f>Sheet1!A1715</f>
        <v>4</v>
      </c>
      <c r="J1710" t="str">
        <f>Sheet1!A1716</f>
        <v>MAGIC KNIGHT</v>
      </c>
      <c r="K1710">
        <f>Sheet1!A1717</f>
        <v>0</v>
      </c>
    </row>
    <row r="1711" spans="1:11" hidden="1" x14ac:dyDescent="0.2">
      <c r="A1711">
        <f t="shared" si="26"/>
        <v>0</v>
      </c>
      <c r="B1711" t="str">
        <f>IF(Sheet1!A1711="","",Sheet1!A1711)</f>
        <v>(ATK%/CRIT R%/ATK%)</v>
      </c>
      <c r="C1711" t="str">
        <f>Sheet1!A1712</f>
        <v>Violent / Revenge</v>
      </c>
      <c r="D1711">
        <f>Sheet1!C1711</f>
        <v>0</v>
      </c>
      <c r="F1711">
        <f>Sheet1!B1713</f>
        <v>0</v>
      </c>
      <c r="G1711" t="str">
        <f>Sheet1!A1714</f>
        <v>Crit R%, Crit D%, Atk%</v>
      </c>
      <c r="H1711">
        <f>Sheet1!A1715</f>
        <v>4</v>
      </c>
      <c r="I1711" t="str">
        <f>Sheet1!A1716</f>
        <v>MAGIC KNIGHT</v>
      </c>
      <c r="J1711">
        <f>Sheet1!A1717</f>
        <v>0</v>
      </c>
      <c r="K1711" t="str">
        <f>Sheet1!A1718</f>
        <v>Vampire / Revenge</v>
      </c>
    </row>
    <row r="1712" spans="1:11" hidden="1" x14ac:dyDescent="0.2">
      <c r="A1712">
        <f t="shared" si="26"/>
        <v>0</v>
      </c>
      <c r="B1712" t="str">
        <f>IF(Sheet1!A1712="","",Sheet1!A1712)</f>
        <v>Violent / Revenge</v>
      </c>
      <c r="C1712" t="str">
        <f>Sheet1!A1713</f>
        <v>(ATK%/CRIT D%/ATK%)</v>
      </c>
      <c r="D1712">
        <f>Sheet1!C1712</f>
        <v>0</v>
      </c>
      <c r="F1712">
        <f>Sheet1!B1714</f>
        <v>0</v>
      </c>
      <c r="G1712">
        <f>Sheet1!A1715</f>
        <v>4</v>
      </c>
      <c r="H1712" t="str">
        <f>Sheet1!A1716</f>
        <v>MAGIC KNIGHT</v>
      </c>
      <c r="I1712">
        <f>Sheet1!A1717</f>
        <v>0</v>
      </c>
      <c r="J1712" t="str">
        <f>Sheet1!A1718</f>
        <v>Vampire / Revenge</v>
      </c>
      <c r="K1712" t="str">
        <f>Sheet1!A1719</f>
        <v>(SPD/CRIT D%/ATK%)</v>
      </c>
    </row>
    <row r="1713" spans="1:11" hidden="1" x14ac:dyDescent="0.2">
      <c r="A1713">
        <f t="shared" si="26"/>
        <v>0</v>
      </c>
      <c r="B1713" t="str">
        <f>IF(Sheet1!A1713="","",Sheet1!A1713)</f>
        <v>(ATK%/CRIT D%/ATK%)</v>
      </c>
      <c r="C1713" t="str">
        <f>Sheet1!A1714</f>
        <v>Crit R%, Crit D%, Atk%</v>
      </c>
      <c r="D1713">
        <f>Sheet1!C1713</f>
        <v>0</v>
      </c>
      <c r="F1713">
        <f>Sheet1!B1715</f>
        <v>0</v>
      </c>
      <c r="G1713" t="str">
        <f>Sheet1!A1716</f>
        <v>MAGIC KNIGHT</v>
      </c>
      <c r="H1713">
        <f>Sheet1!A1717</f>
        <v>0</v>
      </c>
      <c r="I1713" t="str">
        <f>Sheet1!A1718</f>
        <v>Vampire / Revenge</v>
      </c>
      <c r="J1713" t="str">
        <f>Sheet1!A1719</f>
        <v>(SPD/CRIT D%/ATK%)</v>
      </c>
      <c r="K1713" t="str">
        <f>Sheet1!A1720</f>
        <v>Despair / Blade</v>
      </c>
    </row>
    <row r="1714" spans="1:11" hidden="1" x14ac:dyDescent="0.2">
      <c r="A1714">
        <f t="shared" si="26"/>
        <v>0</v>
      </c>
      <c r="B1714" t="str">
        <f>IF(Sheet1!A1714="","",Sheet1!A1714)</f>
        <v>Crit R%, Crit D%, Atk%</v>
      </c>
      <c r="C1714">
        <f>Sheet1!A1715</f>
        <v>4</v>
      </c>
      <c r="D1714">
        <f>Sheet1!C1714</f>
        <v>0</v>
      </c>
      <c r="F1714">
        <f>Sheet1!B1716</f>
        <v>0</v>
      </c>
      <c r="G1714">
        <f>Sheet1!A1717</f>
        <v>0</v>
      </c>
      <c r="H1714" t="str">
        <f>Sheet1!A1718</f>
        <v>Vampire / Revenge</v>
      </c>
      <c r="I1714" t="str">
        <f>Sheet1!A1719</f>
        <v>(SPD/CRIT D%/ATK%)</v>
      </c>
      <c r="J1714" t="str">
        <f>Sheet1!A1720</f>
        <v>Despair / Blade</v>
      </c>
      <c r="K1714" t="str">
        <f>Sheet1!A1721</f>
        <v>(SPD/CRIT D%/ATK%)</v>
      </c>
    </row>
    <row r="1715" spans="1:11" x14ac:dyDescent="0.2">
      <c r="A1715">
        <f t="shared" si="26"/>
        <v>1</v>
      </c>
      <c r="B1715">
        <f>IF(Sheet1!A1715="","",Sheet1!A1715)</f>
        <v>4</v>
      </c>
      <c r="C1715" t="str">
        <f>Sheet1!A1716</f>
        <v>MAGIC KNIGHT</v>
      </c>
      <c r="D1715" t="str">
        <f>Sheet1!C1715</f>
        <v>WATER</v>
      </c>
      <c r="F1715" t="str">
        <f>Sheet1!B1717</f>
        <v>Lapis</v>
      </c>
      <c r="G1715" t="str">
        <f>Sheet1!A1718</f>
        <v>Vampire / Revenge</v>
      </c>
      <c r="H1715" t="str">
        <f>Sheet1!A1719</f>
        <v>(SPD/CRIT D%/ATK%)</v>
      </c>
      <c r="I1715" t="str">
        <f>Sheet1!A1720</f>
        <v>Despair / Blade</v>
      </c>
      <c r="J1715" t="str">
        <f>Sheet1!A1721</f>
        <v>(SPD/CRIT D%/ATK%)</v>
      </c>
      <c r="K1715" t="str">
        <f>Sheet1!A1722</f>
        <v>Crit R%, Crit D%, Spd</v>
      </c>
    </row>
    <row r="1716" spans="1:11" hidden="1" x14ac:dyDescent="0.2">
      <c r="A1716">
        <f t="shared" si="26"/>
        <v>0</v>
      </c>
      <c r="B1716" t="str">
        <f>IF(Sheet1!A1716="","",Sheet1!A1716)</f>
        <v>MAGIC KNIGHT</v>
      </c>
      <c r="C1716">
        <f>Sheet1!A1717</f>
        <v>0</v>
      </c>
      <c r="D1716">
        <f>Sheet1!C1716</f>
        <v>0</v>
      </c>
      <c r="F1716">
        <f>Sheet1!B1718</f>
        <v>0</v>
      </c>
      <c r="G1716" t="str">
        <f>Sheet1!A1719</f>
        <v>(SPD/CRIT D%/ATK%)</v>
      </c>
      <c r="H1716" t="str">
        <f>Sheet1!A1720</f>
        <v>Despair / Blade</v>
      </c>
      <c r="I1716" t="str">
        <f>Sheet1!A1721</f>
        <v>(SPD/CRIT D%/ATK%)</v>
      </c>
      <c r="J1716" t="str">
        <f>Sheet1!A1722</f>
        <v>Crit R%, Crit D%, Spd</v>
      </c>
      <c r="K1716">
        <f>Sheet1!A1723</f>
        <v>4</v>
      </c>
    </row>
    <row r="1717" spans="1:11" hidden="1" x14ac:dyDescent="0.2">
      <c r="A1717">
        <f t="shared" si="26"/>
        <v>0</v>
      </c>
      <c r="B1717" t="str">
        <f>IF(Sheet1!A1717="","",Sheet1!A1717)</f>
        <v/>
      </c>
      <c r="C1717" t="str">
        <f>Sheet1!A1718</f>
        <v>Vampire / Revenge</v>
      </c>
      <c r="D1717">
        <f>Sheet1!C1717</f>
        <v>0</v>
      </c>
      <c r="F1717">
        <f>Sheet1!B1719</f>
        <v>0</v>
      </c>
      <c r="G1717" t="str">
        <f>Sheet1!A1720</f>
        <v>Despair / Blade</v>
      </c>
      <c r="H1717" t="str">
        <f>Sheet1!A1721</f>
        <v>(SPD/CRIT D%/ATK%)</v>
      </c>
      <c r="I1717" t="str">
        <f>Sheet1!A1722</f>
        <v>Crit R%, Crit D%, Spd</v>
      </c>
      <c r="J1717">
        <f>Sheet1!A1723</f>
        <v>4</v>
      </c>
      <c r="K1717" t="str">
        <f>Sheet1!A1724</f>
        <v>MAGIC KNIGHT</v>
      </c>
    </row>
    <row r="1718" spans="1:11" hidden="1" x14ac:dyDescent="0.2">
      <c r="A1718">
        <f t="shared" si="26"/>
        <v>0</v>
      </c>
      <c r="B1718" t="str">
        <f>IF(Sheet1!A1718="","",Sheet1!A1718)</f>
        <v>Vampire / Revenge</v>
      </c>
      <c r="C1718" t="str">
        <f>Sheet1!A1719</f>
        <v>(SPD/CRIT D%/ATK%)</v>
      </c>
      <c r="D1718">
        <f>Sheet1!C1718</f>
        <v>0</v>
      </c>
      <c r="F1718">
        <f>Sheet1!B1720</f>
        <v>0</v>
      </c>
      <c r="G1718" t="str">
        <f>Sheet1!A1721</f>
        <v>(SPD/CRIT D%/ATK%)</v>
      </c>
      <c r="H1718" t="str">
        <f>Sheet1!A1722</f>
        <v>Crit R%, Crit D%, Spd</v>
      </c>
      <c r="I1718">
        <f>Sheet1!A1723</f>
        <v>4</v>
      </c>
      <c r="J1718" t="str">
        <f>Sheet1!A1724</f>
        <v>MAGIC KNIGHT</v>
      </c>
      <c r="K1718">
        <f>Sheet1!A1725</f>
        <v>0</v>
      </c>
    </row>
    <row r="1719" spans="1:11" hidden="1" x14ac:dyDescent="0.2">
      <c r="A1719">
        <f t="shared" si="26"/>
        <v>0</v>
      </c>
      <c r="B1719" t="str">
        <f>IF(Sheet1!A1719="","",Sheet1!A1719)</f>
        <v>(SPD/CRIT D%/ATK%)</v>
      </c>
      <c r="C1719" t="str">
        <f>Sheet1!A1720</f>
        <v>Despair / Blade</v>
      </c>
      <c r="D1719">
        <f>Sheet1!C1719</f>
        <v>0</v>
      </c>
      <c r="F1719">
        <f>Sheet1!B1721</f>
        <v>0</v>
      </c>
      <c r="G1719" t="str">
        <f>Sheet1!A1722</f>
        <v>Crit R%, Crit D%, Spd</v>
      </c>
      <c r="H1719">
        <f>Sheet1!A1723</f>
        <v>4</v>
      </c>
      <c r="I1719" t="str">
        <f>Sheet1!A1724</f>
        <v>MAGIC KNIGHT</v>
      </c>
      <c r="J1719">
        <f>Sheet1!A1725</f>
        <v>0</v>
      </c>
      <c r="K1719" t="str">
        <f>Sheet1!A1726</f>
        <v>Fatal / Blade</v>
      </c>
    </row>
    <row r="1720" spans="1:11" hidden="1" x14ac:dyDescent="0.2">
      <c r="A1720">
        <f t="shared" si="26"/>
        <v>0</v>
      </c>
      <c r="B1720" t="str">
        <f>IF(Sheet1!A1720="","",Sheet1!A1720)</f>
        <v>Despair / Blade</v>
      </c>
      <c r="C1720" t="str">
        <f>Sheet1!A1721</f>
        <v>(SPD/CRIT D%/ATK%)</v>
      </c>
      <c r="D1720">
        <f>Sheet1!C1720</f>
        <v>0</v>
      </c>
      <c r="F1720">
        <f>Sheet1!B1722</f>
        <v>0</v>
      </c>
      <c r="G1720">
        <f>Sheet1!A1723</f>
        <v>4</v>
      </c>
      <c r="H1720" t="str">
        <f>Sheet1!A1724</f>
        <v>MAGIC KNIGHT</v>
      </c>
      <c r="I1720">
        <f>Sheet1!A1725</f>
        <v>0</v>
      </c>
      <c r="J1720" t="str">
        <f>Sheet1!A1726</f>
        <v>Fatal / Blade</v>
      </c>
      <c r="K1720" t="str">
        <f>Sheet1!A1727</f>
        <v>(ATK%/CRIT R%/ATK%)</v>
      </c>
    </row>
    <row r="1721" spans="1:11" hidden="1" x14ac:dyDescent="0.2">
      <c r="A1721">
        <f t="shared" si="26"/>
        <v>0</v>
      </c>
      <c r="B1721" t="str">
        <f>IF(Sheet1!A1721="","",Sheet1!A1721)</f>
        <v>(SPD/CRIT D%/ATK%)</v>
      </c>
      <c r="C1721" t="str">
        <f>Sheet1!A1722</f>
        <v>Crit R%, Crit D%, Spd</v>
      </c>
      <c r="D1721">
        <f>Sheet1!C1721</f>
        <v>0</v>
      </c>
      <c r="F1721">
        <f>Sheet1!B1723</f>
        <v>0</v>
      </c>
      <c r="G1721" t="str">
        <f>Sheet1!A1724</f>
        <v>MAGIC KNIGHT</v>
      </c>
      <c r="H1721">
        <f>Sheet1!A1725</f>
        <v>0</v>
      </c>
      <c r="I1721" t="str">
        <f>Sheet1!A1726</f>
        <v>Fatal / Blade</v>
      </c>
      <c r="J1721" t="str">
        <f>Sheet1!A1727</f>
        <v>(ATK%/CRIT R%/ATK%)</v>
      </c>
      <c r="K1721" t="str">
        <f>Sheet1!A1728</f>
        <v>Violent / Nemesis</v>
      </c>
    </row>
    <row r="1722" spans="1:11" hidden="1" x14ac:dyDescent="0.2">
      <c r="A1722">
        <f t="shared" si="26"/>
        <v>0</v>
      </c>
      <c r="B1722" t="str">
        <f>IF(Sheet1!A1722="","",Sheet1!A1722)</f>
        <v>Crit R%, Crit D%, Spd</v>
      </c>
      <c r="C1722">
        <f>Sheet1!A1723</f>
        <v>4</v>
      </c>
      <c r="D1722">
        <f>Sheet1!C1722</f>
        <v>0</v>
      </c>
      <c r="F1722">
        <f>Sheet1!B1724</f>
        <v>0</v>
      </c>
      <c r="G1722">
        <f>Sheet1!A1725</f>
        <v>0</v>
      </c>
      <c r="H1722" t="str">
        <f>Sheet1!A1726</f>
        <v>Fatal / Blade</v>
      </c>
      <c r="I1722" t="str">
        <f>Sheet1!A1727</f>
        <v>(ATK%/CRIT R%/ATK%)</v>
      </c>
      <c r="J1722" t="str">
        <f>Sheet1!A1728</f>
        <v>Violent / Nemesis</v>
      </c>
      <c r="K1722" t="str">
        <f>Sheet1!A1729</f>
        <v>(ATK%/CRIT D%/ATK%)</v>
      </c>
    </row>
    <row r="1723" spans="1:11" x14ac:dyDescent="0.2">
      <c r="A1723">
        <f t="shared" si="26"/>
        <v>1</v>
      </c>
      <c r="B1723">
        <f>IF(Sheet1!A1723="","",Sheet1!A1723)</f>
        <v>4</v>
      </c>
      <c r="C1723" t="str">
        <f>Sheet1!A1724</f>
        <v>MAGIC KNIGHT</v>
      </c>
      <c r="D1723" t="str">
        <f>Sheet1!C1723</f>
        <v>WIND</v>
      </c>
      <c r="F1723" t="str">
        <f>Sheet1!B1725</f>
        <v>Lupinus</v>
      </c>
      <c r="G1723" t="str">
        <f>Sheet1!A1726</f>
        <v>Fatal / Blade</v>
      </c>
      <c r="H1723" t="str">
        <f>Sheet1!A1727</f>
        <v>(ATK%/CRIT R%/ATK%)</v>
      </c>
      <c r="I1723" t="str">
        <f>Sheet1!A1728</f>
        <v>Violent / Nemesis</v>
      </c>
      <c r="J1723" t="str">
        <f>Sheet1!A1729</f>
        <v>(ATK%/CRIT D%/ATK%)</v>
      </c>
      <c r="K1723" t="str">
        <f>Sheet1!A1730</f>
        <v>Crit R%, Crit D%, Atk%</v>
      </c>
    </row>
    <row r="1724" spans="1:11" hidden="1" x14ac:dyDescent="0.2">
      <c r="A1724">
        <f t="shared" si="26"/>
        <v>0</v>
      </c>
      <c r="B1724" t="str">
        <f>IF(Sheet1!A1724="","",Sheet1!A1724)</f>
        <v>MAGIC KNIGHT</v>
      </c>
      <c r="C1724">
        <f>Sheet1!A1725</f>
        <v>0</v>
      </c>
      <c r="D1724">
        <f>Sheet1!C1724</f>
        <v>0</v>
      </c>
      <c r="F1724">
        <f>Sheet1!B1726</f>
        <v>0</v>
      </c>
      <c r="G1724" t="str">
        <f>Sheet1!A1727</f>
        <v>(ATK%/CRIT R%/ATK%)</v>
      </c>
      <c r="H1724" t="str">
        <f>Sheet1!A1728</f>
        <v>Violent / Nemesis</v>
      </c>
      <c r="I1724" t="str">
        <f>Sheet1!A1729</f>
        <v>(ATK%/CRIT D%/ATK%)</v>
      </c>
      <c r="J1724" t="str">
        <f>Sheet1!A1730</f>
        <v>Crit R%, Crit D%, Atk%</v>
      </c>
      <c r="K1724">
        <f>Sheet1!A1731</f>
        <v>4</v>
      </c>
    </row>
    <row r="1725" spans="1:11" hidden="1" x14ac:dyDescent="0.2">
      <c r="A1725">
        <f t="shared" si="26"/>
        <v>0</v>
      </c>
      <c r="B1725" t="str">
        <f>IF(Sheet1!A1725="","",Sheet1!A1725)</f>
        <v/>
      </c>
      <c r="C1725" t="str">
        <f>Sheet1!A1726</f>
        <v>Fatal / Blade</v>
      </c>
      <c r="D1725">
        <f>Sheet1!C1725</f>
        <v>0</v>
      </c>
      <c r="F1725">
        <f>Sheet1!B1727</f>
        <v>0</v>
      </c>
      <c r="G1725" t="str">
        <f>Sheet1!A1728</f>
        <v>Violent / Nemesis</v>
      </c>
      <c r="H1725" t="str">
        <f>Sheet1!A1729</f>
        <v>(ATK%/CRIT D%/ATK%)</v>
      </c>
      <c r="I1725" t="str">
        <f>Sheet1!A1730</f>
        <v>Crit R%, Crit D%, Atk%</v>
      </c>
      <c r="J1725">
        <f>Sheet1!A1731</f>
        <v>4</v>
      </c>
      <c r="K1725" t="str">
        <f>Sheet1!A1732</f>
        <v>MERMAID</v>
      </c>
    </row>
    <row r="1726" spans="1:11" hidden="1" x14ac:dyDescent="0.2">
      <c r="A1726">
        <f t="shared" si="26"/>
        <v>0</v>
      </c>
      <c r="B1726" t="str">
        <f>IF(Sheet1!A1726="","",Sheet1!A1726)</f>
        <v>Fatal / Blade</v>
      </c>
      <c r="C1726" t="str">
        <f>Sheet1!A1727</f>
        <v>(ATK%/CRIT R%/ATK%)</v>
      </c>
      <c r="D1726">
        <f>Sheet1!C1726</f>
        <v>0</v>
      </c>
      <c r="F1726">
        <f>Sheet1!B1728</f>
        <v>0</v>
      </c>
      <c r="G1726" t="str">
        <f>Sheet1!A1729</f>
        <v>(ATK%/CRIT D%/ATK%)</v>
      </c>
      <c r="H1726" t="str">
        <f>Sheet1!A1730</f>
        <v>Crit R%, Crit D%, Atk%</v>
      </c>
      <c r="I1726">
        <f>Sheet1!A1731</f>
        <v>4</v>
      </c>
      <c r="J1726" t="str">
        <f>Sheet1!A1732</f>
        <v>MERMAID</v>
      </c>
      <c r="K1726">
        <f>Sheet1!A1733</f>
        <v>0</v>
      </c>
    </row>
    <row r="1727" spans="1:11" hidden="1" x14ac:dyDescent="0.2">
      <c r="A1727">
        <f t="shared" si="26"/>
        <v>0</v>
      </c>
      <c r="B1727" t="str">
        <f>IF(Sheet1!A1727="","",Sheet1!A1727)</f>
        <v>(ATK%/CRIT R%/ATK%)</v>
      </c>
      <c r="C1727" t="str">
        <f>Sheet1!A1728</f>
        <v>Violent / Nemesis</v>
      </c>
      <c r="D1727">
        <f>Sheet1!C1727</f>
        <v>0</v>
      </c>
      <c r="F1727">
        <f>Sheet1!B1729</f>
        <v>0</v>
      </c>
      <c r="G1727" t="str">
        <f>Sheet1!A1730</f>
        <v>Crit R%, Crit D%, Atk%</v>
      </c>
      <c r="H1727">
        <f>Sheet1!A1731</f>
        <v>4</v>
      </c>
      <c r="I1727" t="str">
        <f>Sheet1!A1732</f>
        <v>MERMAID</v>
      </c>
      <c r="J1727">
        <f>Sheet1!A1733</f>
        <v>0</v>
      </c>
      <c r="K1727" t="str">
        <f>Sheet1!A1734</f>
        <v>Swift / Energy</v>
      </c>
    </row>
    <row r="1728" spans="1:11" hidden="1" x14ac:dyDescent="0.2">
      <c r="A1728">
        <f t="shared" si="26"/>
        <v>0</v>
      </c>
      <c r="B1728" t="str">
        <f>IF(Sheet1!A1728="","",Sheet1!A1728)</f>
        <v>Violent / Nemesis</v>
      </c>
      <c r="C1728" t="str">
        <f>Sheet1!A1729</f>
        <v>(ATK%/CRIT D%/ATK%)</v>
      </c>
      <c r="D1728">
        <f>Sheet1!C1728</f>
        <v>0</v>
      </c>
      <c r="F1728">
        <f>Sheet1!B1730</f>
        <v>0</v>
      </c>
      <c r="G1728">
        <f>Sheet1!A1731</f>
        <v>4</v>
      </c>
      <c r="H1728" t="str">
        <f>Sheet1!A1732</f>
        <v>MERMAID</v>
      </c>
      <c r="I1728">
        <f>Sheet1!A1733</f>
        <v>0</v>
      </c>
      <c r="J1728" t="str">
        <f>Sheet1!A1734</f>
        <v>Swift / Energy</v>
      </c>
      <c r="K1728" t="str">
        <f>Sheet1!A1735</f>
        <v>(SPD/HP%/HP%)</v>
      </c>
    </row>
    <row r="1729" spans="1:11" hidden="1" x14ac:dyDescent="0.2">
      <c r="A1729">
        <f t="shared" si="26"/>
        <v>0</v>
      </c>
      <c r="B1729" t="str">
        <f>IF(Sheet1!A1729="","",Sheet1!A1729)</f>
        <v>(ATK%/CRIT D%/ATK%)</v>
      </c>
      <c r="C1729" t="str">
        <f>Sheet1!A1730</f>
        <v>Crit R%, Crit D%, Atk%</v>
      </c>
      <c r="D1729">
        <f>Sheet1!C1729</f>
        <v>0</v>
      </c>
      <c r="F1729">
        <f>Sheet1!B1731</f>
        <v>0</v>
      </c>
      <c r="G1729" t="str">
        <f>Sheet1!A1732</f>
        <v>MERMAID</v>
      </c>
      <c r="H1729">
        <f>Sheet1!A1733</f>
        <v>0</v>
      </c>
      <c r="I1729" t="str">
        <f>Sheet1!A1734</f>
        <v>Swift / Energy</v>
      </c>
      <c r="J1729" t="str">
        <f>Sheet1!A1735</f>
        <v>(SPD/HP%/HP%)</v>
      </c>
      <c r="K1729" t="str">
        <f>Sheet1!A1736</f>
        <v>Violent / Nemesis</v>
      </c>
    </row>
    <row r="1730" spans="1:11" hidden="1" x14ac:dyDescent="0.2">
      <c r="A1730">
        <f t="shared" si="26"/>
        <v>0</v>
      </c>
      <c r="B1730" t="str">
        <f>IF(Sheet1!A1730="","",Sheet1!A1730)</f>
        <v>Crit R%, Crit D%, Atk%</v>
      </c>
      <c r="C1730">
        <f>Sheet1!A1731</f>
        <v>4</v>
      </c>
      <c r="D1730">
        <f>Sheet1!C1730</f>
        <v>0</v>
      </c>
      <c r="F1730">
        <f>Sheet1!B1732</f>
        <v>0</v>
      </c>
      <c r="G1730">
        <f>Sheet1!A1733</f>
        <v>0</v>
      </c>
      <c r="H1730" t="str">
        <f>Sheet1!A1734</f>
        <v>Swift / Energy</v>
      </c>
      <c r="I1730" t="str">
        <f>Sheet1!A1735</f>
        <v>(SPD/HP%/HP%)</v>
      </c>
      <c r="J1730" t="str">
        <f>Sheet1!A1736</f>
        <v>Violent / Nemesis</v>
      </c>
      <c r="K1730" t="str">
        <f>Sheet1!A1737</f>
        <v>(SPD/HP%/HP%)</v>
      </c>
    </row>
    <row r="1731" spans="1:11" x14ac:dyDescent="0.2">
      <c r="A1731">
        <f t="shared" ref="A1731:A1794" si="27">IF(ISNUMBER(B1731)=TRUE,1,0)</f>
        <v>1</v>
      </c>
      <c r="B1731">
        <f>IF(Sheet1!A1731="","",Sheet1!A1731)</f>
        <v>4</v>
      </c>
      <c r="C1731" t="str">
        <f>Sheet1!A1732</f>
        <v>MERMAID</v>
      </c>
      <c r="D1731" t="str">
        <f>Sheet1!C1731</f>
        <v>DARK</v>
      </c>
      <c r="F1731" t="str">
        <f>Sheet1!B1733</f>
        <v>Betta</v>
      </c>
      <c r="G1731" t="str">
        <f>Sheet1!A1734</f>
        <v>Swift / Energy</v>
      </c>
      <c r="H1731" t="str">
        <f>Sheet1!A1735</f>
        <v>(SPD/HP%/HP%)</v>
      </c>
      <c r="I1731" t="str">
        <f>Sheet1!A1736</f>
        <v>Violent / Nemesis</v>
      </c>
      <c r="J1731" t="str">
        <f>Sheet1!A1737</f>
        <v>(SPD/HP%/HP%)</v>
      </c>
      <c r="K1731" t="str">
        <f>Sheet1!A1738</f>
        <v>Hp%, Def%, Spd</v>
      </c>
    </row>
    <row r="1732" spans="1:11" hidden="1" x14ac:dyDescent="0.2">
      <c r="A1732">
        <f t="shared" si="27"/>
        <v>0</v>
      </c>
      <c r="B1732" t="str">
        <f>IF(Sheet1!A1732="","",Sheet1!A1732)</f>
        <v>MERMAID</v>
      </c>
      <c r="C1732">
        <f>Sheet1!A1733</f>
        <v>0</v>
      </c>
      <c r="D1732">
        <f>Sheet1!C1732</f>
        <v>0</v>
      </c>
      <c r="F1732">
        <f>Sheet1!B1734</f>
        <v>0</v>
      </c>
      <c r="G1732" t="str">
        <f>Sheet1!A1735</f>
        <v>(SPD/HP%/HP%)</v>
      </c>
      <c r="H1732" t="str">
        <f>Sheet1!A1736</f>
        <v>Violent / Nemesis</v>
      </c>
      <c r="I1732" t="str">
        <f>Sheet1!A1737</f>
        <v>(SPD/HP%/HP%)</v>
      </c>
      <c r="J1732" t="str">
        <f>Sheet1!A1738</f>
        <v>Hp%, Def%, Spd</v>
      </c>
      <c r="K1732">
        <f>Sheet1!A1739</f>
        <v>4</v>
      </c>
    </row>
    <row r="1733" spans="1:11" hidden="1" x14ac:dyDescent="0.2">
      <c r="A1733">
        <f t="shared" si="27"/>
        <v>0</v>
      </c>
      <c r="B1733" t="str">
        <f>IF(Sheet1!A1733="","",Sheet1!A1733)</f>
        <v/>
      </c>
      <c r="C1733" t="str">
        <f>Sheet1!A1734</f>
        <v>Swift / Energy</v>
      </c>
      <c r="D1733">
        <f>Sheet1!C1733</f>
        <v>0</v>
      </c>
      <c r="F1733">
        <f>Sheet1!B1735</f>
        <v>0</v>
      </c>
      <c r="G1733" t="str">
        <f>Sheet1!A1736</f>
        <v>Violent / Nemesis</v>
      </c>
      <c r="H1733" t="str">
        <f>Sheet1!A1737</f>
        <v>(SPD/HP%/HP%)</v>
      </c>
      <c r="I1733" t="str">
        <f>Sheet1!A1738</f>
        <v>Hp%, Def%, Spd</v>
      </c>
      <c r="J1733">
        <f>Sheet1!A1739</f>
        <v>4</v>
      </c>
      <c r="K1733" t="str">
        <f>Sheet1!A1740</f>
        <v>MERMAID</v>
      </c>
    </row>
    <row r="1734" spans="1:11" hidden="1" x14ac:dyDescent="0.2">
      <c r="A1734">
        <f t="shared" si="27"/>
        <v>0</v>
      </c>
      <c r="B1734" t="str">
        <f>IF(Sheet1!A1734="","",Sheet1!A1734)</f>
        <v>Swift / Energy</v>
      </c>
      <c r="C1734" t="str">
        <f>Sheet1!A1735</f>
        <v>(SPD/HP%/HP%)</v>
      </c>
      <c r="D1734">
        <f>Sheet1!C1734</f>
        <v>0</v>
      </c>
      <c r="F1734">
        <f>Sheet1!B1736</f>
        <v>0</v>
      </c>
      <c r="G1734" t="str">
        <f>Sheet1!A1737</f>
        <v>(SPD/HP%/HP%)</v>
      </c>
      <c r="H1734" t="str">
        <f>Sheet1!A1738</f>
        <v>Hp%, Def%, Spd</v>
      </c>
      <c r="I1734">
        <f>Sheet1!A1739</f>
        <v>4</v>
      </c>
      <c r="J1734" t="str">
        <f>Sheet1!A1740</f>
        <v>MERMAID</v>
      </c>
      <c r="K1734">
        <f>Sheet1!A1741</f>
        <v>0</v>
      </c>
    </row>
    <row r="1735" spans="1:11" hidden="1" x14ac:dyDescent="0.2">
      <c r="A1735">
        <f t="shared" si="27"/>
        <v>0</v>
      </c>
      <c r="B1735" t="str">
        <f>IF(Sheet1!A1735="","",Sheet1!A1735)</f>
        <v>(SPD/HP%/HP%)</v>
      </c>
      <c r="C1735" t="str">
        <f>Sheet1!A1736</f>
        <v>Violent / Nemesis</v>
      </c>
      <c r="D1735">
        <f>Sheet1!C1735</f>
        <v>0</v>
      </c>
      <c r="F1735">
        <f>Sheet1!B1737</f>
        <v>0</v>
      </c>
      <c r="G1735" t="str">
        <f>Sheet1!A1738</f>
        <v>Hp%, Def%, Spd</v>
      </c>
      <c r="H1735">
        <f>Sheet1!A1739</f>
        <v>4</v>
      </c>
      <c r="I1735" t="str">
        <f>Sheet1!A1740</f>
        <v>MERMAID</v>
      </c>
      <c r="J1735">
        <f>Sheet1!A1741</f>
        <v>0</v>
      </c>
      <c r="K1735" t="str">
        <f>Sheet1!A1742</f>
        <v>Swift / Energy</v>
      </c>
    </row>
    <row r="1736" spans="1:11" hidden="1" x14ac:dyDescent="0.2">
      <c r="A1736">
        <f t="shared" si="27"/>
        <v>0</v>
      </c>
      <c r="B1736" t="str">
        <f>IF(Sheet1!A1736="","",Sheet1!A1736)</f>
        <v>Violent / Nemesis</v>
      </c>
      <c r="C1736" t="str">
        <f>Sheet1!A1737</f>
        <v>(SPD/HP%/HP%)</v>
      </c>
      <c r="D1736">
        <f>Sheet1!C1736</f>
        <v>0</v>
      </c>
      <c r="F1736">
        <f>Sheet1!B1738</f>
        <v>0</v>
      </c>
      <c r="G1736">
        <f>Sheet1!A1739</f>
        <v>4</v>
      </c>
      <c r="H1736" t="str">
        <f>Sheet1!A1740</f>
        <v>MERMAID</v>
      </c>
      <c r="I1736">
        <f>Sheet1!A1741</f>
        <v>0</v>
      </c>
      <c r="J1736" t="str">
        <f>Sheet1!A1742</f>
        <v>Swift / Energy</v>
      </c>
      <c r="K1736" t="str">
        <f>Sheet1!A1743</f>
        <v>(SPD/HP%/HP%)</v>
      </c>
    </row>
    <row r="1737" spans="1:11" hidden="1" x14ac:dyDescent="0.2">
      <c r="A1737">
        <f t="shared" si="27"/>
        <v>0</v>
      </c>
      <c r="B1737" t="str">
        <f>IF(Sheet1!A1737="","",Sheet1!A1737)</f>
        <v>(SPD/HP%/HP%)</v>
      </c>
      <c r="C1737" t="str">
        <f>Sheet1!A1738</f>
        <v>Hp%, Def%, Spd</v>
      </c>
      <c r="D1737">
        <f>Sheet1!C1737</f>
        <v>0</v>
      </c>
      <c r="F1737">
        <f>Sheet1!B1739</f>
        <v>0</v>
      </c>
      <c r="G1737" t="str">
        <f>Sheet1!A1740</f>
        <v>MERMAID</v>
      </c>
      <c r="H1737">
        <f>Sheet1!A1741</f>
        <v>0</v>
      </c>
      <c r="I1737" t="str">
        <f>Sheet1!A1742</f>
        <v>Swift / Energy</v>
      </c>
      <c r="J1737" t="str">
        <f>Sheet1!A1743</f>
        <v>(SPD/HP%/HP%)</v>
      </c>
      <c r="K1737" t="str">
        <f>Sheet1!A1744</f>
        <v>Violent / Nemesis</v>
      </c>
    </row>
    <row r="1738" spans="1:11" hidden="1" x14ac:dyDescent="0.2">
      <c r="A1738">
        <f t="shared" si="27"/>
        <v>0</v>
      </c>
      <c r="B1738" t="str">
        <f>IF(Sheet1!A1738="","",Sheet1!A1738)</f>
        <v>Hp%, Def%, Spd</v>
      </c>
      <c r="C1738">
        <f>Sheet1!A1739</f>
        <v>4</v>
      </c>
      <c r="D1738">
        <f>Sheet1!C1738</f>
        <v>0</v>
      </c>
      <c r="F1738">
        <f>Sheet1!B1740</f>
        <v>0</v>
      </c>
      <c r="G1738">
        <f>Sheet1!A1741</f>
        <v>0</v>
      </c>
      <c r="H1738" t="str">
        <f>Sheet1!A1742</f>
        <v>Swift / Energy</v>
      </c>
      <c r="I1738" t="str">
        <f>Sheet1!A1743</f>
        <v>(SPD/HP%/HP%)</v>
      </c>
      <c r="J1738" t="str">
        <f>Sheet1!A1744</f>
        <v>Violent / Nemesis</v>
      </c>
      <c r="K1738" t="str">
        <f>Sheet1!A1745</f>
        <v>(SPD/HP%/HP%)</v>
      </c>
    </row>
    <row r="1739" spans="1:11" x14ac:dyDescent="0.2">
      <c r="A1739">
        <f t="shared" si="27"/>
        <v>1</v>
      </c>
      <c r="B1739">
        <f>IF(Sheet1!A1739="","",Sheet1!A1739)</f>
        <v>4</v>
      </c>
      <c r="C1739" t="str">
        <f>Sheet1!A1740</f>
        <v>MERMAID</v>
      </c>
      <c r="D1739" t="str">
        <f>Sheet1!C1739</f>
        <v>LIGHT</v>
      </c>
      <c r="F1739" t="str">
        <f>Sheet1!B1741</f>
        <v>Molly</v>
      </c>
      <c r="G1739" t="str">
        <f>Sheet1!A1742</f>
        <v>Swift / Energy</v>
      </c>
      <c r="H1739" t="str">
        <f>Sheet1!A1743</f>
        <v>(SPD/HP%/HP%)</v>
      </c>
      <c r="I1739" t="str">
        <f>Sheet1!A1744</f>
        <v>Violent / Nemesis</v>
      </c>
      <c r="J1739" t="str">
        <f>Sheet1!A1745</f>
        <v>(SPD/HP%/HP%)</v>
      </c>
      <c r="K1739" t="str">
        <f>Sheet1!A1746</f>
        <v>Hp%, Def%, Spd</v>
      </c>
    </row>
    <row r="1740" spans="1:11" hidden="1" x14ac:dyDescent="0.2">
      <c r="A1740">
        <f t="shared" si="27"/>
        <v>0</v>
      </c>
      <c r="B1740" t="str">
        <f>IF(Sheet1!A1740="","",Sheet1!A1740)</f>
        <v>MERMAID</v>
      </c>
      <c r="C1740">
        <f>Sheet1!A1741</f>
        <v>0</v>
      </c>
      <c r="D1740">
        <f>Sheet1!C1740</f>
        <v>0</v>
      </c>
      <c r="F1740">
        <f>Sheet1!B1742</f>
        <v>0</v>
      </c>
      <c r="G1740" t="str">
        <f>Sheet1!A1743</f>
        <v>(SPD/HP%/HP%)</v>
      </c>
      <c r="H1740" t="str">
        <f>Sheet1!A1744</f>
        <v>Violent / Nemesis</v>
      </c>
      <c r="I1740" t="str">
        <f>Sheet1!A1745</f>
        <v>(SPD/HP%/HP%)</v>
      </c>
      <c r="J1740" t="str">
        <f>Sheet1!A1746</f>
        <v>Hp%, Def%, Spd</v>
      </c>
      <c r="K1740">
        <f>Sheet1!A1747</f>
        <v>4</v>
      </c>
    </row>
    <row r="1741" spans="1:11" hidden="1" x14ac:dyDescent="0.2">
      <c r="A1741">
        <f t="shared" si="27"/>
        <v>0</v>
      </c>
      <c r="B1741" t="str">
        <f>IF(Sheet1!A1741="","",Sheet1!A1741)</f>
        <v/>
      </c>
      <c r="C1741" t="str">
        <f>Sheet1!A1742</f>
        <v>Swift / Energy</v>
      </c>
      <c r="D1741">
        <f>Sheet1!C1741</f>
        <v>0</v>
      </c>
      <c r="F1741">
        <f>Sheet1!B1743</f>
        <v>0</v>
      </c>
      <c r="G1741" t="str">
        <f>Sheet1!A1744</f>
        <v>Violent / Nemesis</v>
      </c>
      <c r="H1741" t="str">
        <f>Sheet1!A1745</f>
        <v>(SPD/HP%/HP%)</v>
      </c>
      <c r="I1741" t="str">
        <f>Sheet1!A1746</f>
        <v>Hp%, Def%, Spd</v>
      </c>
      <c r="J1741">
        <f>Sheet1!A1747</f>
        <v>4</v>
      </c>
      <c r="K1741" t="str">
        <f>Sheet1!A1748</f>
        <v>MERMAID</v>
      </c>
    </row>
    <row r="1742" spans="1:11" hidden="1" x14ac:dyDescent="0.2">
      <c r="A1742">
        <f t="shared" si="27"/>
        <v>0</v>
      </c>
      <c r="B1742" t="str">
        <f>IF(Sheet1!A1742="","",Sheet1!A1742)</f>
        <v>Swift / Energy</v>
      </c>
      <c r="C1742" t="str">
        <f>Sheet1!A1743</f>
        <v>(SPD/HP%/HP%)</v>
      </c>
      <c r="D1742">
        <f>Sheet1!C1742</f>
        <v>0</v>
      </c>
      <c r="F1742">
        <f>Sheet1!B1744</f>
        <v>0</v>
      </c>
      <c r="G1742" t="str">
        <f>Sheet1!A1745</f>
        <v>(SPD/HP%/HP%)</v>
      </c>
      <c r="H1742" t="str">
        <f>Sheet1!A1746</f>
        <v>Hp%, Def%, Spd</v>
      </c>
      <c r="I1742">
        <f>Sheet1!A1747</f>
        <v>4</v>
      </c>
      <c r="J1742" t="str">
        <f>Sheet1!A1748</f>
        <v>MERMAID</v>
      </c>
      <c r="K1742">
        <f>Sheet1!A1749</f>
        <v>0</v>
      </c>
    </row>
    <row r="1743" spans="1:11" hidden="1" x14ac:dyDescent="0.2">
      <c r="A1743">
        <f t="shared" si="27"/>
        <v>0</v>
      </c>
      <c r="B1743" t="str">
        <f>IF(Sheet1!A1743="","",Sheet1!A1743)</f>
        <v>(SPD/HP%/HP%)</v>
      </c>
      <c r="C1743" t="str">
        <f>Sheet1!A1744</f>
        <v>Violent / Nemesis</v>
      </c>
      <c r="D1743">
        <f>Sheet1!C1743</f>
        <v>0</v>
      </c>
      <c r="F1743">
        <f>Sheet1!B1745</f>
        <v>0</v>
      </c>
      <c r="G1743" t="str">
        <f>Sheet1!A1746</f>
        <v>Hp%, Def%, Spd</v>
      </c>
      <c r="H1743">
        <f>Sheet1!A1747</f>
        <v>4</v>
      </c>
      <c r="I1743" t="str">
        <f>Sheet1!A1748</f>
        <v>MERMAID</v>
      </c>
      <c r="J1743">
        <f>Sheet1!A1749</f>
        <v>0</v>
      </c>
      <c r="K1743" t="str">
        <f>Sheet1!A1750</f>
        <v>Swift / Energy</v>
      </c>
    </row>
    <row r="1744" spans="1:11" hidden="1" x14ac:dyDescent="0.2">
      <c r="A1744">
        <f t="shared" si="27"/>
        <v>0</v>
      </c>
      <c r="B1744" t="str">
        <f>IF(Sheet1!A1744="","",Sheet1!A1744)</f>
        <v>Violent / Nemesis</v>
      </c>
      <c r="C1744" t="str">
        <f>Sheet1!A1745</f>
        <v>(SPD/HP%/HP%)</v>
      </c>
      <c r="D1744">
        <f>Sheet1!C1744</f>
        <v>0</v>
      </c>
      <c r="F1744">
        <f>Sheet1!B1746</f>
        <v>0</v>
      </c>
      <c r="G1744">
        <f>Sheet1!A1747</f>
        <v>4</v>
      </c>
      <c r="H1744" t="str">
        <f>Sheet1!A1748</f>
        <v>MERMAID</v>
      </c>
      <c r="I1744">
        <f>Sheet1!A1749</f>
        <v>0</v>
      </c>
      <c r="J1744" t="str">
        <f>Sheet1!A1750</f>
        <v>Swift / Energy</v>
      </c>
      <c r="K1744" t="str">
        <f>Sheet1!A1751</f>
        <v>(SPD/HP%/HP%)</v>
      </c>
    </row>
    <row r="1745" spans="1:11" hidden="1" x14ac:dyDescent="0.2">
      <c r="A1745">
        <f t="shared" si="27"/>
        <v>0</v>
      </c>
      <c r="B1745" t="str">
        <f>IF(Sheet1!A1745="","",Sheet1!A1745)</f>
        <v>(SPD/HP%/HP%)</v>
      </c>
      <c r="C1745" t="str">
        <f>Sheet1!A1746</f>
        <v>Hp%, Def%, Spd</v>
      </c>
      <c r="D1745">
        <f>Sheet1!C1745</f>
        <v>0</v>
      </c>
      <c r="F1745">
        <f>Sheet1!B1747</f>
        <v>0</v>
      </c>
      <c r="G1745" t="str">
        <f>Sheet1!A1748</f>
        <v>MERMAID</v>
      </c>
      <c r="H1745">
        <f>Sheet1!A1749</f>
        <v>0</v>
      </c>
      <c r="I1745" t="str">
        <f>Sheet1!A1750</f>
        <v>Swift / Energy</v>
      </c>
      <c r="J1745" t="str">
        <f>Sheet1!A1751</f>
        <v>(SPD/HP%/HP%)</v>
      </c>
      <c r="K1745" t="str">
        <f>Sheet1!A1752</f>
        <v>Violent / Nemesis</v>
      </c>
    </row>
    <row r="1746" spans="1:11" hidden="1" x14ac:dyDescent="0.2">
      <c r="A1746">
        <f t="shared" si="27"/>
        <v>0</v>
      </c>
      <c r="B1746" t="str">
        <f>IF(Sheet1!A1746="","",Sheet1!A1746)</f>
        <v>Hp%, Def%, Spd</v>
      </c>
      <c r="C1746">
        <f>Sheet1!A1747</f>
        <v>4</v>
      </c>
      <c r="D1746">
        <f>Sheet1!C1746</f>
        <v>0</v>
      </c>
      <c r="F1746">
        <f>Sheet1!B1748</f>
        <v>0</v>
      </c>
      <c r="G1746">
        <f>Sheet1!A1749</f>
        <v>0</v>
      </c>
      <c r="H1746" t="str">
        <f>Sheet1!A1750</f>
        <v>Swift / Energy</v>
      </c>
      <c r="I1746" t="str">
        <f>Sheet1!A1751</f>
        <v>(SPD/HP%/HP%)</v>
      </c>
      <c r="J1746" t="str">
        <f>Sheet1!A1752</f>
        <v>Violent / Nemesis</v>
      </c>
      <c r="K1746" t="str">
        <f>Sheet1!A1753</f>
        <v>(SPD/HP%/HP%)</v>
      </c>
    </row>
    <row r="1747" spans="1:11" x14ac:dyDescent="0.2">
      <c r="A1747">
        <f t="shared" si="27"/>
        <v>1</v>
      </c>
      <c r="B1747">
        <f>IF(Sheet1!A1747="","",Sheet1!A1747)</f>
        <v>4</v>
      </c>
      <c r="C1747" t="str">
        <f>Sheet1!A1748</f>
        <v>MERMAID</v>
      </c>
      <c r="D1747" t="str">
        <f>Sheet1!C1747</f>
        <v>FIRE</v>
      </c>
      <c r="F1747" t="str">
        <f>Sheet1!B1749</f>
        <v>Platy</v>
      </c>
      <c r="G1747" t="str">
        <f>Sheet1!A1750</f>
        <v>Swift / Energy</v>
      </c>
      <c r="H1747" t="str">
        <f>Sheet1!A1751</f>
        <v>(SPD/HP%/HP%)</v>
      </c>
      <c r="I1747" t="str">
        <f>Sheet1!A1752</f>
        <v>Violent / Nemesis</v>
      </c>
      <c r="J1747" t="str">
        <f>Sheet1!A1753</f>
        <v>(SPD/HP%/HP%)</v>
      </c>
      <c r="K1747" t="str">
        <f>Sheet1!A1754</f>
        <v>Hp%, Def%, Spd</v>
      </c>
    </row>
    <row r="1748" spans="1:11" hidden="1" x14ac:dyDescent="0.2">
      <c r="A1748">
        <f t="shared" si="27"/>
        <v>0</v>
      </c>
      <c r="B1748" t="str">
        <f>IF(Sheet1!A1748="","",Sheet1!A1748)</f>
        <v>MERMAID</v>
      </c>
      <c r="C1748">
        <f>Sheet1!A1749</f>
        <v>0</v>
      </c>
      <c r="D1748">
        <f>Sheet1!C1748</f>
        <v>0</v>
      </c>
      <c r="F1748">
        <f>Sheet1!B1750</f>
        <v>0</v>
      </c>
      <c r="G1748" t="str">
        <f>Sheet1!A1751</f>
        <v>(SPD/HP%/HP%)</v>
      </c>
      <c r="H1748" t="str">
        <f>Sheet1!A1752</f>
        <v>Violent / Nemesis</v>
      </c>
      <c r="I1748" t="str">
        <f>Sheet1!A1753</f>
        <v>(SPD/HP%/HP%)</v>
      </c>
      <c r="J1748" t="str">
        <f>Sheet1!A1754</f>
        <v>Hp%, Def%, Spd</v>
      </c>
      <c r="K1748">
        <f>Sheet1!A1755</f>
        <v>4</v>
      </c>
    </row>
    <row r="1749" spans="1:11" hidden="1" x14ac:dyDescent="0.2">
      <c r="A1749">
        <f t="shared" si="27"/>
        <v>0</v>
      </c>
      <c r="B1749" t="str">
        <f>IF(Sheet1!A1749="","",Sheet1!A1749)</f>
        <v/>
      </c>
      <c r="C1749" t="str">
        <f>Sheet1!A1750</f>
        <v>Swift / Energy</v>
      </c>
      <c r="D1749">
        <f>Sheet1!C1749</f>
        <v>0</v>
      </c>
      <c r="F1749">
        <f>Sheet1!B1751</f>
        <v>0</v>
      </c>
      <c r="G1749" t="str">
        <f>Sheet1!A1752</f>
        <v>Violent / Nemesis</v>
      </c>
      <c r="H1749" t="str">
        <f>Sheet1!A1753</f>
        <v>(SPD/HP%/HP%)</v>
      </c>
      <c r="I1749" t="str">
        <f>Sheet1!A1754</f>
        <v>Hp%, Def%, Spd</v>
      </c>
      <c r="J1749">
        <f>Sheet1!A1755</f>
        <v>4</v>
      </c>
      <c r="K1749" t="str">
        <f>Sheet1!A1756</f>
        <v>MERMAID</v>
      </c>
    </row>
    <row r="1750" spans="1:11" hidden="1" x14ac:dyDescent="0.2">
      <c r="A1750">
        <f t="shared" si="27"/>
        <v>0</v>
      </c>
      <c r="B1750" t="str">
        <f>IF(Sheet1!A1750="","",Sheet1!A1750)</f>
        <v>Swift / Energy</v>
      </c>
      <c r="C1750" t="str">
        <f>Sheet1!A1751</f>
        <v>(SPD/HP%/HP%)</v>
      </c>
      <c r="D1750">
        <f>Sheet1!C1750</f>
        <v>0</v>
      </c>
      <c r="F1750">
        <f>Sheet1!B1752</f>
        <v>0</v>
      </c>
      <c r="G1750" t="str">
        <f>Sheet1!A1753</f>
        <v>(SPD/HP%/HP%)</v>
      </c>
      <c r="H1750" t="str">
        <f>Sheet1!A1754</f>
        <v>Hp%, Def%, Spd</v>
      </c>
      <c r="I1750">
        <f>Sheet1!A1755</f>
        <v>4</v>
      </c>
      <c r="J1750" t="str">
        <f>Sheet1!A1756</f>
        <v>MERMAID</v>
      </c>
      <c r="K1750">
        <f>Sheet1!A1757</f>
        <v>0</v>
      </c>
    </row>
    <row r="1751" spans="1:11" hidden="1" x14ac:dyDescent="0.2">
      <c r="A1751">
        <f t="shared" si="27"/>
        <v>0</v>
      </c>
      <c r="B1751" t="str">
        <f>IF(Sheet1!A1751="","",Sheet1!A1751)</f>
        <v>(SPD/HP%/HP%)</v>
      </c>
      <c r="C1751" t="str">
        <f>Sheet1!A1752</f>
        <v>Violent / Nemesis</v>
      </c>
      <c r="D1751">
        <f>Sheet1!C1751</f>
        <v>0</v>
      </c>
      <c r="F1751">
        <f>Sheet1!B1753</f>
        <v>0</v>
      </c>
      <c r="G1751" t="str">
        <f>Sheet1!A1754</f>
        <v>Hp%, Def%, Spd</v>
      </c>
      <c r="H1751">
        <f>Sheet1!A1755</f>
        <v>4</v>
      </c>
      <c r="I1751" t="str">
        <f>Sheet1!A1756</f>
        <v>MERMAID</v>
      </c>
      <c r="J1751">
        <f>Sheet1!A1757</f>
        <v>0</v>
      </c>
      <c r="K1751" t="str">
        <f>Sheet1!A1758</f>
        <v>Swift / Focus</v>
      </c>
    </row>
    <row r="1752" spans="1:11" hidden="1" x14ac:dyDescent="0.2">
      <c r="A1752">
        <f t="shared" si="27"/>
        <v>0</v>
      </c>
      <c r="B1752" t="str">
        <f>IF(Sheet1!A1752="","",Sheet1!A1752)</f>
        <v>Violent / Nemesis</v>
      </c>
      <c r="C1752" t="str">
        <f>Sheet1!A1753</f>
        <v>(SPD/HP%/HP%)</v>
      </c>
      <c r="D1752">
        <f>Sheet1!C1752</f>
        <v>0</v>
      </c>
      <c r="F1752">
        <f>Sheet1!B1754</f>
        <v>0</v>
      </c>
      <c r="G1752">
        <f>Sheet1!A1755</f>
        <v>4</v>
      </c>
      <c r="H1752" t="str">
        <f>Sheet1!A1756</f>
        <v>MERMAID</v>
      </c>
      <c r="I1752">
        <f>Sheet1!A1757</f>
        <v>0</v>
      </c>
      <c r="J1752" t="str">
        <f>Sheet1!A1758</f>
        <v>Swift / Focus</v>
      </c>
      <c r="K1752" t="str">
        <f>Sheet1!A1759</f>
        <v>(SPD/HP%/ACC%)</v>
      </c>
    </row>
    <row r="1753" spans="1:11" hidden="1" x14ac:dyDescent="0.2">
      <c r="A1753">
        <f t="shared" si="27"/>
        <v>0</v>
      </c>
      <c r="B1753" t="str">
        <f>IF(Sheet1!A1753="","",Sheet1!A1753)</f>
        <v>(SPD/HP%/HP%)</v>
      </c>
      <c r="C1753" t="str">
        <f>Sheet1!A1754</f>
        <v>Hp%, Def%, Spd</v>
      </c>
      <c r="D1753">
        <f>Sheet1!C1753</f>
        <v>0</v>
      </c>
      <c r="F1753">
        <f>Sheet1!B1755</f>
        <v>0</v>
      </c>
      <c r="G1753" t="str">
        <f>Sheet1!A1756</f>
        <v>MERMAID</v>
      </c>
      <c r="H1753">
        <f>Sheet1!A1757</f>
        <v>0</v>
      </c>
      <c r="I1753" t="str">
        <f>Sheet1!A1758</f>
        <v>Swift / Focus</v>
      </c>
      <c r="J1753" t="str">
        <f>Sheet1!A1759</f>
        <v>(SPD/HP%/ACC%)</v>
      </c>
      <c r="K1753" t="str">
        <f>Sheet1!A1760</f>
        <v>Violent / Nemesis</v>
      </c>
    </row>
    <row r="1754" spans="1:11" hidden="1" x14ac:dyDescent="0.2">
      <c r="A1754">
        <f t="shared" si="27"/>
        <v>0</v>
      </c>
      <c r="B1754" t="str">
        <f>IF(Sheet1!A1754="","",Sheet1!A1754)</f>
        <v>Hp%, Def%, Spd</v>
      </c>
      <c r="C1754">
        <f>Sheet1!A1755</f>
        <v>4</v>
      </c>
      <c r="D1754">
        <f>Sheet1!C1754</f>
        <v>0</v>
      </c>
      <c r="F1754">
        <f>Sheet1!B1756</f>
        <v>0</v>
      </c>
      <c r="G1754">
        <f>Sheet1!A1757</f>
        <v>0</v>
      </c>
      <c r="H1754" t="str">
        <f>Sheet1!A1758</f>
        <v>Swift / Focus</v>
      </c>
      <c r="I1754" t="str">
        <f>Sheet1!A1759</f>
        <v>(SPD/HP%/ACC%)</v>
      </c>
      <c r="J1754" t="str">
        <f>Sheet1!A1760</f>
        <v>Violent / Nemesis</v>
      </c>
      <c r="K1754" t="str">
        <f>Sheet1!A1761</f>
        <v>(SPD/HP%/HP%)</v>
      </c>
    </row>
    <row r="1755" spans="1:11" x14ac:dyDescent="0.2">
      <c r="A1755">
        <f t="shared" si="27"/>
        <v>1</v>
      </c>
      <c r="B1755">
        <f>IF(Sheet1!A1755="","",Sheet1!A1755)</f>
        <v>4</v>
      </c>
      <c r="C1755" t="str">
        <f>Sheet1!A1756</f>
        <v>MERMAID</v>
      </c>
      <c r="D1755" t="str">
        <f>Sheet1!C1755</f>
        <v>WATER</v>
      </c>
      <c r="F1755" t="str">
        <f>Sheet1!B1757</f>
        <v>Tetra</v>
      </c>
      <c r="G1755" t="str">
        <f>Sheet1!A1758</f>
        <v>Swift / Focus</v>
      </c>
      <c r="H1755" t="str">
        <f>Sheet1!A1759</f>
        <v>(SPD/HP%/ACC%)</v>
      </c>
      <c r="I1755" t="str">
        <f>Sheet1!A1760</f>
        <v>Violent / Nemesis</v>
      </c>
      <c r="J1755" t="str">
        <f>Sheet1!A1761</f>
        <v>(SPD/HP%/HP%)</v>
      </c>
      <c r="K1755" t="str">
        <f>Sheet1!A1762</f>
        <v>Hp%, Acc%, Spd</v>
      </c>
    </row>
    <row r="1756" spans="1:11" hidden="1" x14ac:dyDescent="0.2">
      <c r="A1756">
        <f t="shared" si="27"/>
        <v>0</v>
      </c>
      <c r="B1756" t="str">
        <f>IF(Sheet1!A1756="","",Sheet1!A1756)</f>
        <v>MERMAID</v>
      </c>
      <c r="C1756">
        <f>Sheet1!A1757</f>
        <v>0</v>
      </c>
      <c r="D1756">
        <f>Sheet1!C1756</f>
        <v>0</v>
      </c>
      <c r="F1756">
        <f>Sheet1!B1758</f>
        <v>0</v>
      </c>
      <c r="G1756" t="str">
        <f>Sheet1!A1759</f>
        <v>(SPD/HP%/ACC%)</v>
      </c>
      <c r="H1756" t="str">
        <f>Sheet1!A1760</f>
        <v>Violent / Nemesis</v>
      </c>
      <c r="I1756" t="str">
        <f>Sheet1!A1761</f>
        <v>(SPD/HP%/HP%)</v>
      </c>
      <c r="J1756" t="str">
        <f>Sheet1!A1762</f>
        <v>Hp%, Acc%, Spd</v>
      </c>
      <c r="K1756">
        <f>Sheet1!A1763</f>
        <v>4</v>
      </c>
    </row>
    <row r="1757" spans="1:11" hidden="1" x14ac:dyDescent="0.2">
      <c r="A1757">
        <f t="shared" si="27"/>
        <v>0</v>
      </c>
      <c r="B1757" t="str">
        <f>IF(Sheet1!A1757="","",Sheet1!A1757)</f>
        <v/>
      </c>
      <c r="C1757" t="str">
        <f>Sheet1!A1758</f>
        <v>Swift / Focus</v>
      </c>
      <c r="D1757">
        <f>Sheet1!C1757</f>
        <v>0</v>
      </c>
      <c r="F1757">
        <f>Sheet1!B1759</f>
        <v>0</v>
      </c>
      <c r="G1757" t="str">
        <f>Sheet1!A1760</f>
        <v>Violent / Nemesis</v>
      </c>
      <c r="H1757" t="str">
        <f>Sheet1!A1761</f>
        <v>(SPD/HP%/HP%)</v>
      </c>
      <c r="I1757" t="str">
        <f>Sheet1!A1762</f>
        <v>Hp%, Acc%, Spd</v>
      </c>
      <c r="J1757">
        <f>Sheet1!A1763</f>
        <v>4</v>
      </c>
      <c r="K1757" t="str">
        <f>Sheet1!A1764</f>
        <v>MERMAID</v>
      </c>
    </row>
    <row r="1758" spans="1:11" hidden="1" x14ac:dyDescent="0.2">
      <c r="A1758">
        <f t="shared" si="27"/>
        <v>0</v>
      </c>
      <c r="B1758" t="str">
        <f>IF(Sheet1!A1758="","",Sheet1!A1758)</f>
        <v>Swift / Focus</v>
      </c>
      <c r="C1758" t="str">
        <f>Sheet1!A1759</f>
        <v>(SPD/HP%/ACC%)</v>
      </c>
      <c r="D1758">
        <f>Sheet1!C1758</f>
        <v>0</v>
      </c>
      <c r="F1758">
        <f>Sheet1!B1760</f>
        <v>0</v>
      </c>
      <c r="G1758" t="str">
        <f>Sheet1!A1761</f>
        <v>(SPD/HP%/HP%)</v>
      </c>
      <c r="H1758" t="str">
        <f>Sheet1!A1762</f>
        <v>Hp%, Acc%, Spd</v>
      </c>
      <c r="I1758">
        <f>Sheet1!A1763</f>
        <v>4</v>
      </c>
      <c r="J1758" t="str">
        <f>Sheet1!A1764</f>
        <v>MERMAID</v>
      </c>
      <c r="K1758">
        <f>Sheet1!A1765</f>
        <v>0</v>
      </c>
    </row>
    <row r="1759" spans="1:11" hidden="1" x14ac:dyDescent="0.2">
      <c r="A1759">
        <f t="shared" si="27"/>
        <v>0</v>
      </c>
      <c r="B1759" t="str">
        <f>IF(Sheet1!A1759="","",Sheet1!A1759)</f>
        <v>(SPD/HP%/ACC%)</v>
      </c>
      <c r="C1759" t="str">
        <f>Sheet1!A1760</f>
        <v>Violent / Nemesis</v>
      </c>
      <c r="D1759">
        <f>Sheet1!C1759</f>
        <v>0</v>
      </c>
      <c r="F1759">
        <f>Sheet1!B1761</f>
        <v>0</v>
      </c>
      <c r="G1759" t="str">
        <f>Sheet1!A1762</f>
        <v>Hp%, Acc%, Spd</v>
      </c>
      <c r="H1759">
        <f>Sheet1!A1763</f>
        <v>4</v>
      </c>
      <c r="I1759" t="str">
        <f>Sheet1!A1764</f>
        <v>MERMAID</v>
      </c>
      <c r="J1759">
        <f>Sheet1!A1765</f>
        <v>0</v>
      </c>
      <c r="K1759" t="str">
        <f>Sheet1!A1766</f>
        <v>Swift / Energy</v>
      </c>
    </row>
    <row r="1760" spans="1:11" hidden="1" x14ac:dyDescent="0.2">
      <c r="A1760">
        <f t="shared" si="27"/>
        <v>0</v>
      </c>
      <c r="B1760" t="str">
        <f>IF(Sheet1!A1760="","",Sheet1!A1760)</f>
        <v>Violent / Nemesis</v>
      </c>
      <c r="C1760" t="str">
        <f>Sheet1!A1761</f>
        <v>(SPD/HP%/HP%)</v>
      </c>
      <c r="D1760">
        <f>Sheet1!C1760</f>
        <v>0</v>
      </c>
      <c r="F1760">
        <f>Sheet1!B1762</f>
        <v>0</v>
      </c>
      <c r="G1760">
        <f>Sheet1!A1763</f>
        <v>4</v>
      </c>
      <c r="H1760" t="str">
        <f>Sheet1!A1764</f>
        <v>MERMAID</v>
      </c>
      <c r="I1760">
        <f>Sheet1!A1765</f>
        <v>0</v>
      </c>
      <c r="J1760" t="str">
        <f>Sheet1!A1766</f>
        <v>Swift / Energy</v>
      </c>
      <c r="K1760" t="str">
        <f>Sheet1!A1767</f>
        <v>(SPD/HP%/HP%)</v>
      </c>
    </row>
    <row r="1761" spans="1:11" hidden="1" x14ac:dyDescent="0.2">
      <c r="A1761">
        <f t="shared" si="27"/>
        <v>0</v>
      </c>
      <c r="B1761" t="str">
        <f>IF(Sheet1!A1761="","",Sheet1!A1761)</f>
        <v>(SPD/HP%/HP%)</v>
      </c>
      <c r="C1761" t="str">
        <f>Sheet1!A1762</f>
        <v>Hp%, Acc%, Spd</v>
      </c>
      <c r="D1761">
        <f>Sheet1!C1761</f>
        <v>0</v>
      </c>
      <c r="F1761">
        <f>Sheet1!B1763</f>
        <v>0</v>
      </c>
      <c r="G1761" t="str">
        <f>Sheet1!A1764</f>
        <v>MERMAID</v>
      </c>
      <c r="H1761">
        <f>Sheet1!A1765</f>
        <v>0</v>
      </c>
      <c r="I1761" t="str">
        <f>Sheet1!A1766</f>
        <v>Swift / Energy</v>
      </c>
      <c r="J1761" t="str">
        <f>Sheet1!A1767</f>
        <v>(SPD/HP%/HP%)</v>
      </c>
      <c r="K1761" t="str">
        <f>Sheet1!A1768</f>
        <v>Violent / Energy</v>
      </c>
    </row>
    <row r="1762" spans="1:11" hidden="1" x14ac:dyDescent="0.2">
      <c r="A1762">
        <f t="shared" si="27"/>
        <v>0</v>
      </c>
      <c r="B1762" t="str">
        <f>IF(Sheet1!A1762="","",Sheet1!A1762)</f>
        <v>Hp%, Acc%, Spd</v>
      </c>
      <c r="C1762">
        <f>Sheet1!A1763</f>
        <v>4</v>
      </c>
      <c r="D1762">
        <f>Sheet1!C1762</f>
        <v>0</v>
      </c>
      <c r="F1762">
        <f>Sheet1!B1764</f>
        <v>0</v>
      </c>
      <c r="G1762">
        <f>Sheet1!A1765</f>
        <v>0</v>
      </c>
      <c r="H1762" t="str">
        <f>Sheet1!A1766</f>
        <v>Swift / Energy</v>
      </c>
      <c r="I1762" t="str">
        <f>Sheet1!A1767</f>
        <v>(SPD/HP%/HP%)</v>
      </c>
      <c r="J1762" t="str">
        <f>Sheet1!A1768</f>
        <v>Violent / Energy</v>
      </c>
      <c r="K1762" t="str">
        <f>Sheet1!A1769</f>
        <v>(SPD/HP%/HP%)</v>
      </c>
    </row>
    <row r="1763" spans="1:11" x14ac:dyDescent="0.2">
      <c r="A1763">
        <f t="shared" si="27"/>
        <v>1</v>
      </c>
      <c r="B1763">
        <f>IF(Sheet1!A1763="","",Sheet1!A1763)</f>
        <v>4</v>
      </c>
      <c r="C1763" t="str">
        <f>Sheet1!A1764</f>
        <v>MERMAID</v>
      </c>
      <c r="D1763" t="str">
        <f>Sheet1!C1763</f>
        <v>WIND</v>
      </c>
      <c r="F1763" t="str">
        <f>Sheet1!B1765</f>
        <v>Cichlid</v>
      </c>
      <c r="G1763" t="str">
        <f>Sheet1!A1766</f>
        <v>Swift / Energy</v>
      </c>
      <c r="H1763" t="str">
        <f>Sheet1!A1767</f>
        <v>(SPD/HP%/HP%)</v>
      </c>
      <c r="I1763" t="str">
        <f>Sheet1!A1768</f>
        <v>Violent / Energy</v>
      </c>
      <c r="J1763" t="str">
        <f>Sheet1!A1769</f>
        <v>(SPD/HP%/HP%)</v>
      </c>
      <c r="K1763" t="str">
        <f>Sheet1!A1770</f>
        <v>Hp%, Acc%, Spd</v>
      </c>
    </row>
    <row r="1764" spans="1:11" hidden="1" x14ac:dyDescent="0.2">
      <c r="A1764">
        <f t="shared" si="27"/>
        <v>0</v>
      </c>
      <c r="B1764" t="str">
        <f>IF(Sheet1!A1764="","",Sheet1!A1764)</f>
        <v>MERMAID</v>
      </c>
      <c r="C1764">
        <f>Sheet1!A1765</f>
        <v>0</v>
      </c>
      <c r="D1764">
        <f>Sheet1!C1764</f>
        <v>0</v>
      </c>
      <c r="F1764">
        <f>Sheet1!B1766</f>
        <v>0</v>
      </c>
      <c r="G1764" t="str">
        <f>Sheet1!A1767</f>
        <v>(SPD/HP%/HP%)</v>
      </c>
      <c r="H1764" t="str">
        <f>Sheet1!A1768</f>
        <v>Violent / Energy</v>
      </c>
      <c r="I1764" t="str">
        <f>Sheet1!A1769</f>
        <v>(SPD/HP%/HP%)</v>
      </c>
      <c r="J1764" t="str">
        <f>Sheet1!A1770</f>
        <v>Hp%, Acc%, Spd</v>
      </c>
      <c r="K1764">
        <f>Sheet1!A1771</f>
        <v>4</v>
      </c>
    </row>
    <row r="1765" spans="1:11" hidden="1" x14ac:dyDescent="0.2">
      <c r="A1765">
        <f t="shared" si="27"/>
        <v>0</v>
      </c>
      <c r="B1765" t="str">
        <f>IF(Sheet1!A1765="","",Sheet1!A1765)</f>
        <v/>
      </c>
      <c r="C1765" t="str">
        <f>Sheet1!A1766</f>
        <v>Swift / Energy</v>
      </c>
      <c r="D1765">
        <f>Sheet1!C1765</f>
        <v>0</v>
      </c>
      <c r="F1765">
        <f>Sheet1!B1767</f>
        <v>0</v>
      </c>
      <c r="G1765" t="str">
        <f>Sheet1!A1768</f>
        <v>Violent / Energy</v>
      </c>
      <c r="H1765" t="str">
        <f>Sheet1!A1769</f>
        <v>(SPD/HP%/HP%)</v>
      </c>
      <c r="I1765" t="str">
        <f>Sheet1!A1770</f>
        <v>Hp%, Acc%, Spd</v>
      </c>
      <c r="J1765">
        <f>Sheet1!A1771</f>
        <v>4</v>
      </c>
      <c r="K1765" t="str">
        <f>Sheet1!A1772</f>
        <v>PIRATE CAPTAIN</v>
      </c>
    </row>
    <row r="1766" spans="1:11" hidden="1" x14ac:dyDescent="0.2">
      <c r="A1766">
        <f t="shared" si="27"/>
        <v>0</v>
      </c>
      <c r="B1766" t="str">
        <f>IF(Sheet1!A1766="","",Sheet1!A1766)</f>
        <v>Swift / Energy</v>
      </c>
      <c r="C1766" t="str">
        <f>Sheet1!A1767</f>
        <v>(SPD/HP%/HP%)</v>
      </c>
      <c r="D1766">
        <f>Sheet1!C1766</f>
        <v>0</v>
      </c>
      <c r="F1766">
        <f>Sheet1!B1768</f>
        <v>0</v>
      </c>
      <c r="G1766" t="str">
        <f>Sheet1!A1769</f>
        <v>(SPD/HP%/HP%)</v>
      </c>
      <c r="H1766" t="str">
        <f>Sheet1!A1770</f>
        <v>Hp%, Acc%, Spd</v>
      </c>
      <c r="I1766">
        <f>Sheet1!A1771</f>
        <v>4</v>
      </c>
      <c r="J1766" t="str">
        <f>Sheet1!A1772</f>
        <v>PIRATE CAPTAIN</v>
      </c>
      <c r="K1766">
        <f>Sheet1!A1773</f>
        <v>0</v>
      </c>
    </row>
    <row r="1767" spans="1:11" hidden="1" x14ac:dyDescent="0.2">
      <c r="A1767">
        <f t="shared" si="27"/>
        <v>0</v>
      </c>
      <c r="B1767" t="str">
        <f>IF(Sheet1!A1767="","",Sheet1!A1767)</f>
        <v>(SPD/HP%/HP%)</v>
      </c>
      <c r="C1767" t="str">
        <f>Sheet1!A1768</f>
        <v>Violent / Energy</v>
      </c>
      <c r="D1767">
        <f>Sheet1!C1767</f>
        <v>0</v>
      </c>
      <c r="F1767">
        <f>Sheet1!B1769</f>
        <v>0</v>
      </c>
      <c r="G1767" t="str">
        <f>Sheet1!A1770</f>
        <v>Hp%, Acc%, Spd</v>
      </c>
      <c r="H1767">
        <f>Sheet1!A1771</f>
        <v>4</v>
      </c>
      <c r="I1767" t="str">
        <f>Sheet1!A1772</f>
        <v>PIRATE CAPTAIN</v>
      </c>
      <c r="J1767">
        <f>Sheet1!A1773</f>
        <v>0</v>
      </c>
      <c r="K1767" t="str">
        <f>Sheet1!A1774</f>
        <v>Fatal / Blade</v>
      </c>
    </row>
    <row r="1768" spans="1:11" hidden="1" x14ac:dyDescent="0.2">
      <c r="A1768">
        <f t="shared" si="27"/>
        <v>0</v>
      </c>
      <c r="B1768" t="str">
        <f>IF(Sheet1!A1768="","",Sheet1!A1768)</f>
        <v>Violent / Energy</v>
      </c>
      <c r="C1768" t="str">
        <f>Sheet1!A1769</f>
        <v>(SPD/HP%/HP%)</v>
      </c>
      <c r="D1768">
        <f>Sheet1!C1768</f>
        <v>0</v>
      </c>
      <c r="F1768">
        <f>Sheet1!B1770</f>
        <v>0</v>
      </c>
      <c r="G1768">
        <f>Sheet1!A1771</f>
        <v>4</v>
      </c>
      <c r="H1768" t="str">
        <f>Sheet1!A1772</f>
        <v>PIRATE CAPTAIN</v>
      </c>
      <c r="I1768">
        <f>Sheet1!A1773</f>
        <v>0</v>
      </c>
      <c r="J1768" t="str">
        <f>Sheet1!A1774</f>
        <v>Fatal / Blade</v>
      </c>
      <c r="K1768" t="str">
        <f>Sheet1!A1775</f>
        <v>(ATK%/ATK%/ATK%)</v>
      </c>
    </row>
    <row r="1769" spans="1:11" hidden="1" x14ac:dyDescent="0.2">
      <c r="A1769">
        <f t="shared" si="27"/>
        <v>0</v>
      </c>
      <c r="B1769" t="str">
        <f>IF(Sheet1!A1769="","",Sheet1!A1769)</f>
        <v>(SPD/HP%/HP%)</v>
      </c>
      <c r="C1769" t="str">
        <f>Sheet1!A1770</f>
        <v>Hp%, Acc%, Spd</v>
      </c>
      <c r="D1769">
        <f>Sheet1!C1769</f>
        <v>0</v>
      </c>
      <c r="F1769">
        <f>Sheet1!B1771</f>
        <v>0</v>
      </c>
      <c r="G1769" t="str">
        <f>Sheet1!A1772</f>
        <v>PIRATE CAPTAIN</v>
      </c>
      <c r="H1769">
        <f>Sheet1!A1773</f>
        <v>0</v>
      </c>
      <c r="I1769" t="str">
        <f>Sheet1!A1774</f>
        <v>Fatal / Blade</v>
      </c>
      <c r="J1769" t="str">
        <f>Sheet1!A1775</f>
        <v>(ATK%/ATK%/ATK%)</v>
      </c>
      <c r="K1769" t="str">
        <f>Sheet1!A1776</f>
        <v>Violent / Revenge</v>
      </c>
    </row>
    <row r="1770" spans="1:11" hidden="1" x14ac:dyDescent="0.2">
      <c r="A1770">
        <f t="shared" si="27"/>
        <v>0</v>
      </c>
      <c r="B1770" t="str">
        <f>IF(Sheet1!A1770="","",Sheet1!A1770)</f>
        <v>Hp%, Acc%, Spd</v>
      </c>
      <c r="C1770">
        <f>Sheet1!A1771</f>
        <v>4</v>
      </c>
      <c r="D1770">
        <f>Sheet1!C1770</f>
        <v>0</v>
      </c>
      <c r="F1770">
        <f>Sheet1!B1772</f>
        <v>0</v>
      </c>
      <c r="G1770">
        <f>Sheet1!A1773</f>
        <v>0</v>
      </c>
      <c r="H1770" t="str">
        <f>Sheet1!A1774</f>
        <v>Fatal / Blade</v>
      </c>
      <c r="I1770" t="str">
        <f>Sheet1!A1775</f>
        <v>(ATK%/ATK%/ATK%)</v>
      </c>
      <c r="J1770" t="str">
        <f>Sheet1!A1776</f>
        <v>Violent / Revenge</v>
      </c>
      <c r="K1770" t="str">
        <f>Sheet1!A1777</f>
        <v>(ATK%/CRIT D%/ATK%)</v>
      </c>
    </row>
    <row r="1771" spans="1:11" x14ac:dyDescent="0.2">
      <c r="A1771">
        <f t="shared" si="27"/>
        <v>1</v>
      </c>
      <c r="B1771">
        <f>IF(Sheet1!A1771="","",Sheet1!A1771)</f>
        <v>4</v>
      </c>
      <c r="C1771" t="str">
        <f>Sheet1!A1772</f>
        <v>PIRATE CAPTAIN</v>
      </c>
      <c r="D1771" t="str">
        <f>Sheet1!C1771</f>
        <v>WIND</v>
      </c>
      <c r="F1771" t="str">
        <f>Sheet1!B1773</f>
        <v>Barque</v>
      </c>
      <c r="G1771" t="str">
        <f>Sheet1!A1774</f>
        <v>Fatal / Blade</v>
      </c>
      <c r="H1771" t="str">
        <f>Sheet1!A1775</f>
        <v>(ATK%/ATK%/ATK%)</v>
      </c>
      <c r="I1771" t="str">
        <f>Sheet1!A1776</f>
        <v>Violent / Revenge</v>
      </c>
      <c r="J1771" t="str">
        <f>Sheet1!A1777</f>
        <v>(ATK%/CRIT D%/ATK%)</v>
      </c>
      <c r="K1771" t="str">
        <f>Sheet1!A1778</f>
        <v>Crit R%, Crit D%, Atk%</v>
      </c>
    </row>
    <row r="1772" spans="1:11" hidden="1" x14ac:dyDescent="0.2">
      <c r="A1772">
        <f t="shared" si="27"/>
        <v>0</v>
      </c>
      <c r="B1772" t="str">
        <f>IF(Sheet1!A1772="","",Sheet1!A1772)</f>
        <v>PIRATE CAPTAIN</v>
      </c>
      <c r="C1772">
        <f>Sheet1!A1773</f>
        <v>0</v>
      </c>
      <c r="D1772">
        <f>Sheet1!C1772</f>
        <v>0</v>
      </c>
      <c r="F1772">
        <f>Sheet1!B1774</f>
        <v>0</v>
      </c>
      <c r="G1772" t="str">
        <f>Sheet1!A1775</f>
        <v>(ATK%/ATK%/ATK%)</v>
      </c>
      <c r="H1772" t="str">
        <f>Sheet1!A1776</f>
        <v>Violent / Revenge</v>
      </c>
      <c r="I1772" t="str">
        <f>Sheet1!A1777</f>
        <v>(ATK%/CRIT D%/ATK%)</v>
      </c>
      <c r="J1772" t="str">
        <f>Sheet1!A1778</f>
        <v>Crit R%, Crit D%, Atk%</v>
      </c>
      <c r="K1772">
        <f>Sheet1!A1779</f>
        <v>4</v>
      </c>
    </row>
    <row r="1773" spans="1:11" hidden="1" x14ac:dyDescent="0.2">
      <c r="A1773">
        <f t="shared" si="27"/>
        <v>0</v>
      </c>
      <c r="B1773" t="str">
        <f>IF(Sheet1!A1773="","",Sheet1!A1773)</f>
        <v/>
      </c>
      <c r="C1773" t="str">
        <f>Sheet1!A1774</f>
        <v>Fatal / Blade</v>
      </c>
      <c r="D1773">
        <f>Sheet1!C1773</f>
        <v>0</v>
      </c>
      <c r="F1773">
        <f>Sheet1!B1775</f>
        <v>0</v>
      </c>
      <c r="G1773" t="str">
        <f>Sheet1!A1776</f>
        <v>Violent / Revenge</v>
      </c>
      <c r="H1773" t="str">
        <f>Sheet1!A1777</f>
        <v>(ATK%/CRIT D%/ATK%)</v>
      </c>
      <c r="I1773" t="str">
        <f>Sheet1!A1778</f>
        <v>Crit R%, Crit D%, Atk%</v>
      </c>
      <c r="J1773">
        <f>Sheet1!A1779</f>
        <v>4</v>
      </c>
      <c r="K1773" t="str">
        <f>Sheet1!A1780</f>
        <v>PIRATE CAPTAIN</v>
      </c>
    </row>
    <row r="1774" spans="1:11" hidden="1" x14ac:dyDescent="0.2">
      <c r="A1774">
        <f t="shared" si="27"/>
        <v>0</v>
      </c>
      <c r="B1774" t="str">
        <f>IF(Sheet1!A1774="","",Sheet1!A1774)</f>
        <v>Fatal / Blade</v>
      </c>
      <c r="C1774" t="str">
        <f>Sheet1!A1775</f>
        <v>(ATK%/ATK%/ATK%)</v>
      </c>
      <c r="D1774">
        <f>Sheet1!C1774</f>
        <v>0</v>
      </c>
      <c r="F1774">
        <f>Sheet1!B1776</f>
        <v>0</v>
      </c>
      <c r="G1774" t="str">
        <f>Sheet1!A1777</f>
        <v>(ATK%/CRIT D%/ATK%)</v>
      </c>
      <c r="H1774" t="str">
        <f>Sheet1!A1778</f>
        <v>Crit R%, Crit D%, Atk%</v>
      </c>
      <c r="I1774">
        <f>Sheet1!A1779</f>
        <v>4</v>
      </c>
      <c r="J1774" t="str">
        <f>Sheet1!A1780</f>
        <v>PIRATE CAPTAIN</v>
      </c>
      <c r="K1774">
        <f>Sheet1!A1781</f>
        <v>0</v>
      </c>
    </row>
    <row r="1775" spans="1:11" hidden="1" x14ac:dyDescent="0.2">
      <c r="A1775">
        <f t="shared" si="27"/>
        <v>0</v>
      </c>
      <c r="B1775" t="str">
        <f>IF(Sheet1!A1775="","",Sheet1!A1775)</f>
        <v>(ATK%/ATK%/ATK%)</v>
      </c>
      <c r="C1775" t="str">
        <f>Sheet1!A1776</f>
        <v>Violent / Revenge</v>
      </c>
      <c r="D1775">
        <f>Sheet1!C1775</f>
        <v>0</v>
      </c>
      <c r="F1775">
        <f>Sheet1!B1777</f>
        <v>0</v>
      </c>
      <c r="G1775" t="str">
        <f>Sheet1!A1778</f>
        <v>Crit R%, Crit D%, Atk%</v>
      </c>
      <c r="H1775">
        <f>Sheet1!A1779</f>
        <v>4</v>
      </c>
      <c r="I1775" t="str">
        <f>Sheet1!A1780</f>
        <v>PIRATE CAPTAIN</v>
      </c>
      <c r="J1775">
        <f>Sheet1!A1781</f>
        <v>0</v>
      </c>
      <c r="K1775" t="str">
        <f>Sheet1!A1782</f>
        <v>Fatal / Blade</v>
      </c>
    </row>
    <row r="1776" spans="1:11" hidden="1" x14ac:dyDescent="0.2">
      <c r="A1776">
        <f t="shared" si="27"/>
        <v>0</v>
      </c>
      <c r="B1776" t="str">
        <f>IF(Sheet1!A1776="","",Sheet1!A1776)</f>
        <v>Violent / Revenge</v>
      </c>
      <c r="C1776" t="str">
        <f>Sheet1!A1777</f>
        <v>(ATK%/CRIT D%/ATK%)</v>
      </c>
      <c r="D1776">
        <f>Sheet1!C1776</f>
        <v>0</v>
      </c>
      <c r="F1776">
        <f>Sheet1!B1778</f>
        <v>0</v>
      </c>
      <c r="G1776">
        <f>Sheet1!A1779</f>
        <v>4</v>
      </c>
      <c r="H1776" t="str">
        <f>Sheet1!A1780</f>
        <v>PIRATE CAPTAIN</v>
      </c>
      <c r="I1776">
        <f>Sheet1!A1781</f>
        <v>0</v>
      </c>
      <c r="J1776" t="str">
        <f>Sheet1!A1782</f>
        <v>Fatal / Blade</v>
      </c>
      <c r="K1776" t="str">
        <f>Sheet1!A1783</f>
        <v>(ATK%/ATK%/ATK%)</v>
      </c>
    </row>
    <row r="1777" spans="1:11" hidden="1" x14ac:dyDescent="0.2">
      <c r="A1777">
        <f t="shared" si="27"/>
        <v>0</v>
      </c>
      <c r="B1777" t="str">
        <f>IF(Sheet1!A1777="","",Sheet1!A1777)</f>
        <v>(ATK%/CRIT D%/ATK%)</v>
      </c>
      <c r="C1777" t="str">
        <f>Sheet1!A1778</f>
        <v>Crit R%, Crit D%, Atk%</v>
      </c>
      <c r="D1777">
        <f>Sheet1!C1777</f>
        <v>0</v>
      </c>
      <c r="F1777">
        <f>Sheet1!B1779</f>
        <v>0</v>
      </c>
      <c r="G1777" t="str">
        <f>Sheet1!A1780</f>
        <v>PIRATE CAPTAIN</v>
      </c>
      <c r="H1777">
        <f>Sheet1!A1781</f>
        <v>0</v>
      </c>
      <c r="I1777" t="str">
        <f>Sheet1!A1782</f>
        <v>Fatal / Blade</v>
      </c>
      <c r="J1777" t="str">
        <f>Sheet1!A1783</f>
        <v>(ATK%/ATK%/ATK%)</v>
      </c>
      <c r="K1777" t="str">
        <f>Sheet1!A1784</f>
        <v>Violent / Revenge</v>
      </c>
    </row>
    <row r="1778" spans="1:11" hidden="1" x14ac:dyDescent="0.2">
      <c r="A1778">
        <f t="shared" si="27"/>
        <v>0</v>
      </c>
      <c r="B1778" t="str">
        <f>IF(Sheet1!A1778="","",Sheet1!A1778)</f>
        <v>Crit R%, Crit D%, Atk%</v>
      </c>
      <c r="C1778">
        <f>Sheet1!A1779</f>
        <v>4</v>
      </c>
      <c r="D1778">
        <f>Sheet1!C1778</f>
        <v>0</v>
      </c>
      <c r="F1778">
        <f>Sheet1!B1780</f>
        <v>0</v>
      </c>
      <c r="G1778">
        <f>Sheet1!A1781</f>
        <v>0</v>
      </c>
      <c r="H1778" t="str">
        <f>Sheet1!A1782</f>
        <v>Fatal / Blade</v>
      </c>
      <c r="I1778" t="str">
        <f>Sheet1!A1783</f>
        <v>(ATK%/ATK%/ATK%)</v>
      </c>
      <c r="J1778" t="str">
        <f>Sheet1!A1784</f>
        <v>Violent / Revenge</v>
      </c>
      <c r="K1778" t="str">
        <f>Sheet1!A1785</f>
        <v>(ATK%/CRIT D%/ATK%)</v>
      </c>
    </row>
    <row r="1779" spans="1:11" x14ac:dyDescent="0.2">
      <c r="A1779">
        <f t="shared" si="27"/>
        <v>1</v>
      </c>
      <c r="B1779">
        <f>IF(Sheet1!A1779="","",Sheet1!A1779)</f>
        <v>4</v>
      </c>
      <c r="C1779" t="str">
        <f>Sheet1!A1780</f>
        <v>PIRATE CAPTAIN</v>
      </c>
      <c r="D1779" t="str">
        <f>Sheet1!C1779</f>
        <v>LIGHT</v>
      </c>
      <c r="F1779" t="str">
        <f>Sheet1!B1781</f>
        <v>Brig</v>
      </c>
      <c r="G1779" t="str">
        <f>Sheet1!A1782</f>
        <v>Fatal / Blade</v>
      </c>
      <c r="H1779" t="str">
        <f>Sheet1!A1783</f>
        <v>(ATK%/ATK%/ATK%)</v>
      </c>
      <c r="I1779" t="str">
        <f>Sheet1!A1784</f>
        <v>Violent / Revenge</v>
      </c>
      <c r="J1779" t="str">
        <f>Sheet1!A1785</f>
        <v>(ATK%/CRIT D%/ATK%)</v>
      </c>
      <c r="K1779" t="str">
        <f>Sheet1!A1786</f>
        <v>Crit R%, Crit D%, Atk%</v>
      </c>
    </row>
    <row r="1780" spans="1:11" hidden="1" x14ac:dyDescent="0.2">
      <c r="A1780">
        <f t="shared" si="27"/>
        <v>0</v>
      </c>
      <c r="B1780" t="str">
        <f>IF(Sheet1!A1780="","",Sheet1!A1780)</f>
        <v>PIRATE CAPTAIN</v>
      </c>
      <c r="C1780">
        <f>Sheet1!A1781</f>
        <v>0</v>
      </c>
      <c r="D1780">
        <f>Sheet1!C1780</f>
        <v>0</v>
      </c>
      <c r="F1780">
        <f>Sheet1!B1782</f>
        <v>0</v>
      </c>
      <c r="G1780" t="str">
        <f>Sheet1!A1783</f>
        <v>(ATK%/ATK%/ATK%)</v>
      </c>
      <c r="H1780" t="str">
        <f>Sheet1!A1784</f>
        <v>Violent / Revenge</v>
      </c>
      <c r="I1780" t="str">
        <f>Sheet1!A1785</f>
        <v>(ATK%/CRIT D%/ATK%)</v>
      </c>
      <c r="J1780" t="str">
        <f>Sheet1!A1786</f>
        <v>Crit R%, Crit D%, Atk%</v>
      </c>
      <c r="K1780">
        <f>Sheet1!A1787</f>
        <v>4</v>
      </c>
    </row>
    <row r="1781" spans="1:11" hidden="1" x14ac:dyDescent="0.2">
      <c r="A1781">
        <f t="shared" si="27"/>
        <v>0</v>
      </c>
      <c r="B1781" t="str">
        <f>IF(Sheet1!A1781="","",Sheet1!A1781)</f>
        <v/>
      </c>
      <c r="C1781" t="str">
        <f>Sheet1!A1782</f>
        <v>Fatal / Blade</v>
      </c>
      <c r="D1781">
        <f>Sheet1!C1781</f>
        <v>0</v>
      </c>
      <c r="F1781">
        <f>Sheet1!B1783</f>
        <v>0</v>
      </c>
      <c r="G1781" t="str">
        <f>Sheet1!A1784</f>
        <v>Violent / Revenge</v>
      </c>
      <c r="H1781" t="str">
        <f>Sheet1!A1785</f>
        <v>(ATK%/CRIT D%/ATK%)</v>
      </c>
      <c r="I1781" t="str">
        <f>Sheet1!A1786</f>
        <v>Crit R%, Crit D%, Atk%</v>
      </c>
      <c r="J1781">
        <f>Sheet1!A1787</f>
        <v>4</v>
      </c>
      <c r="K1781" t="str">
        <f>Sheet1!A1788</f>
        <v>PIRATE CAPTAIN</v>
      </c>
    </row>
    <row r="1782" spans="1:11" hidden="1" x14ac:dyDescent="0.2">
      <c r="A1782">
        <f t="shared" si="27"/>
        <v>0</v>
      </c>
      <c r="B1782" t="str">
        <f>IF(Sheet1!A1782="","",Sheet1!A1782)</f>
        <v>Fatal / Blade</v>
      </c>
      <c r="C1782" t="str">
        <f>Sheet1!A1783</f>
        <v>(ATK%/ATK%/ATK%)</v>
      </c>
      <c r="D1782">
        <f>Sheet1!C1782</f>
        <v>0</v>
      </c>
      <c r="F1782">
        <f>Sheet1!B1784</f>
        <v>0</v>
      </c>
      <c r="G1782" t="str">
        <f>Sheet1!A1785</f>
        <v>(ATK%/CRIT D%/ATK%)</v>
      </c>
      <c r="H1782" t="str">
        <f>Sheet1!A1786</f>
        <v>Crit R%, Crit D%, Atk%</v>
      </c>
      <c r="I1782">
        <f>Sheet1!A1787</f>
        <v>4</v>
      </c>
      <c r="J1782" t="str">
        <f>Sheet1!A1788</f>
        <v>PIRATE CAPTAIN</v>
      </c>
      <c r="K1782">
        <f>Sheet1!A1789</f>
        <v>0</v>
      </c>
    </row>
    <row r="1783" spans="1:11" hidden="1" x14ac:dyDescent="0.2">
      <c r="A1783">
        <f t="shared" si="27"/>
        <v>0</v>
      </c>
      <c r="B1783" t="str">
        <f>IF(Sheet1!A1783="","",Sheet1!A1783)</f>
        <v>(ATK%/ATK%/ATK%)</v>
      </c>
      <c r="C1783" t="str">
        <f>Sheet1!A1784</f>
        <v>Violent / Revenge</v>
      </c>
      <c r="D1783">
        <f>Sheet1!C1783</f>
        <v>0</v>
      </c>
      <c r="F1783">
        <f>Sheet1!B1785</f>
        <v>0</v>
      </c>
      <c r="G1783" t="str">
        <f>Sheet1!A1786</f>
        <v>Crit R%, Crit D%, Atk%</v>
      </c>
      <c r="H1783">
        <f>Sheet1!A1787</f>
        <v>4</v>
      </c>
      <c r="I1783" t="str">
        <f>Sheet1!A1788</f>
        <v>PIRATE CAPTAIN</v>
      </c>
      <c r="J1783">
        <f>Sheet1!A1789</f>
        <v>0</v>
      </c>
      <c r="K1783" t="str">
        <f>Sheet1!A1790</f>
        <v>Fatal / Focus</v>
      </c>
    </row>
    <row r="1784" spans="1:11" hidden="1" x14ac:dyDescent="0.2">
      <c r="A1784">
        <f t="shared" si="27"/>
        <v>0</v>
      </c>
      <c r="B1784" t="str">
        <f>IF(Sheet1!A1784="","",Sheet1!A1784)</f>
        <v>Violent / Revenge</v>
      </c>
      <c r="C1784" t="str">
        <f>Sheet1!A1785</f>
        <v>(ATK%/CRIT D%/ATK%)</v>
      </c>
      <c r="D1784">
        <f>Sheet1!C1784</f>
        <v>0</v>
      </c>
      <c r="F1784">
        <f>Sheet1!B1786</f>
        <v>0</v>
      </c>
      <c r="G1784">
        <f>Sheet1!A1787</f>
        <v>4</v>
      </c>
      <c r="H1784" t="str">
        <f>Sheet1!A1788</f>
        <v>PIRATE CAPTAIN</v>
      </c>
      <c r="I1784">
        <f>Sheet1!A1789</f>
        <v>0</v>
      </c>
      <c r="J1784" t="str">
        <f>Sheet1!A1790</f>
        <v>Fatal / Focus</v>
      </c>
      <c r="K1784" t="str">
        <f>Sheet1!A1791</f>
        <v>(ATK%/ATK%/ACC%)</v>
      </c>
    </row>
    <row r="1785" spans="1:11" hidden="1" x14ac:dyDescent="0.2">
      <c r="A1785">
        <f t="shared" si="27"/>
        <v>0</v>
      </c>
      <c r="B1785" t="str">
        <f>IF(Sheet1!A1785="","",Sheet1!A1785)</f>
        <v>(ATK%/CRIT D%/ATK%)</v>
      </c>
      <c r="C1785" t="str">
        <f>Sheet1!A1786</f>
        <v>Crit R%, Crit D%, Atk%</v>
      </c>
      <c r="D1785">
        <f>Sheet1!C1785</f>
        <v>0</v>
      </c>
      <c r="F1785">
        <f>Sheet1!B1787</f>
        <v>0</v>
      </c>
      <c r="G1785" t="str">
        <f>Sheet1!A1788</f>
        <v>PIRATE CAPTAIN</v>
      </c>
      <c r="H1785">
        <f>Sheet1!A1789</f>
        <v>0</v>
      </c>
      <c r="I1785" t="str">
        <f>Sheet1!A1790</f>
        <v>Fatal / Focus</v>
      </c>
      <c r="J1785" t="str">
        <f>Sheet1!A1791</f>
        <v>(ATK%/ATK%/ACC%)</v>
      </c>
      <c r="K1785" t="str">
        <f>Sheet1!A1792</f>
        <v>Violent / Revenge</v>
      </c>
    </row>
    <row r="1786" spans="1:11" hidden="1" x14ac:dyDescent="0.2">
      <c r="A1786">
        <f t="shared" si="27"/>
        <v>0</v>
      </c>
      <c r="B1786" t="str">
        <f>IF(Sheet1!A1786="","",Sheet1!A1786)</f>
        <v>Crit R%, Crit D%, Atk%</v>
      </c>
      <c r="C1786">
        <f>Sheet1!A1787</f>
        <v>4</v>
      </c>
      <c r="D1786">
        <f>Sheet1!C1786</f>
        <v>0</v>
      </c>
      <c r="F1786">
        <f>Sheet1!B1788</f>
        <v>0</v>
      </c>
      <c r="G1786">
        <f>Sheet1!A1789</f>
        <v>0</v>
      </c>
      <c r="H1786" t="str">
        <f>Sheet1!A1790</f>
        <v>Fatal / Focus</v>
      </c>
      <c r="I1786" t="str">
        <f>Sheet1!A1791</f>
        <v>(ATK%/ATK%/ACC%)</v>
      </c>
      <c r="J1786" t="str">
        <f>Sheet1!A1792</f>
        <v>Violent / Revenge</v>
      </c>
      <c r="K1786" t="str">
        <f>Sheet1!A1793</f>
        <v>(ATK%/CRIT D%/ATK%)</v>
      </c>
    </row>
    <row r="1787" spans="1:11" x14ac:dyDescent="0.2">
      <c r="A1787">
        <f t="shared" si="27"/>
        <v>1</v>
      </c>
      <c r="B1787">
        <f>IF(Sheet1!A1787="","",Sheet1!A1787)</f>
        <v>4</v>
      </c>
      <c r="C1787" t="str">
        <f>Sheet1!A1788</f>
        <v>PIRATE CAPTAIN</v>
      </c>
      <c r="D1787" t="str">
        <f>Sheet1!C1787</f>
        <v>FIRE</v>
      </c>
      <c r="F1787" t="str">
        <f>Sheet1!B1789</f>
        <v>Carrack</v>
      </c>
      <c r="G1787" t="str">
        <f>Sheet1!A1790</f>
        <v>Fatal / Focus</v>
      </c>
      <c r="H1787" t="str">
        <f>Sheet1!A1791</f>
        <v>(ATK%/ATK%/ACC%)</v>
      </c>
      <c r="I1787" t="str">
        <f>Sheet1!A1792</f>
        <v>Violent / Revenge</v>
      </c>
      <c r="J1787" t="str">
        <f>Sheet1!A1793</f>
        <v>(ATK%/CRIT D%/ATK%)</v>
      </c>
      <c r="K1787" t="str">
        <f>Sheet1!A1794</f>
        <v>Atk%, Crit R%, Spd</v>
      </c>
    </row>
    <row r="1788" spans="1:11" hidden="1" x14ac:dyDescent="0.2">
      <c r="A1788">
        <f t="shared" si="27"/>
        <v>0</v>
      </c>
      <c r="B1788" t="str">
        <f>IF(Sheet1!A1788="","",Sheet1!A1788)</f>
        <v>PIRATE CAPTAIN</v>
      </c>
      <c r="C1788">
        <f>Sheet1!A1789</f>
        <v>0</v>
      </c>
      <c r="D1788">
        <f>Sheet1!C1788</f>
        <v>0</v>
      </c>
      <c r="F1788">
        <f>Sheet1!B1790</f>
        <v>0</v>
      </c>
      <c r="G1788" t="str">
        <f>Sheet1!A1791</f>
        <v>(ATK%/ATK%/ACC%)</v>
      </c>
      <c r="H1788" t="str">
        <f>Sheet1!A1792</f>
        <v>Violent / Revenge</v>
      </c>
      <c r="I1788" t="str">
        <f>Sheet1!A1793</f>
        <v>(ATK%/CRIT D%/ATK%)</v>
      </c>
      <c r="J1788" t="str">
        <f>Sheet1!A1794</f>
        <v>Atk%, Crit R%, Spd</v>
      </c>
      <c r="K1788">
        <f>Sheet1!A1795</f>
        <v>4</v>
      </c>
    </row>
    <row r="1789" spans="1:11" hidden="1" x14ac:dyDescent="0.2">
      <c r="A1789">
        <f t="shared" si="27"/>
        <v>0</v>
      </c>
      <c r="B1789" t="str">
        <f>IF(Sheet1!A1789="","",Sheet1!A1789)</f>
        <v/>
      </c>
      <c r="C1789" t="str">
        <f>Sheet1!A1790</f>
        <v>Fatal / Focus</v>
      </c>
      <c r="D1789">
        <f>Sheet1!C1789</f>
        <v>0</v>
      </c>
      <c r="F1789">
        <f>Sheet1!B1791</f>
        <v>0</v>
      </c>
      <c r="G1789" t="str">
        <f>Sheet1!A1792</f>
        <v>Violent / Revenge</v>
      </c>
      <c r="H1789" t="str">
        <f>Sheet1!A1793</f>
        <v>(ATK%/CRIT D%/ATK%)</v>
      </c>
      <c r="I1789" t="str">
        <f>Sheet1!A1794</f>
        <v>Atk%, Crit R%, Spd</v>
      </c>
      <c r="J1789">
        <f>Sheet1!A1795</f>
        <v>4</v>
      </c>
      <c r="K1789" t="str">
        <f>Sheet1!A1796</f>
        <v>PIRATE CAPTAIN</v>
      </c>
    </row>
    <row r="1790" spans="1:11" hidden="1" x14ac:dyDescent="0.2">
      <c r="A1790">
        <f t="shared" si="27"/>
        <v>0</v>
      </c>
      <c r="B1790" t="str">
        <f>IF(Sheet1!A1790="","",Sheet1!A1790)</f>
        <v>Fatal / Focus</v>
      </c>
      <c r="C1790" t="str">
        <f>Sheet1!A1791</f>
        <v>(ATK%/ATK%/ACC%)</v>
      </c>
      <c r="D1790">
        <f>Sheet1!C1790</f>
        <v>0</v>
      </c>
      <c r="F1790">
        <f>Sheet1!B1792</f>
        <v>0</v>
      </c>
      <c r="G1790" t="str">
        <f>Sheet1!A1793</f>
        <v>(ATK%/CRIT D%/ATK%)</v>
      </c>
      <c r="H1790" t="str">
        <f>Sheet1!A1794</f>
        <v>Atk%, Crit R%, Spd</v>
      </c>
      <c r="I1790">
        <f>Sheet1!A1795</f>
        <v>4</v>
      </c>
      <c r="J1790" t="str">
        <f>Sheet1!A1796</f>
        <v>PIRATE CAPTAIN</v>
      </c>
      <c r="K1790">
        <f>Sheet1!A1797</f>
        <v>0</v>
      </c>
    </row>
    <row r="1791" spans="1:11" hidden="1" x14ac:dyDescent="0.2">
      <c r="A1791">
        <f t="shared" si="27"/>
        <v>0</v>
      </c>
      <c r="B1791" t="str">
        <f>IF(Sheet1!A1791="","",Sheet1!A1791)</f>
        <v>(ATK%/ATK%/ACC%)</v>
      </c>
      <c r="C1791" t="str">
        <f>Sheet1!A1792</f>
        <v>Violent / Revenge</v>
      </c>
      <c r="D1791">
        <f>Sheet1!C1791</f>
        <v>0</v>
      </c>
      <c r="F1791">
        <f>Sheet1!B1793</f>
        <v>0</v>
      </c>
      <c r="G1791" t="str">
        <f>Sheet1!A1794</f>
        <v>Atk%, Crit R%, Spd</v>
      </c>
      <c r="H1791">
        <f>Sheet1!A1795</f>
        <v>4</v>
      </c>
      <c r="I1791" t="str">
        <f>Sheet1!A1796</f>
        <v>PIRATE CAPTAIN</v>
      </c>
      <c r="J1791">
        <f>Sheet1!A1797</f>
        <v>0</v>
      </c>
      <c r="K1791" t="str">
        <f>Sheet1!A1798</f>
        <v>Swift / Focus</v>
      </c>
    </row>
    <row r="1792" spans="1:11" hidden="1" x14ac:dyDescent="0.2">
      <c r="A1792">
        <f t="shared" si="27"/>
        <v>0</v>
      </c>
      <c r="B1792" t="str">
        <f>IF(Sheet1!A1792="","",Sheet1!A1792)</f>
        <v>Violent / Revenge</v>
      </c>
      <c r="C1792" t="str">
        <f>Sheet1!A1793</f>
        <v>(ATK%/CRIT D%/ATK%)</v>
      </c>
      <c r="D1792">
        <f>Sheet1!C1792</f>
        <v>0</v>
      </c>
      <c r="F1792">
        <f>Sheet1!B1794</f>
        <v>0</v>
      </c>
      <c r="G1792">
        <f>Sheet1!A1795</f>
        <v>4</v>
      </c>
      <c r="H1792" t="str">
        <f>Sheet1!A1796</f>
        <v>PIRATE CAPTAIN</v>
      </c>
      <c r="I1792">
        <f>Sheet1!A1797</f>
        <v>0</v>
      </c>
      <c r="J1792" t="str">
        <f>Sheet1!A1798</f>
        <v>Swift / Focus</v>
      </c>
      <c r="K1792" t="str">
        <f>Sheet1!A1799</f>
        <v>(SPD/ATK%/ACC%)</v>
      </c>
    </row>
    <row r="1793" spans="1:11" hidden="1" x14ac:dyDescent="0.2">
      <c r="A1793">
        <f t="shared" si="27"/>
        <v>0</v>
      </c>
      <c r="B1793" t="str">
        <f>IF(Sheet1!A1793="","",Sheet1!A1793)</f>
        <v>(ATK%/CRIT D%/ATK%)</v>
      </c>
      <c r="C1793" t="str">
        <f>Sheet1!A1794</f>
        <v>Atk%, Crit R%, Spd</v>
      </c>
      <c r="D1793">
        <f>Sheet1!C1793</f>
        <v>0</v>
      </c>
      <c r="F1793">
        <f>Sheet1!B1795</f>
        <v>0</v>
      </c>
      <c r="G1793" t="str">
        <f>Sheet1!A1796</f>
        <v>PIRATE CAPTAIN</v>
      </c>
      <c r="H1793">
        <f>Sheet1!A1797</f>
        <v>0</v>
      </c>
      <c r="I1793" t="str">
        <f>Sheet1!A1798</f>
        <v>Swift / Focus</v>
      </c>
      <c r="J1793" t="str">
        <f>Sheet1!A1799</f>
        <v>(SPD/ATK%/ACC%)</v>
      </c>
      <c r="K1793" t="str">
        <f>Sheet1!A1800</f>
        <v>Violent / Nemesis</v>
      </c>
    </row>
    <row r="1794" spans="1:11" hidden="1" x14ac:dyDescent="0.2">
      <c r="A1794">
        <f t="shared" si="27"/>
        <v>0</v>
      </c>
      <c r="B1794" t="str">
        <f>IF(Sheet1!A1794="","",Sheet1!A1794)</f>
        <v>Atk%, Crit R%, Spd</v>
      </c>
      <c r="C1794">
        <f>Sheet1!A1795</f>
        <v>4</v>
      </c>
      <c r="D1794">
        <f>Sheet1!C1794</f>
        <v>0</v>
      </c>
      <c r="F1794">
        <f>Sheet1!B1796</f>
        <v>0</v>
      </c>
      <c r="G1794">
        <f>Sheet1!A1797</f>
        <v>0</v>
      </c>
      <c r="H1794" t="str">
        <f>Sheet1!A1798</f>
        <v>Swift / Focus</v>
      </c>
      <c r="I1794" t="str">
        <f>Sheet1!A1799</f>
        <v>(SPD/ATK%/ACC%)</v>
      </c>
      <c r="J1794" t="str">
        <f>Sheet1!A1800</f>
        <v>Violent / Nemesis</v>
      </c>
      <c r="K1794" t="str">
        <f>Sheet1!A1801</f>
        <v>(SPD/CRIT D%/ATK%)</v>
      </c>
    </row>
    <row r="1795" spans="1:11" x14ac:dyDescent="0.2">
      <c r="A1795">
        <f t="shared" ref="A1795:A1858" si="28">IF(ISNUMBER(B1795)=TRUE,1,0)</f>
        <v>1</v>
      </c>
      <c r="B1795">
        <f>IF(Sheet1!A1795="","",Sheet1!A1795)</f>
        <v>4</v>
      </c>
      <c r="C1795" t="str">
        <f>Sheet1!A1796</f>
        <v>PIRATE CAPTAIN</v>
      </c>
      <c r="D1795" t="str">
        <f>Sheet1!C1795</f>
        <v>DARK</v>
      </c>
      <c r="F1795" t="str">
        <f>Sheet1!B1797</f>
        <v>Frigate</v>
      </c>
      <c r="G1795" t="str">
        <f>Sheet1!A1798</f>
        <v>Swift / Focus</v>
      </c>
      <c r="H1795" t="str">
        <f>Sheet1!A1799</f>
        <v>(SPD/ATK%/ACC%)</v>
      </c>
      <c r="I1795" t="str">
        <f>Sheet1!A1800</f>
        <v>Violent / Nemesis</v>
      </c>
      <c r="J1795" t="str">
        <f>Sheet1!A1801</f>
        <v>(SPD/CRIT D%/ATK%)</v>
      </c>
      <c r="K1795" t="str">
        <f>Sheet1!A1802</f>
        <v>Spd, Hp%, Acc%</v>
      </c>
    </row>
    <row r="1796" spans="1:11" hidden="1" x14ac:dyDescent="0.2">
      <c r="A1796">
        <f t="shared" si="28"/>
        <v>0</v>
      </c>
      <c r="B1796" t="str">
        <f>IF(Sheet1!A1796="","",Sheet1!A1796)</f>
        <v>PIRATE CAPTAIN</v>
      </c>
      <c r="C1796">
        <f>Sheet1!A1797</f>
        <v>0</v>
      </c>
      <c r="D1796">
        <f>Sheet1!C1796</f>
        <v>0</v>
      </c>
      <c r="F1796">
        <f>Sheet1!B1798</f>
        <v>0</v>
      </c>
      <c r="G1796" t="str">
        <f>Sheet1!A1799</f>
        <v>(SPD/ATK%/ACC%)</v>
      </c>
      <c r="H1796" t="str">
        <f>Sheet1!A1800</f>
        <v>Violent / Nemesis</v>
      </c>
      <c r="I1796" t="str">
        <f>Sheet1!A1801</f>
        <v>(SPD/CRIT D%/ATK%)</v>
      </c>
      <c r="J1796" t="str">
        <f>Sheet1!A1802</f>
        <v>Spd, Hp%, Acc%</v>
      </c>
      <c r="K1796">
        <f>Sheet1!A1803</f>
        <v>4</v>
      </c>
    </row>
    <row r="1797" spans="1:11" hidden="1" x14ac:dyDescent="0.2">
      <c r="A1797">
        <f t="shared" si="28"/>
        <v>0</v>
      </c>
      <c r="B1797" t="str">
        <f>IF(Sheet1!A1797="","",Sheet1!A1797)</f>
        <v/>
      </c>
      <c r="C1797" t="str">
        <f>Sheet1!A1798</f>
        <v>Swift / Focus</v>
      </c>
      <c r="D1797">
        <f>Sheet1!C1797</f>
        <v>0</v>
      </c>
      <c r="F1797">
        <f>Sheet1!B1799</f>
        <v>0</v>
      </c>
      <c r="G1797" t="str">
        <f>Sheet1!A1800</f>
        <v>Violent / Nemesis</v>
      </c>
      <c r="H1797" t="str">
        <f>Sheet1!A1801</f>
        <v>(SPD/CRIT D%/ATK%)</v>
      </c>
      <c r="I1797" t="str">
        <f>Sheet1!A1802</f>
        <v>Spd, Hp%, Acc%</v>
      </c>
      <c r="J1797">
        <f>Sheet1!A1803</f>
        <v>4</v>
      </c>
      <c r="K1797" t="str">
        <f>Sheet1!A1804</f>
        <v>PIRATE CAPTAIN</v>
      </c>
    </row>
    <row r="1798" spans="1:11" hidden="1" x14ac:dyDescent="0.2">
      <c r="A1798">
        <f t="shared" si="28"/>
        <v>0</v>
      </c>
      <c r="B1798" t="str">
        <f>IF(Sheet1!A1798="","",Sheet1!A1798)</f>
        <v>Swift / Focus</v>
      </c>
      <c r="C1798" t="str">
        <f>Sheet1!A1799</f>
        <v>(SPD/ATK%/ACC%)</v>
      </c>
      <c r="D1798">
        <f>Sheet1!C1798</f>
        <v>0</v>
      </c>
      <c r="F1798">
        <f>Sheet1!B1800</f>
        <v>0</v>
      </c>
      <c r="G1798" t="str">
        <f>Sheet1!A1801</f>
        <v>(SPD/CRIT D%/ATK%)</v>
      </c>
      <c r="H1798" t="str">
        <f>Sheet1!A1802</f>
        <v>Spd, Hp%, Acc%</v>
      </c>
      <c r="I1798">
        <f>Sheet1!A1803</f>
        <v>4</v>
      </c>
      <c r="J1798" t="str">
        <f>Sheet1!A1804</f>
        <v>PIRATE CAPTAIN</v>
      </c>
      <c r="K1798">
        <f>Sheet1!A1805</f>
        <v>0</v>
      </c>
    </row>
    <row r="1799" spans="1:11" hidden="1" x14ac:dyDescent="0.2">
      <c r="A1799">
        <f t="shared" si="28"/>
        <v>0</v>
      </c>
      <c r="B1799" t="str">
        <f>IF(Sheet1!A1799="","",Sheet1!A1799)</f>
        <v>(SPD/ATK%/ACC%)</v>
      </c>
      <c r="C1799" t="str">
        <f>Sheet1!A1800</f>
        <v>Violent / Nemesis</v>
      </c>
      <c r="D1799">
        <f>Sheet1!C1799</f>
        <v>0</v>
      </c>
      <c r="F1799">
        <f>Sheet1!B1801</f>
        <v>0</v>
      </c>
      <c r="G1799" t="str">
        <f>Sheet1!A1802</f>
        <v>Spd, Hp%, Acc%</v>
      </c>
      <c r="H1799">
        <f>Sheet1!A1803</f>
        <v>4</v>
      </c>
      <c r="I1799" t="str">
        <f>Sheet1!A1804</f>
        <v>PIRATE CAPTAIN</v>
      </c>
      <c r="J1799">
        <f>Sheet1!A1805</f>
        <v>0</v>
      </c>
      <c r="K1799" t="str">
        <f>Sheet1!A1806</f>
        <v>Swift / Focus</v>
      </c>
    </row>
    <row r="1800" spans="1:11" hidden="1" x14ac:dyDescent="0.2">
      <c r="A1800">
        <f t="shared" si="28"/>
        <v>0</v>
      </c>
      <c r="B1800" t="str">
        <f>IF(Sheet1!A1800="","",Sheet1!A1800)</f>
        <v>Violent / Nemesis</v>
      </c>
      <c r="C1800" t="str">
        <f>Sheet1!A1801</f>
        <v>(SPD/CRIT D%/ATK%)</v>
      </c>
      <c r="D1800">
        <f>Sheet1!C1800</f>
        <v>0</v>
      </c>
      <c r="F1800">
        <f>Sheet1!B1802</f>
        <v>0</v>
      </c>
      <c r="G1800">
        <f>Sheet1!A1803</f>
        <v>4</v>
      </c>
      <c r="H1800" t="str">
        <f>Sheet1!A1804</f>
        <v>PIRATE CAPTAIN</v>
      </c>
      <c r="I1800">
        <f>Sheet1!A1805</f>
        <v>0</v>
      </c>
      <c r="J1800" t="str">
        <f>Sheet1!A1806</f>
        <v>Swift / Focus</v>
      </c>
      <c r="K1800" t="str">
        <f>Sheet1!A1807</f>
        <v>(SPD/ATK%/ACC%)</v>
      </c>
    </row>
    <row r="1801" spans="1:11" hidden="1" x14ac:dyDescent="0.2">
      <c r="A1801">
        <f t="shared" si="28"/>
        <v>0</v>
      </c>
      <c r="B1801" t="str">
        <f>IF(Sheet1!A1801="","",Sheet1!A1801)</f>
        <v>(SPD/CRIT D%/ATK%)</v>
      </c>
      <c r="C1801" t="str">
        <f>Sheet1!A1802</f>
        <v>Spd, Hp%, Acc%</v>
      </c>
      <c r="D1801">
        <f>Sheet1!C1801</f>
        <v>0</v>
      </c>
      <c r="F1801">
        <f>Sheet1!B1803</f>
        <v>0</v>
      </c>
      <c r="G1801" t="str">
        <f>Sheet1!A1804</f>
        <v>PIRATE CAPTAIN</v>
      </c>
      <c r="H1801">
        <f>Sheet1!A1805</f>
        <v>0</v>
      </c>
      <c r="I1801" t="str">
        <f>Sheet1!A1806</f>
        <v>Swift / Focus</v>
      </c>
      <c r="J1801" t="str">
        <f>Sheet1!A1807</f>
        <v>(SPD/ATK%/ACC%)</v>
      </c>
      <c r="K1801" t="str">
        <f>Sheet1!A1808</f>
        <v>Violent / Revenge</v>
      </c>
    </row>
    <row r="1802" spans="1:11" hidden="1" x14ac:dyDescent="0.2">
      <c r="A1802">
        <f t="shared" si="28"/>
        <v>0</v>
      </c>
      <c r="B1802" t="str">
        <f>IF(Sheet1!A1802="","",Sheet1!A1802)</f>
        <v>Spd, Hp%, Acc%</v>
      </c>
      <c r="C1802">
        <f>Sheet1!A1803</f>
        <v>4</v>
      </c>
      <c r="D1802">
        <f>Sheet1!C1802</f>
        <v>0</v>
      </c>
      <c r="F1802">
        <f>Sheet1!B1804</f>
        <v>0</v>
      </c>
      <c r="G1802">
        <f>Sheet1!A1805</f>
        <v>0</v>
      </c>
      <c r="H1802" t="str">
        <f>Sheet1!A1806</f>
        <v>Swift / Focus</v>
      </c>
      <c r="I1802" t="str">
        <f>Sheet1!A1807</f>
        <v>(SPD/ATK%/ACC%)</v>
      </c>
      <c r="J1802" t="str">
        <f>Sheet1!A1808</f>
        <v>Violent / Revenge</v>
      </c>
      <c r="K1802" t="str">
        <f>Sheet1!A1809</f>
        <v>(SPD/CRIT D%/ATK%)</v>
      </c>
    </row>
    <row r="1803" spans="1:11" x14ac:dyDescent="0.2">
      <c r="A1803">
        <f t="shared" si="28"/>
        <v>1</v>
      </c>
      <c r="B1803">
        <f>IF(Sheet1!A1803="","",Sheet1!A1803)</f>
        <v>4</v>
      </c>
      <c r="C1803" t="str">
        <f>Sheet1!A1804</f>
        <v>PIRATE CAPTAIN</v>
      </c>
      <c r="D1803" t="str">
        <f>Sheet1!C1803</f>
        <v>WATER</v>
      </c>
      <c r="F1803" t="str">
        <f>Sheet1!B1805</f>
        <v>Galleon</v>
      </c>
      <c r="G1803" t="str">
        <f>Sheet1!A1806</f>
        <v>Swift / Focus</v>
      </c>
      <c r="H1803" t="str">
        <f>Sheet1!A1807</f>
        <v>(SPD/ATK%/ACC%)</v>
      </c>
      <c r="I1803" t="str">
        <f>Sheet1!A1808</f>
        <v>Violent / Revenge</v>
      </c>
      <c r="J1803" t="str">
        <f>Sheet1!A1809</f>
        <v>(SPD/CRIT D%/ATK%)</v>
      </c>
      <c r="K1803" t="str">
        <f>Sheet1!A1810</f>
        <v>Spd, Crit R%, Crit D%</v>
      </c>
    </row>
    <row r="1804" spans="1:11" hidden="1" x14ac:dyDescent="0.2">
      <c r="A1804">
        <f t="shared" si="28"/>
        <v>0</v>
      </c>
      <c r="B1804" t="str">
        <f>IF(Sheet1!A1804="","",Sheet1!A1804)</f>
        <v>PIRATE CAPTAIN</v>
      </c>
      <c r="C1804">
        <f>Sheet1!A1805</f>
        <v>0</v>
      </c>
      <c r="D1804">
        <f>Sheet1!C1804</f>
        <v>0</v>
      </c>
      <c r="F1804">
        <f>Sheet1!B1806</f>
        <v>0</v>
      </c>
      <c r="G1804" t="str">
        <f>Sheet1!A1807</f>
        <v>(SPD/ATK%/ACC%)</v>
      </c>
      <c r="H1804" t="str">
        <f>Sheet1!A1808</f>
        <v>Violent / Revenge</v>
      </c>
      <c r="I1804" t="str">
        <f>Sheet1!A1809</f>
        <v>(SPD/CRIT D%/ATK%)</v>
      </c>
      <c r="J1804" t="str">
        <f>Sheet1!A1810</f>
        <v>Spd, Crit R%, Crit D%</v>
      </c>
      <c r="K1804">
        <f>Sheet1!A1811</f>
        <v>4</v>
      </c>
    </row>
    <row r="1805" spans="1:11" hidden="1" x14ac:dyDescent="0.2">
      <c r="A1805">
        <f t="shared" si="28"/>
        <v>0</v>
      </c>
      <c r="B1805" t="str">
        <f>IF(Sheet1!A1805="","",Sheet1!A1805)</f>
        <v/>
      </c>
      <c r="C1805" t="str">
        <f>Sheet1!A1806</f>
        <v>Swift / Focus</v>
      </c>
      <c r="D1805">
        <f>Sheet1!C1805</f>
        <v>0</v>
      </c>
      <c r="F1805">
        <f>Sheet1!B1807</f>
        <v>0</v>
      </c>
      <c r="G1805" t="str">
        <f>Sheet1!A1808</f>
        <v>Violent / Revenge</v>
      </c>
      <c r="H1805" t="str">
        <f>Sheet1!A1809</f>
        <v>(SPD/CRIT D%/ATK%)</v>
      </c>
      <c r="I1805" t="str">
        <f>Sheet1!A1810</f>
        <v>Spd, Crit R%, Crit D%</v>
      </c>
      <c r="J1805">
        <f>Sheet1!A1811</f>
        <v>4</v>
      </c>
      <c r="K1805" t="str">
        <f>Sheet1!A1812</f>
        <v>BARBARIC KING</v>
      </c>
    </row>
    <row r="1806" spans="1:11" hidden="1" x14ac:dyDescent="0.2">
      <c r="A1806">
        <f t="shared" si="28"/>
        <v>0</v>
      </c>
      <c r="B1806" t="str">
        <f>IF(Sheet1!A1806="","",Sheet1!A1806)</f>
        <v>Swift / Focus</v>
      </c>
      <c r="C1806" t="str">
        <f>Sheet1!A1807</f>
        <v>(SPD/ATK%/ACC%)</v>
      </c>
      <c r="D1806">
        <f>Sheet1!C1806</f>
        <v>0</v>
      </c>
      <c r="F1806">
        <f>Sheet1!B1808</f>
        <v>0</v>
      </c>
      <c r="G1806" t="str">
        <f>Sheet1!A1809</f>
        <v>(SPD/CRIT D%/ATK%)</v>
      </c>
      <c r="H1806" t="str">
        <f>Sheet1!A1810</f>
        <v>Spd, Crit R%, Crit D%</v>
      </c>
      <c r="I1806">
        <f>Sheet1!A1811</f>
        <v>4</v>
      </c>
      <c r="J1806" t="str">
        <f>Sheet1!A1812</f>
        <v>BARBARIC KING</v>
      </c>
      <c r="K1806">
        <f>Sheet1!A1813</f>
        <v>0</v>
      </c>
    </row>
    <row r="1807" spans="1:11" hidden="1" x14ac:dyDescent="0.2">
      <c r="A1807">
        <f t="shared" si="28"/>
        <v>0</v>
      </c>
      <c r="B1807" t="str">
        <f>IF(Sheet1!A1807="","",Sheet1!A1807)</f>
        <v>(SPD/ATK%/ACC%)</v>
      </c>
      <c r="C1807" t="str">
        <f>Sheet1!A1808</f>
        <v>Violent / Revenge</v>
      </c>
      <c r="D1807">
        <f>Sheet1!C1807</f>
        <v>0</v>
      </c>
      <c r="F1807">
        <f>Sheet1!B1809</f>
        <v>0</v>
      </c>
      <c r="G1807" t="str">
        <f>Sheet1!A1810</f>
        <v>Spd, Crit R%, Crit D%</v>
      </c>
      <c r="H1807">
        <f>Sheet1!A1811</f>
        <v>4</v>
      </c>
      <c r="I1807" t="str">
        <f>Sheet1!A1812</f>
        <v>BARBARIC KING</v>
      </c>
      <c r="J1807">
        <f>Sheet1!A1813</f>
        <v>0</v>
      </c>
      <c r="K1807" t="str">
        <f>Sheet1!A1814</f>
        <v>Fatal / Blade</v>
      </c>
    </row>
    <row r="1808" spans="1:11" hidden="1" x14ac:dyDescent="0.2">
      <c r="A1808">
        <f t="shared" si="28"/>
        <v>0</v>
      </c>
      <c r="B1808" t="str">
        <f>IF(Sheet1!A1808="","",Sheet1!A1808)</f>
        <v>Violent / Revenge</v>
      </c>
      <c r="C1808" t="str">
        <f>Sheet1!A1809</f>
        <v>(SPD/CRIT D%/ATK%)</v>
      </c>
      <c r="D1808">
        <f>Sheet1!C1808</f>
        <v>0</v>
      </c>
      <c r="F1808">
        <f>Sheet1!B1810</f>
        <v>0</v>
      </c>
      <c r="G1808">
        <f>Sheet1!A1811</f>
        <v>4</v>
      </c>
      <c r="H1808" t="str">
        <f>Sheet1!A1812</f>
        <v>BARBARIC KING</v>
      </c>
      <c r="I1808">
        <f>Sheet1!A1813</f>
        <v>0</v>
      </c>
      <c r="J1808" t="str">
        <f>Sheet1!A1814</f>
        <v>Fatal / Blade</v>
      </c>
      <c r="K1808" t="str">
        <f>Sheet1!A1815</f>
        <v>(ATK%/CRIT R%/ATK%)</v>
      </c>
    </row>
    <row r="1809" spans="1:11" hidden="1" x14ac:dyDescent="0.2">
      <c r="A1809">
        <f t="shared" si="28"/>
        <v>0</v>
      </c>
      <c r="B1809" t="str">
        <f>IF(Sheet1!A1809="","",Sheet1!A1809)</f>
        <v>(SPD/CRIT D%/ATK%)</v>
      </c>
      <c r="C1809" t="str">
        <f>Sheet1!A1810</f>
        <v>Spd, Crit R%, Crit D%</v>
      </c>
      <c r="D1809">
        <f>Sheet1!C1809</f>
        <v>0</v>
      </c>
      <c r="F1809">
        <f>Sheet1!B1811</f>
        <v>0</v>
      </c>
      <c r="G1809" t="str">
        <f>Sheet1!A1812</f>
        <v>BARBARIC KING</v>
      </c>
      <c r="H1809">
        <f>Sheet1!A1813</f>
        <v>0</v>
      </c>
      <c r="I1809" t="str">
        <f>Sheet1!A1814</f>
        <v>Fatal / Blade</v>
      </c>
      <c r="J1809" t="str">
        <f>Sheet1!A1815</f>
        <v>(ATK%/CRIT R%/ATK%)</v>
      </c>
      <c r="K1809" t="str">
        <f>Sheet1!A1816</f>
        <v>Violent / Nemesis</v>
      </c>
    </row>
    <row r="1810" spans="1:11" hidden="1" x14ac:dyDescent="0.2">
      <c r="A1810">
        <f t="shared" si="28"/>
        <v>0</v>
      </c>
      <c r="B1810" t="str">
        <f>IF(Sheet1!A1810="","",Sheet1!A1810)</f>
        <v>Spd, Crit R%, Crit D%</v>
      </c>
      <c r="C1810">
        <f>Sheet1!A1811</f>
        <v>4</v>
      </c>
      <c r="D1810">
        <f>Sheet1!C1810</f>
        <v>0</v>
      </c>
      <c r="F1810">
        <f>Sheet1!B1812</f>
        <v>0</v>
      </c>
      <c r="G1810">
        <f>Sheet1!A1813</f>
        <v>0</v>
      </c>
      <c r="H1810" t="str">
        <f>Sheet1!A1814</f>
        <v>Fatal / Blade</v>
      </c>
      <c r="I1810" t="str">
        <f>Sheet1!A1815</f>
        <v>(ATK%/CRIT R%/ATK%)</v>
      </c>
      <c r="J1810" t="str">
        <f>Sheet1!A1816</f>
        <v>Violent / Nemesis</v>
      </c>
      <c r="K1810" t="str">
        <f>Sheet1!A1817</f>
        <v>(ATK%/CRIT D%/ATK%)</v>
      </c>
    </row>
    <row r="1811" spans="1:11" x14ac:dyDescent="0.2">
      <c r="A1811">
        <f t="shared" si="28"/>
        <v>1</v>
      </c>
      <c r="B1811">
        <f>IF(Sheet1!A1811="","",Sheet1!A1811)</f>
        <v>4</v>
      </c>
      <c r="C1811" t="str">
        <f>Sheet1!A1812</f>
        <v>BARBARIC KING</v>
      </c>
      <c r="D1811" t="str">
        <f>Sheet1!C1811</f>
        <v>WATER</v>
      </c>
      <c r="F1811" t="str">
        <f>Sheet1!B1813</f>
        <v>Aegir</v>
      </c>
      <c r="G1811" t="str">
        <f>Sheet1!A1814</f>
        <v>Fatal / Blade</v>
      </c>
      <c r="H1811" t="str">
        <f>Sheet1!A1815</f>
        <v>(ATK%/CRIT R%/ATK%)</v>
      </c>
      <c r="I1811" t="str">
        <f>Sheet1!A1816</f>
        <v>Violent / Nemesis</v>
      </c>
      <c r="J1811" t="str">
        <f>Sheet1!A1817</f>
        <v>(ATK%/CRIT D%/ATK%)</v>
      </c>
      <c r="K1811" t="str">
        <f>Sheet1!A1818</f>
        <v>Crit R%, Crit D%, Atk%</v>
      </c>
    </row>
    <row r="1812" spans="1:11" hidden="1" x14ac:dyDescent="0.2">
      <c r="A1812">
        <f t="shared" si="28"/>
        <v>0</v>
      </c>
      <c r="B1812" t="str">
        <f>IF(Sheet1!A1812="","",Sheet1!A1812)</f>
        <v>BARBARIC KING</v>
      </c>
      <c r="C1812">
        <f>Sheet1!A1813</f>
        <v>0</v>
      </c>
      <c r="D1812">
        <f>Sheet1!C1812</f>
        <v>0</v>
      </c>
      <c r="F1812">
        <f>Sheet1!B1814</f>
        <v>0</v>
      </c>
      <c r="G1812" t="str">
        <f>Sheet1!A1815</f>
        <v>(ATK%/CRIT R%/ATK%)</v>
      </c>
      <c r="H1812" t="str">
        <f>Sheet1!A1816</f>
        <v>Violent / Nemesis</v>
      </c>
      <c r="I1812" t="str">
        <f>Sheet1!A1817</f>
        <v>(ATK%/CRIT D%/ATK%)</v>
      </c>
      <c r="J1812" t="str">
        <f>Sheet1!A1818</f>
        <v>Crit R%, Crit D%, Atk%</v>
      </c>
      <c r="K1812">
        <f>Sheet1!A1819</f>
        <v>4</v>
      </c>
    </row>
    <row r="1813" spans="1:11" hidden="1" x14ac:dyDescent="0.2">
      <c r="A1813">
        <f t="shared" si="28"/>
        <v>0</v>
      </c>
      <c r="B1813" t="str">
        <f>IF(Sheet1!A1813="","",Sheet1!A1813)</f>
        <v/>
      </c>
      <c r="C1813" t="str">
        <f>Sheet1!A1814</f>
        <v>Fatal / Blade</v>
      </c>
      <c r="D1813">
        <f>Sheet1!C1813</f>
        <v>0</v>
      </c>
      <c r="F1813">
        <f>Sheet1!B1815</f>
        <v>0</v>
      </c>
      <c r="G1813" t="str">
        <f>Sheet1!A1816</f>
        <v>Violent / Nemesis</v>
      </c>
      <c r="H1813" t="str">
        <f>Sheet1!A1817</f>
        <v>(ATK%/CRIT D%/ATK%)</v>
      </c>
      <c r="I1813" t="str">
        <f>Sheet1!A1818</f>
        <v>Crit R%, Crit D%, Atk%</v>
      </c>
      <c r="J1813">
        <f>Sheet1!A1819</f>
        <v>4</v>
      </c>
      <c r="K1813" t="str">
        <f>Sheet1!A1820</f>
        <v>BARBARIC KING</v>
      </c>
    </row>
    <row r="1814" spans="1:11" hidden="1" x14ac:dyDescent="0.2">
      <c r="A1814">
        <f t="shared" si="28"/>
        <v>0</v>
      </c>
      <c r="B1814" t="str">
        <f>IF(Sheet1!A1814="","",Sheet1!A1814)</f>
        <v>Fatal / Blade</v>
      </c>
      <c r="C1814" t="str">
        <f>Sheet1!A1815</f>
        <v>(ATK%/CRIT R%/ATK%)</v>
      </c>
      <c r="D1814">
        <f>Sheet1!C1814</f>
        <v>0</v>
      </c>
      <c r="F1814">
        <f>Sheet1!B1816</f>
        <v>0</v>
      </c>
      <c r="G1814" t="str">
        <f>Sheet1!A1817</f>
        <v>(ATK%/CRIT D%/ATK%)</v>
      </c>
      <c r="H1814" t="str">
        <f>Sheet1!A1818</f>
        <v>Crit R%, Crit D%, Atk%</v>
      </c>
      <c r="I1814">
        <f>Sheet1!A1819</f>
        <v>4</v>
      </c>
      <c r="J1814" t="str">
        <f>Sheet1!A1820</f>
        <v>BARBARIC KING</v>
      </c>
      <c r="K1814">
        <f>Sheet1!A1821</f>
        <v>0</v>
      </c>
    </row>
    <row r="1815" spans="1:11" hidden="1" x14ac:dyDescent="0.2">
      <c r="A1815">
        <f t="shared" si="28"/>
        <v>0</v>
      </c>
      <c r="B1815" t="str">
        <f>IF(Sheet1!A1815="","",Sheet1!A1815)</f>
        <v>(ATK%/CRIT R%/ATK%)</v>
      </c>
      <c r="C1815" t="str">
        <f>Sheet1!A1816</f>
        <v>Violent / Nemesis</v>
      </c>
      <c r="D1815">
        <f>Sheet1!C1815</f>
        <v>0</v>
      </c>
      <c r="F1815">
        <f>Sheet1!B1817</f>
        <v>0</v>
      </c>
      <c r="G1815" t="str">
        <f>Sheet1!A1818</f>
        <v>Crit R%, Crit D%, Atk%</v>
      </c>
      <c r="H1815">
        <f>Sheet1!A1819</f>
        <v>4</v>
      </c>
      <c r="I1815" t="str">
        <f>Sheet1!A1820</f>
        <v>BARBARIC KING</v>
      </c>
      <c r="J1815">
        <f>Sheet1!A1821</f>
        <v>0</v>
      </c>
      <c r="K1815" t="str">
        <f>Sheet1!A1822</f>
        <v>Fatal / Blade</v>
      </c>
    </row>
    <row r="1816" spans="1:11" hidden="1" x14ac:dyDescent="0.2">
      <c r="A1816">
        <f t="shared" si="28"/>
        <v>0</v>
      </c>
      <c r="B1816" t="str">
        <f>IF(Sheet1!A1816="","",Sheet1!A1816)</f>
        <v>Violent / Nemesis</v>
      </c>
      <c r="C1816" t="str">
        <f>Sheet1!A1817</f>
        <v>(ATK%/CRIT D%/ATK%)</v>
      </c>
      <c r="D1816">
        <f>Sheet1!C1816</f>
        <v>0</v>
      </c>
      <c r="F1816">
        <f>Sheet1!B1818</f>
        <v>0</v>
      </c>
      <c r="G1816">
        <f>Sheet1!A1819</f>
        <v>4</v>
      </c>
      <c r="H1816" t="str">
        <f>Sheet1!A1820</f>
        <v>BARBARIC KING</v>
      </c>
      <c r="I1816">
        <f>Sheet1!A1821</f>
        <v>0</v>
      </c>
      <c r="J1816" t="str">
        <f>Sheet1!A1822</f>
        <v>Fatal / Blade</v>
      </c>
      <c r="K1816" t="str">
        <f>Sheet1!A1823</f>
        <v>(ATK%/CRIT R%/ATK%)</v>
      </c>
    </row>
    <row r="1817" spans="1:11" hidden="1" x14ac:dyDescent="0.2">
      <c r="A1817">
        <f t="shared" si="28"/>
        <v>0</v>
      </c>
      <c r="B1817" t="str">
        <f>IF(Sheet1!A1817="","",Sheet1!A1817)</f>
        <v>(ATK%/CRIT D%/ATK%)</v>
      </c>
      <c r="C1817" t="str">
        <f>Sheet1!A1818</f>
        <v>Crit R%, Crit D%, Atk%</v>
      </c>
      <c r="D1817">
        <f>Sheet1!C1817</f>
        <v>0</v>
      </c>
      <c r="F1817">
        <f>Sheet1!B1819</f>
        <v>0</v>
      </c>
      <c r="G1817" t="str">
        <f>Sheet1!A1820</f>
        <v>BARBARIC KING</v>
      </c>
      <c r="H1817">
        <f>Sheet1!A1821</f>
        <v>0</v>
      </c>
      <c r="I1817" t="str">
        <f>Sheet1!A1822</f>
        <v>Fatal / Blade</v>
      </c>
      <c r="J1817" t="str">
        <f>Sheet1!A1823</f>
        <v>(ATK%/CRIT R%/ATK%)</v>
      </c>
      <c r="K1817" t="str">
        <f>Sheet1!A1824</f>
        <v>Violent / Nemesis</v>
      </c>
    </row>
    <row r="1818" spans="1:11" hidden="1" x14ac:dyDescent="0.2">
      <c r="A1818">
        <f t="shared" si="28"/>
        <v>0</v>
      </c>
      <c r="B1818" t="str">
        <f>IF(Sheet1!A1818="","",Sheet1!A1818)</f>
        <v>Crit R%, Crit D%, Atk%</v>
      </c>
      <c r="C1818">
        <f>Sheet1!A1819</f>
        <v>4</v>
      </c>
      <c r="D1818">
        <f>Sheet1!C1818</f>
        <v>0</v>
      </c>
      <c r="F1818">
        <f>Sheet1!B1820</f>
        <v>0</v>
      </c>
      <c r="G1818">
        <f>Sheet1!A1821</f>
        <v>0</v>
      </c>
      <c r="H1818" t="str">
        <f>Sheet1!A1822</f>
        <v>Fatal / Blade</v>
      </c>
      <c r="I1818" t="str">
        <f>Sheet1!A1823</f>
        <v>(ATK%/CRIT R%/ATK%)</v>
      </c>
      <c r="J1818" t="str">
        <f>Sheet1!A1824</f>
        <v>Violent / Nemesis</v>
      </c>
      <c r="K1818" t="str">
        <f>Sheet1!A1825</f>
        <v>(ATK%/CRIT D%/ATK%)</v>
      </c>
    </row>
    <row r="1819" spans="1:11" x14ac:dyDescent="0.2">
      <c r="A1819">
        <f t="shared" si="28"/>
        <v>1</v>
      </c>
      <c r="B1819">
        <f>IF(Sheet1!A1819="","",Sheet1!A1819)</f>
        <v>4</v>
      </c>
      <c r="C1819" t="str">
        <f>Sheet1!A1820</f>
        <v>BARBARIC KING</v>
      </c>
      <c r="D1819" t="str">
        <f>Sheet1!C1819</f>
        <v>WIND</v>
      </c>
      <c r="F1819" t="str">
        <f>Sheet1!B1821</f>
        <v>Hraesvelg</v>
      </c>
      <c r="G1819" t="str">
        <f>Sheet1!A1822</f>
        <v>Fatal / Blade</v>
      </c>
      <c r="H1819" t="str">
        <f>Sheet1!A1823</f>
        <v>(ATK%/CRIT R%/ATK%)</v>
      </c>
      <c r="I1819" t="str">
        <f>Sheet1!A1824</f>
        <v>Violent / Nemesis</v>
      </c>
      <c r="J1819" t="str">
        <f>Sheet1!A1825</f>
        <v>(ATK%/CRIT D%/ATK%)</v>
      </c>
      <c r="K1819" t="str">
        <f>Sheet1!A1826</f>
        <v>Crit R%, Crit D%, Atk%</v>
      </c>
    </row>
    <row r="1820" spans="1:11" hidden="1" x14ac:dyDescent="0.2">
      <c r="A1820">
        <f t="shared" si="28"/>
        <v>0</v>
      </c>
      <c r="B1820" t="str">
        <f>IF(Sheet1!A1820="","",Sheet1!A1820)</f>
        <v>BARBARIC KING</v>
      </c>
      <c r="C1820">
        <f>Sheet1!A1821</f>
        <v>0</v>
      </c>
      <c r="D1820">
        <f>Sheet1!C1820</f>
        <v>0</v>
      </c>
      <c r="F1820">
        <f>Sheet1!B1822</f>
        <v>0</v>
      </c>
      <c r="G1820" t="str">
        <f>Sheet1!A1823</f>
        <v>(ATK%/CRIT R%/ATK%)</v>
      </c>
      <c r="H1820" t="str">
        <f>Sheet1!A1824</f>
        <v>Violent / Nemesis</v>
      </c>
      <c r="I1820" t="str">
        <f>Sheet1!A1825</f>
        <v>(ATK%/CRIT D%/ATK%)</v>
      </c>
      <c r="J1820" t="str">
        <f>Sheet1!A1826</f>
        <v>Crit R%, Crit D%, Atk%</v>
      </c>
      <c r="K1820">
        <f>Sheet1!A1827</f>
        <v>4</v>
      </c>
    </row>
    <row r="1821" spans="1:11" hidden="1" x14ac:dyDescent="0.2">
      <c r="A1821">
        <f t="shared" si="28"/>
        <v>0</v>
      </c>
      <c r="B1821" t="str">
        <f>IF(Sheet1!A1821="","",Sheet1!A1821)</f>
        <v/>
      </c>
      <c r="C1821" t="str">
        <f>Sheet1!A1822</f>
        <v>Fatal / Blade</v>
      </c>
      <c r="D1821">
        <f>Sheet1!C1821</f>
        <v>0</v>
      </c>
      <c r="F1821">
        <f>Sheet1!B1823</f>
        <v>0</v>
      </c>
      <c r="G1821" t="str">
        <f>Sheet1!A1824</f>
        <v>Violent / Nemesis</v>
      </c>
      <c r="H1821" t="str">
        <f>Sheet1!A1825</f>
        <v>(ATK%/CRIT D%/ATK%)</v>
      </c>
      <c r="I1821" t="str">
        <f>Sheet1!A1826</f>
        <v>Crit R%, Crit D%, Atk%</v>
      </c>
      <c r="J1821">
        <f>Sheet1!A1827</f>
        <v>4</v>
      </c>
      <c r="K1821" t="str">
        <f>Sheet1!A1828</f>
        <v>BARBARIC KING</v>
      </c>
    </row>
    <row r="1822" spans="1:11" hidden="1" x14ac:dyDescent="0.2">
      <c r="A1822">
        <f t="shared" si="28"/>
        <v>0</v>
      </c>
      <c r="B1822" t="str">
        <f>IF(Sheet1!A1822="","",Sheet1!A1822)</f>
        <v>Fatal / Blade</v>
      </c>
      <c r="C1822" t="str">
        <f>Sheet1!A1823</f>
        <v>(ATK%/CRIT R%/ATK%)</v>
      </c>
      <c r="D1822">
        <f>Sheet1!C1822</f>
        <v>0</v>
      </c>
      <c r="F1822">
        <f>Sheet1!B1824</f>
        <v>0</v>
      </c>
      <c r="G1822" t="str">
        <f>Sheet1!A1825</f>
        <v>(ATK%/CRIT D%/ATK%)</v>
      </c>
      <c r="H1822" t="str">
        <f>Sheet1!A1826</f>
        <v>Crit R%, Crit D%, Atk%</v>
      </c>
      <c r="I1822">
        <f>Sheet1!A1827</f>
        <v>4</v>
      </c>
      <c r="J1822" t="str">
        <f>Sheet1!A1828</f>
        <v>BARBARIC KING</v>
      </c>
      <c r="K1822">
        <f>Sheet1!A1829</f>
        <v>0</v>
      </c>
    </row>
    <row r="1823" spans="1:11" hidden="1" x14ac:dyDescent="0.2">
      <c r="A1823">
        <f t="shared" si="28"/>
        <v>0</v>
      </c>
      <c r="B1823" t="str">
        <f>IF(Sheet1!A1823="","",Sheet1!A1823)</f>
        <v>(ATK%/CRIT R%/ATK%)</v>
      </c>
      <c r="C1823" t="str">
        <f>Sheet1!A1824</f>
        <v>Violent / Nemesis</v>
      </c>
      <c r="D1823">
        <f>Sheet1!C1823</f>
        <v>0</v>
      </c>
      <c r="F1823">
        <f>Sheet1!B1825</f>
        <v>0</v>
      </c>
      <c r="G1823" t="str">
        <f>Sheet1!A1826</f>
        <v>Crit R%, Crit D%, Atk%</v>
      </c>
      <c r="H1823">
        <f>Sheet1!A1827</f>
        <v>4</v>
      </c>
      <c r="I1823" t="str">
        <f>Sheet1!A1828</f>
        <v>BARBARIC KING</v>
      </c>
      <c r="J1823">
        <f>Sheet1!A1829</f>
        <v>0</v>
      </c>
      <c r="K1823" t="str">
        <f>Sheet1!A1830</f>
        <v>Fatal / Blade</v>
      </c>
    </row>
    <row r="1824" spans="1:11" hidden="1" x14ac:dyDescent="0.2">
      <c r="A1824">
        <f t="shared" si="28"/>
        <v>0</v>
      </c>
      <c r="B1824" t="str">
        <f>IF(Sheet1!A1824="","",Sheet1!A1824)</f>
        <v>Violent / Nemesis</v>
      </c>
      <c r="C1824" t="str">
        <f>Sheet1!A1825</f>
        <v>(ATK%/CRIT D%/ATK%)</v>
      </c>
      <c r="D1824">
        <f>Sheet1!C1824</f>
        <v>0</v>
      </c>
      <c r="F1824">
        <f>Sheet1!B1826</f>
        <v>0</v>
      </c>
      <c r="G1824">
        <f>Sheet1!A1827</f>
        <v>4</v>
      </c>
      <c r="H1824" t="str">
        <f>Sheet1!A1828</f>
        <v>BARBARIC KING</v>
      </c>
      <c r="I1824">
        <f>Sheet1!A1829</f>
        <v>0</v>
      </c>
      <c r="J1824" t="str">
        <f>Sheet1!A1830</f>
        <v>Fatal / Blade</v>
      </c>
      <c r="K1824" t="str">
        <f>Sheet1!A1831</f>
        <v>(ATK%/CRIT R%/ATK%)</v>
      </c>
    </row>
    <row r="1825" spans="1:11" hidden="1" x14ac:dyDescent="0.2">
      <c r="A1825">
        <f t="shared" si="28"/>
        <v>0</v>
      </c>
      <c r="B1825" t="str">
        <f>IF(Sheet1!A1825="","",Sheet1!A1825)</f>
        <v>(ATK%/CRIT D%/ATK%)</v>
      </c>
      <c r="C1825" t="str">
        <f>Sheet1!A1826</f>
        <v>Crit R%, Crit D%, Atk%</v>
      </c>
      <c r="D1825">
        <f>Sheet1!C1825</f>
        <v>0</v>
      </c>
      <c r="F1825">
        <f>Sheet1!B1827</f>
        <v>0</v>
      </c>
      <c r="G1825" t="str">
        <f>Sheet1!A1828</f>
        <v>BARBARIC KING</v>
      </c>
      <c r="H1825">
        <f>Sheet1!A1829</f>
        <v>0</v>
      </c>
      <c r="I1825" t="str">
        <f>Sheet1!A1830</f>
        <v>Fatal / Blade</v>
      </c>
      <c r="J1825" t="str">
        <f>Sheet1!A1831</f>
        <v>(ATK%/CRIT R%/ATK%)</v>
      </c>
      <c r="K1825" t="str">
        <f>Sheet1!A1832</f>
        <v>Violent / Nemesis</v>
      </c>
    </row>
    <row r="1826" spans="1:11" hidden="1" x14ac:dyDescent="0.2">
      <c r="A1826">
        <f t="shared" si="28"/>
        <v>0</v>
      </c>
      <c r="B1826" t="str">
        <f>IF(Sheet1!A1826="","",Sheet1!A1826)</f>
        <v>Crit R%, Crit D%, Atk%</v>
      </c>
      <c r="C1826">
        <f>Sheet1!A1827</f>
        <v>4</v>
      </c>
      <c r="D1826">
        <f>Sheet1!C1826</f>
        <v>0</v>
      </c>
      <c r="F1826">
        <f>Sheet1!B1828</f>
        <v>0</v>
      </c>
      <c r="G1826">
        <f>Sheet1!A1829</f>
        <v>0</v>
      </c>
      <c r="H1826" t="str">
        <f>Sheet1!A1830</f>
        <v>Fatal / Blade</v>
      </c>
      <c r="I1826" t="str">
        <f>Sheet1!A1831</f>
        <v>(ATK%/CRIT R%/ATK%)</v>
      </c>
      <c r="J1826" t="str">
        <f>Sheet1!A1832</f>
        <v>Violent / Nemesis</v>
      </c>
      <c r="K1826" t="str">
        <f>Sheet1!A1833</f>
        <v>(ATK%/ATK%/ATK%)</v>
      </c>
    </row>
    <row r="1827" spans="1:11" x14ac:dyDescent="0.2">
      <c r="A1827">
        <f t="shared" si="28"/>
        <v>1</v>
      </c>
      <c r="B1827">
        <f>IF(Sheet1!A1827="","",Sheet1!A1827)</f>
        <v>4</v>
      </c>
      <c r="C1827" t="str">
        <f>Sheet1!A1828</f>
        <v>BARBARIC KING</v>
      </c>
      <c r="D1827" t="str">
        <f>Sheet1!C1827</f>
        <v>DARK</v>
      </c>
      <c r="F1827" t="str">
        <f>Sheet1!B1829</f>
        <v>Hrungnir</v>
      </c>
      <c r="G1827" t="str">
        <f>Sheet1!A1830</f>
        <v>Fatal / Blade</v>
      </c>
      <c r="H1827" t="str">
        <f>Sheet1!A1831</f>
        <v>(ATK%/CRIT R%/ATK%)</v>
      </c>
      <c r="I1827" t="str">
        <f>Sheet1!A1832</f>
        <v>Violent / Nemesis</v>
      </c>
      <c r="J1827" t="str">
        <f>Sheet1!A1833</f>
        <v>(ATK%/ATK%/ATK%)</v>
      </c>
      <c r="K1827" t="str">
        <f>Sheet1!A1834</f>
        <v>Crit R%, Crit D%, Atk%</v>
      </c>
    </row>
    <row r="1828" spans="1:11" hidden="1" x14ac:dyDescent="0.2">
      <c r="A1828">
        <f t="shared" si="28"/>
        <v>0</v>
      </c>
      <c r="B1828" t="str">
        <f>IF(Sheet1!A1828="","",Sheet1!A1828)</f>
        <v>BARBARIC KING</v>
      </c>
      <c r="C1828">
        <f>Sheet1!A1829</f>
        <v>0</v>
      </c>
      <c r="D1828">
        <f>Sheet1!C1828</f>
        <v>0</v>
      </c>
      <c r="F1828">
        <f>Sheet1!B1830</f>
        <v>0</v>
      </c>
      <c r="G1828" t="str">
        <f>Sheet1!A1831</f>
        <v>(ATK%/CRIT R%/ATK%)</v>
      </c>
      <c r="H1828" t="str">
        <f>Sheet1!A1832</f>
        <v>Violent / Nemesis</v>
      </c>
      <c r="I1828" t="str">
        <f>Sheet1!A1833</f>
        <v>(ATK%/ATK%/ATK%)</v>
      </c>
      <c r="J1828" t="str">
        <f>Sheet1!A1834</f>
        <v>Crit R%, Crit D%, Atk%</v>
      </c>
      <c r="K1828">
        <f>Sheet1!A1835</f>
        <v>4</v>
      </c>
    </row>
    <row r="1829" spans="1:11" hidden="1" x14ac:dyDescent="0.2">
      <c r="A1829">
        <f t="shared" si="28"/>
        <v>0</v>
      </c>
      <c r="B1829" t="str">
        <f>IF(Sheet1!A1829="","",Sheet1!A1829)</f>
        <v/>
      </c>
      <c r="C1829" t="str">
        <f>Sheet1!A1830</f>
        <v>Fatal / Blade</v>
      </c>
      <c r="D1829">
        <f>Sheet1!C1829</f>
        <v>0</v>
      </c>
      <c r="F1829">
        <f>Sheet1!B1831</f>
        <v>0</v>
      </c>
      <c r="G1829" t="str">
        <f>Sheet1!A1832</f>
        <v>Violent / Nemesis</v>
      </c>
      <c r="H1829" t="str">
        <f>Sheet1!A1833</f>
        <v>(ATK%/ATK%/ATK%)</v>
      </c>
      <c r="I1829" t="str">
        <f>Sheet1!A1834</f>
        <v>Crit R%, Crit D%, Atk%</v>
      </c>
      <c r="J1829">
        <f>Sheet1!A1835</f>
        <v>4</v>
      </c>
      <c r="K1829" t="str">
        <f>Sheet1!A1836</f>
        <v>BARBARIC KING</v>
      </c>
    </row>
    <row r="1830" spans="1:11" hidden="1" x14ac:dyDescent="0.2">
      <c r="A1830">
        <f t="shared" si="28"/>
        <v>0</v>
      </c>
      <c r="B1830" t="str">
        <f>IF(Sheet1!A1830="","",Sheet1!A1830)</f>
        <v>Fatal / Blade</v>
      </c>
      <c r="C1830" t="str">
        <f>Sheet1!A1831</f>
        <v>(ATK%/CRIT R%/ATK%)</v>
      </c>
      <c r="D1830">
        <f>Sheet1!C1830</f>
        <v>0</v>
      </c>
      <c r="F1830">
        <f>Sheet1!B1832</f>
        <v>0</v>
      </c>
      <c r="G1830" t="str">
        <f>Sheet1!A1833</f>
        <v>(ATK%/ATK%/ATK%)</v>
      </c>
      <c r="H1830" t="str">
        <f>Sheet1!A1834</f>
        <v>Crit R%, Crit D%, Atk%</v>
      </c>
      <c r="I1830">
        <f>Sheet1!A1835</f>
        <v>4</v>
      </c>
      <c r="J1830" t="str">
        <f>Sheet1!A1836</f>
        <v>BARBARIC KING</v>
      </c>
      <c r="K1830">
        <f>Sheet1!A1837</f>
        <v>0</v>
      </c>
    </row>
    <row r="1831" spans="1:11" hidden="1" x14ac:dyDescent="0.2">
      <c r="A1831">
        <f t="shared" si="28"/>
        <v>0</v>
      </c>
      <c r="B1831" t="str">
        <f>IF(Sheet1!A1831="","",Sheet1!A1831)</f>
        <v>(ATK%/CRIT R%/ATK%)</v>
      </c>
      <c r="C1831" t="str">
        <f>Sheet1!A1832</f>
        <v>Violent / Nemesis</v>
      </c>
      <c r="D1831">
        <f>Sheet1!C1831</f>
        <v>0</v>
      </c>
      <c r="F1831">
        <f>Sheet1!B1833</f>
        <v>0</v>
      </c>
      <c r="G1831" t="str">
        <f>Sheet1!A1834</f>
        <v>Crit R%, Crit D%, Atk%</v>
      </c>
      <c r="H1831">
        <f>Sheet1!A1835</f>
        <v>4</v>
      </c>
      <c r="I1831" t="str">
        <f>Sheet1!A1836</f>
        <v>BARBARIC KING</v>
      </c>
      <c r="J1831">
        <f>Sheet1!A1837</f>
        <v>0</v>
      </c>
      <c r="K1831" t="str">
        <f>Sheet1!A1838</f>
        <v>Fatal / Blade</v>
      </c>
    </row>
    <row r="1832" spans="1:11" hidden="1" x14ac:dyDescent="0.2">
      <c r="A1832">
        <f t="shared" si="28"/>
        <v>0</v>
      </c>
      <c r="B1832" t="str">
        <f>IF(Sheet1!A1832="","",Sheet1!A1832)</f>
        <v>Violent / Nemesis</v>
      </c>
      <c r="C1832" t="str">
        <f>Sheet1!A1833</f>
        <v>(ATK%/ATK%/ATK%)</v>
      </c>
      <c r="D1832">
        <f>Sheet1!C1832</f>
        <v>0</v>
      </c>
      <c r="F1832">
        <f>Sheet1!B1834</f>
        <v>0</v>
      </c>
      <c r="G1832">
        <f>Sheet1!A1835</f>
        <v>4</v>
      </c>
      <c r="H1832" t="str">
        <f>Sheet1!A1836</f>
        <v>BARBARIC KING</v>
      </c>
      <c r="I1832">
        <f>Sheet1!A1837</f>
        <v>0</v>
      </c>
      <c r="J1832" t="str">
        <f>Sheet1!A1838</f>
        <v>Fatal / Blade</v>
      </c>
      <c r="K1832" t="str">
        <f>Sheet1!A1839</f>
        <v>(ATK%/CRIT R%/ATK%)</v>
      </c>
    </row>
    <row r="1833" spans="1:11" hidden="1" x14ac:dyDescent="0.2">
      <c r="A1833">
        <f t="shared" si="28"/>
        <v>0</v>
      </c>
      <c r="B1833" t="str">
        <f>IF(Sheet1!A1833="","",Sheet1!A1833)</f>
        <v>(ATK%/ATK%/ATK%)</v>
      </c>
      <c r="C1833" t="str">
        <f>Sheet1!A1834</f>
        <v>Crit R%, Crit D%, Atk%</v>
      </c>
      <c r="D1833">
        <f>Sheet1!C1833</f>
        <v>0</v>
      </c>
      <c r="F1833">
        <f>Sheet1!B1835</f>
        <v>0</v>
      </c>
      <c r="G1833" t="str">
        <f>Sheet1!A1836</f>
        <v>BARBARIC KING</v>
      </c>
      <c r="H1833">
        <f>Sheet1!A1837</f>
        <v>0</v>
      </c>
      <c r="I1833" t="str">
        <f>Sheet1!A1838</f>
        <v>Fatal / Blade</v>
      </c>
      <c r="J1833" t="str">
        <f>Sheet1!A1839</f>
        <v>(ATK%/CRIT R%/ATK%)</v>
      </c>
      <c r="K1833" t="str">
        <f>Sheet1!A1840</f>
        <v>Violent / Nemesis</v>
      </c>
    </row>
    <row r="1834" spans="1:11" hidden="1" x14ac:dyDescent="0.2">
      <c r="A1834">
        <f t="shared" si="28"/>
        <v>0</v>
      </c>
      <c r="B1834" t="str">
        <f>IF(Sheet1!A1834="","",Sheet1!A1834)</f>
        <v>Crit R%, Crit D%, Atk%</v>
      </c>
      <c r="C1834">
        <f>Sheet1!A1835</f>
        <v>4</v>
      </c>
      <c r="D1834">
        <f>Sheet1!C1834</f>
        <v>0</v>
      </c>
      <c r="F1834">
        <f>Sheet1!B1836</f>
        <v>0</v>
      </c>
      <c r="G1834">
        <f>Sheet1!A1837</f>
        <v>0</v>
      </c>
      <c r="H1834" t="str">
        <f>Sheet1!A1838</f>
        <v>Fatal / Blade</v>
      </c>
      <c r="I1834" t="str">
        <f>Sheet1!A1839</f>
        <v>(ATK%/CRIT R%/ATK%)</v>
      </c>
      <c r="J1834" t="str">
        <f>Sheet1!A1840</f>
        <v>Violent / Nemesis</v>
      </c>
      <c r="K1834" t="str">
        <f>Sheet1!A1841</f>
        <v>(ATK%/CRIT D%/ATK%)</v>
      </c>
    </row>
    <row r="1835" spans="1:11" x14ac:dyDescent="0.2">
      <c r="A1835">
        <f t="shared" si="28"/>
        <v>1</v>
      </c>
      <c r="B1835">
        <f>IF(Sheet1!A1835="","",Sheet1!A1835)</f>
        <v>4</v>
      </c>
      <c r="C1835" t="str">
        <f>Sheet1!A1836</f>
        <v>BARBARIC KING</v>
      </c>
      <c r="D1835" t="str">
        <f>Sheet1!C1835</f>
        <v>LIGHT</v>
      </c>
      <c r="F1835" t="str">
        <f>Sheet1!B1837</f>
        <v>Mimirr</v>
      </c>
      <c r="G1835" t="str">
        <f>Sheet1!A1838</f>
        <v>Fatal / Blade</v>
      </c>
      <c r="H1835" t="str">
        <f>Sheet1!A1839</f>
        <v>(ATK%/CRIT R%/ATK%)</v>
      </c>
      <c r="I1835" t="str">
        <f>Sheet1!A1840</f>
        <v>Violent / Nemesis</v>
      </c>
      <c r="J1835" t="str">
        <f>Sheet1!A1841</f>
        <v>(ATK%/CRIT D%/ATK%)</v>
      </c>
      <c r="K1835" t="str">
        <f>Sheet1!A1842</f>
        <v>Crit R%, Crit D%, Atk%</v>
      </c>
    </row>
    <row r="1836" spans="1:11" hidden="1" x14ac:dyDescent="0.2">
      <c r="A1836">
        <f t="shared" si="28"/>
        <v>0</v>
      </c>
      <c r="B1836" t="str">
        <f>IF(Sheet1!A1836="","",Sheet1!A1836)</f>
        <v>BARBARIC KING</v>
      </c>
      <c r="C1836">
        <f>Sheet1!A1837</f>
        <v>0</v>
      </c>
      <c r="D1836">
        <f>Sheet1!C1836</f>
        <v>0</v>
      </c>
      <c r="F1836">
        <f>Sheet1!B1838</f>
        <v>0</v>
      </c>
      <c r="G1836" t="str">
        <f>Sheet1!A1839</f>
        <v>(ATK%/CRIT R%/ATK%)</v>
      </c>
      <c r="H1836" t="str">
        <f>Sheet1!A1840</f>
        <v>Violent / Nemesis</v>
      </c>
      <c r="I1836" t="str">
        <f>Sheet1!A1841</f>
        <v>(ATK%/CRIT D%/ATK%)</v>
      </c>
      <c r="J1836" t="str">
        <f>Sheet1!A1842</f>
        <v>Crit R%, Crit D%, Atk%</v>
      </c>
      <c r="K1836">
        <f>Sheet1!A1843</f>
        <v>4</v>
      </c>
    </row>
    <row r="1837" spans="1:11" hidden="1" x14ac:dyDescent="0.2">
      <c r="A1837">
        <f t="shared" si="28"/>
        <v>0</v>
      </c>
      <c r="B1837" t="str">
        <f>IF(Sheet1!A1837="","",Sheet1!A1837)</f>
        <v/>
      </c>
      <c r="C1837" t="str">
        <f>Sheet1!A1838</f>
        <v>Fatal / Blade</v>
      </c>
      <c r="D1837">
        <f>Sheet1!C1837</f>
        <v>0</v>
      </c>
      <c r="F1837">
        <f>Sheet1!B1839</f>
        <v>0</v>
      </c>
      <c r="G1837" t="str">
        <f>Sheet1!A1840</f>
        <v>Violent / Nemesis</v>
      </c>
      <c r="H1837" t="str">
        <f>Sheet1!A1841</f>
        <v>(ATK%/CRIT D%/ATK%)</v>
      </c>
      <c r="I1837" t="str">
        <f>Sheet1!A1842</f>
        <v>Crit R%, Crit D%, Atk%</v>
      </c>
      <c r="J1837">
        <f>Sheet1!A1843</f>
        <v>4</v>
      </c>
      <c r="K1837" t="str">
        <f>Sheet1!A1844</f>
        <v>BARBARIC KING</v>
      </c>
    </row>
    <row r="1838" spans="1:11" hidden="1" x14ac:dyDescent="0.2">
      <c r="A1838">
        <f t="shared" si="28"/>
        <v>0</v>
      </c>
      <c r="B1838" t="str">
        <f>IF(Sheet1!A1838="","",Sheet1!A1838)</f>
        <v>Fatal / Blade</v>
      </c>
      <c r="C1838" t="str">
        <f>Sheet1!A1839</f>
        <v>(ATK%/CRIT R%/ATK%)</v>
      </c>
      <c r="D1838">
        <f>Sheet1!C1838</f>
        <v>0</v>
      </c>
      <c r="F1838">
        <f>Sheet1!B1840</f>
        <v>0</v>
      </c>
      <c r="G1838" t="str">
        <f>Sheet1!A1841</f>
        <v>(ATK%/CRIT D%/ATK%)</v>
      </c>
      <c r="H1838" t="str">
        <f>Sheet1!A1842</f>
        <v>Crit R%, Crit D%, Atk%</v>
      </c>
      <c r="I1838">
        <f>Sheet1!A1843</f>
        <v>4</v>
      </c>
      <c r="J1838" t="str">
        <f>Sheet1!A1844</f>
        <v>BARBARIC KING</v>
      </c>
      <c r="K1838">
        <f>Sheet1!A1845</f>
        <v>0</v>
      </c>
    </row>
    <row r="1839" spans="1:11" hidden="1" x14ac:dyDescent="0.2">
      <c r="A1839">
        <f t="shared" si="28"/>
        <v>0</v>
      </c>
      <c r="B1839" t="str">
        <f>IF(Sheet1!A1839="","",Sheet1!A1839)</f>
        <v>(ATK%/CRIT R%/ATK%)</v>
      </c>
      <c r="C1839" t="str">
        <f>Sheet1!A1840</f>
        <v>Violent / Nemesis</v>
      </c>
      <c r="D1839">
        <f>Sheet1!C1839</f>
        <v>0</v>
      </c>
      <c r="F1839">
        <f>Sheet1!B1841</f>
        <v>0</v>
      </c>
      <c r="G1839" t="str">
        <f>Sheet1!A1842</f>
        <v>Crit R%, Crit D%, Atk%</v>
      </c>
      <c r="H1839">
        <f>Sheet1!A1843</f>
        <v>4</v>
      </c>
      <c r="I1839" t="str">
        <f>Sheet1!A1844</f>
        <v>BARBARIC KING</v>
      </c>
      <c r="J1839">
        <f>Sheet1!A1845</f>
        <v>0</v>
      </c>
      <c r="K1839" t="str">
        <f>Sheet1!A1846</f>
        <v>Fatal / Blade</v>
      </c>
    </row>
    <row r="1840" spans="1:11" hidden="1" x14ac:dyDescent="0.2">
      <c r="A1840">
        <f t="shared" si="28"/>
        <v>0</v>
      </c>
      <c r="B1840" t="str">
        <f>IF(Sheet1!A1840="","",Sheet1!A1840)</f>
        <v>Violent / Nemesis</v>
      </c>
      <c r="C1840" t="str">
        <f>Sheet1!A1841</f>
        <v>(ATK%/CRIT D%/ATK%)</v>
      </c>
      <c r="D1840">
        <f>Sheet1!C1840</f>
        <v>0</v>
      </c>
      <c r="F1840">
        <f>Sheet1!B1842</f>
        <v>0</v>
      </c>
      <c r="G1840">
        <f>Sheet1!A1843</f>
        <v>4</v>
      </c>
      <c r="H1840" t="str">
        <f>Sheet1!A1844</f>
        <v>BARBARIC KING</v>
      </c>
      <c r="I1840">
        <f>Sheet1!A1845</f>
        <v>0</v>
      </c>
      <c r="J1840" t="str">
        <f>Sheet1!A1846</f>
        <v>Fatal / Blade</v>
      </c>
      <c r="K1840" t="str">
        <f>Sheet1!A1847</f>
        <v>(ATK%/CRIT R%/ATK%)</v>
      </c>
    </row>
    <row r="1841" spans="1:11" hidden="1" x14ac:dyDescent="0.2">
      <c r="A1841">
        <f t="shared" si="28"/>
        <v>0</v>
      </c>
      <c r="B1841" t="str">
        <f>IF(Sheet1!A1841="","",Sheet1!A1841)</f>
        <v>(ATK%/CRIT D%/ATK%)</v>
      </c>
      <c r="C1841" t="str">
        <f>Sheet1!A1842</f>
        <v>Crit R%, Crit D%, Atk%</v>
      </c>
      <c r="D1841">
        <f>Sheet1!C1841</f>
        <v>0</v>
      </c>
      <c r="F1841">
        <f>Sheet1!B1843</f>
        <v>0</v>
      </c>
      <c r="G1841" t="str">
        <f>Sheet1!A1844</f>
        <v>BARBARIC KING</v>
      </c>
      <c r="H1841">
        <f>Sheet1!A1845</f>
        <v>0</v>
      </c>
      <c r="I1841" t="str">
        <f>Sheet1!A1846</f>
        <v>Fatal / Blade</v>
      </c>
      <c r="J1841" t="str">
        <f>Sheet1!A1847</f>
        <v>(ATK%/CRIT R%/ATK%)</v>
      </c>
      <c r="K1841" t="str">
        <f>Sheet1!A1848</f>
        <v>Violent / Nemesis</v>
      </c>
    </row>
    <row r="1842" spans="1:11" hidden="1" x14ac:dyDescent="0.2">
      <c r="A1842">
        <f t="shared" si="28"/>
        <v>0</v>
      </c>
      <c r="B1842" t="str">
        <f>IF(Sheet1!A1842="","",Sheet1!A1842)</f>
        <v>Crit R%, Crit D%, Atk%</v>
      </c>
      <c r="C1842">
        <f>Sheet1!A1843</f>
        <v>4</v>
      </c>
      <c r="D1842">
        <f>Sheet1!C1842</f>
        <v>0</v>
      </c>
      <c r="F1842">
        <f>Sheet1!B1844</f>
        <v>0</v>
      </c>
      <c r="G1842">
        <f>Sheet1!A1845</f>
        <v>0</v>
      </c>
      <c r="H1842" t="str">
        <f>Sheet1!A1846</f>
        <v>Fatal / Blade</v>
      </c>
      <c r="I1842" t="str">
        <f>Sheet1!A1847</f>
        <v>(ATK%/CRIT R%/ATK%)</v>
      </c>
      <c r="J1842" t="str">
        <f>Sheet1!A1848</f>
        <v>Violent / Nemesis</v>
      </c>
      <c r="K1842" t="str">
        <f>Sheet1!A1849</f>
        <v>(ATK%/CRIT D%/ATK%)</v>
      </c>
    </row>
    <row r="1843" spans="1:11" x14ac:dyDescent="0.2">
      <c r="A1843">
        <f t="shared" si="28"/>
        <v>1</v>
      </c>
      <c r="B1843">
        <f>IF(Sheet1!A1843="","",Sheet1!A1843)</f>
        <v>4</v>
      </c>
      <c r="C1843" t="str">
        <f>Sheet1!A1844</f>
        <v>BARBARIC KING</v>
      </c>
      <c r="D1843" t="str">
        <f>Sheet1!C1843</f>
        <v>FIRE</v>
      </c>
      <c r="F1843" t="str">
        <f>Sheet1!B1845</f>
        <v>Surtr</v>
      </c>
      <c r="G1843" t="str">
        <f>Sheet1!A1846</f>
        <v>Fatal / Blade</v>
      </c>
      <c r="H1843" t="str">
        <f>Sheet1!A1847</f>
        <v>(ATK%/CRIT R%/ATK%)</v>
      </c>
      <c r="I1843" t="str">
        <f>Sheet1!A1848</f>
        <v>Violent / Nemesis</v>
      </c>
      <c r="J1843" t="str">
        <f>Sheet1!A1849</f>
        <v>(ATK%/CRIT D%/ATK%)</v>
      </c>
      <c r="K1843" t="str">
        <f>Sheet1!A1850</f>
        <v>Crit R%, Crit D%, Atk%</v>
      </c>
    </row>
    <row r="1844" spans="1:11" hidden="1" x14ac:dyDescent="0.2">
      <c r="A1844">
        <f t="shared" si="28"/>
        <v>0</v>
      </c>
      <c r="B1844" t="str">
        <f>IF(Sheet1!A1844="","",Sheet1!A1844)</f>
        <v>BARBARIC KING</v>
      </c>
      <c r="C1844">
        <f>Sheet1!A1845</f>
        <v>0</v>
      </c>
      <c r="D1844">
        <f>Sheet1!C1844</f>
        <v>0</v>
      </c>
      <c r="F1844">
        <f>Sheet1!B1846</f>
        <v>0</v>
      </c>
      <c r="G1844" t="str">
        <f>Sheet1!A1847</f>
        <v>(ATK%/CRIT R%/ATK%)</v>
      </c>
      <c r="H1844" t="str">
        <f>Sheet1!A1848</f>
        <v>Violent / Nemesis</v>
      </c>
      <c r="I1844" t="str">
        <f>Sheet1!A1849</f>
        <v>(ATK%/CRIT D%/ATK%)</v>
      </c>
      <c r="J1844" t="str">
        <f>Sheet1!A1850</f>
        <v>Crit R%, Crit D%, Atk%</v>
      </c>
      <c r="K1844">
        <f>Sheet1!A1851</f>
        <v>5</v>
      </c>
    </row>
    <row r="1845" spans="1:11" hidden="1" x14ac:dyDescent="0.2">
      <c r="A1845">
        <f t="shared" si="28"/>
        <v>0</v>
      </c>
      <c r="B1845" t="str">
        <f>IF(Sheet1!A1845="","",Sheet1!A1845)</f>
        <v/>
      </c>
      <c r="C1845" t="str">
        <f>Sheet1!A1846</f>
        <v>Fatal / Blade</v>
      </c>
      <c r="D1845">
        <f>Sheet1!C1845</f>
        <v>0</v>
      </c>
      <c r="F1845">
        <f>Sheet1!B1847</f>
        <v>0</v>
      </c>
      <c r="G1845" t="str">
        <f>Sheet1!A1848</f>
        <v>Violent / Nemesis</v>
      </c>
      <c r="H1845" t="str">
        <f>Sheet1!A1849</f>
        <v>(ATK%/CRIT D%/ATK%)</v>
      </c>
      <c r="I1845" t="str">
        <f>Sheet1!A1850</f>
        <v>Crit R%, Crit D%, Atk%</v>
      </c>
      <c r="J1845">
        <f>Sheet1!A1851</f>
        <v>5</v>
      </c>
      <c r="K1845" t="str">
        <f>Sheet1!A1852</f>
        <v>SKY DANCER</v>
      </c>
    </row>
    <row r="1846" spans="1:11" hidden="1" x14ac:dyDescent="0.2">
      <c r="A1846">
        <f t="shared" si="28"/>
        <v>0</v>
      </c>
      <c r="B1846" t="str">
        <f>IF(Sheet1!A1846="","",Sheet1!A1846)</f>
        <v>Fatal / Blade</v>
      </c>
      <c r="C1846" t="str">
        <f>Sheet1!A1847</f>
        <v>(ATK%/CRIT R%/ATK%)</v>
      </c>
      <c r="D1846">
        <f>Sheet1!C1846</f>
        <v>0</v>
      </c>
      <c r="F1846">
        <f>Sheet1!B1848</f>
        <v>0</v>
      </c>
      <c r="G1846" t="str">
        <f>Sheet1!A1849</f>
        <v>(ATK%/CRIT D%/ATK%)</v>
      </c>
      <c r="H1846" t="str">
        <f>Sheet1!A1850</f>
        <v>Crit R%, Crit D%, Atk%</v>
      </c>
      <c r="I1846">
        <f>Sheet1!A1851</f>
        <v>5</v>
      </c>
      <c r="J1846" t="str">
        <f>Sheet1!A1852</f>
        <v>SKY DANCER</v>
      </c>
      <c r="K1846">
        <f>Sheet1!A1853</f>
        <v>0</v>
      </c>
    </row>
    <row r="1847" spans="1:11" hidden="1" x14ac:dyDescent="0.2">
      <c r="A1847">
        <f t="shared" si="28"/>
        <v>0</v>
      </c>
      <c r="B1847" t="str">
        <f>IF(Sheet1!A1847="","",Sheet1!A1847)</f>
        <v>(ATK%/CRIT R%/ATK%)</v>
      </c>
      <c r="C1847" t="str">
        <f>Sheet1!A1848</f>
        <v>Violent / Nemesis</v>
      </c>
      <c r="D1847">
        <f>Sheet1!C1847</f>
        <v>0</v>
      </c>
      <c r="F1847">
        <f>Sheet1!B1849</f>
        <v>0</v>
      </c>
      <c r="G1847" t="str">
        <f>Sheet1!A1850</f>
        <v>Crit R%, Crit D%, Atk%</v>
      </c>
      <c r="H1847">
        <f>Sheet1!A1851</f>
        <v>5</v>
      </c>
      <c r="I1847" t="str">
        <f>Sheet1!A1852</f>
        <v>SKY DANCER</v>
      </c>
      <c r="J1847">
        <f>Sheet1!A1853</f>
        <v>0</v>
      </c>
      <c r="K1847" t="str">
        <f>Sheet1!A1854</f>
        <v>Fatal / Blade</v>
      </c>
    </row>
    <row r="1848" spans="1:11" hidden="1" x14ac:dyDescent="0.2">
      <c r="A1848">
        <f t="shared" si="28"/>
        <v>0</v>
      </c>
      <c r="B1848" t="str">
        <f>IF(Sheet1!A1848="","",Sheet1!A1848)</f>
        <v>Violent / Nemesis</v>
      </c>
      <c r="C1848" t="str">
        <f>Sheet1!A1849</f>
        <v>(ATK%/CRIT D%/ATK%)</v>
      </c>
      <c r="D1848">
        <f>Sheet1!C1848</f>
        <v>0</v>
      </c>
      <c r="F1848">
        <f>Sheet1!B1850</f>
        <v>0</v>
      </c>
      <c r="G1848">
        <f>Sheet1!A1851</f>
        <v>5</v>
      </c>
      <c r="H1848" t="str">
        <f>Sheet1!A1852</f>
        <v>SKY DANCER</v>
      </c>
      <c r="I1848">
        <f>Sheet1!A1853</f>
        <v>0</v>
      </c>
      <c r="J1848" t="str">
        <f>Sheet1!A1854</f>
        <v>Fatal / Blade</v>
      </c>
      <c r="K1848" t="str">
        <f>Sheet1!A1855</f>
        <v>(ATK%/CRIT R%/ATK%)</v>
      </c>
    </row>
    <row r="1849" spans="1:11" hidden="1" x14ac:dyDescent="0.2">
      <c r="A1849">
        <f t="shared" si="28"/>
        <v>0</v>
      </c>
      <c r="B1849" t="str">
        <f>IF(Sheet1!A1849="","",Sheet1!A1849)</f>
        <v>(ATK%/CRIT D%/ATK%)</v>
      </c>
      <c r="C1849" t="str">
        <f>Sheet1!A1850</f>
        <v>Crit R%, Crit D%, Atk%</v>
      </c>
      <c r="D1849">
        <f>Sheet1!C1849</f>
        <v>0</v>
      </c>
      <c r="F1849">
        <f>Sheet1!B1851</f>
        <v>0</v>
      </c>
      <c r="G1849" t="str">
        <f>Sheet1!A1852</f>
        <v>SKY DANCER</v>
      </c>
      <c r="H1849">
        <f>Sheet1!A1853</f>
        <v>0</v>
      </c>
      <c r="I1849" t="str">
        <f>Sheet1!A1854</f>
        <v>Fatal / Blade</v>
      </c>
      <c r="J1849" t="str">
        <f>Sheet1!A1855</f>
        <v>(ATK%/CRIT R%/ATK%)</v>
      </c>
      <c r="K1849" t="str">
        <f>Sheet1!A1856</f>
        <v>Violent / Nemesis</v>
      </c>
    </row>
    <row r="1850" spans="1:11" hidden="1" x14ac:dyDescent="0.2">
      <c r="A1850">
        <f t="shared" si="28"/>
        <v>0</v>
      </c>
      <c r="B1850" t="str">
        <f>IF(Sheet1!A1850="","",Sheet1!A1850)</f>
        <v>Crit R%, Crit D%, Atk%</v>
      </c>
      <c r="C1850">
        <f>Sheet1!A1851</f>
        <v>5</v>
      </c>
      <c r="D1850">
        <f>Sheet1!C1850</f>
        <v>0</v>
      </c>
      <c r="F1850">
        <f>Sheet1!B1852</f>
        <v>0</v>
      </c>
      <c r="G1850">
        <f>Sheet1!A1853</f>
        <v>0</v>
      </c>
      <c r="H1850" t="str">
        <f>Sheet1!A1854</f>
        <v>Fatal / Blade</v>
      </c>
      <c r="I1850" t="str">
        <f>Sheet1!A1855</f>
        <v>(ATK%/CRIT R%/ATK%)</v>
      </c>
      <c r="J1850" t="str">
        <f>Sheet1!A1856</f>
        <v>Violent / Nemesis</v>
      </c>
      <c r="K1850" t="str">
        <f>Sheet1!A1857</f>
        <v>(SPD/HP%/ATK%)</v>
      </c>
    </row>
    <row r="1851" spans="1:11" x14ac:dyDescent="0.2">
      <c r="A1851">
        <f t="shared" si="28"/>
        <v>1</v>
      </c>
      <c r="B1851">
        <f>IF(Sheet1!A1851="","",Sheet1!A1851)</f>
        <v>5</v>
      </c>
      <c r="C1851" t="str">
        <f>Sheet1!A1852</f>
        <v>SKY DANCER</v>
      </c>
      <c r="D1851" t="str">
        <f>Sheet1!C1851</f>
        <v>LIGHT</v>
      </c>
      <c r="F1851" t="str">
        <f>Sheet1!B1853</f>
        <v>Yeonhong</v>
      </c>
      <c r="G1851" t="str">
        <f>Sheet1!A1854</f>
        <v>Fatal / Blade</v>
      </c>
      <c r="H1851" t="str">
        <f>Sheet1!A1855</f>
        <v>(ATK%/CRIT R%/ATK%)</v>
      </c>
      <c r="I1851" t="str">
        <f>Sheet1!A1856</f>
        <v>Violent / Nemesis</v>
      </c>
      <c r="J1851" t="str">
        <f>Sheet1!A1857</f>
        <v>(SPD/HP%/ATK%)</v>
      </c>
      <c r="K1851" t="str">
        <f>Sheet1!A1858</f>
        <v>Crit R%, Crit D%, Atk%</v>
      </c>
    </row>
    <row r="1852" spans="1:11" hidden="1" x14ac:dyDescent="0.2">
      <c r="A1852">
        <f t="shared" si="28"/>
        <v>0</v>
      </c>
      <c r="B1852" t="str">
        <f>IF(Sheet1!A1852="","",Sheet1!A1852)</f>
        <v>SKY DANCER</v>
      </c>
      <c r="C1852">
        <f>Sheet1!A1853</f>
        <v>0</v>
      </c>
      <c r="D1852">
        <f>Sheet1!C1852</f>
        <v>0</v>
      </c>
      <c r="F1852">
        <f>Sheet1!B1854</f>
        <v>0</v>
      </c>
      <c r="G1852" t="str">
        <f>Sheet1!A1855</f>
        <v>(ATK%/CRIT R%/ATK%)</v>
      </c>
      <c r="H1852" t="str">
        <f>Sheet1!A1856</f>
        <v>Violent / Nemesis</v>
      </c>
      <c r="I1852" t="str">
        <f>Sheet1!A1857</f>
        <v>(SPD/HP%/ATK%)</v>
      </c>
      <c r="J1852" t="str">
        <f>Sheet1!A1858</f>
        <v>Crit R%, Crit D%, Atk%</v>
      </c>
      <c r="K1852">
        <f>Sheet1!A1859</f>
        <v>5</v>
      </c>
    </row>
    <row r="1853" spans="1:11" hidden="1" x14ac:dyDescent="0.2">
      <c r="A1853">
        <f t="shared" si="28"/>
        <v>0</v>
      </c>
      <c r="B1853" t="str">
        <f>IF(Sheet1!A1853="","",Sheet1!A1853)</f>
        <v/>
      </c>
      <c r="C1853" t="str">
        <f>Sheet1!A1854</f>
        <v>Fatal / Blade</v>
      </c>
      <c r="D1853">
        <f>Sheet1!C1853</f>
        <v>0</v>
      </c>
      <c r="F1853">
        <f>Sheet1!B1855</f>
        <v>0</v>
      </c>
      <c r="G1853" t="str">
        <f>Sheet1!A1856</f>
        <v>Violent / Nemesis</v>
      </c>
      <c r="H1853" t="str">
        <f>Sheet1!A1857</f>
        <v>(SPD/HP%/ATK%)</v>
      </c>
      <c r="I1853" t="str">
        <f>Sheet1!A1858</f>
        <v>Crit R%, Crit D%, Atk%</v>
      </c>
      <c r="J1853">
        <f>Sheet1!A1859</f>
        <v>5</v>
      </c>
      <c r="K1853" t="str">
        <f>Sheet1!A1860</f>
        <v>SKY DANCER</v>
      </c>
    </row>
    <row r="1854" spans="1:11" hidden="1" x14ac:dyDescent="0.2">
      <c r="A1854">
        <f t="shared" si="28"/>
        <v>0</v>
      </c>
      <c r="B1854" t="str">
        <f>IF(Sheet1!A1854="","",Sheet1!A1854)</f>
        <v>Fatal / Blade</v>
      </c>
      <c r="C1854" t="str">
        <f>Sheet1!A1855</f>
        <v>(ATK%/CRIT R%/ATK%)</v>
      </c>
      <c r="D1854">
        <f>Sheet1!C1854</f>
        <v>0</v>
      </c>
      <c r="F1854">
        <f>Sheet1!B1856</f>
        <v>0</v>
      </c>
      <c r="G1854" t="str">
        <f>Sheet1!A1857</f>
        <v>(SPD/HP%/ATK%)</v>
      </c>
      <c r="H1854" t="str">
        <f>Sheet1!A1858</f>
        <v>Crit R%, Crit D%, Atk%</v>
      </c>
      <c r="I1854">
        <f>Sheet1!A1859</f>
        <v>5</v>
      </c>
      <c r="J1854" t="str">
        <f>Sheet1!A1860</f>
        <v>SKY DANCER</v>
      </c>
      <c r="K1854">
        <f>Sheet1!A1861</f>
        <v>0</v>
      </c>
    </row>
    <row r="1855" spans="1:11" hidden="1" x14ac:dyDescent="0.2">
      <c r="A1855">
        <f t="shared" si="28"/>
        <v>0</v>
      </c>
      <c r="B1855" t="str">
        <f>IF(Sheet1!A1855="","",Sheet1!A1855)</f>
        <v>(ATK%/CRIT R%/ATK%)</v>
      </c>
      <c r="C1855" t="str">
        <f>Sheet1!A1856</f>
        <v>Violent / Nemesis</v>
      </c>
      <c r="D1855">
        <f>Sheet1!C1855</f>
        <v>0</v>
      </c>
      <c r="F1855">
        <f>Sheet1!B1857</f>
        <v>0</v>
      </c>
      <c r="G1855" t="str">
        <f>Sheet1!A1858</f>
        <v>Crit R%, Crit D%, Atk%</v>
      </c>
      <c r="H1855">
        <f>Sheet1!A1859</f>
        <v>5</v>
      </c>
      <c r="I1855" t="str">
        <f>Sheet1!A1860</f>
        <v>SKY DANCER</v>
      </c>
      <c r="J1855">
        <f>Sheet1!A1861</f>
        <v>0</v>
      </c>
      <c r="K1855" t="str">
        <f>Sheet1!A1862</f>
        <v>Fatal / Blade</v>
      </c>
    </row>
    <row r="1856" spans="1:11" hidden="1" x14ac:dyDescent="0.2">
      <c r="A1856">
        <f t="shared" si="28"/>
        <v>0</v>
      </c>
      <c r="B1856" t="str">
        <f>IF(Sheet1!A1856="","",Sheet1!A1856)</f>
        <v>Violent / Nemesis</v>
      </c>
      <c r="C1856" t="str">
        <f>Sheet1!A1857</f>
        <v>(SPD/HP%/ATK%)</v>
      </c>
      <c r="D1856">
        <f>Sheet1!C1856</f>
        <v>0</v>
      </c>
      <c r="F1856">
        <f>Sheet1!B1858</f>
        <v>0</v>
      </c>
      <c r="G1856">
        <f>Sheet1!A1859</f>
        <v>5</v>
      </c>
      <c r="H1856" t="str">
        <f>Sheet1!A1860</f>
        <v>SKY DANCER</v>
      </c>
      <c r="I1856">
        <f>Sheet1!A1861</f>
        <v>0</v>
      </c>
      <c r="J1856" t="str">
        <f>Sheet1!A1862</f>
        <v>Fatal / Blade</v>
      </c>
      <c r="K1856" t="str">
        <f>Sheet1!A1863</f>
        <v>(ATK%/CRIT R%/ATK%)</v>
      </c>
    </row>
    <row r="1857" spans="1:11" hidden="1" x14ac:dyDescent="0.2">
      <c r="A1857">
        <f t="shared" si="28"/>
        <v>0</v>
      </c>
      <c r="B1857" t="str">
        <f>IF(Sheet1!A1857="","",Sheet1!A1857)</f>
        <v>(SPD/HP%/ATK%)</v>
      </c>
      <c r="C1857" t="str">
        <f>Sheet1!A1858</f>
        <v>Crit R%, Crit D%, Atk%</v>
      </c>
      <c r="D1857">
        <f>Sheet1!C1857</f>
        <v>0</v>
      </c>
      <c r="F1857">
        <f>Sheet1!B1859</f>
        <v>0</v>
      </c>
      <c r="G1857" t="str">
        <f>Sheet1!A1860</f>
        <v>SKY DANCER</v>
      </c>
      <c r="H1857">
        <f>Sheet1!A1861</f>
        <v>0</v>
      </c>
      <c r="I1857" t="str">
        <f>Sheet1!A1862</f>
        <v>Fatal / Blade</v>
      </c>
      <c r="J1857" t="str">
        <f>Sheet1!A1863</f>
        <v>(ATK%/CRIT R%/ATK%)</v>
      </c>
      <c r="K1857" t="str">
        <f>Sheet1!A1864</f>
        <v>Violent / Nemesis</v>
      </c>
    </row>
    <row r="1858" spans="1:11" hidden="1" x14ac:dyDescent="0.2">
      <c r="A1858">
        <f t="shared" si="28"/>
        <v>0</v>
      </c>
      <c r="B1858" t="str">
        <f>IF(Sheet1!A1858="","",Sheet1!A1858)</f>
        <v>Crit R%, Crit D%, Atk%</v>
      </c>
      <c r="C1858">
        <f>Sheet1!A1859</f>
        <v>5</v>
      </c>
      <c r="D1858">
        <f>Sheet1!C1858</f>
        <v>0</v>
      </c>
      <c r="F1858">
        <f>Sheet1!B1860</f>
        <v>0</v>
      </c>
      <c r="G1858">
        <f>Sheet1!A1861</f>
        <v>0</v>
      </c>
      <c r="H1858" t="str">
        <f>Sheet1!A1862</f>
        <v>Fatal / Blade</v>
      </c>
      <c r="I1858" t="str">
        <f>Sheet1!A1863</f>
        <v>(ATK%/CRIT R%/ATK%)</v>
      </c>
      <c r="J1858" t="str">
        <f>Sheet1!A1864</f>
        <v>Violent / Nemesis</v>
      </c>
      <c r="K1858" t="str">
        <f>Sheet1!A1865</f>
        <v>(SPD/CRIT D%/ATK%)</v>
      </c>
    </row>
    <row r="1859" spans="1:11" x14ac:dyDescent="0.2">
      <c r="A1859">
        <f t="shared" ref="A1859:A1922" si="29">IF(ISNUMBER(B1859)=TRUE,1,0)</f>
        <v>1</v>
      </c>
      <c r="B1859">
        <f>IF(Sheet1!A1859="","",Sheet1!A1859)</f>
        <v>5</v>
      </c>
      <c r="C1859" t="str">
        <f>Sheet1!A1860</f>
        <v>SKY DANCER</v>
      </c>
      <c r="D1859" t="str">
        <f>Sheet1!C1859</f>
        <v>DARK</v>
      </c>
      <c r="F1859" t="str">
        <f>Sheet1!B1861</f>
        <v>Wolyung</v>
      </c>
      <c r="G1859" t="str">
        <f>Sheet1!A1862</f>
        <v>Fatal / Blade</v>
      </c>
      <c r="H1859" t="str">
        <f>Sheet1!A1863</f>
        <v>(ATK%/CRIT R%/ATK%)</v>
      </c>
      <c r="I1859" t="str">
        <f>Sheet1!A1864</f>
        <v>Violent / Nemesis</v>
      </c>
      <c r="J1859" t="str">
        <f>Sheet1!A1865</f>
        <v>(SPD/CRIT D%/ATK%)</v>
      </c>
      <c r="K1859" t="str">
        <f>Sheet1!A1866</f>
        <v>Crit R%, Crit D%, Atk%</v>
      </c>
    </row>
    <row r="1860" spans="1:11" hidden="1" x14ac:dyDescent="0.2">
      <c r="A1860">
        <f t="shared" si="29"/>
        <v>0</v>
      </c>
      <c r="B1860" t="str">
        <f>IF(Sheet1!A1860="","",Sheet1!A1860)</f>
        <v>SKY DANCER</v>
      </c>
      <c r="C1860">
        <f>Sheet1!A1861</f>
        <v>0</v>
      </c>
      <c r="D1860">
        <f>Sheet1!C1860</f>
        <v>0</v>
      </c>
      <c r="F1860">
        <f>Sheet1!B1862</f>
        <v>0</v>
      </c>
      <c r="G1860" t="str">
        <f>Sheet1!A1863</f>
        <v>(ATK%/CRIT R%/ATK%)</v>
      </c>
      <c r="H1860" t="str">
        <f>Sheet1!A1864</f>
        <v>Violent / Nemesis</v>
      </c>
      <c r="I1860" t="str">
        <f>Sheet1!A1865</f>
        <v>(SPD/CRIT D%/ATK%)</v>
      </c>
      <c r="J1860" t="str">
        <f>Sheet1!A1866</f>
        <v>Crit R%, Crit D%, Atk%</v>
      </c>
      <c r="K1860">
        <f>Sheet1!A1867</f>
        <v>4</v>
      </c>
    </row>
    <row r="1861" spans="1:11" hidden="1" x14ac:dyDescent="0.2">
      <c r="A1861">
        <f t="shared" si="29"/>
        <v>0</v>
      </c>
      <c r="B1861" t="str">
        <f>IF(Sheet1!A1861="","",Sheet1!A1861)</f>
        <v/>
      </c>
      <c r="C1861" t="str">
        <f>Sheet1!A1862</f>
        <v>Fatal / Blade</v>
      </c>
      <c r="D1861">
        <f>Sheet1!C1861</f>
        <v>0</v>
      </c>
      <c r="F1861">
        <f>Sheet1!B1863</f>
        <v>0</v>
      </c>
      <c r="G1861" t="str">
        <f>Sheet1!A1864</f>
        <v>Violent / Nemesis</v>
      </c>
      <c r="H1861" t="str">
        <f>Sheet1!A1865</f>
        <v>(SPD/CRIT D%/ATK%)</v>
      </c>
      <c r="I1861" t="str">
        <f>Sheet1!A1866</f>
        <v>Crit R%, Crit D%, Atk%</v>
      </c>
      <c r="J1861">
        <f>Sheet1!A1867</f>
        <v>4</v>
      </c>
      <c r="K1861" t="str">
        <f>Sheet1!A1868</f>
        <v>SKY DANCER</v>
      </c>
    </row>
    <row r="1862" spans="1:11" hidden="1" x14ac:dyDescent="0.2">
      <c r="A1862">
        <f t="shared" si="29"/>
        <v>0</v>
      </c>
      <c r="B1862" t="str">
        <f>IF(Sheet1!A1862="","",Sheet1!A1862)</f>
        <v>Fatal / Blade</v>
      </c>
      <c r="C1862" t="str">
        <f>Sheet1!A1863</f>
        <v>(ATK%/CRIT R%/ATK%)</v>
      </c>
      <c r="D1862">
        <f>Sheet1!C1862</f>
        <v>0</v>
      </c>
      <c r="F1862">
        <f>Sheet1!B1864</f>
        <v>0</v>
      </c>
      <c r="G1862" t="str">
        <f>Sheet1!A1865</f>
        <v>(SPD/CRIT D%/ATK%)</v>
      </c>
      <c r="H1862" t="str">
        <f>Sheet1!A1866</f>
        <v>Crit R%, Crit D%, Atk%</v>
      </c>
      <c r="I1862">
        <f>Sheet1!A1867</f>
        <v>4</v>
      </c>
      <c r="J1862" t="str">
        <f>Sheet1!A1868</f>
        <v>SKY DANCER</v>
      </c>
      <c r="K1862">
        <f>Sheet1!A1869</f>
        <v>0</v>
      </c>
    </row>
    <row r="1863" spans="1:11" hidden="1" x14ac:dyDescent="0.2">
      <c r="A1863">
        <f t="shared" si="29"/>
        <v>0</v>
      </c>
      <c r="B1863" t="str">
        <f>IF(Sheet1!A1863="","",Sheet1!A1863)</f>
        <v>(ATK%/CRIT R%/ATK%)</v>
      </c>
      <c r="C1863" t="str">
        <f>Sheet1!A1864</f>
        <v>Violent / Nemesis</v>
      </c>
      <c r="D1863">
        <f>Sheet1!C1863</f>
        <v>0</v>
      </c>
      <c r="F1863">
        <f>Sheet1!B1865</f>
        <v>0</v>
      </c>
      <c r="G1863" t="str">
        <f>Sheet1!A1866</f>
        <v>Crit R%, Crit D%, Atk%</v>
      </c>
      <c r="H1863">
        <f>Sheet1!A1867</f>
        <v>4</v>
      </c>
      <c r="I1863" t="str">
        <f>Sheet1!A1868</f>
        <v>SKY DANCER</v>
      </c>
      <c r="J1863">
        <f>Sheet1!A1869</f>
        <v>0</v>
      </c>
      <c r="K1863" t="str">
        <f>Sheet1!A1870</f>
        <v>Fatal / Blade</v>
      </c>
    </row>
    <row r="1864" spans="1:11" hidden="1" x14ac:dyDescent="0.2">
      <c r="A1864">
        <f t="shared" si="29"/>
        <v>0</v>
      </c>
      <c r="B1864" t="str">
        <f>IF(Sheet1!A1864="","",Sheet1!A1864)</f>
        <v>Violent / Nemesis</v>
      </c>
      <c r="C1864" t="str">
        <f>Sheet1!A1865</f>
        <v>(SPD/CRIT D%/ATK%)</v>
      </c>
      <c r="D1864">
        <f>Sheet1!C1864</f>
        <v>0</v>
      </c>
      <c r="F1864">
        <f>Sheet1!B1866</f>
        <v>0</v>
      </c>
      <c r="G1864">
        <f>Sheet1!A1867</f>
        <v>4</v>
      </c>
      <c r="H1864" t="str">
        <f>Sheet1!A1868</f>
        <v>SKY DANCER</v>
      </c>
      <c r="I1864">
        <f>Sheet1!A1869</f>
        <v>0</v>
      </c>
      <c r="J1864" t="str">
        <f>Sheet1!A1870</f>
        <v>Fatal / Blade</v>
      </c>
      <c r="K1864" t="str">
        <f>Sheet1!A1871</f>
        <v>(ATK%/CRIT R%/ATK%)</v>
      </c>
    </row>
    <row r="1865" spans="1:11" hidden="1" x14ac:dyDescent="0.2">
      <c r="A1865">
        <f t="shared" si="29"/>
        <v>0</v>
      </c>
      <c r="B1865" t="str">
        <f>IF(Sheet1!A1865="","",Sheet1!A1865)</f>
        <v>(SPD/CRIT D%/ATK%)</v>
      </c>
      <c r="C1865" t="str">
        <f>Sheet1!A1866</f>
        <v>Crit R%, Crit D%, Atk%</v>
      </c>
      <c r="D1865">
        <f>Sheet1!C1865</f>
        <v>0</v>
      </c>
      <c r="F1865">
        <f>Sheet1!B1867</f>
        <v>0</v>
      </c>
      <c r="G1865" t="str">
        <f>Sheet1!A1868</f>
        <v>SKY DANCER</v>
      </c>
      <c r="H1865">
        <f>Sheet1!A1869</f>
        <v>0</v>
      </c>
      <c r="I1865" t="str">
        <f>Sheet1!A1870</f>
        <v>Fatal / Blade</v>
      </c>
      <c r="J1865" t="str">
        <f>Sheet1!A1871</f>
        <v>(ATK%/CRIT R%/ATK%)</v>
      </c>
      <c r="K1865" t="str">
        <f>Sheet1!A1872</f>
        <v>Violent / Nemesis</v>
      </c>
    </row>
    <row r="1866" spans="1:11" hidden="1" x14ac:dyDescent="0.2">
      <c r="A1866">
        <f t="shared" si="29"/>
        <v>0</v>
      </c>
      <c r="B1866" t="str">
        <f>IF(Sheet1!A1866="","",Sheet1!A1866)</f>
        <v>Crit R%, Crit D%, Atk%</v>
      </c>
      <c r="C1866">
        <f>Sheet1!A1867</f>
        <v>4</v>
      </c>
      <c r="D1866">
        <f>Sheet1!C1866</f>
        <v>0</v>
      </c>
      <c r="F1866">
        <f>Sheet1!B1868</f>
        <v>0</v>
      </c>
      <c r="G1866">
        <f>Sheet1!A1869</f>
        <v>0</v>
      </c>
      <c r="H1866" t="str">
        <f>Sheet1!A1870</f>
        <v>Fatal / Blade</v>
      </c>
      <c r="I1866" t="str">
        <f>Sheet1!A1871</f>
        <v>(ATK%/CRIT R%/ATK%)</v>
      </c>
      <c r="J1866" t="str">
        <f>Sheet1!A1872</f>
        <v>Violent / Nemesis</v>
      </c>
      <c r="K1866" t="str">
        <f>Sheet1!A1873</f>
        <v>(SPD/ATK%/ATK%)</v>
      </c>
    </row>
    <row r="1867" spans="1:11" x14ac:dyDescent="0.2">
      <c r="A1867">
        <f t="shared" si="29"/>
        <v>1</v>
      </c>
      <c r="B1867">
        <f>IF(Sheet1!A1867="","",Sheet1!A1867)</f>
        <v>4</v>
      </c>
      <c r="C1867" t="str">
        <f>Sheet1!A1868</f>
        <v>SKY DANCER</v>
      </c>
      <c r="D1867" t="str">
        <f>Sheet1!C1867</f>
        <v>WATER</v>
      </c>
      <c r="F1867" t="str">
        <f>Sheet1!B1869</f>
        <v>Mihyang</v>
      </c>
      <c r="G1867" t="str">
        <f>Sheet1!A1870</f>
        <v>Fatal / Blade</v>
      </c>
      <c r="H1867" t="str">
        <f>Sheet1!A1871</f>
        <v>(ATK%/CRIT R%/ATK%)</v>
      </c>
      <c r="I1867" t="str">
        <f>Sheet1!A1872</f>
        <v>Violent / Nemesis</v>
      </c>
      <c r="J1867" t="str">
        <f>Sheet1!A1873</f>
        <v>(SPD/ATK%/ATK%)</v>
      </c>
      <c r="K1867" t="str">
        <f>Sheet1!A1874</f>
        <v>Spd, Atk%, Acc%</v>
      </c>
    </row>
    <row r="1868" spans="1:11" hidden="1" x14ac:dyDescent="0.2">
      <c r="A1868">
        <f t="shared" si="29"/>
        <v>0</v>
      </c>
      <c r="B1868" t="str">
        <f>IF(Sheet1!A1868="","",Sheet1!A1868)</f>
        <v>SKY DANCER</v>
      </c>
      <c r="C1868">
        <f>Sheet1!A1869</f>
        <v>0</v>
      </c>
      <c r="D1868">
        <f>Sheet1!C1868</f>
        <v>0</v>
      </c>
      <c r="F1868">
        <f>Sheet1!B1870</f>
        <v>0</v>
      </c>
      <c r="G1868" t="str">
        <f>Sheet1!A1871</f>
        <v>(ATK%/CRIT R%/ATK%)</v>
      </c>
      <c r="H1868" t="str">
        <f>Sheet1!A1872</f>
        <v>Violent / Nemesis</v>
      </c>
      <c r="I1868" t="str">
        <f>Sheet1!A1873</f>
        <v>(SPD/ATK%/ATK%)</v>
      </c>
      <c r="J1868" t="str">
        <f>Sheet1!A1874</f>
        <v>Spd, Atk%, Acc%</v>
      </c>
      <c r="K1868">
        <f>Sheet1!A1875</f>
        <v>4</v>
      </c>
    </row>
    <row r="1869" spans="1:11" hidden="1" x14ac:dyDescent="0.2">
      <c r="A1869">
        <f t="shared" si="29"/>
        <v>0</v>
      </c>
      <c r="B1869" t="str">
        <f>IF(Sheet1!A1869="","",Sheet1!A1869)</f>
        <v/>
      </c>
      <c r="C1869" t="str">
        <f>Sheet1!A1870</f>
        <v>Fatal / Blade</v>
      </c>
      <c r="D1869">
        <f>Sheet1!C1869</f>
        <v>0</v>
      </c>
      <c r="F1869">
        <f>Sheet1!B1871</f>
        <v>0</v>
      </c>
      <c r="G1869" t="str">
        <f>Sheet1!A1872</f>
        <v>Violent / Nemesis</v>
      </c>
      <c r="H1869" t="str">
        <f>Sheet1!A1873</f>
        <v>(SPD/ATK%/ATK%)</v>
      </c>
      <c r="I1869" t="str">
        <f>Sheet1!A1874</f>
        <v>Spd, Atk%, Acc%</v>
      </c>
      <c r="J1869">
        <f>Sheet1!A1875</f>
        <v>4</v>
      </c>
      <c r="K1869" t="str">
        <f>Sheet1!A1876</f>
        <v>SKY DANCER</v>
      </c>
    </row>
    <row r="1870" spans="1:11" hidden="1" x14ac:dyDescent="0.2">
      <c r="A1870">
        <f t="shared" si="29"/>
        <v>0</v>
      </c>
      <c r="B1870" t="str">
        <f>IF(Sheet1!A1870="","",Sheet1!A1870)</f>
        <v>Fatal / Blade</v>
      </c>
      <c r="C1870" t="str">
        <f>Sheet1!A1871</f>
        <v>(ATK%/CRIT R%/ATK%)</v>
      </c>
      <c r="D1870">
        <f>Sheet1!C1870</f>
        <v>0</v>
      </c>
      <c r="F1870">
        <f>Sheet1!B1872</f>
        <v>0</v>
      </c>
      <c r="G1870" t="str">
        <f>Sheet1!A1873</f>
        <v>(SPD/ATK%/ATK%)</v>
      </c>
      <c r="H1870" t="str">
        <f>Sheet1!A1874</f>
        <v>Spd, Atk%, Acc%</v>
      </c>
      <c r="I1870">
        <f>Sheet1!A1875</f>
        <v>4</v>
      </c>
      <c r="J1870" t="str">
        <f>Sheet1!A1876</f>
        <v>SKY DANCER</v>
      </c>
      <c r="K1870">
        <f>Sheet1!A1877</f>
        <v>0</v>
      </c>
    </row>
    <row r="1871" spans="1:11" hidden="1" x14ac:dyDescent="0.2">
      <c r="A1871">
        <f t="shared" si="29"/>
        <v>0</v>
      </c>
      <c r="B1871" t="str">
        <f>IF(Sheet1!A1871="","",Sheet1!A1871)</f>
        <v>(ATK%/CRIT R%/ATK%)</v>
      </c>
      <c r="C1871" t="str">
        <f>Sheet1!A1872</f>
        <v>Violent / Nemesis</v>
      </c>
      <c r="D1871">
        <f>Sheet1!C1871</f>
        <v>0</v>
      </c>
      <c r="F1871">
        <f>Sheet1!B1873</f>
        <v>0</v>
      </c>
      <c r="G1871" t="str">
        <f>Sheet1!A1874</f>
        <v>Spd, Atk%, Acc%</v>
      </c>
      <c r="H1871">
        <f>Sheet1!A1875</f>
        <v>4</v>
      </c>
      <c r="I1871" t="str">
        <f>Sheet1!A1876</f>
        <v>SKY DANCER</v>
      </c>
      <c r="J1871">
        <f>Sheet1!A1877</f>
        <v>0</v>
      </c>
      <c r="K1871" t="str">
        <f>Sheet1!A1878</f>
        <v>Fatal / Blade</v>
      </c>
    </row>
    <row r="1872" spans="1:11" hidden="1" x14ac:dyDescent="0.2">
      <c r="A1872">
        <f t="shared" si="29"/>
        <v>0</v>
      </c>
      <c r="B1872" t="str">
        <f>IF(Sheet1!A1872="","",Sheet1!A1872)</f>
        <v>Violent / Nemesis</v>
      </c>
      <c r="C1872" t="str">
        <f>Sheet1!A1873</f>
        <v>(SPD/ATK%/ATK%)</v>
      </c>
      <c r="D1872">
        <f>Sheet1!C1872</f>
        <v>0</v>
      </c>
      <c r="F1872">
        <f>Sheet1!B1874</f>
        <v>0</v>
      </c>
      <c r="G1872">
        <f>Sheet1!A1875</f>
        <v>4</v>
      </c>
      <c r="H1872" t="str">
        <f>Sheet1!A1876</f>
        <v>SKY DANCER</v>
      </c>
      <c r="I1872">
        <f>Sheet1!A1877</f>
        <v>0</v>
      </c>
      <c r="J1872" t="str">
        <f>Sheet1!A1878</f>
        <v>Fatal / Blade</v>
      </c>
      <c r="K1872" t="str">
        <f>Sheet1!A1879</f>
        <v>(ATK%/CRIT R%/ATK%)</v>
      </c>
    </row>
    <row r="1873" spans="1:11" hidden="1" x14ac:dyDescent="0.2">
      <c r="A1873">
        <f t="shared" si="29"/>
        <v>0</v>
      </c>
      <c r="B1873" t="str">
        <f>IF(Sheet1!A1873="","",Sheet1!A1873)</f>
        <v>(SPD/ATK%/ATK%)</v>
      </c>
      <c r="C1873" t="str">
        <f>Sheet1!A1874</f>
        <v>Spd, Atk%, Acc%</v>
      </c>
      <c r="D1873">
        <f>Sheet1!C1873</f>
        <v>0</v>
      </c>
      <c r="F1873">
        <f>Sheet1!B1875</f>
        <v>0</v>
      </c>
      <c r="G1873" t="str">
        <f>Sheet1!A1876</f>
        <v>SKY DANCER</v>
      </c>
      <c r="H1873">
        <f>Sheet1!A1877</f>
        <v>0</v>
      </c>
      <c r="I1873" t="str">
        <f>Sheet1!A1878</f>
        <v>Fatal / Blade</v>
      </c>
      <c r="J1873" t="str">
        <f>Sheet1!A1879</f>
        <v>(ATK%/CRIT R%/ATK%)</v>
      </c>
      <c r="K1873" t="str">
        <f>Sheet1!A1880</f>
        <v>Violent / Nemesis</v>
      </c>
    </row>
    <row r="1874" spans="1:11" hidden="1" x14ac:dyDescent="0.2">
      <c r="A1874">
        <f t="shared" si="29"/>
        <v>0</v>
      </c>
      <c r="B1874" t="str">
        <f>IF(Sheet1!A1874="","",Sheet1!A1874)</f>
        <v>Spd, Atk%, Acc%</v>
      </c>
      <c r="C1874">
        <f>Sheet1!A1875</f>
        <v>4</v>
      </c>
      <c r="D1874">
        <f>Sheet1!C1874</f>
        <v>0</v>
      </c>
      <c r="F1874">
        <f>Sheet1!B1876</f>
        <v>0</v>
      </c>
      <c r="G1874">
        <f>Sheet1!A1877</f>
        <v>0</v>
      </c>
      <c r="H1874" t="str">
        <f>Sheet1!A1878</f>
        <v>Fatal / Blade</v>
      </c>
      <c r="I1874" t="str">
        <f>Sheet1!A1879</f>
        <v>(ATK%/CRIT R%/ATK%)</v>
      </c>
      <c r="J1874" t="str">
        <f>Sheet1!A1880</f>
        <v>Violent / Nemesis</v>
      </c>
      <c r="K1874" t="str">
        <f>Sheet1!A1881</f>
        <v>(ATK%/CRIT D%/ATK%)</v>
      </c>
    </row>
    <row r="1875" spans="1:11" x14ac:dyDescent="0.2">
      <c r="A1875">
        <f t="shared" si="29"/>
        <v>1</v>
      </c>
      <c r="B1875">
        <f>IF(Sheet1!A1875="","",Sheet1!A1875)</f>
        <v>4</v>
      </c>
      <c r="C1875" t="str">
        <f>Sheet1!A1876</f>
        <v>SKY DANCER</v>
      </c>
      <c r="D1875" t="str">
        <f>Sheet1!C1875</f>
        <v>FIRE</v>
      </c>
      <c r="F1875" t="str">
        <f>Sheet1!B1877</f>
        <v>Hwahee</v>
      </c>
      <c r="G1875" t="str">
        <f>Sheet1!A1878</f>
        <v>Fatal / Blade</v>
      </c>
      <c r="H1875" t="str">
        <f>Sheet1!A1879</f>
        <v>(ATK%/CRIT R%/ATK%)</v>
      </c>
      <c r="I1875" t="str">
        <f>Sheet1!A1880</f>
        <v>Violent / Nemesis</v>
      </c>
      <c r="J1875" t="str">
        <f>Sheet1!A1881</f>
        <v>(ATK%/CRIT D%/ATK%)</v>
      </c>
      <c r="K1875" t="str">
        <f>Sheet1!A1882</f>
        <v>Crit R%, Crit D%, Atk%</v>
      </c>
    </row>
    <row r="1876" spans="1:11" hidden="1" x14ac:dyDescent="0.2">
      <c r="A1876">
        <f t="shared" si="29"/>
        <v>0</v>
      </c>
      <c r="B1876" t="str">
        <f>IF(Sheet1!A1876="","",Sheet1!A1876)</f>
        <v>SKY DANCER</v>
      </c>
      <c r="C1876">
        <f>Sheet1!A1877</f>
        <v>0</v>
      </c>
      <c r="D1876">
        <f>Sheet1!C1876</f>
        <v>0</v>
      </c>
      <c r="F1876">
        <f>Sheet1!B1878</f>
        <v>0</v>
      </c>
      <c r="G1876" t="str">
        <f>Sheet1!A1879</f>
        <v>(ATK%/CRIT R%/ATK%)</v>
      </c>
      <c r="H1876" t="str">
        <f>Sheet1!A1880</f>
        <v>Violent / Nemesis</v>
      </c>
      <c r="I1876" t="str">
        <f>Sheet1!A1881</f>
        <v>(ATK%/CRIT D%/ATK%)</v>
      </c>
      <c r="J1876" t="str">
        <f>Sheet1!A1882</f>
        <v>Crit R%, Crit D%, Atk%</v>
      </c>
      <c r="K1876">
        <f>Sheet1!A1883</f>
        <v>4</v>
      </c>
    </row>
    <row r="1877" spans="1:11" hidden="1" x14ac:dyDescent="0.2">
      <c r="A1877">
        <f t="shared" si="29"/>
        <v>0</v>
      </c>
      <c r="B1877" t="str">
        <f>IF(Sheet1!A1877="","",Sheet1!A1877)</f>
        <v/>
      </c>
      <c r="C1877" t="str">
        <f>Sheet1!A1878</f>
        <v>Fatal / Blade</v>
      </c>
      <c r="D1877">
        <f>Sheet1!C1877</f>
        <v>0</v>
      </c>
      <c r="F1877">
        <f>Sheet1!B1879</f>
        <v>0</v>
      </c>
      <c r="G1877" t="str">
        <f>Sheet1!A1880</f>
        <v>Violent / Nemesis</v>
      </c>
      <c r="H1877" t="str">
        <f>Sheet1!A1881</f>
        <v>(ATK%/CRIT D%/ATK%)</v>
      </c>
      <c r="I1877" t="str">
        <f>Sheet1!A1882</f>
        <v>Crit R%, Crit D%, Atk%</v>
      </c>
      <c r="J1877">
        <f>Sheet1!A1883</f>
        <v>4</v>
      </c>
      <c r="K1877" t="str">
        <f>Sheet1!A1884</f>
        <v>SKY DANCER</v>
      </c>
    </row>
    <row r="1878" spans="1:11" hidden="1" x14ac:dyDescent="0.2">
      <c r="A1878">
        <f t="shared" si="29"/>
        <v>0</v>
      </c>
      <c r="B1878" t="str">
        <f>IF(Sheet1!A1878="","",Sheet1!A1878)</f>
        <v>Fatal / Blade</v>
      </c>
      <c r="C1878" t="str">
        <f>Sheet1!A1879</f>
        <v>(ATK%/CRIT R%/ATK%)</v>
      </c>
      <c r="D1878">
        <f>Sheet1!C1878</f>
        <v>0</v>
      </c>
      <c r="F1878">
        <f>Sheet1!B1880</f>
        <v>0</v>
      </c>
      <c r="G1878" t="str">
        <f>Sheet1!A1881</f>
        <v>(ATK%/CRIT D%/ATK%)</v>
      </c>
      <c r="H1878" t="str">
        <f>Sheet1!A1882</f>
        <v>Crit R%, Crit D%, Atk%</v>
      </c>
      <c r="I1878">
        <f>Sheet1!A1883</f>
        <v>4</v>
      </c>
      <c r="J1878" t="str">
        <f>Sheet1!A1884</f>
        <v>SKY DANCER</v>
      </c>
      <c r="K1878">
        <f>Sheet1!A1885</f>
        <v>0</v>
      </c>
    </row>
    <row r="1879" spans="1:11" hidden="1" x14ac:dyDescent="0.2">
      <c r="A1879">
        <f t="shared" si="29"/>
        <v>0</v>
      </c>
      <c r="B1879" t="str">
        <f>IF(Sheet1!A1879="","",Sheet1!A1879)</f>
        <v>(ATK%/CRIT R%/ATK%)</v>
      </c>
      <c r="C1879" t="str">
        <f>Sheet1!A1880</f>
        <v>Violent / Nemesis</v>
      </c>
      <c r="D1879">
        <f>Sheet1!C1879</f>
        <v>0</v>
      </c>
      <c r="F1879">
        <f>Sheet1!B1881</f>
        <v>0</v>
      </c>
      <c r="G1879" t="str">
        <f>Sheet1!A1882</f>
        <v>Crit R%, Crit D%, Atk%</v>
      </c>
      <c r="H1879">
        <f>Sheet1!A1883</f>
        <v>4</v>
      </c>
      <c r="I1879" t="str">
        <f>Sheet1!A1884</f>
        <v>SKY DANCER</v>
      </c>
      <c r="J1879">
        <f>Sheet1!A1885</f>
        <v>0</v>
      </c>
      <c r="K1879" t="str">
        <f>Sheet1!A1886</f>
        <v>3x Energy</v>
      </c>
    </row>
    <row r="1880" spans="1:11" hidden="1" x14ac:dyDescent="0.2">
      <c r="A1880">
        <f t="shared" si="29"/>
        <v>0</v>
      </c>
      <c r="B1880" t="str">
        <f>IF(Sheet1!A1880="","",Sheet1!A1880)</f>
        <v>Violent / Nemesis</v>
      </c>
      <c r="C1880" t="str">
        <f>Sheet1!A1881</f>
        <v>(ATK%/CRIT D%/ATK%)</v>
      </c>
      <c r="D1880">
        <f>Sheet1!C1880</f>
        <v>0</v>
      </c>
      <c r="F1880">
        <f>Sheet1!B1882</f>
        <v>0</v>
      </c>
      <c r="G1880">
        <f>Sheet1!A1883</f>
        <v>4</v>
      </c>
      <c r="H1880" t="str">
        <f>Sheet1!A1884</f>
        <v>SKY DANCER</v>
      </c>
      <c r="I1880">
        <f>Sheet1!A1885</f>
        <v>0</v>
      </c>
      <c r="J1880" t="str">
        <f>Sheet1!A1886</f>
        <v>3x Energy</v>
      </c>
      <c r="K1880" t="str">
        <f>Sheet1!A1887</f>
        <v>(SPD%/HP%/HP%)</v>
      </c>
    </row>
    <row r="1881" spans="1:11" hidden="1" x14ac:dyDescent="0.2">
      <c r="A1881">
        <f t="shared" si="29"/>
        <v>0</v>
      </c>
      <c r="B1881" t="str">
        <f>IF(Sheet1!A1881="","",Sheet1!A1881)</f>
        <v>(ATK%/CRIT D%/ATK%)</v>
      </c>
      <c r="C1881" t="str">
        <f>Sheet1!A1882</f>
        <v>Crit R%, Crit D%, Atk%</v>
      </c>
      <c r="D1881">
        <f>Sheet1!C1881</f>
        <v>0</v>
      </c>
      <c r="F1881">
        <f>Sheet1!B1883</f>
        <v>0</v>
      </c>
      <c r="G1881" t="str">
        <f>Sheet1!A1884</f>
        <v>SKY DANCER</v>
      </c>
      <c r="H1881">
        <f>Sheet1!A1885</f>
        <v>0</v>
      </c>
      <c r="I1881" t="str">
        <f>Sheet1!A1886</f>
        <v>3x Energy</v>
      </c>
      <c r="J1881" t="str">
        <f>Sheet1!A1887</f>
        <v>(SPD%/HP%/HP%)</v>
      </c>
      <c r="K1881" t="str">
        <f>Sheet1!A1888</f>
        <v>Violent / Nemesis</v>
      </c>
    </row>
    <row r="1882" spans="1:11" hidden="1" x14ac:dyDescent="0.2">
      <c r="A1882">
        <f t="shared" si="29"/>
        <v>0</v>
      </c>
      <c r="B1882" t="str">
        <f>IF(Sheet1!A1882="","",Sheet1!A1882)</f>
        <v>Crit R%, Crit D%, Atk%</v>
      </c>
      <c r="C1882">
        <f>Sheet1!A1883</f>
        <v>4</v>
      </c>
      <c r="D1882">
        <f>Sheet1!C1882</f>
        <v>0</v>
      </c>
      <c r="F1882">
        <f>Sheet1!B1884</f>
        <v>0</v>
      </c>
      <c r="G1882">
        <f>Sheet1!A1885</f>
        <v>0</v>
      </c>
      <c r="H1882" t="str">
        <f>Sheet1!A1886</f>
        <v>3x Energy</v>
      </c>
      <c r="I1882" t="str">
        <f>Sheet1!A1887</f>
        <v>(SPD%/HP%/HP%)</v>
      </c>
      <c r="J1882" t="str">
        <f>Sheet1!A1888</f>
        <v>Violent / Nemesis</v>
      </c>
      <c r="K1882" t="str">
        <f>Sheet1!A1889</f>
        <v>(SPD%/HP%/HP%)</v>
      </c>
    </row>
    <row r="1883" spans="1:11" x14ac:dyDescent="0.2">
      <c r="A1883">
        <f t="shared" si="29"/>
        <v>1</v>
      </c>
      <c r="B1883">
        <f>IF(Sheet1!A1883="","",Sheet1!A1883)</f>
        <v>4</v>
      </c>
      <c r="C1883" t="str">
        <f>Sheet1!A1884</f>
        <v>SKY DANCER</v>
      </c>
      <c r="D1883" t="str">
        <f>Sheet1!C1883</f>
        <v>WIND</v>
      </c>
      <c r="F1883" t="str">
        <f>Sheet1!B1885</f>
        <v>Chasun</v>
      </c>
      <c r="G1883" t="str">
        <f>Sheet1!A1886</f>
        <v>3x Energy</v>
      </c>
      <c r="H1883" t="str">
        <f>Sheet1!A1887</f>
        <v>(SPD%/HP%/HP%)</v>
      </c>
      <c r="I1883" t="str">
        <f>Sheet1!A1888</f>
        <v>Violent / Nemesis</v>
      </c>
      <c r="J1883" t="str">
        <f>Sheet1!A1889</f>
        <v>(SPD%/HP%/HP%)</v>
      </c>
      <c r="K1883" t="str">
        <f>Sheet1!A1890</f>
        <v>Spd, Hp%, Def%</v>
      </c>
    </row>
    <row r="1884" spans="1:11" hidden="1" x14ac:dyDescent="0.2">
      <c r="A1884">
        <f t="shared" si="29"/>
        <v>0</v>
      </c>
      <c r="B1884" t="str">
        <f>IF(Sheet1!A1884="","",Sheet1!A1884)</f>
        <v>SKY DANCER</v>
      </c>
      <c r="C1884">
        <f>Sheet1!A1885</f>
        <v>0</v>
      </c>
      <c r="D1884">
        <f>Sheet1!C1884</f>
        <v>0</v>
      </c>
      <c r="F1884">
        <f>Sheet1!B1886</f>
        <v>0</v>
      </c>
      <c r="G1884" t="str">
        <f>Sheet1!A1887</f>
        <v>(SPD%/HP%/HP%)</v>
      </c>
      <c r="H1884" t="str">
        <f>Sheet1!A1888</f>
        <v>Violent / Nemesis</v>
      </c>
      <c r="I1884" t="str">
        <f>Sheet1!A1889</f>
        <v>(SPD%/HP%/HP%)</v>
      </c>
      <c r="J1884" t="str">
        <f>Sheet1!A1890</f>
        <v>Spd, Hp%, Def%</v>
      </c>
      <c r="K1884">
        <f>Sheet1!A1891</f>
        <v>4</v>
      </c>
    </row>
    <row r="1885" spans="1:11" hidden="1" x14ac:dyDescent="0.2">
      <c r="A1885">
        <f t="shared" si="29"/>
        <v>0</v>
      </c>
      <c r="B1885" t="str">
        <f>IF(Sheet1!A1885="","",Sheet1!A1885)</f>
        <v/>
      </c>
      <c r="C1885" t="str">
        <f>Sheet1!A1886</f>
        <v>3x Energy</v>
      </c>
      <c r="D1885">
        <f>Sheet1!C1885</f>
        <v>0</v>
      </c>
      <c r="F1885">
        <f>Sheet1!B1887</f>
        <v>0</v>
      </c>
      <c r="G1885" t="str">
        <f>Sheet1!A1888</f>
        <v>Violent / Nemesis</v>
      </c>
      <c r="H1885" t="str">
        <f>Sheet1!A1889</f>
        <v>(SPD%/HP%/HP%)</v>
      </c>
      <c r="I1885" t="str">
        <f>Sheet1!A1890</f>
        <v>Spd, Hp%, Def%</v>
      </c>
      <c r="J1885">
        <f>Sheet1!A1891</f>
        <v>4</v>
      </c>
      <c r="K1885" t="str">
        <f>Sheet1!A1892</f>
        <v>KOBOLD BOMBER</v>
      </c>
    </row>
    <row r="1886" spans="1:11" hidden="1" x14ac:dyDescent="0.2">
      <c r="A1886">
        <f t="shared" si="29"/>
        <v>0</v>
      </c>
      <c r="B1886" t="str">
        <f>IF(Sheet1!A1886="","",Sheet1!A1886)</f>
        <v>3x Energy</v>
      </c>
      <c r="C1886" t="str">
        <f>Sheet1!A1887</f>
        <v>(SPD%/HP%/HP%)</v>
      </c>
      <c r="D1886">
        <f>Sheet1!C1886</f>
        <v>0</v>
      </c>
      <c r="F1886">
        <f>Sheet1!B1888</f>
        <v>0</v>
      </c>
      <c r="G1886" t="str">
        <f>Sheet1!A1889</f>
        <v>(SPD%/HP%/HP%)</v>
      </c>
      <c r="H1886" t="str">
        <f>Sheet1!A1890</f>
        <v>Spd, Hp%, Def%</v>
      </c>
      <c r="I1886">
        <f>Sheet1!A1891</f>
        <v>4</v>
      </c>
      <c r="J1886" t="str">
        <f>Sheet1!A1892</f>
        <v>KOBOLD BOMBER</v>
      </c>
      <c r="K1886">
        <f>Sheet1!A1893</f>
        <v>0</v>
      </c>
    </row>
    <row r="1887" spans="1:11" hidden="1" x14ac:dyDescent="0.2">
      <c r="A1887">
        <f t="shared" si="29"/>
        <v>0</v>
      </c>
      <c r="B1887" t="str">
        <f>IF(Sheet1!A1887="","",Sheet1!A1887)</f>
        <v>(SPD%/HP%/HP%)</v>
      </c>
      <c r="C1887" t="str">
        <f>Sheet1!A1888</f>
        <v>Violent / Nemesis</v>
      </c>
      <c r="D1887">
        <f>Sheet1!C1887</f>
        <v>0</v>
      </c>
      <c r="F1887">
        <f>Sheet1!B1889</f>
        <v>0</v>
      </c>
      <c r="G1887" t="str">
        <f>Sheet1!A1890</f>
        <v>Spd, Hp%, Def%</v>
      </c>
      <c r="H1887">
        <f>Sheet1!A1891</f>
        <v>4</v>
      </c>
      <c r="I1887" t="str">
        <f>Sheet1!A1892</f>
        <v>KOBOLD BOMBER</v>
      </c>
      <c r="J1887">
        <f>Sheet1!A1893</f>
        <v>0</v>
      </c>
      <c r="K1887" t="str">
        <f>Sheet1!A1894</f>
        <v>Fatal / Blade</v>
      </c>
    </row>
    <row r="1888" spans="1:11" hidden="1" x14ac:dyDescent="0.2">
      <c r="A1888">
        <f t="shared" si="29"/>
        <v>0</v>
      </c>
      <c r="B1888" t="str">
        <f>IF(Sheet1!A1888="","",Sheet1!A1888)</f>
        <v>Violent / Nemesis</v>
      </c>
      <c r="C1888" t="str">
        <f>Sheet1!A1889</f>
        <v>(SPD%/HP%/HP%)</v>
      </c>
      <c r="D1888">
        <f>Sheet1!C1888</f>
        <v>0</v>
      </c>
      <c r="F1888">
        <f>Sheet1!B1890</f>
        <v>0</v>
      </c>
      <c r="G1888">
        <f>Sheet1!A1891</f>
        <v>4</v>
      </c>
      <c r="H1888" t="str">
        <f>Sheet1!A1892</f>
        <v>KOBOLD BOMBER</v>
      </c>
      <c r="I1888">
        <f>Sheet1!A1893</f>
        <v>0</v>
      </c>
      <c r="J1888" t="str">
        <f>Sheet1!A1894</f>
        <v>Fatal / Blade</v>
      </c>
      <c r="K1888" t="str">
        <f>Sheet1!A1895</f>
        <v>(ATK%/CRIT R%/ATK%)</v>
      </c>
    </row>
    <row r="1889" spans="1:11" hidden="1" x14ac:dyDescent="0.2">
      <c r="A1889">
        <f t="shared" si="29"/>
        <v>0</v>
      </c>
      <c r="B1889" t="str">
        <f>IF(Sheet1!A1889="","",Sheet1!A1889)</f>
        <v>(SPD%/HP%/HP%)</v>
      </c>
      <c r="C1889" t="str">
        <f>Sheet1!A1890</f>
        <v>Spd, Hp%, Def%</v>
      </c>
      <c r="D1889">
        <f>Sheet1!C1889</f>
        <v>0</v>
      </c>
      <c r="F1889">
        <f>Sheet1!B1891</f>
        <v>0</v>
      </c>
      <c r="G1889" t="str">
        <f>Sheet1!A1892</f>
        <v>KOBOLD BOMBER</v>
      </c>
      <c r="H1889">
        <f>Sheet1!A1893</f>
        <v>0</v>
      </c>
      <c r="I1889" t="str">
        <f>Sheet1!A1894</f>
        <v>Fatal / Blade</v>
      </c>
      <c r="J1889" t="str">
        <f>Sheet1!A1895</f>
        <v>(ATK%/CRIT R%/ATK%)</v>
      </c>
      <c r="K1889" t="str">
        <f>Sheet1!A1896</f>
        <v>Violent / Revenge</v>
      </c>
    </row>
    <row r="1890" spans="1:11" hidden="1" x14ac:dyDescent="0.2">
      <c r="A1890">
        <f t="shared" si="29"/>
        <v>0</v>
      </c>
      <c r="B1890" t="str">
        <f>IF(Sheet1!A1890="","",Sheet1!A1890)</f>
        <v>Spd, Hp%, Def%</v>
      </c>
      <c r="C1890">
        <f>Sheet1!A1891</f>
        <v>4</v>
      </c>
      <c r="D1890">
        <f>Sheet1!C1890</f>
        <v>0</v>
      </c>
      <c r="F1890">
        <f>Sheet1!B1892</f>
        <v>0</v>
      </c>
      <c r="G1890">
        <f>Sheet1!A1893</f>
        <v>0</v>
      </c>
      <c r="H1890" t="str">
        <f>Sheet1!A1894</f>
        <v>Fatal / Blade</v>
      </c>
      <c r="I1890" t="str">
        <f>Sheet1!A1895</f>
        <v>(ATK%/CRIT R%/ATK%)</v>
      </c>
      <c r="J1890" t="str">
        <f>Sheet1!A1896</f>
        <v>Violent / Revenge</v>
      </c>
      <c r="K1890" t="str">
        <f>Sheet1!A1897</f>
        <v>(ATK%/CRIT D%/ATK%)</v>
      </c>
    </row>
    <row r="1891" spans="1:11" x14ac:dyDescent="0.2">
      <c r="A1891">
        <f t="shared" si="29"/>
        <v>1</v>
      </c>
      <c r="B1891">
        <f>IF(Sheet1!A1891="","",Sheet1!A1891)</f>
        <v>4</v>
      </c>
      <c r="C1891" t="str">
        <f>Sheet1!A1892</f>
        <v>KOBOLD BOMBER</v>
      </c>
      <c r="D1891" t="str">
        <f>Sheet1!C1891</f>
        <v>FIRE</v>
      </c>
      <c r="F1891" t="str">
        <f>Sheet1!B1893</f>
        <v>Zibrolta</v>
      </c>
      <c r="G1891" t="str">
        <f>Sheet1!A1894</f>
        <v>Fatal / Blade</v>
      </c>
      <c r="H1891" t="str">
        <f>Sheet1!A1895</f>
        <v>(ATK%/CRIT R%/ATK%)</v>
      </c>
      <c r="I1891" t="str">
        <f>Sheet1!A1896</f>
        <v>Violent / Revenge</v>
      </c>
      <c r="J1891" t="str">
        <f>Sheet1!A1897</f>
        <v>(ATK%/CRIT D%/ATK%)</v>
      </c>
      <c r="K1891" t="str">
        <f>Sheet1!A1898</f>
        <v>Crit R%, Crit D%, Atk%</v>
      </c>
    </row>
    <row r="1892" spans="1:11" hidden="1" x14ac:dyDescent="0.2">
      <c r="A1892">
        <f t="shared" si="29"/>
        <v>0</v>
      </c>
      <c r="B1892" t="str">
        <f>IF(Sheet1!A1892="","",Sheet1!A1892)</f>
        <v>KOBOLD BOMBER</v>
      </c>
      <c r="C1892">
        <f>Sheet1!A1893</f>
        <v>0</v>
      </c>
      <c r="D1892">
        <f>Sheet1!C1892</f>
        <v>0</v>
      </c>
      <c r="F1892">
        <f>Sheet1!B1894</f>
        <v>0</v>
      </c>
      <c r="G1892" t="str">
        <f>Sheet1!A1895</f>
        <v>(ATK%/CRIT R%/ATK%)</v>
      </c>
      <c r="H1892" t="str">
        <f>Sheet1!A1896</f>
        <v>Violent / Revenge</v>
      </c>
      <c r="I1892" t="str">
        <f>Sheet1!A1897</f>
        <v>(ATK%/CRIT D%/ATK%)</v>
      </c>
      <c r="J1892" t="str">
        <f>Sheet1!A1898</f>
        <v>Crit R%, Crit D%, Atk%</v>
      </c>
      <c r="K1892">
        <f>Sheet1!A1899</f>
        <v>4</v>
      </c>
    </row>
    <row r="1893" spans="1:11" hidden="1" x14ac:dyDescent="0.2">
      <c r="A1893">
        <f t="shared" si="29"/>
        <v>0</v>
      </c>
      <c r="B1893" t="str">
        <f>IF(Sheet1!A1893="","",Sheet1!A1893)</f>
        <v/>
      </c>
      <c r="C1893" t="str">
        <f>Sheet1!A1894</f>
        <v>Fatal / Blade</v>
      </c>
      <c r="D1893">
        <f>Sheet1!C1893</f>
        <v>0</v>
      </c>
      <c r="F1893">
        <f>Sheet1!B1895</f>
        <v>0</v>
      </c>
      <c r="G1893" t="str">
        <f>Sheet1!A1896</f>
        <v>Violent / Revenge</v>
      </c>
      <c r="H1893" t="str">
        <f>Sheet1!A1897</f>
        <v>(ATK%/CRIT D%/ATK%)</v>
      </c>
      <c r="I1893" t="str">
        <f>Sheet1!A1898</f>
        <v>Crit R%, Crit D%, Atk%</v>
      </c>
      <c r="J1893">
        <f>Sheet1!A1899</f>
        <v>4</v>
      </c>
      <c r="K1893" t="str">
        <f>Sheet1!A1900</f>
        <v>KOBOLD BOMBER</v>
      </c>
    </row>
    <row r="1894" spans="1:11" hidden="1" x14ac:dyDescent="0.2">
      <c r="A1894">
        <f t="shared" si="29"/>
        <v>0</v>
      </c>
      <c r="B1894" t="str">
        <f>IF(Sheet1!A1894="","",Sheet1!A1894)</f>
        <v>Fatal / Blade</v>
      </c>
      <c r="C1894" t="str">
        <f>Sheet1!A1895</f>
        <v>(ATK%/CRIT R%/ATK%)</v>
      </c>
      <c r="D1894">
        <f>Sheet1!C1894</f>
        <v>0</v>
      </c>
      <c r="F1894">
        <f>Sheet1!B1896</f>
        <v>0</v>
      </c>
      <c r="G1894" t="str">
        <f>Sheet1!A1897</f>
        <v>(ATK%/CRIT D%/ATK%)</v>
      </c>
      <c r="H1894" t="str">
        <f>Sheet1!A1898</f>
        <v>Crit R%, Crit D%, Atk%</v>
      </c>
      <c r="I1894">
        <f>Sheet1!A1899</f>
        <v>4</v>
      </c>
      <c r="J1894" t="str">
        <f>Sheet1!A1900</f>
        <v>KOBOLD BOMBER</v>
      </c>
      <c r="K1894">
        <f>Sheet1!A1901</f>
        <v>0</v>
      </c>
    </row>
    <row r="1895" spans="1:11" hidden="1" x14ac:dyDescent="0.2">
      <c r="A1895">
        <f t="shared" si="29"/>
        <v>0</v>
      </c>
      <c r="B1895" t="str">
        <f>IF(Sheet1!A1895="","",Sheet1!A1895)</f>
        <v>(ATK%/CRIT R%/ATK%)</v>
      </c>
      <c r="C1895" t="str">
        <f>Sheet1!A1896</f>
        <v>Violent / Revenge</v>
      </c>
      <c r="D1895">
        <f>Sheet1!C1895</f>
        <v>0</v>
      </c>
      <c r="F1895">
        <f>Sheet1!B1897</f>
        <v>0</v>
      </c>
      <c r="G1895" t="str">
        <f>Sheet1!A1898</f>
        <v>Crit R%, Crit D%, Atk%</v>
      </c>
      <c r="H1895">
        <f>Sheet1!A1899</f>
        <v>4</v>
      </c>
      <c r="I1895" t="str">
        <f>Sheet1!A1900</f>
        <v>KOBOLD BOMBER</v>
      </c>
      <c r="J1895">
        <f>Sheet1!A1901</f>
        <v>0</v>
      </c>
      <c r="K1895" t="str">
        <f>Sheet1!A1902</f>
        <v>Fatal / Focus</v>
      </c>
    </row>
    <row r="1896" spans="1:11" hidden="1" x14ac:dyDescent="0.2">
      <c r="A1896">
        <f t="shared" si="29"/>
        <v>0</v>
      </c>
      <c r="B1896" t="str">
        <f>IF(Sheet1!A1896="","",Sheet1!A1896)</f>
        <v>Violent / Revenge</v>
      </c>
      <c r="C1896" t="str">
        <f>Sheet1!A1897</f>
        <v>(ATK%/CRIT D%/ATK%)</v>
      </c>
      <c r="D1896">
        <f>Sheet1!C1896</f>
        <v>0</v>
      </c>
      <c r="F1896">
        <f>Sheet1!B1898</f>
        <v>0</v>
      </c>
      <c r="G1896">
        <f>Sheet1!A1899</f>
        <v>4</v>
      </c>
      <c r="H1896" t="str">
        <f>Sheet1!A1900</f>
        <v>KOBOLD BOMBER</v>
      </c>
      <c r="I1896">
        <f>Sheet1!A1901</f>
        <v>0</v>
      </c>
      <c r="J1896" t="str">
        <f>Sheet1!A1902</f>
        <v>Fatal / Focus</v>
      </c>
      <c r="K1896" t="str">
        <f>Sheet1!A1903</f>
        <v>(ATK%/ATK%/ATK%)</v>
      </c>
    </row>
    <row r="1897" spans="1:11" hidden="1" x14ac:dyDescent="0.2">
      <c r="A1897">
        <f t="shared" si="29"/>
        <v>0</v>
      </c>
      <c r="B1897" t="str">
        <f>IF(Sheet1!A1897="","",Sheet1!A1897)</f>
        <v>(ATK%/CRIT D%/ATK%)</v>
      </c>
      <c r="C1897" t="str">
        <f>Sheet1!A1898</f>
        <v>Crit R%, Crit D%, Atk%</v>
      </c>
      <c r="D1897">
        <f>Sheet1!C1897</f>
        <v>0</v>
      </c>
      <c r="F1897">
        <f>Sheet1!B1899</f>
        <v>0</v>
      </c>
      <c r="G1897" t="str">
        <f>Sheet1!A1900</f>
        <v>KOBOLD BOMBER</v>
      </c>
      <c r="H1897">
        <f>Sheet1!A1901</f>
        <v>0</v>
      </c>
      <c r="I1897" t="str">
        <f>Sheet1!A1902</f>
        <v>Fatal / Focus</v>
      </c>
      <c r="J1897" t="str">
        <f>Sheet1!A1903</f>
        <v>(ATK%/ATK%/ATK%)</v>
      </c>
      <c r="K1897" t="str">
        <f>Sheet1!A1904</f>
        <v>Fatal / Will</v>
      </c>
    </row>
    <row r="1898" spans="1:11" hidden="1" x14ac:dyDescent="0.2">
      <c r="A1898">
        <f t="shared" si="29"/>
        <v>0</v>
      </c>
      <c r="B1898" t="str">
        <f>IF(Sheet1!A1898="","",Sheet1!A1898)</f>
        <v>Crit R%, Crit D%, Atk%</v>
      </c>
      <c r="C1898">
        <f>Sheet1!A1899</f>
        <v>4</v>
      </c>
      <c r="D1898">
        <f>Sheet1!C1898</f>
        <v>0</v>
      </c>
      <c r="F1898">
        <f>Sheet1!B1900</f>
        <v>0</v>
      </c>
      <c r="G1898">
        <f>Sheet1!A1901</f>
        <v>0</v>
      </c>
      <c r="H1898" t="str">
        <f>Sheet1!A1902</f>
        <v>Fatal / Focus</v>
      </c>
      <c r="I1898" t="str">
        <f>Sheet1!A1903</f>
        <v>(ATK%/ATK%/ATK%)</v>
      </c>
      <c r="J1898" t="str">
        <f>Sheet1!A1904</f>
        <v>Fatal / Will</v>
      </c>
      <c r="K1898" t="str">
        <f>Sheet1!A1905</f>
        <v>(ATK%/ATK%/ATK%)</v>
      </c>
    </row>
    <row r="1899" spans="1:11" x14ac:dyDescent="0.2">
      <c r="A1899">
        <f t="shared" si="29"/>
        <v>1</v>
      </c>
      <c r="B1899">
        <f>IF(Sheet1!A1899="","",Sheet1!A1899)</f>
        <v>4</v>
      </c>
      <c r="C1899" t="str">
        <f>Sheet1!A1900</f>
        <v>KOBOLD BOMBER</v>
      </c>
      <c r="D1899" t="str">
        <f>Sheet1!C1899</f>
        <v>WIND</v>
      </c>
      <c r="F1899" t="str">
        <f>Sheet1!B1901</f>
        <v>Taurus</v>
      </c>
      <c r="G1899" t="str">
        <f>Sheet1!A1902</f>
        <v>Fatal / Focus</v>
      </c>
      <c r="H1899" t="str">
        <f>Sheet1!A1903</f>
        <v>(ATK%/ATK%/ATK%)</v>
      </c>
      <c r="I1899" t="str">
        <f>Sheet1!A1904</f>
        <v>Fatal / Will</v>
      </c>
      <c r="J1899" t="str">
        <f>Sheet1!A1905</f>
        <v>(ATK%/ATK%/ATK%)</v>
      </c>
      <c r="K1899" t="str">
        <f>Sheet1!A1906</f>
        <v>Atk%, Spd, Hp%</v>
      </c>
    </row>
    <row r="1900" spans="1:11" hidden="1" x14ac:dyDescent="0.2">
      <c r="A1900">
        <f t="shared" si="29"/>
        <v>0</v>
      </c>
      <c r="B1900" t="str">
        <f>IF(Sheet1!A1900="","",Sheet1!A1900)</f>
        <v>KOBOLD BOMBER</v>
      </c>
      <c r="C1900">
        <f>Sheet1!A1901</f>
        <v>0</v>
      </c>
      <c r="D1900">
        <f>Sheet1!C1900</f>
        <v>0</v>
      </c>
      <c r="F1900">
        <f>Sheet1!B1902</f>
        <v>0</v>
      </c>
      <c r="G1900" t="str">
        <f>Sheet1!A1903</f>
        <v>(ATK%/ATK%/ATK%)</v>
      </c>
      <c r="H1900" t="str">
        <f>Sheet1!A1904</f>
        <v>Fatal / Will</v>
      </c>
      <c r="I1900" t="str">
        <f>Sheet1!A1905</f>
        <v>(ATK%/ATK%/ATK%)</v>
      </c>
      <c r="J1900" t="str">
        <f>Sheet1!A1906</f>
        <v>Atk%, Spd, Hp%</v>
      </c>
      <c r="K1900">
        <f>Sheet1!A1907</f>
        <v>4</v>
      </c>
    </row>
    <row r="1901" spans="1:11" hidden="1" x14ac:dyDescent="0.2">
      <c r="A1901">
        <f t="shared" si="29"/>
        <v>0</v>
      </c>
      <c r="B1901" t="str">
        <f>IF(Sheet1!A1901="","",Sheet1!A1901)</f>
        <v/>
      </c>
      <c r="C1901" t="str">
        <f>Sheet1!A1902</f>
        <v>Fatal / Focus</v>
      </c>
      <c r="D1901">
        <f>Sheet1!C1901</f>
        <v>0</v>
      </c>
      <c r="F1901">
        <f>Sheet1!B1903</f>
        <v>0</v>
      </c>
      <c r="G1901" t="str">
        <f>Sheet1!A1904</f>
        <v>Fatal / Will</v>
      </c>
      <c r="H1901" t="str">
        <f>Sheet1!A1905</f>
        <v>(ATK%/ATK%/ATK%)</v>
      </c>
      <c r="I1901" t="str">
        <f>Sheet1!A1906</f>
        <v>Atk%, Spd, Hp%</v>
      </c>
      <c r="J1901">
        <f>Sheet1!A1907</f>
        <v>4</v>
      </c>
      <c r="K1901" t="str">
        <f>Sheet1!A1908</f>
        <v>KOBOLD BOMBER</v>
      </c>
    </row>
    <row r="1902" spans="1:11" hidden="1" x14ac:dyDescent="0.2">
      <c r="A1902">
        <f t="shared" si="29"/>
        <v>0</v>
      </c>
      <c r="B1902" t="str">
        <f>IF(Sheet1!A1902="","",Sheet1!A1902)</f>
        <v>Fatal / Focus</v>
      </c>
      <c r="C1902" t="str">
        <f>Sheet1!A1903</f>
        <v>(ATK%/ATK%/ATK%)</v>
      </c>
      <c r="D1902">
        <f>Sheet1!C1902</f>
        <v>0</v>
      </c>
      <c r="F1902">
        <f>Sheet1!B1904</f>
        <v>0</v>
      </c>
      <c r="G1902" t="str">
        <f>Sheet1!A1905</f>
        <v>(ATK%/ATK%/ATK%)</v>
      </c>
      <c r="H1902" t="str">
        <f>Sheet1!A1906</f>
        <v>Atk%, Spd, Hp%</v>
      </c>
      <c r="I1902">
        <f>Sheet1!A1907</f>
        <v>4</v>
      </c>
      <c r="J1902" t="str">
        <f>Sheet1!A1908</f>
        <v>KOBOLD BOMBER</v>
      </c>
      <c r="K1902">
        <f>Sheet1!A1909</f>
        <v>0</v>
      </c>
    </row>
    <row r="1903" spans="1:11" hidden="1" x14ac:dyDescent="0.2">
      <c r="A1903">
        <f t="shared" si="29"/>
        <v>0</v>
      </c>
      <c r="B1903" t="str">
        <f>IF(Sheet1!A1903="","",Sheet1!A1903)</f>
        <v>(ATK%/ATK%/ATK%)</v>
      </c>
      <c r="C1903" t="str">
        <f>Sheet1!A1904</f>
        <v>Fatal / Will</v>
      </c>
      <c r="D1903">
        <f>Sheet1!C1903</f>
        <v>0</v>
      </c>
      <c r="F1903">
        <f>Sheet1!B1905</f>
        <v>0</v>
      </c>
      <c r="G1903" t="str">
        <f>Sheet1!A1906</f>
        <v>Atk%, Spd, Hp%</v>
      </c>
      <c r="H1903">
        <f>Sheet1!A1907</f>
        <v>4</v>
      </c>
      <c r="I1903" t="str">
        <f>Sheet1!A1908</f>
        <v>KOBOLD BOMBER</v>
      </c>
      <c r="J1903">
        <f>Sheet1!A1909</f>
        <v>0</v>
      </c>
      <c r="K1903" t="str">
        <f>Sheet1!A1910</f>
        <v>Fatal / Focus</v>
      </c>
    </row>
    <row r="1904" spans="1:11" hidden="1" x14ac:dyDescent="0.2">
      <c r="A1904">
        <f t="shared" si="29"/>
        <v>0</v>
      </c>
      <c r="B1904" t="str">
        <f>IF(Sheet1!A1904="","",Sheet1!A1904)</f>
        <v>Fatal / Will</v>
      </c>
      <c r="C1904" t="str">
        <f>Sheet1!A1905</f>
        <v>(ATK%/ATK%/ATK%)</v>
      </c>
      <c r="D1904">
        <f>Sheet1!C1904</f>
        <v>0</v>
      </c>
      <c r="F1904">
        <f>Sheet1!B1906</f>
        <v>0</v>
      </c>
      <c r="G1904">
        <f>Sheet1!A1907</f>
        <v>4</v>
      </c>
      <c r="H1904" t="str">
        <f>Sheet1!A1908</f>
        <v>KOBOLD BOMBER</v>
      </c>
      <c r="I1904">
        <f>Sheet1!A1909</f>
        <v>0</v>
      </c>
      <c r="J1904" t="str">
        <f>Sheet1!A1910</f>
        <v>Fatal / Focus</v>
      </c>
      <c r="K1904" t="str">
        <f>Sheet1!A1911</f>
        <v>(ATK%/ATK%/ATK%)</v>
      </c>
    </row>
    <row r="1905" spans="1:11" hidden="1" x14ac:dyDescent="0.2">
      <c r="A1905">
        <f t="shared" si="29"/>
        <v>0</v>
      </c>
      <c r="B1905" t="str">
        <f>IF(Sheet1!A1905="","",Sheet1!A1905)</f>
        <v>(ATK%/ATK%/ATK%)</v>
      </c>
      <c r="C1905" t="str">
        <f>Sheet1!A1906</f>
        <v>Atk%, Spd, Hp%</v>
      </c>
      <c r="D1905">
        <f>Sheet1!C1905</f>
        <v>0</v>
      </c>
      <c r="F1905">
        <f>Sheet1!B1907</f>
        <v>0</v>
      </c>
      <c r="G1905" t="str">
        <f>Sheet1!A1908</f>
        <v>KOBOLD BOMBER</v>
      </c>
      <c r="H1905">
        <f>Sheet1!A1909</f>
        <v>0</v>
      </c>
      <c r="I1905" t="str">
        <f>Sheet1!A1910</f>
        <v>Fatal / Focus</v>
      </c>
      <c r="J1905" t="str">
        <f>Sheet1!A1911</f>
        <v>(ATK%/ATK%/ATK%)</v>
      </c>
      <c r="K1905" t="str">
        <f>Sheet1!A1912</f>
        <v>Fatal / Will</v>
      </c>
    </row>
    <row r="1906" spans="1:11" hidden="1" x14ac:dyDescent="0.2">
      <c r="A1906">
        <f t="shared" si="29"/>
        <v>0</v>
      </c>
      <c r="B1906" t="str">
        <f>IF(Sheet1!A1906="","",Sheet1!A1906)</f>
        <v>Atk%, Spd, Hp%</v>
      </c>
      <c r="C1906">
        <f>Sheet1!A1907</f>
        <v>4</v>
      </c>
      <c r="D1906">
        <f>Sheet1!C1906</f>
        <v>0</v>
      </c>
      <c r="F1906">
        <f>Sheet1!B1908</f>
        <v>0</v>
      </c>
      <c r="G1906">
        <f>Sheet1!A1909</f>
        <v>0</v>
      </c>
      <c r="H1906" t="str">
        <f>Sheet1!A1910</f>
        <v>Fatal / Focus</v>
      </c>
      <c r="I1906" t="str">
        <f>Sheet1!A1911</f>
        <v>(ATK%/ATK%/ATK%)</v>
      </c>
      <c r="J1906" t="str">
        <f>Sheet1!A1912</f>
        <v>Fatal / Will</v>
      </c>
      <c r="K1906" t="str">
        <f>Sheet1!A1913</f>
        <v>(ATK%/ATK%/ATK%)</v>
      </c>
    </row>
    <row r="1907" spans="1:11" x14ac:dyDescent="0.2">
      <c r="A1907">
        <f t="shared" si="29"/>
        <v>1</v>
      </c>
      <c r="B1907">
        <f>IF(Sheet1!A1907="","",Sheet1!A1907)</f>
        <v>4</v>
      </c>
      <c r="C1907" t="str">
        <f>Sheet1!A1908</f>
        <v>KOBOLD BOMBER</v>
      </c>
      <c r="D1907" t="str">
        <f>Sheet1!C1907</f>
        <v>WATER</v>
      </c>
      <c r="F1907" t="str">
        <f>Sheet1!B1909</f>
        <v>Malaka</v>
      </c>
      <c r="G1907" t="str">
        <f>Sheet1!A1910</f>
        <v>Fatal / Focus</v>
      </c>
      <c r="H1907" t="str">
        <f>Sheet1!A1911</f>
        <v>(ATK%/ATK%/ATK%)</v>
      </c>
      <c r="I1907" t="str">
        <f>Sheet1!A1912</f>
        <v>Fatal / Will</v>
      </c>
      <c r="J1907" t="str">
        <f>Sheet1!A1913</f>
        <v>(ATK%/ATK%/ATK%)</v>
      </c>
      <c r="K1907" t="str">
        <f>Sheet1!A1914</f>
        <v>Atk%, Spd, Hp%</v>
      </c>
    </row>
    <row r="1908" spans="1:11" hidden="1" x14ac:dyDescent="0.2">
      <c r="A1908">
        <f t="shared" si="29"/>
        <v>0</v>
      </c>
      <c r="B1908" t="str">
        <f>IF(Sheet1!A1908="","",Sheet1!A1908)</f>
        <v>KOBOLD BOMBER</v>
      </c>
      <c r="C1908">
        <f>Sheet1!A1909</f>
        <v>0</v>
      </c>
      <c r="D1908">
        <f>Sheet1!C1908</f>
        <v>0</v>
      </c>
      <c r="F1908">
        <f>Sheet1!B1910</f>
        <v>0</v>
      </c>
      <c r="G1908" t="str">
        <f>Sheet1!A1911</f>
        <v>(ATK%/ATK%/ATK%)</v>
      </c>
      <c r="H1908" t="str">
        <f>Sheet1!A1912</f>
        <v>Fatal / Will</v>
      </c>
      <c r="I1908" t="str">
        <f>Sheet1!A1913</f>
        <v>(ATK%/ATK%/ATK%)</v>
      </c>
      <c r="J1908" t="str">
        <f>Sheet1!A1914</f>
        <v>Atk%, Spd, Hp%</v>
      </c>
      <c r="K1908">
        <f>Sheet1!A1915</f>
        <v>4</v>
      </c>
    </row>
    <row r="1909" spans="1:11" hidden="1" x14ac:dyDescent="0.2">
      <c r="A1909">
        <f t="shared" si="29"/>
        <v>0</v>
      </c>
      <c r="B1909" t="str">
        <f>IF(Sheet1!A1909="","",Sheet1!A1909)</f>
        <v/>
      </c>
      <c r="C1909" t="str">
        <f>Sheet1!A1910</f>
        <v>Fatal / Focus</v>
      </c>
      <c r="D1909">
        <f>Sheet1!C1909</f>
        <v>0</v>
      </c>
      <c r="F1909">
        <f>Sheet1!B1911</f>
        <v>0</v>
      </c>
      <c r="G1909" t="str">
        <f>Sheet1!A1912</f>
        <v>Fatal / Will</v>
      </c>
      <c r="H1909" t="str">
        <f>Sheet1!A1913</f>
        <v>(ATK%/ATK%/ATK%)</v>
      </c>
      <c r="I1909" t="str">
        <f>Sheet1!A1914</f>
        <v>Atk%, Spd, Hp%</v>
      </c>
      <c r="J1909">
        <f>Sheet1!A1915</f>
        <v>4</v>
      </c>
      <c r="K1909" t="str">
        <f>Sheet1!A1916</f>
        <v>KOBOLD BOMBER</v>
      </c>
    </row>
    <row r="1910" spans="1:11" hidden="1" x14ac:dyDescent="0.2">
      <c r="A1910">
        <f t="shared" si="29"/>
        <v>0</v>
      </c>
      <c r="B1910" t="str">
        <f>IF(Sheet1!A1910="","",Sheet1!A1910)</f>
        <v>Fatal / Focus</v>
      </c>
      <c r="C1910" t="str">
        <f>Sheet1!A1911</f>
        <v>(ATK%/ATK%/ATK%)</v>
      </c>
      <c r="D1910">
        <f>Sheet1!C1910</f>
        <v>0</v>
      </c>
      <c r="F1910">
        <f>Sheet1!B1912</f>
        <v>0</v>
      </c>
      <c r="G1910" t="str">
        <f>Sheet1!A1913</f>
        <v>(ATK%/ATK%/ATK%)</v>
      </c>
      <c r="H1910" t="str">
        <f>Sheet1!A1914</f>
        <v>Atk%, Spd, Hp%</v>
      </c>
      <c r="I1910">
        <f>Sheet1!A1915</f>
        <v>4</v>
      </c>
      <c r="J1910" t="str">
        <f>Sheet1!A1916</f>
        <v>KOBOLD BOMBER</v>
      </c>
      <c r="K1910">
        <f>Sheet1!A1917</f>
        <v>0</v>
      </c>
    </row>
    <row r="1911" spans="1:11" hidden="1" x14ac:dyDescent="0.2">
      <c r="A1911">
        <f t="shared" si="29"/>
        <v>0</v>
      </c>
      <c r="B1911" t="str">
        <f>IF(Sheet1!A1911="","",Sheet1!A1911)</f>
        <v>(ATK%/ATK%/ATK%)</v>
      </c>
      <c r="C1911" t="str">
        <f>Sheet1!A1912</f>
        <v>Fatal / Will</v>
      </c>
      <c r="D1911">
        <f>Sheet1!C1911</f>
        <v>0</v>
      </c>
      <c r="F1911">
        <f>Sheet1!B1913</f>
        <v>0</v>
      </c>
      <c r="G1911" t="str">
        <f>Sheet1!A1914</f>
        <v>Atk%, Spd, Hp%</v>
      </c>
      <c r="H1911">
        <f>Sheet1!A1915</f>
        <v>4</v>
      </c>
      <c r="I1911" t="str">
        <f>Sheet1!A1916</f>
        <v>KOBOLD BOMBER</v>
      </c>
      <c r="J1911">
        <f>Sheet1!A1917</f>
        <v>0</v>
      </c>
      <c r="K1911" t="str">
        <f>Sheet1!A1918</f>
        <v>Fatal / Focus</v>
      </c>
    </row>
    <row r="1912" spans="1:11" hidden="1" x14ac:dyDescent="0.2">
      <c r="A1912">
        <f t="shared" si="29"/>
        <v>0</v>
      </c>
      <c r="B1912" t="str">
        <f>IF(Sheet1!A1912="","",Sheet1!A1912)</f>
        <v>Fatal / Will</v>
      </c>
      <c r="C1912" t="str">
        <f>Sheet1!A1913</f>
        <v>(ATK%/ATK%/ATK%)</v>
      </c>
      <c r="D1912">
        <f>Sheet1!C1912</f>
        <v>0</v>
      </c>
      <c r="F1912">
        <f>Sheet1!B1914</f>
        <v>0</v>
      </c>
      <c r="G1912">
        <f>Sheet1!A1915</f>
        <v>4</v>
      </c>
      <c r="H1912" t="str">
        <f>Sheet1!A1916</f>
        <v>KOBOLD BOMBER</v>
      </c>
      <c r="I1912">
        <f>Sheet1!A1917</f>
        <v>0</v>
      </c>
      <c r="J1912" t="str">
        <f>Sheet1!A1918</f>
        <v>Fatal / Focus</v>
      </c>
      <c r="K1912" t="str">
        <f>Sheet1!A1919</f>
        <v>(ATK%/ATK%/ATK%)</v>
      </c>
    </row>
    <row r="1913" spans="1:11" hidden="1" x14ac:dyDescent="0.2">
      <c r="A1913">
        <f t="shared" si="29"/>
        <v>0</v>
      </c>
      <c r="B1913" t="str">
        <f>IF(Sheet1!A1913="","",Sheet1!A1913)</f>
        <v>(ATK%/ATK%/ATK%)</v>
      </c>
      <c r="C1913" t="str">
        <f>Sheet1!A1914</f>
        <v>Atk%, Spd, Hp%</v>
      </c>
      <c r="D1913">
        <f>Sheet1!C1913</f>
        <v>0</v>
      </c>
      <c r="F1913">
        <f>Sheet1!B1915</f>
        <v>0</v>
      </c>
      <c r="G1913" t="str">
        <f>Sheet1!A1916</f>
        <v>KOBOLD BOMBER</v>
      </c>
      <c r="H1913">
        <f>Sheet1!A1917</f>
        <v>0</v>
      </c>
      <c r="I1913" t="str">
        <f>Sheet1!A1918</f>
        <v>Fatal / Focus</v>
      </c>
      <c r="J1913" t="str">
        <f>Sheet1!A1919</f>
        <v>(ATK%/ATK%/ATK%)</v>
      </c>
      <c r="K1913" t="str">
        <f>Sheet1!A1920</f>
        <v>Fatal / Will</v>
      </c>
    </row>
    <row r="1914" spans="1:11" hidden="1" x14ac:dyDescent="0.2">
      <c r="A1914">
        <f t="shared" si="29"/>
        <v>0</v>
      </c>
      <c r="B1914" t="str">
        <f>IF(Sheet1!A1914="","",Sheet1!A1914)</f>
        <v>Atk%, Spd, Hp%</v>
      </c>
      <c r="C1914">
        <f>Sheet1!A1915</f>
        <v>4</v>
      </c>
      <c r="D1914">
        <f>Sheet1!C1914</f>
        <v>0</v>
      </c>
      <c r="F1914">
        <f>Sheet1!B1916</f>
        <v>0</v>
      </c>
      <c r="G1914">
        <f>Sheet1!A1917</f>
        <v>0</v>
      </c>
      <c r="H1914" t="str">
        <f>Sheet1!A1918</f>
        <v>Fatal / Focus</v>
      </c>
      <c r="I1914" t="str">
        <f>Sheet1!A1919</f>
        <v>(ATK%/ATK%/ATK%)</v>
      </c>
      <c r="J1914" t="str">
        <f>Sheet1!A1920</f>
        <v>Fatal / Will</v>
      </c>
      <c r="K1914" t="str">
        <f>Sheet1!A1921</f>
        <v>(ATK%/ATK%/ATK%)</v>
      </c>
    </row>
    <row r="1915" spans="1:11" x14ac:dyDescent="0.2">
      <c r="A1915">
        <f t="shared" si="29"/>
        <v>1</v>
      </c>
      <c r="B1915">
        <f>IF(Sheet1!A1915="","",Sheet1!A1915)</f>
        <v>4</v>
      </c>
      <c r="C1915" t="str">
        <f>Sheet1!A1916</f>
        <v>KOBOLD BOMBER</v>
      </c>
      <c r="D1915" t="str">
        <f>Sheet1!C1915</f>
        <v>LIGHT</v>
      </c>
      <c r="F1915" t="str">
        <f>Sheet1!B1917</f>
        <v>Dover</v>
      </c>
      <c r="G1915" t="str">
        <f>Sheet1!A1918</f>
        <v>Fatal / Focus</v>
      </c>
      <c r="H1915" t="str">
        <f>Sheet1!A1919</f>
        <v>(ATK%/ATK%/ATK%)</v>
      </c>
      <c r="I1915" t="str">
        <f>Sheet1!A1920</f>
        <v>Fatal / Will</v>
      </c>
      <c r="J1915" t="str">
        <f>Sheet1!A1921</f>
        <v>(ATK%/ATK%/ATK%)</v>
      </c>
      <c r="K1915" t="str">
        <f>Sheet1!A1922</f>
        <v>Atk%, Spd, Hp%</v>
      </c>
    </row>
    <row r="1916" spans="1:11" hidden="1" x14ac:dyDescent="0.2">
      <c r="A1916">
        <f t="shared" si="29"/>
        <v>0</v>
      </c>
      <c r="B1916" t="str">
        <f>IF(Sheet1!A1916="","",Sheet1!A1916)</f>
        <v>KOBOLD BOMBER</v>
      </c>
      <c r="C1916">
        <f>Sheet1!A1917</f>
        <v>0</v>
      </c>
      <c r="D1916">
        <f>Sheet1!C1916</f>
        <v>0</v>
      </c>
      <c r="F1916">
        <f>Sheet1!B1918</f>
        <v>0</v>
      </c>
      <c r="G1916" t="str">
        <f>Sheet1!A1919</f>
        <v>(ATK%/ATK%/ATK%)</v>
      </c>
      <c r="H1916" t="str">
        <f>Sheet1!A1920</f>
        <v>Fatal / Will</v>
      </c>
      <c r="I1916" t="str">
        <f>Sheet1!A1921</f>
        <v>(ATK%/ATK%/ATK%)</v>
      </c>
      <c r="J1916" t="str">
        <f>Sheet1!A1922</f>
        <v>Atk%, Spd, Hp%</v>
      </c>
      <c r="K1916">
        <f>Sheet1!A1923</f>
        <v>4</v>
      </c>
    </row>
    <row r="1917" spans="1:11" hidden="1" x14ac:dyDescent="0.2">
      <c r="A1917">
        <f t="shared" si="29"/>
        <v>0</v>
      </c>
      <c r="B1917" t="str">
        <f>IF(Sheet1!A1917="","",Sheet1!A1917)</f>
        <v/>
      </c>
      <c r="C1917" t="str">
        <f>Sheet1!A1918</f>
        <v>Fatal / Focus</v>
      </c>
      <c r="D1917">
        <f>Sheet1!C1917</f>
        <v>0</v>
      </c>
      <c r="F1917">
        <f>Sheet1!B1919</f>
        <v>0</v>
      </c>
      <c r="G1917" t="str">
        <f>Sheet1!A1920</f>
        <v>Fatal / Will</v>
      </c>
      <c r="H1917" t="str">
        <f>Sheet1!A1921</f>
        <v>(ATK%/ATK%/ATK%)</v>
      </c>
      <c r="I1917" t="str">
        <f>Sheet1!A1922</f>
        <v>Atk%, Spd, Hp%</v>
      </c>
      <c r="J1917">
        <f>Sheet1!A1923</f>
        <v>4</v>
      </c>
      <c r="K1917" t="str">
        <f>Sheet1!A1924</f>
        <v>KOBOLD BOMBER</v>
      </c>
    </row>
    <row r="1918" spans="1:11" hidden="1" x14ac:dyDescent="0.2">
      <c r="A1918">
        <f t="shared" si="29"/>
        <v>0</v>
      </c>
      <c r="B1918" t="str">
        <f>IF(Sheet1!A1918="","",Sheet1!A1918)</f>
        <v>Fatal / Focus</v>
      </c>
      <c r="C1918" t="str">
        <f>Sheet1!A1919</f>
        <v>(ATK%/ATK%/ATK%)</v>
      </c>
      <c r="D1918">
        <f>Sheet1!C1918</f>
        <v>0</v>
      </c>
      <c r="F1918">
        <f>Sheet1!B1920</f>
        <v>0</v>
      </c>
      <c r="G1918" t="str">
        <f>Sheet1!A1921</f>
        <v>(ATK%/ATK%/ATK%)</v>
      </c>
      <c r="H1918" t="str">
        <f>Sheet1!A1922</f>
        <v>Atk%, Spd, Hp%</v>
      </c>
      <c r="I1918">
        <f>Sheet1!A1923</f>
        <v>4</v>
      </c>
      <c r="J1918" t="str">
        <f>Sheet1!A1924</f>
        <v>KOBOLD BOMBER</v>
      </c>
      <c r="K1918">
        <f>Sheet1!A1925</f>
        <v>0</v>
      </c>
    </row>
    <row r="1919" spans="1:11" hidden="1" x14ac:dyDescent="0.2">
      <c r="A1919">
        <f t="shared" si="29"/>
        <v>0</v>
      </c>
      <c r="B1919" t="str">
        <f>IF(Sheet1!A1919="","",Sheet1!A1919)</f>
        <v>(ATK%/ATK%/ATK%)</v>
      </c>
      <c r="C1919" t="str">
        <f>Sheet1!A1920</f>
        <v>Fatal / Will</v>
      </c>
      <c r="D1919">
        <f>Sheet1!C1919</f>
        <v>0</v>
      </c>
      <c r="F1919">
        <f>Sheet1!B1921</f>
        <v>0</v>
      </c>
      <c r="G1919" t="str">
        <f>Sheet1!A1922</f>
        <v>Atk%, Spd, Hp%</v>
      </c>
      <c r="H1919">
        <f>Sheet1!A1923</f>
        <v>4</v>
      </c>
      <c r="I1919" t="str">
        <f>Sheet1!A1924</f>
        <v>KOBOLD BOMBER</v>
      </c>
      <c r="J1919">
        <f>Sheet1!A1925</f>
        <v>0</v>
      </c>
      <c r="K1919" t="str">
        <f>Sheet1!A1926</f>
        <v>Fatal / Blade</v>
      </c>
    </row>
    <row r="1920" spans="1:11" hidden="1" x14ac:dyDescent="0.2">
      <c r="A1920">
        <f t="shared" si="29"/>
        <v>0</v>
      </c>
      <c r="B1920" t="str">
        <f>IF(Sheet1!A1920="","",Sheet1!A1920)</f>
        <v>Fatal / Will</v>
      </c>
      <c r="C1920" t="str">
        <f>Sheet1!A1921</f>
        <v>(ATK%/ATK%/ATK%)</v>
      </c>
      <c r="D1920">
        <f>Sheet1!C1920</f>
        <v>0</v>
      </c>
      <c r="F1920">
        <f>Sheet1!B1922</f>
        <v>0</v>
      </c>
      <c r="G1920">
        <f>Sheet1!A1923</f>
        <v>4</v>
      </c>
      <c r="H1920" t="str">
        <f>Sheet1!A1924</f>
        <v>KOBOLD BOMBER</v>
      </c>
      <c r="I1920">
        <f>Sheet1!A1925</f>
        <v>0</v>
      </c>
      <c r="J1920" t="str">
        <f>Sheet1!A1926</f>
        <v>Fatal / Blade</v>
      </c>
      <c r="K1920" t="str">
        <f>Sheet1!A1927</f>
        <v>(ATK%/ATK%/ATK%)</v>
      </c>
    </row>
    <row r="1921" spans="1:11" hidden="1" x14ac:dyDescent="0.2">
      <c r="A1921">
        <f t="shared" si="29"/>
        <v>0</v>
      </c>
      <c r="B1921" t="str">
        <f>IF(Sheet1!A1921="","",Sheet1!A1921)</f>
        <v>(ATK%/ATK%/ATK%)</v>
      </c>
      <c r="C1921" t="str">
        <f>Sheet1!A1922</f>
        <v>Atk%, Spd, Hp%</v>
      </c>
      <c r="D1921">
        <f>Sheet1!C1921</f>
        <v>0</v>
      </c>
      <c r="F1921">
        <f>Sheet1!B1923</f>
        <v>0</v>
      </c>
      <c r="G1921" t="str">
        <f>Sheet1!A1924</f>
        <v>KOBOLD BOMBER</v>
      </c>
      <c r="H1921">
        <f>Sheet1!A1925</f>
        <v>0</v>
      </c>
      <c r="I1921" t="str">
        <f>Sheet1!A1926</f>
        <v>Fatal / Blade</v>
      </c>
      <c r="J1921" t="str">
        <f>Sheet1!A1927</f>
        <v>(ATK%/ATK%/ATK%)</v>
      </c>
      <c r="K1921" t="str">
        <f>Sheet1!A1928</f>
        <v>Violent / Revenge</v>
      </c>
    </row>
    <row r="1922" spans="1:11" hidden="1" x14ac:dyDescent="0.2">
      <c r="A1922">
        <f t="shared" si="29"/>
        <v>0</v>
      </c>
      <c r="B1922" t="str">
        <f>IF(Sheet1!A1922="","",Sheet1!A1922)</f>
        <v>Atk%, Spd, Hp%</v>
      </c>
      <c r="C1922">
        <f>Sheet1!A1923</f>
        <v>4</v>
      </c>
      <c r="D1922">
        <f>Sheet1!C1922</f>
        <v>0</v>
      </c>
      <c r="F1922">
        <f>Sheet1!B1924</f>
        <v>0</v>
      </c>
      <c r="G1922">
        <f>Sheet1!A1925</f>
        <v>0</v>
      </c>
      <c r="H1922" t="str">
        <f>Sheet1!A1926</f>
        <v>Fatal / Blade</v>
      </c>
      <c r="I1922" t="str">
        <f>Sheet1!A1927</f>
        <v>(ATK%/ATK%/ATK%)</v>
      </c>
      <c r="J1922" t="str">
        <f>Sheet1!A1928</f>
        <v>Violent / Revenge</v>
      </c>
      <c r="K1922" t="str">
        <f>Sheet1!A1929</f>
        <v>(ATK%/CRIT D%/ATK%)</v>
      </c>
    </row>
    <row r="1923" spans="1:11" x14ac:dyDescent="0.2">
      <c r="A1923">
        <f t="shared" ref="A1923:A1986" si="30">IF(ISNUMBER(B1923)=TRUE,1,0)</f>
        <v>1</v>
      </c>
      <c r="B1923">
        <f>IF(Sheet1!A1923="","",Sheet1!A1923)</f>
        <v>4</v>
      </c>
      <c r="C1923" t="str">
        <f>Sheet1!A1924</f>
        <v>KOBOLD BOMBER</v>
      </c>
      <c r="D1923" t="str">
        <f>Sheet1!C1923</f>
        <v>DARK</v>
      </c>
      <c r="F1923" t="str">
        <f>Sheet1!B1925</f>
        <v>Bering</v>
      </c>
      <c r="G1923" t="str">
        <f>Sheet1!A1926</f>
        <v>Fatal / Blade</v>
      </c>
      <c r="H1923" t="str">
        <f>Sheet1!A1927</f>
        <v>(ATK%/ATK%/ATK%)</v>
      </c>
      <c r="I1923" t="str">
        <f>Sheet1!A1928</f>
        <v>Violent / Revenge</v>
      </c>
      <c r="J1923" t="str">
        <f>Sheet1!A1929</f>
        <v>(ATK%/CRIT D%/ATK%)</v>
      </c>
      <c r="K1923" t="str">
        <f>Sheet1!A1930</f>
        <v>Crit R%, Crit D%, Atk%</v>
      </c>
    </row>
    <row r="1924" spans="1:11" hidden="1" x14ac:dyDescent="0.2">
      <c r="A1924">
        <f t="shared" si="30"/>
        <v>0</v>
      </c>
      <c r="B1924" t="str">
        <f>IF(Sheet1!A1924="","",Sheet1!A1924)</f>
        <v>KOBOLD BOMBER</v>
      </c>
      <c r="C1924">
        <f>Sheet1!A1925</f>
        <v>0</v>
      </c>
      <c r="D1924">
        <f>Sheet1!C1924</f>
        <v>0</v>
      </c>
      <c r="F1924">
        <f>Sheet1!B1926</f>
        <v>0</v>
      </c>
      <c r="G1924" t="str">
        <f>Sheet1!A1927</f>
        <v>(ATK%/ATK%/ATK%)</v>
      </c>
      <c r="H1924" t="str">
        <f>Sheet1!A1928</f>
        <v>Violent / Revenge</v>
      </c>
      <c r="I1924" t="str">
        <f>Sheet1!A1929</f>
        <v>(ATK%/CRIT D%/ATK%)</v>
      </c>
      <c r="J1924" t="str">
        <f>Sheet1!A1930</f>
        <v>Crit R%, Crit D%, Atk%</v>
      </c>
      <c r="K1924">
        <f>Sheet1!A1931</f>
        <v>4</v>
      </c>
    </row>
    <row r="1925" spans="1:11" hidden="1" x14ac:dyDescent="0.2">
      <c r="A1925">
        <f t="shared" si="30"/>
        <v>0</v>
      </c>
      <c r="B1925" t="str">
        <f>IF(Sheet1!A1925="","",Sheet1!A1925)</f>
        <v/>
      </c>
      <c r="C1925" t="str">
        <f>Sheet1!A1926</f>
        <v>Fatal / Blade</v>
      </c>
      <c r="D1925">
        <f>Sheet1!C1925</f>
        <v>0</v>
      </c>
      <c r="F1925">
        <f>Sheet1!B1927</f>
        <v>0</v>
      </c>
      <c r="G1925" t="str">
        <f>Sheet1!A1928</f>
        <v>Violent / Revenge</v>
      </c>
      <c r="H1925" t="str">
        <f>Sheet1!A1929</f>
        <v>(ATK%/CRIT D%/ATK%)</v>
      </c>
      <c r="I1925" t="str">
        <f>Sheet1!A1930</f>
        <v>Crit R%, Crit D%, Atk%</v>
      </c>
      <c r="J1925">
        <f>Sheet1!A1931</f>
        <v>4</v>
      </c>
      <c r="K1925" t="str">
        <f>Sheet1!A1932</f>
        <v>BROWNIE MAGICIAN</v>
      </c>
    </row>
    <row r="1926" spans="1:11" hidden="1" x14ac:dyDescent="0.2">
      <c r="A1926">
        <f t="shared" si="30"/>
        <v>0</v>
      </c>
      <c r="B1926" t="str">
        <f>IF(Sheet1!A1926="","",Sheet1!A1926)</f>
        <v>Fatal / Blade</v>
      </c>
      <c r="C1926" t="str">
        <f>Sheet1!A1927</f>
        <v>(ATK%/ATK%/ATK%)</v>
      </c>
      <c r="D1926">
        <f>Sheet1!C1926</f>
        <v>0</v>
      </c>
      <c r="F1926">
        <f>Sheet1!B1928</f>
        <v>0</v>
      </c>
      <c r="G1926" t="str">
        <f>Sheet1!A1929</f>
        <v>(ATK%/CRIT D%/ATK%)</v>
      </c>
      <c r="H1926" t="str">
        <f>Sheet1!A1930</f>
        <v>Crit R%, Crit D%, Atk%</v>
      </c>
      <c r="I1926">
        <f>Sheet1!A1931</f>
        <v>4</v>
      </c>
      <c r="J1926" t="str">
        <f>Sheet1!A1932</f>
        <v>BROWNIE MAGICIAN</v>
      </c>
      <c r="K1926">
        <f>Sheet1!A1933</f>
        <v>0</v>
      </c>
    </row>
    <row r="1927" spans="1:11" hidden="1" x14ac:dyDescent="0.2">
      <c r="A1927">
        <f t="shared" si="30"/>
        <v>0</v>
      </c>
      <c r="B1927" t="str">
        <f>IF(Sheet1!A1927="","",Sheet1!A1927)</f>
        <v>(ATK%/ATK%/ATK%)</v>
      </c>
      <c r="C1927" t="str">
        <f>Sheet1!A1928</f>
        <v>Violent / Revenge</v>
      </c>
      <c r="D1927">
        <f>Sheet1!C1927</f>
        <v>0</v>
      </c>
      <c r="F1927">
        <f>Sheet1!B1929</f>
        <v>0</v>
      </c>
      <c r="G1927" t="str">
        <f>Sheet1!A1930</f>
        <v>Crit R%, Crit D%, Atk%</v>
      </c>
      <c r="H1927">
        <f>Sheet1!A1931</f>
        <v>4</v>
      </c>
      <c r="I1927" t="str">
        <f>Sheet1!A1932</f>
        <v>BROWNIE MAGICIAN</v>
      </c>
      <c r="J1927">
        <f>Sheet1!A1933</f>
        <v>0</v>
      </c>
      <c r="K1927" t="str">
        <f>Sheet1!A1934</f>
        <v>Swift / Energy</v>
      </c>
    </row>
    <row r="1928" spans="1:11" hidden="1" x14ac:dyDescent="0.2">
      <c r="A1928">
        <f t="shared" si="30"/>
        <v>0</v>
      </c>
      <c r="B1928" t="str">
        <f>IF(Sheet1!A1928="","",Sheet1!A1928)</f>
        <v>Violent / Revenge</v>
      </c>
      <c r="C1928" t="str">
        <f>Sheet1!A1929</f>
        <v>(ATK%/CRIT D%/ATK%)</v>
      </c>
      <c r="D1928">
        <f>Sheet1!C1928</f>
        <v>0</v>
      </c>
      <c r="F1928">
        <f>Sheet1!B1930</f>
        <v>0</v>
      </c>
      <c r="G1928">
        <f>Sheet1!A1931</f>
        <v>4</v>
      </c>
      <c r="H1928" t="str">
        <f>Sheet1!A1932</f>
        <v>BROWNIE MAGICIAN</v>
      </c>
      <c r="I1928">
        <f>Sheet1!A1933</f>
        <v>0</v>
      </c>
      <c r="J1928" t="str">
        <f>Sheet1!A1934</f>
        <v>Swift / Energy</v>
      </c>
      <c r="K1928" t="str">
        <f>Sheet1!A1935</f>
        <v>(SPD/HP%/HP%)</v>
      </c>
    </row>
    <row r="1929" spans="1:11" hidden="1" x14ac:dyDescent="0.2">
      <c r="A1929">
        <f t="shared" si="30"/>
        <v>0</v>
      </c>
      <c r="B1929" t="str">
        <f>IF(Sheet1!A1929="","",Sheet1!A1929)</f>
        <v>(ATK%/CRIT D%/ATK%)</v>
      </c>
      <c r="C1929" t="str">
        <f>Sheet1!A1930</f>
        <v>Crit R%, Crit D%, Atk%</v>
      </c>
      <c r="D1929">
        <f>Sheet1!C1929</f>
        <v>0</v>
      </c>
      <c r="F1929">
        <f>Sheet1!B1931</f>
        <v>0</v>
      </c>
      <c r="G1929" t="str">
        <f>Sheet1!A1932</f>
        <v>BROWNIE MAGICIAN</v>
      </c>
      <c r="H1929">
        <f>Sheet1!A1933</f>
        <v>0</v>
      </c>
      <c r="I1929" t="str">
        <f>Sheet1!A1934</f>
        <v>Swift / Energy</v>
      </c>
      <c r="J1929" t="str">
        <f>Sheet1!A1935</f>
        <v>(SPD/HP%/HP%)</v>
      </c>
      <c r="K1929" t="str">
        <f>Sheet1!A1936</f>
        <v>Violent / Will</v>
      </c>
    </row>
    <row r="1930" spans="1:11" hidden="1" x14ac:dyDescent="0.2">
      <c r="A1930">
        <f t="shared" si="30"/>
        <v>0</v>
      </c>
      <c r="B1930" t="str">
        <f>IF(Sheet1!A1930="","",Sheet1!A1930)</f>
        <v>Crit R%, Crit D%, Atk%</v>
      </c>
      <c r="C1930">
        <f>Sheet1!A1931</f>
        <v>4</v>
      </c>
      <c r="D1930">
        <f>Sheet1!C1930</f>
        <v>0</v>
      </c>
      <c r="F1930">
        <f>Sheet1!B1932</f>
        <v>0</v>
      </c>
      <c r="G1930">
        <f>Sheet1!A1933</f>
        <v>0</v>
      </c>
      <c r="H1930" t="str">
        <f>Sheet1!A1934</f>
        <v>Swift / Energy</v>
      </c>
      <c r="I1930" t="str">
        <f>Sheet1!A1935</f>
        <v>(SPD/HP%/HP%)</v>
      </c>
      <c r="J1930" t="str">
        <f>Sheet1!A1936</f>
        <v>Violent / Will</v>
      </c>
      <c r="K1930" t="str">
        <f>Sheet1!A1937</f>
        <v>(SPD/HP%/HP%)</v>
      </c>
    </row>
    <row r="1931" spans="1:11" x14ac:dyDescent="0.2">
      <c r="A1931">
        <f t="shared" si="30"/>
        <v>1</v>
      </c>
      <c r="B1931">
        <f>IF(Sheet1!A1931="","",Sheet1!A1931)</f>
        <v>4</v>
      </c>
      <c r="C1931" t="str">
        <f>Sheet1!A1932</f>
        <v>BROWNIE MAGICIAN</v>
      </c>
      <c r="D1931" t="str">
        <f>Sheet1!C1931</f>
        <v>WIND</v>
      </c>
      <c r="F1931" t="str">
        <f>Sheet1!B1933</f>
        <v>Aquila</v>
      </c>
      <c r="G1931" t="str">
        <f>Sheet1!A1934</f>
        <v>Swift / Energy</v>
      </c>
      <c r="H1931" t="str">
        <f>Sheet1!A1935</f>
        <v>(SPD/HP%/HP%)</v>
      </c>
      <c r="I1931" t="str">
        <f>Sheet1!A1936</f>
        <v>Violent / Will</v>
      </c>
      <c r="J1931" t="str">
        <f>Sheet1!A1937</f>
        <v>(SPD/HP%/HP%)</v>
      </c>
      <c r="K1931" t="str">
        <f>Sheet1!A1938</f>
        <v>Spd, Hp%, Def%</v>
      </c>
    </row>
    <row r="1932" spans="1:11" hidden="1" x14ac:dyDescent="0.2">
      <c r="A1932">
        <f t="shared" si="30"/>
        <v>0</v>
      </c>
      <c r="B1932" t="str">
        <f>IF(Sheet1!A1932="","",Sheet1!A1932)</f>
        <v>BROWNIE MAGICIAN</v>
      </c>
      <c r="C1932">
        <f>Sheet1!A1933</f>
        <v>0</v>
      </c>
      <c r="D1932">
        <f>Sheet1!C1932</f>
        <v>0</v>
      </c>
      <c r="F1932">
        <f>Sheet1!B1934</f>
        <v>0</v>
      </c>
      <c r="G1932" t="str">
        <f>Sheet1!A1935</f>
        <v>(SPD/HP%/HP%)</v>
      </c>
      <c r="H1932" t="str">
        <f>Sheet1!A1936</f>
        <v>Violent / Will</v>
      </c>
      <c r="I1932" t="str">
        <f>Sheet1!A1937</f>
        <v>(SPD/HP%/HP%)</v>
      </c>
      <c r="J1932" t="str">
        <f>Sheet1!A1938</f>
        <v>Spd, Hp%, Def%</v>
      </c>
      <c r="K1932">
        <f>Sheet1!A1939</f>
        <v>4</v>
      </c>
    </row>
    <row r="1933" spans="1:11" hidden="1" x14ac:dyDescent="0.2">
      <c r="A1933">
        <f t="shared" si="30"/>
        <v>0</v>
      </c>
      <c r="B1933" t="str">
        <f>IF(Sheet1!A1933="","",Sheet1!A1933)</f>
        <v/>
      </c>
      <c r="C1933" t="str">
        <f>Sheet1!A1934</f>
        <v>Swift / Energy</v>
      </c>
      <c r="D1933">
        <f>Sheet1!C1933</f>
        <v>0</v>
      </c>
      <c r="F1933">
        <f>Sheet1!B1935</f>
        <v>0</v>
      </c>
      <c r="G1933" t="str">
        <f>Sheet1!A1936</f>
        <v>Violent / Will</v>
      </c>
      <c r="H1933" t="str">
        <f>Sheet1!A1937</f>
        <v>(SPD/HP%/HP%)</v>
      </c>
      <c r="I1933" t="str">
        <f>Sheet1!A1938</f>
        <v>Spd, Hp%, Def%</v>
      </c>
      <c r="J1933">
        <f>Sheet1!A1939</f>
        <v>4</v>
      </c>
      <c r="K1933" t="str">
        <f>Sheet1!A1940</f>
        <v>BROWNIE MAGICIAN</v>
      </c>
    </row>
    <row r="1934" spans="1:11" hidden="1" x14ac:dyDescent="0.2">
      <c r="A1934">
        <f t="shared" si="30"/>
        <v>0</v>
      </c>
      <c r="B1934" t="str">
        <f>IF(Sheet1!A1934="","",Sheet1!A1934)</f>
        <v>Swift / Energy</v>
      </c>
      <c r="C1934" t="str">
        <f>Sheet1!A1935</f>
        <v>(SPD/HP%/HP%)</v>
      </c>
      <c r="D1934">
        <f>Sheet1!C1934</f>
        <v>0</v>
      </c>
      <c r="F1934">
        <f>Sheet1!B1936</f>
        <v>0</v>
      </c>
      <c r="G1934" t="str">
        <f>Sheet1!A1937</f>
        <v>(SPD/HP%/HP%)</v>
      </c>
      <c r="H1934" t="str">
        <f>Sheet1!A1938</f>
        <v>Spd, Hp%, Def%</v>
      </c>
      <c r="I1934">
        <f>Sheet1!A1939</f>
        <v>4</v>
      </c>
      <c r="J1934" t="str">
        <f>Sheet1!A1940</f>
        <v>BROWNIE MAGICIAN</v>
      </c>
      <c r="K1934">
        <f>Sheet1!A1941</f>
        <v>0</v>
      </c>
    </row>
    <row r="1935" spans="1:11" hidden="1" x14ac:dyDescent="0.2">
      <c r="A1935">
        <f t="shared" si="30"/>
        <v>0</v>
      </c>
      <c r="B1935" t="str">
        <f>IF(Sheet1!A1935="","",Sheet1!A1935)</f>
        <v>(SPD/HP%/HP%)</v>
      </c>
      <c r="C1935" t="str">
        <f>Sheet1!A1936</f>
        <v>Violent / Will</v>
      </c>
      <c r="D1935">
        <f>Sheet1!C1935</f>
        <v>0</v>
      </c>
      <c r="F1935">
        <f>Sheet1!B1937</f>
        <v>0</v>
      </c>
      <c r="G1935" t="str">
        <f>Sheet1!A1938</f>
        <v>Spd, Hp%, Def%</v>
      </c>
      <c r="H1935">
        <f>Sheet1!A1939</f>
        <v>4</v>
      </c>
      <c r="I1935" t="str">
        <f>Sheet1!A1940</f>
        <v>BROWNIE MAGICIAN</v>
      </c>
      <c r="J1935">
        <f>Sheet1!A1941</f>
        <v>0</v>
      </c>
      <c r="K1935" t="str">
        <f>Sheet1!A1942</f>
        <v>Swift / Energy</v>
      </c>
    </row>
    <row r="1936" spans="1:11" hidden="1" x14ac:dyDescent="0.2">
      <c r="A1936">
        <f t="shared" si="30"/>
        <v>0</v>
      </c>
      <c r="B1936" t="str">
        <f>IF(Sheet1!A1936="","",Sheet1!A1936)</f>
        <v>Violent / Will</v>
      </c>
      <c r="C1936" t="str">
        <f>Sheet1!A1937</f>
        <v>(SPD/HP%/HP%)</v>
      </c>
      <c r="D1936">
        <f>Sheet1!C1936</f>
        <v>0</v>
      </c>
      <c r="F1936">
        <f>Sheet1!B1938</f>
        <v>0</v>
      </c>
      <c r="G1936">
        <f>Sheet1!A1939</f>
        <v>4</v>
      </c>
      <c r="H1936" t="str">
        <f>Sheet1!A1940</f>
        <v>BROWNIE MAGICIAN</v>
      </c>
      <c r="I1936">
        <f>Sheet1!A1941</f>
        <v>0</v>
      </c>
      <c r="J1936" t="str">
        <f>Sheet1!A1942</f>
        <v>Swift / Energy</v>
      </c>
      <c r="K1936" t="str">
        <f>Sheet1!A1943</f>
        <v>(SPD/HP%/HP%)</v>
      </c>
    </row>
    <row r="1937" spans="1:11" hidden="1" x14ac:dyDescent="0.2">
      <c r="A1937">
        <f t="shared" si="30"/>
        <v>0</v>
      </c>
      <c r="B1937" t="str">
        <f>IF(Sheet1!A1937="","",Sheet1!A1937)</f>
        <v>(SPD/HP%/HP%)</v>
      </c>
      <c r="C1937" t="str">
        <f>Sheet1!A1938</f>
        <v>Spd, Hp%, Def%</v>
      </c>
      <c r="D1937">
        <f>Sheet1!C1937</f>
        <v>0</v>
      </c>
      <c r="F1937">
        <f>Sheet1!B1939</f>
        <v>0</v>
      </c>
      <c r="G1937" t="str">
        <f>Sheet1!A1940</f>
        <v>BROWNIE MAGICIAN</v>
      </c>
      <c r="H1937">
        <f>Sheet1!A1941</f>
        <v>0</v>
      </c>
      <c r="I1937" t="str">
        <f>Sheet1!A1942</f>
        <v>Swift / Energy</v>
      </c>
      <c r="J1937" t="str">
        <f>Sheet1!A1943</f>
        <v>(SPD/HP%/HP%)</v>
      </c>
      <c r="K1937" t="str">
        <f>Sheet1!A1944</f>
        <v>Violent / Nemesis</v>
      </c>
    </row>
    <row r="1938" spans="1:11" hidden="1" x14ac:dyDescent="0.2">
      <c r="A1938">
        <f t="shared" si="30"/>
        <v>0</v>
      </c>
      <c r="B1938" t="str">
        <f>IF(Sheet1!A1938="","",Sheet1!A1938)</f>
        <v>Spd, Hp%, Def%</v>
      </c>
      <c r="C1938">
        <f>Sheet1!A1939</f>
        <v>4</v>
      </c>
      <c r="D1938">
        <f>Sheet1!C1938</f>
        <v>0</v>
      </c>
      <c r="F1938">
        <f>Sheet1!B1940</f>
        <v>0</v>
      </c>
      <c r="G1938">
        <f>Sheet1!A1941</f>
        <v>0</v>
      </c>
      <c r="H1938" t="str">
        <f>Sheet1!A1942</f>
        <v>Swift / Energy</v>
      </c>
      <c r="I1938" t="str">
        <f>Sheet1!A1943</f>
        <v>(SPD/HP%/HP%)</v>
      </c>
      <c r="J1938" t="str">
        <f>Sheet1!A1944</f>
        <v>Violent / Nemesis</v>
      </c>
      <c r="K1938" t="str">
        <f>Sheet1!A1945</f>
        <v>(SPD/HP%/HP%)</v>
      </c>
    </row>
    <row r="1939" spans="1:11" x14ac:dyDescent="0.2">
      <c r="A1939">
        <f t="shared" si="30"/>
        <v>1</v>
      </c>
      <c r="B1939">
        <f>IF(Sheet1!A1939="","",Sheet1!A1939)</f>
        <v>4</v>
      </c>
      <c r="C1939" t="str">
        <f>Sheet1!A1940</f>
        <v>BROWNIE MAGICIAN</v>
      </c>
      <c r="D1939" t="str">
        <f>Sheet1!C1939</f>
        <v>FIRE</v>
      </c>
      <c r="F1939" t="str">
        <f>Sheet1!B1941</f>
        <v>Draco</v>
      </c>
      <c r="G1939" t="str">
        <f>Sheet1!A1942</f>
        <v>Swift / Energy</v>
      </c>
      <c r="H1939" t="str">
        <f>Sheet1!A1943</f>
        <v>(SPD/HP%/HP%)</v>
      </c>
      <c r="I1939" t="str">
        <f>Sheet1!A1944</f>
        <v>Violent / Nemesis</v>
      </c>
      <c r="J1939" t="str">
        <f>Sheet1!A1945</f>
        <v>(SPD/HP%/HP%)</v>
      </c>
      <c r="K1939" t="str">
        <f>Sheet1!A1946</f>
        <v>Spd, Hp%, Def%</v>
      </c>
    </row>
    <row r="1940" spans="1:11" hidden="1" x14ac:dyDescent="0.2">
      <c r="A1940">
        <f t="shared" si="30"/>
        <v>0</v>
      </c>
      <c r="B1940" t="str">
        <f>IF(Sheet1!A1940="","",Sheet1!A1940)</f>
        <v>BROWNIE MAGICIAN</v>
      </c>
      <c r="C1940">
        <f>Sheet1!A1941</f>
        <v>0</v>
      </c>
      <c r="D1940">
        <f>Sheet1!C1940</f>
        <v>0</v>
      </c>
      <c r="F1940">
        <f>Sheet1!B1942</f>
        <v>0</v>
      </c>
      <c r="G1940" t="str">
        <f>Sheet1!A1943</f>
        <v>(SPD/HP%/HP%)</v>
      </c>
      <c r="H1940" t="str">
        <f>Sheet1!A1944</f>
        <v>Violent / Nemesis</v>
      </c>
      <c r="I1940" t="str">
        <f>Sheet1!A1945</f>
        <v>(SPD/HP%/HP%)</v>
      </c>
      <c r="J1940" t="str">
        <f>Sheet1!A1946</f>
        <v>Spd, Hp%, Def%</v>
      </c>
      <c r="K1940">
        <f>Sheet1!A1947</f>
        <v>4</v>
      </c>
    </row>
    <row r="1941" spans="1:11" hidden="1" x14ac:dyDescent="0.2">
      <c r="A1941">
        <f t="shared" si="30"/>
        <v>0</v>
      </c>
      <c r="B1941" t="str">
        <f>IF(Sheet1!A1941="","",Sheet1!A1941)</f>
        <v/>
      </c>
      <c r="C1941" t="str">
        <f>Sheet1!A1942</f>
        <v>Swift / Energy</v>
      </c>
      <c r="D1941">
        <f>Sheet1!C1941</f>
        <v>0</v>
      </c>
      <c r="F1941">
        <f>Sheet1!B1943</f>
        <v>0</v>
      </c>
      <c r="G1941" t="str">
        <f>Sheet1!A1944</f>
        <v>Violent / Nemesis</v>
      </c>
      <c r="H1941" t="str">
        <f>Sheet1!A1945</f>
        <v>(SPD/HP%/HP%)</v>
      </c>
      <c r="I1941" t="str">
        <f>Sheet1!A1946</f>
        <v>Spd, Hp%, Def%</v>
      </c>
      <c r="J1941">
        <f>Sheet1!A1947</f>
        <v>4</v>
      </c>
      <c r="K1941" t="str">
        <f>Sheet1!A1948</f>
        <v>BROWNIE MAGICIAN</v>
      </c>
    </row>
    <row r="1942" spans="1:11" hidden="1" x14ac:dyDescent="0.2">
      <c r="A1942">
        <f t="shared" si="30"/>
        <v>0</v>
      </c>
      <c r="B1942" t="str">
        <f>IF(Sheet1!A1942="","",Sheet1!A1942)</f>
        <v>Swift / Energy</v>
      </c>
      <c r="C1942" t="str">
        <f>Sheet1!A1943</f>
        <v>(SPD/HP%/HP%)</v>
      </c>
      <c r="D1942">
        <f>Sheet1!C1942</f>
        <v>0</v>
      </c>
      <c r="F1942">
        <f>Sheet1!B1944</f>
        <v>0</v>
      </c>
      <c r="G1942" t="str">
        <f>Sheet1!A1945</f>
        <v>(SPD/HP%/HP%)</v>
      </c>
      <c r="H1942" t="str">
        <f>Sheet1!A1946</f>
        <v>Spd, Hp%, Def%</v>
      </c>
      <c r="I1942">
        <f>Sheet1!A1947</f>
        <v>4</v>
      </c>
      <c r="J1942" t="str">
        <f>Sheet1!A1948</f>
        <v>BROWNIE MAGICIAN</v>
      </c>
      <c r="K1942">
        <f>Sheet1!A1949</f>
        <v>0</v>
      </c>
    </row>
    <row r="1943" spans="1:11" hidden="1" x14ac:dyDescent="0.2">
      <c r="A1943">
        <f t="shared" si="30"/>
        <v>0</v>
      </c>
      <c r="B1943" t="str">
        <f>IF(Sheet1!A1943="","",Sheet1!A1943)</f>
        <v>(SPD/HP%/HP%)</v>
      </c>
      <c r="C1943" t="str">
        <f>Sheet1!A1944</f>
        <v>Violent / Nemesis</v>
      </c>
      <c r="D1943">
        <f>Sheet1!C1943</f>
        <v>0</v>
      </c>
      <c r="F1943">
        <f>Sheet1!B1945</f>
        <v>0</v>
      </c>
      <c r="G1943" t="str">
        <f>Sheet1!A1946</f>
        <v>Spd, Hp%, Def%</v>
      </c>
      <c r="H1943">
        <f>Sheet1!A1947</f>
        <v>4</v>
      </c>
      <c r="I1943" t="str">
        <f>Sheet1!A1948</f>
        <v>BROWNIE MAGICIAN</v>
      </c>
      <c r="J1943">
        <f>Sheet1!A1949</f>
        <v>0</v>
      </c>
      <c r="K1943" t="str">
        <f>Sheet1!A1950</f>
        <v>Swift / Energy</v>
      </c>
    </row>
    <row r="1944" spans="1:11" hidden="1" x14ac:dyDescent="0.2">
      <c r="A1944">
        <f t="shared" si="30"/>
        <v>0</v>
      </c>
      <c r="B1944" t="str">
        <f>IF(Sheet1!A1944="","",Sheet1!A1944)</f>
        <v>Violent / Nemesis</v>
      </c>
      <c r="C1944" t="str">
        <f>Sheet1!A1945</f>
        <v>(SPD/HP%/HP%)</v>
      </c>
      <c r="D1944">
        <f>Sheet1!C1944</f>
        <v>0</v>
      </c>
      <c r="F1944">
        <f>Sheet1!B1946</f>
        <v>0</v>
      </c>
      <c r="G1944">
        <f>Sheet1!A1947</f>
        <v>4</v>
      </c>
      <c r="H1944" t="str">
        <f>Sheet1!A1948</f>
        <v>BROWNIE MAGICIAN</v>
      </c>
      <c r="I1944">
        <f>Sheet1!A1949</f>
        <v>0</v>
      </c>
      <c r="J1944" t="str">
        <f>Sheet1!A1950</f>
        <v>Swift / Energy</v>
      </c>
      <c r="K1944" t="str">
        <f>Sheet1!A1951</f>
        <v>(SPD/ATK%/ATK%)</v>
      </c>
    </row>
    <row r="1945" spans="1:11" hidden="1" x14ac:dyDescent="0.2">
      <c r="A1945">
        <f t="shared" si="30"/>
        <v>0</v>
      </c>
      <c r="B1945" t="str">
        <f>IF(Sheet1!A1945="","",Sheet1!A1945)</f>
        <v>(SPD/HP%/HP%)</v>
      </c>
      <c r="C1945" t="str">
        <f>Sheet1!A1946</f>
        <v>Spd, Hp%, Def%</v>
      </c>
      <c r="D1945">
        <f>Sheet1!C1945</f>
        <v>0</v>
      </c>
      <c r="F1945">
        <f>Sheet1!B1947</f>
        <v>0</v>
      </c>
      <c r="G1945" t="str">
        <f>Sheet1!A1948</f>
        <v>BROWNIE MAGICIAN</v>
      </c>
      <c r="H1945">
        <f>Sheet1!A1949</f>
        <v>0</v>
      </c>
      <c r="I1945" t="str">
        <f>Sheet1!A1950</f>
        <v>Swift / Energy</v>
      </c>
      <c r="J1945" t="str">
        <f>Sheet1!A1951</f>
        <v>(SPD/ATK%/ATK%)</v>
      </c>
      <c r="K1945" t="str">
        <f>Sheet1!A1952</f>
        <v>Violent / Revenge</v>
      </c>
    </row>
    <row r="1946" spans="1:11" hidden="1" x14ac:dyDescent="0.2">
      <c r="A1946">
        <f t="shared" si="30"/>
        <v>0</v>
      </c>
      <c r="B1946" t="str">
        <f>IF(Sheet1!A1946="","",Sheet1!A1946)</f>
        <v>Spd, Hp%, Def%</v>
      </c>
      <c r="C1946">
        <f>Sheet1!A1947</f>
        <v>4</v>
      </c>
      <c r="D1946">
        <f>Sheet1!C1946</f>
        <v>0</v>
      </c>
      <c r="F1946">
        <f>Sheet1!B1948</f>
        <v>0</v>
      </c>
      <c r="G1946">
        <f>Sheet1!A1949</f>
        <v>0</v>
      </c>
      <c r="H1946" t="str">
        <f>Sheet1!A1950</f>
        <v>Swift / Energy</v>
      </c>
      <c r="I1946" t="str">
        <f>Sheet1!A1951</f>
        <v>(SPD/ATK%/ATK%)</v>
      </c>
      <c r="J1946" t="str">
        <f>Sheet1!A1952</f>
        <v>Violent / Revenge</v>
      </c>
      <c r="K1946" t="str">
        <f>Sheet1!A1953</f>
        <v>(ATK%/CRIT D%/ATK%)</v>
      </c>
    </row>
    <row r="1947" spans="1:11" x14ac:dyDescent="0.2">
      <c r="A1947">
        <f t="shared" si="30"/>
        <v>1</v>
      </c>
      <c r="B1947">
        <f>IF(Sheet1!A1947="","",Sheet1!A1947)</f>
        <v>4</v>
      </c>
      <c r="C1947" t="str">
        <f>Sheet1!A1948</f>
        <v>BROWNIE MAGICIAN</v>
      </c>
      <c r="D1947" t="str">
        <f>Sheet1!C1947</f>
        <v>LIGHT</v>
      </c>
      <c r="F1947" t="str">
        <f>Sheet1!B1949</f>
        <v>Gemini</v>
      </c>
      <c r="G1947" t="str">
        <f>Sheet1!A1950</f>
        <v>Swift / Energy</v>
      </c>
      <c r="H1947" t="str">
        <f>Sheet1!A1951</f>
        <v>(SPD/ATK%/ATK%)</v>
      </c>
      <c r="I1947" t="str">
        <f>Sheet1!A1952</f>
        <v>Violent / Revenge</v>
      </c>
      <c r="J1947" t="str">
        <f>Sheet1!A1953</f>
        <v>(ATK%/CRIT D%/ATK%)</v>
      </c>
      <c r="K1947" t="str">
        <f>Sheet1!A1954</f>
        <v>Crit R%, Crit D%, Atk%</v>
      </c>
    </row>
    <row r="1948" spans="1:11" hidden="1" x14ac:dyDescent="0.2">
      <c r="A1948">
        <f t="shared" si="30"/>
        <v>0</v>
      </c>
      <c r="B1948" t="str">
        <f>IF(Sheet1!A1948="","",Sheet1!A1948)</f>
        <v>BROWNIE MAGICIAN</v>
      </c>
      <c r="C1948">
        <f>Sheet1!A1949</f>
        <v>0</v>
      </c>
      <c r="D1948">
        <f>Sheet1!C1948</f>
        <v>0</v>
      </c>
      <c r="F1948">
        <f>Sheet1!B1950</f>
        <v>0</v>
      </c>
      <c r="G1948" t="str">
        <f>Sheet1!A1951</f>
        <v>(SPD/ATK%/ATK%)</v>
      </c>
      <c r="H1948" t="str">
        <f>Sheet1!A1952</f>
        <v>Violent / Revenge</v>
      </c>
      <c r="I1948" t="str">
        <f>Sheet1!A1953</f>
        <v>(ATK%/CRIT D%/ATK%)</v>
      </c>
      <c r="J1948" t="str">
        <f>Sheet1!A1954</f>
        <v>Crit R%, Crit D%, Atk%</v>
      </c>
      <c r="K1948">
        <f>Sheet1!A1955</f>
        <v>4</v>
      </c>
    </row>
    <row r="1949" spans="1:11" hidden="1" x14ac:dyDescent="0.2">
      <c r="A1949">
        <f t="shared" si="30"/>
        <v>0</v>
      </c>
      <c r="B1949" t="str">
        <f>IF(Sheet1!A1949="","",Sheet1!A1949)</f>
        <v/>
      </c>
      <c r="C1949" t="str">
        <f>Sheet1!A1950</f>
        <v>Swift / Energy</v>
      </c>
      <c r="D1949">
        <f>Sheet1!C1949</f>
        <v>0</v>
      </c>
      <c r="F1949">
        <f>Sheet1!B1951</f>
        <v>0</v>
      </c>
      <c r="G1949" t="str">
        <f>Sheet1!A1952</f>
        <v>Violent / Revenge</v>
      </c>
      <c r="H1949" t="str">
        <f>Sheet1!A1953</f>
        <v>(ATK%/CRIT D%/ATK%)</v>
      </c>
      <c r="I1949" t="str">
        <f>Sheet1!A1954</f>
        <v>Crit R%, Crit D%, Atk%</v>
      </c>
      <c r="J1949">
        <f>Sheet1!A1955</f>
        <v>4</v>
      </c>
      <c r="K1949" t="str">
        <f>Sheet1!A1956</f>
        <v>BROWNIE MAGICIAN</v>
      </c>
    </row>
    <row r="1950" spans="1:11" hidden="1" x14ac:dyDescent="0.2">
      <c r="A1950">
        <f t="shared" si="30"/>
        <v>0</v>
      </c>
      <c r="B1950" t="str">
        <f>IF(Sheet1!A1950="","",Sheet1!A1950)</f>
        <v>Swift / Energy</v>
      </c>
      <c r="C1950" t="str">
        <f>Sheet1!A1951</f>
        <v>(SPD/ATK%/ATK%)</v>
      </c>
      <c r="D1950">
        <f>Sheet1!C1950</f>
        <v>0</v>
      </c>
      <c r="F1950">
        <f>Sheet1!B1952</f>
        <v>0</v>
      </c>
      <c r="G1950" t="str">
        <f>Sheet1!A1953</f>
        <v>(ATK%/CRIT D%/ATK%)</v>
      </c>
      <c r="H1950" t="str">
        <f>Sheet1!A1954</f>
        <v>Crit R%, Crit D%, Atk%</v>
      </c>
      <c r="I1950">
        <f>Sheet1!A1955</f>
        <v>4</v>
      </c>
      <c r="J1950" t="str">
        <f>Sheet1!A1956</f>
        <v>BROWNIE MAGICIAN</v>
      </c>
      <c r="K1950">
        <f>Sheet1!A1957</f>
        <v>0</v>
      </c>
    </row>
    <row r="1951" spans="1:11" hidden="1" x14ac:dyDescent="0.2">
      <c r="A1951">
        <f t="shared" si="30"/>
        <v>0</v>
      </c>
      <c r="B1951" t="str">
        <f>IF(Sheet1!A1951="","",Sheet1!A1951)</f>
        <v>(SPD/ATK%/ATK%)</v>
      </c>
      <c r="C1951" t="str">
        <f>Sheet1!A1952</f>
        <v>Violent / Revenge</v>
      </c>
      <c r="D1951">
        <f>Sheet1!C1951</f>
        <v>0</v>
      </c>
      <c r="F1951">
        <f>Sheet1!B1953</f>
        <v>0</v>
      </c>
      <c r="G1951" t="str">
        <f>Sheet1!A1954</f>
        <v>Crit R%, Crit D%, Atk%</v>
      </c>
      <c r="H1951">
        <f>Sheet1!A1955</f>
        <v>4</v>
      </c>
      <c r="I1951" t="str">
        <f>Sheet1!A1956</f>
        <v>BROWNIE MAGICIAN</v>
      </c>
      <c r="J1951">
        <f>Sheet1!A1957</f>
        <v>0</v>
      </c>
      <c r="K1951" t="str">
        <f>Sheet1!A1958</f>
        <v>Swift / Energy</v>
      </c>
    </row>
    <row r="1952" spans="1:11" hidden="1" x14ac:dyDescent="0.2">
      <c r="A1952">
        <f t="shared" si="30"/>
        <v>0</v>
      </c>
      <c r="B1952" t="str">
        <f>IF(Sheet1!A1952="","",Sheet1!A1952)</f>
        <v>Violent / Revenge</v>
      </c>
      <c r="C1952" t="str">
        <f>Sheet1!A1953</f>
        <v>(ATK%/CRIT D%/ATK%)</v>
      </c>
      <c r="D1952">
        <f>Sheet1!C1952</f>
        <v>0</v>
      </c>
      <c r="F1952">
        <f>Sheet1!B1954</f>
        <v>0</v>
      </c>
      <c r="G1952">
        <f>Sheet1!A1955</f>
        <v>4</v>
      </c>
      <c r="H1952" t="str">
        <f>Sheet1!A1956</f>
        <v>BROWNIE MAGICIAN</v>
      </c>
      <c r="I1952">
        <f>Sheet1!A1957</f>
        <v>0</v>
      </c>
      <c r="J1952" t="str">
        <f>Sheet1!A1958</f>
        <v>Swift / Energy</v>
      </c>
      <c r="K1952" t="str">
        <f>Sheet1!A1959</f>
        <v>(SPD/HP%/HP%)</v>
      </c>
    </row>
    <row r="1953" spans="1:11" hidden="1" x14ac:dyDescent="0.2">
      <c r="A1953">
        <f t="shared" si="30"/>
        <v>0</v>
      </c>
      <c r="B1953" t="str">
        <f>IF(Sheet1!A1953="","",Sheet1!A1953)</f>
        <v>(ATK%/CRIT D%/ATK%)</v>
      </c>
      <c r="C1953" t="str">
        <f>Sheet1!A1954</f>
        <v>Crit R%, Crit D%, Atk%</v>
      </c>
      <c r="D1953">
        <f>Sheet1!C1953</f>
        <v>0</v>
      </c>
      <c r="F1953">
        <f>Sheet1!B1955</f>
        <v>0</v>
      </c>
      <c r="G1953" t="str">
        <f>Sheet1!A1956</f>
        <v>BROWNIE MAGICIAN</v>
      </c>
      <c r="H1953">
        <f>Sheet1!A1957</f>
        <v>0</v>
      </c>
      <c r="I1953" t="str">
        <f>Sheet1!A1958</f>
        <v>Swift / Energy</v>
      </c>
      <c r="J1953" t="str">
        <f>Sheet1!A1959</f>
        <v>(SPD/HP%/HP%)</v>
      </c>
      <c r="K1953" t="str">
        <f>Sheet1!A1960</f>
        <v>Violent / Will</v>
      </c>
    </row>
    <row r="1954" spans="1:11" hidden="1" x14ac:dyDescent="0.2">
      <c r="A1954">
        <f t="shared" si="30"/>
        <v>0</v>
      </c>
      <c r="B1954" t="str">
        <f>IF(Sheet1!A1954="","",Sheet1!A1954)</f>
        <v>Crit R%, Crit D%, Atk%</v>
      </c>
      <c r="C1954">
        <f>Sheet1!A1955</f>
        <v>4</v>
      </c>
      <c r="D1954">
        <f>Sheet1!C1954</f>
        <v>0</v>
      </c>
      <c r="F1954">
        <f>Sheet1!B1956</f>
        <v>0</v>
      </c>
      <c r="G1954">
        <f>Sheet1!A1957</f>
        <v>0</v>
      </c>
      <c r="H1954" t="str">
        <f>Sheet1!A1958</f>
        <v>Swift / Energy</v>
      </c>
      <c r="I1954" t="str">
        <f>Sheet1!A1959</f>
        <v>(SPD/HP%/HP%)</v>
      </c>
      <c r="J1954" t="str">
        <f>Sheet1!A1960</f>
        <v>Violent / Will</v>
      </c>
      <c r="K1954" t="str">
        <f>Sheet1!A1961</f>
        <v>(SPD/HP%/HP%)</v>
      </c>
    </row>
    <row r="1955" spans="1:11" x14ac:dyDescent="0.2">
      <c r="A1955">
        <f t="shared" si="30"/>
        <v>1</v>
      </c>
      <c r="B1955">
        <f>IF(Sheet1!A1955="","",Sheet1!A1955)</f>
        <v>4</v>
      </c>
      <c r="C1955" t="str">
        <f>Sheet1!A1956</f>
        <v>BROWNIE MAGICIAN</v>
      </c>
      <c r="D1955" t="str">
        <f>Sheet1!C1955</f>
        <v>DARK</v>
      </c>
      <c r="F1955" t="str">
        <f>Sheet1!B1957</f>
        <v>Korona</v>
      </c>
      <c r="G1955" t="str">
        <f>Sheet1!A1958</f>
        <v>Swift / Energy</v>
      </c>
      <c r="H1955" t="str">
        <f>Sheet1!A1959</f>
        <v>(SPD/HP%/HP%)</v>
      </c>
      <c r="I1955" t="str">
        <f>Sheet1!A1960</f>
        <v>Violent / Will</v>
      </c>
      <c r="J1955" t="str">
        <f>Sheet1!A1961</f>
        <v>(SPD/HP%/HP%)</v>
      </c>
      <c r="K1955" t="str">
        <f>Sheet1!A1962</f>
        <v>Spd, Hp%, Def%</v>
      </c>
    </row>
    <row r="1956" spans="1:11" hidden="1" x14ac:dyDescent="0.2">
      <c r="A1956">
        <f t="shared" si="30"/>
        <v>0</v>
      </c>
      <c r="B1956" t="str">
        <f>IF(Sheet1!A1956="","",Sheet1!A1956)</f>
        <v>BROWNIE MAGICIAN</v>
      </c>
      <c r="C1956">
        <f>Sheet1!A1957</f>
        <v>0</v>
      </c>
      <c r="D1956">
        <f>Sheet1!C1956</f>
        <v>0</v>
      </c>
      <c r="F1956">
        <f>Sheet1!B1958</f>
        <v>0</v>
      </c>
      <c r="G1956" t="str">
        <f>Sheet1!A1959</f>
        <v>(SPD/HP%/HP%)</v>
      </c>
      <c r="H1956" t="str">
        <f>Sheet1!A1960</f>
        <v>Violent / Will</v>
      </c>
      <c r="I1956" t="str">
        <f>Sheet1!A1961</f>
        <v>(SPD/HP%/HP%)</v>
      </c>
      <c r="J1956" t="str">
        <f>Sheet1!A1962</f>
        <v>Spd, Hp%, Def%</v>
      </c>
      <c r="K1956">
        <f>Sheet1!A1963</f>
        <v>4</v>
      </c>
    </row>
    <row r="1957" spans="1:11" hidden="1" x14ac:dyDescent="0.2">
      <c r="A1957">
        <f t="shared" si="30"/>
        <v>0</v>
      </c>
      <c r="B1957" t="str">
        <f>IF(Sheet1!A1957="","",Sheet1!A1957)</f>
        <v/>
      </c>
      <c r="C1957" t="str">
        <f>Sheet1!A1958</f>
        <v>Swift / Energy</v>
      </c>
      <c r="D1957">
        <f>Sheet1!C1957</f>
        <v>0</v>
      </c>
      <c r="F1957">
        <f>Sheet1!B1959</f>
        <v>0</v>
      </c>
      <c r="G1957" t="str">
        <f>Sheet1!A1960</f>
        <v>Violent / Will</v>
      </c>
      <c r="H1957" t="str">
        <f>Sheet1!A1961</f>
        <v>(SPD/HP%/HP%)</v>
      </c>
      <c r="I1957" t="str">
        <f>Sheet1!A1962</f>
        <v>Spd, Hp%, Def%</v>
      </c>
      <c r="J1957">
        <f>Sheet1!A1963</f>
        <v>4</v>
      </c>
      <c r="K1957" t="str">
        <f>Sheet1!A1964</f>
        <v>BROWNIE MAGICIAN</v>
      </c>
    </row>
    <row r="1958" spans="1:11" hidden="1" x14ac:dyDescent="0.2">
      <c r="A1958">
        <f t="shared" si="30"/>
        <v>0</v>
      </c>
      <c r="B1958" t="str">
        <f>IF(Sheet1!A1958="","",Sheet1!A1958)</f>
        <v>Swift / Energy</v>
      </c>
      <c r="C1958" t="str">
        <f>Sheet1!A1959</f>
        <v>(SPD/HP%/HP%)</v>
      </c>
      <c r="D1958">
        <f>Sheet1!C1958</f>
        <v>0</v>
      </c>
      <c r="F1958">
        <f>Sheet1!B1960</f>
        <v>0</v>
      </c>
      <c r="G1958" t="str">
        <f>Sheet1!A1961</f>
        <v>(SPD/HP%/HP%)</v>
      </c>
      <c r="H1958" t="str">
        <f>Sheet1!A1962</f>
        <v>Spd, Hp%, Def%</v>
      </c>
      <c r="I1958">
        <f>Sheet1!A1963</f>
        <v>4</v>
      </c>
      <c r="J1958" t="str">
        <f>Sheet1!A1964</f>
        <v>BROWNIE MAGICIAN</v>
      </c>
      <c r="K1958">
        <f>Sheet1!A1965</f>
        <v>0</v>
      </c>
    </row>
    <row r="1959" spans="1:11" hidden="1" x14ac:dyDescent="0.2">
      <c r="A1959">
        <f t="shared" si="30"/>
        <v>0</v>
      </c>
      <c r="B1959" t="str">
        <f>IF(Sheet1!A1959="","",Sheet1!A1959)</f>
        <v>(SPD/HP%/HP%)</v>
      </c>
      <c r="C1959" t="str">
        <f>Sheet1!A1960</f>
        <v>Violent / Will</v>
      </c>
      <c r="D1959">
        <f>Sheet1!C1959</f>
        <v>0</v>
      </c>
      <c r="F1959">
        <f>Sheet1!B1961</f>
        <v>0</v>
      </c>
      <c r="G1959" t="str">
        <f>Sheet1!A1962</f>
        <v>Spd, Hp%, Def%</v>
      </c>
      <c r="H1959">
        <f>Sheet1!A1963</f>
        <v>4</v>
      </c>
      <c r="I1959" t="str">
        <f>Sheet1!A1964</f>
        <v>BROWNIE MAGICIAN</v>
      </c>
      <c r="J1959">
        <f>Sheet1!A1965</f>
        <v>0</v>
      </c>
      <c r="K1959" t="str">
        <f>Sheet1!A1966</f>
        <v>Swift / Energy</v>
      </c>
    </row>
    <row r="1960" spans="1:11" hidden="1" x14ac:dyDescent="0.2">
      <c r="A1960">
        <f t="shared" si="30"/>
        <v>0</v>
      </c>
      <c r="B1960" t="str">
        <f>IF(Sheet1!A1960="","",Sheet1!A1960)</f>
        <v>Violent / Will</v>
      </c>
      <c r="C1960" t="str">
        <f>Sheet1!A1961</f>
        <v>(SPD/HP%/HP%)</v>
      </c>
      <c r="D1960">
        <f>Sheet1!C1960</f>
        <v>0</v>
      </c>
      <c r="F1960">
        <f>Sheet1!B1962</f>
        <v>0</v>
      </c>
      <c r="G1960">
        <f>Sheet1!A1963</f>
        <v>4</v>
      </c>
      <c r="H1960" t="str">
        <f>Sheet1!A1964</f>
        <v>BROWNIE MAGICIAN</v>
      </c>
      <c r="I1960">
        <f>Sheet1!A1965</f>
        <v>0</v>
      </c>
      <c r="J1960" t="str">
        <f>Sheet1!A1966</f>
        <v>Swift / Energy</v>
      </c>
      <c r="K1960" t="str">
        <f>Sheet1!A1967</f>
        <v>(SPD/HP%/HP%)</v>
      </c>
    </row>
    <row r="1961" spans="1:11" hidden="1" x14ac:dyDescent="0.2">
      <c r="A1961">
        <f t="shared" si="30"/>
        <v>0</v>
      </c>
      <c r="B1961" t="str">
        <f>IF(Sheet1!A1961="","",Sheet1!A1961)</f>
        <v>(SPD/HP%/HP%)</v>
      </c>
      <c r="C1961" t="str">
        <f>Sheet1!A1962</f>
        <v>Spd, Hp%, Def%</v>
      </c>
      <c r="D1961">
        <f>Sheet1!C1961</f>
        <v>0</v>
      </c>
      <c r="F1961">
        <f>Sheet1!B1963</f>
        <v>0</v>
      </c>
      <c r="G1961" t="str">
        <f>Sheet1!A1964</f>
        <v>BROWNIE MAGICIAN</v>
      </c>
      <c r="H1961">
        <f>Sheet1!A1965</f>
        <v>0</v>
      </c>
      <c r="I1961" t="str">
        <f>Sheet1!A1966</f>
        <v>Swift / Energy</v>
      </c>
      <c r="J1961" t="str">
        <f>Sheet1!A1967</f>
        <v>(SPD/HP%/HP%)</v>
      </c>
      <c r="K1961" t="str">
        <f>Sheet1!A1968</f>
        <v>Swift / Will</v>
      </c>
    </row>
    <row r="1962" spans="1:11" hidden="1" x14ac:dyDescent="0.2">
      <c r="A1962">
        <f t="shared" si="30"/>
        <v>0</v>
      </c>
      <c r="B1962" t="str">
        <f>IF(Sheet1!A1962="","",Sheet1!A1962)</f>
        <v>Spd, Hp%, Def%</v>
      </c>
      <c r="C1962">
        <f>Sheet1!A1963</f>
        <v>4</v>
      </c>
      <c r="D1962">
        <f>Sheet1!C1962</f>
        <v>0</v>
      </c>
      <c r="F1962">
        <f>Sheet1!B1964</f>
        <v>0</v>
      </c>
      <c r="G1962">
        <f>Sheet1!A1965</f>
        <v>0</v>
      </c>
      <c r="H1962" t="str">
        <f>Sheet1!A1966</f>
        <v>Swift / Energy</v>
      </c>
      <c r="I1962" t="str">
        <f>Sheet1!A1967</f>
        <v>(SPD/HP%/HP%)</v>
      </c>
      <c r="J1962" t="str">
        <f>Sheet1!A1968</f>
        <v>Swift / Will</v>
      </c>
      <c r="K1962" t="str">
        <f>Sheet1!A1969</f>
        <v>(SPD/HP%/HP%)</v>
      </c>
    </row>
    <row r="1963" spans="1:11" x14ac:dyDescent="0.2">
      <c r="A1963">
        <f t="shared" si="30"/>
        <v>1</v>
      </c>
      <c r="B1963">
        <f>IF(Sheet1!A1963="","",Sheet1!A1963)</f>
        <v>4</v>
      </c>
      <c r="C1963" t="str">
        <f>Sheet1!A1964</f>
        <v>BROWNIE MAGICIAN</v>
      </c>
      <c r="D1963" t="str">
        <f>Sheet1!C1963</f>
        <v>WATER</v>
      </c>
      <c r="F1963" t="str">
        <f>Sheet1!B1965</f>
        <v>Orion</v>
      </c>
      <c r="G1963" t="str">
        <f>Sheet1!A1966</f>
        <v>Swift / Energy</v>
      </c>
      <c r="H1963" t="str">
        <f>Sheet1!A1967</f>
        <v>(SPD/HP%/HP%)</v>
      </c>
      <c r="I1963" t="str">
        <f>Sheet1!A1968</f>
        <v>Swift / Will</v>
      </c>
      <c r="J1963" t="str">
        <f>Sheet1!A1969</f>
        <v>(SPD/HP%/HP%)</v>
      </c>
      <c r="K1963" t="str">
        <f>Sheet1!A1970</f>
        <v>Spd, Hp%, Acc%, Def%</v>
      </c>
    </row>
    <row r="1964" spans="1:11" hidden="1" x14ac:dyDescent="0.2">
      <c r="A1964">
        <f t="shared" si="30"/>
        <v>0</v>
      </c>
      <c r="B1964" t="str">
        <f>IF(Sheet1!A1964="","",Sheet1!A1964)</f>
        <v>BROWNIE MAGICIAN</v>
      </c>
      <c r="C1964">
        <f>Sheet1!A1965</f>
        <v>0</v>
      </c>
      <c r="D1964">
        <f>Sheet1!C1964</f>
        <v>0</v>
      </c>
      <c r="F1964">
        <f>Sheet1!B1966</f>
        <v>0</v>
      </c>
      <c r="G1964" t="str">
        <f>Sheet1!A1967</f>
        <v>(SPD/HP%/HP%)</v>
      </c>
      <c r="H1964" t="str">
        <f>Sheet1!A1968</f>
        <v>Swift / Will</v>
      </c>
      <c r="I1964" t="str">
        <f>Sheet1!A1969</f>
        <v>(SPD/HP%/HP%)</v>
      </c>
      <c r="J1964" t="str">
        <f>Sheet1!A1970</f>
        <v>Spd, Hp%, Acc%, Def%</v>
      </c>
      <c r="K1964">
        <f>Sheet1!A1971</f>
        <v>4</v>
      </c>
    </row>
    <row r="1965" spans="1:11" hidden="1" x14ac:dyDescent="0.2">
      <c r="A1965">
        <f t="shared" si="30"/>
        <v>0</v>
      </c>
      <c r="B1965" t="str">
        <f>IF(Sheet1!A1965="","",Sheet1!A1965)</f>
        <v/>
      </c>
      <c r="C1965" t="str">
        <f>Sheet1!A1966</f>
        <v>Swift / Energy</v>
      </c>
      <c r="D1965">
        <f>Sheet1!C1965</f>
        <v>0</v>
      </c>
      <c r="F1965">
        <f>Sheet1!B1967</f>
        <v>0</v>
      </c>
      <c r="G1965" t="str">
        <f>Sheet1!A1968</f>
        <v>Swift / Will</v>
      </c>
      <c r="H1965" t="str">
        <f>Sheet1!A1969</f>
        <v>(SPD/HP%/HP%)</v>
      </c>
      <c r="I1965" t="str">
        <f>Sheet1!A1970</f>
        <v>Spd, Hp%, Acc%, Def%</v>
      </c>
      <c r="J1965">
        <f>Sheet1!A1971</f>
        <v>4</v>
      </c>
      <c r="K1965" t="str">
        <f>Sheet1!A1972</f>
        <v>KUNG FU GIRL</v>
      </c>
    </row>
    <row r="1966" spans="1:11" hidden="1" x14ac:dyDescent="0.2">
      <c r="A1966">
        <f t="shared" si="30"/>
        <v>0</v>
      </c>
      <c r="B1966" t="str">
        <f>IF(Sheet1!A1966="","",Sheet1!A1966)</f>
        <v>Swift / Energy</v>
      </c>
      <c r="C1966" t="str">
        <f>Sheet1!A1967</f>
        <v>(SPD/HP%/HP%)</v>
      </c>
      <c r="D1966">
        <f>Sheet1!C1966</f>
        <v>0</v>
      </c>
      <c r="F1966">
        <f>Sheet1!B1968</f>
        <v>0</v>
      </c>
      <c r="G1966" t="str">
        <f>Sheet1!A1969</f>
        <v>(SPD/HP%/HP%)</v>
      </c>
      <c r="H1966" t="str">
        <f>Sheet1!A1970</f>
        <v>Spd, Hp%, Acc%, Def%</v>
      </c>
      <c r="I1966">
        <f>Sheet1!A1971</f>
        <v>4</v>
      </c>
      <c r="J1966" t="str">
        <f>Sheet1!A1972</f>
        <v>KUNG FU GIRL</v>
      </c>
      <c r="K1966">
        <f>Sheet1!A1973</f>
        <v>0</v>
      </c>
    </row>
    <row r="1967" spans="1:11" hidden="1" x14ac:dyDescent="0.2">
      <c r="A1967">
        <f t="shared" si="30"/>
        <v>0</v>
      </c>
      <c r="B1967" t="str">
        <f>IF(Sheet1!A1967="","",Sheet1!A1967)</f>
        <v>(SPD/HP%/HP%)</v>
      </c>
      <c r="C1967" t="str">
        <f>Sheet1!A1968</f>
        <v>Swift / Will</v>
      </c>
      <c r="D1967">
        <f>Sheet1!C1967</f>
        <v>0</v>
      </c>
      <c r="F1967">
        <f>Sheet1!B1969</f>
        <v>0</v>
      </c>
      <c r="G1967" t="str">
        <f>Sheet1!A1970</f>
        <v>Spd, Hp%, Acc%, Def%</v>
      </c>
      <c r="H1967">
        <f>Sheet1!A1971</f>
        <v>4</v>
      </c>
      <c r="I1967" t="str">
        <f>Sheet1!A1972</f>
        <v>KUNG FU GIRL</v>
      </c>
      <c r="J1967">
        <f>Sheet1!A1973</f>
        <v>0</v>
      </c>
      <c r="K1967" t="str">
        <f>Sheet1!A1974</f>
        <v>Fatal / Blade</v>
      </c>
    </row>
    <row r="1968" spans="1:11" hidden="1" x14ac:dyDescent="0.2">
      <c r="A1968">
        <f t="shared" si="30"/>
        <v>0</v>
      </c>
      <c r="B1968" t="str">
        <f>IF(Sheet1!A1968="","",Sheet1!A1968)</f>
        <v>Swift / Will</v>
      </c>
      <c r="C1968" t="str">
        <f>Sheet1!A1969</f>
        <v>(SPD/HP%/HP%)</v>
      </c>
      <c r="D1968">
        <f>Sheet1!C1968</f>
        <v>0</v>
      </c>
      <c r="F1968">
        <f>Sheet1!B1970</f>
        <v>0</v>
      </c>
      <c r="G1968">
        <f>Sheet1!A1971</f>
        <v>4</v>
      </c>
      <c r="H1968" t="str">
        <f>Sheet1!A1972</f>
        <v>KUNG FU GIRL</v>
      </c>
      <c r="I1968">
        <f>Sheet1!A1973</f>
        <v>0</v>
      </c>
      <c r="J1968" t="str">
        <f>Sheet1!A1974</f>
        <v>Fatal / Blade</v>
      </c>
      <c r="K1968" t="str">
        <f>Sheet1!A1975</f>
        <v>(ATK%/CRIT R%/ATK%)</v>
      </c>
    </row>
    <row r="1969" spans="1:11" hidden="1" x14ac:dyDescent="0.2">
      <c r="A1969">
        <f t="shared" si="30"/>
        <v>0</v>
      </c>
      <c r="B1969" t="str">
        <f>IF(Sheet1!A1969="","",Sheet1!A1969)</f>
        <v>(SPD/HP%/HP%)</v>
      </c>
      <c r="C1969" t="str">
        <f>Sheet1!A1970</f>
        <v>Spd, Hp%, Acc%, Def%</v>
      </c>
      <c r="D1969">
        <f>Sheet1!C1969</f>
        <v>0</v>
      </c>
      <c r="F1969">
        <f>Sheet1!B1971</f>
        <v>0</v>
      </c>
      <c r="G1969" t="str">
        <f>Sheet1!A1972</f>
        <v>KUNG FU GIRL</v>
      </c>
      <c r="H1969">
        <f>Sheet1!A1973</f>
        <v>0</v>
      </c>
      <c r="I1969" t="str">
        <f>Sheet1!A1974</f>
        <v>Fatal / Blade</v>
      </c>
      <c r="J1969" t="str">
        <f>Sheet1!A1975</f>
        <v>(ATK%/CRIT R%/ATK%)</v>
      </c>
      <c r="K1969" t="str">
        <f>Sheet1!A1976</f>
        <v>Violent / Revenge</v>
      </c>
    </row>
    <row r="1970" spans="1:11" hidden="1" x14ac:dyDescent="0.2">
      <c r="A1970">
        <f t="shared" si="30"/>
        <v>0</v>
      </c>
      <c r="B1970" t="str">
        <f>IF(Sheet1!A1970="","",Sheet1!A1970)</f>
        <v>Spd, Hp%, Acc%, Def%</v>
      </c>
      <c r="C1970">
        <f>Sheet1!A1971</f>
        <v>4</v>
      </c>
      <c r="D1970">
        <f>Sheet1!C1970</f>
        <v>0</v>
      </c>
      <c r="F1970">
        <f>Sheet1!B1972</f>
        <v>0</v>
      </c>
      <c r="G1970">
        <f>Sheet1!A1973</f>
        <v>0</v>
      </c>
      <c r="H1970" t="str">
        <f>Sheet1!A1974</f>
        <v>Fatal / Blade</v>
      </c>
      <c r="I1970" t="str">
        <f>Sheet1!A1975</f>
        <v>(ATK%/CRIT R%/ATK%)</v>
      </c>
      <c r="J1970" t="str">
        <f>Sheet1!A1976</f>
        <v>Violent / Revenge</v>
      </c>
      <c r="K1970" t="str">
        <f>Sheet1!A1977</f>
        <v>(ATK%/CRIT D%/ATK%)</v>
      </c>
    </row>
    <row r="1971" spans="1:11" x14ac:dyDescent="0.2">
      <c r="A1971">
        <f t="shared" si="30"/>
        <v>1</v>
      </c>
      <c r="B1971">
        <f>IF(Sheet1!A1971="","",Sheet1!A1971)</f>
        <v>4</v>
      </c>
      <c r="C1971" t="str">
        <f>Sheet1!A1972</f>
        <v>KUNG FU GIRL</v>
      </c>
      <c r="D1971" t="str">
        <f>Sheet1!C1971</f>
        <v>DARK</v>
      </c>
      <c r="F1971" t="str">
        <f>Sheet1!B1973</f>
        <v>Fei</v>
      </c>
      <c r="G1971" t="str">
        <f>Sheet1!A1974</f>
        <v>Fatal / Blade</v>
      </c>
      <c r="H1971" t="str">
        <f>Sheet1!A1975</f>
        <v>(ATK%/CRIT R%/ATK%)</v>
      </c>
      <c r="I1971" t="str">
        <f>Sheet1!A1976</f>
        <v>Violent / Revenge</v>
      </c>
      <c r="J1971" t="str">
        <f>Sheet1!A1977</f>
        <v>(ATK%/CRIT D%/ATK%)</v>
      </c>
      <c r="K1971" t="str">
        <f>Sheet1!A1978</f>
        <v>Crit R%, Crit D%, Atk%</v>
      </c>
    </row>
    <row r="1972" spans="1:11" hidden="1" x14ac:dyDescent="0.2">
      <c r="A1972">
        <f t="shared" si="30"/>
        <v>0</v>
      </c>
      <c r="B1972" t="str">
        <f>IF(Sheet1!A1972="","",Sheet1!A1972)</f>
        <v>KUNG FU GIRL</v>
      </c>
      <c r="C1972">
        <f>Sheet1!A1973</f>
        <v>0</v>
      </c>
      <c r="D1972">
        <f>Sheet1!C1972</f>
        <v>0</v>
      </c>
      <c r="F1972">
        <f>Sheet1!B1974</f>
        <v>0</v>
      </c>
      <c r="G1972" t="str">
        <f>Sheet1!A1975</f>
        <v>(ATK%/CRIT R%/ATK%)</v>
      </c>
      <c r="H1972" t="str">
        <f>Sheet1!A1976</f>
        <v>Violent / Revenge</v>
      </c>
      <c r="I1972" t="str">
        <f>Sheet1!A1977</f>
        <v>(ATK%/CRIT D%/ATK%)</v>
      </c>
      <c r="J1972" t="str">
        <f>Sheet1!A1978</f>
        <v>Crit R%, Crit D%, Atk%</v>
      </c>
      <c r="K1972">
        <f>Sheet1!A1979</f>
        <v>4</v>
      </c>
    </row>
    <row r="1973" spans="1:11" hidden="1" x14ac:dyDescent="0.2">
      <c r="A1973">
        <f t="shared" si="30"/>
        <v>0</v>
      </c>
      <c r="B1973" t="str">
        <f>IF(Sheet1!A1973="","",Sheet1!A1973)</f>
        <v/>
      </c>
      <c r="C1973" t="str">
        <f>Sheet1!A1974</f>
        <v>Fatal / Blade</v>
      </c>
      <c r="D1973">
        <f>Sheet1!C1973</f>
        <v>0</v>
      </c>
      <c r="F1973">
        <f>Sheet1!B1975</f>
        <v>0</v>
      </c>
      <c r="G1973" t="str">
        <f>Sheet1!A1976</f>
        <v>Violent / Revenge</v>
      </c>
      <c r="H1973" t="str">
        <f>Sheet1!A1977</f>
        <v>(ATK%/CRIT D%/ATK%)</v>
      </c>
      <c r="I1973" t="str">
        <f>Sheet1!A1978</f>
        <v>Crit R%, Crit D%, Atk%</v>
      </c>
      <c r="J1973">
        <f>Sheet1!A1979</f>
        <v>4</v>
      </c>
      <c r="K1973" t="str">
        <f>Sheet1!A1980</f>
        <v>KUNG FU GIRL</v>
      </c>
    </row>
    <row r="1974" spans="1:11" hidden="1" x14ac:dyDescent="0.2">
      <c r="A1974">
        <f t="shared" si="30"/>
        <v>0</v>
      </c>
      <c r="B1974" t="str">
        <f>IF(Sheet1!A1974="","",Sheet1!A1974)</f>
        <v>Fatal / Blade</v>
      </c>
      <c r="C1974" t="str">
        <f>Sheet1!A1975</f>
        <v>(ATK%/CRIT R%/ATK%)</v>
      </c>
      <c r="D1974">
        <f>Sheet1!C1974</f>
        <v>0</v>
      </c>
      <c r="F1974">
        <f>Sheet1!B1976</f>
        <v>0</v>
      </c>
      <c r="G1974" t="str">
        <f>Sheet1!A1977</f>
        <v>(ATK%/CRIT D%/ATK%)</v>
      </c>
      <c r="H1974" t="str">
        <f>Sheet1!A1978</f>
        <v>Crit R%, Crit D%, Atk%</v>
      </c>
      <c r="I1974">
        <f>Sheet1!A1979</f>
        <v>4</v>
      </c>
      <c r="J1974" t="str">
        <f>Sheet1!A1980</f>
        <v>KUNG FU GIRL</v>
      </c>
      <c r="K1974">
        <f>Sheet1!A1981</f>
        <v>0</v>
      </c>
    </row>
    <row r="1975" spans="1:11" hidden="1" x14ac:dyDescent="0.2">
      <c r="A1975">
        <f t="shared" si="30"/>
        <v>0</v>
      </c>
      <c r="B1975" t="str">
        <f>IF(Sheet1!A1975="","",Sheet1!A1975)</f>
        <v>(ATK%/CRIT R%/ATK%)</v>
      </c>
      <c r="C1975" t="str">
        <f>Sheet1!A1976</f>
        <v>Violent / Revenge</v>
      </c>
      <c r="D1975">
        <f>Sheet1!C1975</f>
        <v>0</v>
      </c>
      <c r="F1975">
        <f>Sheet1!B1977</f>
        <v>0</v>
      </c>
      <c r="G1975" t="str">
        <f>Sheet1!A1978</f>
        <v>Crit R%, Crit D%, Atk%</v>
      </c>
      <c r="H1975">
        <f>Sheet1!A1979</f>
        <v>4</v>
      </c>
      <c r="I1975" t="str">
        <f>Sheet1!A1980</f>
        <v>KUNG FU GIRL</v>
      </c>
      <c r="J1975">
        <f>Sheet1!A1981</f>
        <v>0</v>
      </c>
      <c r="K1975" t="str">
        <f>Sheet1!A1982</f>
        <v>Fatal / Blade</v>
      </c>
    </row>
    <row r="1976" spans="1:11" hidden="1" x14ac:dyDescent="0.2">
      <c r="A1976">
        <f t="shared" si="30"/>
        <v>0</v>
      </c>
      <c r="B1976" t="str">
        <f>IF(Sheet1!A1976="","",Sheet1!A1976)</f>
        <v>Violent / Revenge</v>
      </c>
      <c r="C1976" t="str">
        <f>Sheet1!A1977</f>
        <v>(ATK%/CRIT D%/ATK%)</v>
      </c>
      <c r="D1976">
        <f>Sheet1!C1976</f>
        <v>0</v>
      </c>
      <c r="F1976">
        <f>Sheet1!B1978</f>
        <v>0</v>
      </c>
      <c r="G1976">
        <f>Sheet1!A1979</f>
        <v>4</v>
      </c>
      <c r="H1976" t="str">
        <f>Sheet1!A1980</f>
        <v>KUNG FU GIRL</v>
      </c>
      <c r="I1976">
        <f>Sheet1!A1981</f>
        <v>0</v>
      </c>
      <c r="J1976" t="str">
        <f>Sheet1!A1982</f>
        <v>Fatal / Blade</v>
      </c>
      <c r="K1976" t="str">
        <f>Sheet1!A1983</f>
        <v>(ATK%/CRIT R%/ATK%)</v>
      </c>
    </row>
    <row r="1977" spans="1:11" hidden="1" x14ac:dyDescent="0.2">
      <c r="A1977">
        <f t="shared" si="30"/>
        <v>0</v>
      </c>
      <c r="B1977" t="str">
        <f>IF(Sheet1!A1977="","",Sheet1!A1977)</f>
        <v>(ATK%/CRIT D%/ATK%)</v>
      </c>
      <c r="C1977" t="str">
        <f>Sheet1!A1978</f>
        <v>Crit R%, Crit D%, Atk%</v>
      </c>
      <c r="D1977">
        <f>Sheet1!C1977</f>
        <v>0</v>
      </c>
      <c r="F1977">
        <f>Sheet1!B1979</f>
        <v>0</v>
      </c>
      <c r="G1977" t="str">
        <f>Sheet1!A1980</f>
        <v>KUNG FU GIRL</v>
      </c>
      <c r="H1977">
        <f>Sheet1!A1981</f>
        <v>0</v>
      </c>
      <c r="I1977" t="str">
        <f>Sheet1!A1982</f>
        <v>Fatal / Blade</v>
      </c>
      <c r="J1977" t="str">
        <f>Sheet1!A1983</f>
        <v>(ATK%/CRIT R%/ATK%)</v>
      </c>
      <c r="K1977" t="str">
        <f>Sheet1!A1984</f>
        <v>Violent / Revenge</v>
      </c>
    </row>
    <row r="1978" spans="1:11" hidden="1" x14ac:dyDescent="0.2">
      <c r="A1978">
        <f t="shared" si="30"/>
        <v>0</v>
      </c>
      <c r="B1978" t="str">
        <f>IF(Sheet1!A1978="","",Sheet1!A1978)</f>
        <v>Crit R%, Crit D%, Atk%</v>
      </c>
      <c r="C1978">
        <f>Sheet1!A1979</f>
        <v>4</v>
      </c>
      <c r="D1978">
        <f>Sheet1!C1978</f>
        <v>0</v>
      </c>
      <c r="F1978">
        <f>Sheet1!B1980</f>
        <v>0</v>
      </c>
      <c r="G1978">
        <f>Sheet1!A1981</f>
        <v>0</v>
      </c>
      <c r="H1978" t="str">
        <f>Sheet1!A1982</f>
        <v>Fatal / Blade</v>
      </c>
      <c r="I1978" t="str">
        <f>Sheet1!A1983</f>
        <v>(ATK%/CRIT R%/ATK%)</v>
      </c>
      <c r="J1978" t="str">
        <f>Sheet1!A1984</f>
        <v>Violent / Revenge</v>
      </c>
      <c r="K1978" t="str">
        <f>Sheet1!A1985</f>
        <v>(ATK%/CRIT D%/ATK%)</v>
      </c>
    </row>
    <row r="1979" spans="1:11" x14ac:dyDescent="0.2">
      <c r="A1979">
        <f t="shared" si="30"/>
        <v>1</v>
      </c>
      <c r="B1979">
        <f>IF(Sheet1!A1979="","",Sheet1!A1979)</f>
        <v>4</v>
      </c>
      <c r="C1979" t="str">
        <f>Sheet1!A1980</f>
        <v>KUNG FU GIRL</v>
      </c>
      <c r="D1979" t="str">
        <f>Sheet1!C1979</f>
        <v>FIRE</v>
      </c>
      <c r="F1979" t="str">
        <f>Sheet1!B1981</f>
        <v>Hong Hua</v>
      </c>
      <c r="G1979" t="str">
        <f>Sheet1!A1982</f>
        <v>Fatal / Blade</v>
      </c>
      <c r="H1979" t="str">
        <f>Sheet1!A1983</f>
        <v>(ATK%/CRIT R%/ATK%)</v>
      </c>
      <c r="I1979" t="str">
        <f>Sheet1!A1984</f>
        <v>Violent / Revenge</v>
      </c>
      <c r="J1979" t="str">
        <f>Sheet1!A1985</f>
        <v>(ATK%/CRIT D%/ATK%)</v>
      </c>
      <c r="K1979" t="str">
        <f>Sheet1!A1986</f>
        <v>Crit R%, Crit D%, Atk%</v>
      </c>
    </row>
    <row r="1980" spans="1:11" hidden="1" x14ac:dyDescent="0.2">
      <c r="A1980">
        <f t="shared" si="30"/>
        <v>0</v>
      </c>
      <c r="B1980" t="str">
        <f>IF(Sheet1!A1980="","",Sheet1!A1980)</f>
        <v>KUNG FU GIRL</v>
      </c>
      <c r="C1980">
        <f>Sheet1!A1981</f>
        <v>0</v>
      </c>
      <c r="D1980">
        <f>Sheet1!C1980</f>
        <v>0</v>
      </c>
      <c r="F1980">
        <f>Sheet1!B1982</f>
        <v>0</v>
      </c>
      <c r="G1980" t="str">
        <f>Sheet1!A1983</f>
        <v>(ATK%/CRIT R%/ATK%)</v>
      </c>
      <c r="H1980" t="str">
        <f>Sheet1!A1984</f>
        <v>Violent / Revenge</v>
      </c>
      <c r="I1980" t="str">
        <f>Sheet1!A1985</f>
        <v>(ATK%/CRIT D%/ATK%)</v>
      </c>
      <c r="J1980" t="str">
        <f>Sheet1!A1986</f>
        <v>Crit R%, Crit D%, Atk%</v>
      </c>
      <c r="K1980">
        <f>Sheet1!A1987</f>
        <v>4</v>
      </c>
    </row>
    <row r="1981" spans="1:11" hidden="1" x14ac:dyDescent="0.2">
      <c r="A1981">
        <f t="shared" si="30"/>
        <v>0</v>
      </c>
      <c r="B1981" t="str">
        <f>IF(Sheet1!A1981="","",Sheet1!A1981)</f>
        <v/>
      </c>
      <c r="C1981" t="str">
        <f>Sheet1!A1982</f>
        <v>Fatal / Blade</v>
      </c>
      <c r="D1981">
        <f>Sheet1!C1981</f>
        <v>0</v>
      </c>
      <c r="F1981">
        <f>Sheet1!B1983</f>
        <v>0</v>
      </c>
      <c r="G1981" t="str">
        <f>Sheet1!A1984</f>
        <v>Violent / Revenge</v>
      </c>
      <c r="H1981" t="str">
        <f>Sheet1!A1985</f>
        <v>(ATK%/CRIT D%/ATK%)</v>
      </c>
      <c r="I1981" t="str">
        <f>Sheet1!A1986</f>
        <v>Crit R%, Crit D%, Atk%</v>
      </c>
      <c r="J1981">
        <f>Sheet1!A1987</f>
        <v>4</v>
      </c>
      <c r="K1981" t="str">
        <f>Sheet1!A1988</f>
        <v>KUNG FU GIRL</v>
      </c>
    </row>
    <row r="1982" spans="1:11" hidden="1" x14ac:dyDescent="0.2">
      <c r="A1982">
        <f t="shared" si="30"/>
        <v>0</v>
      </c>
      <c r="B1982" t="str">
        <f>IF(Sheet1!A1982="","",Sheet1!A1982)</f>
        <v>Fatal / Blade</v>
      </c>
      <c r="C1982" t="str">
        <f>Sheet1!A1983</f>
        <v>(ATK%/CRIT R%/ATK%)</v>
      </c>
      <c r="D1982">
        <f>Sheet1!C1982</f>
        <v>0</v>
      </c>
      <c r="F1982">
        <f>Sheet1!B1984</f>
        <v>0</v>
      </c>
      <c r="G1982" t="str">
        <f>Sheet1!A1985</f>
        <v>(ATK%/CRIT D%/ATK%)</v>
      </c>
      <c r="H1982" t="str">
        <f>Sheet1!A1986</f>
        <v>Crit R%, Crit D%, Atk%</v>
      </c>
      <c r="I1982">
        <f>Sheet1!A1987</f>
        <v>4</v>
      </c>
      <c r="J1982" t="str">
        <f>Sheet1!A1988</f>
        <v>KUNG FU GIRL</v>
      </c>
      <c r="K1982">
        <f>Sheet1!A1989</f>
        <v>0</v>
      </c>
    </row>
    <row r="1983" spans="1:11" hidden="1" x14ac:dyDescent="0.2">
      <c r="A1983">
        <f t="shared" si="30"/>
        <v>0</v>
      </c>
      <c r="B1983" t="str">
        <f>IF(Sheet1!A1983="","",Sheet1!A1983)</f>
        <v>(ATK%/CRIT R%/ATK%)</v>
      </c>
      <c r="C1983" t="str">
        <f>Sheet1!A1984</f>
        <v>Violent / Revenge</v>
      </c>
      <c r="D1983">
        <f>Sheet1!C1983</f>
        <v>0</v>
      </c>
      <c r="F1983">
        <f>Sheet1!B1985</f>
        <v>0</v>
      </c>
      <c r="G1983" t="str">
        <f>Sheet1!A1986</f>
        <v>Crit R%, Crit D%, Atk%</v>
      </c>
      <c r="H1983">
        <f>Sheet1!A1987</f>
        <v>4</v>
      </c>
      <c r="I1983" t="str">
        <f>Sheet1!A1988</f>
        <v>KUNG FU GIRL</v>
      </c>
      <c r="J1983">
        <f>Sheet1!A1989</f>
        <v>0</v>
      </c>
      <c r="K1983" t="str">
        <f>Sheet1!A1990</f>
        <v>Fatal / Blade</v>
      </c>
    </row>
    <row r="1984" spans="1:11" hidden="1" x14ac:dyDescent="0.2">
      <c r="A1984">
        <f t="shared" si="30"/>
        <v>0</v>
      </c>
      <c r="B1984" t="str">
        <f>IF(Sheet1!A1984="","",Sheet1!A1984)</f>
        <v>Violent / Revenge</v>
      </c>
      <c r="C1984" t="str">
        <f>Sheet1!A1985</f>
        <v>(ATK%/CRIT D%/ATK%)</v>
      </c>
      <c r="D1984">
        <f>Sheet1!C1984</f>
        <v>0</v>
      </c>
      <c r="F1984">
        <f>Sheet1!B1986</f>
        <v>0</v>
      </c>
      <c r="G1984">
        <f>Sheet1!A1987</f>
        <v>4</v>
      </c>
      <c r="H1984" t="str">
        <f>Sheet1!A1988</f>
        <v>KUNG FU GIRL</v>
      </c>
      <c r="I1984">
        <f>Sheet1!A1989</f>
        <v>0</v>
      </c>
      <c r="J1984" t="str">
        <f>Sheet1!A1990</f>
        <v>Fatal / Blade</v>
      </c>
      <c r="K1984" t="str">
        <f>Sheet1!A1991</f>
        <v>(ATK%/CRIT R%/ATK%)</v>
      </c>
    </row>
    <row r="1985" spans="1:11" hidden="1" x14ac:dyDescent="0.2">
      <c r="A1985">
        <f t="shared" si="30"/>
        <v>0</v>
      </c>
      <c r="B1985" t="str">
        <f>IF(Sheet1!A1985="","",Sheet1!A1985)</f>
        <v>(ATK%/CRIT D%/ATK%)</v>
      </c>
      <c r="C1985" t="str">
        <f>Sheet1!A1986</f>
        <v>Crit R%, Crit D%, Atk%</v>
      </c>
      <c r="D1985">
        <f>Sheet1!C1985</f>
        <v>0</v>
      </c>
      <c r="F1985">
        <f>Sheet1!B1987</f>
        <v>0</v>
      </c>
      <c r="G1985" t="str">
        <f>Sheet1!A1988</f>
        <v>KUNG FU GIRL</v>
      </c>
      <c r="H1985">
        <f>Sheet1!A1989</f>
        <v>0</v>
      </c>
      <c r="I1985" t="str">
        <f>Sheet1!A1990</f>
        <v>Fatal / Blade</v>
      </c>
      <c r="J1985" t="str">
        <f>Sheet1!A1991</f>
        <v>(ATK%/CRIT R%/ATK%)</v>
      </c>
      <c r="K1985" t="str">
        <f>Sheet1!A1992</f>
        <v>Violent / Revenge</v>
      </c>
    </row>
    <row r="1986" spans="1:11" hidden="1" x14ac:dyDescent="0.2">
      <c r="A1986">
        <f t="shared" si="30"/>
        <v>0</v>
      </c>
      <c r="B1986" t="str">
        <f>IF(Sheet1!A1986="","",Sheet1!A1986)</f>
        <v>Crit R%, Crit D%, Atk%</v>
      </c>
      <c r="C1986">
        <f>Sheet1!A1987</f>
        <v>4</v>
      </c>
      <c r="D1986">
        <f>Sheet1!C1986</f>
        <v>0</v>
      </c>
      <c r="F1986">
        <f>Sheet1!B1988</f>
        <v>0</v>
      </c>
      <c r="G1986">
        <f>Sheet1!A1989</f>
        <v>0</v>
      </c>
      <c r="H1986" t="str">
        <f>Sheet1!A1990</f>
        <v>Fatal / Blade</v>
      </c>
      <c r="I1986" t="str">
        <f>Sheet1!A1991</f>
        <v>(ATK%/CRIT R%/ATK%)</v>
      </c>
      <c r="J1986" t="str">
        <f>Sheet1!A1992</f>
        <v>Violent / Revenge</v>
      </c>
      <c r="K1986" t="str">
        <f>Sheet1!A1993</f>
        <v>(ATK%/CRIT D%/ATK%)</v>
      </c>
    </row>
    <row r="1987" spans="1:11" x14ac:dyDescent="0.2">
      <c r="A1987">
        <f t="shared" ref="A1987:A2050" si="31">IF(ISNUMBER(B1987)=TRUE,1,0)</f>
        <v>1</v>
      </c>
      <c r="B1987">
        <f>IF(Sheet1!A1987="","",Sheet1!A1987)</f>
        <v>4</v>
      </c>
      <c r="C1987" t="str">
        <f>Sheet1!A1988</f>
        <v>KUNG FU GIRL</v>
      </c>
      <c r="D1987" t="str">
        <f>Sheet1!C1987</f>
        <v>WIND</v>
      </c>
      <c r="F1987" t="str">
        <f>Sheet1!B1989</f>
        <v>Ling Ling</v>
      </c>
      <c r="G1987" t="str">
        <f>Sheet1!A1990</f>
        <v>Fatal / Blade</v>
      </c>
      <c r="H1987" t="str">
        <f>Sheet1!A1991</f>
        <v>(ATK%/CRIT R%/ATK%)</v>
      </c>
      <c r="I1987" t="str">
        <f>Sheet1!A1992</f>
        <v>Violent / Revenge</v>
      </c>
      <c r="J1987" t="str">
        <f>Sheet1!A1993</f>
        <v>(ATK%/CRIT D%/ATK%)</v>
      </c>
      <c r="K1987" t="str">
        <f>Sheet1!A1994</f>
        <v>Crit R%, Crit D%, Atk%</v>
      </c>
    </row>
    <row r="1988" spans="1:11" hidden="1" x14ac:dyDescent="0.2">
      <c r="A1988">
        <f t="shared" si="31"/>
        <v>0</v>
      </c>
      <c r="B1988" t="str">
        <f>IF(Sheet1!A1988="","",Sheet1!A1988)</f>
        <v>KUNG FU GIRL</v>
      </c>
      <c r="C1988">
        <f>Sheet1!A1989</f>
        <v>0</v>
      </c>
      <c r="D1988">
        <f>Sheet1!C1988</f>
        <v>0</v>
      </c>
      <c r="F1988">
        <f>Sheet1!B1990</f>
        <v>0</v>
      </c>
      <c r="G1988" t="str">
        <f>Sheet1!A1991</f>
        <v>(ATK%/CRIT R%/ATK%)</v>
      </c>
      <c r="H1988" t="str">
        <f>Sheet1!A1992</f>
        <v>Violent / Revenge</v>
      </c>
      <c r="I1988" t="str">
        <f>Sheet1!A1993</f>
        <v>(ATK%/CRIT D%/ATK%)</v>
      </c>
      <c r="J1988" t="str">
        <f>Sheet1!A1994</f>
        <v>Crit R%, Crit D%, Atk%</v>
      </c>
      <c r="K1988">
        <f>Sheet1!A1995</f>
        <v>4</v>
      </c>
    </row>
    <row r="1989" spans="1:11" hidden="1" x14ac:dyDescent="0.2">
      <c r="A1989">
        <f t="shared" si="31"/>
        <v>0</v>
      </c>
      <c r="B1989" t="str">
        <f>IF(Sheet1!A1989="","",Sheet1!A1989)</f>
        <v/>
      </c>
      <c r="C1989" t="str">
        <f>Sheet1!A1990</f>
        <v>Fatal / Blade</v>
      </c>
      <c r="D1989">
        <f>Sheet1!C1989</f>
        <v>0</v>
      </c>
      <c r="F1989">
        <f>Sheet1!B1991</f>
        <v>0</v>
      </c>
      <c r="G1989" t="str">
        <f>Sheet1!A1992</f>
        <v>Violent / Revenge</v>
      </c>
      <c r="H1989" t="str">
        <f>Sheet1!A1993</f>
        <v>(ATK%/CRIT D%/ATK%)</v>
      </c>
      <c r="I1989" t="str">
        <f>Sheet1!A1994</f>
        <v>Crit R%, Crit D%, Atk%</v>
      </c>
      <c r="J1989">
        <f>Sheet1!A1995</f>
        <v>4</v>
      </c>
      <c r="K1989" t="str">
        <f>Sheet1!A1996</f>
        <v>KUNG FU GIRL</v>
      </c>
    </row>
    <row r="1990" spans="1:11" hidden="1" x14ac:dyDescent="0.2">
      <c r="A1990">
        <f t="shared" si="31"/>
        <v>0</v>
      </c>
      <c r="B1990" t="str">
        <f>IF(Sheet1!A1990="","",Sheet1!A1990)</f>
        <v>Fatal / Blade</v>
      </c>
      <c r="C1990" t="str">
        <f>Sheet1!A1991</f>
        <v>(ATK%/CRIT R%/ATK%)</v>
      </c>
      <c r="D1990">
        <f>Sheet1!C1990</f>
        <v>0</v>
      </c>
      <c r="F1990">
        <f>Sheet1!B1992</f>
        <v>0</v>
      </c>
      <c r="G1990" t="str">
        <f>Sheet1!A1993</f>
        <v>(ATK%/CRIT D%/ATK%)</v>
      </c>
      <c r="H1990" t="str">
        <f>Sheet1!A1994</f>
        <v>Crit R%, Crit D%, Atk%</v>
      </c>
      <c r="I1990">
        <f>Sheet1!A1995</f>
        <v>4</v>
      </c>
      <c r="J1990" t="str">
        <f>Sheet1!A1996</f>
        <v>KUNG FU GIRL</v>
      </c>
      <c r="K1990">
        <f>Sheet1!A1997</f>
        <v>0</v>
      </c>
    </row>
    <row r="1991" spans="1:11" hidden="1" x14ac:dyDescent="0.2">
      <c r="A1991">
        <f t="shared" si="31"/>
        <v>0</v>
      </c>
      <c r="B1991" t="str">
        <f>IF(Sheet1!A1991="","",Sheet1!A1991)</f>
        <v>(ATK%/CRIT R%/ATK%)</v>
      </c>
      <c r="C1991" t="str">
        <f>Sheet1!A1992</f>
        <v>Violent / Revenge</v>
      </c>
      <c r="D1991">
        <f>Sheet1!C1991</f>
        <v>0</v>
      </c>
      <c r="F1991">
        <f>Sheet1!B1993</f>
        <v>0</v>
      </c>
      <c r="G1991" t="str">
        <f>Sheet1!A1994</f>
        <v>Crit R%, Crit D%, Atk%</v>
      </c>
      <c r="H1991">
        <f>Sheet1!A1995</f>
        <v>4</v>
      </c>
      <c r="I1991" t="str">
        <f>Sheet1!A1996</f>
        <v>KUNG FU GIRL</v>
      </c>
      <c r="J1991">
        <f>Sheet1!A1997</f>
        <v>0</v>
      </c>
      <c r="K1991" t="str">
        <f>Sheet1!A1998</f>
        <v>Fatal / Blade</v>
      </c>
    </row>
    <row r="1992" spans="1:11" hidden="1" x14ac:dyDescent="0.2">
      <c r="A1992">
        <f t="shared" si="31"/>
        <v>0</v>
      </c>
      <c r="B1992" t="str">
        <f>IF(Sheet1!A1992="","",Sheet1!A1992)</f>
        <v>Violent / Revenge</v>
      </c>
      <c r="C1992" t="str">
        <f>Sheet1!A1993</f>
        <v>(ATK%/CRIT D%/ATK%)</v>
      </c>
      <c r="D1992">
        <f>Sheet1!C1992</f>
        <v>0</v>
      </c>
      <c r="F1992">
        <f>Sheet1!B1994</f>
        <v>0</v>
      </c>
      <c r="G1992">
        <f>Sheet1!A1995</f>
        <v>4</v>
      </c>
      <c r="H1992" t="str">
        <f>Sheet1!A1996</f>
        <v>KUNG FU GIRL</v>
      </c>
      <c r="I1992">
        <f>Sheet1!A1997</f>
        <v>0</v>
      </c>
      <c r="J1992" t="str">
        <f>Sheet1!A1998</f>
        <v>Fatal / Blade</v>
      </c>
      <c r="K1992" t="str">
        <f>Sheet1!A1999</f>
        <v>(ATK%/CRIT R%/ATK%)</v>
      </c>
    </row>
    <row r="1993" spans="1:11" hidden="1" x14ac:dyDescent="0.2">
      <c r="A1993">
        <f t="shared" si="31"/>
        <v>0</v>
      </c>
      <c r="B1993" t="str">
        <f>IF(Sheet1!A1993="","",Sheet1!A1993)</f>
        <v>(ATK%/CRIT D%/ATK%)</v>
      </c>
      <c r="C1993" t="str">
        <f>Sheet1!A1994</f>
        <v>Crit R%, Crit D%, Atk%</v>
      </c>
      <c r="D1993">
        <f>Sheet1!C1993</f>
        <v>0</v>
      </c>
      <c r="F1993">
        <f>Sheet1!B1995</f>
        <v>0</v>
      </c>
      <c r="G1993" t="str">
        <f>Sheet1!A1996</f>
        <v>KUNG FU GIRL</v>
      </c>
      <c r="H1993">
        <f>Sheet1!A1997</f>
        <v>0</v>
      </c>
      <c r="I1993" t="str">
        <f>Sheet1!A1998</f>
        <v>Fatal / Blade</v>
      </c>
      <c r="J1993" t="str">
        <f>Sheet1!A1999</f>
        <v>(ATK%/CRIT R%/ATK%)</v>
      </c>
      <c r="K1993" t="str">
        <f>Sheet1!A2000</f>
        <v>Violent / Revenge</v>
      </c>
    </row>
    <row r="1994" spans="1:11" hidden="1" x14ac:dyDescent="0.2">
      <c r="A1994">
        <f t="shared" si="31"/>
        <v>0</v>
      </c>
      <c r="B1994" t="str">
        <f>IF(Sheet1!A1994="","",Sheet1!A1994)</f>
        <v>Crit R%, Crit D%, Atk%</v>
      </c>
      <c r="C1994">
        <f>Sheet1!A1995</f>
        <v>4</v>
      </c>
      <c r="D1994">
        <f>Sheet1!C1994</f>
        <v>0</v>
      </c>
      <c r="F1994">
        <f>Sheet1!B1996</f>
        <v>0</v>
      </c>
      <c r="G1994">
        <f>Sheet1!A1997</f>
        <v>0</v>
      </c>
      <c r="H1994" t="str">
        <f>Sheet1!A1998</f>
        <v>Fatal / Blade</v>
      </c>
      <c r="I1994" t="str">
        <f>Sheet1!A1999</f>
        <v>(ATK%/CRIT R%/ATK%)</v>
      </c>
      <c r="J1994" t="str">
        <f>Sheet1!A2000</f>
        <v>Violent / Revenge</v>
      </c>
      <c r="K1994" t="str">
        <f>Sheet1!A2001</f>
        <v>(ATK%/CRIT D%/ATK%)</v>
      </c>
    </row>
    <row r="1995" spans="1:11" x14ac:dyDescent="0.2">
      <c r="A1995">
        <f t="shared" si="31"/>
        <v>1</v>
      </c>
      <c r="B1995">
        <f>IF(Sheet1!A1995="","",Sheet1!A1995)</f>
        <v>4</v>
      </c>
      <c r="C1995" t="str">
        <f>Sheet1!A1996</f>
        <v>KUNG FU GIRL</v>
      </c>
      <c r="D1995" t="str">
        <f>Sheet1!C1995</f>
        <v>LIGHT</v>
      </c>
      <c r="F1995" t="str">
        <f>Sheet1!B1997</f>
        <v>Liu Mei</v>
      </c>
      <c r="G1995" t="str">
        <f>Sheet1!A1998</f>
        <v>Fatal / Blade</v>
      </c>
      <c r="H1995" t="str">
        <f>Sheet1!A1999</f>
        <v>(ATK%/CRIT R%/ATK%)</v>
      </c>
      <c r="I1995" t="str">
        <f>Sheet1!A2000</f>
        <v>Violent / Revenge</v>
      </c>
      <c r="J1995" t="str">
        <f>Sheet1!A2001</f>
        <v>(ATK%/CRIT D%/ATK%)</v>
      </c>
      <c r="K1995" t="str">
        <f>Sheet1!A2002</f>
        <v>Crit R%, Crit D%, Atk%</v>
      </c>
    </row>
    <row r="1996" spans="1:11" hidden="1" x14ac:dyDescent="0.2">
      <c r="A1996">
        <f t="shared" si="31"/>
        <v>0</v>
      </c>
      <c r="B1996" t="str">
        <f>IF(Sheet1!A1996="","",Sheet1!A1996)</f>
        <v>KUNG FU GIRL</v>
      </c>
      <c r="C1996">
        <f>Sheet1!A1997</f>
        <v>0</v>
      </c>
      <c r="D1996">
        <f>Sheet1!C1996</f>
        <v>0</v>
      </c>
      <c r="F1996">
        <f>Sheet1!B1998</f>
        <v>0</v>
      </c>
      <c r="G1996" t="str">
        <f>Sheet1!A1999</f>
        <v>(ATK%/CRIT R%/ATK%)</v>
      </c>
      <c r="H1996" t="str">
        <f>Sheet1!A2000</f>
        <v>Violent / Revenge</v>
      </c>
      <c r="I1996" t="str">
        <f>Sheet1!A2001</f>
        <v>(ATK%/CRIT D%/ATK%)</v>
      </c>
      <c r="J1996" t="str">
        <f>Sheet1!A2002</f>
        <v>Crit R%, Crit D%, Atk%</v>
      </c>
      <c r="K1996">
        <f>Sheet1!A2003</f>
        <v>4</v>
      </c>
    </row>
    <row r="1997" spans="1:11" hidden="1" x14ac:dyDescent="0.2">
      <c r="A1997">
        <f t="shared" si="31"/>
        <v>0</v>
      </c>
      <c r="B1997" t="str">
        <f>IF(Sheet1!A1997="","",Sheet1!A1997)</f>
        <v/>
      </c>
      <c r="C1997" t="str">
        <f>Sheet1!A1998</f>
        <v>Fatal / Blade</v>
      </c>
      <c r="D1997">
        <f>Sheet1!C1997</f>
        <v>0</v>
      </c>
      <c r="F1997">
        <f>Sheet1!B1999</f>
        <v>0</v>
      </c>
      <c r="G1997" t="str">
        <f>Sheet1!A2000</f>
        <v>Violent / Revenge</v>
      </c>
      <c r="H1997" t="str">
        <f>Sheet1!A2001</f>
        <v>(ATK%/CRIT D%/ATK%)</v>
      </c>
      <c r="I1997" t="str">
        <f>Sheet1!A2002</f>
        <v>Crit R%, Crit D%, Atk%</v>
      </c>
      <c r="J1997">
        <f>Sheet1!A2003</f>
        <v>4</v>
      </c>
      <c r="K1997" t="str">
        <f>Sheet1!A2004</f>
        <v>KUNG FU GIRL</v>
      </c>
    </row>
    <row r="1998" spans="1:11" hidden="1" x14ac:dyDescent="0.2">
      <c r="A1998">
        <f t="shared" si="31"/>
        <v>0</v>
      </c>
      <c r="B1998" t="str">
        <f>IF(Sheet1!A1998="","",Sheet1!A1998)</f>
        <v>Fatal / Blade</v>
      </c>
      <c r="C1998" t="str">
        <f>Sheet1!A1999</f>
        <v>(ATK%/CRIT R%/ATK%)</v>
      </c>
      <c r="D1998">
        <f>Sheet1!C1998</f>
        <v>0</v>
      </c>
      <c r="F1998">
        <f>Sheet1!B2000</f>
        <v>0</v>
      </c>
      <c r="G1998" t="str">
        <f>Sheet1!A2001</f>
        <v>(ATK%/CRIT D%/ATK%)</v>
      </c>
      <c r="H1998" t="str">
        <f>Sheet1!A2002</f>
        <v>Crit R%, Crit D%, Atk%</v>
      </c>
      <c r="I1998">
        <f>Sheet1!A2003</f>
        <v>4</v>
      </c>
      <c r="J1998" t="str">
        <f>Sheet1!A2004</f>
        <v>KUNG FU GIRL</v>
      </c>
      <c r="K1998">
        <f>Sheet1!A2005</f>
        <v>0</v>
      </c>
    </row>
    <row r="1999" spans="1:11" hidden="1" x14ac:dyDescent="0.2">
      <c r="A1999">
        <f t="shared" si="31"/>
        <v>0</v>
      </c>
      <c r="B1999" t="str">
        <f>IF(Sheet1!A1999="","",Sheet1!A1999)</f>
        <v>(ATK%/CRIT R%/ATK%)</v>
      </c>
      <c r="C1999" t="str">
        <f>Sheet1!A2000</f>
        <v>Violent / Revenge</v>
      </c>
      <c r="D1999">
        <f>Sheet1!C1999</f>
        <v>0</v>
      </c>
      <c r="F1999">
        <f>Sheet1!B2001</f>
        <v>0</v>
      </c>
      <c r="G1999" t="str">
        <f>Sheet1!A2002</f>
        <v>Crit R%, Crit D%, Atk%</v>
      </c>
      <c r="H1999">
        <f>Sheet1!A2003</f>
        <v>4</v>
      </c>
      <c r="I1999" t="str">
        <f>Sheet1!A2004</f>
        <v>KUNG FU GIRL</v>
      </c>
      <c r="J1999">
        <f>Sheet1!A2005</f>
        <v>0</v>
      </c>
      <c r="K1999" t="str">
        <f>Sheet1!A2006</f>
        <v>Fatal / Blade</v>
      </c>
    </row>
    <row r="2000" spans="1:11" hidden="1" x14ac:dyDescent="0.2">
      <c r="A2000">
        <f t="shared" si="31"/>
        <v>0</v>
      </c>
      <c r="B2000" t="str">
        <f>IF(Sheet1!A2000="","",Sheet1!A2000)</f>
        <v>Violent / Revenge</v>
      </c>
      <c r="C2000" t="str">
        <f>Sheet1!A2001</f>
        <v>(ATK%/CRIT D%/ATK%)</v>
      </c>
      <c r="D2000">
        <f>Sheet1!C2000</f>
        <v>0</v>
      </c>
      <c r="F2000">
        <f>Sheet1!B2002</f>
        <v>0</v>
      </c>
      <c r="G2000">
        <f>Sheet1!A2003</f>
        <v>4</v>
      </c>
      <c r="H2000" t="str">
        <f>Sheet1!A2004</f>
        <v>KUNG FU GIRL</v>
      </c>
      <c r="I2000">
        <f>Sheet1!A2005</f>
        <v>0</v>
      </c>
      <c r="J2000" t="str">
        <f>Sheet1!A2006</f>
        <v>Fatal / Blade</v>
      </c>
      <c r="K2000" t="str">
        <f>Sheet1!A2007</f>
        <v>(ATK%/CRIT R%/ATK%)</v>
      </c>
    </row>
    <row r="2001" spans="1:11" hidden="1" x14ac:dyDescent="0.2">
      <c r="A2001">
        <f t="shared" si="31"/>
        <v>0</v>
      </c>
      <c r="B2001" t="str">
        <f>IF(Sheet1!A2001="","",Sheet1!A2001)</f>
        <v>(ATK%/CRIT D%/ATK%)</v>
      </c>
      <c r="C2001" t="str">
        <f>Sheet1!A2002</f>
        <v>Crit R%, Crit D%, Atk%</v>
      </c>
      <c r="D2001">
        <f>Sheet1!C2001</f>
        <v>0</v>
      </c>
      <c r="F2001">
        <f>Sheet1!B2003</f>
        <v>0</v>
      </c>
      <c r="G2001" t="str">
        <f>Sheet1!A2004</f>
        <v>KUNG FU GIRL</v>
      </c>
      <c r="H2001">
        <f>Sheet1!A2005</f>
        <v>0</v>
      </c>
      <c r="I2001" t="str">
        <f>Sheet1!A2006</f>
        <v>Fatal / Blade</v>
      </c>
      <c r="J2001" t="str">
        <f>Sheet1!A2007</f>
        <v>(ATK%/CRIT R%/ATK%)</v>
      </c>
      <c r="K2001" t="str">
        <f>Sheet1!A2008</f>
        <v>Vampire / Revenge</v>
      </c>
    </row>
    <row r="2002" spans="1:11" hidden="1" x14ac:dyDescent="0.2">
      <c r="A2002">
        <f t="shared" si="31"/>
        <v>0</v>
      </c>
      <c r="B2002" t="str">
        <f>IF(Sheet1!A2002="","",Sheet1!A2002)</f>
        <v>Crit R%, Crit D%, Atk%</v>
      </c>
      <c r="C2002">
        <f>Sheet1!A2003</f>
        <v>4</v>
      </c>
      <c r="D2002">
        <f>Sheet1!C2002</f>
        <v>0</v>
      </c>
      <c r="F2002">
        <f>Sheet1!B2004</f>
        <v>0</v>
      </c>
      <c r="G2002">
        <f>Sheet1!A2005</f>
        <v>0</v>
      </c>
      <c r="H2002" t="str">
        <f>Sheet1!A2006</f>
        <v>Fatal / Blade</v>
      </c>
      <c r="I2002" t="str">
        <f>Sheet1!A2007</f>
        <v>(ATK%/CRIT R%/ATK%)</v>
      </c>
      <c r="J2002" t="str">
        <f>Sheet1!A2008</f>
        <v>Vampire / Revenge</v>
      </c>
      <c r="K2002" t="str">
        <f>Sheet1!A2009</f>
        <v>(ATK%/CRIT D%/ATK%)</v>
      </c>
    </row>
    <row r="2003" spans="1:11" x14ac:dyDescent="0.2">
      <c r="A2003">
        <f t="shared" si="31"/>
        <v>1</v>
      </c>
      <c r="B2003">
        <f>IF(Sheet1!A2003="","",Sheet1!A2003)</f>
        <v>4</v>
      </c>
      <c r="C2003" t="str">
        <f>Sheet1!A2004</f>
        <v>KUNG FU GIRL</v>
      </c>
      <c r="D2003" t="str">
        <f>Sheet1!C2003</f>
        <v>WATER</v>
      </c>
      <c r="F2003" t="str">
        <f>Sheet1!B2005</f>
        <v>Xiao Lin</v>
      </c>
      <c r="G2003" t="str">
        <f>Sheet1!A2006</f>
        <v>Fatal / Blade</v>
      </c>
      <c r="H2003" t="str">
        <f>Sheet1!A2007</f>
        <v>(ATK%/CRIT R%/ATK%)</v>
      </c>
      <c r="I2003" t="str">
        <f>Sheet1!A2008</f>
        <v>Vampire / Revenge</v>
      </c>
      <c r="J2003" t="str">
        <f>Sheet1!A2009</f>
        <v>(ATK%/CRIT D%/ATK%)</v>
      </c>
      <c r="K2003" t="str">
        <f>Sheet1!A2010</f>
        <v>Crit R%, Crit D%, Atk%</v>
      </c>
    </row>
    <row r="2004" spans="1:11" hidden="1" x14ac:dyDescent="0.2">
      <c r="A2004">
        <f t="shared" si="31"/>
        <v>0</v>
      </c>
      <c r="B2004" t="str">
        <f>IF(Sheet1!A2004="","",Sheet1!A2004)</f>
        <v>KUNG FU GIRL</v>
      </c>
      <c r="C2004">
        <f>Sheet1!A2005</f>
        <v>0</v>
      </c>
      <c r="D2004">
        <f>Sheet1!C2004</f>
        <v>0</v>
      </c>
      <c r="F2004">
        <f>Sheet1!B2006</f>
        <v>0</v>
      </c>
      <c r="G2004" t="str">
        <f>Sheet1!A2007</f>
        <v>(ATK%/CRIT R%/ATK%)</v>
      </c>
      <c r="H2004" t="str">
        <f>Sheet1!A2008</f>
        <v>Vampire / Revenge</v>
      </c>
      <c r="I2004" t="str">
        <f>Sheet1!A2009</f>
        <v>(ATK%/CRIT D%/ATK%)</v>
      </c>
      <c r="J2004" t="str">
        <f>Sheet1!A2010</f>
        <v>Crit R%, Crit D%, Atk%</v>
      </c>
      <c r="K2004">
        <f>Sheet1!A2011</f>
        <v>4</v>
      </c>
    </row>
    <row r="2005" spans="1:11" hidden="1" x14ac:dyDescent="0.2">
      <c r="A2005">
        <f t="shared" si="31"/>
        <v>0</v>
      </c>
      <c r="B2005" t="str">
        <f>IF(Sheet1!A2005="","",Sheet1!A2005)</f>
        <v/>
      </c>
      <c r="C2005" t="str">
        <f>Sheet1!A2006</f>
        <v>Fatal / Blade</v>
      </c>
      <c r="D2005">
        <f>Sheet1!C2005</f>
        <v>0</v>
      </c>
      <c r="F2005">
        <f>Sheet1!B2007</f>
        <v>0</v>
      </c>
      <c r="G2005" t="str">
        <f>Sheet1!A2008</f>
        <v>Vampire / Revenge</v>
      </c>
      <c r="H2005" t="str">
        <f>Sheet1!A2009</f>
        <v>(ATK%/CRIT D%/ATK%)</v>
      </c>
      <c r="I2005" t="str">
        <f>Sheet1!A2010</f>
        <v>Crit R%, Crit D%, Atk%</v>
      </c>
      <c r="J2005">
        <f>Sheet1!A2011</f>
        <v>4</v>
      </c>
      <c r="K2005" t="str">
        <f>Sheet1!A2012</f>
        <v>LICH</v>
      </c>
    </row>
    <row r="2006" spans="1:11" hidden="1" x14ac:dyDescent="0.2">
      <c r="A2006">
        <f t="shared" si="31"/>
        <v>0</v>
      </c>
      <c r="B2006" t="str">
        <f>IF(Sheet1!A2006="","",Sheet1!A2006)</f>
        <v>Fatal / Blade</v>
      </c>
      <c r="C2006" t="str">
        <f>Sheet1!A2007</f>
        <v>(ATK%/CRIT R%/ATK%)</v>
      </c>
      <c r="D2006">
        <f>Sheet1!C2006</f>
        <v>0</v>
      </c>
      <c r="F2006">
        <f>Sheet1!B2008</f>
        <v>0</v>
      </c>
      <c r="G2006" t="str">
        <f>Sheet1!A2009</f>
        <v>(ATK%/CRIT D%/ATK%)</v>
      </c>
      <c r="H2006" t="str">
        <f>Sheet1!A2010</f>
        <v>Crit R%, Crit D%, Atk%</v>
      </c>
      <c r="I2006">
        <f>Sheet1!A2011</f>
        <v>4</v>
      </c>
      <c r="J2006" t="str">
        <f>Sheet1!A2012</f>
        <v>LICH</v>
      </c>
      <c r="K2006">
        <f>Sheet1!A2013</f>
        <v>0</v>
      </c>
    </row>
    <row r="2007" spans="1:11" hidden="1" x14ac:dyDescent="0.2">
      <c r="A2007">
        <f t="shared" si="31"/>
        <v>0</v>
      </c>
      <c r="B2007" t="str">
        <f>IF(Sheet1!A2007="","",Sheet1!A2007)</f>
        <v>(ATK%/CRIT R%/ATK%)</v>
      </c>
      <c r="C2007" t="str">
        <f>Sheet1!A2008</f>
        <v>Vampire / Revenge</v>
      </c>
      <c r="D2007">
        <f>Sheet1!C2007</f>
        <v>0</v>
      </c>
      <c r="F2007">
        <f>Sheet1!B2009</f>
        <v>0</v>
      </c>
      <c r="G2007" t="str">
        <f>Sheet1!A2010</f>
        <v>Crit R%, Crit D%, Atk%</v>
      </c>
      <c r="H2007">
        <f>Sheet1!A2011</f>
        <v>4</v>
      </c>
      <c r="I2007" t="str">
        <f>Sheet1!A2012</f>
        <v>LICH</v>
      </c>
      <c r="J2007">
        <f>Sheet1!A2013</f>
        <v>0</v>
      </c>
      <c r="K2007" t="str">
        <f>Sheet1!A2014</f>
        <v>Fatal / Blade</v>
      </c>
    </row>
    <row r="2008" spans="1:11" hidden="1" x14ac:dyDescent="0.2">
      <c r="A2008">
        <f t="shared" si="31"/>
        <v>0</v>
      </c>
      <c r="B2008" t="str">
        <f>IF(Sheet1!A2008="","",Sheet1!A2008)</f>
        <v>Vampire / Revenge</v>
      </c>
      <c r="C2008" t="str">
        <f>Sheet1!A2009</f>
        <v>(ATK%/CRIT D%/ATK%)</v>
      </c>
      <c r="D2008">
        <f>Sheet1!C2008</f>
        <v>0</v>
      </c>
      <c r="F2008">
        <f>Sheet1!B2010</f>
        <v>0</v>
      </c>
      <c r="G2008">
        <f>Sheet1!A2011</f>
        <v>4</v>
      </c>
      <c r="H2008" t="str">
        <f>Sheet1!A2012</f>
        <v>LICH</v>
      </c>
      <c r="I2008">
        <f>Sheet1!A2013</f>
        <v>0</v>
      </c>
      <c r="J2008" t="str">
        <f>Sheet1!A2014</f>
        <v>Fatal / Blade</v>
      </c>
      <c r="K2008" t="str">
        <f>Sheet1!A2015</f>
        <v>(ATK%/ATK%/ATK%)</v>
      </c>
    </row>
    <row r="2009" spans="1:11" hidden="1" x14ac:dyDescent="0.2">
      <c r="A2009">
        <f t="shared" si="31"/>
        <v>0</v>
      </c>
      <c r="B2009" t="str">
        <f>IF(Sheet1!A2009="","",Sheet1!A2009)</f>
        <v>(ATK%/CRIT D%/ATK%)</v>
      </c>
      <c r="C2009" t="str">
        <f>Sheet1!A2010</f>
        <v>Crit R%, Crit D%, Atk%</v>
      </c>
      <c r="D2009">
        <f>Sheet1!C2009</f>
        <v>0</v>
      </c>
      <c r="F2009">
        <f>Sheet1!B2011</f>
        <v>0</v>
      </c>
      <c r="G2009" t="str">
        <f>Sheet1!A2012</f>
        <v>LICH</v>
      </c>
      <c r="H2009">
        <f>Sheet1!A2013</f>
        <v>0</v>
      </c>
      <c r="I2009" t="str">
        <f>Sheet1!A2014</f>
        <v>Fatal / Blade</v>
      </c>
      <c r="J2009" t="str">
        <f>Sheet1!A2015</f>
        <v>(ATK%/ATK%/ATK%)</v>
      </c>
      <c r="K2009" t="str">
        <f>Sheet1!A2016</f>
        <v>Violent / Revenge</v>
      </c>
    </row>
    <row r="2010" spans="1:11" hidden="1" x14ac:dyDescent="0.2">
      <c r="A2010">
        <f t="shared" si="31"/>
        <v>0</v>
      </c>
      <c r="B2010" t="str">
        <f>IF(Sheet1!A2010="","",Sheet1!A2010)</f>
        <v>Crit R%, Crit D%, Atk%</v>
      </c>
      <c r="C2010">
        <f>Sheet1!A2011</f>
        <v>4</v>
      </c>
      <c r="D2010">
        <f>Sheet1!C2010</f>
        <v>0</v>
      </c>
      <c r="F2010">
        <f>Sheet1!B2012</f>
        <v>0</v>
      </c>
      <c r="G2010">
        <f>Sheet1!A2013</f>
        <v>0</v>
      </c>
      <c r="H2010" t="str">
        <f>Sheet1!A2014</f>
        <v>Fatal / Blade</v>
      </c>
      <c r="I2010" t="str">
        <f>Sheet1!A2015</f>
        <v>(ATK%/ATK%/ATK%)</v>
      </c>
      <c r="J2010" t="str">
        <f>Sheet1!A2016</f>
        <v>Violent / Revenge</v>
      </c>
      <c r="K2010" t="str">
        <f>Sheet1!A2017</f>
        <v>(ATK%/CRIT D%/ATK%)</v>
      </c>
    </row>
    <row r="2011" spans="1:11" x14ac:dyDescent="0.2">
      <c r="A2011">
        <f t="shared" si="31"/>
        <v>1</v>
      </c>
      <c r="B2011">
        <f>IF(Sheet1!A2011="","",Sheet1!A2011)</f>
        <v>4</v>
      </c>
      <c r="C2011" t="str">
        <f>Sheet1!A2012</f>
        <v>LICH</v>
      </c>
      <c r="D2011" t="str">
        <f>Sheet1!C2011</f>
        <v>FIRE</v>
      </c>
      <c r="F2011" t="str">
        <f>Sheet1!B2013</f>
        <v>Antares</v>
      </c>
      <c r="G2011" t="str">
        <f>Sheet1!A2014</f>
        <v>Fatal / Blade</v>
      </c>
      <c r="H2011" t="str">
        <f>Sheet1!A2015</f>
        <v>(ATK%/ATK%/ATK%)</v>
      </c>
      <c r="I2011" t="str">
        <f>Sheet1!A2016</f>
        <v>Violent / Revenge</v>
      </c>
      <c r="J2011" t="str">
        <f>Sheet1!A2017</f>
        <v>(ATK%/CRIT D%/ATK%)</v>
      </c>
      <c r="K2011" t="str">
        <f>Sheet1!A2018</f>
        <v>Crit R%, Crit D%, Atk%</v>
      </c>
    </row>
    <row r="2012" spans="1:11" hidden="1" x14ac:dyDescent="0.2">
      <c r="A2012">
        <f t="shared" si="31"/>
        <v>0</v>
      </c>
      <c r="B2012" t="str">
        <f>IF(Sheet1!A2012="","",Sheet1!A2012)</f>
        <v>LICH</v>
      </c>
      <c r="C2012">
        <f>Sheet1!A2013</f>
        <v>0</v>
      </c>
      <c r="D2012">
        <f>Sheet1!C2012</f>
        <v>0</v>
      </c>
      <c r="F2012">
        <f>Sheet1!B2014</f>
        <v>0</v>
      </c>
      <c r="G2012" t="str">
        <f>Sheet1!A2015</f>
        <v>(ATK%/ATK%/ATK%)</v>
      </c>
      <c r="H2012" t="str">
        <f>Sheet1!A2016</f>
        <v>Violent / Revenge</v>
      </c>
      <c r="I2012" t="str">
        <f>Sheet1!A2017</f>
        <v>(ATK%/CRIT D%/ATK%)</v>
      </c>
      <c r="J2012" t="str">
        <f>Sheet1!A2018</f>
        <v>Crit R%, Crit D%, Atk%</v>
      </c>
      <c r="K2012">
        <f>Sheet1!A2019</f>
        <v>4</v>
      </c>
    </row>
    <row r="2013" spans="1:11" hidden="1" x14ac:dyDescent="0.2">
      <c r="A2013">
        <f t="shared" si="31"/>
        <v>0</v>
      </c>
      <c r="B2013" t="str">
        <f>IF(Sheet1!A2013="","",Sheet1!A2013)</f>
        <v/>
      </c>
      <c r="C2013" t="str">
        <f>Sheet1!A2014</f>
        <v>Fatal / Blade</v>
      </c>
      <c r="D2013">
        <f>Sheet1!C2013</f>
        <v>0</v>
      </c>
      <c r="F2013">
        <f>Sheet1!B2015</f>
        <v>0</v>
      </c>
      <c r="G2013" t="str">
        <f>Sheet1!A2016</f>
        <v>Violent / Revenge</v>
      </c>
      <c r="H2013" t="str">
        <f>Sheet1!A2017</f>
        <v>(ATK%/CRIT D%/ATK%)</v>
      </c>
      <c r="I2013" t="str">
        <f>Sheet1!A2018</f>
        <v>Crit R%, Crit D%, Atk%</v>
      </c>
      <c r="J2013">
        <f>Sheet1!A2019</f>
        <v>4</v>
      </c>
      <c r="K2013" t="str">
        <f>Sheet1!A2020</f>
        <v>LICH</v>
      </c>
    </row>
    <row r="2014" spans="1:11" hidden="1" x14ac:dyDescent="0.2">
      <c r="A2014">
        <f t="shared" si="31"/>
        <v>0</v>
      </c>
      <c r="B2014" t="str">
        <f>IF(Sheet1!A2014="","",Sheet1!A2014)</f>
        <v>Fatal / Blade</v>
      </c>
      <c r="C2014" t="str">
        <f>Sheet1!A2015</f>
        <v>(ATK%/ATK%/ATK%)</v>
      </c>
      <c r="D2014">
        <f>Sheet1!C2014</f>
        <v>0</v>
      </c>
      <c r="F2014">
        <f>Sheet1!B2016</f>
        <v>0</v>
      </c>
      <c r="G2014" t="str">
        <f>Sheet1!A2017</f>
        <v>(ATK%/CRIT D%/ATK%)</v>
      </c>
      <c r="H2014" t="str">
        <f>Sheet1!A2018</f>
        <v>Crit R%, Crit D%, Atk%</v>
      </c>
      <c r="I2014">
        <f>Sheet1!A2019</f>
        <v>4</v>
      </c>
      <c r="J2014" t="str">
        <f>Sheet1!A2020</f>
        <v>LICH</v>
      </c>
      <c r="K2014">
        <f>Sheet1!A2021</f>
        <v>0</v>
      </c>
    </row>
    <row r="2015" spans="1:11" hidden="1" x14ac:dyDescent="0.2">
      <c r="A2015">
        <f t="shared" si="31"/>
        <v>0</v>
      </c>
      <c r="B2015" t="str">
        <f>IF(Sheet1!A2015="","",Sheet1!A2015)</f>
        <v>(ATK%/ATK%/ATK%)</v>
      </c>
      <c r="C2015" t="str">
        <f>Sheet1!A2016</f>
        <v>Violent / Revenge</v>
      </c>
      <c r="D2015">
        <f>Sheet1!C2015</f>
        <v>0</v>
      </c>
      <c r="F2015">
        <f>Sheet1!B2017</f>
        <v>0</v>
      </c>
      <c r="G2015" t="str">
        <f>Sheet1!A2018</f>
        <v>Crit R%, Crit D%, Atk%</v>
      </c>
      <c r="H2015">
        <f>Sheet1!A2019</f>
        <v>4</v>
      </c>
      <c r="I2015" t="str">
        <f>Sheet1!A2020</f>
        <v>LICH</v>
      </c>
      <c r="J2015">
        <f>Sheet1!A2021</f>
        <v>0</v>
      </c>
      <c r="K2015" t="str">
        <f>Sheet1!A2022</f>
        <v>Swift / Focus</v>
      </c>
    </row>
    <row r="2016" spans="1:11" hidden="1" x14ac:dyDescent="0.2">
      <c r="A2016">
        <f t="shared" si="31"/>
        <v>0</v>
      </c>
      <c r="B2016" t="str">
        <f>IF(Sheet1!A2016="","",Sheet1!A2016)</f>
        <v>Violent / Revenge</v>
      </c>
      <c r="C2016" t="str">
        <f>Sheet1!A2017</f>
        <v>(ATK%/CRIT D%/ATK%)</v>
      </c>
      <c r="D2016">
        <f>Sheet1!C2016</f>
        <v>0</v>
      </c>
      <c r="F2016">
        <f>Sheet1!B2018</f>
        <v>0</v>
      </c>
      <c r="G2016">
        <f>Sheet1!A2019</f>
        <v>4</v>
      </c>
      <c r="H2016" t="str">
        <f>Sheet1!A2020</f>
        <v>LICH</v>
      </c>
      <c r="I2016">
        <f>Sheet1!A2021</f>
        <v>0</v>
      </c>
      <c r="J2016" t="str">
        <f>Sheet1!A2022</f>
        <v>Swift / Focus</v>
      </c>
      <c r="K2016" t="str">
        <f>Sheet1!A2023</f>
        <v>(SPD/HP%/ACC%)</v>
      </c>
    </row>
    <row r="2017" spans="1:11" hidden="1" x14ac:dyDescent="0.2">
      <c r="A2017">
        <f t="shared" si="31"/>
        <v>0</v>
      </c>
      <c r="B2017" t="str">
        <f>IF(Sheet1!A2017="","",Sheet1!A2017)</f>
        <v>(ATK%/CRIT D%/ATK%)</v>
      </c>
      <c r="C2017" t="str">
        <f>Sheet1!A2018</f>
        <v>Crit R%, Crit D%, Atk%</v>
      </c>
      <c r="D2017">
        <f>Sheet1!C2017</f>
        <v>0</v>
      </c>
      <c r="F2017">
        <f>Sheet1!B2019</f>
        <v>0</v>
      </c>
      <c r="G2017" t="str">
        <f>Sheet1!A2020</f>
        <v>LICH</v>
      </c>
      <c r="H2017">
        <f>Sheet1!A2021</f>
        <v>0</v>
      </c>
      <c r="I2017" t="str">
        <f>Sheet1!A2022</f>
        <v>Swift / Focus</v>
      </c>
      <c r="J2017" t="str">
        <f>Sheet1!A2023</f>
        <v>(SPD/HP%/ACC%)</v>
      </c>
      <c r="K2017" t="str">
        <f>Sheet1!A2024</f>
        <v>Violent / Revenge</v>
      </c>
    </row>
    <row r="2018" spans="1:11" hidden="1" x14ac:dyDescent="0.2">
      <c r="A2018">
        <f t="shared" si="31"/>
        <v>0</v>
      </c>
      <c r="B2018" t="str">
        <f>IF(Sheet1!A2018="","",Sheet1!A2018)</f>
        <v>Crit R%, Crit D%, Atk%</v>
      </c>
      <c r="C2018">
        <f>Sheet1!A2019</f>
        <v>4</v>
      </c>
      <c r="D2018">
        <f>Sheet1!C2018</f>
        <v>0</v>
      </c>
      <c r="F2018">
        <f>Sheet1!B2020</f>
        <v>0</v>
      </c>
      <c r="G2018">
        <f>Sheet1!A2021</f>
        <v>0</v>
      </c>
      <c r="H2018" t="str">
        <f>Sheet1!A2022</f>
        <v>Swift / Focus</v>
      </c>
      <c r="I2018" t="str">
        <f>Sheet1!A2023</f>
        <v>(SPD/HP%/ACC%)</v>
      </c>
      <c r="J2018" t="str">
        <f>Sheet1!A2024</f>
        <v>Violent / Revenge</v>
      </c>
      <c r="K2018" t="str">
        <f>Sheet1!A2025</f>
        <v>(HP%/HP%/HP%)</v>
      </c>
    </row>
    <row r="2019" spans="1:11" x14ac:dyDescent="0.2">
      <c r="A2019">
        <f t="shared" si="31"/>
        <v>1</v>
      </c>
      <c r="B2019">
        <f>IF(Sheet1!A2019="","",Sheet1!A2019)</f>
        <v>4</v>
      </c>
      <c r="C2019" t="str">
        <f>Sheet1!A2020</f>
        <v>LICH</v>
      </c>
      <c r="D2019" t="str">
        <f>Sheet1!C2019</f>
        <v>WIND</v>
      </c>
      <c r="F2019" t="str">
        <f>Sheet1!B2021</f>
        <v>Fuco</v>
      </c>
      <c r="G2019" t="str">
        <f>Sheet1!A2022</f>
        <v>Swift / Focus</v>
      </c>
      <c r="H2019" t="str">
        <f>Sheet1!A2023</f>
        <v>(SPD/HP%/ACC%)</v>
      </c>
      <c r="I2019" t="str">
        <f>Sheet1!A2024</f>
        <v>Violent / Revenge</v>
      </c>
      <c r="J2019" t="str">
        <f>Sheet1!A2025</f>
        <v>(HP%/HP%/HP%)</v>
      </c>
      <c r="K2019" t="str">
        <f>Sheet1!A2026</f>
        <v>Spd, Hp%, Def%</v>
      </c>
    </row>
    <row r="2020" spans="1:11" hidden="1" x14ac:dyDescent="0.2">
      <c r="A2020">
        <f t="shared" si="31"/>
        <v>0</v>
      </c>
      <c r="B2020" t="str">
        <f>IF(Sheet1!A2020="","",Sheet1!A2020)</f>
        <v>LICH</v>
      </c>
      <c r="C2020">
        <f>Sheet1!A2021</f>
        <v>0</v>
      </c>
      <c r="D2020">
        <f>Sheet1!C2020</f>
        <v>0</v>
      </c>
      <c r="F2020">
        <f>Sheet1!B2022</f>
        <v>0</v>
      </c>
      <c r="G2020" t="str">
        <f>Sheet1!A2023</f>
        <v>(SPD/HP%/ACC%)</v>
      </c>
      <c r="H2020" t="str">
        <f>Sheet1!A2024</f>
        <v>Violent / Revenge</v>
      </c>
      <c r="I2020" t="str">
        <f>Sheet1!A2025</f>
        <v>(HP%/HP%/HP%)</v>
      </c>
      <c r="J2020" t="str">
        <f>Sheet1!A2026</f>
        <v>Spd, Hp%, Def%</v>
      </c>
      <c r="K2020">
        <f>Sheet1!A2027</f>
        <v>4</v>
      </c>
    </row>
    <row r="2021" spans="1:11" hidden="1" x14ac:dyDescent="0.2">
      <c r="A2021">
        <f t="shared" si="31"/>
        <v>0</v>
      </c>
      <c r="B2021" t="str">
        <f>IF(Sheet1!A2021="","",Sheet1!A2021)</f>
        <v/>
      </c>
      <c r="C2021" t="str">
        <f>Sheet1!A2022</f>
        <v>Swift / Focus</v>
      </c>
      <c r="D2021">
        <f>Sheet1!C2021</f>
        <v>0</v>
      </c>
      <c r="F2021">
        <f>Sheet1!B2023</f>
        <v>0</v>
      </c>
      <c r="G2021" t="str">
        <f>Sheet1!A2024</f>
        <v>Violent / Revenge</v>
      </c>
      <c r="H2021" t="str">
        <f>Sheet1!A2025</f>
        <v>(HP%/HP%/HP%)</v>
      </c>
      <c r="I2021" t="str">
        <f>Sheet1!A2026</f>
        <v>Spd, Hp%, Def%</v>
      </c>
      <c r="J2021">
        <f>Sheet1!A2027</f>
        <v>4</v>
      </c>
      <c r="K2021" t="str">
        <f>Sheet1!A2028</f>
        <v>LICH</v>
      </c>
    </row>
    <row r="2022" spans="1:11" hidden="1" x14ac:dyDescent="0.2">
      <c r="A2022">
        <f t="shared" si="31"/>
        <v>0</v>
      </c>
      <c r="B2022" t="str">
        <f>IF(Sheet1!A2022="","",Sheet1!A2022)</f>
        <v>Swift / Focus</v>
      </c>
      <c r="C2022" t="str">
        <f>Sheet1!A2023</f>
        <v>(SPD/HP%/ACC%)</v>
      </c>
      <c r="D2022">
        <f>Sheet1!C2022</f>
        <v>0</v>
      </c>
      <c r="F2022">
        <f>Sheet1!B2024</f>
        <v>0</v>
      </c>
      <c r="G2022" t="str">
        <f>Sheet1!A2025</f>
        <v>(HP%/HP%/HP%)</v>
      </c>
      <c r="H2022" t="str">
        <f>Sheet1!A2026</f>
        <v>Spd, Hp%, Def%</v>
      </c>
      <c r="I2022">
        <f>Sheet1!A2027</f>
        <v>4</v>
      </c>
      <c r="J2022" t="str">
        <f>Sheet1!A2028</f>
        <v>LICH</v>
      </c>
      <c r="K2022">
        <f>Sheet1!A2029</f>
        <v>0</v>
      </c>
    </row>
    <row r="2023" spans="1:11" hidden="1" x14ac:dyDescent="0.2">
      <c r="A2023">
        <f t="shared" si="31"/>
        <v>0</v>
      </c>
      <c r="B2023" t="str">
        <f>IF(Sheet1!A2023="","",Sheet1!A2023)</f>
        <v>(SPD/HP%/ACC%)</v>
      </c>
      <c r="C2023" t="str">
        <f>Sheet1!A2024</f>
        <v>Violent / Revenge</v>
      </c>
      <c r="D2023">
        <f>Sheet1!C2023</f>
        <v>0</v>
      </c>
      <c r="F2023">
        <f>Sheet1!B2025</f>
        <v>0</v>
      </c>
      <c r="G2023" t="str">
        <f>Sheet1!A2026</f>
        <v>Spd, Hp%, Def%</v>
      </c>
      <c r="H2023">
        <f>Sheet1!A2027</f>
        <v>4</v>
      </c>
      <c r="I2023" t="str">
        <f>Sheet1!A2028</f>
        <v>LICH</v>
      </c>
      <c r="J2023">
        <f>Sheet1!A2029</f>
        <v>0</v>
      </c>
      <c r="K2023" t="str">
        <f>Sheet1!A2030</f>
        <v>Swift / Focus</v>
      </c>
    </row>
    <row r="2024" spans="1:11" hidden="1" x14ac:dyDescent="0.2">
      <c r="A2024">
        <f t="shared" si="31"/>
        <v>0</v>
      </c>
      <c r="B2024" t="str">
        <f>IF(Sheet1!A2024="","",Sheet1!A2024)</f>
        <v>Violent / Revenge</v>
      </c>
      <c r="C2024" t="str">
        <f>Sheet1!A2025</f>
        <v>(HP%/HP%/HP%)</v>
      </c>
      <c r="D2024">
        <f>Sheet1!C2024</f>
        <v>0</v>
      </c>
      <c r="F2024">
        <f>Sheet1!B2026</f>
        <v>0</v>
      </c>
      <c r="G2024">
        <f>Sheet1!A2027</f>
        <v>4</v>
      </c>
      <c r="H2024" t="str">
        <f>Sheet1!A2028</f>
        <v>LICH</v>
      </c>
      <c r="I2024">
        <f>Sheet1!A2029</f>
        <v>0</v>
      </c>
      <c r="J2024" t="str">
        <f>Sheet1!A2030</f>
        <v>Swift / Focus</v>
      </c>
      <c r="K2024" t="str">
        <f>Sheet1!A2031</f>
        <v>(SPD/HP%/ACC%)</v>
      </c>
    </row>
    <row r="2025" spans="1:11" hidden="1" x14ac:dyDescent="0.2">
      <c r="A2025">
        <f t="shared" si="31"/>
        <v>0</v>
      </c>
      <c r="B2025" t="str">
        <f>IF(Sheet1!A2025="","",Sheet1!A2025)</f>
        <v>(HP%/HP%/HP%)</v>
      </c>
      <c r="C2025" t="str">
        <f>Sheet1!A2026</f>
        <v>Spd, Hp%, Def%</v>
      </c>
      <c r="D2025">
        <f>Sheet1!C2025</f>
        <v>0</v>
      </c>
      <c r="F2025">
        <f>Sheet1!B2027</f>
        <v>0</v>
      </c>
      <c r="G2025" t="str">
        <f>Sheet1!A2028</f>
        <v>LICH</v>
      </c>
      <c r="H2025">
        <f>Sheet1!A2029</f>
        <v>0</v>
      </c>
      <c r="I2025" t="str">
        <f>Sheet1!A2030</f>
        <v>Swift / Focus</v>
      </c>
      <c r="J2025" t="str">
        <f>Sheet1!A2031</f>
        <v>(SPD/HP%/ACC%)</v>
      </c>
      <c r="K2025" t="str">
        <f>Sheet1!A2032</f>
        <v>Violent / Revenge</v>
      </c>
    </row>
    <row r="2026" spans="1:11" hidden="1" x14ac:dyDescent="0.2">
      <c r="A2026">
        <f t="shared" si="31"/>
        <v>0</v>
      </c>
      <c r="B2026" t="str">
        <f>IF(Sheet1!A2026="","",Sheet1!A2026)</f>
        <v>Spd, Hp%, Def%</v>
      </c>
      <c r="C2026">
        <f>Sheet1!A2027</f>
        <v>4</v>
      </c>
      <c r="D2026">
        <f>Sheet1!C2026</f>
        <v>0</v>
      </c>
      <c r="F2026">
        <f>Sheet1!B2028</f>
        <v>0</v>
      </c>
      <c r="G2026">
        <f>Sheet1!A2029</f>
        <v>0</v>
      </c>
      <c r="H2026" t="str">
        <f>Sheet1!A2030</f>
        <v>Swift / Focus</v>
      </c>
      <c r="I2026" t="str">
        <f>Sheet1!A2031</f>
        <v>(SPD/HP%/ACC%)</v>
      </c>
      <c r="J2026" t="str">
        <f>Sheet1!A2032</f>
        <v>Violent / Revenge</v>
      </c>
      <c r="K2026" t="str">
        <f>Sheet1!A2033</f>
        <v>(SPD/HP%/HP%)</v>
      </c>
    </row>
    <row r="2027" spans="1:11" x14ac:dyDescent="0.2">
      <c r="A2027">
        <f t="shared" si="31"/>
        <v>1</v>
      </c>
      <c r="B2027">
        <f>IF(Sheet1!A2027="","",Sheet1!A2027)</f>
        <v>4</v>
      </c>
      <c r="C2027" t="str">
        <f>Sheet1!A2028</f>
        <v>LICH</v>
      </c>
      <c r="D2027" t="str">
        <f>Sheet1!C2027</f>
        <v>DARK</v>
      </c>
      <c r="F2027" t="str">
        <f>Sheet1!B2029</f>
        <v>Grego</v>
      </c>
      <c r="G2027" t="str">
        <f>Sheet1!A2030</f>
        <v>Swift / Focus</v>
      </c>
      <c r="H2027" t="str">
        <f>Sheet1!A2031</f>
        <v>(SPD/HP%/ACC%)</v>
      </c>
      <c r="I2027" t="str">
        <f>Sheet1!A2032</f>
        <v>Violent / Revenge</v>
      </c>
      <c r="J2027" t="str">
        <f>Sheet1!A2033</f>
        <v>(SPD/HP%/HP%)</v>
      </c>
      <c r="K2027" t="str">
        <f>Sheet1!A2034</f>
        <v>Spd, Hp%, Def%</v>
      </c>
    </row>
    <row r="2028" spans="1:11" hidden="1" x14ac:dyDescent="0.2">
      <c r="A2028">
        <f t="shared" si="31"/>
        <v>0</v>
      </c>
      <c r="B2028" t="str">
        <f>IF(Sheet1!A2028="","",Sheet1!A2028)</f>
        <v>LICH</v>
      </c>
      <c r="C2028">
        <f>Sheet1!A2029</f>
        <v>0</v>
      </c>
      <c r="D2028">
        <f>Sheet1!C2028</f>
        <v>0</v>
      </c>
      <c r="F2028">
        <f>Sheet1!B2030</f>
        <v>0</v>
      </c>
      <c r="G2028" t="str">
        <f>Sheet1!A2031</f>
        <v>(SPD/HP%/ACC%)</v>
      </c>
      <c r="H2028" t="str">
        <f>Sheet1!A2032</f>
        <v>Violent / Revenge</v>
      </c>
      <c r="I2028" t="str">
        <f>Sheet1!A2033</f>
        <v>(SPD/HP%/HP%)</v>
      </c>
      <c r="J2028" t="str">
        <f>Sheet1!A2034</f>
        <v>Spd, Hp%, Def%</v>
      </c>
      <c r="K2028">
        <f>Sheet1!A2035</f>
        <v>4</v>
      </c>
    </row>
    <row r="2029" spans="1:11" hidden="1" x14ac:dyDescent="0.2">
      <c r="A2029">
        <f t="shared" si="31"/>
        <v>0</v>
      </c>
      <c r="B2029" t="str">
        <f>IF(Sheet1!A2029="","",Sheet1!A2029)</f>
        <v/>
      </c>
      <c r="C2029" t="str">
        <f>Sheet1!A2030</f>
        <v>Swift / Focus</v>
      </c>
      <c r="D2029">
        <f>Sheet1!C2029</f>
        <v>0</v>
      </c>
      <c r="F2029">
        <f>Sheet1!B2031</f>
        <v>0</v>
      </c>
      <c r="G2029" t="str">
        <f>Sheet1!A2032</f>
        <v>Violent / Revenge</v>
      </c>
      <c r="H2029" t="str">
        <f>Sheet1!A2033</f>
        <v>(SPD/HP%/HP%)</v>
      </c>
      <c r="I2029" t="str">
        <f>Sheet1!A2034</f>
        <v>Spd, Hp%, Def%</v>
      </c>
      <c r="J2029">
        <f>Sheet1!A2035</f>
        <v>4</v>
      </c>
      <c r="K2029" t="str">
        <f>Sheet1!A2036</f>
        <v>LICH</v>
      </c>
    </row>
    <row r="2030" spans="1:11" hidden="1" x14ac:dyDescent="0.2">
      <c r="A2030">
        <f t="shared" si="31"/>
        <v>0</v>
      </c>
      <c r="B2030" t="str">
        <f>IF(Sheet1!A2030="","",Sheet1!A2030)</f>
        <v>Swift / Focus</v>
      </c>
      <c r="C2030" t="str">
        <f>Sheet1!A2031</f>
        <v>(SPD/HP%/ACC%)</v>
      </c>
      <c r="D2030">
        <f>Sheet1!C2030</f>
        <v>0</v>
      </c>
      <c r="F2030">
        <f>Sheet1!B2032</f>
        <v>0</v>
      </c>
      <c r="G2030" t="str">
        <f>Sheet1!A2033</f>
        <v>(SPD/HP%/HP%)</v>
      </c>
      <c r="H2030" t="str">
        <f>Sheet1!A2034</f>
        <v>Spd, Hp%, Def%</v>
      </c>
      <c r="I2030">
        <f>Sheet1!A2035</f>
        <v>4</v>
      </c>
      <c r="J2030" t="str">
        <f>Sheet1!A2036</f>
        <v>LICH</v>
      </c>
      <c r="K2030">
        <f>Sheet1!A2037</f>
        <v>0</v>
      </c>
    </row>
    <row r="2031" spans="1:11" hidden="1" x14ac:dyDescent="0.2">
      <c r="A2031">
        <f t="shared" si="31"/>
        <v>0</v>
      </c>
      <c r="B2031" t="str">
        <f>IF(Sheet1!A2031="","",Sheet1!A2031)</f>
        <v>(SPD/HP%/ACC%)</v>
      </c>
      <c r="C2031" t="str">
        <f>Sheet1!A2032</f>
        <v>Violent / Revenge</v>
      </c>
      <c r="D2031">
        <f>Sheet1!C2031</f>
        <v>0</v>
      </c>
      <c r="F2031">
        <f>Sheet1!B2033</f>
        <v>0</v>
      </c>
      <c r="G2031" t="str">
        <f>Sheet1!A2034</f>
        <v>Spd, Hp%, Def%</v>
      </c>
      <c r="H2031">
        <f>Sheet1!A2035</f>
        <v>4</v>
      </c>
      <c r="I2031" t="str">
        <f>Sheet1!A2036</f>
        <v>LICH</v>
      </c>
      <c r="J2031">
        <f>Sheet1!A2037</f>
        <v>0</v>
      </c>
      <c r="K2031" t="str">
        <f>Sheet1!A2038</f>
        <v>Fatal / Blade</v>
      </c>
    </row>
    <row r="2032" spans="1:11" hidden="1" x14ac:dyDescent="0.2">
      <c r="A2032">
        <f t="shared" si="31"/>
        <v>0</v>
      </c>
      <c r="B2032" t="str">
        <f>IF(Sheet1!A2032="","",Sheet1!A2032)</f>
        <v>Violent / Revenge</v>
      </c>
      <c r="C2032" t="str">
        <f>Sheet1!A2033</f>
        <v>(SPD/HP%/HP%)</v>
      </c>
      <c r="D2032">
        <f>Sheet1!C2032</f>
        <v>0</v>
      </c>
      <c r="F2032">
        <f>Sheet1!B2034</f>
        <v>0</v>
      </c>
      <c r="G2032">
        <f>Sheet1!A2035</f>
        <v>4</v>
      </c>
      <c r="H2032" t="str">
        <f>Sheet1!A2036</f>
        <v>LICH</v>
      </c>
      <c r="I2032">
        <f>Sheet1!A2037</f>
        <v>0</v>
      </c>
      <c r="J2032" t="str">
        <f>Sheet1!A2038</f>
        <v>Fatal / Blade</v>
      </c>
      <c r="K2032" t="str">
        <f>Sheet1!A2039</f>
        <v>(ATK%/ATK%/ATK%)</v>
      </c>
    </row>
    <row r="2033" spans="1:11" hidden="1" x14ac:dyDescent="0.2">
      <c r="A2033">
        <f t="shared" si="31"/>
        <v>0</v>
      </c>
      <c r="B2033" t="str">
        <f>IF(Sheet1!A2033="","",Sheet1!A2033)</f>
        <v>(SPD/HP%/HP%)</v>
      </c>
      <c r="C2033" t="str">
        <f>Sheet1!A2034</f>
        <v>Spd, Hp%, Def%</v>
      </c>
      <c r="D2033">
        <f>Sheet1!C2033</f>
        <v>0</v>
      </c>
      <c r="F2033">
        <f>Sheet1!B2035</f>
        <v>0</v>
      </c>
      <c r="G2033" t="str">
        <f>Sheet1!A2036</f>
        <v>LICH</v>
      </c>
      <c r="H2033">
        <f>Sheet1!A2037</f>
        <v>0</v>
      </c>
      <c r="I2033" t="str">
        <f>Sheet1!A2038</f>
        <v>Fatal / Blade</v>
      </c>
      <c r="J2033" t="str">
        <f>Sheet1!A2039</f>
        <v>(ATK%/ATK%/ATK%)</v>
      </c>
      <c r="K2033" t="str">
        <f>Sheet1!A2040</f>
        <v>Violent / Revenge</v>
      </c>
    </row>
    <row r="2034" spans="1:11" hidden="1" x14ac:dyDescent="0.2">
      <c r="A2034">
        <f t="shared" si="31"/>
        <v>0</v>
      </c>
      <c r="B2034" t="str">
        <f>IF(Sheet1!A2034="","",Sheet1!A2034)</f>
        <v>Spd, Hp%, Def%</v>
      </c>
      <c r="C2034">
        <f>Sheet1!A2035</f>
        <v>4</v>
      </c>
      <c r="D2034">
        <f>Sheet1!C2034</f>
        <v>0</v>
      </c>
      <c r="F2034">
        <f>Sheet1!B2036</f>
        <v>0</v>
      </c>
      <c r="G2034">
        <f>Sheet1!A2037</f>
        <v>0</v>
      </c>
      <c r="H2034" t="str">
        <f>Sheet1!A2038</f>
        <v>Fatal / Blade</v>
      </c>
      <c r="I2034" t="str">
        <f>Sheet1!A2039</f>
        <v>(ATK%/ATK%/ATK%)</v>
      </c>
      <c r="J2034" t="str">
        <f>Sheet1!A2040</f>
        <v>Violent / Revenge</v>
      </c>
      <c r="K2034" t="str">
        <f>Sheet1!A2041</f>
        <v>(ATK%/CRIT D%/ATK%)</v>
      </c>
    </row>
    <row r="2035" spans="1:11" x14ac:dyDescent="0.2">
      <c r="A2035">
        <f t="shared" si="31"/>
        <v>1</v>
      </c>
      <c r="B2035">
        <f>IF(Sheet1!A2035="","",Sheet1!A2035)</f>
        <v>4</v>
      </c>
      <c r="C2035" t="str">
        <f>Sheet1!A2036</f>
        <v>LICH</v>
      </c>
      <c r="D2035" t="str">
        <f>Sheet1!C2035</f>
        <v>LIGHT</v>
      </c>
      <c r="F2035" t="str">
        <f>Sheet1!B2037</f>
        <v>Halphas</v>
      </c>
      <c r="G2035" t="str">
        <f>Sheet1!A2038</f>
        <v>Fatal / Blade</v>
      </c>
      <c r="H2035" t="str">
        <f>Sheet1!A2039</f>
        <v>(ATK%/ATK%/ATK%)</v>
      </c>
      <c r="I2035" t="str">
        <f>Sheet1!A2040</f>
        <v>Violent / Revenge</v>
      </c>
      <c r="J2035" t="str">
        <f>Sheet1!A2041</f>
        <v>(ATK%/CRIT D%/ATK%)</v>
      </c>
      <c r="K2035" t="str">
        <f>Sheet1!A2042</f>
        <v>Crit R%, Crit D%, Atk%</v>
      </c>
    </row>
    <row r="2036" spans="1:11" hidden="1" x14ac:dyDescent="0.2">
      <c r="A2036">
        <f t="shared" si="31"/>
        <v>0</v>
      </c>
      <c r="B2036" t="str">
        <f>IF(Sheet1!A2036="","",Sheet1!A2036)</f>
        <v>LICH</v>
      </c>
      <c r="C2036">
        <f>Sheet1!A2037</f>
        <v>0</v>
      </c>
      <c r="D2036">
        <f>Sheet1!C2036</f>
        <v>0</v>
      </c>
      <c r="F2036">
        <f>Sheet1!B2038</f>
        <v>0</v>
      </c>
      <c r="G2036" t="str">
        <f>Sheet1!A2039</f>
        <v>(ATK%/ATK%/ATK%)</v>
      </c>
      <c r="H2036" t="str">
        <f>Sheet1!A2040</f>
        <v>Violent / Revenge</v>
      </c>
      <c r="I2036" t="str">
        <f>Sheet1!A2041</f>
        <v>(ATK%/CRIT D%/ATK%)</v>
      </c>
      <c r="J2036" t="str">
        <f>Sheet1!A2042</f>
        <v>Crit R%, Crit D%, Atk%</v>
      </c>
      <c r="K2036">
        <f>Sheet1!A2043</f>
        <v>4</v>
      </c>
    </row>
    <row r="2037" spans="1:11" hidden="1" x14ac:dyDescent="0.2">
      <c r="A2037">
        <f t="shared" si="31"/>
        <v>0</v>
      </c>
      <c r="B2037" t="str">
        <f>IF(Sheet1!A2037="","",Sheet1!A2037)</f>
        <v/>
      </c>
      <c r="C2037" t="str">
        <f>Sheet1!A2038</f>
        <v>Fatal / Blade</v>
      </c>
      <c r="D2037">
        <f>Sheet1!C2037</f>
        <v>0</v>
      </c>
      <c r="F2037">
        <f>Sheet1!B2039</f>
        <v>0</v>
      </c>
      <c r="G2037" t="str">
        <f>Sheet1!A2040</f>
        <v>Violent / Revenge</v>
      </c>
      <c r="H2037" t="str">
        <f>Sheet1!A2041</f>
        <v>(ATK%/CRIT D%/ATK%)</v>
      </c>
      <c r="I2037" t="str">
        <f>Sheet1!A2042</f>
        <v>Crit R%, Crit D%, Atk%</v>
      </c>
      <c r="J2037">
        <f>Sheet1!A2043</f>
        <v>4</v>
      </c>
      <c r="K2037" t="str">
        <f>Sheet1!A2044</f>
        <v>LICH</v>
      </c>
    </row>
    <row r="2038" spans="1:11" hidden="1" x14ac:dyDescent="0.2">
      <c r="A2038">
        <f t="shared" si="31"/>
        <v>0</v>
      </c>
      <c r="B2038" t="str">
        <f>IF(Sheet1!A2038="","",Sheet1!A2038)</f>
        <v>Fatal / Blade</v>
      </c>
      <c r="C2038" t="str">
        <f>Sheet1!A2039</f>
        <v>(ATK%/ATK%/ATK%)</v>
      </c>
      <c r="D2038">
        <f>Sheet1!C2038</f>
        <v>0</v>
      </c>
      <c r="F2038">
        <f>Sheet1!B2040</f>
        <v>0</v>
      </c>
      <c r="G2038" t="str">
        <f>Sheet1!A2041</f>
        <v>(ATK%/CRIT D%/ATK%)</v>
      </c>
      <c r="H2038" t="str">
        <f>Sheet1!A2042</f>
        <v>Crit R%, Crit D%, Atk%</v>
      </c>
      <c r="I2038">
        <f>Sheet1!A2043</f>
        <v>4</v>
      </c>
      <c r="J2038" t="str">
        <f>Sheet1!A2044</f>
        <v>LICH</v>
      </c>
      <c r="K2038">
        <f>Sheet1!A2045</f>
        <v>0</v>
      </c>
    </row>
    <row r="2039" spans="1:11" hidden="1" x14ac:dyDescent="0.2">
      <c r="A2039">
        <f t="shared" si="31"/>
        <v>0</v>
      </c>
      <c r="B2039" t="str">
        <f>IF(Sheet1!A2039="","",Sheet1!A2039)</f>
        <v>(ATK%/ATK%/ATK%)</v>
      </c>
      <c r="C2039" t="str">
        <f>Sheet1!A2040</f>
        <v>Violent / Revenge</v>
      </c>
      <c r="D2039">
        <f>Sheet1!C2039</f>
        <v>0</v>
      </c>
      <c r="F2039">
        <f>Sheet1!B2041</f>
        <v>0</v>
      </c>
      <c r="G2039" t="str">
        <f>Sheet1!A2042</f>
        <v>Crit R%, Crit D%, Atk%</v>
      </c>
      <c r="H2039">
        <f>Sheet1!A2043</f>
        <v>4</v>
      </c>
      <c r="I2039" t="str">
        <f>Sheet1!A2044</f>
        <v>LICH</v>
      </c>
      <c r="J2039">
        <f>Sheet1!A2045</f>
        <v>0</v>
      </c>
      <c r="K2039" t="str">
        <f>Sheet1!A2046</f>
        <v>Swift / Focus</v>
      </c>
    </row>
    <row r="2040" spans="1:11" hidden="1" x14ac:dyDescent="0.2">
      <c r="A2040">
        <f t="shared" si="31"/>
        <v>0</v>
      </c>
      <c r="B2040" t="str">
        <f>IF(Sheet1!A2040="","",Sheet1!A2040)</f>
        <v>Violent / Revenge</v>
      </c>
      <c r="C2040" t="str">
        <f>Sheet1!A2041</f>
        <v>(ATK%/CRIT D%/ATK%)</v>
      </c>
      <c r="D2040">
        <f>Sheet1!C2040</f>
        <v>0</v>
      </c>
      <c r="F2040">
        <f>Sheet1!B2042</f>
        <v>0</v>
      </c>
      <c r="G2040">
        <f>Sheet1!A2043</f>
        <v>4</v>
      </c>
      <c r="H2040" t="str">
        <f>Sheet1!A2044</f>
        <v>LICH</v>
      </c>
      <c r="I2040">
        <f>Sheet1!A2045</f>
        <v>0</v>
      </c>
      <c r="J2040" t="str">
        <f>Sheet1!A2046</f>
        <v>Swift / Focus</v>
      </c>
      <c r="K2040" t="str">
        <f>Sheet1!A2047</f>
        <v>(SPD/HP%/ACC%)</v>
      </c>
    </row>
    <row r="2041" spans="1:11" hidden="1" x14ac:dyDescent="0.2">
      <c r="A2041">
        <f t="shared" si="31"/>
        <v>0</v>
      </c>
      <c r="B2041" t="str">
        <f>IF(Sheet1!A2041="","",Sheet1!A2041)</f>
        <v>(ATK%/CRIT D%/ATK%)</v>
      </c>
      <c r="C2041" t="str">
        <f>Sheet1!A2042</f>
        <v>Crit R%, Crit D%, Atk%</v>
      </c>
      <c r="D2041">
        <f>Sheet1!C2041</f>
        <v>0</v>
      </c>
      <c r="F2041">
        <f>Sheet1!B2043</f>
        <v>0</v>
      </c>
      <c r="G2041" t="str">
        <f>Sheet1!A2044</f>
        <v>LICH</v>
      </c>
      <c r="H2041">
        <f>Sheet1!A2045</f>
        <v>0</v>
      </c>
      <c r="I2041" t="str">
        <f>Sheet1!A2046</f>
        <v>Swift / Focus</v>
      </c>
      <c r="J2041" t="str">
        <f>Sheet1!A2047</f>
        <v>(SPD/HP%/ACC%)</v>
      </c>
      <c r="K2041" t="str">
        <f>Sheet1!A2048</f>
        <v>Violent / Revenge</v>
      </c>
    </row>
    <row r="2042" spans="1:11" hidden="1" x14ac:dyDescent="0.2">
      <c r="A2042">
        <f t="shared" si="31"/>
        <v>0</v>
      </c>
      <c r="B2042" t="str">
        <f>IF(Sheet1!A2042="","",Sheet1!A2042)</f>
        <v>Crit R%, Crit D%, Atk%</v>
      </c>
      <c r="C2042">
        <f>Sheet1!A2043</f>
        <v>4</v>
      </c>
      <c r="D2042">
        <f>Sheet1!C2042</f>
        <v>0</v>
      </c>
      <c r="F2042">
        <f>Sheet1!B2044</f>
        <v>0</v>
      </c>
      <c r="G2042">
        <f>Sheet1!A2045</f>
        <v>0</v>
      </c>
      <c r="H2042" t="str">
        <f>Sheet1!A2046</f>
        <v>Swift / Focus</v>
      </c>
      <c r="I2042" t="str">
        <f>Sheet1!A2047</f>
        <v>(SPD/HP%/ACC%)</v>
      </c>
      <c r="J2042" t="str">
        <f>Sheet1!A2048</f>
        <v>Violent / Revenge</v>
      </c>
      <c r="K2042" t="str">
        <f>Sheet1!A2049</f>
        <v>(HP%/HP%/HP%)</v>
      </c>
    </row>
    <row r="2043" spans="1:11" x14ac:dyDescent="0.2">
      <c r="A2043">
        <f t="shared" si="31"/>
        <v>1</v>
      </c>
      <c r="B2043">
        <f>IF(Sheet1!A2043="","",Sheet1!A2043)</f>
        <v>4</v>
      </c>
      <c r="C2043" t="str">
        <f>Sheet1!A2044</f>
        <v>LICH</v>
      </c>
      <c r="D2043" t="str">
        <f>Sheet1!C2043</f>
        <v>WATER</v>
      </c>
      <c r="F2043" t="str">
        <f>Sheet1!B2045</f>
        <v>Rigel</v>
      </c>
      <c r="G2043" t="str">
        <f>Sheet1!A2046</f>
        <v>Swift / Focus</v>
      </c>
      <c r="H2043" t="str">
        <f>Sheet1!A2047</f>
        <v>(SPD/HP%/ACC%)</v>
      </c>
      <c r="I2043" t="str">
        <f>Sheet1!A2048</f>
        <v>Violent / Revenge</v>
      </c>
      <c r="J2043" t="str">
        <f>Sheet1!A2049</f>
        <v>(HP%/HP%/HP%)</v>
      </c>
      <c r="K2043" t="str">
        <f>Sheet1!A2050</f>
        <v>Spd, Hp%, Acc%</v>
      </c>
    </row>
    <row r="2044" spans="1:11" hidden="1" x14ac:dyDescent="0.2">
      <c r="A2044">
        <f t="shared" si="31"/>
        <v>0</v>
      </c>
      <c r="B2044" t="str">
        <f>IF(Sheet1!A2044="","",Sheet1!A2044)</f>
        <v>LICH</v>
      </c>
      <c r="C2044">
        <f>Sheet1!A2045</f>
        <v>0</v>
      </c>
      <c r="D2044">
        <f>Sheet1!C2044</f>
        <v>0</v>
      </c>
      <c r="F2044">
        <f>Sheet1!B2046</f>
        <v>0</v>
      </c>
      <c r="G2044" t="str">
        <f>Sheet1!A2047</f>
        <v>(SPD/HP%/ACC%)</v>
      </c>
      <c r="H2044" t="str">
        <f>Sheet1!A2048</f>
        <v>Violent / Revenge</v>
      </c>
      <c r="I2044" t="str">
        <f>Sheet1!A2049</f>
        <v>(HP%/HP%/HP%)</v>
      </c>
      <c r="J2044" t="str">
        <f>Sheet1!A2050</f>
        <v>Spd, Hp%, Acc%</v>
      </c>
      <c r="K2044">
        <f>Sheet1!A2051</f>
        <v>4</v>
      </c>
    </row>
    <row r="2045" spans="1:11" hidden="1" x14ac:dyDescent="0.2">
      <c r="A2045">
        <f t="shared" si="31"/>
        <v>0</v>
      </c>
      <c r="B2045" t="str">
        <f>IF(Sheet1!A2045="","",Sheet1!A2045)</f>
        <v/>
      </c>
      <c r="C2045" t="str">
        <f>Sheet1!A2046</f>
        <v>Swift / Focus</v>
      </c>
      <c r="D2045">
        <f>Sheet1!C2045</f>
        <v>0</v>
      </c>
      <c r="F2045">
        <f>Sheet1!B2047</f>
        <v>0</v>
      </c>
      <c r="G2045" t="str">
        <f>Sheet1!A2048</f>
        <v>Violent / Revenge</v>
      </c>
      <c r="H2045" t="str">
        <f>Sheet1!A2049</f>
        <v>(HP%/HP%/HP%)</v>
      </c>
      <c r="I2045" t="str">
        <f>Sheet1!A2050</f>
        <v>Spd, Hp%, Acc%</v>
      </c>
      <c r="J2045">
        <f>Sheet1!A2051</f>
        <v>4</v>
      </c>
      <c r="K2045" t="str">
        <f>Sheet1!A2052</f>
        <v>DEATH KNIGHT</v>
      </c>
    </row>
    <row r="2046" spans="1:11" hidden="1" x14ac:dyDescent="0.2">
      <c r="A2046">
        <f t="shared" si="31"/>
        <v>0</v>
      </c>
      <c r="B2046" t="str">
        <f>IF(Sheet1!A2046="","",Sheet1!A2046)</f>
        <v>Swift / Focus</v>
      </c>
      <c r="C2046" t="str">
        <f>Sheet1!A2047</f>
        <v>(SPD/HP%/ACC%)</v>
      </c>
      <c r="D2046">
        <f>Sheet1!C2046</f>
        <v>0</v>
      </c>
      <c r="F2046">
        <f>Sheet1!B2048</f>
        <v>0</v>
      </c>
      <c r="G2046" t="str">
        <f>Sheet1!A2049</f>
        <v>(HP%/HP%/HP%)</v>
      </c>
      <c r="H2046" t="str">
        <f>Sheet1!A2050</f>
        <v>Spd, Hp%, Acc%</v>
      </c>
      <c r="I2046">
        <f>Sheet1!A2051</f>
        <v>4</v>
      </c>
      <c r="J2046" t="str">
        <f>Sheet1!A2052</f>
        <v>DEATH KNIGHT</v>
      </c>
      <c r="K2046">
        <f>Sheet1!A2053</f>
        <v>0</v>
      </c>
    </row>
    <row r="2047" spans="1:11" hidden="1" x14ac:dyDescent="0.2">
      <c r="A2047">
        <f t="shared" si="31"/>
        <v>0</v>
      </c>
      <c r="B2047" t="str">
        <f>IF(Sheet1!A2047="","",Sheet1!A2047)</f>
        <v>(SPD/HP%/ACC%)</v>
      </c>
      <c r="C2047" t="str">
        <f>Sheet1!A2048</f>
        <v>Violent / Revenge</v>
      </c>
      <c r="D2047">
        <f>Sheet1!C2047</f>
        <v>0</v>
      </c>
      <c r="F2047">
        <f>Sheet1!B2049</f>
        <v>0</v>
      </c>
      <c r="G2047" t="str">
        <f>Sheet1!A2050</f>
        <v>Spd, Hp%, Acc%</v>
      </c>
      <c r="H2047">
        <f>Sheet1!A2051</f>
        <v>4</v>
      </c>
      <c r="I2047" t="str">
        <f>Sheet1!A2052</f>
        <v>DEATH KNIGHT</v>
      </c>
      <c r="J2047">
        <f>Sheet1!A2053</f>
        <v>0</v>
      </c>
      <c r="K2047" t="str">
        <f>Sheet1!A2054</f>
        <v>3x Energy</v>
      </c>
    </row>
    <row r="2048" spans="1:11" hidden="1" x14ac:dyDescent="0.2">
      <c r="A2048">
        <f t="shared" si="31"/>
        <v>0</v>
      </c>
      <c r="B2048" t="str">
        <f>IF(Sheet1!A2048="","",Sheet1!A2048)</f>
        <v>Violent / Revenge</v>
      </c>
      <c r="C2048" t="str">
        <f>Sheet1!A2049</f>
        <v>(HP%/HP%/HP%)</v>
      </c>
      <c r="D2048">
        <f>Sheet1!C2048</f>
        <v>0</v>
      </c>
      <c r="F2048">
        <f>Sheet1!B2050</f>
        <v>0</v>
      </c>
      <c r="G2048">
        <f>Sheet1!A2051</f>
        <v>4</v>
      </c>
      <c r="H2048" t="str">
        <f>Sheet1!A2052</f>
        <v>DEATH KNIGHT</v>
      </c>
      <c r="I2048">
        <f>Sheet1!A2053</f>
        <v>0</v>
      </c>
      <c r="J2048" t="str">
        <f>Sheet1!A2054</f>
        <v>3x Energy</v>
      </c>
      <c r="K2048" t="str">
        <f>Sheet1!A2055</f>
        <v>(HP%/HP%/HP%)</v>
      </c>
    </row>
    <row r="2049" spans="1:11" hidden="1" x14ac:dyDescent="0.2">
      <c r="A2049">
        <f t="shared" si="31"/>
        <v>0</v>
      </c>
      <c r="B2049" t="str">
        <f>IF(Sheet1!A2049="","",Sheet1!A2049)</f>
        <v>(HP%/HP%/HP%)</v>
      </c>
      <c r="C2049" t="str">
        <f>Sheet1!A2050</f>
        <v>Spd, Hp%, Acc%</v>
      </c>
      <c r="D2049">
        <f>Sheet1!C2049</f>
        <v>0</v>
      </c>
      <c r="F2049">
        <f>Sheet1!B2051</f>
        <v>0</v>
      </c>
      <c r="G2049" t="str">
        <f>Sheet1!A2052</f>
        <v>DEATH KNIGHT</v>
      </c>
      <c r="H2049">
        <f>Sheet1!A2053</f>
        <v>0</v>
      </c>
      <c r="I2049" t="str">
        <f>Sheet1!A2054</f>
        <v>3x Energy</v>
      </c>
      <c r="J2049" t="str">
        <f>Sheet1!A2055</f>
        <v>(HP%/HP%/HP%)</v>
      </c>
      <c r="K2049" t="str">
        <f>Sheet1!A2056</f>
        <v>Violent / Revenge</v>
      </c>
    </row>
    <row r="2050" spans="1:11" hidden="1" x14ac:dyDescent="0.2">
      <c r="A2050">
        <f t="shared" si="31"/>
        <v>0</v>
      </c>
      <c r="B2050" t="str">
        <f>IF(Sheet1!A2050="","",Sheet1!A2050)</f>
        <v>Spd, Hp%, Acc%</v>
      </c>
      <c r="C2050">
        <f>Sheet1!A2051</f>
        <v>4</v>
      </c>
      <c r="D2050">
        <f>Sheet1!C2050</f>
        <v>0</v>
      </c>
      <c r="F2050">
        <f>Sheet1!B2052</f>
        <v>0</v>
      </c>
      <c r="G2050">
        <f>Sheet1!A2053</f>
        <v>0</v>
      </c>
      <c r="H2050" t="str">
        <f>Sheet1!A2054</f>
        <v>3x Energy</v>
      </c>
      <c r="I2050" t="str">
        <f>Sheet1!A2055</f>
        <v>(HP%/HP%/HP%)</v>
      </c>
      <c r="J2050" t="str">
        <f>Sheet1!A2056</f>
        <v>Violent / Revenge</v>
      </c>
      <c r="K2050" t="str">
        <f>Sheet1!A2057</f>
        <v>(HP%/HP%/HP%)</v>
      </c>
    </row>
    <row r="2051" spans="1:11" x14ac:dyDescent="0.2">
      <c r="A2051">
        <f t="shared" ref="A2051:A2114" si="32">IF(ISNUMBER(B2051)=TRUE,1,0)</f>
        <v>1</v>
      </c>
      <c r="B2051">
        <f>IF(Sheet1!A2051="","",Sheet1!A2051)</f>
        <v>4</v>
      </c>
      <c r="C2051" t="str">
        <f>Sheet1!A2052</f>
        <v>DEATH KNIGHT</v>
      </c>
      <c r="D2051" t="str">
        <f>Sheet1!C2051</f>
        <v>FIRE</v>
      </c>
      <c r="F2051" t="str">
        <f>Sheet1!B2053</f>
        <v>Arnold</v>
      </c>
      <c r="G2051" t="str">
        <f>Sheet1!A2054</f>
        <v>3x Energy</v>
      </c>
      <c r="H2051" t="str">
        <f>Sheet1!A2055</f>
        <v>(HP%/HP%/HP%)</v>
      </c>
      <c r="I2051" t="str">
        <f>Sheet1!A2056</f>
        <v>Violent / Revenge</v>
      </c>
      <c r="J2051" t="str">
        <f>Sheet1!A2057</f>
        <v>(HP%/HP%/HP%)</v>
      </c>
      <c r="K2051" t="str">
        <f>Sheet1!A2058</f>
        <v>Hp%, Def%, Res%</v>
      </c>
    </row>
    <row r="2052" spans="1:11" hidden="1" x14ac:dyDescent="0.2">
      <c r="A2052">
        <f t="shared" si="32"/>
        <v>0</v>
      </c>
      <c r="B2052" t="str">
        <f>IF(Sheet1!A2052="","",Sheet1!A2052)</f>
        <v>DEATH KNIGHT</v>
      </c>
      <c r="C2052">
        <f>Sheet1!A2053</f>
        <v>0</v>
      </c>
      <c r="D2052">
        <f>Sheet1!C2052</f>
        <v>0</v>
      </c>
      <c r="F2052">
        <f>Sheet1!B2054</f>
        <v>0</v>
      </c>
      <c r="G2052" t="str">
        <f>Sheet1!A2055</f>
        <v>(HP%/HP%/HP%)</v>
      </c>
      <c r="H2052" t="str">
        <f>Sheet1!A2056</f>
        <v>Violent / Revenge</v>
      </c>
      <c r="I2052" t="str">
        <f>Sheet1!A2057</f>
        <v>(HP%/HP%/HP%)</v>
      </c>
      <c r="J2052" t="str">
        <f>Sheet1!A2058</f>
        <v>Hp%, Def%, Res%</v>
      </c>
      <c r="K2052">
        <f>Sheet1!A2059</f>
        <v>4</v>
      </c>
    </row>
    <row r="2053" spans="1:11" hidden="1" x14ac:dyDescent="0.2">
      <c r="A2053">
        <f t="shared" si="32"/>
        <v>0</v>
      </c>
      <c r="B2053" t="str">
        <f>IF(Sheet1!A2053="","",Sheet1!A2053)</f>
        <v/>
      </c>
      <c r="C2053" t="str">
        <f>Sheet1!A2054</f>
        <v>3x Energy</v>
      </c>
      <c r="D2053">
        <f>Sheet1!C2053</f>
        <v>0</v>
      </c>
      <c r="F2053">
        <f>Sheet1!B2055</f>
        <v>0</v>
      </c>
      <c r="G2053" t="str">
        <f>Sheet1!A2056</f>
        <v>Violent / Revenge</v>
      </c>
      <c r="H2053" t="str">
        <f>Sheet1!A2057</f>
        <v>(HP%/HP%/HP%)</v>
      </c>
      <c r="I2053" t="str">
        <f>Sheet1!A2058</f>
        <v>Hp%, Def%, Res%</v>
      </c>
      <c r="J2053">
        <f>Sheet1!A2059</f>
        <v>4</v>
      </c>
      <c r="K2053" t="str">
        <f>Sheet1!A2060</f>
        <v>DEATH KNIGHT</v>
      </c>
    </row>
    <row r="2054" spans="1:11" hidden="1" x14ac:dyDescent="0.2">
      <c r="A2054">
        <f t="shared" si="32"/>
        <v>0</v>
      </c>
      <c r="B2054" t="str">
        <f>IF(Sheet1!A2054="","",Sheet1!A2054)</f>
        <v>3x Energy</v>
      </c>
      <c r="C2054" t="str">
        <f>Sheet1!A2055</f>
        <v>(HP%/HP%/HP%)</v>
      </c>
      <c r="D2054">
        <f>Sheet1!C2054</f>
        <v>0</v>
      </c>
      <c r="F2054">
        <f>Sheet1!B2056</f>
        <v>0</v>
      </c>
      <c r="G2054" t="str">
        <f>Sheet1!A2057</f>
        <v>(HP%/HP%/HP%)</v>
      </c>
      <c r="H2054" t="str">
        <f>Sheet1!A2058</f>
        <v>Hp%, Def%, Res%</v>
      </c>
      <c r="I2054">
        <f>Sheet1!A2059</f>
        <v>4</v>
      </c>
      <c r="J2054" t="str">
        <f>Sheet1!A2060</f>
        <v>DEATH KNIGHT</v>
      </c>
      <c r="K2054">
        <f>Sheet1!A2061</f>
        <v>0</v>
      </c>
    </row>
    <row r="2055" spans="1:11" hidden="1" x14ac:dyDescent="0.2">
      <c r="A2055">
        <f t="shared" si="32"/>
        <v>0</v>
      </c>
      <c r="B2055" t="str">
        <f>IF(Sheet1!A2055="","",Sheet1!A2055)</f>
        <v>(HP%/HP%/HP%)</v>
      </c>
      <c r="C2055" t="str">
        <f>Sheet1!A2056</f>
        <v>Violent / Revenge</v>
      </c>
      <c r="D2055">
        <f>Sheet1!C2055</f>
        <v>0</v>
      </c>
      <c r="F2055">
        <f>Sheet1!B2057</f>
        <v>0</v>
      </c>
      <c r="G2055" t="str">
        <f>Sheet1!A2058</f>
        <v>Hp%, Def%, Res%</v>
      </c>
      <c r="H2055">
        <f>Sheet1!A2059</f>
        <v>4</v>
      </c>
      <c r="I2055" t="str">
        <f>Sheet1!A2060</f>
        <v>DEATH KNIGHT</v>
      </c>
      <c r="J2055">
        <f>Sheet1!A2061</f>
        <v>0</v>
      </c>
      <c r="K2055" t="str">
        <f>Sheet1!A2062</f>
        <v>3x Energy</v>
      </c>
    </row>
    <row r="2056" spans="1:11" hidden="1" x14ac:dyDescent="0.2">
      <c r="A2056">
        <f t="shared" si="32"/>
        <v>0</v>
      </c>
      <c r="B2056" t="str">
        <f>IF(Sheet1!A2056="","",Sheet1!A2056)</f>
        <v>Violent / Revenge</v>
      </c>
      <c r="C2056" t="str">
        <f>Sheet1!A2057</f>
        <v>(HP%/HP%/HP%)</v>
      </c>
      <c r="D2056">
        <f>Sheet1!C2056</f>
        <v>0</v>
      </c>
      <c r="F2056">
        <f>Sheet1!B2058</f>
        <v>0</v>
      </c>
      <c r="G2056">
        <f>Sheet1!A2059</f>
        <v>4</v>
      </c>
      <c r="H2056" t="str">
        <f>Sheet1!A2060</f>
        <v>DEATH KNIGHT</v>
      </c>
      <c r="I2056">
        <f>Sheet1!A2061</f>
        <v>0</v>
      </c>
      <c r="J2056" t="str">
        <f>Sheet1!A2062</f>
        <v>3x Energy</v>
      </c>
      <c r="K2056" t="str">
        <f>Sheet1!A2063</f>
        <v>(HP%/HP%/HP%)</v>
      </c>
    </row>
    <row r="2057" spans="1:11" hidden="1" x14ac:dyDescent="0.2">
      <c r="A2057">
        <f t="shared" si="32"/>
        <v>0</v>
      </c>
      <c r="B2057" t="str">
        <f>IF(Sheet1!A2057="","",Sheet1!A2057)</f>
        <v>(HP%/HP%/HP%)</v>
      </c>
      <c r="C2057" t="str">
        <f>Sheet1!A2058</f>
        <v>Hp%, Def%, Res%</v>
      </c>
      <c r="D2057">
        <f>Sheet1!C2057</f>
        <v>0</v>
      </c>
      <c r="F2057">
        <f>Sheet1!B2059</f>
        <v>0</v>
      </c>
      <c r="G2057" t="str">
        <f>Sheet1!A2060</f>
        <v>DEATH KNIGHT</v>
      </c>
      <c r="H2057">
        <f>Sheet1!A2061</f>
        <v>0</v>
      </c>
      <c r="I2057" t="str">
        <f>Sheet1!A2062</f>
        <v>3x Energy</v>
      </c>
      <c r="J2057" t="str">
        <f>Sheet1!A2063</f>
        <v>(HP%/HP%/HP%)</v>
      </c>
      <c r="K2057" t="str">
        <f>Sheet1!A2064</f>
        <v>Despair / Revenge</v>
      </c>
    </row>
    <row r="2058" spans="1:11" hidden="1" x14ac:dyDescent="0.2">
      <c r="A2058">
        <f t="shared" si="32"/>
        <v>0</v>
      </c>
      <c r="B2058" t="str">
        <f>IF(Sheet1!A2058="","",Sheet1!A2058)</f>
        <v>Hp%, Def%, Res%</v>
      </c>
      <c r="C2058">
        <f>Sheet1!A2059</f>
        <v>4</v>
      </c>
      <c r="D2058">
        <f>Sheet1!C2058</f>
        <v>0</v>
      </c>
      <c r="F2058">
        <f>Sheet1!B2060</f>
        <v>0</v>
      </c>
      <c r="G2058">
        <f>Sheet1!A2061</f>
        <v>0</v>
      </c>
      <c r="H2058" t="str">
        <f>Sheet1!A2062</f>
        <v>3x Energy</v>
      </c>
      <c r="I2058" t="str">
        <f>Sheet1!A2063</f>
        <v>(HP%/HP%/HP%)</v>
      </c>
      <c r="J2058" t="str">
        <f>Sheet1!A2064</f>
        <v>Despair / Revenge</v>
      </c>
      <c r="K2058" t="str">
        <f>Sheet1!A2065</f>
        <v>(HP%/HP%/HP%)</v>
      </c>
    </row>
    <row r="2059" spans="1:11" x14ac:dyDescent="0.2">
      <c r="A2059">
        <f t="shared" si="32"/>
        <v>1</v>
      </c>
      <c r="B2059">
        <f>IF(Sheet1!A2059="","",Sheet1!A2059)</f>
        <v>4</v>
      </c>
      <c r="C2059" t="str">
        <f>Sheet1!A2060</f>
        <v>DEATH KNIGHT</v>
      </c>
      <c r="D2059" t="str">
        <f>Sheet1!C2059</f>
        <v>WIND</v>
      </c>
      <c r="F2059" t="str">
        <f>Sheet1!B2061</f>
        <v>Briand</v>
      </c>
      <c r="G2059" t="str">
        <f>Sheet1!A2062</f>
        <v>3x Energy</v>
      </c>
      <c r="H2059" t="str">
        <f>Sheet1!A2063</f>
        <v>(HP%/HP%/HP%)</v>
      </c>
      <c r="I2059" t="str">
        <f>Sheet1!A2064</f>
        <v>Despair / Revenge</v>
      </c>
      <c r="J2059" t="str">
        <f>Sheet1!A2065</f>
        <v>(HP%/HP%/HP%)</v>
      </c>
      <c r="K2059" t="str">
        <f>Sheet1!A2066</f>
        <v>Hp%, Def%, Res%</v>
      </c>
    </row>
    <row r="2060" spans="1:11" hidden="1" x14ac:dyDescent="0.2">
      <c r="A2060">
        <f t="shared" si="32"/>
        <v>0</v>
      </c>
      <c r="B2060" t="str">
        <f>IF(Sheet1!A2060="","",Sheet1!A2060)</f>
        <v>DEATH KNIGHT</v>
      </c>
      <c r="C2060">
        <f>Sheet1!A2061</f>
        <v>0</v>
      </c>
      <c r="D2060">
        <f>Sheet1!C2060</f>
        <v>0</v>
      </c>
      <c r="F2060">
        <f>Sheet1!B2062</f>
        <v>0</v>
      </c>
      <c r="G2060" t="str">
        <f>Sheet1!A2063</f>
        <v>(HP%/HP%/HP%)</v>
      </c>
      <c r="H2060" t="str">
        <f>Sheet1!A2064</f>
        <v>Despair / Revenge</v>
      </c>
      <c r="I2060" t="str">
        <f>Sheet1!A2065</f>
        <v>(HP%/HP%/HP%)</v>
      </c>
      <c r="J2060" t="str">
        <f>Sheet1!A2066</f>
        <v>Hp%, Def%, Res%</v>
      </c>
      <c r="K2060">
        <f>Sheet1!A2067</f>
        <v>4</v>
      </c>
    </row>
    <row r="2061" spans="1:11" hidden="1" x14ac:dyDescent="0.2">
      <c r="A2061">
        <f t="shared" si="32"/>
        <v>0</v>
      </c>
      <c r="B2061" t="str">
        <f>IF(Sheet1!A2061="","",Sheet1!A2061)</f>
        <v/>
      </c>
      <c r="C2061" t="str">
        <f>Sheet1!A2062</f>
        <v>3x Energy</v>
      </c>
      <c r="D2061">
        <f>Sheet1!C2061</f>
        <v>0</v>
      </c>
      <c r="F2061">
        <f>Sheet1!B2063</f>
        <v>0</v>
      </c>
      <c r="G2061" t="str">
        <f>Sheet1!A2064</f>
        <v>Despair / Revenge</v>
      </c>
      <c r="H2061" t="str">
        <f>Sheet1!A2065</f>
        <v>(HP%/HP%/HP%)</v>
      </c>
      <c r="I2061" t="str">
        <f>Sheet1!A2066</f>
        <v>Hp%, Def%, Res%</v>
      </c>
      <c r="J2061">
        <f>Sheet1!A2067</f>
        <v>4</v>
      </c>
      <c r="K2061" t="str">
        <f>Sheet1!A2068</f>
        <v>DEATH KNIGHT</v>
      </c>
    </row>
    <row r="2062" spans="1:11" hidden="1" x14ac:dyDescent="0.2">
      <c r="A2062">
        <f t="shared" si="32"/>
        <v>0</v>
      </c>
      <c r="B2062" t="str">
        <f>IF(Sheet1!A2062="","",Sheet1!A2062)</f>
        <v>3x Energy</v>
      </c>
      <c r="C2062" t="str">
        <f>Sheet1!A2063</f>
        <v>(HP%/HP%/HP%)</v>
      </c>
      <c r="D2062">
        <f>Sheet1!C2062</f>
        <v>0</v>
      </c>
      <c r="F2062">
        <f>Sheet1!B2064</f>
        <v>0</v>
      </c>
      <c r="G2062" t="str">
        <f>Sheet1!A2065</f>
        <v>(HP%/HP%/HP%)</v>
      </c>
      <c r="H2062" t="str">
        <f>Sheet1!A2066</f>
        <v>Hp%, Def%, Res%</v>
      </c>
      <c r="I2062">
        <f>Sheet1!A2067</f>
        <v>4</v>
      </c>
      <c r="J2062" t="str">
        <f>Sheet1!A2068</f>
        <v>DEATH KNIGHT</v>
      </c>
      <c r="K2062">
        <f>Sheet1!A2069</f>
        <v>0</v>
      </c>
    </row>
    <row r="2063" spans="1:11" hidden="1" x14ac:dyDescent="0.2">
      <c r="A2063">
        <f t="shared" si="32"/>
        <v>0</v>
      </c>
      <c r="B2063" t="str">
        <f>IF(Sheet1!A2063="","",Sheet1!A2063)</f>
        <v>(HP%/HP%/HP%)</v>
      </c>
      <c r="C2063" t="str">
        <f>Sheet1!A2064</f>
        <v>Despair / Revenge</v>
      </c>
      <c r="D2063">
        <f>Sheet1!C2063</f>
        <v>0</v>
      </c>
      <c r="F2063">
        <f>Sheet1!B2065</f>
        <v>0</v>
      </c>
      <c r="G2063" t="str">
        <f>Sheet1!A2066</f>
        <v>Hp%, Def%, Res%</v>
      </c>
      <c r="H2063">
        <f>Sheet1!A2067</f>
        <v>4</v>
      </c>
      <c r="I2063" t="str">
        <f>Sheet1!A2068</f>
        <v>DEATH KNIGHT</v>
      </c>
      <c r="J2063">
        <f>Sheet1!A2069</f>
        <v>0</v>
      </c>
      <c r="K2063" t="str">
        <f>Sheet1!A2070</f>
        <v>Fatal / Blade</v>
      </c>
    </row>
    <row r="2064" spans="1:11" hidden="1" x14ac:dyDescent="0.2">
      <c r="A2064">
        <f t="shared" si="32"/>
        <v>0</v>
      </c>
      <c r="B2064" t="str">
        <f>IF(Sheet1!A2064="","",Sheet1!A2064)</f>
        <v>Despair / Revenge</v>
      </c>
      <c r="C2064" t="str">
        <f>Sheet1!A2065</f>
        <v>(HP%/HP%/HP%)</v>
      </c>
      <c r="D2064">
        <f>Sheet1!C2064</f>
        <v>0</v>
      </c>
      <c r="F2064">
        <f>Sheet1!B2066</f>
        <v>0</v>
      </c>
      <c r="G2064">
        <f>Sheet1!A2067</f>
        <v>4</v>
      </c>
      <c r="H2064" t="str">
        <f>Sheet1!A2068</f>
        <v>DEATH KNIGHT</v>
      </c>
      <c r="I2064">
        <f>Sheet1!A2069</f>
        <v>0</v>
      </c>
      <c r="J2064" t="str">
        <f>Sheet1!A2070</f>
        <v>Fatal / Blade</v>
      </c>
      <c r="K2064" t="str">
        <f>Sheet1!A2071</f>
        <v>(ATK%/ATK%/ATK%)</v>
      </c>
    </row>
    <row r="2065" spans="1:11" hidden="1" x14ac:dyDescent="0.2">
      <c r="A2065">
        <f t="shared" si="32"/>
        <v>0</v>
      </c>
      <c r="B2065" t="str">
        <f>IF(Sheet1!A2065="","",Sheet1!A2065)</f>
        <v>(HP%/HP%/HP%)</v>
      </c>
      <c r="C2065" t="str">
        <f>Sheet1!A2066</f>
        <v>Hp%, Def%, Res%</v>
      </c>
      <c r="D2065">
        <f>Sheet1!C2065</f>
        <v>0</v>
      </c>
      <c r="F2065">
        <f>Sheet1!B2067</f>
        <v>0</v>
      </c>
      <c r="G2065" t="str">
        <f>Sheet1!A2068</f>
        <v>DEATH KNIGHT</v>
      </c>
      <c r="H2065">
        <f>Sheet1!A2069</f>
        <v>0</v>
      </c>
      <c r="I2065" t="str">
        <f>Sheet1!A2070</f>
        <v>Fatal / Blade</v>
      </c>
      <c r="J2065" t="str">
        <f>Sheet1!A2071</f>
        <v>(ATK%/ATK%/ATK%)</v>
      </c>
      <c r="K2065" t="str">
        <f>Sheet1!A2072</f>
        <v>Violent / Revenge</v>
      </c>
    </row>
    <row r="2066" spans="1:11" hidden="1" x14ac:dyDescent="0.2">
      <c r="A2066">
        <f t="shared" si="32"/>
        <v>0</v>
      </c>
      <c r="B2066" t="str">
        <f>IF(Sheet1!A2066="","",Sheet1!A2066)</f>
        <v>Hp%, Def%, Res%</v>
      </c>
      <c r="C2066">
        <f>Sheet1!A2067</f>
        <v>4</v>
      </c>
      <c r="D2066">
        <f>Sheet1!C2066</f>
        <v>0</v>
      </c>
      <c r="F2066">
        <f>Sheet1!B2068</f>
        <v>0</v>
      </c>
      <c r="G2066">
        <f>Sheet1!A2069</f>
        <v>0</v>
      </c>
      <c r="H2066" t="str">
        <f>Sheet1!A2070</f>
        <v>Fatal / Blade</v>
      </c>
      <c r="I2066" t="str">
        <f>Sheet1!A2071</f>
        <v>(ATK%/ATK%/ATK%)</v>
      </c>
      <c r="J2066" t="str">
        <f>Sheet1!A2072</f>
        <v>Violent / Revenge</v>
      </c>
      <c r="K2066" t="str">
        <f>Sheet1!A2073</f>
        <v>(ATK%/CRIT D%/ATK%)</v>
      </c>
    </row>
    <row r="2067" spans="1:11" x14ac:dyDescent="0.2">
      <c r="A2067">
        <f t="shared" si="32"/>
        <v>1</v>
      </c>
      <c r="B2067">
        <f>IF(Sheet1!A2067="","",Sheet1!A2067)</f>
        <v>4</v>
      </c>
      <c r="C2067" t="str">
        <f>Sheet1!A2068</f>
        <v>DEATH KNIGHT</v>
      </c>
      <c r="D2067" t="str">
        <f>Sheet1!C2067</f>
        <v>LIGHT</v>
      </c>
      <c r="F2067" t="str">
        <f>Sheet1!B2069</f>
        <v>Conrad</v>
      </c>
      <c r="G2067" t="str">
        <f>Sheet1!A2070</f>
        <v>Fatal / Blade</v>
      </c>
      <c r="H2067" t="str">
        <f>Sheet1!A2071</f>
        <v>(ATK%/ATK%/ATK%)</v>
      </c>
      <c r="I2067" t="str">
        <f>Sheet1!A2072</f>
        <v>Violent / Revenge</v>
      </c>
      <c r="J2067" t="str">
        <f>Sheet1!A2073</f>
        <v>(ATK%/CRIT D%/ATK%)</v>
      </c>
      <c r="K2067" t="str">
        <f>Sheet1!A2074</f>
        <v>Crit R%, Crit D%, Atk%</v>
      </c>
    </row>
    <row r="2068" spans="1:11" hidden="1" x14ac:dyDescent="0.2">
      <c r="A2068">
        <f t="shared" si="32"/>
        <v>0</v>
      </c>
      <c r="B2068" t="str">
        <f>IF(Sheet1!A2068="","",Sheet1!A2068)</f>
        <v>DEATH KNIGHT</v>
      </c>
      <c r="C2068">
        <f>Sheet1!A2069</f>
        <v>0</v>
      </c>
      <c r="D2068">
        <f>Sheet1!C2068</f>
        <v>0</v>
      </c>
      <c r="F2068">
        <f>Sheet1!B2070</f>
        <v>0</v>
      </c>
      <c r="G2068" t="str">
        <f>Sheet1!A2071</f>
        <v>(ATK%/ATK%/ATK%)</v>
      </c>
      <c r="H2068" t="str">
        <f>Sheet1!A2072</f>
        <v>Violent / Revenge</v>
      </c>
      <c r="I2068" t="str">
        <f>Sheet1!A2073</f>
        <v>(ATK%/CRIT D%/ATK%)</v>
      </c>
      <c r="J2068" t="str">
        <f>Sheet1!A2074</f>
        <v>Crit R%, Crit D%, Atk%</v>
      </c>
      <c r="K2068">
        <f>Sheet1!A2075</f>
        <v>4</v>
      </c>
    </row>
    <row r="2069" spans="1:11" hidden="1" x14ac:dyDescent="0.2">
      <c r="A2069">
        <f t="shared" si="32"/>
        <v>0</v>
      </c>
      <c r="B2069" t="str">
        <f>IF(Sheet1!A2069="","",Sheet1!A2069)</f>
        <v/>
      </c>
      <c r="C2069" t="str">
        <f>Sheet1!A2070</f>
        <v>Fatal / Blade</v>
      </c>
      <c r="D2069">
        <f>Sheet1!C2069</f>
        <v>0</v>
      </c>
      <c r="F2069">
        <f>Sheet1!B2071</f>
        <v>0</v>
      </c>
      <c r="G2069" t="str">
        <f>Sheet1!A2072</f>
        <v>Violent / Revenge</v>
      </c>
      <c r="H2069" t="str">
        <f>Sheet1!A2073</f>
        <v>(ATK%/CRIT D%/ATK%)</v>
      </c>
      <c r="I2069" t="str">
        <f>Sheet1!A2074</f>
        <v>Crit R%, Crit D%, Atk%</v>
      </c>
      <c r="J2069">
        <f>Sheet1!A2075</f>
        <v>4</v>
      </c>
      <c r="K2069" t="str">
        <f>Sheet1!A2076</f>
        <v>DEATH KNIGHT</v>
      </c>
    </row>
    <row r="2070" spans="1:11" hidden="1" x14ac:dyDescent="0.2">
      <c r="A2070">
        <f t="shared" si="32"/>
        <v>0</v>
      </c>
      <c r="B2070" t="str">
        <f>IF(Sheet1!A2070="","",Sheet1!A2070)</f>
        <v>Fatal / Blade</v>
      </c>
      <c r="C2070" t="str">
        <f>Sheet1!A2071</f>
        <v>(ATK%/ATK%/ATK%)</v>
      </c>
      <c r="D2070">
        <f>Sheet1!C2070</f>
        <v>0</v>
      </c>
      <c r="F2070">
        <f>Sheet1!B2072</f>
        <v>0</v>
      </c>
      <c r="G2070" t="str">
        <f>Sheet1!A2073</f>
        <v>(ATK%/CRIT D%/ATK%)</v>
      </c>
      <c r="H2070" t="str">
        <f>Sheet1!A2074</f>
        <v>Crit R%, Crit D%, Atk%</v>
      </c>
      <c r="I2070">
        <f>Sheet1!A2075</f>
        <v>4</v>
      </c>
      <c r="J2070" t="str">
        <f>Sheet1!A2076</f>
        <v>DEATH KNIGHT</v>
      </c>
      <c r="K2070">
        <f>Sheet1!A2077</f>
        <v>0</v>
      </c>
    </row>
    <row r="2071" spans="1:11" hidden="1" x14ac:dyDescent="0.2">
      <c r="A2071">
        <f t="shared" si="32"/>
        <v>0</v>
      </c>
      <c r="B2071" t="str">
        <f>IF(Sheet1!A2071="","",Sheet1!A2071)</f>
        <v>(ATK%/ATK%/ATK%)</v>
      </c>
      <c r="C2071" t="str">
        <f>Sheet1!A2072</f>
        <v>Violent / Revenge</v>
      </c>
      <c r="D2071">
        <f>Sheet1!C2071</f>
        <v>0</v>
      </c>
      <c r="F2071">
        <f>Sheet1!B2073</f>
        <v>0</v>
      </c>
      <c r="G2071" t="str">
        <f>Sheet1!A2074</f>
        <v>Crit R%, Crit D%, Atk%</v>
      </c>
      <c r="H2071">
        <f>Sheet1!A2075</f>
        <v>4</v>
      </c>
      <c r="I2071" t="str">
        <f>Sheet1!A2076</f>
        <v>DEATH KNIGHT</v>
      </c>
      <c r="J2071">
        <f>Sheet1!A2077</f>
        <v>0</v>
      </c>
      <c r="K2071" t="str">
        <f>Sheet1!A2078</f>
        <v>Swift / Energy</v>
      </c>
    </row>
    <row r="2072" spans="1:11" hidden="1" x14ac:dyDescent="0.2">
      <c r="A2072">
        <f t="shared" si="32"/>
        <v>0</v>
      </c>
      <c r="B2072" t="str">
        <f>IF(Sheet1!A2072="","",Sheet1!A2072)</f>
        <v>Violent / Revenge</v>
      </c>
      <c r="C2072" t="str">
        <f>Sheet1!A2073</f>
        <v>(ATK%/CRIT D%/ATK%)</v>
      </c>
      <c r="D2072">
        <f>Sheet1!C2072</f>
        <v>0</v>
      </c>
      <c r="F2072">
        <f>Sheet1!B2074</f>
        <v>0</v>
      </c>
      <c r="G2072">
        <f>Sheet1!A2075</f>
        <v>4</v>
      </c>
      <c r="H2072" t="str">
        <f>Sheet1!A2076</f>
        <v>DEATH KNIGHT</v>
      </c>
      <c r="I2072">
        <f>Sheet1!A2077</f>
        <v>0</v>
      </c>
      <c r="J2072" t="str">
        <f>Sheet1!A2078</f>
        <v>Swift / Energy</v>
      </c>
      <c r="K2072" t="str">
        <f>Sheet1!A2079</f>
        <v>(SPD/HP%/HP%)</v>
      </c>
    </row>
    <row r="2073" spans="1:11" hidden="1" x14ac:dyDescent="0.2">
      <c r="A2073">
        <f t="shared" si="32"/>
        <v>0</v>
      </c>
      <c r="B2073" t="str">
        <f>IF(Sheet1!A2073="","",Sheet1!A2073)</f>
        <v>(ATK%/CRIT D%/ATK%)</v>
      </c>
      <c r="C2073" t="str">
        <f>Sheet1!A2074</f>
        <v>Crit R%, Crit D%, Atk%</v>
      </c>
      <c r="D2073">
        <f>Sheet1!C2073</f>
        <v>0</v>
      </c>
      <c r="F2073">
        <f>Sheet1!B2075</f>
        <v>0</v>
      </c>
      <c r="G2073" t="str">
        <f>Sheet1!A2076</f>
        <v>DEATH KNIGHT</v>
      </c>
      <c r="H2073">
        <f>Sheet1!A2077</f>
        <v>0</v>
      </c>
      <c r="I2073" t="str">
        <f>Sheet1!A2078</f>
        <v>Swift / Energy</v>
      </c>
      <c r="J2073" t="str">
        <f>Sheet1!A2079</f>
        <v>(SPD/HP%/HP%)</v>
      </c>
      <c r="K2073" t="str">
        <f>Sheet1!A2080</f>
        <v>Violent / Revenge</v>
      </c>
    </row>
    <row r="2074" spans="1:11" hidden="1" x14ac:dyDescent="0.2">
      <c r="A2074">
        <f t="shared" si="32"/>
        <v>0</v>
      </c>
      <c r="B2074" t="str">
        <f>IF(Sheet1!A2074="","",Sheet1!A2074)</f>
        <v>Crit R%, Crit D%, Atk%</v>
      </c>
      <c r="C2074">
        <f>Sheet1!A2075</f>
        <v>4</v>
      </c>
      <c r="D2074">
        <f>Sheet1!C2074</f>
        <v>0</v>
      </c>
      <c r="F2074">
        <f>Sheet1!B2076</f>
        <v>0</v>
      </c>
      <c r="G2074">
        <f>Sheet1!A2077</f>
        <v>0</v>
      </c>
      <c r="H2074" t="str">
        <f>Sheet1!A2078</f>
        <v>Swift / Energy</v>
      </c>
      <c r="I2074" t="str">
        <f>Sheet1!A2079</f>
        <v>(SPD/HP%/HP%)</v>
      </c>
      <c r="J2074" t="str">
        <f>Sheet1!A2080</f>
        <v>Violent / Revenge</v>
      </c>
      <c r="K2074" t="str">
        <f>Sheet1!A2081</f>
        <v>(SPD/HP%/HP%)</v>
      </c>
    </row>
    <row r="2075" spans="1:11" x14ac:dyDescent="0.2">
      <c r="A2075">
        <f t="shared" si="32"/>
        <v>1</v>
      </c>
      <c r="B2075">
        <f>IF(Sheet1!A2075="","",Sheet1!A2075)</f>
        <v>4</v>
      </c>
      <c r="C2075" t="str">
        <f>Sheet1!A2076</f>
        <v>DEATH KNIGHT</v>
      </c>
      <c r="D2075" t="str">
        <f>Sheet1!C2075</f>
        <v>DARK</v>
      </c>
      <c r="F2075" t="str">
        <f>Sheet1!B2077</f>
        <v>Dias</v>
      </c>
      <c r="G2075" t="str">
        <f>Sheet1!A2078</f>
        <v>Swift / Energy</v>
      </c>
      <c r="H2075" t="str">
        <f>Sheet1!A2079</f>
        <v>(SPD/HP%/HP%)</v>
      </c>
      <c r="I2075" t="str">
        <f>Sheet1!A2080</f>
        <v>Violent / Revenge</v>
      </c>
      <c r="J2075" t="str">
        <f>Sheet1!A2081</f>
        <v>(SPD/HP%/HP%)</v>
      </c>
      <c r="K2075" t="str">
        <f>Sheet1!A2082</f>
        <v>Hp%, Def%, Res%</v>
      </c>
    </row>
    <row r="2076" spans="1:11" hidden="1" x14ac:dyDescent="0.2">
      <c r="A2076">
        <f t="shared" si="32"/>
        <v>0</v>
      </c>
      <c r="B2076" t="str">
        <f>IF(Sheet1!A2076="","",Sheet1!A2076)</f>
        <v>DEATH KNIGHT</v>
      </c>
      <c r="C2076">
        <f>Sheet1!A2077</f>
        <v>0</v>
      </c>
      <c r="D2076">
        <f>Sheet1!C2076</f>
        <v>0</v>
      </c>
      <c r="F2076">
        <f>Sheet1!B2078</f>
        <v>0</v>
      </c>
      <c r="G2076" t="str">
        <f>Sheet1!A2079</f>
        <v>(SPD/HP%/HP%)</v>
      </c>
      <c r="H2076" t="str">
        <f>Sheet1!A2080</f>
        <v>Violent / Revenge</v>
      </c>
      <c r="I2076" t="str">
        <f>Sheet1!A2081</f>
        <v>(SPD/HP%/HP%)</v>
      </c>
      <c r="J2076" t="str">
        <f>Sheet1!A2082</f>
        <v>Hp%, Def%, Res%</v>
      </c>
      <c r="K2076">
        <f>Sheet1!A2083</f>
        <v>4</v>
      </c>
    </row>
    <row r="2077" spans="1:11" hidden="1" x14ac:dyDescent="0.2">
      <c r="A2077">
        <f t="shared" si="32"/>
        <v>0</v>
      </c>
      <c r="B2077" t="str">
        <f>IF(Sheet1!A2077="","",Sheet1!A2077)</f>
        <v/>
      </c>
      <c r="C2077" t="str">
        <f>Sheet1!A2078</f>
        <v>Swift / Energy</v>
      </c>
      <c r="D2077">
        <f>Sheet1!C2077</f>
        <v>0</v>
      </c>
      <c r="F2077">
        <f>Sheet1!B2079</f>
        <v>0</v>
      </c>
      <c r="G2077" t="str">
        <f>Sheet1!A2080</f>
        <v>Violent / Revenge</v>
      </c>
      <c r="H2077" t="str">
        <f>Sheet1!A2081</f>
        <v>(SPD/HP%/HP%)</v>
      </c>
      <c r="I2077" t="str">
        <f>Sheet1!A2082</f>
        <v>Hp%, Def%, Res%</v>
      </c>
      <c r="J2077">
        <f>Sheet1!A2083</f>
        <v>4</v>
      </c>
      <c r="K2077" t="str">
        <f>Sheet1!A2084</f>
        <v>DEATH KNIGHT</v>
      </c>
    </row>
    <row r="2078" spans="1:11" hidden="1" x14ac:dyDescent="0.2">
      <c r="A2078">
        <f t="shared" si="32"/>
        <v>0</v>
      </c>
      <c r="B2078" t="str">
        <f>IF(Sheet1!A2078="","",Sheet1!A2078)</f>
        <v>Swift / Energy</v>
      </c>
      <c r="C2078" t="str">
        <f>Sheet1!A2079</f>
        <v>(SPD/HP%/HP%)</v>
      </c>
      <c r="D2078">
        <f>Sheet1!C2078</f>
        <v>0</v>
      </c>
      <c r="F2078">
        <f>Sheet1!B2080</f>
        <v>0</v>
      </c>
      <c r="G2078" t="str">
        <f>Sheet1!A2081</f>
        <v>(SPD/HP%/HP%)</v>
      </c>
      <c r="H2078" t="str">
        <f>Sheet1!A2082</f>
        <v>Hp%, Def%, Res%</v>
      </c>
      <c r="I2078">
        <f>Sheet1!A2083</f>
        <v>4</v>
      </c>
      <c r="J2078" t="str">
        <f>Sheet1!A2084</f>
        <v>DEATH KNIGHT</v>
      </c>
      <c r="K2078">
        <f>Sheet1!A2085</f>
        <v>0</v>
      </c>
    </row>
    <row r="2079" spans="1:11" hidden="1" x14ac:dyDescent="0.2">
      <c r="A2079">
        <f t="shared" si="32"/>
        <v>0</v>
      </c>
      <c r="B2079" t="str">
        <f>IF(Sheet1!A2079="","",Sheet1!A2079)</f>
        <v>(SPD/HP%/HP%)</v>
      </c>
      <c r="C2079" t="str">
        <f>Sheet1!A2080</f>
        <v>Violent / Revenge</v>
      </c>
      <c r="D2079">
        <f>Sheet1!C2079</f>
        <v>0</v>
      </c>
      <c r="F2079">
        <f>Sheet1!B2081</f>
        <v>0</v>
      </c>
      <c r="G2079" t="str">
        <f>Sheet1!A2082</f>
        <v>Hp%, Def%, Res%</v>
      </c>
      <c r="H2079">
        <f>Sheet1!A2083</f>
        <v>4</v>
      </c>
      <c r="I2079" t="str">
        <f>Sheet1!A2084</f>
        <v>DEATH KNIGHT</v>
      </c>
      <c r="J2079">
        <f>Sheet1!A2085</f>
        <v>0</v>
      </c>
      <c r="K2079" t="str">
        <f>Sheet1!A2086</f>
        <v>3x Energy</v>
      </c>
    </row>
    <row r="2080" spans="1:11" hidden="1" x14ac:dyDescent="0.2">
      <c r="A2080">
        <f t="shared" si="32"/>
        <v>0</v>
      </c>
      <c r="B2080" t="str">
        <f>IF(Sheet1!A2080="","",Sheet1!A2080)</f>
        <v>Violent / Revenge</v>
      </c>
      <c r="C2080" t="str">
        <f>Sheet1!A2081</f>
        <v>(SPD/HP%/HP%)</v>
      </c>
      <c r="D2080">
        <f>Sheet1!C2080</f>
        <v>0</v>
      </c>
      <c r="F2080">
        <f>Sheet1!B2082</f>
        <v>0</v>
      </c>
      <c r="G2080">
        <f>Sheet1!A2083</f>
        <v>4</v>
      </c>
      <c r="H2080" t="str">
        <f>Sheet1!A2084</f>
        <v>DEATH KNIGHT</v>
      </c>
      <c r="I2080">
        <f>Sheet1!A2085</f>
        <v>0</v>
      </c>
      <c r="J2080" t="str">
        <f>Sheet1!A2086</f>
        <v>3x Energy</v>
      </c>
      <c r="K2080" t="str">
        <f>Sheet1!A2087</f>
        <v>(HP%/HP%/HP%)</v>
      </c>
    </row>
    <row r="2081" spans="1:11" hidden="1" x14ac:dyDescent="0.2">
      <c r="A2081">
        <f t="shared" si="32"/>
        <v>0</v>
      </c>
      <c r="B2081" t="str">
        <f>IF(Sheet1!A2081="","",Sheet1!A2081)</f>
        <v>(SPD/HP%/HP%)</v>
      </c>
      <c r="C2081" t="str">
        <f>Sheet1!A2082</f>
        <v>Hp%, Def%, Res%</v>
      </c>
      <c r="D2081">
        <f>Sheet1!C2081</f>
        <v>0</v>
      </c>
      <c r="F2081">
        <f>Sheet1!B2083</f>
        <v>0</v>
      </c>
      <c r="G2081" t="str">
        <f>Sheet1!A2084</f>
        <v>DEATH KNIGHT</v>
      </c>
      <c r="H2081">
        <f>Sheet1!A2085</f>
        <v>0</v>
      </c>
      <c r="I2081" t="str">
        <f>Sheet1!A2086</f>
        <v>3x Energy</v>
      </c>
      <c r="J2081" t="str">
        <f>Sheet1!A2087</f>
        <v>(HP%/HP%/HP%)</v>
      </c>
      <c r="K2081" t="str">
        <f>Sheet1!A2088</f>
        <v>Violent / Revenge</v>
      </c>
    </row>
    <row r="2082" spans="1:11" hidden="1" x14ac:dyDescent="0.2">
      <c r="A2082">
        <f t="shared" si="32"/>
        <v>0</v>
      </c>
      <c r="B2082" t="str">
        <f>IF(Sheet1!A2082="","",Sheet1!A2082)</f>
        <v>Hp%, Def%, Res%</v>
      </c>
      <c r="C2082">
        <f>Sheet1!A2083</f>
        <v>4</v>
      </c>
      <c r="D2082">
        <f>Sheet1!C2082</f>
        <v>0</v>
      </c>
      <c r="F2082">
        <f>Sheet1!B2084</f>
        <v>0</v>
      </c>
      <c r="G2082">
        <f>Sheet1!A2085</f>
        <v>0</v>
      </c>
      <c r="H2082" t="str">
        <f>Sheet1!A2086</f>
        <v>3x Energy</v>
      </c>
      <c r="I2082" t="str">
        <f>Sheet1!A2087</f>
        <v>(HP%/HP%/HP%)</v>
      </c>
      <c r="J2082" t="str">
        <f>Sheet1!A2088</f>
        <v>Violent / Revenge</v>
      </c>
      <c r="K2082" t="str">
        <f>Sheet1!A2089</f>
        <v>(HP%/HP%/HP%)</v>
      </c>
    </row>
    <row r="2083" spans="1:11" x14ac:dyDescent="0.2">
      <c r="A2083">
        <f t="shared" si="32"/>
        <v>1</v>
      </c>
      <c r="B2083">
        <f>IF(Sheet1!A2083="","",Sheet1!A2083)</f>
        <v>4</v>
      </c>
      <c r="C2083" t="str">
        <f>Sheet1!A2084</f>
        <v>DEATH KNIGHT</v>
      </c>
      <c r="D2083" t="str">
        <f>Sheet1!C2083</f>
        <v>WATER</v>
      </c>
      <c r="F2083" t="str">
        <f>Sheet1!B2085</f>
        <v>Fedora</v>
      </c>
      <c r="G2083" t="str">
        <f>Sheet1!A2086</f>
        <v>3x Energy</v>
      </c>
      <c r="H2083" t="str">
        <f>Sheet1!A2087</f>
        <v>(HP%/HP%/HP%)</v>
      </c>
      <c r="I2083" t="str">
        <f>Sheet1!A2088</f>
        <v>Violent / Revenge</v>
      </c>
      <c r="J2083" t="str">
        <f>Sheet1!A2089</f>
        <v>(HP%/HP%/HP%)</v>
      </c>
      <c r="K2083" t="str">
        <f>Sheet1!A2090</f>
        <v>Hp%, Def%, Res%</v>
      </c>
    </row>
    <row r="2084" spans="1:11" hidden="1" x14ac:dyDescent="0.2">
      <c r="A2084">
        <f t="shared" si="32"/>
        <v>0</v>
      </c>
      <c r="B2084" t="str">
        <f>IF(Sheet1!A2084="","",Sheet1!A2084)</f>
        <v>DEATH KNIGHT</v>
      </c>
      <c r="C2084">
        <f>Sheet1!A2085</f>
        <v>0</v>
      </c>
      <c r="D2084">
        <f>Sheet1!C2084</f>
        <v>0</v>
      </c>
      <c r="F2084">
        <f>Sheet1!B2086</f>
        <v>0</v>
      </c>
      <c r="G2084" t="str">
        <f>Sheet1!A2087</f>
        <v>(HP%/HP%/HP%)</v>
      </c>
      <c r="H2084" t="str">
        <f>Sheet1!A2088</f>
        <v>Violent / Revenge</v>
      </c>
      <c r="I2084" t="str">
        <f>Sheet1!A2089</f>
        <v>(HP%/HP%/HP%)</v>
      </c>
      <c r="J2084" t="str">
        <f>Sheet1!A2090</f>
        <v>Hp%, Def%, Res%</v>
      </c>
      <c r="K2084">
        <f>Sheet1!A2091</f>
        <v>4</v>
      </c>
    </row>
    <row r="2085" spans="1:11" hidden="1" x14ac:dyDescent="0.2">
      <c r="A2085">
        <f t="shared" si="32"/>
        <v>0</v>
      </c>
      <c r="B2085" t="str">
        <f>IF(Sheet1!A2085="","",Sheet1!A2085)</f>
        <v/>
      </c>
      <c r="C2085" t="str">
        <f>Sheet1!A2086</f>
        <v>3x Energy</v>
      </c>
      <c r="D2085">
        <f>Sheet1!C2085</f>
        <v>0</v>
      </c>
      <c r="F2085">
        <f>Sheet1!B2087</f>
        <v>0</v>
      </c>
      <c r="G2085" t="str">
        <f>Sheet1!A2088</f>
        <v>Violent / Revenge</v>
      </c>
      <c r="H2085" t="str">
        <f>Sheet1!A2089</f>
        <v>(HP%/HP%/HP%)</v>
      </c>
      <c r="I2085" t="str">
        <f>Sheet1!A2090</f>
        <v>Hp%, Def%, Res%</v>
      </c>
      <c r="J2085">
        <f>Sheet1!A2091</f>
        <v>4</v>
      </c>
      <c r="K2085" t="str">
        <f>Sheet1!A2092</f>
        <v>RAKSHASA</v>
      </c>
    </row>
    <row r="2086" spans="1:11" hidden="1" x14ac:dyDescent="0.2">
      <c r="A2086">
        <f t="shared" si="32"/>
        <v>0</v>
      </c>
      <c r="B2086" t="str">
        <f>IF(Sheet1!A2086="","",Sheet1!A2086)</f>
        <v>3x Energy</v>
      </c>
      <c r="C2086" t="str">
        <f>Sheet1!A2087</f>
        <v>(HP%/HP%/HP%)</v>
      </c>
      <c r="D2086">
        <f>Sheet1!C2086</f>
        <v>0</v>
      </c>
      <c r="F2086">
        <f>Sheet1!B2088</f>
        <v>0</v>
      </c>
      <c r="G2086" t="str">
        <f>Sheet1!A2089</f>
        <v>(HP%/HP%/HP%)</v>
      </c>
      <c r="H2086" t="str">
        <f>Sheet1!A2090</f>
        <v>Hp%, Def%, Res%</v>
      </c>
      <c r="I2086">
        <f>Sheet1!A2091</f>
        <v>4</v>
      </c>
      <c r="J2086" t="str">
        <f>Sheet1!A2092</f>
        <v>RAKSHASA</v>
      </c>
      <c r="K2086">
        <f>Sheet1!A2093</f>
        <v>0</v>
      </c>
    </row>
    <row r="2087" spans="1:11" hidden="1" x14ac:dyDescent="0.2">
      <c r="A2087">
        <f t="shared" si="32"/>
        <v>0</v>
      </c>
      <c r="B2087" t="str">
        <f>IF(Sheet1!A2087="","",Sheet1!A2087)</f>
        <v>(HP%/HP%/HP%)</v>
      </c>
      <c r="C2087" t="str">
        <f>Sheet1!A2088</f>
        <v>Violent / Revenge</v>
      </c>
      <c r="D2087">
        <f>Sheet1!C2087</f>
        <v>0</v>
      </c>
      <c r="F2087">
        <f>Sheet1!B2089</f>
        <v>0</v>
      </c>
      <c r="G2087" t="str">
        <f>Sheet1!A2090</f>
        <v>Hp%, Def%, Res%</v>
      </c>
      <c r="H2087">
        <f>Sheet1!A2091</f>
        <v>4</v>
      </c>
      <c r="I2087" t="str">
        <f>Sheet1!A2092</f>
        <v>RAKSHASA</v>
      </c>
      <c r="J2087">
        <f>Sheet1!A2093</f>
        <v>0</v>
      </c>
      <c r="K2087" t="str">
        <f>Sheet1!A2094</f>
        <v>Swift / Focus</v>
      </c>
    </row>
    <row r="2088" spans="1:11" hidden="1" x14ac:dyDescent="0.2">
      <c r="A2088">
        <f t="shared" si="32"/>
        <v>0</v>
      </c>
      <c r="B2088" t="str">
        <f>IF(Sheet1!A2088="","",Sheet1!A2088)</f>
        <v>Violent / Revenge</v>
      </c>
      <c r="C2088" t="str">
        <f>Sheet1!A2089</f>
        <v>(HP%/HP%/HP%)</v>
      </c>
      <c r="D2088">
        <f>Sheet1!C2088</f>
        <v>0</v>
      </c>
      <c r="F2088">
        <f>Sheet1!B2090</f>
        <v>0</v>
      </c>
      <c r="G2088">
        <f>Sheet1!A2091</f>
        <v>4</v>
      </c>
      <c r="H2088" t="str">
        <f>Sheet1!A2092</f>
        <v>RAKSHASA</v>
      </c>
      <c r="I2088">
        <f>Sheet1!A2093</f>
        <v>0</v>
      </c>
      <c r="J2088" t="str">
        <f>Sheet1!A2094</f>
        <v>Swift / Focus</v>
      </c>
      <c r="K2088" t="str">
        <f>Sheet1!A2095</f>
        <v>(SPD/CRIT R%/ATK%)</v>
      </c>
    </row>
    <row r="2089" spans="1:11" hidden="1" x14ac:dyDescent="0.2">
      <c r="A2089">
        <f t="shared" si="32"/>
        <v>0</v>
      </c>
      <c r="B2089" t="str">
        <f>IF(Sheet1!A2089="","",Sheet1!A2089)</f>
        <v>(HP%/HP%/HP%)</v>
      </c>
      <c r="C2089" t="str">
        <f>Sheet1!A2090</f>
        <v>Hp%, Def%, Res%</v>
      </c>
      <c r="D2089">
        <f>Sheet1!C2089</f>
        <v>0</v>
      </c>
      <c r="F2089">
        <f>Sheet1!B2091</f>
        <v>0</v>
      </c>
      <c r="G2089" t="str">
        <f>Sheet1!A2092</f>
        <v>RAKSHASA</v>
      </c>
      <c r="H2089">
        <f>Sheet1!A2093</f>
        <v>0</v>
      </c>
      <c r="I2089" t="str">
        <f>Sheet1!A2094</f>
        <v>Swift / Focus</v>
      </c>
      <c r="J2089" t="str">
        <f>Sheet1!A2095</f>
        <v>(SPD/CRIT R%/ATK%)</v>
      </c>
      <c r="K2089" t="str">
        <f>Sheet1!A2096</f>
        <v>Violent / Revenge</v>
      </c>
    </row>
    <row r="2090" spans="1:11" hidden="1" x14ac:dyDescent="0.2">
      <c r="A2090">
        <f t="shared" si="32"/>
        <v>0</v>
      </c>
      <c r="B2090" t="str">
        <f>IF(Sheet1!A2090="","",Sheet1!A2090)</f>
        <v>Hp%, Def%, Res%</v>
      </c>
      <c r="C2090">
        <f>Sheet1!A2091</f>
        <v>4</v>
      </c>
      <c r="D2090">
        <f>Sheet1!C2090</f>
        <v>0</v>
      </c>
      <c r="F2090">
        <f>Sheet1!B2092</f>
        <v>0</v>
      </c>
      <c r="G2090">
        <f>Sheet1!A2093</f>
        <v>0</v>
      </c>
      <c r="H2090" t="str">
        <f>Sheet1!A2094</f>
        <v>Swift / Focus</v>
      </c>
      <c r="I2090" t="str">
        <f>Sheet1!A2095</f>
        <v>(SPD/CRIT R%/ATK%)</v>
      </c>
      <c r="J2090" t="str">
        <f>Sheet1!A2096</f>
        <v>Violent / Revenge</v>
      </c>
      <c r="K2090" t="str">
        <f>Sheet1!A2097</f>
        <v>(SPD/CRIT D%/ATK%)</v>
      </c>
    </row>
    <row r="2091" spans="1:11" x14ac:dyDescent="0.2">
      <c r="A2091">
        <f t="shared" si="32"/>
        <v>1</v>
      </c>
      <c r="B2091">
        <f>IF(Sheet1!A2091="","",Sheet1!A2091)</f>
        <v>4</v>
      </c>
      <c r="C2091" t="str">
        <f>Sheet1!A2092</f>
        <v>RAKSHASA</v>
      </c>
      <c r="D2091" t="str">
        <f>Sheet1!C2091</f>
        <v>FIRE</v>
      </c>
      <c r="F2091" t="str">
        <f>Sheet1!B2093</f>
        <v>Hwa</v>
      </c>
      <c r="G2091" t="str">
        <f>Sheet1!A2094</f>
        <v>Swift / Focus</v>
      </c>
      <c r="H2091" t="str">
        <f>Sheet1!A2095</f>
        <v>(SPD/CRIT R%/ATK%)</v>
      </c>
      <c r="I2091" t="str">
        <f>Sheet1!A2096</f>
        <v>Violent / Revenge</v>
      </c>
      <c r="J2091" t="str">
        <f>Sheet1!A2097</f>
        <v>(SPD/CRIT D%/ATK%)</v>
      </c>
      <c r="K2091" t="str">
        <f>Sheet1!A2098</f>
        <v>Crit R%, Crit D%, Spd</v>
      </c>
    </row>
    <row r="2092" spans="1:11" hidden="1" x14ac:dyDescent="0.2">
      <c r="A2092">
        <f t="shared" si="32"/>
        <v>0</v>
      </c>
      <c r="B2092" t="str">
        <f>IF(Sheet1!A2092="","",Sheet1!A2092)</f>
        <v>RAKSHASA</v>
      </c>
      <c r="C2092">
        <f>Sheet1!A2093</f>
        <v>0</v>
      </c>
      <c r="D2092">
        <f>Sheet1!C2092</f>
        <v>0</v>
      </c>
      <c r="F2092">
        <f>Sheet1!B2094</f>
        <v>0</v>
      </c>
      <c r="G2092" t="str">
        <f>Sheet1!A2095</f>
        <v>(SPD/CRIT R%/ATK%)</v>
      </c>
      <c r="H2092" t="str">
        <f>Sheet1!A2096</f>
        <v>Violent / Revenge</v>
      </c>
      <c r="I2092" t="str">
        <f>Sheet1!A2097</f>
        <v>(SPD/CRIT D%/ATK%)</v>
      </c>
      <c r="J2092" t="str">
        <f>Sheet1!A2098</f>
        <v>Crit R%, Crit D%, Spd</v>
      </c>
      <c r="K2092">
        <f>Sheet1!A2099</f>
        <v>4</v>
      </c>
    </row>
    <row r="2093" spans="1:11" hidden="1" x14ac:dyDescent="0.2">
      <c r="A2093">
        <f t="shared" si="32"/>
        <v>0</v>
      </c>
      <c r="B2093" t="str">
        <f>IF(Sheet1!A2093="","",Sheet1!A2093)</f>
        <v/>
      </c>
      <c r="C2093" t="str">
        <f>Sheet1!A2094</f>
        <v>Swift / Focus</v>
      </c>
      <c r="D2093">
        <f>Sheet1!C2093</f>
        <v>0</v>
      </c>
      <c r="F2093">
        <f>Sheet1!B2095</f>
        <v>0</v>
      </c>
      <c r="G2093" t="str">
        <f>Sheet1!A2096</f>
        <v>Violent / Revenge</v>
      </c>
      <c r="H2093" t="str">
        <f>Sheet1!A2097</f>
        <v>(SPD/CRIT D%/ATK%)</v>
      </c>
      <c r="I2093" t="str">
        <f>Sheet1!A2098</f>
        <v>Crit R%, Crit D%, Spd</v>
      </c>
      <c r="J2093">
        <f>Sheet1!A2099</f>
        <v>4</v>
      </c>
      <c r="K2093" t="str">
        <f>Sheet1!A2100</f>
        <v>RAKSHASA</v>
      </c>
    </row>
    <row r="2094" spans="1:11" hidden="1" x14ac:dyDescent="0.2">
      <c r="A2094">
        <f t="shared" si="32"/>
        <v>0</v>
      </c>
      <c r="B2094" t="str">
        <f>IF(Sheet1!A2094="","",Sheet1!A2094)</f>
        <v>Swift / Focus</v>
      </c>
      <c r="C2094" t="str">
        <f>Sheet1!A2095</f>
        <v>(SPD/CRIT R%/ATK%)</v>
      </c>
      <c r="D2094">
        <f>Sheet1!C2094</f>
        <v>0</v>
      </c>
      <c r="F2094">
        <f>Sheet1!B2096</f>
        <v>0</v>
      </c>
      <c r="G2094" t="str">
        <f>Sheet1!A2097</f>
        <v>(SPD/CRIT D%/ATK%)</v>
      </c>
      <c r="H2094" t="str">
        <f>Sheet1!A2098</f>
        <v>Crit R%, Crit D%, Spd</v>
      </c>
      <c r="I2094">
        <f>Sheet1!A2099</f>
        <v>4</v>
      </c>
      <c r="J2094" t="str">
        <f>Sheet1!A2100</f>
        <v>RAKSHASA</v>
      </c>
      <c r="K2094">
        <f>Sheet1!A2101</f>
        <v>0</v>
      </c>
    </row>
    <row r="2095" spans="1:11" hidden="1" x14ac:dyDescent="0.2">
      <c r="A2095">
        <f t="shared" si="32"/>
        <v>0</v>
      </c>
      <c r="B2095" t="str">
        <f>IF(Sheet1!A2095="","",Sheet1!A2095)</f>
        <v>(SPD/CRIT R%/ATK%)</v>
      </c>
      <c r="C2095" t="str">
        <f>Sheet1!A2096</f>
        <v>Violent / Revenge</v>
      </c>
      <c r="D2095">
        <f>Sheet1!C2095</f>
        <v>0</v>
      </c>
      <c r="F2095">
        <f>Sheet1!B2097</f>
        <v>0</v>
      </c>
      <c r="G2095" t="str">
        <f>Sheet1!A2098</f>
        <v>Crit R%, Crit D%, Spd</v>
      </c>
      <c r="H2095">
        <f>Sheet1!A2099</f>
        <v>4</v>
      </c>
      <c r="I2095" t="str">
        <f>Sheet1!A2100</f>
        <v>RAKSHASA</v>
      </c>
      <c r="J2095">
        <f>Sheet1!A2101</f>
        <v>0</v>
      </c>
      <c r="K2095" t="str">
        <f>Sheet1!A2102</f>
        <v>Swift / Focus</v>
      </c>
    </row>
    <row r="2096" spans="1:11" hidden="1" x14ac:dyDescent="0.2">
      <c r="A2096">
        <f t="shared" si="32"/>
        <v>0</v>
      </c>
      <c r="B2096" t="str">
        <f>IF(Sheet1!A2096="","",Sheet1!A2096)</f>
        <v>Violent / Revenge</v>
      </c>
      <c r="C2096" t="str">
        <f>Sheet1!A2097</f>
        <v>(SPD/CRIT D%/ATK%)</v>
      </c>
      <c r="D2096">
        <f>Sheet1!C2096</f>
        <v>0</v>
      </c>
      <c r="F2096">
        <f>Sheet1!B2098</f>
        <v>0</v>
      </c>
      <c r="G2096">
        <f>Sheet1!A2099</f>
        <v>4</v>
      </c>
      <c r="H2096" t="str">
        <f>Sheet1!A2100</f>
        <v>RAKSHASA</v>
      </c>
      <c r="I2096">
        <f>Sheet1!A2101</f>
        <v>0</v>
      </c>
      <c r="J2096" t="str">
        <f>Sheet1!A2102</f>
        <v>Swift / Focus</v>
      </c>
      <c r="K2096" t="str">
        <f>Sheet1!A2103</f>
        <v>(SPD/ATK%/ACC%)</v>
      </c>
    </row>
    <row r="2097" spans="1:11" hidden="1" x14ac:dyDescent="0.2">
      <c r="A2097">
        <f t="shared" si="32"/>
        <v>0</v>
      </c>
      <c r="B2097" t="str">
        <f>IF(Sheet1!A2097="","",Sheet1!A2097)</f>
        <v>(SPD/CRIT D%/ATK%)</v>
      </c>
      <c r="C2097" t="str">
        <f>Sheet1!A2098</f>
        <v>Crit R%, Crit D%, Spd</v>
      </c>
      <c r="D2097">
        <f>Sheet1!C2097</f>
        <v>0</v>
      </c>
      <c r="F2097">
        <f>Sheet1!B2099</f>
        <v>0</v>
      </c>
      <c r="G2097" t="str">
        <f>Sheet1!A2100</f>
        <v>RAKSHASA</v>
      </c>
      <c r="H2097">
        <f>Sheet1!A2101</f>
        <v>0</v>
      </c>
      <c r="I2097" t="str">
        <f>Sheet1!A2102</f>
        <v>Swift / Focus</v>
      </c>
      <c r="J2097" t="str">
        <f>Sheet1!A2103</f>
        <v>(SPD/ATK%/ACC%)</v>
      </c>
      <c r="K2097" t="str">
        <f>Sheet1!A2104</f>
        <v>Violent / Revenge</v>
      </c>
    </row>
    <row r="2098" spans="1:11" hidden="1" x14ac:dyDescent="0.2">
      <c r="A2098">
        <f t="shared" si="32"/>
        <v>0</v>
      </c>
      <c r="B2098" t="str">
        <f>IF(Sheet1!A2098="","",Sheet1!A2098)</f>
        <v>Crit R%, Crit D%, Spd</v>
      </c>
      <c r="C2098">
        <f>Sheet1!A2099</f>
        <v>4</v>
      </c>
      <c r="D2098">
        <f>Sheet1!C2098</f>
        <v>0</v>
      </c>
      <c r="F2098">
        <f>Sheet1!B2100</f>
        <v>0</v>
      </c>
      <c r="G2098">
        <f>Sheet1!A2101</f>
        <v>0</v>
      </c>
      <c r="H2098" t="str">
        <f>Sheet1!A2102</f>
        <v>Swift / Focus</v>
      </c>
      <c r="I2098" t="str">
        <f>Sheet1!A2103</f>
        <v>(SPD/ATK%/ACC%)</v>
      </c>
      <c r="J2098" t="str">
        <f>Sheet1!A2104</f>
        <v>Violent / Revenge</v>
      </c>
      <c r="K2098" t="str">
        <f>Sheet1!A2105</f>
        <v>(SPD/CRIT D%/ATK%)</v>
      </c>
    </row>
    <row r="2099" spans="1:11" x14ac:dyDescent="0.2">
      <c r="A2099">
        <f t="shared" si="32"/>
        <v>1</v>
      </c>
      <c r="B2099">
        <f>IF(Sheet1!A2099="","",Sheet1!A2099)</f>
        <v>4</v>
      </c>
      <c r="C2099" t="str">
        <f>Sheet1!A2100</f>
        <v>RAKSHASA</v>
      </c>
      <c r="D2099" t="str">
        <f>Sheet1!C2099</f>
        <v>LIGHT</v>
      </c>
      <c r="F2099" t="str">
        <f>Sheet1!B2101</f>
        <v>Pang</v>
      </c>
      <c r="G2099" t="str">
        <f>Sheet1!A2102</f>
        <v>Swift / Focus</v>
      </c>
      <c r="H2099" t="str">
        <f>Sheet1!A2103</f>
        <v>(SPD/ATK%/ACC%)</v>
      </c>
      <c r="I2099" t="str">
        <f>Sheet1!A2104</f>
        <v>Violent / Revenge</v>
      </c>
      <c r="J2099" t="str">
        <f>Sheet1!A2105</f>
        <v>(SPD/CRIT D%/ATK%)</v>
      </c>
      <c r="K2099" t="str">
        <f>Sheet1!A2106</f>
        <v>Crit R%, Crit D%, Spd</v>
      </c>
    </row>
    <row r="2100" spans="1:11" hidden="1" x14ac:dyDescent="0.2">
      <c r="A2100">
        <f t="shared" si="32"/>
        <v>0</v>
      </c>
      <c r="B2100" t="str">
        <f>IF(Sheet1!A2100="","",Sheet1!A2100)</f>
        <v>RAKSHASA</v>
      </c>
      <c r="C2100">
        <f>Sheet1!A2101</f>
        <v>0</v>
      </c>
      <c r="D2100">
        <f>Sheet1!C2100</f>
        <v>0</v>
      </c>
      <c r="F2100">
        <f>Sheet1!B2102</f>
        <v>0</v>
      </c>
      <c r="G2100" t="str">
        <f>Sheet1!A2103</f>
        <v>(SPD/ATK%/ACC%)</v>
      </c>
      <c r="H2100" t="str">
        <f>Sheet1!A2104</f>
        <v>Violent / Revenge</v>
      </c>
      <c r="I2100" t="str">
        <f>Sheet1!A2105</f>
        <v>(SPD/CRIT D%/ATK%)</v>
      </c>
      <c r="J2100" t="str">
        <f>Sheet1!A2106</f>
        <v>Crit R%, Crit D%, Spd</v>
      </c>
      <c r="K2100">
        <f>Sheet1!A2107</f>
        <v>4</v>
      </c>
    </row>
    <row r="2101" spans="1:11" hidden="1" x14ac:dyDescent="0.2">
      <c r="A2101">
        <f t="shared" si="32"/>
        <v>0</v>
      </c>
      <c r="B2101" t="str">
        <f>IF(Sheet1!A2101="","",Sheet1!A2101)</f>
        <v/>
      </c>
      <c r="C2101" t="str">
        <f>Sheet1!A2102</f>
        <v>Swift / Focus</v>
      </c>
      <c r="D2101">
        <f>Sheet1!C2101</f>
        <v>0</v>
      </c>
      <c r="F2101">
        <f>Sheet1!B2103</f>
        <v>0</v>
      </c>
      <c r="G2101" t="str">
        <f>Sheet1!A2104</f>
        <v>Violent / Revenge</v>
      </c>
      <c r="H2101" t="str">
        <f>Sheet1!A2105</f>
        <v>(SPD/CRIT D%/ATK%)</v>
      </c>
      <c r="I2101" t="str">
        <f>Sheet1!A2106</f>
        <v>Crit R%, Crit D%, Spd</v>
      </c>
      <c r="J2101">
        <f>Sheet1!A2107</f>
        <v>4</v>
      </c>
      <c r="K2101" t="str">
        <f>Sheet1!A2108</f>
        <v>RAKSHASA</v>
      </c>
    </row>
    <row r="2102" spans="1:11" hidden="1" x14ac:dyDescent="0.2">
      <c r="A2102">
        <f t="shared" si="32"/>
        <v>0</v>
      </c>
      <c r="B2102" t="str">
        <f>IF(Sheet1!A2102="","",Sheet1!A2102)</f>
        <v>Swift / Focus</v>
      </c>
      <c r="C2102" t="str">
        <f>Sheet1!A2103</f>
        <v>(SPD/ATK%/ACC%)</v>
      </c>
      <c r="D2102">
        <f>Sheet1!C2102</f>
        <v>0</v>
      </c>
      <c r="F2102">
        <f>Sheet1!B2104</f>
        <v>0</v>
      </c>
      <c r="G2102" t="str">
        <f>Sheet1!A2105</f>
        <v>(SPD/CRIT D%/ATK%)</v>
      </c>
      <c r="H2102" t="str">
        <f>Sheet1!A2106</f>
        <v>Crit R%, Crit D%, Spd</v>
      </c>
      <c r="I2102">
        <f>Sheet1!A2107</f>
        <v>4</v>
      </c>
      <c r="J2102" t="str">
        <f>Sheet1!A2108</f>
        <v>RAKSHASA</v>
      </c>
      <c r="K2102">
        <f>Sheet1!A2109</f>
        <v>0</v>
      </c>
    </row>
    <row r="2103" spans="1:11" hidden="1" x14ac:dyDescent="0.2">
      <c r="A2103">
        <f t="shared" si="32"/>
        <v>0</v>
      </c>
      <c r="B2103" t="str">
        <f>IF(Sheet1!A2103="","",Sheet1!A2103)</f>
        <v>(SPD/ATK%/ACC%)</v>
      </c>
      <c r="C2103" t="str">
        <f>Sheet1!A2104</f>
        <v>Violent / Revenge</v>
      </c>
      <c r="D2103">
        <f>Sheet1!C2103</f>
        <v>0</v>
      </c>
      <c r="F2103">
        <f>Sheet1!B2105</f>
        <v>0</v>
      </c>
      <c r="G2103" t="str">
        <f>Sheet1!A2106</f>
        <v>Crit R%, Crit D%, Spd</v>
      </c>
      <c r="H2103">
        <f>Sheet1!A2107</f>
        <v>4</v>
      </c>
      <c r="I2103" t="str">
        <f>Sheet1!A2108</f>
        <v>RAKSHASA</v>
      </c>
      <c r="J2103">
        <f>Sheet1!A2109</f>
        <v>0</v>
      </c>
      <c r="K2103" t="str">
        <f>Sheet1!A2110</f>
        <v>Swift / Focus</v>
      </c>
    </row>
    <row r="2104" spans="1:11" hidden="1" x14ac:dyDescent="0.2">
      <c r="A2104">
        <f t="shared" si="32"/>
        <v>0</v>
      </c>
      <c r="B2104" t="str">
        <f>IF(Sheet1!A2104="","",Sheet1!A2104)</f>
        <v>Violent / Revenge</v>
      </c>
      <c r="C2104" t="str">
        <f>Sheet1!A2105</f>
        <v>(SPD/CRIT D%/ATK%)</v>
      </c>
      <c r="D2104">
        <f>Sheet1!C2104</f>
        <v>0</v>
      </c>
      <c r="F2104">
        <f>Sheet1!B2106</f>
        <v>0</v>
      </c>
      <c r="G2104">
        <f>Sheet1!A2107</f>
        <v>4</v>
      </c>
      <c r="H2104" t="str">
        <f>Sheet1!A2108</f>
        <v>RAKSHASA</v>
      </c>
      <c r="I2104">
        <f>Sheet1!A2109</f>
        <v>0</v>
      </c>
      <c r="J2104" t="str">
        <f>Sheet1!A2110</f>
        <v>Swift / Focus</v>
      </c>
      <c r="K2104" t="str">
        <f>Sheet1!A2111</f>
        <v>(SPD/ATK%/ACC%)</v>
      </c>
    </row>
    <row r="2105" spans="1:11" hidden="1" x14ac:dyDescent="0.2">
      <c r="A2105">
        <f t="shared" si="32"/>
        <v>0</v>
      </c>
      <c r="B2105" t="str">
        <f>IF(Sheet1!A2105="","",Sheet1!A2105)</f>
        <v>(SPD/CRIT D%/ATK%)</v>
      </c>
      <c r="C2105" t="str">
        <f>Sheet1!A2106</f>
        <v>Crit R%, Crit D%, Spd</v>
      </c>
      <c r="D2105">
        <f>Sheet1!C2105</f>
        <v>0</v>
      </c>
      <c r="F2105">
        <f>Sheet1!B2107</f>
        <v>0</v>
      </c>
      <c r="G2105" t="str">
        <f>Sheet1!A2108</f>
        <v>RAKSHASA</v>
      </c>
      <c r="H2105">
        <f>Sheet1!A2109</f>
        <v>0</v>
      </c>
      <c r="I2105" t="str">
        <f>Sheet1!A2110</f>
        <v>Swift / Focus</v>
      </c>
      <c r="J2105" t="str">
        <f>Sheet1!A2111</f>
        <v>(SPD/ATK%/ACC%)</v>
      </c>
      <c r="K2105" t="str">
        <f>Sheet1!A2112</f>
        <v>Violent / Revenge</v>
      </c>
    </row>
    <row r="2106" spans="1:11" hidden="1" x14ac:dyDescent="0.2">
      <c r="A2106">
        <f t="shared" si="32"/>
        <v>0</v>
      </c>
      <c r="B2106" t="str">
        <f>IF(Sheet1!A2106="","",Sheet1!A2106)</f>
        <v>Crit R%, Crit D%, Spd</v>
      </c>
      <c r="C2106">
        <f>Sheet1!A2107</f>
        <v>4</v>
      </c>
      <c r="D2106">
        <f>Sheet1!C2106</f>
        <v>0</v>
      </c>
      <c r="F2106">
        <f>Sheet1!B2108</f>
        <v>0</v>
      </c>
      <c r="G2106">
        <f>Sheet1!A2109</f>
        <v>0</v>
      </c>
      <c r="H2106" t="str">
        <f>Sheet1!A2110</f>
        <v>Swift / Focus</v>
      </c>
      <c r="I2106" t="str">
        <f>Sheet1!A2111</f>
        <v>(SPD/ATK%/ACC%)</v>
      </c>
      <c r="J2106" t="str">
        <f>Sheet1!A2112</f>
        <v>Violent / Revenge</v>
      </c>
      <c r="K2106" t="str">
        <f>Sheet1!A2113</f>
        <v>(SPD/CRIT D%/ATK%)</v>
      </c>
    </row>
    <row r="2107" spans="1:11" x14ac:dyDescent="0.2">
      <c r="A2107">
        <f t="shared" si="32"/>
        <v>1</v>
      </c>
      <c r="B2107">
        <f>IF(Sheet1!A2107="","",Sheet1!A2107)</f>
        <v>4</v>
      </c>
      <c r="C2107" t="str">
        <f>Sheet1!A2108</f>
        <v>RAKSHASA</v>
      </c>
      <c r="D2107" t="str">
        <f>Sheet1!C2107</f>
        <v>DARK</v>
      </c>
      <c r="F2107" t="str">
        <f>Sheet1!B2109</f>
        <v>Ran</v>
      </c>
      <c r="G2107" t="str">
        <f>Sheet1!A2110</f>
        <v>Swift / Focus</v>
      </c>
      <c r="H2107" t="str">
        <f>Sheet1!A2111</f>
        <v>(SPD/ATK%/ACC%)</v>
      </c>
      <c r="I2107" t="str">
        <f>Sheet1!A2112</f>
        <v>Violent / Revenge</v>
      </c>
      <c r="J2107" t="str">
        <f>Sheet1!A2113</f>
        <v>(SPD/CRIT D%/ATK%)</v>
      </c>
      <c r="K2107" t="str">
        <f>Sheet1!A2114</f>
        <v>Crit R%, Crit D%, Spd</v>
      </c>
    </row>
    <row r="2108" spans="1:11" hidden="1" x14ac:dyDescent="0.2">
      <c r="A2108">
        <f t="shared" si="32"/>
        <v>0</v>
      </c>
      <c r="B2108" t="str">
        <f>IF(Sheet1!A2108="","",Sheet1!A2108)</f>
        <v>RAKSHASA</v>
      </c>
      <c r="C2108">
        <f>Sheet1!A2109</f>
        <v>0</v>
      </c>
      <c r="D2108">
        <f>Sheet1!C2108</f>
        <v>0</v>
      </c>
      <c r="F2108">
        <f>Sheet1!B2110</f>
        <v>0</v>
      </c>
      <c r="G2108" t="str">
        <f>Sheet1!A2111</f>
        <v>(SPD/ATK%/ACC%)</v>
      </c>
      <c r="H2108" t="str">
        <f>Sheet1!A2112</f>
        <v>Violent / Revenge</v>
      </c>
      <c r="I2108" t="str">
        <f>Sheet1!A2113</f>
        <v>(SPD/CRIT D%/ATK%)</v>
      </c>
      <c r="J2108" t="str">
        <f>Sheet1!A2114</f>
        <v>Crit R%, Crit D%, Spd</v>
      </c>
      <c r="K2108">
        <f>Sheet1!A2115</f>
        <v>4</v>
      </c>
    </row>
    <row r="2109" spans="1:11" hidden="1" x14ac:dyDescent="0.2">
      <c r="A2109">
        <f t="shared" si="32"/>
        <v>0</v>
      </c>
      <c r="B2109" t="str">
        <f>IF(Sheet1!A2109="","",Sheet1!A2109)</f>
        <v/>
      </c>
      <c r="C2109" t="str">
        <f>Sheet1!A2110</f>
        <v>Swift / Focus</v>
      </c>
      <c r="D2109">
        <f>Sheet1!C2109</f>
        <v>0</v>
      </c>
      <c r="F2109">
        <f>Sheet1!B2111</f>
        <v>0</v>
      </c>
      <c r="G2109" t="str">
        <f>Sheet1!A2112</f>
        <v>Violent / Revenge</v>
      </c>
      <c r="H2109" t="str">
        <f>Sheet1!A2113</f>
        <v>(SPD/CRIT D%/ATK%)</v>
      </c>
      <c r="I2109" t="str">
        <f>Sheet1!A2114</f>
        <v>Crit R%, Crit D%, Spd</v>
      </c>
      <c r="J2109">
        <f>Sheet1!A2115</f>
        <v>4</v>
      </c>
      <c r="K2109" t="str">
        <f>Sheet1!A2116</f>
        <v>RAKSHASA</v>
      </c>
    </row>
    <row r="2110" spans="1:11" hidden="1" x14ac:dyDescent="0.2">
      <c r="A2110">
        <f t="shared" si="32"/>
        <v>0</v>
      </c>
      <c r="B2110" t="str">
        <f>IF(Sheet1!A2110="","",Sheet1!A2110)</f>
        <v>Swift / Focus</v>
      </c>
      <c r="C2110" t="str">
        <f>Sheet1!A2111</f>
        <v>(SPD/ATK%/ACC%)</v>
      </c>
      <c r="D2110">
        <f>Sheet1!C2110</f>
        <v>0</v>
      </c>
      <c r="F2110">
        <f>Sheet1!B2112</f>
        <v>0</v>
      </c>
      <c r="G2110" t="str">
        <f>Sheet1!A2113</f>
        <v>(SPD/CRIT D%/ATK%)</v>
      </c>
      <c r="H2110" t="str">
        <f>Sheet1!A2114</f>
        <v>Crit R%, Crit D%, Spd</v>
      </c>
      <c r="I2110">
        <f>Sheet1!A2115</f>
        <v>4</v>
      </c>
      <c r="J2110" t="str">
        <f>Sheet1!A2116</f>
        <v>RAKSHASA</v>
      </c>
      <c r="K2110">
        <f>Sheet1!A2117</f>
        <v>0</v>
      </c>
    </row>
    <row r="2111" spans="1:11" hidden="1" x14ac:dyDescent="0.2">
      <c r="A2111">
        <f t="shared" si="32"/>
        <v>0</v>
      </c>
      <c r="B2111" t="str">
        <f>IF(Sheet1!A2111="","",Sheet1!A2111)</f>
        <v>(SPD/ATK%/ACC%)</v>
      </c>
      <c r="C2111" t="str">
        <f>Sheet1!A2112</f>
        <v>Violent / Revenge</v>
      </c>
      <c r="D2111">
        <f>Sheet1!C2111</f>
        <v>0</v>
      </c>
      <c r="F2111">
        <f>Sheet1!B2113</f>
        <v>0</v>
      </c>
      <c r="G2111" t="str">
        <f>Sheet1!A2114</f>
        <v>Crit R%, Crit D%, Spd</v>
      </c>
      <c r="H2111">
        <f>Sheet1!A2115</f>
        <v>4</v>
      </c>
      <c r="I2111" t="str">
        <f>Sheet1!A2116</f>
        <v>RAKSHASA</v>
      </c>
      <c r="J2111">
        <f>Sheet1!A2117</f>
        <v>0</v>
      </c>
      <c r="K2111" t="str">
        <f>Sheet1!A2118</f>
        <v>Fatal / Blade</v>
      </c>
    </row>
    <row r="2112" spans="1:11" hidden="1" x14ac:dyDescent="0.2">
      <c r="A2112">
        <f t="shared" si="32"/>
        <v>0</v>
      </c>
      <c r="B2112" t="str">
        <f>IF(Sheet1!A2112="","",Sheet1!A2112)</f>
        <v>Violent / Revenge</v>
      </c>
      <c r="C2112" t="str">
        <f>Sheet1!A2113</f>
        <v>(SPD/CRIT D%/ATK%)</v>
      </c>
      <c r="D2112">
        <f>Sheet1!C2112</f>
        <v>0</v>
      </c>
      <c r="F2112">
        <f>Sheet1!B2114</f>
        <v>0</v>
      </c>
      <c r="G2112">
        <f>Sheet1!A2115</f>
        <v>4</v>
      </c>
      <c r="H2112" t="str">
        <f>Sheet1!A2116</f>
        <v>RAKSHASA</v>
      </c>
      <c r="I2112">
        <f>Sheet1!A2117</f>
        <v>0</v>
      </c>
      <c r="J2112" t="str">
        <f>Sheet1!A2118</f>
        <v>Fatal / Blade</v>
      </c>
      <c r="K2112" t="str">
        <f>Sheet1!A2119</f>
        <v>(ATK%/ATK%/ATK%)</v>
      </c>
    </row>
    <row r="2113" spans="1:11" hidden="1" x14ac:dyDescent="0.2">
      <c r="A2113">
        <f t="shared" si="32"/>
        <v>0</v>
      </c>
      <c r="B2113" t="str">
        <f>IF(Sheet1!A2113="","",Sheet1!A2113)</f>
        <v>(SPD/CRIT D%/ATK%)</v>
      </c>
      <c r="C2113" t="str">
        <f>Sheet1!A2114</f>
        <v>Crit R%, Crit D%, Spd</v>
      </c>
      <c r="D2113">
        <f>Sheet1!C2113</f>
        <v>0</v>
      </c>
      <c r="F2113">
        <f>Sheet1!B2115</f>
        <v>0</v>
      </c>
      <c r="G2113" t="str">
        <f>Sheet1!A2116</f>
        <v>RAKSHASA</v>
      </c>
      <c r="H2113">
        <f>Sheet1!A2117</f>
        <v>0</v>
      </c>
      <c r="I2113" t="str">
        <f>Sheet1!A2118</f>
        <v>Fatal / Blade</v>
      </c>
      <c r="J2113" t="str">
        <f>Sheet1!A2119</f>
        <v>(ATK%/ATK%/ATK%)</v>
      </c>
      <c r="K2113" t="str">
        <f>Sheet1!A2120</f>
        <v>Violent / Revenge</v>
      </c>
    </row>
    <row r="2114" spans="1:11" hidden="1" x14ac:dyDescent="0.2">
      <c r="A2114">
        <f t="shared" si="32"/>
        <v>0</v>
      </c>
      <c r="B2114" t="str">
        <f>IF(Sheet1!A2114="","",Sheet1!A2114)</f>
        <v>Crit R%, Crit D%, Spd</v>
      </c>
      <c r="C2114">
        <f>Sheet1!A2115</f>
        <v>4</v>
      </c>
      <c r="D2114">
        <f>Sheet1!C2114</f>
        <v>0</v>
      </c>
      <c r="F2114">
        <f>Sheet1!B2116</f>
        <v>0</v>
      </c>
      <c r="G2114">
        <f>Sheet1!A2117</f>
        <v>0</v>
      </c>
      <c r="H2114" t="str">
        <f>Sheet1!A2118</f>
        <v>Fatal / Blade</v>
      </c>
      <c r="I2114" t="str">
        <f>Sheet1!A2119</f>
        <v>(ATK%/ATK%/ATK%)</v>
      </c>
      <c r="J2114" t="str">
        <f>Sheet1!A2120</f>
        <v>Violent / Revenge</v>
      </c>
      <c r="K2114" t="str">
        <f>Sheet1!A2121</f>
        <v>(ATK%/CRIT D%/ATK%)</v>
      </c>
    </row>
    <row r="2115" spans="1:11" x14ac:dyDescent="0.2">
      <c r="A2115">
        <f t="shared" ref="A2115:A2178" si="33">IF(ISNUMBER(B2115)=TRUE,1,0)</f>
        <v>1</v>
      </c>
      <c r="B2115">
        <f>IF(Sheet1!A2115="","",Sheet1!A2115)</f>
        <v>4</v>
      </c>
      <c r="C2115" t="str">
        <f>Sheet1!A2116</f>
        <v>RAKSHASA</v>
      </c>
      <c r="D2115" t="str">
        <f>Sheet1!C2115</f>
        <v>WATER</v>
      </c>
      <c r="F2115" t="str">
        <f>Sheet1!B2117</f>
        <v>Su</v>
      </c>
      <c r="G2115" t="str">
        <f>Sheet1!A2118</f>
        <v>Fatal / Blade</v>
      </c>
      <c r="H2115" t="str">
        <f>Sheet1!A2119</f>
        <v>(ATK%/ATK%/ATK%)</v>
      </c>
      <c r="I2115" t="str">
        <f>Sheet1!A2120</f>
        <v>Violent / Revenge</v>
      </c>
      <c r="J2115" t="str">
        <f>Sheet1!A2121</f>
        <v>(ATK%/CRIT D%/ATK%)</v>
      </c>
      <c r="K2115" t="str">
        <f>Sheet1!A2122</f>
        <v>Crit R%, Crit D%, Spd</v>
      </c>
    </row>
    <row r="2116" spans="1:11" hidden="1" x14ac:dyDescent="0.2">
      <c r="A2116">
        <f t="shared" si="33"/>
        <v>0</v>
      </c>
      <c r="B2116" t="str">
        <f>IF(Sheet1!A2116="","",Sheet1!A2116)</f>
        <v>RAKSHASA</v>
      </c>
      <c r="C2116">
        <f>Sheet1!A2117</f>
        <v>0</v>
      </c>
      <c r="D2116">
        <f>Sheet1!C2116</f>
        <v>0</v>
      </c>
      <c r="F2116">
        <f>Sheet1!B2118</f>
        <v>0</v>
      </c>
      <c r="G2116" t="str">
        <f>Sheet1!A2119</f>
        <v>(ATK%/ATK%/ATK%)</v>
      </c>
      <c r="H2116" t="str">
        <f>Sheet1!A2120</f>
        <v>Violent / Revenge</v>
      </c>
      <c r="I2116" t="str">
        <f>Sheet1!A2121</f>
        <v>(ATK%/CRIT D%/ATK%)</v>
      </c>
      <c r="J2116" t="str">
        <f>Sheet1!A2122</f>
        <v>Crit R%, Crit D%, Spd</v>
      </c>
      <c r="K2116">
        <f>Sheet1!A2123</f>
        <v>4</v>
      </c>
    </row>
    <row r="2117" spans="1:11" hidden="1" x14ac:dyDescent="0.2">
      <c r="A2117">
        <f t="shared" si="33"/>
        <v>0</v>
      </c>
      <c r="B2117" t="str">
        <f>IF(Sheet1!A2117="","",Sheet1!A2117)</f>
        <v/>
      </c>
      <c r="C2117" t="str">
        <f>Sheet1!A2118</f>
        <v>Fatal / Blade</v>
      </c>
      <c r="D2117">
        <f>Sheet1!C2117</f>
        <v>0</v>
      </c>
      <c r="F2117">
        <f>Sheet1!B2119</f>
        <v>0</v>
      </c>
      <c r="G2117" t="str">
        <f>Sheet1!A2120</f>
        <v>Violent / Revenge</v>
      </c>
      <c r="H2117" t="str">
        <f>Sheet1!A2121</f>
        <v>(ATK%/CRIT D%/ATK%)</v>
      </c>
      <c r="I2117" t="str">
        <f>Sheet1!A2122</f>
        <v>Crit R%, Crit D%, Spd</v>
      </c>
      <c r="J2117">
        <f>Sheet1!A2123</f>
        <v>4</v>
      </c>
      <c r="K2117" t="str">
        <f>Sheet1!A2124</f>
        <v>RAKSHASA</v>
      </c>
    </row>
    <row r="2118" spans="1:11" hidden="1" x14ac:dyDescent="0.2">
      <c r="A2118">
        <f t="shared" si="33"/>
        <v>0</v>
      </c>
      <c r="B2118" t="str">
        <f>IF(Sheet1!A2118="","",Sheet1!A2118)</f>
        <v>Fatal / Blade</v>
      </c>
      <c r="C2118" t="str">
        <f>Sheet1!A2119</f>
        <v>(ATK%/ATK%/ATK%)</v>
      </c>
      <c r="D2118">
        <f>Sheet1!C2118</f>
        <v>0</v>
      </c>
      <c r="F2118">
        <f>Sheet1!B2120</f>
        <v>0</v>
      </c>
      <c r="G2118" t="str">
        <f>Sheet1!A2121</f>
        <v>(ATK%/CRIT D%/ATK%)</v>
      </c>
      <c r="H2118" t="str">
        <f>Sheet1!A2122</f>
        <v>Crit R%, Crit D%, Spd</v>
      </c>
      <c r="I2118">
        <f>Sheet1!A2123</f>
        <v>4</v>
      </c>
      <c r="J2118" t="str">
        <f>Sheet1!A2124</f>
        <v>RAKSHASA</v>
      </c>
      <c r="K2118">
        <f>Sheet1!A2125</f>
        <v>0</v>
      </c>
    </row>
    <row r="2119" spans="1:11" hidden="1" x14ac:dyDescent="0.2">
      <c r="A2119">
        <f t="shared" si="33"/>
        <v>0</v>
      </c>
      <c r="B2119" t="str">
        <f>IF(Sheet1!A2119="","",Sheet1!A2119)</f>
        <v>(ATK%/ATK%/ATK%)</v>
      </c>
      <c r="C2119" t="str">
        <f>Sheet1!A2120</f>
        <v>Violent / Revenge</v>
      </c>
      <c r="D2119">
        <f>Sheet1!C2119</f>
        <v>0</v>
      </c>
      <c r="F2119">
        <f>Sheet1!B2121</f>
        <v>0</v>
      </c>
      <c r="G2119" t="str">
        <f>Sheet1!A2122</f>
        <v>Crit R%, Crit D%, Spd</v>
      </c>
      <c r="H2119">
        <f>Sheet1!A2123</f>
        <v>4</v>
      </c>
      <c r="I2119" t="str">
        <f>Sheet1!A2124</f>
        <v>RAKSHASA</v>
      </c>
      <c r="J2119">
        <f>Sheet1!A2125</f>
        <v>0</v>
      </c>
      <c r="K2119" t="str">
        <f>Sheet1!A2126</f>
        <v>Fatal / Blade</v>
      </c>
    </row>
    <row r="2120" spans="1:11" hidden="1" x14ac:dyDescent="0.2">
      <c r="A2120">
        <f t="shared" si="33"/>
        <v>0</v>
      </c>
      <c r="B2120" t="str">
        <f>IF(Sheet1!A2120="","",Sheet1!A2120)</f>
        <v>Violent / Revenge</v>
      </c>
      <c r="C2120" t="str">
        <f>Sheet1!A2121</f>
        <v>(ATK%/CRIT D%/ATK%)</v>
      </c>
      <c r="D2120">
        <f>Sheet1!C2120</f>
        <v>0</v>
      </c>
      <c r="F2120">
        <f>Sheet1!B2122</f>
        <v>0</v>
      </c>
      <c r="G2120">
        <f>Sheet1!A2123</f>
        <v>4</v>
      </c>
      <c r="H2120" t="str">
        <f>Sheet1!A2124</f>
        <v>RAKSHASA</v>
      </c>
      <c r="I2120">
        <f>Sheet1!A2125</f>
        <v>0</v>
      </c>
      <c r="J2120" t="str">
        <f>Sheet1!A2126</f>
        <v>Fatal / Blade</v>
      </c>
      <c r="K2120" t="str">
        <f>Sheet1!A2127</f>
        <v>(ATK%/ATK%/ATK%)</v>
      </c>
    </row>
    <row r="2121" spans="1:11" hidden="1" x14ac:dyDescent="0.2">
      <c r="A2121">
        <f t="shared" si="33"/>
        <v>0</v>
      </c>
      <c r="B2121" t="str">
        <f>IF(Sheet1!A2121="","",Sheet1!A2121)</f>
        <v>(ATK%/CRIT D%/ATK%)</v>
      </c>
      <c r="C2121" t="str">
        <f>Sheet1!A2122</f>
        <v>Crit R%, Crit D%, Spd</v>
      </c>
      <c r="D2121">
        <f>Sheet1!C2121</f>
        <v>0</v>
      </c>
      <c r="F2121">
        <f>Sheet1!B2123</f>
        <v>0</v>
      </c>
      <c r="G2121" t="str">
        <f>Sheet1!A2124</f>
        <v>RAKSHASA</v>
      </c>
      <c r="H2121">
        <f>Sheet1!A2125</f>
        <v>0</v>
      </c>
      <c r="I2121" t="str">
        <f>Sheet1!A2126</f>
        <v>Fatal / Blade</v>
      </c>
      <c r="J2121" t="str">
        <f>Sheet1!A2127</f>
        <v>(ATK%/ATK%/ATK%)</v>
      </c>
      <c r="K2121" t="str">
        <f>Sheet1!A2128</f>
        <v>Violent / Revenge</v>
      </c>
    </row>
    <row r="2122" spans="1:11" hidden="1" x14ac:dyDescent="0.2">
      <c r="A2122">
        <f t="shared" si="33"/>
        <v>0</v>
      </c>
      <c r="B2122" t="str">
        <f>IF(Sheet1!A2122="","",Sheet1!A2122)</f>
        <v>Crit R%, Crit D%, Spd</v>
      </c>
      <c r="C2122">
        <f>Sheet1!A2123</f>
        <v>4</v>
      </c>
      <c r="D2122">
        <f>Sheet1!C2122</f>
        <v>0</v>
      </c>
      <c r="F2122">
        <f>Sheet1!B2124</f>
        <v>0</v>
      </c>
      <c r="G2122">
        <f>Sheet1!A2125</f>
        <v>0</v>
      </c>
      <c r="H2122" t="str">
        <f>Sheet1!A2126</f>
        <v>Fatal / Blade</v>
      </c>
      <c r="I2122" t="str">
        <f>Sheet1!A2127</f>
        <v>(ATK%/ATK%/ATK%)</v>
      </c>
      <c r="J2122" t="str">
        <f>Sheet1!A2128</f>
        <v>Violent / Revenge</v>
      </c>
      <c r="K2122" t="str">
        <f>Sheet1!A2129</f>
        <v>(SPD/CRIT D%/ATK%)</v>
      </c>
    </row>
    <row r="2123" spans="1:11" x14ac:dyDescent="0.2">
      <c r="A2123">
        <f t="shared" si="33"/>
        <v>1</v>
      </c>
      <c r="B2123">
        <f>IF(Sheet1!A2123="","",Sheet1!A2123)</f>
        <v>4</v>
      </c>
      <c r="C2123" t="str">
        <f>Sheet1!A2124</f>
        <v>RAKSHASA</v>
      </c>
      <c r="D2123" t="str">
        <f>Sheet1!C2123</f>
        <v>WIND</v>
      </c>
      <c r="F2123" t="str">
        <f>Sheet1!B2125</f>
        <v>Yen</v>
      </c>
      <c r="G2123" t="str">
        <f>Sheet1!A2126</f>
        <v>Fatal / Blade</v>
      </c>
      <c r="H2123" t="str">
        <f>Sheet1!A2127</f>
        <v>(ATK%/ATK%/ATK%)</v>
      </c>
      <c r="I2123" t="str">
        <f>Sheet1!A2128</f>
        <v>Violent / Revenge</v>
      </c>
      <c r="J2123" t="str">
        <f>Sheet1!A2129</f>
        <v>(SPD/CRIT D%/ATK%)</v>
      </c>
      <c r="K2123" t="str">
        <f>Sheet1!A2130</f>
        <v>Crit R%, Crit D%, Spd</v>
      </c>
    </row>
    <row r="2124" spans="1:11" hidden="1" x14ac:dyDescent="0.2">
      <c r="A2124">
        <f t="shared" si="33"/>
        <v>0</v>
      </c>
      <c r="B2124" t="str">
        <f>IF(Sheet1!A2124="","",Sheet1!A2124)</f>
        <v>RAKSHASA</v>
      </c>
      <c r="C2124">
        <f>Sheet1!A2125</f>
        <v>0</v>
      </c>
      <c r="D2124">
        <f>Sheet1!C2124</f>
        <v>0</v>
      </c>
      <c r="F2124">
        <f>Sheet1!B2126</f>
        <v>0</v>
      </c>
      <c r="G2124" t="str">
        <f>Sheet1!A2127</f>
        <v>(ATK%/ATK%/ATK%)</v>
      </c>
      <c r="H2124" t="str">
        <f>Sheet1!A2128</f>
        <v>Violent / Revenge</v>
      </c>
      <c r="I2124" t="str">
        <f>Sheet1!A2129</f>
        <v>(SPD/CRIT D%/ATK%)</v>
      </c>
      <c r="J2124" t="str">
        <f>Sheet1!A2130</f>
        <v>Crit R%, Crit D%, Spd</v>
      </c>
      <c r="K2124">
        <f>Sheet1!A2131</f>
        <v>4</v>
      </c>
    </row>
    <row r="2125" spans="1:11" hidden="1" x14ac:dyDescent="0.2">
      <c r="A2125">
        <f t="shared" si="33"/>
        <v>0</v>
      </c>
      <c r="B2125" t="str">
        <f>IF(Sheet1!A2125="","",Sheet1!A2125)</f>
        <v/>
      </c>
      <c r="C2125" t="str">
        <f>Sheet1!A2126</f>
        <v>Fatal / Blade</v>
      </c>
      <c r="D2125">
        <f>Sheet1!C2125</f>
        <v>0</v>
      </c>
      <c r="F2125">
        <f>Sheet1!B2127</f>
        <v>0</v>
      </c>
      <c r="G2125" t="str">
        <f>Sheet1!A2128</f>
        <v>Violent / Revenge</v>
      </c>
      <c r="H2125" t="str">
        <f>Sheet1!A2129</f>
        <v>(SPD/CRIT D%/ATK%)</v>
      </c>
      <c r="I2125" t="str">
        <f>Sheet1!A2130</f>
        <v>Crit R%, Crit D%, Spd</v>
      </c>
      <c r="J2125">
        <f>Sheet1!A2131</f>
        <v>4</v>
      </c>
      <c r="K2125" t="str">
        <f>Sheet1!A2132</f>
        <v>EPIKION PRIEST</v>
      </c>
    </row>
    <row r="2126" spans="1:11" hidden="1" x14ac:dyDescent="0.2">
      <c r="A2126">
        <f t="shared" si="33"/>
        <v>0</v>
      </c>
      <c r="B2126" t="str">
        <f>IF(Sheet1!A2126="","",Sheet1!A2126)</f>
        <v>Fatal / Blade</v>
      </c>
      <c r="C2126" t="str">
        <f>Sheet1!A2127</f>
        <v>(ATK%/ATK%/ATK%)</v>
      </c>
      <c r="D2126">
        <f>Sheet1!C2126</f>
        <v>0</v>
      </c>
      <c r="F2126">
        <f>Sheet1!B2128</f>
        <v>0</v>
      </c>
      <c r="G2126" t="str">
        <f>Sheet1!A2129</f>
        <v>(SPD/CRIT D%/ATK%)</v>
      </c>
      <c r="H2126" t="str">
        <f>Sheet1!A2130</f>
        <v>Crit R%, Crit D%, Spd</v>
      </c>
      <c r="I2126">
        <f>Sheet1!A2131</f>
        <v>4</v>
      </c>
      <c r="J2126" t="str">
        <f>Sheet1!A2132</f>
        <v>EPIKION PRIEST</v>
      </c>
      <c r="K2126">
        <f>Sheet1!A2133</f>
        <v>0</v>
      </c>
    </row>
    <row r="2127" spans="1:11" hidden="1" x14ac:dyDescent="0.2">
      <c r="A2127">
        <f t="shared" si="33"/>
        <v>0</v>
      </c>
      <c r="B2127" t="str">
        <f>IF(Sheet1!A2127="","",Sheet1!A2127)</f>
        <v>(ATK%/ATK%/ATK%)</v>
      </c>
      <c r="C2127" t="str">
        <f>Sheet1!A2128</f>
        <v>Violent / Revenge</v>
      </c>
      <c r="D2127">
        <f>Sheet1!C2127</f>
        <v>0</v>
      </c>
      <c r="F2127">
        <f>Sheet1!B2129</f>
        <v>0</v>
      </c>
      <c r="G2127" t="str">
        <f>Sheet1!A2130</f>
        <v>Crit R%, Crit D%, Spd</v>
      </c>
      <c r="H2127">
        <f>Sheet1!A2131</f>
        <v>4</v>
      </c>
      <c r="I2127" t="str">
        <f>Sheet1!A2132</f>
        <v>EPIKION PRIEST</v>
      </c>
      <c r="J2127">
        <f>Sheet1!A2133</f>
        <v>0</v>
      </c>
      <c r="K2127" t="str">
        <f>Sheet1!A2134</f>
        <v>Swift / Energy</v>
      </c>
    </row>
    <row r="2128" spans="1:11" hidden="1" x14ac:dyDescent="0.2">
      <c r="A2128">
        <f t="shared" si="33"/>
        <v>0</v>
      </c>
      <c r="B2128" t="str">
        <f>IF(Sheet1!A2128="","",Sheet1!A2128)</f>
        <v>Violent / Revenge</v>
      </c>
      <c r="C2128" t="str">
        <f>Sheet1!A2129</f>
        <v>(SPD/CRIT D%/ATK%)</v>
      </c>
      <c r="D2128">
        <f>Sheet1!C2128</f>
        <v>0</v>
      </c>
      <c r="F2128">
        <f>Sheet1!B2130</f>
        <v>0</v>
      </c>
      <c r="G2128">
        <f>Sheet1!A2131</f>
        <v>4</v>
      </c>
      <c r="H2128" t="str">
        <f>Sheet1!A2132</f>
        <v>EPIKION PRIEST</v>
      </c>
      <c r="I2128">
        <f>Sheet1!A2133</f>
        <v>0</v>
      </c>
      <c r="J2128" t="str">
        <f>Sheet1!A2134</f>
        <v>Swift / Energy</v>
      </c>
      <c r="K2128" t="str">
        <f>Sheet1!A2135</f>
        <v>(SPD/HP%/HP%)</v>
      </c>
    </row>
    <row r="2129" spans="1:11" hidden="1" x14ac:dyDescent="0.2">
      <c r="A2129">
        <f t="shared" si="33"/>
        <v>0</v>
      </c>
      <c r="B2129" t="str">
        <f>IF(Sheet1!A2129="","",Sheet1!A2129)</f>
        <v>(SPD/CRIT D%/ATK%)</v>
      </c>
      <c r="C2129" t="str">
        <f>Sheet1!A2130</f>
        <v>Crit R%, Crit D%, Spd</v>
      </c>
      <c r="D2129">
        <f>Sheet1!C2129</f>
        <v>0</v>
      </c>
      <c r="F2129">
        <f>Sheet1!B2131</f>
        <v>0</v>
      </c>
      <c r="G2129" t="str">
        <f>Sheet1!A2132</f>
        <v>EPIKION PRIEST</v>
      </c>
      <c r="H2129">
        <f>Sheet1!A2133</f>
        <v>0</v>
      </c>
      <c r="I2129" t="str">
        <f>Sheet1!A2134</f>
        <v>Swift / Energy</v>
      </c>
      <c r="J2129" t="str">
        <f>Sheet1!A2135</f>
        <v>(SPD/HP%/HP%)</v>
      </c>
      <c r="K2129" t="str">
        <f>Sheet1!A2136</f>
        <v>Swift / Will</v>
      </c>
    </row>
    <row r="2130" spans="1:11" hidden="1" x14ac:dyDescent="0.2">
      <c r="A2130">
        <f t="shared" si="33"/>
        <v>0</v>
      </c>
      <c r="B2130" t="str">
        <f>IF(Sheet1!A2130="","",Sheet1!A2130)</f>
        <v>Crit R%, Crit D%, Spd</v>
      </c>
      <c r="C2130">
        <f>Sheet1!A2131</f>
        <v>4</v>
      </c>
      <c r="D2130">
        <f>Sheet1!C2130</f>
        <v>0</v>
      </c>
      <c r="F2130">
        <f>Sheet1!B2132</f>
        <v>0</v>
      </c>
      <c r="G2130">
        <f>Sheet1!A2133</f>
        <v>0</v>
      </c>
      <c r="H2130" t="str">
        <f>Sheet1!A2134</f>
        <v>Swift / Energy</v>
      </c>
      <c r="I2130" t="str">
        <f>Sheet1!A2135</f>
        <v>(SPD/HP%/HP%)</v>
      </c>
      <c r="J2130" t="str">
        <f>Sheet1!A2136</f>
        <v>Swift / Will</v>
      </c>
      <c r="K2130" t="str">
        <f>Sheet1!A2137</f>
        <v>(SPD/HP%/HP%)</v>
      </c>
    </row>
    <row r="2131" spans="1:11" x14ac:dyDescent="0.2">
      <c r="A2131">
        <f t="shared" si="33"/>
        <v>1</v>
      </c>
      <c r="B2131">
        <f>IF(Sheet1!A2131="","",Sheet1!A2131)</f>
        <v>4</v>
      </c>
      <c r="C2131" t="str">
        <f>Sheet1!A2132</f>
        <v>EPIKION PRIEST</v>
      </c>
      <c r="D2131" t="str">
        <f>Sheet1!C2131</f>
        <v>FIRE</v>
      </c>
      <c r="F2131" t="str">
        <f>Sheet1!B2133</f>
        <v>Chloe</v>
      </c>
      <c r="G2131" t="str">
        <f>Sheet1!A2134</f>
        <v>Swift / Energy</v>
      </c>
      <c r="H2131" t="str">
        <f>Sheet1!A2135</f>
        <v>(SPD/HP%/HP%)</v>
      </c>
      <c r="I2131" t="str">
        <f>Sheet1!A2136</f>
        <v>Swift / Will</v>
      </c>
      <c r="J2131" t="str">
        <f>Sheet1!A2137</f>
        <v>(SPD/HP%/HP%)</v>
      </c>
      <c r="K2131" t="str">
        <f>Sheet1!A2138</f>
        <v>Spd, Hp%, Def%</v>
      </c>
    </row>
    <row r="2132" spans="1:11" hidden="1" x14ac:dyDescent="0.2">
      <c r="A2132">
        <f t="shared" si="33"/>
        <v>0</v>
      </c>
      <c r="B2132" t="str">
        <f>IF(Sheet1!A2132="","",Sheet1!A2132)</f>
        <v>EPIKION PRIEST</v>
      </c>
      <c r="C2132">
        <f>Sheet1!A2133</f>
        <v>0</v>
      </c>
      <c r="D2132">
        <f>Sheet1!C2132</f>
        <v>0</v>
      </c>
      <c r="F2132">
        <f>Sheet1!B2134</f>
        <v>0</v>
      </c>
      <c r="G2132" t="str">
        <f>Sheet1!A2135</f>
        <v>(SPD/HP%/HP%)</v>
      </c>
      <c r="H2132" t="str">
        <f>Sheet1!A2136</f>
        <v>Swift / Will</v>
      </c>
      <c r="I2132" t="str">
        <f>Sheet1!A2137</f>
        <v>(SPD/HP%/HP%)</v>
      </c>
      <c r="J2132" t="str">
        <f>Sheet1!A2138</f>
        <v>Spd, Hp%, Def%</v>
      </c>
      <c r="K2132">
        <f>Sheet1!A2139</f>
        <v>4</v>
      </c>
    </row>
    <row r="2133" spans="1:11" hidden="1" x14ac:dyDescent="0.2">
      <c r="A2133">
        <f t="shared" si="33"/>
        <v>0</v>
      </c>
      <c r="B2133" t="str">
        <f>IF(Sheet1!A2133="","",Sheet1!A2133)</f>
        <v/>
      </c>
      <c r="C2133" t="str">
        <f>Sheet1!A2134</f>
        <v>Swift / Energy</v>
      </c>
      <c r="D2133">
        <f>Sheet1!C2133</f>
        <v>0</v>
      </c>
      <c r="F2133">
        <f>Sheet1!B2135</f>
        <v>0</v>
      </c>
      <c r="G2133" t="str">
        <f>Sheet1!A2136</f>
        <v>Swift / Will</v>
      </c>
      <c r="H2133" t="str">
        <f>Sheet1!A2137</f>
        <v>(SPD/HP%/HP%)</v>
      </c>
      <c r="I2133" t="str">
        <f>Sheet1!A2138</f>
        <v>Spd, Hp%, Def%</v>
      </c>
      <c r="J2133">
        <f>Sheet1!A2139</f>
        <v>4</v>
      </c>
      <c r="K2133" t="str">
        <f>Sheet1!A2140</f>
        <v>EPIKION PRIEST</v>
      </c>
    </row>
    <row r="2134" spans="1:11" hidden="1" x14ac:dyDescent="0.2">
      <c r="A2134">
        <f t="shared" si="33"/>
        <v>0</v>
      </c>
      <c r="B2134" t="str">
        <f>IF(Sheet1!A2134="","",Sheet1!A2134)</f>
        <v>Swift / Energy</v>
      </c>
      <c r="C2134" t="str">
        <f>Sheet1!A2135</f>
        <v>(SPD/HP%/HP%)</v>
      </c>
      <c r="D2134">
        <f>Sheet1!C2134</f>
        <v>0</v>
      </c>
      <c r="F2134">
        <f>Sheet1!B2136</f>
        <v>0</v>
      </c>
      <c r="G2134" t="str">
        <f>Sheet1!A2137</f>
        <v>(SPD/HP%/HP%)</v>
      </c>
      <c r="H2134" t="str">
        <f>Sheet1!A2138</f>
        <v>Spd, Hp%, Def%</v>
      </c>
      <c r="I2134">
        <f>Sheet1!A2139</f>
        <v>4</v>
      </c>
      <c r="J2134" t="str">
        <f>Sheet1!A2140</f>
        <v>EPIKION PRIEST</v>
      </c>
      <c r="K2134">
        <f>Sheet1!A2141</f>
        <v>0</v>
      </c>
    </row>
    <row r="2135" spans="1:11" hidden="1" x14ac:dyDescent="0.2">
      <c r="A2135">
        <f t="shared" si="33"/>
        <v>0</v>
      </c>
      <c r="B2135" t="str">
        <f>IF(Sheet1!A2135="","",Sheet1!A2135)</f>
        <v>(SPD/HP%/HP%)</v>
      </c>
      <c r="C2135" t="str">
        <f>Sheet1!A2136</f>
        <v>Swift / Will</v>
      </c>
      <c r="D2135">
        <f>Sheet1!C2135</f>
        <v>0</v>
      </c>
      <c r="F2135">
        <f>Sheet1!B2137</f>
        <v>0</v>
      </c>
      <c r="G2135" t="str">
        <f>Sheet1!A2138</f>
        <v>Spd, Hp%, Def%</v>
      </c>
      <c r="H2135">
        <f>Sheet1!A2139</f>
        <v>4</v>
      </c>
      <c r="I2135" t="str">
        <f>Sheet1!A2140</f>
        <v>EPIKION PRIEST</v>
      </c>
      <c r="J2135">
        <f>Sheet1!A2141</f>
        <v>0</v>
      </c>
      <c r="K2135" t="str">
        <f>Sheet1!A2142</f>
        <v>Swift / Energy</v>
      </c>
    </row>
    <row r="2136" spans="1:11" hidden="1" x14ac:dyDescent="0.2">
      <c r="A2136">
        <f t="shared" si="33"/>
        <v>0</v>
      </c>
      <c r="B2136" t="str">
        <f>IF(Sheet1!A2136="","",Sheet1!A2136)</f>
        <v>Swift / Will</v>
      </c>
      <c r="C2136" t="str">
        <f>Sheet1!A2137</f>
        <v>(SPD/HP%/HP%)</v>
      </c>
      <c r="D2136">
        <f>Sheet1!C2136</f>
        <v>0</v>
      </c>
      <c r="F2136">
        <f>Sheet1!B2138</f>
        <v>0</v>
      </c>
      <c r="G2136">
        <f>Sheet1!A2139</f>
        <v>4</v>
      </c>
      <c r="H2136" t="str">
        <f>Sheet1!A2140</f>
        <v>EPIKION PRIEST</v>
      </c>
      <c r="I2136">
        <f>Sheet1!A2141</f>
        <v>0</v>
      </c>
      <c r="J2136" t="str">
        <f>Sheet1!A2142</f>
        <v>Swift / Energy</v>
      </c>
      <c r="K2136" t="str">
        <f>Sheet1!A2143</f>
        <v>(SPD/HP%/HP%)</v>
      </c>
    </row>
    <row r="2137" spans="1:11" hidden="1" x14ac:dyDescent="0.2">
      <c r="A2137">
        <f t="shared" si="33"/>
        <v>0</v>
      </c>
      <c r="B2137" t="str">
        <f>IF(Sheet1!A2137="","",Sheet1!A2137)</f>
        <v>(SPD/HP%/HP%)</v>
      </c>
      <c r="C2137" t="str">
        <f>Sheet1!A2138</f>
        <v>Spd, Hp%, Def%</v>
      </c>
      <c r="D2137">
        <f>Sheet1!C2137</f>
        <v>0</v>
      </c>
      <c r="F2137">
        <f>Sheet1!B2139</f>
        <v>0</v>
      </c>
      <c r="G2137" t="str">
        <f>Sheet1!A2140</f>
        <v>EPIKION PRIEST</v>
      </c>
      <c r="H2137">
        <f>Sheet1!A2141</f>
        <v>0</v>
      </c>
      <c r="I2137" t="str">
        <f>Sheet1!A2142</f>
        <v>Swift / Energy</v>
      </c>
      <c r="J2137" t="str">
        <f>Sheet1!A2143</f>
        <v>(SPD/HP%/HP%)</v>
      </c>
      <c r="K2137" t="str">
        <f>Sheet1!A2144</f>
        <v>Violent / Nemesis</v>
      </c>
    </row>
    <row r="2138" spans="1:11" hidden="1" x14ac:dyDescent="0.2">
      <c r="A2138">
        <f t="shared" si="33"/>
        <v>0</v>
      </c>
      <c r="B2138" t="str">
        <f>IF(Sheet1!A2138="","",Sheet1!A2138)</f>
        <v>Spd, Hp%, Def%</v>
      </c>
      <c r="C2138">
        <f>Sheet1!A2139</f>
        <v>4</v>
      </c>
      <c r="D2138">
        <f>Sheet1!C2138</f>
        <v>0</v>
      </c>
      <c r="F2138">
        <f>Sheet1!B2140</f>
        <v>0</v>
      </c>
      <c r="G2138">
        <f>Sheet1!A2141</f>
        <v>0</v>
      </c>
      <c r="H2138" t="str">
        <f>Sheet1!A2142</f>
        <v>Swift / Energy</v>
      </c>
      <c r="I2138" t="str">
        <f>Sheet1!A2143</f>
        <v>(SPD/HP%/HP%)</v>
      </c>
      <c r="J2138" t="str">
        <f>Sheet1!A2144</f>
        <v>Violent / Nemesis</v>
      </c>
      <c r="K2138" t="str">
        <f>Sheet1!A2145</f>
        <v>(HP%/HP%/HP%)</v>
      </c>
    </row>
    <row r="2139" spans="1:11" x14ac:dyDescent="0.2">
      <c r="A2139">
        <f t="shared" si="33"/>
        <v>1</v>
      </c>
      <c r="B2139">
        <f>IF(Sheet1!A2139="","",Sheet1!A2139)</f>
        <v>4</v>
      </c>
      <c r="C2139" t="str">
        <f>Sheet1!A2140</f>
        <v>EPIKION PRIEST</v>
      </c>
      <c r="D2139" t="str">
        <f>Sheet1!C2139</f>
        <v>LIGHT</v>
      </c>
      <c r="F2139" t="str">
        <f>Sheet1!B2141</f>
        <v>Iona</v>
      </c>
      <c r="G2139" t="str">
        <f>Sheet1!A2142</f>
        <v>Swift / Energy</v>
      </c>
      <c r="H2139" t="str">
        <f>Sheet1!A2143</f>
        <v>(SPD/HP%/HP%)</v>
      </c>
      <c r="I2139" t="str">
        <f>Sheet1!A2144</f>
        <v>Violent / Nemesis</v>
      </c>
      <c r="J2139" t="str">
        <f>Sheet1!A2145</f>
        <v>(HP%/HP%/HP%)</v>
      </c>
      <c r="K2139" t="str">
        <f>Sheet1!A2146</f>
        <v>Spd, Hp%, Def%</v>
      </c>
    </row>
    <row r="2140" spans="1:11" hidden="1" x14ac:dyDescent="0.2">
      <c r="A2140">
        <f t="shared" si="33"/>
        <v>0</v>
      </c>
      <c r="B2140" t="str">
        <f>IF(Sheet1!A2140="","",Sheet1!A2140)</f>
        <v>EPIKION PRIEST</v>
      </c>
      <c r="C2140">
        <f>Sheet1!A2141</f>
        <v>0</v>
      </c>
      <c r="D2140">
        <f>Sheet1!C2140</f>
        <v>0</v>
      </c>
      <c r="F2140">
        <f>Sheet1!B2142</f>
        <v>0</v>
      </c>
      <c r="G2140" t="str">
        <f>Sheet1!A2143</f>
        <v>(SPD/HP%/HP%)</v>
      </c>
      <c r="H2140" t="str">
        <f>Sheet1!A2144</f>
        <v>Violent / Nemesis</v>
      </c>
      <c r="I2140" t="str">
        <f>Sheet1!A2145</f>
        <v>(HP%/HP%/HP%)</v>
      </c>
      <c r="J2140" t="str">
        <f>Sheet1!A2146</f>
        <v>Spd, Hp%, Def%</v>
      </c>
      <c r="K2140">
        <f>Sheet1!A2147</f>
        <v>3</v>
      </c>
    </row>
    <row r="2141" spans="1:11" hidden="1" x14ac:dyDescent="0.2">
      <c r="A2141">
        <f t="shared" si="33"/>
        <v>0</v>
      </c>
      <c r="B2141" t="str">
        <f>IF(Sheet1!A2141="","",Sheet1!A2141)</f>
        <v/>
      </c>
      <c r="C2141" t="str">
        <f>Sheet1!A2142</f>
        <v>Swift / Energy</v>
      </c>
      <c r="D2141">
        <f>Sheet1!C2141</f>
        <v>0</v>
      </c>
      <c r="F2141">
        <f>Sheet1!B2143</f>
        <v>0</v>
      </c>
      <c r="G2141" t="str">
        <f>Sheet1!A2144</f>
        <v>Violent / Nemesis</v>
      </c>
      <c r="H2141" t="str">
        <f>Sheet1!A2145</f>
        <v>(HP%/HP%/HP%)</v>
      </c>
      <c r="I2141" t="str">
        <f>Sheet1!A2146</f>
        <v>Spd, Hp%, Def%</v>
      </c>
      <c r="J2141">
        <f>Sheet1!A2147</f>
        <v>3</v>
      </c>
      <c r="K2141" t="str">
        <f>Sheet1!A2148</f>
        <v>EPIKION PRIEST</v>
      </c>
    </row>
    <row r="2142" spans="1:11" hidden="1" x14ac:dyDescent="0.2">
      <c r="A2142">
        <f t="shared" si="33"/>
        <v>0</v>
      </c>
      <c r="B2142" t="str">
        <f>IF(Sheet1!A2142="","",Sheet1!A2142)</f>
        <v>Swift / Energy</v>
      </c>
      <c r="C2142" t="str">
        <f>Sheet1!A2143</f>
        <v>(SPD/HP%/HP%)</v>
      </c>
      <c r="D2142">
        <f>Sheet1!C2142</f>
        <v>0</v>
      </c>
      <c r="F2142">
        <f>Sheet1!B2144</f>
        <v>0</v>
      </c>
      <c r="G2142" t="str">
        <f>Sheet1!A2145</f>
        <v>(HP%/HP%/HP%)</v>
      </c>
      <c r="H2142" t="str">
        <f>Sheet1!A2146</f>
        <v>Spd, Hp%, Def%</v>
      </c>
      <c r="I2142">
        <f>Sheet1!A2147</f>
        <v>3</v>
      </c>
      <c r="J2142" t="str">
        <f>Sheet1!A2148</f>
        <v>EPIKION PRIEST</v>
      </c>
      <c r="K2142">
        <f>Sheet1!A2149</f>
        <v>0</v>
      </c>
    </row>
    <row r="2143" spans="1:11" hidden="1" x14ac:dyDescent="0.2">
      <c r="A2143">
        <f t="shared" si="33"/>
        <v>0</v>
      </c>
      <c r="B2143" t="str">
        <f>IF(Sheet1!A2143="","",Sheet1!A2143)</f>
        <v>(SPD/HP%/HP%)</v>
      </c>
      <c r="C2143" t="str">
        <f>Sheet1!A2144</f>
        <v>Violent / Nemesis</v>
      </c>
      <c r="D2143">
        <f>Sheet1!C2143</f>
        <v>0</v>
      </c>
      <c r="F2143">
        <f>Sheet1!B2145</f>
        <v>0</v>
      </c>
      <c r="G2143" t="str">
        <f>Sheet1!A2146</f>
        <v>Spd, Hp%, Def%</v>
      </c>
      <c r="H2143">
        <f>Sheet1!A2147</f>
        <v>3</v>
      </c>
      <c r="I2143" t="str">
        <f>Sheet1!A2148</f>
        <v>EPIKION PRIEST</v>
      </c>
      <c r="J2143">
        <f>Sheet1!A2149</f>
        <v>0</v>
      </c>
      <c r="K2143" t="str">
        <f>Sheet1!A2150</f>
        <v>3x Energy</v>
      </c>
    </row>
    <row r="2144" spans="1:11" hidden="1" x14ac:dyDescent="0.2">
      <c r="A2144">
        <f t="shared" si="33"/>
        <v>0</v>
      </c>
      <c r="B2144" t="str">
        <f>IF(Sheet1!A2144="","",Sheet1!A2144)</f>
        <v>Violent / Nemesis</v>
      </c>
      <c r="C2144" t="str">
        <f>Sheet1!A2145</f>
        <v>(HP%/HP%/HP%)</v>
      </c>
      <c r="D2144">
        <f>Sheet1!C2144</f>
        <v>0</v>
      </c>
      <c r="F2144">
        <f>Sheet1!B2146</f>
        <v>0</v>
      </c>
      <c r="G2144">
        <f>Sheet1!A2147</f>
        <v>3</v>
      </c>
      <c r="H2144" t="str">
        <f>Sheet1!A2148</f>
        <v>EPIKION PRIEST</v>
      </c>
      <c r="I2144">
        <f>Sheet1!A2149</f>
        <v>0</v>
      </c>
      <c r="J2144" t="str">
        <f>Sheet1!A2150</f>
        <v>3x Energy</v>
      </c>
      <c r="K2144" t="str">
        <f>Sheet1!A2151</f>
        <v>(HP%/HP%/HP%)</v>
      </c>
    </row>
    <row r="2145" spans="1:11" hidden="1" x14ac:dyDescent="0.2">
      <c r="A2145">
        <f t="shared" si="33"/>
        <v>0</v>
      </c>
      <c r="B2145" t="str">
        <f>IF(Sheet1!A2145="","",Sheet1!A2145)</f>
        <v>(HP%/HP%/HP%)</v>
      </c>
      <c r="C2145" t="str">
        <f>Sheet1!A2146</f>
        <v>Spd, Hp%, Def%</v>
      </c>
      <c r="D2145">
        <f>Sheet1!C2145</f>
        <v>0</v>
      </c>
      <c r="F2145">
        <f>Sheet1!B2147</f>
        <v>0</v>
      </c>
      <c r="G2145" t="str">
        <f>Sheet1!A2148</f>
        <v>EPIKION PRIEST</v>
      </c>
      <c r="H2145">
        <f>Sheet1!A2149</f>
        <v>0</v>
      </c>
      <c r="I2145" t="str">
        <f>Sheet1!A2150</f>
        <v>3x Energy</v>
      </c>
      <c r="J2145" t="str">
        <f>Sheet1!A2151</f>
        <v>(HP%/HP%/HP%)</v>
      </c>
      <c r="K2145" t="str">
        <f>Sheet1!A2152</f>
        <v>3x Nemesis</v>
      </c>
    </row>
    <row r="2146" spans="1:11" hidden="1" x14ac:dyDescent="0.2">
      <c r="A2146">
        <f t="shared" si="33"/>
        <v>0</v>
      </c>
      <c r="B2146" t="str">
        <f>IF(Sheet1!A2146="","",Sheet1!A2146)</f>
        <v>Spd, Hp%, Def%</v>
      </c>
      <c r="C2146">
        <f>Sheet1!A2147</f>
        <v>3</v>
      </c>
      <c r="D2146">
        <f>Sheet1!C2146</f>
        <v>0</v>
      </c>
      <c r="F2146">
        <f>Sheet1!B2148</f>
        <v>0</v>
      </c>
      <c r="G2146">
        <f>Sheet1!A2149</f>
        <v>0</v>
      </c>
      <c r="H2146" t="str">
        <f>Sheet1!A2150</f>
        <v>3x Energy</v>
      </c>
      <c r="I2146" t="str">
        <f>Sheet1!A2151</f>
        <v>(HP%/HP%/HP%)</v>
      </c>
      <c r="J2146" t="str">
        <f>Sheet1!A2152</f>
        <v>3x Nemesis</v>
      </c>
      <c r="K2146" t="str">
        <f>Sheet1!A2153</f>
        <v>(HP%/HP%/HP%)</v>
      </c>
    </row>
    <row r="2147" spans="1:11" x14ac:dyDescent="0.2">
      <c r="A2147">
        <f t="shared" si="33"/>
        <v>1</v>
      </c>
      <c r="B2147">
        <f>IF(Sheet1!A2147="","",Sheet1!A2147)</f>
        <v>3</v>
      </c>
      <c r="C2147" t="str">
        <f>Sheet1!A2148</f>
        <v>EPIKION PRIEST</v>
      </c>
      <c r="D2147" t="str">
        <f>Sheet1!C2147</f>
        <v>WATER</v>
      </c>
      <c r="F2147" t="str">
        <f>Sheet1!B2149</f>
        <v>Rina</v>
      </c>
      <c r="G2147" t="str">
        <f>Sheet1!A2150</f>
        <v>3x Energy</v>
      </c>
      <c r="H2147" t="str">
        <f>Sheet1!A2151</f>
        <v>(HP%/HP%/HP%)</v>
      </c>
      <c r="I2147" t="str">
        <f>Sheet1!A2152</f>
        <v>3x Nemesis</v>
      </c>
      <c r="J2147" t="str">
        <f>Sheet1!A2153</f>
        <v>(HP%/HP%/HP%)</v>
      </c>
      <c r="K2147" t="str">
        <f>Sheet1!A2154</f>
        <v>Hp%, Def%, Res%</v>
      </c>
    </row>
    <row r="2148" spans="1:11" hidden="1" x14ac:dyDescent="0.2">
      <c r="A2148">
        <f t="shared" si="33"/>
        <v>0</v>
      </c>
      <c r="B2148" t="str">
        <f>IF(Sheet1!A2148="","",Sheet1!A2148)</f>
        <v>EPIKION PRIEST</v>
      </c>
      <c r="C2148">
        <f>Sheet1!A2149</f>
        <v>0</v>
      </c>
      <c r="D2148">
        <f>Sheet1!C2148</f>
        <v>0</v>
      </c>
      <c r="F2148">
        <f>Sheet1!B2150</f>
        <v>0</v>
      </c>
      <c r="G2148" t="str">
        <f>Sheet1!A2151</f>
        <v>(HP%/HP%/HP%)</v>
      </c>
      <c r="H2148" t="str">
        <f>Sheet1!A2152</f>
        <v>3x Nemesis</v>
      </c>
      <c r="I2148" t="str">
        <f>Sheet1!A2153</f>
        <v>(HP%/HP%/HP%)</v>
      </c>
      <c r="J2148" t="str">
        <f>Sheet1!A2154</f>
        <v>Hp%, Def%, Res%</v>
      </c>
      <c r="K2148">
        <f>Sheet1!A2155</f>
        <v>3</v>
      </c>
    </row>
    <row r="2149" spans="1:11" hidden="1" x14ac:dyDescent="0.2">
      <c r="A2149">
        <f t="shared" si="33"/>
        <v>0</v>
      </c>
      <c r="B2149" t="str">
        <f>IF(Sheet1!A2149="","",Sheet1!A2149)</f>
        <v/>
      </c>
      <c r="C2149" t="str">
        <f>Sheet1!A2150</f>
        <v>3x Energy</v>
      </c>
      <c r="D2149">
        <f>Sheet1!C2149</f>
        <v>0</v>
      </c>
      <c r="F2149">
        <f>Sheet1!B2151</f>
        <v>0</v>
      </c>
      <c r="G2149" t="str">
        <f>Sheet1!A2152</f>
        <v>3x Nemesis</v>
      </c>
      <c r="H2149" t="str">
        <f>Sheet1!A2153</f>
        <v>(HP%/HP%/HP%)</v>
      </c>
      <c r="I2149" t="str">
        <f>Sheet1!A2154</f>
        <v>Hp%, Def%, Res%</v>
      </c>
      <c r="J2149">
        <f>Sheet1!A2155</f>
        <v>3</v>
      </c>
      <c r="K2149" t="str">
        <f>Sheet1!A2156</f>
        <v>EPIKION PRIEST</v>
      </c>
    </row>
    <row r="2150" spans="1:11" hidden="1" x14ac:dyDescent="0.2">
      <c r="A2150">
        <f t="shared" si="33"/>
        <v>0</v>
      </c>
      <c r="B2150" t="str">
        <f>IF(Sheet1!A2150="","",Sheet1!A2150)</f>
        <v>3x Energy</v>
      </c>
      <c r="C2150" t="str">
        <f>Sheet1!A2151</f>
        <v>(HP%/HP%/HP%)</v>
      </c>
      <c r="D2150">
        <f>Sheet1!C2150</f>
        <v>0</v>
      </c>
      <c r="F2150">
        <f>Sheet1!B2152</f>
        <v>0</v>
      </c>
      <c r="G2150" t="str">
        <f>Sheet1!A2153</f>
        <v>(HP%/HP%/HP%)</v>
      </c>
      <c r="H2150" t="str">
        <f>Sheet1!A2154</f>
        <v>Hp%, Def%, Res%</v>
      </c>
      <c r="I2150">
        <f>Sheet1!A2155</f>
        <v>3</v>
      </c>
      <c r="J2150" t="str">
        <f>Sheet1!A2156</f>
        <v>EPIKION PRIEST</v>
      </c>
      <c r="K2150">
        <f>Sheet1!A2157</f>
        <v>0</v>
      </c>
    </row>
    <row r="2151" spans="1:11" hidden="1" x14ac:dyDescent="0.2">
      <c r="A2151">
        <f t="shared" si="33"/>
        <v>0</v>
      </c>
      <c r="B2151" t="str">
        <f>IF(Sheet1!A2151="","",Sheet1!A2151)</f>
        <v>(HP%/HP%/HP%)</v>
      </c>
      <c r="C2151" t="str">
        <f>Sheet1!A2152</f>
        <v>3x Nemesis</v>
      </c>
      <c r="D2151">
        <f>Sheet1!C2151</f>
        <v>0</v>
      </c>
      <c r="F2151">
        <f>Sheet1!B2153</f>
        <v>0</v>
      </c>
      <c r="G2151" t="str">
        <f>Sheet1!A2154</f>
        <v>Hp%, Def%, Res%</v>
      </c>
      <c r="H2151">
        <f>Sheet1!A2155</f>
        <v>3</v>
      </c>
      <c r="I2151" t="str">
        <f>Sheet1!A2156</f>
        <v>EPIKION PRIEST</v>
      </c>
      <c r="J2151">
        <f>Sheet1!A2157</f>
        <v>0</v>
      </c>
      <c r="K2151" t="str">
        <f>Sheet1!A2158</f>
        <v>Swift / Energy</v>
      </c>
    </row>
    <row r="2152" spans="1:11" hidden="1" x14ac:dyDescent="0.2">
      <c r="A2152">
        <f t="shared" si="33"/>
        <v>0</v>
      </c>
      <c r="B2152" t="str">
        <f>IF(Sheet1!A2152="","",Sheet1!A2152)</f>
        <v>3x Nemesis</v>
      </c>
      <c r="C2152" t="str">
        <f>Sheet1!A2153</f>
        <v>(HP%/HP%/HP%)</v>
      </c>
      <c r="D2152">
        <f>Sheet1!C2152</f>
        <v>0</v>
      </c>
      <c r="F2152">
        <f>Sheet1!B2154</f>
        <v>0</v>
      </c>
      <c r="G2152">
        <f>Sheet1!A2155</f>
        <v>3</v>
      </c>
      <c r="H2152" t="str">
        <f>Sheet1!A2156</f>
        <v>EPIKION PRIEST</v>
      </c>
      <c r="I2152">
        <f>Sheet1!A2157</f>
        <v>0</v>
      </c>
      <c r="J2152" t="str">
        <f>Sheet1!A2158</f>
        <v>Swift / Energy</v>
      </c>
      <c r="K2152" t="str">
        <f>Sheet1!A2159</f>
        <v>(SPD/HP%/HP%)</v>
      </c>
    </row>
    <row r="2153" spans="1:11" hidden="1" x14ac:dyDescent="0.2">
      <c r="A2153">
        <f t="shared" si="33"/>
        <v>0</v>
      </c>
      <c r="B2153" t="str">
        <f>IF(Sheet1!A2153="","",Sheet1!A2153)</f>
        <v>(HP%/HP%/HP%)</v>
      </c>
      <c r="C2153" t="str">
        <f>Sheet1!A2154</f>
        <v>Hp%, Def%, Res%</v>
      </c>
      <c r="D2153">
        <f>Sheet1!C2153</f>
        <v>0</v>
      </c>
      <c r="F2153">
        <f>Sheet1!B2155</f>
        <v>0</v>
      </c>
      <c r="G2153" t="str">
        <f>Sheet1!A2156</f>
        <v>EPIKION PRIEST</v>
      </c>
      <c r="H2153">
        <f>Sheet1!A2157</f>
        <v>0</v>
      </c>
      <c r="I2153" t="str">
        <f>Sheet1!A2158</f>
        <v>Swift / Energy</v>
      </c>
      <c r="J2153" t="str">
        <f>Sheet1!A2159</f>
        <v>(SPD/HP%/HP%)</v>
      </c>
      <c r="K2153" t="str">
        <f>Sheet1!A2160</f>
        <v>Violent / Nemesis</v>
      </c>
    </row>
    <row r="2154" spans="1:11" hidden="1" x14ac:dyDescent="0.2">
      <c r="A2154">
        <f t="shared" si="33"/>
        <v>0</v>
      </c>
      <c r="B2154" t="str">
        <f>IF(Sheet1!A2154="","",Sheet1!A2154)</f>
        <v>Hp%, Def%, Res%</v>
      </c>
      <c r="C2154">
        <f>Sheet1!A2155</f>
        <v>3</v>
      </c>
      <c r="D2154">
        <f>Sheet1!C2154</f>
        <v>0</v>
      </c>
      <c r="F2154">
        <f>Sheet1!B2156</f>
        <v>0</v>
      </c>
      <c r="G2154">
        <f>Sheet1!A2157</f>
        <v>0</v>
      </c>
      <c r="H2154" t="str">
        <f>Sheet1!A2158</f>
        <v>Swift / Energy</v>
      </c>
      <c r="I2154" t="str">
        <f>Sheet1!A2159</f>
        <v>(SPD/HP%/HP%)</v>
      </c>
      <c r="J2154" t="str">
        <f>Sheet1!A2160</f>
        <v>Violent / Nemesis</v>
      </c>
      <c r="K2154" t="str">
        <f>Sheet1!A2161</f>
        <v>(HP%/HP%/HP%)</v>
      </c>
    </row>
    <row r="2155" spans="1:11" x14ac:dyDescent="0.2">
      <c r="A2155">
        <f t="shared" si="33"/>
        <v>1</v>
      </c>
      <c r="B2155">
        <f>IF(Sheet1!A2155="","",Sheet1!A2155)</f>
        <v>3</v>
      </c>
      <c r="C2155" t="str">
        <f>Sheet1!A2156</f>
        <v>EPIKION PRIEST</v>
      </c>
      <c r="D2155" t="str">
        <f>Sheet1!C2155</f>
        <v>WIND</v>
      </c>
      <c r="F2155" t="str">
        <f>Sheet1!B2157</f>
        <v>Michelle</v>
      </c>
      <c r="G2155" t="str">
        <f>Sheet1!A2158</f>
        <v>Swift / Energy</v>
      </c>
      <c r="H2155" t="str">
        <f>Sheet1!A2159</f>
        <v>(SPD/HP%/HP%)</v>
      </c>
      <c r="I2155" t="str">
        <f>Sheet1!A2160</f>
        <v>Violent / Nemesis</v>
      </c>
      <c r="J2155" t="str">
        <f>Sheet1!A2161</f>
        <v>(HP%/HP%/HP%)</v>
      </c>
      <c r="K2155" t="str">
        <f>Sheet1!A2162</f>
        <v>Spd, Hp%, Def%</v>
      </c>
    </row>
    <row r="2156" spans="1:11" hidden="1" x14ac:dyDescent="0.2">
      <c r="A2156">
        <f t="shared" si="33"/>
        <v>0</v>
      </c>
      <c r="B2156" t="str">
        <f>IF(Sheet1!A2156="","",Sheet1!A2156)</f>
        <v>EPIKION PRIEST</v>
      </c>
      <c r="C2156">
        <f>Sheet1!A2157</f>
        <v>0</v>
      </c>
      <c r="D2156">
        <f>Sheet1!C2156</f>
        <v>0</v>
      </c>
      <c r="F2156">
        <f>Sheet1!B2158</f>
        <v>0</v>
      </c>
      <c r="G2156" t="str">
        <f>Sheet1!A2159</f>
        <v>(SPD/HP%/HP%)</v>
      </c>
      <c r="H2156" t="str">
        <f>Sheet1!A2160</f>
        <v>Violent / Nemesis</v>
      </c>
      <c r="I2156" t="str">
        <f>Sheet1!A2161</f>
        <v>(HP%/HP%/HP%)</v>
      </c>
      <c r="J2156" t="str">
        <f>Sheet1!A2162</f>
        <v>Spd, Hp%, Def%</v>
      </c>
      <c r="K2156">
        <f>Sheet1!A2163</f>
        <v>3</v>
      </c>
    </row>
    <row r="2157" spans="1:11" hidden="1" x14ac:dyDescent="0.2">
      <c r="A2157">
        <f t="shared" si="33"/>
        <v>0</v>
      </c>
      <c r="B2157" t="str">
        <f>IF(Sheet1!A2157="","",Sheet1!A2157)</f>
        <v/>
      </c>
      <c r="C2157" t="str">
        <f>Sheet1!A2158</f>
        <v>Swift / Energy</v>
      </c>
      <c r="D2157">
        <f>Sheet1!C2157</f>
        <v>0</v>
      </c>
      <c r="F2157">
        <f>Sheet1!B2159</f>
        <v>0</v>
      </c>
      <c r="G2157" t="str">
        <f>Sheet1!A2160</f>
        <v>Violent / Nemesis</v>
      </c>
      <c r="H2157" t="str">
        <f>Sheet1!A2161</f>
        <v>(HP%/HP%/HP%)</v>
      </c>
      <c r="I2157" t="str">
        <f>Sheet1!A2162</f>
        <v>Spd, Hp%, Def%</v>
      </c>
      <c r="J2157">
        <f>Sheet1!A2163</f>
        <v>3</v>
      </c>
      <c r="K2157" t="str">
        <f>Sheet1!A2164</f>
        <v>EPIKION PRIEST</v>
      </c>
    </row>
    <row r="2158" spans="1:11" hidden="1" x14ac:dyDescent="0.2">
      <c r="A2158">
        <f t="shared" si="33"/>
        <v>0</v>
      </c>
      <c r="B2158" t="str">
        <f>IF(Sheet1!A2158="","",Sheet1!A2158)</f>
        <v>Swift / Energy</v>
      </c>
      <c r="C2158" t="str">
        <f>Sheet1!A2159</f>
        <v>(SPD/HP%/HP%)</v>
      </c>
      <c r="D2158">
        <f>Sheet1!C2158</f>
        <v>0</v>
      </c>
      <c r="F2158">
        <f>Sheet1!B2160</f>
        <v>0</v>
      </c>
      <c r="G2158" t="str">
        <f>Sheet1!A2161</f>
        <v>(HP%/HP%/HP%)</v>
      </c>
      <c r="H2158" t="str">
        <f>Sheet1!A2162</f>
        <v>Spd, Hp%, Def%</v>
      </c>
      <c r="I2158">
        <f>Sheet1!A2163</f>
        <v>3</v>
      </c>
      <c r="J2158" t="str">
        <f>Sheet1!A2164</f>
        <v>EPIKION PRIEST</v>
      </c>
      <c r="K2158">
        <f>Sheet1!A2165</f>
        <v>0</v>
      </c>
    </row>
    <row r="2159" spans="1:11" hidden="1" x14ac:dyDescent="0.2">
      <c r="A2159">
        <f t="shared" si="33"/>
        <v>0</v>
      </c>
      <c r="B2159" t="str">
        <f>IF(Sheet1!A2159="","",Sheet1!A2159)</f>
        <v>(SPD/HP%/HP%)</v>
      </c>
      <c r="C2159" t="str">
        <f>Sheet1!A2160</f>
        <v>Violent / Nemesis</v>
      </c>
      <c r="D2159">
        <f>Sheet1!C2159</f>
        <v>0</v>
      </c>
      <c r="F2159">
        <f>Sheet1!B2161</f>
        <v>0</v>
      </c>
      <c r="G2159" t="str">
        <f>Sheet1!A2162</f>
        <v>Spd, Hp%, Def%</v>
      </c>
      <c r="H2159">
        <f>Sheet1!A2163</f>
        <v>3</v>
      </c>
      <c r="I2159" t="str">
        <f>Sheet1!A2164</f>
        <v>EPIKION PRIEST</v>
      </c>
      <c r="J2159">
        <f>Sheet1!A2165</f>
        <v>0</v>
      </c>
      <c r="K2159" t="str">
        <f>Sheet1!A2166</f>
        <v>Swift / Energy</v>
      </c>
    </row>
    <row r="2160" spans="1:11" hidden="1" x14ac:dyDescent="0.2">
      <c r="A2160">
        <f t="shared" si="33"/>
        <v>0</v>
      </c>
      <c r="B2160" t="str">
        <f>IF(Sheet1!A2160="","",Sheet1!A2160)</f>
        <v>Violent / Nemesis</v>
      </c>
      <c r="C2160" t="str">
        <f>Sheet1!A2161</f>
        <v>(HP%/HP%/HP%)</v>
      </c>
      <c r="D2160">
        <f>Sheet1!C2160</f>
        <v>0</v>
      </c>
      <c r="F2160">
        <f>Sheet1!B2162</f>
        <v>0</v>
      </c>
      <c r="G2160">
        <f>Sheet1!A2163</f>
        <v>3</v>
      </c>
      <c r="H2160" t="str">
        <f>Sheet1!A2164</f>
        <v>EPIKION PRIEST</v>
      </c>
      <c r="I2160">
        <f>Sheet1!A2165</f>
        <v>0</v>
      </c>
      <c r="J2160" t="str">
        <f>Sheet1!A2166</f>
        <v>Swift / Energy</v>
      </c>
      <c r="K2160" t="str">
        <f>Sheet1!A2167</f>
        <v>(ATK%/ATK%/HP%)</v>
      </c>
    </row>
    <row r="2161" spans="1:11" hidden="1" x14ac:dyDescent="0.2">
      <c r="A2161">
        <f t="shared" si="33"/>
        <v>0</v>
      </c>
      <c r="B2161" t="str">
        <f>IF(Sheet1!A2161="","",Sheet1!A2161)</f>
        <v>(HP%/HP%/HP%)</v>
      </c>
      <c r="C2161" t="str">
        <f>Sheet1!A2162</f>
        <v>Spd, Hp%, Def%</v>
      </c>
      <c r="D2161">
        <f>Sheet1!C2161</f>
        <v>0</v>
      </c>
      <c r="F2161">
        <f>Sheet1!B2163</f>
        <v>0</v>
      </c>
      <c r="G2161" t="str">
        <f>Sheet1!A2164</f>
        <v>EPIKION PRIEST</v>
      </c>
      <c r="H2161">
        <f>Sheet1!A2165</f>
        <v>0</v>
      </c>
      <c r="I2161" t="str">
        <f>Sheet1!A2166</f>
        <v>Swift / Energy</v>
      </c>
      <c r="J2161" t="str">
        <f>Sheet1!A2167</f>
        <v>(ATK%/ATK%/HP%)</v>
      </c>
      <c r="K2161" t="str">
        <f>Sheet1!A2168</f>
        <v>Violent / Nemesis</v>
      </c>
    </row>
    <row r="2162" spans="1:11" hidden="1" x14ac:dyDescent="0.2">
      <c r="A2162">
        <f t="shared" si="33"/>
        <v>0</v>
      </c>
      <c r="B2162" t="str">
        <f>IF(Sheet1!A2162="","",Sheet1!A2162)</f>
        <v>Spd, Hp%, Def%</v>
      </c>
      <c r="C2162">
        <f>Sheet1!A2163</f>
        <v>3</v>
      </c>
      <c r="D2162">
        <f>Sheet1!C2162</f>
        <v>0</v>
      </c>
      <c r="F2162">
        <f>Sheet1!B2164</f>
        <v>0</v>
      </c>
      <c r="G2162">
        <f>Sheet1!A2165</f>
        <v>0</v>
      </c>
      <c r="H2162" t="str">
        <f>Sheet1!A2166</f>
        <v>Swift / Energy</v>
      </c>
      <c r="I2162" t="str">
        <f>Sheet1!A2167</f>
        <v>(ATK%/ATK%/HP%)</v>
      </c>
      <c r="J2162" t="str">
        <f>Sheet1!A2168</f>
        <v>Violent / Nemesis</v>
      </c>
      <c r="K2162" t="str">
        <f>Sheet1!A2169</f>
        <v>(ATK%/ATK%/HP%)</v>
      </c>
    </row>
    <row r="2163" spans="1:11" x14ac:dyDescent="0.2">
      <c r="A2163">
        <f t="shared" si="33"/>
        <v>1</v>
      </c>
      <c r="B2163">
        <f>IF(Sheet1!A2163="","",Sheet1!A2163)</f>
        <v>3</v>
      </c>
      <c r="C2163" t="str">
        <f>Sheet1!A2164</f>
        <v>EPIKION PRIEST</v>
      </c>
      <c r="D2163" t="str">
        <f>Sheet1!C2163</f>
        <v>DARK</v>
      </c>
      <c r="F2163" t="str">
        <f>Sheet1!B2165</f>
        <v>Rasheed</v>
      </c>
      <c r="G2163" t="str">
        <f>Sheet1!A2166</f>
        <v>Swift / Energy</v>
      </c>
      <c r="H2163" t="str">
        <f>Sheet1!A2167</f>
        <v>(ATK%/ATK%/HP%)</v>
      </c>
      <c r="I2163" t="str">
        <f>Sheet1!A2168</f>
        <v>Violent / Nemesis</v>
      </c>
      <c r="J2163" t="str">
        <f>Sheet1!A2169</f>
        <v>(ATK%/ATK%/HP%)</v>
      </c>
      <c r="K2163" t="str">
        <f>Sheet1!A2170</f>
        <v>Spd, Hp%, Def%</v>
      </c>
    </row>
    <row r="2164" spans="1:11" hidden="1" x14ac:dyDescent="0.2">
      <c r="A2164">
        <f t="shared" si="33"/>
        <v>0</v>
      </c>
      <c r="B2164" t="str">
        <f>IF(Sheet1!A2164="","",Sheet1!A2164)</f>
        <v>EPIKION PRIEST</v>
      </c>
      <c r="C2164">
        <f>Sheet1!A2165</f>
        <v>0</v>
      </c>
      <c r="D2164">
        <f>Sheet1!C2164</f>
        <v>0</v>
      </c>
      <c r="F2164">
        <f>Sheet1!B2166</f>
        <v>0</v>
      </c>
      <c r="G2164" t="str">
        <f>Sheet1!A2167</f>
        <v>(ATK%/ATK%/HP%)</v>
      </c>
      <c r="H2164" t="str">
        <f>Sheet1!A2168</f>
        <v>Violent / Nemesis</v>
      </c>
      <c r="I2164" t="str">
        <f>Sheet1!A2169</f>
        <v>(ATK%/ATK%/HP%)</v>
      </c>
      <c r="J2164" t="str">
        <f>Sheet1!A2170</f>
        <v>Spd, Hp%, Def%</v>
      </c>
      <c r="K2164">
        <f>Sheet1!A2171</f>
        <v>5</v>
      </c>
    </row>
    <row r="2165" spans="1:11" hidden="1" x14ac:dyDescent="0.2">
      <c r="A2165">
        <f t="shared" si="33"/>
        <v>0</v>
      </c>
      <c r="B2165" t="str">
        <f>IF(Sheet1!A2165="","",Sheet1!A2165)</f>
        <v/>
      </c>
      <c r="C2165" t="str">
        <f>Sheet1!A2166</f>
        <v>Swift / Energy</v>
      </c>
      <c r="D2165">
        <f>Sheet1!C2165</f>
        <v>0</v>
      </c>
      <c r="F2165">
        <f>Sheet1!B2167</f>
        <v>0</v>
      </c>
      <c r="G2165" t="str">
        <f>Sheet1!A2168</f>
        <v>Violent / Nemesis</v>
      </c>
      <c r="H2165" t="str">
        <f>Sheet1!A2169</f>
        <v>(ATK%/ATK%/HP%)</v>
      </c>
      <c r="I2165" t="str">
        <f>Sheet1!A2170</f>
        <v>Spd, Hp%, Def%</v>
      </c>
      <c r="J2165">
        <f>Sheet1!A2171</f>
        <v>5</v>
      </c>
      <c r="K2165" t="str">
        <f>Sheet1!A2172</f>
        <v>VAMPIRE</v>
      </c>
    </row>
    <row r="2166" spans="1:11" hidden="1" x14ac:dyDescent="0.2">
      <c r="A2166">
        <f t="shared" si="33"/>
        <v>0</v>
      </c>
      <c r="B2166" t="str">
        <f>IF(Sheet1!A2166="","",Sheet1!A2166)</f>
        <v>Swift / Energy</v>
      </c>
      <c r="C2166" t="str">
        <f>Sheet1!A2167</f>
        <v>(ATK%/ATK%/HP%)</v>
      </c>
      <c r="D2166">
        <f>Sheet1!C2166</f>
        <v>0</v>
      </c>
      <c r="F2166">
        <f>Sheet1!B2168</f>
        <v>0</v>
      </c>
      <c r="G2166" t="str">
        <f>Sheet1!A2169</f>
        <v>(ATK%/ATK%/HP%)</v>
      </c>
      <c r="H2166" t="str">
        <f>Sheet1!A2170</f>
        <v>Spd, Hp%, Def%</v>
      </c>
      <c r="I2166">
        <f>Sheet1!A2171</f>
        <v>5</v>
      </c>
      <c r="J2166" t="str">
        <f>Sheet1!A2172</f>
        <v>VAMPIRE</v>
      </c>
      <c r="K2166">
        <f>Sheet1!A2173</f>
        <v>0</v>
      </c>
    </row>
    <row r="2167" spans="1:11" hidden="1" x14ac:dyDescent="0.2">
      <c r="A2167">
        <f t="shared" si="33"/>
        <v>0</v>
      </c>
      <c r="B2167" t="str">
        <f>IF(Sheet1!A2167="","",Sheet1!A2167)</f>
        <v>(ATK%/ATK%/HP%)</v>
      </c>
      <c r="C2167" t="str">
        <f>Sheet1!A2168</f>
        <v>Violent / Nemesis</v>
      </c>
      <c r="D2167">
        <f>Sheet1!C2167</f>
        <v>0</v>
      </c>
      <c r="F2167">
        <f>Sheet1!B2169</f>
        <v>0</v>
      </c>
      <c r="G2167" t="str">
        <f>Sheet1!A2170</f>
        <v>Spd, Hp%, Def%</v>
      </c>
      <c r="H2167">
        <f>Sheet1!A2171</f>
        <v>5</v>
      </c>
      <c r="I2167" t="str">
        <f>Sheet1!A2172</f>
        <v>VAMPIRE</v>
      </c>
      <c r="J2167">
        <f>Sheet1!A2173</f>
        <v>0</v>
      </c>
      <c r="K2167" t="str">
        <f>Sheet1!A2174</f>
        <v>Fatal / Blade</v>
      </c>
    </row>
    <row r="2168" spans="1:11" hidden="1" x14ac:dyDescent="0.2">
      <c r="A2168">
        <f t="shared" si="33"/>
        <v>0</v>
      </c>
      <c r="B2168" t="str">
        <f>IF(Sheet1!A2168="","",Sheet1!A2168)</f>
        <v>Violent / Nemesis</v>
      </c>
      <c r="C2168" t="str">
        <f>Sheet1!A2169</f>
        <v>(ATK%/ATK%/HP%)</v>
      </c>
      <c r="D2168">
        <f>Sheet1!C2168</f>
        <v>0</v>
      </c>
      <c r="F2168">
        <f>Sheet1!B2170</f>
        <v>0</v>
      </c>
      <c r="G2168">
        <f>Sheet1!A2171</f>
        <v>5</v>
      </c>
      <c r="H2168" t="str">
        <f>Sheet1!A2172</f>
        <v>VAMPIRE</v>
      </c>
      <c r="I2168">
        <f>Sheet1!A2173</f>
        <v>0</v>
      </c>
      <c r="J2168" t="str">
        <f>Sheet1!A2174</f>
        <v>Fatal / Blade</v>
      </c>
      <c r="K2168" t="str">
        <f>Sheet1!A2175</f>
        <v>(ATK%/CRIT R%/ATK%)</v>
      </c>
    </row>
    <row r="2169" spans="1:11" hidden="1" x14ac:dyDescent="0.2">
      <c r="A2169">
        <f t="shared" si="33"/>
        <v>0</v>
      </c>
      <c r="B2169" t="str">
        <f>IF(Sheet1!A2169="","",Sheet1!A2169)</f>
        <v>(ATK%/ATK%/HP%)</v>
      </c>
      <c r="C2169" t="str">
        <f>Sheet1!A2170</f>
        <v>Spd, Hp%, Def%</v>
      </c>
      <c r="D2169">
        <f>Sheet1!C2169</f>
        <v>0</v>
      </c>
      <c r="F2169">
        <f>Sheet1!B2171</f>
        <v>0</v>
      </c>
      <c r="G2169" t="str">
        <f>Sheet1!A2172</f>
        <v>VAMPIRE</v>
      </c>
      <c r="H2169">
        <f>Sheet1!A2173</f>
        <v>0</v>
      </c>
      <c r="I2169" t="str">
        <f>Sheet1!A2174</f>
        <v>Fatal / Blade</v>
      </c>
      <c r="J2169" t="str">
        <f>Sheet1!A2175</f>
        <v>(ATK%/CRIT R%/ATK%)</v>
      </c>
      <c r="K2169" t="str">
        <f>Sheet1!A2176</f>
        <v>Violent / Revenge</v>
      </c>
    </row>
    <row r="2170" spans="1:11" hidden="1" x14ac:dyDescent="0.2">
      <c r="A2170">
        <f t="shared" si="33"/>
        <v>0</v>
      </c>
      <c r="B2170" t="str">
        <f>IF(Sheet1!A2170="","",Sheet1!A2170)</f>
        <v>Spd, Hp%, Def%</v>
      </c>
      <c r="C2170">
        <f>Sheet1!A2171</f>
        <v>5</v>
      </c>
      <c r="D2170">
        <f>Sheet1!C2170</f>
        <v>0</v>
      </c>
      <c r="F2170">
        <f>Sheet1!B2172</f>
        <v>0</v>
      </c>
      <c r="G2170">
        <f>Sheet1!A2173</f>
        <v>0</v>
      </c>
      <c r="H2170" t="str">
        <f>Sheet1!A2174</f>
        <v>Fatal / Blade</v>
      </c>
      <c r="I2170" t="str">
        <f>Sheet1!A2175</f>
        <v>(ATK%/CRIT R%/ATK%)</v>
      </c>
      <c r="J2170" t="str">
        <f>Sheet1!A2176</f>
        <v>Violent / Revenge</v>
      </c>
      <c r="K2170" t="str">
        <f>Sheet1!A2177</f>
        <v>(ATK%/CRIT D%/ATK%)</v>
      </c>
    </row>
    <row r="2171" spans="1:11" x14ac:dyDescent="0.2">
      <c r="A2171">
        <f t="shared" si="33"/>
        <v>1</v>
      </c>
      <c r="B2171">
        <f>IF(Sheet1!A2171="","",Sheet1!A2171)</f>
        <v>5</v>
      </c>
      <c r="C2171" t="str">
        <f>Sheet1!A2172</f>
        <v>VAMPIRE</v>
      </c>
      <c r="D2171" t="str">
        <f>Sheet1!C2171</f>
        <v>DARK</v>
      </c>
      <c r="F2171" t="str">
        <f>Sheet1!B2173</f>
        <v>Cadiz</v>
      </c>
      <c r="G2171" t="str">
        <f>Sheet1!A2174</f>
        <v>Fatal / Blade</v>
      </c>
      <c r="H2171" t="str">
        <f>Sheet1!A2175</f>
        <v>(ATK%/CRIT R%/ATK%)</v>
      </c>
      <c r="I2171" t="str">
        <f>Sheet1!A2176</f>
        <v>Violent / Revenge</v>
      </c>
      <c r="J2171" t="str">
        <f>Sheet1!A2177</f>
        <v>(ATK%/CRIT D%/ATK%)</v>
      </c>
      <c r="K2171" t="str">
        <f>Sheet1!A2178</f>
        <v>Crit R%, Crit D%, Atk%</v>
      </c>
    </row>
    <row r="2172" spans="1:11" hidden="1" x14ac:dyDescent="0.2">
      <c r="A2172">
        <f t="shared" si="33"/>
        <v>0</v>
      </c>
      <c r="B2172" t="str">
        <f>IF(Sheet1!A2172="","",Sheet1!A2172)</f>
        <v>VAMPIRE</v>
      </c>
      <c r="C2172">
        <f>Sheet1!A2173</f>
        <v>0</v>
      </c>
      <c r="D2172">
        <f>Sheet1!C2172</f>
        <v>0</v>
      </c>
      <c r="F2172">
        <f>Sheet1!B2174</f>
        <v>0</v>
      </c>
      <c r="G2172" t="str">
        <f>Sheet1!A2175</f>
        <v>(ATK%/CRIT R%/ATK%)</v>
      </c>
      <c r="H2172" t="str">
        <f>Sheet1!A2176</f>
        <v>Violent / Revenge</v>
      </c>
      <c r="I2172" t="str">
        <f>Sheet1!A2177</f>
        <v>(ATK%/CRIT D%/ATK%)</v>
      </c>
      <c r="J2172" t="str">
        <f>Sheet1!A2178</f>
        <v>Crit R%, Crit D%, Atk%</v>
      </c>
      <c r="K2172">
        <f>Sheet1!A2179</f>
        <v>4</v>
      </c>
    </row>
    <row r="2173" spans="1:11" hidden="1" x14ac:dyDescent="0.2">
      <c r="A2173">
        <f t="shared" si="33"/>
        <v>0</v>
      </c>
      <c r="B2173" t="str">
        <f>IF(Sheet1!A2173="","",Sheet1!A2173)</f>
        <v/>
      </c>
      <c r="C2173" t="str">
        <f>Sheet1!A2174</f>
        <v>Fatal / Blade</v>
      </c>
      <c r="D2173">
        <f>Sheet1!C2173</f>
        <v>0</v>
      </c>
      <c r="F2173">
        <f>Sheet1!B2175</f>
        <v>0</v>
      </c>
      <c r="G2173" t="str">
        <f>Sheet1!A2176</f>
        <v>Violent / Revenge</v>
      </c>
      <c r="H2173" t="str">
        <f>Sheet1!A2177</f>
        <v>(ATK%/CRIT D%/ATK%)</v>
      </c>
      <c r="I2173" t="str">
        <f>Sheet1!A2178</f>
        <v>Crit R%, Crit D%, Atk%</v>
      </c>
      <c r="J2173">
        <f>Sheet1!A2179</f>
        <v>4</v>
      </c>
      <c r="K2173" t="str">
        <f>Sheet1!A2180</f>
        <v>VAMPIRE</v>
      </c>
    </row>
    <row r="2174" spans="1:11" hidden="1" x14ac:dyDescent="0.2">
      <c r="A2174">
        <f t="shared" si="33"/>
        <v>0</v>
      </c>
      <c r="B2174" t="str">
        <f>IF(Sheet1!A2174="","",Sheet1!A2174)</f>
        <v>Fatal / Blade</v>
      </c>
      <c r="C2174" t="str">
        <f>Sheet1!A2175</f>
        <v>(ATK%/CRIT R%/ATK%)</v>
      </c>
      <c r="D2174">
        <f>Sheet1!C2174</f>
        <v>0</v>
      </c>
      <c r="F2174">
        <f>Sheet1!B2176</f>
        <v>0</v>
      </c>
      <c r="G2174" t="str">
        <f>Sheet1!A2177</f>
        <v>(ATK%/CRIT D%/ATK%)</v>
      </c>
      <c r="H2174" t="str">
        <f>Sheet1!A2178</f>
        <v>Crit R%, Crit D%, Atk%</v>
      </c>
      <c r="I2174">
        <f>Sheet1!A2179</f>
        <v>4</v>
      </c>
      <c r="J2174" t="str">
        <f>Sheet1!A2180</f>
        <v>VAMPIRE</v>
      </c>
      <c r="K2174">
        <f>Sheet1!A2181</f>
        <v>0</v>
      </c>
    </row>
    <row r="2175" spans="1:11" hidden="1" x14ac:dyDescent="0.2">
      <c r="A2175">
        <f t="shared" si="33"/>
        <v>0</v>
      </c>
      <c r="B2175" t="str">
        <f>IF(Sheet1!A2175="","",Sheet1!A2175)</f>
        <v>(ATK%/CRIT R%/ATK%)</v>
      </c>
      <c r="C2175" t="str">
        <f>Sheet1!A2176</f>
        <v>Violent / Revenge</v>
      </c>
      <c r="D2175">
        <f>Sheet1!C2175</f>
        <v>0</v>
      </c>
      <c r="F2175">
        <f>Sheet1!B2177</f>
        <v>0</v>
      </c>
      <c r="G2175" t="str">
        <f>Sheet1!A2178</f>
        <v>Crit R%, Crit D%, Atk%</v>
      </c>
      <c r="H2175">
        <f>Sheet1!A2179</f>
        <v>4</v>
      </c>
      <c r="I2175" t="str">
        <f>Sheet1!A2180</f>
        <v>VAMPIRE</v>
      </c>
      <c r="J2175">
        <f>Sheet1!A2181</f>
        <v>0</v>
      </c>
      <c r="K2175" t="str">
        <f>Sheet1!A2182</f>
        <v>Fatal / Blade</v>
      </c>
    </row>
    <row r="2176" spans="1:11" hidden="1" x14ac:dyDescent="0.2">
      <c r="A2176">
        <f t="shared" si="33"/>
        <v>0</v>
      </c>
      <c r="B2176" t="str">
        <f>IF(Sheet1!A2176="","",Sheet1!A2176)</f>
        <v>Violent / Revenge</v>
      </c>
      <c r="C2176" t="str">
        <f>Sheet1!A2177</f>
        <v>(ATK%/CRIT D%/ATK%)</v>
      </c>
      <c r="D2176">
        <f>Sheet1!C2176</f>
        <v>0</v>
      </c>
      <c r="F2176">
        <f>Sheet1!B2178</f>
        <v>0</v>
      </c>
      <c r="G2176">
        <f>Sheet1!A2179</f>
        <v>4</v>
      </c>
      <c r="H2176" t="str">
        <f>Sheet1!A2180</f>
        <v>VAMPIRE</v>
      </c>
      <c r="I2176">
        <f>Sheet1!A2181</f>
        <v>0</v>
      </c>
      <c r="J2176" t="str">
        <f>Sheet1!A2182</f>
        <v>Fatal / Blade</v>
      </c>
      <c r="K2176" t="str">
        <f>Sheet1!A2183</f>
        <v>(SPD/CRIT R%/HP%)</v>
      </c>
    </row>
    <row r="2177" spans="1:11" hidden="1" x14ac:dyDescent="0.2">
      <c r="A2177">
        <f t="shared" si="33"/>
        <v>0</v>
      </c>
      <c r="B2177" t="str">
        <f>IF(Sheet1!A2177="","",Sheet1!A2177)</f>
        <v>(ATK%/CRIT D%/ATK%)</v>
      </c>
      <c r="C2177" t="str">
        <f>Sheet1!A2178</f>
        <v>Crit R%, Crit D%, Atk%</v>
      </c>
      <c r="D2177">
        <f>Sheet1!C2177</f>
        <v>0</v>
      </c>
      <c r="F2177">
        <f>Sheet1!B2179</f>
        <v>0</v>
      </c>
      <c r="G2177" t="str">
        <f>Sheet1!A2180</f>
        <v>VAMPIRE</v>
      </c>
      <c r="H2177">
        <f>Sheet1!A2181</f>
        <v>0</v>
      </c>
      <c r="I2177" t="str">
        <f>Sheet1!A2182</f>
        <v>Fatal / Blade</v>
      </c>
      <c r="J2177" t="str">
        <f>Sheet1!A2183</f>
        <v>(SPD/CRIT R%/HP%)</v>
      </c>
      <c r="K2177" t="str">
        <f>Sheet1!A2184</f>
        <v>Violent / Revenge</v>
      </c>
    </row>
    <row r="2178" spans="1:11" hidden="1" x14ac:dyDescent="0.2">
      <c r="A2178">
        <f t="shared" si="33"/>
        <v>0</v>
      </c>
      <c r="B2178" t="str">
        <f>IF(Sheet1!A2178="","",Sheet1!A2178)</f>
        <v>Crit R%, Crit D%, Atk%</v>
      </c>
      <c r="C2178">
        <f>Sheet1!A2179</f>
        <v>4</v>
      </c>
      <c r="D2178">
        <f>Sheet1!C2178</f>
        <v>0</v>
      </c>
      <c r="F2178">
        <f>Sheet1!B2180</f>
        <v>0</v>
      </c>
      <c r="G2178">
        <f>Sheet1!A2181</f>
        <v>0</v>
      </c>
      <c r="H2178" t="str">
        <f>Sheet1!A2182</f>
        <v>Fatal / Blade</v>
      </c>
      <c r="I2178" t="str">
        <f>Sheet1!A2183</f>
        <v>(SPD/CRIT R%/HP%)</v>
      </c>
      <c r="J2178" t="str">
        <f>Sheet1!A2184</f>
        <v>Violent / Revenge</v>
      </c>
      <c r="K2178" t="str">
        <f>Sheet1!A2185</f>
        <v>(SPD/CRIT D%/ATK%)</v>
      </c>
    </row>
    <row r="2179" spans="1:11" x14ac:dyDescent="0.2">
      <c r="A2179">
        <f t="shared" ref="A2179:A2242" si="34">IF(ISNUMBER(B2179)=TRUE,1,0)</f>
        <v>1</v>
      </c>
      <c r="B2179">
        <f>IF(Sheet1!A2179="","",Sheet1!A2179)</f>
        <v>4</v>
      </c>
      <c r="C2179" t="str">
        <f>Sheet1!A2180</f>
        <v>VAMPIRE</v>
      </c>
      <c r="D2179" t="str">
        <f>Sheet1!C2179</f>
        <v>FIRE</v>
      </c>
      <c r="F2179" t="str">
        <f>Sheet1!B2181</f>
        <v>Verdehile</v>
      </c>
      <c r="G2179" t="str">
        <f>Sheet1!A2182</f>
        <v>Fatal / Blade</v>
      </c>
      <c r="H2179" t="str">
        <f>Sheet1!A2183</f>
        <v>(SPD/CRIT R%/HP%)</v>
      </c>
      <c r="I2179" t="str">
        <f>Sheet1!A2184</f>
        <v>Violent / Revenge</v>
      </c>
      <c r="J2179" t="str">
        <f>Sheet1!A2185</f>
        <v>(SPD/CRIT D%/ATK%)</v>
      </c>
      <c r="K2179" t="str">
        <f>Sheet1!A2186</f>
        <v>Crit R%, Spd, Atk%</v>
      </c>
    </row>
    <row r="2180" spans="1:11" hidden="1" x14ac:dyDescent="0.2">
      <c r="A2180">
        <f t="shared" si="34"/>
        <v>0</v>
      </c>
      <c r="B2180" t="str">
        <f>IF(Sheet1!A2180="","",Sheet1!A2180)</f>
        <v>VAMPIRE</v>
      </c>
      <c r="C2180">
        <f>Sheet1!A2181</f>
        <v>0</v>
      </c>
      <c r="D2180">
        <f>Sheet1!C2180</f>
        <v>0</v>
      </c>
      <c r="F2180">
        <f>Sheet1!B2182</f>
        <v>0</v>
      </c>
      <c r="G2180" t="str">
        <f>Sheet1!A2183</f>
        <v>(SPD/CRIT R%/HP%)</v>
      </c>
      <c r="H2180" t="str">
        <f>Sheet1!A2184</f>
        <v>Violent / Revenge</v>
      </c>
      <c r="I2180" t="str">
        <f>Sheet1!A2185</f>
        <v>(SPD/CRIT D%/ATK%)</v>
      </c>
      <c r="J2180" t="str">
        <f>Sheet1!A2186</f>
        <v>Crit R%, Spd, Atk%</v>
      </c>
      <c r="K2180">
        <f>Sheet1!A2187</f>
        <v>4</v>
      </c>
    </row>
    <row r="2181" spans="1:11" hidden="1" x14ac:dyDescent="0.2">
      <c r="A2181">
        <f t="shared" si="34"/>
        <v>0</v>
      </c>
      <c r="B2181" t="str">
        <f>IF(Sheet1!A2181="","",Sheet1!A2181)</f>
        <v/>
      </c>
      <c r="C2181" t="str">
        <f>Sheet1!A2182</f>
        <v>Fatal / Blade</v>
      </c>
      <c r="D2181">
        <f>Sheet1!C2181</f>
        <v>0</v>
      </c>
      <c r="F2181">
        <f>Sheet1!B2183</f>
        <v>0</v>
      </c>
      <c r="G2181" t="str">
        <f>Sheet1!A2184</f>
        <v>Violent / Revenge</v>
      </c>
      <c r="H2181" t="str">
        <f>Sheet1!A2185</f>
        <v>(SPD/CRIT D%/ATK%)</v>
      </c>
      <c r="I2181" t="str">
        <f>Sheet1!A2186</f>
        <v>Crit R%, Spd, Atk%</v>
      </c>
      <c r="J2181">
        <f>Sheet1!A2187</f>
        <v>4</v>
      </c>
      <c r="K2181" t="str">
        <f>Sheet1!A2188</f>
        <v>VAMPIRE</v>
      </c>
    </row>
    <row r="2182" spans="1:11" hidden="1" x14ac:dyDescent="0.2">
      <c r="A2182">
        <f t="shared" si="34"/>
        <v>0</v>
      </c>
      <c r="B2182" t="str">
        <f>IF(Sheet1!A2182="","",Sheet1!A2182)</f>
        <v>Fatal / Blade</v>
      </c>
      <c r="C2182" t="str">
        <f>Sheet1!A2183</f>
        <v>(SPD/CRIT R%/HP%)</v>
      </c>
      <c r="D2182">
        <f>Sheet1!C2182</f>
        <v>0</v>
      </c>
      <c r="F2182">
        <f>Sheet1!B2184</f>
        <v>0</v>
      </c>
      <c r="G2182" t="str">
        <f>Sheet1!A2185</f>
        <v>(SPD/CRIT D%/ATK%)</v>
      </c>
      <c r="H2182" t="str">
        <f>Sheet1!A2186</f>
        <v>Crit R%, Spd, Atk%</v>
      </c>
      <c r="I2182">
        <f>Sheet1!A2187</f>
        <v>4</v>
      </c>
      <c r="J2182" t="str">
        <f>Sheet1!A2188</f>
        <v>VAMPIRE</v>
      </c>
      <c r="K2182">
        <f>Sheet1!A2189</f>
        <v>0</v>
      </c>
    </row>
    <row r="2183" spans="1:11" hidden="1" x14ac:dyDescent="0.2">
      <c r="A2183">
        <f t="shared" si="34"/>
        <v>0</v>
      </c>
      <c r="B2183" t="str">
        <f>IF(Sheet1!A2183="","",Sheet1!A2183)</f>
        <v>(SPD/CRIT R%/HP%)</v>
      </c>
      <c r="C2183" t="str">
        <f>Sheet1!A2184</f>
        <v>Violent / Revenge</v>
      </c>
      <c r="D2183">
        <f>Sheet1!C2183</f>
        <v>0</v>
      </c>
      <c r="F2183">
        <f>Sheet1!B2185</f>
        <v>0</v>
      </c>
      <c r="G2183" t="str">
        <f>Sheet1!A2186</f>
        <v>Crit R%, Spd, Atk%</v>
      </c>
      <c r="H2183">
        <f>Sheet1!A2187</f>
        <v>4</v>
      </c>
      <c r="I2183" t="str">
        <f>Sheet1!A2188</f>
        <v>VAMPIRE</v>
      </c>
      <c r="J2183">
        <f>Sheet1!A2189</f>
        <v>0</v>
      </c>
      <c r="K2183" t="str">
        <f>Sheet1!A2190</f>
        <v>Fatal / Blade</v>
      </c>
    </row>
    <row r="2184" spans="1:11" hidden="1" x14ac:dyDescent="0.2">
      <c r="A2184">
        <f t="shared" si="34"/>
        <v>0</v>
      </c>
      <c r="B2184" t="str">
        <f>IF(Sheet1!A2184="","",Sheet1!A2184)</f>
        <v>Violent / Revenge</v>
      </c>
      <c r="C2184" t="str">
        <f>Sheet1!A2185</f>
        <v>(SPD/CRIT D%/ATK%)</v>
      </c>
      <c r="D2184">
        <f>Sheet1!C2184</f>
        <v>0</v>
      </c>
      <c r="F2184">
        <f>Sheet1!B2186</f>
        <v>0</v>
      </c>
      <c r="G2184">
        <f>Sheet1!A2187</f>
        <v>4</v>
      </c>
      <c r="H2184" t="str">
        <f>Sheet1!A2188</f>
        <v>VAMPIRE</v>
      </c>
      <c r="I2184">
        <f>Sheet1!A2189</f>
        <v>0</v>
      </c>
      <c r="J2184" t="str">
        <f>Sheet1!A2190</f>
        <v>Fatal / Blade</v>
      </c>
      <c r="K2184" t="str">
        <f>Sheet1!A2191</f>
        <v>(ATK%/CRIT R%/ATK%)</v>
      </c>
    </row>
    <row r="2185" spans="1:11" hidden="1" x14ac:dyDescent="0.2">
      <c r="A2185">
        <f t="shared" si="34"/>
        <v>0</v>
      </c>
      <c r="B2185" t="str">
        <f>IF(Sheet1!A2185="","",Sheet1!A2185)</f>
        <v>(SPD/CRIT D%/ATK%)</v>
      </c>
      <c r="C2185" t="str">
        <f>Sheet1!A2186</f>
        <v>Crit R%, Spd, Atk%</v>
      </c>
      <c r="D2185">
        <f>Sheet1!C2185</f>
        <v>0</v>
      </c>
      <c r="F2185">
        <f>Sheet1!B2187</f>
        <v>0</v>
      </c>
      <c r="G2185" t="str">
        <f>Sheet1!A2188</f>
        <v>VAMPIRE</v>
      </c>
      <c r="H2185">
        <f>Sheet1!A2189</f>
        <v>0</v>
      </c>
      <c r="I2185" t="str">
        <f>Sheet1!A2190</f>
        <v>Fatal / Blade</v>
      </c>
      <c r="J2185" t="str">
        <f>Sheet1!A2191</f>
        <v>(ATK%/CRIT R%/ATK%)</v>
      </c>
      <c r="K2185" t="str">
        <f>Sheet1!A2192</f>
        <v>Rage / Revenge</v>
      </c>
    </row>
    <row r="2186" spans="1:11" hidden="1" x14ac:dyDescent="0.2">
      <c r="A2186">
        <f t="shared" si="34"/>
        <v>0</v>
      </c>
      <c r="B2186" t="str">
        <f>IF(Sheet1!A2186="","",Sheet1!A2186)</f>
        <v>Crit R%, Spd, Atk%</v>
      </c>
      <c r="C2186">
        <f>Sheet1!A2187</f>
        <v>4</v>
      </c>
      <c r="D2186">
        <f>Sheet1!C2186</f>
        <v>0</v>
      </c>
      <c r="F2186">
        <f>Sheet1!B2188</f>
        <v>0</v>
      </c>
      <c r="G2186">
        <f>Sheet1!A2189</f>
        <v>0</v>
      </c>
      <c r="H2186" t="str">
        <f>Sheet1!A2190</f>
        <v>Fatal / Blade</v>
      </c>
      <c r="I2186" t="str">
        <f>Sheet1!A2191</f>
        <v>(ATK%/CRIT R%/ATK%)</v>
      </c>
      <c r="J2186" t="str">
        <f>Sheet1!A2192</f>
        <v>Rage / Revenge</v>
      </c>
      <c r="K2186" t="str">
        <f>Sheet1!A2193</f>
        <v>(ATK%/CRIT D%/ATK%)</v>
      </c>
    </row>
    <row r="2187" spans="1:11" x14ac:dyDescent="0.2">
      <c r="A2187">
        <f t="shared" si="34"/>
        <v>1</v>
      </c>
      <c r="B2187">
        <f>IF(Sheet1!A2187="","",Sheet1!A2187)</f>
        <v>4</v>
      </c>
      <c r="C2187" t="str">
        <f>Sheet1!A2188</f>
        <v>VAMPIRE</v>
      </c>
      <c r="D2187" t="str">
        <f>Sheet1!C2187</f>
        <v>WATER</v>
      </c>
      <c r="F2187" t="str">
        <f>Sheet1!B2189</f>
        <v>Liesel</v>
      </c>
      <c r="G2187" t="str">
        <f>Sheet1!A2190</f>
        <v>Fatal / Blade</v>
      </c>
      <c r="H2187" t="str">
        <f>Sheet1!A2191</f>
        <v>(ATK%/CRIT R%/ATK%)</v>
      </c>
      <c r="I2187" t="str">
        <f>Sheet1!A2192</f>
        <v>Rage / Revenge</v>
      </c>
      <c r="J2187" t="str">
        <f>Sheet1!A2193</f>
        <v>(ATK%/CRIT D%/ATK%)</v>
      </c>
      <c r="K2187" t="str">
        <f>Sheet1!A2194</f>
        <v>Crit R%, Crit D%, Atk%</v>
      </c>
    </row>
    <row r="2188" spans="1:11" hidden="1" x14ac:dyDescent="0.2">
      <c r="A2188">
        <f t="shared" si="34"/>
        <v>0</v>
      </c>
      <c r="B2188" t="str">
        <f>IF(Sheet1!A2188="","",Sheet1!A2188)</f>
        <v>VAMPIRE</v>
      </c>
      <c r="C2188">
        <f>Sheet1!A2189</f>
        <v>0</v>
      </c>
      <c r="D2188">
        <f>Sheet1!C2188</f>
        <v>0</v>
      </c>
      <c r="F2188">
        <f>Sheet1!B2190</f>
        <v>0</v>
      </c>
      <c r="G2188" t="str">
        <f>Sheet1!A2191</f>
        <v>(ATK%/CRIT R%/ATK%)</v>
      </c>
      <c r="H2188" t="str">
        <f>Sheet1!A2192</f>
        <v>Rage / Revenge</v>
      </c>
      <c r="I2188" t="str">
        <f>Sheet1!A2193</f>
        <v>(ATK%/CRIT D%/ATK%)</v>
      </c>
      <c r="J2188" t="str">
        <f>Sheet1!A2194</f>
        <v>Crit R%, Crit D%, Atk%</v>
      </c>
      <c r="K2188">
        <f>Sheet1!A2195</f>
        <v>4</v>
      </c>
    </row>
    <row r="2189" spans="1:11" hidden="1" x14ac:dyDescent="0.2">
      <c r="A2189">
        <f t="shared" si="34"/>
        <v>0</v>
      </c>
      <c r="B2189" t="str">
        <f>IF(Sheet1!A2189="","",Sheet1!A2189)</f>
        <v/>
      </c>
      <c r="C2189" t="str">
        <f>Sheet1!A2190</f>
        <v>Fatal / Blade</v>
      </c>
      <c r="D2189">
        <f>Sheet1!C2189</f>
        <v>0</v>
      </c>
      <c r="F2189">
        <f>Sheet1!B2191</f>
        <v>0</v>
      </c>
      <c r="G2189" t="str">
        <f>Sheet1!A2192</f>
        <v>Rage / Revenge</v>
      </c>
      <c r="H2189" t="str">
        <f>Sheet1!A2193</f>
        <v>(ATK%/CRIT D%/ATK%)</v>
      </c>
      <c r="I2189" t="str">
        <f>Sheet1!A2194</f>
        <v>Crit R%, Crit D%, Atk%</v>
      </c>
      <c r="J2189">
        <f>Sheet1!A2195</f>
        <v>4</v>
      </c>
      <c r="K2189" t="str">
        <f>Sheet1!A2196</f>
        <v>VAMPIRE</v>
      </c>
    </row>
    <row r="2190" spans="1:11" hidden="1" x14ac:dyDescent="0.2">
      <c r="A2190">
        <f t="shared" si="34"/>
        <v>0</v>
      </c>
      <c r="B2190" t="str">
        <f>IF(Sheet1!A2190="","",Sheet1!A2190)</f>
        <v>Fatal / Blade</v>
      </c>
      <c r="C2190" t="str">
        <f>Sheet1!A2191</f>
        <v>(ATK%/CRIT R%/ATK%)</v>
      </c>
      <c r="D2190">
        <f>Sheet1!C2190</f>
        <v>0</v>
      </c>
      <c r="F2190">
        <f>Sheet1!B2192</f>
        <v>0</v>
      </c>
      <c r="G2190" t="str">
        <f>Sheet1!A2193</f>
        <v>(ATK%/CRIT D%/ATK%)</v>
      </c>
      <c r="H2190" t="str">
        <f>Sheet1!A2194</f>
        <v>Crit R%, Crit D%, Atk%</v>
      </c>
      <c r="I2190">
        <f>Sheet1!A2195</f>
        <v>4</v>
      </c>
      <c r="J2190" t="str">
        <f>Sheet1!A2196</f>
        <v>VAMPIRE</v>
      </c>
      <c r="K2190">
        <f>Sheet1!A2197</f>
        <v>0</v>
      </c>
    </row>
    <row r="2191" spans="1:11" hidden="1" x14ac:dyDescent="0.2">
      <c r="A2191">
        <f t="shared" si="34"/>
        <v>0</v>
      </c>
      <c r="B2191" t="str">
        <f>IF(Sheet1!A2191="","",Sheet1!A2191)</f>
        <v>(ATK%/CRIT R%/ATK%)</v>
      </c>
      <c r="C2191" t="str">
        <f>Sheet1!A2192</f>
        <v>Rage / Revenge</v>
      </c>
      <c r="D2191">
        <f>Sheet1!C2191</f>
        <v>0</v>
      </c>
      <c r="F2191">
        <f>Sheet1!B2193</f>
        <v>0</v>
      </c>
      <c r="G2191" t="str">
        <f>Sheet1!A2194</f>
        <v>Crit R%, Crit D%, Atk%</v>
      </c>
      <c r="H2191">
        <f>Sheet1!A2195</f>
        <v>4</v>
      </c>
      <c r="I2191" t="str">
        <f>Sheet1!A2196</f>
        <v>VAMPIRE</v>
      </c>
      <c r="J2191">
        <f>Sheet1!A2197</f>
        <v>0</v>
      </c>
      <c r="K2191" t="str">
        <f>Sheet1!A2198</f>
        <v>Fatal / Blade</v>
      </c>
    </row>
    <row r="2192" spans="1:11" hidden="1" x14ac:dyDescent="0.2">
      <c r="A2192">
        <f t="shared" si="34"/>
        <v>0</v>
      </c>
      <c r="B2192" t="str">
        <f>IF(Sheet1!A2192="","",Sheet1!A2192)</f>
        <v>Rage / Revenge</v>
      </c>
      <c r="C2192" t="str">
        <f>Sheet1!A2193</f>
        <v>(ATK%/CRIT D%/ATK%)</v>
      </c>
      <c r="D2192">
        <f>Sheet1!C2192</f>
        <v>0</v>
      </c>
      <c r="F2192">
        <f>Sheet1!B2194</f>
        <v>0</v>
      </c>
      <c r="G2192">
        <f>Sheet1!A2195</f>
        <v>4</v>
      </c>
      <c r="H2192" t="str">
        <f>Sheet1!A2196</f>
        <v>VAMPIRE</v>
      </c>
      <c r="I2192">
        <f>Sheet1!A2197</f>
        <v>0</v>
      </c>
      <c r="J2192" t="str">
        <f>Sheet1!A2198</f>
        <v>Fatal / Blade</v>
      </c>
      <c r="K2192" t="str">
        <f>Sheet1!A2199</f>
        <v>(ATK%/CRIT R%/ATK%)</v>
      </c>
    </row>
    <row r="2193" spans="1:11" hidden="1" x14ac:dyDescent="0.2">
      <c r="A2193">
        <f t="shared" si="34"/>
        <v>0</v>
      </c>
      <c r="B2193" t="str">
        <f>IF(Sheet1!A2193="","",Sheet1!A2193)</f>
        <v>(ATK%/CRIT D%/ATK%)</v>
      </c>
      <c r="C2193" t="str">
        <f>Sheet1!A2194</f>
        <v>Crit R%, Crit D%, Atk%</v>
      </c>
      <c r="D2193">
        <f>Sheet1!C2193</f>
        <v>0</v>
      </c>
      <c r="F2193">
        <f>Sheet1!B2195</f>
        <v>0</v>
      </c>
      <c r="G2193" t="str">
        <f>Sheet1!A2196</f>
        <v>VAMPIRE</v>
      </c>
      <c r="H2193">
        <f>Sheet1!A2197</f>
        <v>0</v>
      </c>
      <c r="I2193" t="str">
        <f>Sheet1!A2198</f>
        <v>Fatal / Blade</v>
      </c>
      <c r="J2193" t="str">
        <f>Sheet1!A2199</f>
        <v>(ATK%/CRIT R%/ATK%)</v>
      </c>
      <c r="K2193" t="str">
        <f>Sheet1!A2200</f>
        <v>Violent / Revenge</v>
      </c>
    </row>
    <row r="2194" spans="1:11" hidden="1" x14ac:dyDescent="0.2">
      <c r="A2194">
        <f t="shared" si="34"/>
        <v>0</v>
      </c>
      <c r="B2194" t="str">
        <f>IF(Sheet1!A2194="","",Sheet1!A2194)</f>
        <v>Crit R%, Crit D%, Atk%</v>
      </c>
      <c r="C2194">
        <f>Sheet1!A2195</f>
        <v>4</v>
      </c>
      <c r="D2194">
        <f>Sheet1!C2194</f>
        <v>0</v>
      </c>
      <c r="F2194">
        <f>Sheet1!B2196</f>
        <v>0</v>
      </c>
      <c r="G2194">
        <f>Sheet1!A2197</f>
        <v>0</v>
      </c>
      <c r="H2194" t="str">
        <f>Sheet1!A2198</f>
        <v>Fatal / Blade</v>
      </c>
      <c r="I2194" t="str">
        <f>Sheet1!A2199</f>
        <v>(ATK%/CRIT R%/ATK%)</v>
      </c>
      <c r="J2194" t="str">
        <f>Sheet1!A2200</f>
        <v>Violent / Revenge</v>
      </c>
      <c r="K2194" t="str">
        <f>Sheet1!A2201</f>
        <v>(ATK%/CRIT D%/ATK%)</v>
      </c>
    </row>
    <row r="2195" spans="1:11" x14ac:dyDescent="0.2">
      <c r="A2195">
        <f t="shared" si="34"/>
        <v>1</v>
      </c>
      <c r="B2195">
        <f>IF(Sheet1!A2195="","",Sheet1!A2195)</f>
        <v>4</v>
      </c>
      <c r="C2195" t="str">
        <f>Sheet1!A2196</f>
        <v>VAMPIRE</v>
      </c>
      <c r="D2195" t="str">
        <f>Sheet1!C2195</f>
        <v>WIND</v>
      </c>
      <c r="F2195" t="str">
        <f>Sheet1!B2197</f>
        <v>Argen</v>
      </c>
      <c r="G2195" t="str">
        <f>Sheet1!A2198</f>
        <v>Fatal / Blade</v>
      </c>
      <c r="H2195" t="str">
        <f>Sheet1!A2199</f>
        <v>(ATK%/CRIT R%/ATK%)</v>
      </c>
      <c r="I2195" t="str">
        <f>Sheet1!A2200</f>
        <v>Violent / Revenge</v>
      </c>
      <c r="J2195" t="str">
        <f>Sheet1!A2201</f>
        <v>(ATK%/CRIT D%/ATK%)</v>
      </c>
      <c r="K2195" t="str">
        <f>Sheet1!A2202</f>
        <v>Crit R%, Crit D%, Atk%</v>
      </c>
    </row>
    <row r="2196" spans="1:11" hidden="1" x14ac:dyDescent="0.2">
      <c r="A2196">
        <f t="shared" si="34"/>
        <v>0</v>
      </c>
      <c r="B2196" t="str">
        <f>IF(Sheet1!A2196="","",Sheet1!A2196)</f>
        <v>VAMPIRE</v>
      </c>
      <c r="C2196">
        <f>Sheet1!A2197</f>
        <v>0</v>
      </c>
      <c r="D2196">
        <f>Sheet1!C2196</f>
        <v>0</v>
      </c>
      <c r="F2196">
        <f>Sheet1!B2198</f>
        <v>0</v>
      </c>
      <c r="G2196" t="str">
        <f>Sheet1!A2199</f>
        <v>(ATK%/CRIT R%/ATK%)</v>
      </c>
      <c r="H2196" t="str">
        <f>Sheet1!A2200</f>
        <v>Violent / Revenge</v>
      </c>
      <c r="I2196" t="str">
        <f>Sheet1!A2201</f>
        <v>(ATK%/CRIT D%/ATK%)</v>
      </c>
      <c r="J2196" t="str">
        <f>Sheet1!A2202</f>
        <v>Crit R%, Crit D%, Atk%</v>
      </c>
      <c r="K2196">
        <f>Sheet1!A2203</f>
        <v>5</v>
      </c>
    </row>
    <row r="2197" spans="1:11" hidden="1" x14ac:dyDescent="0.2">
      <c r="A2197">
        <f t="shared" si="34"/>
        <v>0</v>
      </c>
      <c r="B2197" t="str">
        <f>IF(Sheet1!A2197="","",Sheet1!A2197)</f>
        <v/>
      </c>
      <c r="C2197" t="str">
        <f>Sheet1!A2198</f>
        <v>Fatal / Blade</v>
      </c>
      <c r="D2197">
        <f>Sheet1!C2197</f>
        <v>0</v>
      </c>
      <c r="F2197">
        <f>Sheet1!B2199</f>
        <v>0</v>
      </c>
      <c r="G2197" t="str">
        <f>Sheet1!A2200</f>
        <v>Violent / Revenge</v>
      </c>
      <c r="H2197" t="str">
        <f>Sheet1!A2201</f>
        <v>(ATK%/CRIT D%/ATK%)</v>
      </c>
      <c r="I2197" t="str">
        <f>Sheet1!A2202</f>
        <v>Crit R%, Crit D%, Atk%</v>
      </c>
      <c r="J2197">
        <f>Sheet1!A2203</f>
        <v>5</v>
      </c>
      <c r="K2197" t="str">
        <f>Sheet1!A2204</f>
        <v>VAMPIRE</v>
      </c>
    </row>
    <row r="2198" spans="1:11" hidden="1" x14ac:dyDescent="0.2">
      <c r="A2198">
        <f t="shared" si="34"/>
        <v>0</v>
      </c>
      <c r="B2198" t="str">
        <f>IF(Sheet1!A2198="","",Sheet1!A2198)</f>
        <v>Fatal / Blade</v>
      </c>
      <c r="C2198" t="str">
        <f>Sheet1!A2199</f>
        <v>(ATK%/CRIT R%/ATK%)</v>
      </c>
      <c r="D2198">
        <f>Sheet1!C2198</f>
        <v>0</v>
      </c>
      <c r="F2198">
        <f>Sheet1!B2200</f>
        <v>0</v>
      </c>
      <c r="G2198" t="str">
        <f>Sheet1!A2201</f>
        <v>(ATK%/CRIT D%/ATK%)</v>
      </c>
      <c r="H2198" t="str">
        <f>Sheet1!A2202</f>
        <v>Crit R%, Crit D%, Atk%</v>
      </c>
      <c r="I2198">
        <f>Sheet1!A2203</f>
        <v>5</v>
      </c>
      <c r="J2198" t="str">
        <f>Sheet1!A2204</f>
        <v>VAMPIRE</v>
      </c>
      <c r="K2198">
        <f>Sheet1!A2205</f>
        <v>0</v>
      </c>
    </row>
    <row r="2199" spans="1:11" hidden="1" x14ac:dyDescent="0.2">
      <c r="A2199">
        <f t="shared" si="34"/>
        <v>0</v>
      </c>
      <c r="B2199" t="str">
        <f>IF(Sheet1!A2199="","",Sheet1!A2199)</f>
        <v>(ATK%/CRIT R%/ATK%)</v>
      </c>
      <c r="C2199" t="str">
        <f>Sheet1!A2200</f>
        <v>Violent / Revenge</v>
      </c>
      <c r="D2199">
        <f>Sheet1!C2199</f>
        <v>0</v>
      </c>
      <c r="F2199">
        <f>Sheet1!B2201</f>
        <v>0</v>
      </c>
      <c r="G2199" t="str">
        <f>Sheet1!A2202</f>
        <v>Crit R%, Crit D%, Atk%</v>
      </c>
      <c r="H2199">
        <f>Sheet1!A2203</f>
        <v>5</v>
      </c>
      <c r="I2199" t="str">
        <f>Sheet1!A2204</f>
        <v>VAMPIRE</v>
      </c>
      <c r="J2199">
        <f>Sheet1!A2205</f>
        <v>0</v>
      </c>
      <c r="K2199" t="str">
        <f>Sheet1!A2206</f>
        <v>Fatal / Blade</v>
      </c>
    </row>
    <row r="2200" spans="1:11" hidden="1" x14ac:dyDescent="0.2">
      <c r="A2200">
        <f t="shared" si="34"/>
        <v>0</v>
      </c>
      <c r="B2200" t="str">
        <f>IF(Sheet1!A2200="","",Sheet1!A2200)</f>
        <v>Violent / Revenge</v>
      </c>
      <c r="C2200" t="str">
        <f>Sheet1!A2201</f>
        <v>(ATK%/CRIT D%/ATK%)</v>
      </c>
      <c r="D2200">
        <f>Sheet1!C2200</f>
        <v>0</v>
      </c>
      <c r="F2200">
        <f>Sheet1!B2202</f>
        <v>0</v>
      </c>
      <c r="G2200">
        <f>Sheet1!A2203</f>
        <v>5</v>
      </c>
      <c r="H2200" t="str">
        <f>Sheet1!A2204</f>
        <v>VAMPIRE</v>
      </c>
      <c r="I2200">
        <f>Sheet1!A2205</f>
        <v>0</v>
      </c>
      <c r="J2200" t="str">
        <f>Sheet1!A2206</f>
        <v>Fatal / Blade</v>
      </c>
      <c r="K2200" t="str">
        <f>Sheet1!A2207</f>
        <v>(ATK%/CRIT R%/ATK%)</v>
      </c>
    </row>
    <row r="2201" spans="1:11" hidden="1" x14ac:dyDescent="0.2">
      <c r="A2201">
        <f t="shared" si="34"/>
        <v>0</v>
      </c>
      <c r="B2201" t="str">
        <f>IF(Sheet1!A2201="","",Sheet1!A2201)</f>
        <v>(ATK%/CRIT D%/ATK%)</v>
      </c>
      <c r="C2201" t="str">
        <f>Sheet1!A2202</f>
        <v>Crit R%, Crit D%, Atk%</v>
      </c>
      <c r="D2201">
        <f>Sheet1!C2201</f>
        <v>0</v>
      </c>
      <c r="F2201">
        <f>Sheet1!B2203</f>
        <v>0</v>
      </c>
      <c r="G2201" t="str">
        <f>Sheet1!A2204</f>
        <v>VAMPIRE</v>
      </c>
      <c r="H2201">
        <f>Sheet1!A2205</f>
        <v>0</v>
      </c>
      <c r="I2201" t="str">
        <f>Sheet1!A2206</f>
        <v>Fatal / Blade</v>
      </c>
      <c r="J2201" t="str">
        <f>Sheet1!A2207</f>
        <v>(ATK%/CRIT R%/ATK%)</v>
      </c>
      <c r="K2201" t="str">
        <f>Sheet1!A2208</f>
        <v>Violent / Revenge</v>
      </c>
    </row>
    <row r="2202" spans="1:11" hidden="1" x14ac:dyDescent="0.2">
      <c r="A2202">
        <f t="shared" si="34"/>
        <v>0</v>
      </c>
      <c r="B2202" t="str">
        <f>IF(Sheet1!A2202="","",Sheet1!A2202)</f>
        <v>Crit R%, Crit D%, Atk%</v>
      </c>
      <c r="C2202">
        <f>Sheet1!A2203</f>
        <v>5</v>
      </c>
      <c r="D2202">
        <f>Sheet1!C2202</f>
        <v>0</v>
      </c>
      <c r="F2202">
        <f>Sheet1!B2204</f>
        <v>0</v>
      </c>
      <c r="G2202">
        <f>Sheet1!A2205</f>
        <v>0</v>
      </c>
      <c r="H2202" t="str">
        <f>Sheet1!A2206</f>
        <v>Fatal / Blade</v>
      </c>
      <c r="I2202" t="str">
        <f>Sheet1!A2207</f>
        <v>(ATK%/CRIT R%/ATK%)</v>
      </c>
      <c r="J2202" t="str">
        <f>Sheet1!A2208</f>
        <v>Violent / Revenge</v>
      </c>
      <c r="K2202" t="str">
        <f>Sheet1!A2209</f>
        <v>(ATK%/CRIT D%/ATK%)</v>
      </c>
    </row>
    <row r="2203" spans="1:11" x14ac:dyDescent="0.2">
      <c r="A2203">
        <f t="shared" si="34"/>
        <v>1</v>
      </c>
      <c r="B2203">
        <f>IF(Sheet1!A2203="","",Sheet1!A2203)</f>
        <v>5</v>
      </c>
      <c r="C2203" t="str">
        <f>Sheet1!A2204</f>
        <v>VAMPIRE</v>
      </c>
      <c r="D2203" t="str">
        <f>Sheet1!C2203</f>
        <v>LIGHT</v>
      </c>
      <c r="F2203" t="str">
        <f>Sheet1!B2205</f>
        <v>Julianne</v>
      </c>
      <c r="G2203" t="str">
        <f>Sheet1!A2206</f>
        <v>Fatal / Blade</v>
      </c>
      <c r="H2203" t="str">
        <f>Sheet1!A2207</f>
        <v>(ATK%/CRIT R%/ATK%)</v>
      </c>
      <c r="I2203" t="str">
        <f>Sheet1!A2208</f>
        <v>Violent / Revenge</v>
      </c>
      <c r="J2203" t="str">
        <f>Sheet1!A2209</f>
        <v>(ATK%/CRIT D%/ATK%)</v>
      </c>
      <c r="K2203" t="str">
        <f>Sheet1!A2210</f>
        <v>Crit R%, Crit D%, Atk%</v>
      </c>
    </row>
    <row r="2204" spans="1:11" hidden="1" x14ac:dyDescent="0.2">
      <c r="A2204">
        <f t="shared" si="34"/>
        <v>0</v>
      </c>
      <c r="B2204" t="str">
        <f>IF(Sheet1!A2204="","",Sheet1!A2204)</f>
        <v>VAMPIRE</v>
      </c>
      <c r="C2204">
        <f>Sheet1!A2205</f>
        <v>0</v>
      </c>
      <c r="D2204">
        <f>Sheet1!C2204</f>
        <v>0</v>
      </c>
      <c r="F2204">
        <f>Sheet1!B2206</f>
        <v>0</v>
      </c>
      <c r="G2204" t="str">
        <f>Sheet1!A2207</f>
        <v>(ATK%/CRIT R%/ATK%)</v>
      </c>
      <c r="H2204" t="str">
        <f>Sheet1!A2208</f>
        <v>Violent / Revenge</v>
      </c>
      <c r="I2204" t="str">
        <f>Sheet1!A2209</f>
        <v>(ATK%/CRIT D%/ATK%)</v>
      </c>
      <c r="J2204" t="str">
        <f>Sheet1!A2210</f>
        <v>Crit R%, Crit D%, Atk%</v>
      </c>
      <c r="K2204">
        <f>Sheet1!A2211</f>
        <v>4</v>
      </c>
    </row>
    <row r="2205" spans="1:11" hidden="1" x14ac:dyDescent="0.2">
      <c r="A2205">
        <f t="shared" si="34"/>
        <v>0</v>
      </c>
      <c r="B2205" t="str">
        <f>IF(Sheet1!A2205="","",Sheet1!A2205)</f>
        <v/>
      </c>
      <c r="C2205" t="str">
        <f>Sheet1!A2206</f>
        <v>Fatal / Blade</v>
      </c>
      <c r="D2205">
        <f>Sheet1!C2205</f>
        <v>0</v>
      </c>
      <c r="F2205">
        <f>Sheet1!B2207</f>
        <v>0</v>
      </c>
      <c r="G2205" t="str">
        <f>Sheet1!A2208</f>
        <v>Violent / Revenge</v>
      </c>
      <c r="H2205" t="str">
        <f>Sheet1!A2209</f>
        <v>(ATK%/CRIT D%/ATK%)</v>
      </c>
      <c r="I2205" t="str">
        <f>Sheet1!A2210</f>
        <v>Crit R%, Crit D%, Atk%</v>
      </c>
      <c r="J2205">
        <f>Sheet1!A2211</f>
        <v>4</v>
      </c>
      <c r="K2205" t="str">
        <f>Sheet1!A2212</f>
        <v>PHANTOM THIEF</v>
      </c>
    </row>
    <row r="2206" spans="1:11" hidden="1" x14ac:dyDescent="0.2">
      <c r="A2206">
        <f t="shared" si="34"/>
        <v>0</v>
      </c>
      <c r="B2206" t="str">
        <f>IF(Sheet1!A2206="","",Sheet1!A2206)</f>
        <v>Fatal / Blade</v>
      </c>
      <c r="C2206" t="str">
        <f>Sheet1!A2207</f>
        <v>(ATK%/CRIT R%/ATK%)</v>
      </c>
      <c r="D2206">
        <f>Sheet1!C2206</f>
        <v>0</v>
      </c>
      <c r="F2206">
        <f>Sheet1!B2208</f>
        <v>0</v>
      </c>
      <c r="G2206" t="str">
        <f>Sheet1!A2209</f>
        <v>(ATK%/CRIT D%/ATK%)</v>
      </c>
      <c r="H2206" t="str">
        <f>Sheet1!A2210</f>
        <v>Crit R%, Crit D%, Atk%</v>
      </c>
      <c r="I2206">
        <f>Sheet1!A2211</f>
        <v>4</v>
      </c>
      <c r="J2206" t="str">
        <f>Sheet1!A2212</f>
        <v>PHANTOM THIEF</v>
      </c>
      <c r="K2206">
        <f>Sheet1!A2213</f>
        <v>0</v>
      </c>
    </row>
    <row r="2207" spans="1:11" hidden="1" x14ac:dyDescent="0.2">
      <c r="A2207">
        <f t="shared" si="34"/>
        <v>0</v>
      </c>
      <c r="B2207" t="str">
        <f>IF(Sheet1!A2207="","",Sheet1!A2207)</f>
        <v>(ATK%/CRIT R%/ATK%)</v>
      </c>
      <c r="C2207" t="str">
        <f>Sheet1!A2208</f>
        <v>Violent / Revenge</v>
      </c>
      <c r="D2207">
        <f>Sheet1!C2207</f>
        <v>0</v>
      </c>
      <c r="F2207">
        <f>Sheet1!B2209</f>
        <v>0</v>
      </c>
      <c r="G2207" t="str">
        <f>Sheet1!A2210</f>
        <v>Crit R%, Crit D%, Atk%</v>
      </c>
      <c r="H2207">
        <f>Sheet1!A2211</f>
        <v>4</v>
      </c>
      <c r="I2207" t="str">
        <f>Sheet1!A2212</f>
        <v>PHANTOM THIEF</v>
      </c>
      <c r="J2207">
        <f>Sheet1!A2213</f>
        <v>0</v>
      </c>
      <c r="K2207" t="str">
        <f>Sheet1!A2214</f>
        <v>Fatal / Blade</v>
      </c>
    </row>
    <row r="2208" spans="1:11" hidden="1" x14ac:dyDescent="0.2">
      <c r="A2208">
        <f t="shared" si="34"/>
        <v>0</v>
      </c>
      <c r="B2208" t="str">
        <f>IF(Sheet1!A2208="","",Sheet1!A2208)</f>
        <v>Violent / Revenge</v>
      </c>
      <c r="C2208" t="str">
        <f>Sheet1!A2209</f>
        <v>(ATK%/CRIT D%/ATK%)</v>
      </c>
      <c r="D2208">
        <f>Sheet1!C2208</f>
        <v>0</v>
      </c>
      <c r="F2208">
        <f>Sheet1!B2210</f>
        <v>0</v>
      </c>
      <c r="G2208">
        <f>Sheet1!A2211</f>
        <v>4</v>
      </c>
      <c r="H2208" t="str">
        <f>Sheet1!A2212</f>
        <v>PHANTOM THIEF</v>
      </c>
      <c r="I2208">
        <f>Sheet1!A2213</f>
        <v>0</v>
      </c>
      <c r="J2208" t="str">
        <f>Sheet1!A2214</f>
        <v>Fatal / Blade</v>
      </c>
      <c r="K2208" t="str">
        <f>Sheet1!A2215</f>
        <v>(ATK%/CRIT R%/ATK%)</v>
      </c>
    </row>
    <row r="2209" spans="1:11" hidden="1" x14ac:dyDescent="0.2">
      <c r="A2209">
        <f t="shared" si="34"/>
        <v>0</v>
      </c>
      <c r="B2209" t="str">
        <f>IF(Sheet1!A2209="","",Sheet1!A2209)</f>
        <v>(ATK%/CRIT D%/ATK%)</v>
      </c>
      <c r="C2209" t="str">
        <f>Sheet1!A2210</f>
        <v>Crit R%, Crit D%, Atk%</v>
      </c>
      <c r="D2209">
        <f>Sheet1!C2209</f>
        <v>0</v>
      </c>
      <c r="F2209">
        <f>Sheet1!B2211</f>
        <v>0</v>
      </c>
      <c r="G2209" t="str">
        <f>Sheet1!A2212</f>
        <v>PHANTOM THIEF</v>
      </c>
      <c r="H2209">
        <f>Sheet1!A2213</f>
        <v>0</v>
      </c>
      <c r="I2209" t="str">
        <f>Sheet1!A2214</f>
        <v>Fatal / Blade</v>
      </c>
      <c r="J2209" t="str">
        <f>Sheet1!A2215</f>
        <v>(ATK%/CRIT R%/ATK%)</v>
      </c>
      <c r="K2209" t="str">
        <f>Sheet1!A2216</f>
        <v>Violent / Revenge</v>
      </c>
    </row>
    <row r="2210" spans="1:11" hidden="1" x14ac:dyDescent="0.2">
      <c r="A2210">
        <f t="shared" si="34"/>
        <v>0</v>
      </c>
      <c r="B2210" t="str">
        <f>IF(Sheet1!A2210="","",Sheet1!A2210)</f>
        <v>Crit R%, Crit D%, Atk%</v>
      </c>
      <c r="C2210">
        <f>Sheet1!A2211</f>
        <v>4</v>
      </c>
      <c r="D2210">
        <f>Sheet1!C2210</f>
        <v>0</v>
      </c>
      <c r="F2210">
        <f>Sheet1!B2212</f>
        <v>0</v>
      </c>
      <c r="G2210">
        <f>Sheet1!A2213</f>
        <v>0</v>
      </c>
      <c r="H2210" t="str">
        <f>Sheet1!A2214</f>
        <v>Fatal / Blade</v>
      </c>
      <c r="I2210" t="str">
        <f>Sheet1!A2215</f>
        <v>(ATK%/CRIT R%/ATK%)</v>
      </c>
      <c r="J2210" t="str">
        <f>Sheet1!A2216</f>
        <v>Violent / Revenge</v>
      </c>
      <c r="K2210" t="str">
        <f>Sheet1!A2217</f>
        <v>(ATK%/CRIT D%/ATK%)</v>
      </c>
    </row>
    <row r="2211" spans="1:11" x14ac:dyDescent="0.2">
      <c r="A2211">
        <f t="shared" si="34"/>
        <v>1</v>
      </c>
      <c r="B2211">
        <f>IF(Sheet1!A2211="","",Sheet1!A2211)</f>
        <v>4</v>
      </c>
      <c r="C2211" t="str">
        <f>Sheet1!A2212</f>
        <v>PHANTOM THIEF</v>
      </c>
      <c r="D2211" t="str">
        <f>Sheet1!C2211</f>
        <v>DARK</v>
      </c>
      <c r="F2211" t="str">
        <f>Sheet1!B2213</f>
        <v>Guillaume</v>
      </c>
      <c r="G2211" t="str">
        <f>Sheet1!A2214</f>
        <v>Fatal / Blade</v>
      </c>
      <c r="H2211" t="str">
        <f>Sheet1!A2215</f>
        <v>(ATK%/CRIT R%/ATK%)</v>
      </c>
      <c r="I2211" t="str">
        <f>Sheet1!A2216</f>
        <v>Violent / Revenge</v>
      </c>
      <c r="J2211" t="str">
        <f>Sheet1!A2217</f>
        <v>(ATK%/CRIT D%/ATK%)</v>
      </c>
      <c r="K2211" t="str">
        <f>Sheet1!A2218</f>
        <v>Crit R%, Crit D%, Atk%</v>
      </c>
    </row>
    <row r="2212" spans="1:11" hidden="1" x14ac:dyDescent="0.2">
      <c r="A2212">
        <f t="shared" si="34"/>
        <v>0</v>
      </c>
      <c r="B2212" t="str">
        <f>IF(Sheet1!A2212="","",Sheet1!A2212)</f>
        <v>PHANTOM THIEF</v>
      </c>
      <c r="C2212">
        <f>Sheet1!A2213</f>
        <v>0</v>
      </c>
      <c r="D2212">
        <f>Sheet1!C2212</f>
        <v>0</v>
      </c>
      <c r="F2212">
        <f>Sheet1!B2214</f>
        <v>0</v>
      </c>
      <c r="G2212" t="str">
        <f>Sheet1!A2215</f>
        <v>(ATK%/CRIT R%/ATK%)</v>
      </c>
      <c r="H2212" t="str">
        <f>Sheet1!A2216</f>
        <v>Violent / Revenge</v>
      </c>
      <c r="I2212" t="str">
        <f>Sheet1!A2217</f>
        <v>(ATK%/CRIT D%/ATK%)</v>
      </c>
      <c r="J2212" t="str">
        <f>Sheet1!A2218</f>
        <v>Crit R%, Crit D%, Atk%</v>
      </c>
      <c r="K2212">
        <f>Sheet1!A2219</f>
        <v>4</v>
      </c>
    </row>
    <row r="2213" spans="1:11" hidden="1" x14ac:dyDescent="0.2">
      <c r="A2213">
        <f t="shared" si="34"/>
        <v>0</v>
      </c>
      <c r="B2213" t="str">
        <f>IF(Sheet1!A2213="","",Sheet1!A2213)</f>
        <v/>
      </c>
      <c r="C2213" t="str">
        <f>Sheet1!A2214</f>
        <v>Fatal / Blade</v>
      </c>
      <c r="D2213">
        <f>Sheet1!C2213</f>
        <v>0</v>
      </c>
      <c r="F2213">
        <f>Sheet1!B2215</f>
        <v>0</v>
      </c>
      <c r="G2213" t="str">
        <f>Sheet1!A2216</f>
        <v>Violent / Revenge</v>
      </c>
      <c r="H2213" t="str">
        <f>Sheet1!A2217</f>
        <v>(ATK%/CRIT D%/ATK%)</v>
      </c>
      <c r="I2213" t="str">
        <f>Sheet1!A2218</f>
        <v>Crit R%, Crit D%, Atk%</v>
      </c>
      <c r="J2213">
        <f>Sheet1!A2219</f>
        <v>4</v>
      </c>
      <c r="K2213" t="str">
        <f>Sheet1!A2220</f>
        <v>PHANTOM THIEF</v>
      </c>
    </row>
    <row r="2214" spans="1:11" hidden="1" x14ac:dyDescent="0.2">
      <c r="A2214">
        <f t="shared" si="34"/>
        <v>0</v>
      </c>
      <c r="B2214" t="str">
        <f>IF(Sheet1!A2214="","",Sheet1!A2214)</f>
        <v>Fatal / Blade</v>
      </c>
      <c r="C2214" t="str">
        <f>Sheet1!A2215</f>
        <v>(ATK%/CRIT R%/ATK%)</v>
      </c>
      <c r="D2214">
        <f>Sheet1!C2214</f>
        <v>0</v>
      </c>
      <c r="F2214">
        <f>Sheet1!B2216</f>
        <v>0</v>
      </c>
      <c r="G2214" t="str">
        <f>Sheet1!A2217</f>
        <v>(ATK%/CRIT D%/ATK%)</v>
      </c>
      <c r="H2214" t="str">
        <f>Sheet1!A2218</f>
        <v>Crit R%, Crit D%, Atk%</v>
      </c>
      <c r="I2214">
        <f>Sheet1!A2219</f>
        <v>4</v>
      </c>
      <c r="J2214" t="str">
        <f>Sheet1!A2220</f>
        <v>PHANTOM THIEF</v>
      </c>
      <c r="K2214">
        <f>Sheet1!A2221</f>
        <v>0</v>
      </c>
    </row>
    <row r="2215" spans="1:11" hidden="1" x14ac:dyDescent="0.2">
      <c r="A2215">
        <f t="shared" si="34"/>
        <v>0</v>
      </c>
      <c r="B2215" t="str">
        <f>IF(Sheet1!A2215="","",Sheet1!A2215)</f>
        <v>(ATK%/CRIT R%/ATK%)</v>
      </c>
      <c r="C2215" t="str">
        <f>Sheet1!A2216</f>
        <v>Violent / Revenge</v>
      </c>
      <c r="D2215">
        <f>Sheet1!C2215</f>
        <v>0</v>
      </c>
      <c r="F2215">
        <f>Sheet1!B2217</f>
        <v>0</v>
      </c>
      <c r="G2215" t="str">
        <f>Sheet1!A2218</f>
        <v>Crit R%, Crit D%, Atk%</v>
      </c>
      <c r="H2215">
        <f>Sheet1!A2219</f>
        <v>4</v>
      </c>
      <c r="I2215" t="str">
        <f>Sheet1!A2220</f>
        <v>PHANTOM THIEF</v>
      </c>
      <c r="J2215">
        <f>Sheet1!A2221</f>
        <v>0</v>
      </c>
      <c r="K2215" t="str">
        <f>Sheet1!A2222</f>
        <v>Fatal / Blade</v>
      </c>
    </row>
    <row r="2216" spans="1:11" hidden="1" x14ac:dyDescent="0.2">
      <c r="A2216">
        <f t="shared" si="34"/>
        <v>0</v>
      </c>
      <c r="B2216" t="str">
        <f>IF(Sheet1!A2216="","",Sheet1!A2216)</f>
        <v>Violent / Revenge</v>
      </c>
      <c r="C2216" t="str">
        <f>Sheet1!A2217</f>
        <v>(ATK%/CRIT D%/ATK%)</v>
      </c>
      <c r="D2216">
        <f>Sheet1!C2216</f>
        <v>0</v>
      </c>
      <c r="F2216">
        <f>Sheet1!B2218</f>
        <v>0</v>
      </c>
      <c r="G2216">
        <f>Sheet1!A2219</f>
        <v>4</v>
      </c>
      <c r="H2216" t="str">
        <f>Sheet1!A2220</f>
        <v>PHANTOM THIEF</v>
      </c>
      <c r="I2216">
        <f>Sheet1!A2221</f>
        <v>0</v>
      </c>
      <c r="J2216" t="str">
        <f>Sheet1!A2222</f>
        <v>Fatal / Blade</v>
      </c>
      <c r="K2216" t="str">
        <f>Sheet1!A2223</f>
        <v>(ATK%/CRIT R%/ATK%)</v>
      </c>
    </row>
    <row r="2217" spans="1:11" hidden="1" x14ac:dyDescent="0.2">
      <c r="A2217">
        <f t="shared" si="34"/>
        <v>0</v>
      </c>
      <c r="B2217" t="str">
        <f>IF(Sheet1!A2217="","",Sheet1!A2217)</f>
        <v>(ATK%/CRIT D%/ATK%)</v>
      </c>
      <c r="C2217" t="str">
        <f>Sheet1!A2218</f>
        <v>Crit R%, Crit D%, Atk%</v>
      </c>
      <c r="D2217">
        <f>Sheet1!C2217</f>
        <v>0</v>
      </c>
      <c r="F2217">
        <f>Sheet1!B2219</f>
        <v>0</v>
      </c>
      <c r="G2217" t="str">
        <f>Sheet1!A2220</f>
        <v>PHANTOM THIEF</v>
      </c>
      <c r="H2217">
        <f>Sheet1!A2221</f>
        <v>0</v>
      </c>
      <c r="I2217" t="str">
        <f>Sheet1!A2222</f>
        <v>Fatal / Blade</v>
      </c>
      <c r="J2217" t="str">
        <f>Sheet1!A2223</f>
        <v>(ATK%/CRIT R%/ATK%)</v>
      </c>
      <c r="K2217" t="str">
        <f>Sheet1!A2224</f>
        <v>Rage / Revenge</v>
      </c>
    </row>
    <row r="2218" spans="1:11" hidden="1" x14ac:dyDescent="0.2">
      <c r="A2218">
        <f t="shared" si="34"/>
        <v>0</v>
      </c>
      <c r="B2218" t="str">
        <f>IF(Sheet1!A2218="","",Sheet1!A2218)</f>
        <v>Crit R%, Crit D%, Atk%</v>
      </c>
      <c r="C2218">
        <f>Sheet1!A2219</f>
        <v>4</v>
      </c>
      <c r="D2218">
        <f>Sheet1!C2218</f>
        <v>0</v>
      </c>
      <c r="F2218">
        <f>Sheet1!B2220</f>
        <v>0</v>
      </c>
      <c r="G2218">
        <f>Sheet1!A2221</f>
        <v>0</v>
      </c>
      <c r="H2218" t="str">
        <f>Sheet1!A2222</f>
        <v>Fatal / Blade</v>
      </c>
      <c r="I2218" t="str">
        <f>Sheet1!A2223</f>
        <v>(ATK%/CRIT R%/ATK%)</v>
      </c>
      <c r="J2218" t="str">
        <f>Sheet1!A2224</f>
        <v>Rage / Revenge</v>
      </c>
      <c r="K2218" t="str">
        <f>Sheet1!A2225</f>
        <v>(ATK%/CRIT D%/ATK%)</v>
      </c>
    </row>
    <row r="2219" spans="1:11" x14ac:dyDescent="0.2">
      <c r="A2219">
        <f t="shared" si="34"/>
        <v>1</v>
      </c>
      <c r="B2219">
        <f>IF(Sheet1!A2219="","",Sheet1!A2219)</f>
        <v>4</v>
      </c>
      <c r="C2219" t="str">
        <f>Sheet1!A2220</f>
        <v>PHANTOM THIEF</v>
      </c>
      <c r="D2219" t="str">
        <f>Sheet1!C2219</f>
        <v>FIRE</v>
      </c>
      <c r="F2219" t="str">
        <f>Sheet1!B2221</f>
        <v>Jean</v>
      </c>
      <c r="G2219" t="str">
        <f>Sheet1!A2222</f>
        <v>Fatal / Blade</v>
      </c>
      <c r="H2219" t="str">
        <f>Sheet1!A2223</f>
        <v>(ATK%/CRIT R%/ATK%)</v>
      </c>
      <c r="I2219" t="str">
        <f>Sheet1!A2224</f>
        <v>Rage / Revenge</v>
      </c>
      <c r="J2219" t="str">
        <f>Sheet1!A2225</f>
        <v>(ATK%/CRIT D%/ATK%)</v>
      </c>
      <c r="K2219" t="str">
        <f>Sheet1!A2226</f>
        <v>Crit R%, Crit D%, Atk%</v>
      </c>
    </row>
    <row r="2220" spans="1:11" hidden="1" x14ac:dyDescent="0.2">
      <c r="A2220">
        <f t="shared" si="34"/>
        <v>0</v>
      </c>
      <c r="B2220" t="str">
        <f>IF(Sheet1!A2220="","",Sheet1!A2220)</f>
        <v>PHANTOM THIEF</v>
      </c>
      <c r="C2220">
        <f>Sheet1!A2221</f>
        <v>0</v>
      </c>
      <c r="D2220">
        <f>Sheet1!C2220</f>
        <v>0</v>
      </c>
      <c r="F2220">
        <f>Sheet1!B2222</f>
        <v>0</v>
      </c>
      <c r="G2220" t="str">
        <f>Sheet1!A2223</f>
        <v>(ATK%/CRIT R%/ATK%)</v>
      </c>
      <c r="H2220" t="str">
        <f>Sheet1!A2224</f>
        <v>Rage / Revenge</v>
      </c>
      <c r="I2220" t="str">
        <f>Sheet1!A2225</f>
        <v>(ATK%/CRIT D%/ATK%)</v>
      </c>
      <c r="J2220" t="str">
        <f>Sheet1!A2226</f>
        <v>Crit R%, Crit D%, Atk%</v>
      </c>
      <c r="K2220">
        <f>Sheet1!A2227</f>
        <v>4</v>
      </c>
    </row>
    <row r="2221" spans="1:11" hidden="1" x14ac:dyDescent="0.2">
      <c r="A2221">
        <f t="shared" si="34"/>
        <v>0</v>
      </c>
      <c r="B2221" t="str">
        <f>IF(Sheet1!A2221="","",Sheet1!A2221)</f>
        <v/>
      </c>
      <c r="C2221" t="str">
        <f>Sheet1!A2222</f>
        <v>Fatal / Blade</v>
      </c>
      <c r="D2221">
        <f>Sheet1!C2221</f>
        <v>0</v>
      </c>
      <c r="F2221">
        <f>Sheet1!B2223</f>
        <v>0</v>
      </c>
      <c r="G2221" t="str">
        <f>Sheet1!A2224</f>
        <v>Rage / Revenge</v>
      </c>
      <c r="H2221" t="str">
        <f>Sheet1!A2225</f>
        <v>(ATK%/CRIT D%/ATK%)</v>
      </c>
      <c r="I2221" t="str">
        <f>Sheet1!A2226</f>
        <v>Crit R%, Crit D%, Atk%</v>
      </c>
      <c r="J2221">
        <f>Sheet1!A2227</f>
        <v>4</v>
      </c>
      <c r="K2221" t="str">
        <f>Sheet1!A2228</f>
        <v>PHANTOM THIEF</v>
      </c>
    </row>
    <row r="2222" spans="1:11" hidden="1" x14ac:dyDescent="0.2">
      <c r="A2222">
        <f t="shared" si="34"/>
        <v>0</v>
      </c>
      <c r="B2222" t="str">
        <f>IF(Sheet1!A2222="","",Sheet1!A2222)</f>
        <v>Fatal / Blade</v>
      </c>
      <c r="C2222" t="str">
        <f>Sheet1!A2223</f>
        <v>(ATK%/CRIT R%/ATK%)</v>
      </c>
      <c r="D2222">
        <f>Sheet1!C2222</f>
        <v>0</v>
      </c>
      <c r="F2222">
        <f>Sheet1!B2224</f>
        <v>0</v>
      </c>
      <c r="G2222" t="str">
        <f>Sheet1!A2225</f>
        <v>(ATK%/CRIT D%/ATK%)</v>
      </c>
      <c r="H2222" t="str">
        <f>Sheet1!A2226</f>
        <v>Crit R%, Crit D%, Atk%</v>
      </c>
      <c r="I2222">
        <f>Sheet1!A2227</f>
        <v>4</v>
      </c>
      <c r="J2222" t="str">
        <f>Sheet1!A2228</f>
        <v>PHANTOM THIEF</v>
      </c>
      <c r="K2222">
        <f>Sheet1!A2229</f>
        <v>0</v>
      </c>
    </row>
    <row r="2223" spans="1:11" hidden="1" x14ac:dyDescent="0.2">
      <c r="A2223">
        <f t="shared" si="34"/>
        <v>0</v>
      </c>
      <c r="B2223" t="str">
        <f>IF(Sheet1!A2223="","",Sheet1!A2223)</f>
        <v>(ATK%/CRIT R%/ATK%)</v>
      </c>
      <c r="C2223" t="str">
        <f>Sheet1!A2224</f>
        <v>Rage / Revenge</v>
      </c>
      <c r="D2223">
        <f>Sheet1!C2223</f>
        <v>0</v>
      </c>
      <c r="F2223">
        <f>Sheet1!B2225</f>
        <v>0</v>
      </c>
      <c r="G2223" t="str">
        <f>Sheet1!A2226</f>
        <v>Crit R%, Crit D%, Atk%</v>
      </c>
      <c r="H2223">
        <f>Sheet1!A2227</f>
        <v>4</v>
      </c>
      <c r="I2223" t="str">
        <f>Sheet1!A2228</f>
        <v>PHANTOM THIEF</v>
      </c>
      <c r="J2223">
        <f>Sheet1!A2229</f>
        <v>0</v>
      </c>
      <c r="K2223" t="str">
        <f>Sheet1!A2230</f>
        <v>Fatal / Blade</v>
      </c>
    </row>
    <row r="2224" spans="1:11" hidden="1" x14ac:dyDescent="0.2">
      <c r="A2224">
        <f t="shared" si="34"/>
        <v>0</v>
      </c>
      <c r="B2224" t="str">
        <f>IF(Sheet1!A2224="","",Sheet1!A2224)</f>
        <v>Rage / Revenge</v>
      </c>
      <c r="C2224" t="str">
        <f>Sheet1!A2225</f>
        <v>(ATK%/CRIT D%/ATK%)</v>
      </c>
      <c r="D2224">
        <f>Sheet1!C2224</f>
        <v>0</v>
      </c>
      <c r="F2224">
        <f>Sheet1!B2226</f>
        <v>0</v>
      </c>
      <c r="G2224">
        <f>Sheet1!A2227</f>
        <v>4</v>
      </c>
      <c r="H2224" t="str">
        <f>Sheet1!A2228</f>
        <v>PHANTOM THIEF</v>
      </c>
      <c r="I2224">
        <f>Sheet1!A2229</f>
        <v>0</v>
      </c>
      <c r="J2224" t="str">
        <f>Sheet1!A2230</f>
        <v>Fatal / Blade</v>
      </c>
      <c r="K2224" t="str">
        <f>Sheet1!A2231</f>
        <v>(ATK%/CRIT R%/ATK%)</v>
      </c>
    </row>
    <row r="2225" spans="1:11" hidden="1" x14ac:dyDescent="0.2">
      <c r="A2225">
        <f t="shared" si="34"/>
        <v>0</v>
      </c>
      <c r="B2225" t="str">
        <f>IF(Sheet1!A2225="","",Sheet1!A2225)</f>
        <v>(ATK%/CRIT D%/ATK%)</v>
      </c>
      <c r="C2225" t="str">
        <f>Sheet1!A2226</f>
        <v>Crit R%, Crit D%, Atk%</v>
      </c>
      <c r="D2225">
        <f>Sheet1!C2225</f>
        <v>0</v>
      </c>
      <c r="F2225">
        <f>Sheet1!B2227</f>
        <v>0</v>
      </c>
      <c r="G2225" t="str">
        <f>Sheet1!A2228</f>
        <v>PHANTOM THIEF</v>
      </c>
      <c r="H2225">
        <f>Sheet1!A2229</f>
        <v>0</v>
      </c>
      <c r="I2225" t="str">
        <f>Sheet1!A2230</f>
        <v>Fatal / Blade</v>
      </c>
      <c r="J2225" t="str">
        <f>Sheet1!A2231</f>
        <v>(ATK%/CRIT R%/ATK%)</v>
      </c>
      <c r="K2225" t="str">
        <f>Sheet1!A2232</f>
        <v>Despair / Revenge</v>
      </c>
    </row>
    <row r="2226" spans="1:11" hidden="1" x14ac:dyDescent="0.2">
      <c r="A2226">
        <f t="shared" si="34"/>
        <v>0</v>
      </c>
      <c r="B2226" t="str">
        <f>IF(Sheet1!A2226="","",Sheet1!A2226)</f>
        <v>Crit R%, Crit D%, Atk%</v>
      </c>
      <c r="C2226">
        <f>Sheet1!A2227</f>
        <v>4</v>
      </c>
      <c r="D2226">
        <f>Sheet1!C2226</f>
        <v>0</v>
      </c>
      <c r="F2226">
        <f>Sheet1!B2228</f>
        <v>0</v>
      </c>
      <c r="G2226">
        <f>Sheet1!A2229</f>
        <v>0</v>
      </c>
      <c r="H2226" t="str">
        <f>Sheet1!A2230</f>
        <v>Fatal / Blade</v>
      </c>
      <c r="I2226" t="str">
        <f>Sheet1!A2231</f>
        <v>(ATK%/CRIT R%/ATK%)</v>
      </c>
      <c r="J2226" t="str">
        <f>Sheet1!A2232</f>
        <v>Despair / Revenge</v>
      </c>
      <c r="K2226" t="str">
        <f>Sheet1!A2233</f>
        <v>(ATK%/CRIT D%/ATK%)</v>
      </c>
    </row>
    <row r="2227" spans="1:11" x14ac:dyDescent="0.2">
      <c r="A2227">
        <f t="shared" si="34"/>
        <v>1</v>
      </c>
      <c r="B2227">
        <f>IF(Sheet1!A2227="","",Sheet1!A2227)</f>
        <v>4</v>
      </c>
      <c r="C2227" t="str">
        <f>Sheet1!A2228</f>
        <v>PHANTOM THIEF</v>
      </c>
      <c r="D2227" t="str">
        <f>Sheet1!C2227</f>
        <v>WIND</v>
      </c>
      <c r="F2227" t="str">
        <f>Sheet1!B2229</f>
        <v>Julien</v>
      </c>
      <c r="G2227" t="str">
        <f>Sheet1!A2230</f>
        <v>Fatal / Blade</v>
      </c>
      <c r="H2227" t="str">
        <f>Sheet1!A2231</f>
        <v>(ATK%/CRIT R%/ATK%)</v>
      </c>
      <c r="I2227" t="str">
        <f>Sheet1!A2232</f>
        <v>Despair / Revenge</v>
      </c>
      <c r="J2227" t="str">
        <f>Sheet1!A2233</f>
        <v>(ATK%/CRIT D%/ATK%)</v>
      </c>
      <c r="K2227" t="str">
        <f>Sheet1!A2234</f>
        <v>Crit R%, Crit D%, Atk%</v>
      </c>
    </row>
    <row r="2228" spans="1:11" hidden="1" x14ac:dyDescent="0.2">
      <c r="A2228">
        <f t="shared" si="34"/>
        <v>0</v>
      </c>
      <c r="B2228" t="str">
        <f>IF(Sheet1!A2228="","",Sheet1!A2228)</f>
        <v>PHANTOM THIEF</v>
      </c>
      <c r="C2228">
        <f>Sheet1!A2229</f>
        <v>0</v>
      </c>
      <c r="D2228">
        <f>Sheet1!C2228</f>
        <v>0</v>
      </c>
      <c r="F2228">
        <f>Sheet1!B2230</f>
        <v>0</v>
      </c>
      <c r="G2228" t="str">
        <f>Sheet1!A2231</f>
        <v>(ATK%/CRIT R%/ATK%)</v>
      </c>
      <c r="H2228" t="str">
        <f>Sheet1!A2232</f>
        <v>Despair / Revenge</v>
      </c>
      <c r="I2228" t="str">
        <f>Sheet1!A2233</f>
        <v>(ATK%/CRIT D%/ATK%)</v>
      </c>
      <c r="J2228" t="str">
        <f>Sheet1!A2234</f>
        <v>Crit R%, Crit D%, Atk%</v>
      </c>
      <c r="K2228">
        <f>Sheet1!A2235</f>
        <v>4</v>
      </c>
    </row>
    <row r="2229" spans="1:11" hidden="1" x14ac:dyDescent="0.2">
      <c r="A2229">
        <f t="shared" si="34"/>
        <v>0</v>
      </c>
      <c r="B2229" t="str">
        <f>IF(Sheet1!A2229="","",Sheet1!A2229)</f>
        <v/>
      </c>
      <c r="C2229" t="str">
        <f>Sheet1!A2230</f>
        <v>Fatal / Blade</v>
      </c>
      <c r="D2229">
        <f>Sheet1!C2229</f>
        <v>0</v>
      </c>
      <c r="F2229">
        <f>Sheet1!B2231</f>
        <v>0</v>
      </c>
      <c r="G2229" t="str">
        <f>Sheet1!A2232</f>
        <v>Despair / Revenge</v>
      </c>
      <c r="H2229" t="str">
        <f>Sheet1!A2233</f>
        <v>(ATK%/CRIT D%/ATK%)</v>
      </c>
      <c r="I2229" t="str">
        <f>Sheet1!A2234</f>
        <v>Crit R%, Crit D%, Atk%</v>
      </c>
      <c r="J2229">
        <f>Sheet1!A2235</f>
        <v>4</v>
      </c>
      <c r="K2229" t="str">
        <f>Sheet1!A2236</f>
        <v>PHANTOM THIEF</v>
      </c>
    </row>
    <row r="2230" spans="1:11" hidden="1" x14ac:dyDescent="0.2">
      <c r="A2230">
        <f t="shared" si="34"/>
        <v>0</v>
      </c>
      <c r="B2230" t="str">
        <f>IF(Sheet1!A2230="","",Sheet1!A2230)</f>
        <v>Fatal / Blade</v>
      </c>
      <c r="C2230" t="str">
        <f>Sheet1!A2231</f>
        <v>(ATK%/CRIT R%/ATK%)</v>
      </c>
      <c r="D2230">
        <f>Sheet1!C2230</f>
        <v>0</v>
      </c>
      <c r="F2230">
        <f>Sheet1!B2232</f>
        <v>0</v>
      </c>
      <c r="G2230" t="str">
        <f>Sheet1!A2233</f>
        <v>(ATK%/CRIT D%/ATK%)</v>
      </c>
      <c r="H2230" t="str">
        <f>Sheet1!A2234</f>
        <v>Crit R%, Crit D%, Atk%</v>
      </c>
      <c r="I2230">
        <f>Sheet1!A2235</f>
        <v>4</v>
      </c>
      <c r="J2230" t="str">
        <f>Sheet1!A2236</f>
        <v>PHANTOM THIEF</v>
      </c>
      <c r="K2230">
        <f>Sheet1!A2237</f>
        <v>0</v>
      </c>
    </row>
    <row r="2231" spans="1:11" hidden="1" x14ac:dyDescent="0.2">
      <c r="A2231">
        <f t="shared" si="34"/>
        <v>0</v>
      </c>
      <c r="B2231" t="str">
        <f>IF(Sheet1!A2231="","",Sheet1!A2231)</f>
        <v>(ATK%/CRIT R%/ATK%)</v>
      </c>
      <c r="C2231" t="str">
        <f>Sheet1!A2232</f>
        <v>Despair / Revenge</v>
      </c>
      <c r="D2231">
        <f>Sheet1!C2231</f>
        <v>0</v>
      </c>
      <c r="F2231">
        <f>Sheet1!B2233</f>
        <v>0</v>
      </c>
      <c r="G2231" t="str">
        <f>Sheet1!A2234</f>
        <v>Crit R%, Crit D%, Atk%</v>
      </c>
      <c r="H2231">
        <f>Sheet1!A2235</f>
        <v>4</v>
      </c>
      <c r="I2231" t="str">
        <f>Sheet1!A2236</f>
        <v>PHANTOM THIEF</v>
      </c>
      <c r="J2231">
        <f>Sheet1!A2237</f>
        <v>0</v>
      </c>
      <c r="K2231" t="str">
        <f>Sheet1!A2238</f>
        <v>Swift / Focus</v>
      </c>
    </row>
    <row r="2232" spans="1:11" hidden="1" x14ac:dyDescent="0.2">
      <c r="A2232">
        <f t="shared" si="34"/>
        <v>0</v>
      </c>
      <c r="B2232" t="str">
        <f>IF(Sheet1!A2232="","",Sheet1!A2232)</f>
        <v>Despair / Revenge</v>
      </c>
      <c r="C2232" t="str">
        <f>Sheet1!A2233</f>
        <v>(ATK%/CRIT D%/ATK%)</v>
      </c>
      <c r="D2232">
        <f>Sheet1!C2232</f>
        <v>0</v>
      </c>
      <c r="F2232">
        <f>Sheet1!B2234</f>
        <v>0</v>
      </c>
      <c r="G2232">
        <f>Sheet1!A2235</f>
        <v>4</v>
      </c>
      <c r="H2232" t="str">
        <f>Sheet1!A2236</f>
        <v>PHANTOM THIEF</v>
      </c>
      <c r="I2232">
        <f>Sheet1!A2237</f>
        <v>0</v>
      </c>
      <c r="J2232" t="str">
        <f>Sheet1!A2238</f>
        <v>Swift / Focus</v>
      </c>
      <c r="K2232" t="str">
        <f>Sheet1!A2239</f>
        <v>(SPD/HP%/ACC%)</v>
      </c>
    </row>
    <row r="2233" spans="1:11" hidden="1" x14ac:dyDescent="0.2">
      <c r="A2233">
        <f t="shared" si="34"/>
        <v>0</v>
      </c>
      <c r="B2233" t="str">
        <f>IF(Sheet1!A2233="","",Sheet1!A2233)</f>
        <v>(ATK%/CRIT D%/ATK%)</v>
      </c>
      <c r="C2233" t="str">
        <f>Sheet1!A2234</f>
        <v>Crit R%, Crit D%, Atk%</v>
      </c>
      <c r="D2233">
        <f>Sheet1!C2233</f>
        <v>0</v>
      </c>
      <c r="F2233">
        <f>Sheet1!B2235</f>
        <v>0</v>
      </c>
      <c r="G2233" t="str">
        <f>Sheet1!A2236</f>
        <v>PHANTOM THIEF</v>
      </c>
      <c r="H2233">
        <f>Sheet1!A2237</f>
        <v>0</v>
      </c>
      <c r="I2233" t="str">
        <f>Sheet1!A2238</f>
        <v>Swift / Focus</v>
      </c>
      <c r="J2233" t="str">
        <f>Sheet1!A2239</f>
        <v>(SPD/HP%/ACC%)</v>
      </c>
      <c r="K2233" t="str">
        <f>Sheet1!A2240</f>
        <v>Violent / Revenge</v>
      </c>
    </row>
    <row r="2234" spans="1:11" hidden="1" x14ac:dyDescent="0.2">
      <c r="A2234">
        <f t="shared" si="34"/>
        <v>0</v>
      </c>
      <c r="B2234" t="str">
        <f>IF(Sheet1!A2234="","",Sheet1!A2234)</f>
        <v>Crit R%, Crit D%, Atk%</v>
      </c>
      <c r="C2234">
        <f>Sheet1!A2235</f>
        <v>4</v>
      </c>
      <c r="D2234">
        <f>Sheet1!C2234</f>
        <v>0</v>
      </c>
      <c r="F2234">
        <f>Sheet1!B2236</f>
        <v>0</v>
      </c>
      <c r="G2234">
        <f>Sheet1!A2237</f>
        <v>0</v>
      </c>
      <c r="H2234" t="str">
        <f>Sheet1!A2238</f>
        <v>Swift / Focus</v>
      </c>
      <c r="I2234" t="str">
        <f>Sheet1!A2239</f>
        <v>(SPD/HP%/ACC%)</v>
      </c>
      <c r="J2234" t="str">
        <f>Sheet1!A2240</f>
        <v>Violent / Revenge</v>
      </c>
      <c r="K2234" t="str">
        <f>Sheet1!A2241</f>
        <v>(SPD/HP%/ACC%)</v>
      </c>
    </row>
    <row r="2235" spans="1:11" x14ac:dyDescent="0.2">
      <c r="A2235">
        <f t="shared" si="34"/>
        <v>1</v>
      </c>
      <c r="B2235">
        <f>IF(Sheet1!A2235="","",Sheet1!A2235)</f>
        <v>4</v>
      </c>
      <c r="C2235" t="str">
        <f>Sheet1!A2236</f>
        <v>PHANTOM THIEF</v>
      </c>
      <c r="D2235" t="str">
        <f>Sheet1!C2235</f>
        <v>LIGHT</v>
      </c>
      <c r="F2235" t="str">
        <f>Sheet1!B2237</f>
        <v>Louis</v>
      </c>
      <c r="G2235" t="str">
        <f>Sheet1!A2238</f>
        <v>Swift / Focus</v>
      </c>
      <c r="H2235" t="str">
        <f>Sheet1!A2239</f>
        <v>(SPD/HP%/ACC%)</v>
      </c>
      <c r="I2235" t="str">
        <f>Sheet1!A2240</f>
        <v>Violent / Revenge</v>
      </c>
      <c r="J2235" t="str">
        <f>Sheet1!A2241</f>
        <v>(SPD/HP%/ACC%)</v>
      </c>
      <c r="K2235" t="str">
        <f>Sheet1!A2242</f>
        <v>Spd, Hp%, Acc%</v>
      </c>
    </row>
    <row r="2236" spans="1:11" hidden="1" x14ac:dyDescent="0.2">
      <c r="A2236">
        <f t="shared" si="34"/>
        <v>0</v>
      </c>
      <c r="B2236" t="str">
        <f>IF(Sheet1!A2236="","",Sheet1!A2236)</f>
        <v>PHANTOM THIEF</v>
      </c>
      <c r="C2236">
        <f>Sheet1!A2237</f>
        <v>0</v>
      </c>
      <c r="D2236">
        <f>Sheet1!C2236</f>
        <v>0</v>
      </c>
      <c r="F2236">
        <f>Sheet1!B2238</f>
        <v>0</v>
      </c>
      <c r="G2236" t="str">
        <f>Sheet1!A2239</f>
        <v>(SPD/HP%/ACC%)</v>
      </c>
      <c r="H2236" t="str">
        <f>Sheet1!A2240</f>
        <v>Violent / Revenge</v>
      </c>
      <c r="I2236" t="str">
        <f>Sheet1!A2241</f>
        <v>(SPD/HP%/ACC%)</v>
      </c>
      <c r="J2236" t="str">
        <f>Sheet1!A2242</f>
        <v>Spd, Hp%, Acc%</v>
      </c>
      <c r="K2236">
        <f>Sheet1!A2243</f>
        <v>4</v>
      </c>
    </row>
    <row r="2237" spans="1:11" hidden="1" x14ac:dyDescent="0.2">
      <c r="A2237">
        <f t="shared" si="34"/>
        <v>0</v>
      </c>
      <c r="B2237" t="str">
        <f>IF(Sheet1!A2237="","",Sheet1!A2237)</f>
        <v/>
      </c>
      <c r="C2237" t="str">
        <f>Sheet1!A2238</f>
        <v>Swift / Focus</v>
      </c>
      <c r="D2237">
        <f>Sheet1!C2237</f>
        <v>0</v>
      </c>
      <c r="F2237">
        <f>Sheet1!B2239</f>
        <v>0</v>
      </c>
      <c r="G2237" t="str">
        <f>Sheet1!A2240</f>
        <v>Violent / Revenge</v>
      </c>
      <c r="H2237" t="str">
        <f>Sheet1!A2241</f>
        <v>(SPD/HP%/ACC%)</v>
      </c>
      <c r="I2237" t="str">
        <f>Sheet1!A2242</f>
        <v>Spd, Hp%, Acc%</v>
      </c>
      <c r="J2237">
        <f>Sheet1!A2243</f>
        <v>4</v>
      </c>
      <c r="K2237" t="str">
        <f>Sheet1!A2244</f>
        <v>PHANTOM THIEF</v>
      </c>
    </row>
    <row r="2238" spans="1:11" hidden="1" x14ac:dyDescent="0.2">
      <c r="A2238">
        <f t="shared" si="34"/>
        <v>0</v>
      </c>
      <c r="B2238" t="str">
        <f>IF(Sheet1!A2238="","",Sheet1!A2238)</f>
        <v>Swift / Focus</v>
      </c>
      <c r="C2238" t="str">
        <f>Sheet1!A2239</f>
        <v>(SPD/HP%/ACC%)</v>
      </c>
      <c r="D2238">
        <f>Sheet1!C2238</f>
        <v>0</v>
      </c>
      <c r="F2238">
        <f>Sheet1!B2240</f>
        <v>0</v>
      </c>
      <c r="G2238" t="str">
        <f>Sheet1!A2241</f>
        <v>(SPD/HP%/ACC%)</v>
      </c>
      <c r="H2238" t="str">
        <f>Sheet1!A2242</f>
        <v>Spd, Hp%, Acc%</v>
      </c>
      <c r="I2238">
        <f>Sheet1!A2243</f>
        <v>4</v>
      </c>
      <c r="J2238" t="str">
        <f>Sheet1!A2244</f>
        <v>PHANTOM THIEF</v>
      </c>
      <c r="K2238">
        <f>Sheet1!A2245</f>
        <v>0</v>
      </c>
    </row>
    <row r="2239" spans="1:11" hidden="1" x14ac:dyDescent="0.2">
      <c r="A2239">
        <f t="shared" si="34"/>
        <v>0</v>
      </c>
      <c r="B2239" t="str">
        <f>IF(Sheet1!A2239="","",Sheet1!A2239)</f>
        <v>(SPD/HP%/ACC%)</v>
      </c>
      <c r="C2239" t="str">
        <f>Sheet1!A2240</f>
        <v>Violent / Revenge</v>
      </c>
      <c r="D2239">
        <f>Sheet1!C2239</f>
        <v>0</v>
      </c>
      <c r="F2239">
        <f>Sheet1!B2241</f>
        <v>0</v>
      </c>
      <c r="G2239" t="str">
        <f>Sheet1!A2242</f>
        <v>Spd, Hp%, Acc%</v>
      </c>
      <c r="H2239">
        <f>Sheet1!A2243</f>
        <v>4</v>
      </c>
      <c r="I2239" t="str">
        <f>Sheet1!A2244</f>
        <v>PHANTOM THIEF</v>
      </c>
      <c r="J2239">
        <f>Sheet1!A2245</f>
        <v>0</v>
      </c>
      <c r="K2239" t="str">
        <f>Sheet1!A2246</f>
        <v>Swift / Focus</v>
      </c>
    </row>
    <row r="2240" spans="1:11" hidden="1" x14ac:dyDescent="0.2">
      <c r="A2240">
        <f t="shared" si="34"/>
        <v>0</v>
      </c>
      <c r="B2240" t="str">
        <f>IF(Sheet1!A2240="","",Sheet1!A2240)</f>
        <v>Violent / Revenge</v>
      </c>
      <c r="C2240" t="str">
        <f>Sheet1!A2241</f>
        <v>(SPD/HP%/ACC%)</v>
      </c>
      <c r="D2240">
        <f>Sheet1!C2240</f>
        <v>0</v>
      </c>
      <c r="F2240">
        <f>Sheet1!B2242</f>
        <v>0</v>
      </c>
      <c r="G2240">
        <f>Sheet1!A2243</f>
        <v>4</v>
      </c>
      <c r="H2240" t="str">
        <f>Sheet1!A2244</f>
        <v>PHANTOM THIEF</v>
      </c>
      <c r="I2240">
        <f>Sheet1!A2245</f>
        <v>0</v>
      </c>
      <c r="J2240" t="str">
        <f>Sheet1!A2246</f>
        <v>Swift / Focus</v>
      </c>
      <c r="K2240" t="str">
        <f>Sheet1!A2247</f>
        <v>(SPD/HP%/ACC%)</v>
      </c>
    </row>
    <row r="2241" spans="1:11" hidden="1" x14ac:dyDescent="0.2">
      <c r="A2241">
        <f t="shared" si="34"/>
        <v>0</v>
      </c>
      <c r="B2241" t="str">
        <f>IF(Sheet1!A2241="","",Sheet1!A2241)</f>
        <v>(SPD/HP%/ACC%)</v>
      </c>
      <c r="C2241" t="str">
        <f>Sheet1!A2242</f>
        <v>Spd, Hp%, Acc%</v>
      </c>
      <c r="D2241">
        <f>Sheet1!C2241</f>
        <v>0</v>
      </c>
      <c r="F2241">
        <f>Sheet1!B2243</f>
        <v>0</v>
      </c>
      <c r="G2241" t="str">
        <f>Sheet1!A2244</f>
        <v>PHANTOM THIEF</v>
      </c>
      <c r="H2241">
        <f>Sheet1!A2245</f>
        <v>0</v>
      </c>
      <c r="I2241" t="str">
        <f>Sheet1!A2246</f>
        <v>Swift / Focus</v>
      </c>
      <c r="J2241" t="str">
        <f>Sheet1!A2247</f>
        <v>(SPD/HP%/ACC%)</v>
      </c>
      <c r="K2241" t="str">
        <f>Sheet1!A2248</f>
        <v>Despair / Revenge</v>
      </c>
    </row>
    <row r="2242" spans="1:11" hidden="1" x14ac:dyDescent="0.2">
      <c r="A2242">
        <f t="shared" si="34"/>
        <v>0</v>
      </c>
      <c r="B2242" t="str">
        <f>IF(Sheet1!A2242="","",Sheet1!A2242)</f>
        <v>Spd, Hp%, Acc%</v>
      </c>
      <c r="C2242">
        <f>Sheet1!A2243</f>
        <v>4</v>
      </c>
      <c r="D2242">
        <f>Sheet1!C2242</f>
        <v>0</v>
      </c>
      <c r="F2242">
        <f>Sheet1!B2244</f>
        <v>0</v>
      </c>
      <c r="G2242">
        <f>Sheet1!A2245</f>
        <v>0</v>
      </c>
      <c r="H2242" t="str">
        <f>Sheet1!A2246</f>
        <v>Swift / Focus</v>
      </c>
      <c r="I2242" t="str">
        <f>Sheet1!A2247</f>
        <v>(SPD/HP%/ACC%)</v>
      </c>
      <c r="J2242" t="str">
        <f>Sheet1!A2248</f>
        <v>Despair / Revenge</v>
      </c>
      <c r="K2242" t="str">
        <f>Sheet1!A2249</f>
        <v>(SPD/HP%/ACC%)</v>
      </c>
    </row>
    <row r="2243" spans="1:11" x14ac:dyDescent="0.2">
      <c r="A2243">
        <f t="shared" ref="A2243:A2306" si="35">IF(ISNUMBER(B2243)=TRUE,1,0)</f>
        <v>1</v>
      </c>
      <c r="B2243">
        <f>IF(Sheet1!A2243="","",Sheet1!A2243)</f>
        <v>4</v>
      </c>
      <c r="C2243" t="str">
        <f>Sheet1!A2244</f>
        <v>PHANTOM THIEF</v>
      </c>
      <c r="D2243" t="str">
        <f>Sheet1!C2243</f>
        <v>WATER</v>
      </c>
      <c r="F2243" t="str">
        <f>Sheet1!B2245</f>
        <v>Luer</v>
      </c>
      <c r="G2243" t="str">
        <f>Sheet1!A2246</f>
        <v>Swift / Focus</v>
      </c>
      <c r="H2243" t="str">
        <f>Sheet1!A2247</f>
        <v>(SPD/HP%/ACC%)</v>
      </c>
      <c r="I2243" t="str">
        <f>Sheet1!A2248</f>
        <v>Despair / Revenge</v>
      </c>
      <c r="J2243" t="str">
        <f>Sheet1!A2249</f>
        <v>(SPD/HP%/ACC%)</v>
      </c>
      <c r="K2243" t="str">
        <f>Sheet1!A2250</f>
        <v>Spd, Hp%, Acc%</v>
      </c>
    </row>
    <row r="2244" spans="1:11" hidden="1" x14ac:dyDescent="0.2">
      <c r="A2244">
        <f t="shared" si="35"/>
        <v>0</v>
      </c>
      <c r="B2244" t="str">
        <f>IF(Sheet1!A2244="","",Sheet1!A2244)</f>
        <v>PHANTOM THIEF</v>
      </c>
      <c r="C2244">
        <f>Sheet1!A2245</f>
        <v>0</v>
      </c>
      <c r="D2244">
        <f>Sheet1!C2244</f>
        <v>0</v>
      </c>
      <c r="F2244">
        <f>Sheet1!B2246</f>
        <v>0</v>
      </c>
      <c r="G2244" t="str">
        <f>Sheet1!A2247</f>
        <v>(SPD/HP%/ACC%)</v>
      </c>
      <c r="H2244" t="str">
        <f>Sheet1!A2248</f>
        <v>Despair / Revenge</v>
      </c>
      <c r="I2244" t="str">
        <f>Sheet1!A2249</f>
        <v>(SPD/HP%/ACC%)</v>
      </c>
      <c r="J2244" t="str">
        <f>Sheet1!A2250</f>
        <v>Spd, Hp%, Acc%</v>
      </c>
      <c r="K2244">
        <f>Sheet1!A2251</f>
        <v>4</v>
      </c>
    </row>
    <row r="2245" spans="1:11" hidden="1" x14ac:dyDescent="0.2">
      <c r="A2245">
        <f t="shared" si="35"/>
        <v>0</v>
      </c>
      <c r="B2245" t="str">
        <f>IF(Sheet1!A2245="","",Sheet1!A2245)</f>
        <v/>
      </c>
      <c r="C2245" t="str">
        <f>Sheet1!A2246</f>
        <v>Swift / Focus</v>
      </c>
      <c r="D2245">
        <f>Sheet1!C2245</f>
        <v>0</v>
      </c>
      <c r="F2245">
        <f>Sheet1!B2247</f>
        <v>0</v>
      </c>
      <c r="G2245" t="str">
        <f>Sheet1!A2248</f>
        <v>Despair / Revenge</v>
      </c>
      <c r="H2245" t="str">
        <f>Sheet1!A2249</f>
        <v>(SPD/HP%/ACC%)</v>
      </c>
      <c r="I2245" t="str">
        <f>Sheet1!A2250</f>
        <v>Spd, Hp%, Acc%</v>
      </c>
      <c r="J2245">
        <f>Sheet1!A2251</f>
        <v>4</v>
      </c>
      <c r="K2245" t="str">
        <f>Sheet1!A2252</f>
        <v>PIERRET</v>
      </c>
    </row>
    <row r="2246" spans="1:11" hidden="1" x14ac:dyDescent="0.2">
      <c r="A2246">
        <f t="shared" si="35"/>
        <v>0</v>
      </c>
      <c r="B2246" t="str">
        <f>IF(Sheet1!A2246="","",Sheet1!A2246)</f>
        <v>Swift / Focus</v>
      </c>
      <c r="C2246" t="str">
        <f>Sheet1!A2247</f>
        <v>(SPD/HP%/ACC%)</v>
      </c>
      <c r="D2246">
        <f>Sheet1!C2246</f>
        <v>0</v>
      </c>
      <c r="F2246">
        <f>Sheet1!B2248</f>
        <v>0</v>
      </c>
      <c r="G2246" t="str">
        <f>Sheet1!A2249</f>
        <v>(SPD/HP%/ACC%)</v>
      </c>
      <c r="H2246" t="str">
        <f>Sheet1!A2250</f>
        <v>Spd, Hp%, Acc%</v>
      </c>
      <c r="I2246">
        <f>Sheet1!A2251</f>
        <v>4</v>
      </c>
      <c r="J2246" t="str">
        <f>Sheet1!A2252</f>
        <v>PIERRET</v>
      </c>
      <c r="K2246">
        <f>Sheet1!A2253</f>
        <v>0</v>
      </c>
    </row>
    <row r="2247" spans="1:11" hidden="1" x14ac:dyDescent="0.2">
      <c r="A2247">
        <f t="shared" si="35"/>
        <v>0</v>
      </c>
      <c r="B2247" t="str">
        <f>IF(Sheet1!A2247="","",Sheet1!A2247)</f>
        <v>(SPD/HP%/ACC%)</v>
      </c>
      <c r="C2247" t="str">
        <f>Sheet1!A2248</f>
        <v>Despair / Revenge</v>
      </c>
      <c r="D2247">
        <f>Sheet1!C2247</f>
        <v>0</v>
      </c>
      <c r="F2247">
        <f>Sheet1!B2249</f>
        <v>0</v>
      </c>
      <c r="G2247" t="str">
        <f>Sheet1!A2250</f>
        <v>Spd, Hp%, Acc%</v>
      </c>
      <c r="H2247">
        <f>Sheet1!A2251</f>
        <v>4</v>
      </c>
      <c r="I2247" t="str">
        <f>Sheet1!A2252</f>
        <v>PIERRET</v>
      </c>
      <c r="J2247">
        <f>Sheet1!A2253</f>
        <v>0</v>
      </c>
      <c r="K2247" t="str">
        <f>Sheet1!A2254</f>
        <v>Fatal / Blade</v>
      </c>
    </row>
    <row r="2248" spans="1:11" hidden="1" x14ac:dyDescent="0.2">
      <c r="A2248">
        <f t="shared" si="35"/>
        <v>0</v>
      </c>
      <c r="B2248" t="str">
        <f>IF(Sheet1!A2248="","",Sheet1!A2248)</f>
        <v>Despair / Revenge</v>
      </c>
      <c r="C2248" t="str">
        <f>Sheet1!A2249</f>
        <v>(SPD/HP%/ACC%)</v>
      </c>
      <c r="D2248">
        <f>Sheet1!C2248</f>
        <v>0</v>
      </c>
      <c r="F2248">
        <f>Sheet1!B2250</f>
        <v>0</v>
      </c>
      <c r="G2248">
        <f>Sheet1!A2251</f>
        <v>4</v>
      </c>
      <c r="H2248" t="str">
        <f>Sheet1!A2252</f>
        <v>PIERRET</v>
      </c>
      <c r="I2248">
        <f>Sheet1!A2253</f>
        <v>0</v>
      </c>
      <c r="J2248" t="str">
        <f>Sheet1!A2254</f>
        <v>Fatal / Blade</v>
      </c>
      <c r="K2248" t="str">
        <f>Sheet1!A2255</f>
        <v>(ATK%/CRIT R%/ATK%)</v>
      </c>
    </row>
    <row r="2249" spans="1:11" hidden="1" x14ac:dyDescent="0.2">
      <c r="A2249">
        <f t="shared" si="35"/>
        <v>0</v>
      </c>
      <c r="B2249" t="str">
        <f>IF(Sheet1!A2249="","",Sheet1!A2249)</f>
        <v>(SPD/HP%/ACC%)</v>
      </c>
      <c r="C2249" t="str">
        <f>Sheet1!A2250</f>
        <v>Spd, Hp%, Acc%</v>
      </c>
      <c r="D2249">
        <f>Sheet1!C2249</f>
        <v>0</v>
      </c>
      <c r="F2249">
        <f>Sheet1!B2251</f>
        <v>0</v>
      </c>
      <c r="G2249" t="str">
        <f>Sheet1!A2252</f>
        <v>PIERRET</v>
      </c>
      <c r="H2249">
        <f>Sheet1!A2253</f>
        <v>0</v>
      </c>
      <c r="I2249" t="str">
        <f>Sheet1!A2254</f>
        <v>Fatal / Blade</v>
      </c>
      <c r="J2249" t="str">
        <f>Sheet1!A2255</f>
        <v>(ATK%/CRIT R%/ATK%)</v>
      </c>
      <c r="K2249" t="str">
        <f>Sheet1!A2256</f>
        <v>Despair / Revenge</v>
      </c>
    </row>
    <row r="2250" spans="1:11" hidden="1" x14ac:dyDescent="0.2">
      <c r="A2250">
        <f t="shared" si="35"/>
        <v>0</v>
      </c>
      <c r="B2250" t="str">
        <f>IF(Sheet1!A2250="","",Sheet1!A2250)</f>
        <v>Spd, Hp%, Acc%</v>
      </c>
      <c r="C2250">
        <f>Sheet1!A2251</f>
        <v>4</v>
      </c>
      <c r="D2250">
        <f>Sheet1!C2250</f>
        <v>0</v>
      </c>
      <c r="F2250">
        <f>Sheet1!B2252</f>
        <v>0</v>
      </c>
      <c r="G2250">
        <f>Sheet1!A2253</f>
        <v>0</v>
      </c>
      <c r="H2250" t="str">
        <f>Sheet1!A2254</f>
        <v>Fatal / Blade</v>
      </c>
      <c r="I2250" t="str">
        <f>Sheet1!A2255</f>
        <v>(ATK%/CRIT R%/ATK%)</v>
      </c>
      <c r="J2250" t="str">
        <f>Sheet1!A2256</f>
        <v>Despair / Revenge</v>
      </c>
      <c r="K2250" t="str">
        <f>Sheet1!A2257</f>
        <v>(SPD/CRIT D%/ATK%)</v>
      </c>
    </row>
    <row r="2251" spans="1:11" x14ac:dyDescent="0.2">
      <c r="A2251">
        <f t="shared" si="35"/>
        <v>1</v>
      </c>
      <c r="B2251">
        <f>IF(Sheet1!A2251="","",Sheet1!A2251)</f>
        <v>4</v>
      </c>
      <c r="C2251" t="str">
        <f>Sheet1!A2252</f>
        <v>PIERRET</v>
      </c>
      <c r="D2251" t="str">
        <f>Sheet1!C2251</f>
        <v>FIRE</v>
      </c>
      <c r="F2251" t="str">
        <f>Sheet1!B2253</f>
        <v>Clara</v>
      </c>
      <c r="G2251" t="str">
        <f>Sheet1!A2254</f>
        <v>Fatal / Blade</v>
      </c>
      <c r="H2251" t="str">
        <f>Sheet1!A2255</f>
        <v>(ATK%/CRIT R%/ATK%)</v>
      </c>
      <c r="I2251" t="str">
        <f>Sheet1!A2256</f>
        <v>Despair / Revenge</v>
      </c>
      <c r="J2251" t="str">
        <f>Sheet1!A2257</f>
        <v>(SPD/CRIT D%/ATK%)</v>
      </c>
      <c r="K2251" t="str">
        <f>Sheet1!A2258</f>
        <v>Crit R%, Crit D%, Acc%</v>
      </c>
    </row>
    <row r="2252" spans="1:11" hidden="1" x14ac:dyDescent="0.2">
      <c r="A2252">
        <f t="shared" si="35"/>
        <v>0</v>
      </c>
      <c r="B2252" t="str">
        <f>IF(Sheet1!A2252="","",Sheet1!A2252)</f>
        <v>PIERRET</v>
      </c>
      <c r="C2252">
        <f>Sheet1!A2253</f>
        <v>0</v>
      </c>
      <c r="D2252">
        <f>Sheet1!C2252</f>
        <v>0</v>
      </c>
      <c r="F2252">
        <f>Sheet1!B2254</f>
        <v>0</v>
      </c>
      <c r="G2252" t="str">
        <f>Sheet1!A2255</f>
        <v>(ATK%/CRIT R%/ATK%)</v>
      </c>
      <c r="H2252" t="str">
        <f>Sheet1!A2256</f>
        <v>Despair / Revenge</v>
      </c>
      <c r="I2252" t="str">
        <f>Sheet1!A2257</f>
        <v>(SPD/CRIT D%/ATK%)</v>
      </c>
      <c r="J2252" t="str">
        <f>Sheet1!A2258</f>
        <v>Crit R%, Crit D%, Acc%</v>
      </c>
      <c r="K2252">
        <f>Sheet1!A2259</f>
        <v>4</v>
      </c>
    </row>
    <row r="2253" spans="1:11" hidden="1" x14ac:dyDescent="0.2">
      <c r="A2253">
        <f t="shared" si="35"/>
        <v>0</v>
      </c>
      <c r="B2253" t="str">
        <f>IF(Sheet1!A2253="","",Sheet1!A2253)</f>
        <v/>
      </c>
      <c r="C2253" t="str">
        <f>Sheet1!A2254</f>
        <v>Fatal / Blade</v>
      </c>
      <c r="D2253">
        <f>Sheet1!C2253</f>
        <v>0</v>
      </c>
      <c r="F2253">
        <f>Sheet1!B2255</f>
        <v>0</v>
      </c>
      <c r="G2253" t="str">
        <f>Sheet1!A2256</f>
        <v>Despair / Revenge</v>
      </c>
      <c r="H2253" t="str">
        <f>Sheet1!A2257</f>
        <v>(SPD/CRIT D%/ATK%)</v>
      </c>
      <c r="I2253" t="str">
        <f>Sheet1!A2258</f>
        <v>Crit R%, Crit D%, Acc%</v>
      </c>
      <c r="J2253">
        <f>Sheet1!A2259</f>
        <v>4</v>
      </c>
      <c r="K2253" t="str">
        <f>Sheet1!A2260</f>
        <v>PIERRET</v>
      </c>
    </row>
    <row r="2254" spans="1:11" hidden="1" x14ac:dyDescent="0.2">
      <c r="A2254">
        <f t="shared" si="35"/>
        <v>0</v>
      </c>
      <c r="B2254" t="str">
        <f>IF(Sheet1!A2254="","",Sheet1!A2254)</f>
        <v>Fatal / Blade</v>
      </c>
      <c r="C2254" t="str">
        <f>Sheet1!A2255</f>
        <v>(ATK%/CRIT R%/ATK%)</v>
      </c>
      <c r="D2254">
        <f>Sheet1!C2254</f>
        <v>0</v>
      </c>
      <c r="F2254">
        <f>Sheet1!B2256</f>
        <v>0</v>
      </c>
      <c r="G2254" t="str">
        <f>Sheet1!A2257</f>
        <v>(SPD/CRIT D%/ATK%)</v>
      </c>
      <c r="H2254" t="str">
        <f>Sheet1!A2258</f>
        <v>Crit R%, Crit D%, Acc%</v>
      </c>
      <c r="I2254">
        <f>Sheet1!A2259</f>
        <v>4</v>
      </c>
      <c r="J2254" t="str">
        <f>Sheet1!A2260</f>
        <v>PIERRET</v>
      </c>
      <c r="K2254">
        <f>Sheet1!A2261</f>
        <v>0</v>
      </c>
    </row>
    <row r="2255" spans="1:11" hidden="1" x14ac:dyDescent="0.2">
      <c r="A2255">
        <f t="shared" si="35"/>
        <v>0</v>
      </c>
      <c r="B2255" t="str">
        <f>IF(Sheet1!A2255="","",Sheet1!A2255)</f>
        <v>(ATK%/CRIT R%/ATK%)</v>
      </c>
      <c r="C2255" t="str">
        <f>Sheet1!A2256</f>
        <v>Despair / Revenge</v>
      </c>
      <c r="D2255">
        <f>Sheet1!C2255</f>
        <v>0</v>
      </c>
      <c r="F2255">
        <f>Sheet1!B2257</f>
        <v>0</v>
      </c>
      <c r="G2255" t="str">
        <f>Sheet1!A2258</f>
        <v>Crit R%, Crit D%, Acc%</v>
      </c>
      <c r="H2255">
        <f>Sheet1!A2259</f>
        <v>4</v>
      </c>
      <c r="I2255" t="str">
        <f>Sheet1!A2260</f>
        <v>PIERRET</v>
      </c>
      <c r="J2255">
        <f>Sheet1!A2261</f>
        <v>0</v>
      </c>
      <c r="K2255" t="str">
        <f>Sheet1!A2262</f>
        <v>Fatal / Blade</v>
      </c>
    </row>
    <row r="2256" spans="1:11" hidden="1" x14ac:dyDescent="0.2">
      <c r="A2256">
        <f t="shared" si="35"/>
        <v>0</v>
      </c>
      <c r="B2256" t="str">
        <f>IF(Sheet1!A2256="","",Sheet1!A2256)</f>
        <v>Despair / Revenge</v>
      </c>
      <c r="C2256" t="str">
        <f>Sheet1!A2257</f>
        <v>(SPD/CRIT D%/ATK%)</v>
      </c>
      <c r="D2256">
        <f>Sheet1!C2256</f>
        <v>0</v>
      </c>
      <c r="F2256">
        <f>Sheet1!B2258</f>
        <v>0</v>
      </c>
      <c r="G2256">
        <f>Sheet1!A2259</f>
        <v>4</v>
      </c>
      <c r="H2256" t="str">
        <f>Sheet1!A2260</f>
        <v>PIERRET</v>
      </c>
      <c r="I2256">
        <f>Sheet1!A2261</f>
        <v>0</v>
      </c>
      <c r="J2256" t="str">
        <f>Sheet1!A2262</f>
        <v>Fatal / Blade</v>
      </c>
      <c r="K2256" t="str">
        <f>Sheet1!A2263</f>
        <v>(ATK%/CRIT R%/ATK%)</v>
      </c>
    </row>
    <row r="2257" spans="1:11" hidden="1" x14ac:dyDescent="0.2">
      <c r="A2257">
        <f t="shared" si="35"/>
        <v>0</v>
      </c>
      <c r="B2257" t="str">
        <f>IF(Sheet1!A2257="","",Sheet1!A2257)</f>
        <v>(SPD/CRIT D%/ATK%)</v>
      </c>
      <c r="C2257" t="str">
        <f>Sheet1!A2258</f>
        <v>Crit R%, Crit D%, Acc%</v>
      </c>
      <c r="D2257">
        <f>Sheet1!C2257</f>
        <v>0</v>
      </c>
      <c r="F2257">
        <f>Sheet1!B2259</f>
        <v>0</v>
      </c>
      <c r="G2257" t="str">
        <f>Sheet1!A2260</f>
        <v>PIERRET</v>
      </c>
      <c r="H2257">
        <f>Sheet1!A2261</f>
        <v>0</v>
      </c>
      <c r="I2257" t="str">
        <f>Sheet1!A2262</f>
        <v>Fatal / Blade</v>
      </c>
      <c r="J2257" t="str">
        <f>Sheet1!A2263</f>
        <v>(ATK%/CRIT R%/ATK%)</v>
      </c>
      <c r="K2257" t="str">
        <f>Sheet1!A2264</f>
        <v>Violent / Revenge</v>
      </c>
    </row>
    <row r="2258" spans="1:11" hidden="1" x14ac:dyDescent="0.2">
      <c r="A2258">
        <f t="shared" si="35"/>
        <v>0</v>
      </c>
      <c r="B2258" t="str">
        <f>IF(Sheet1!A2258="","",Sheet1!A2258)</f>
        <v>Crit R%, Crit D%, Acc%</v>
      </c>
      <c r="C2258">
        <f>Sheet1!A2259</f>
        <v>4</v>
      </c>
      <c r="D2258">
        <f>Sheet1!C2258</f>
        <v>0</v>
      </c>
      <c r="F2258">
        <f>Sheet1!B2260</f>
        <v>0</v>
      </c>
      <c r="G2258">
        <f>Sheet1!A2261</f>
        <v>0</v>
      </c>
      <c r="H2258" t="str">
        <f>Sheet1!A2262</f>
        <v>Fatal / Blade</v>
      </c>
      <c r="I2258" t="str">
        <f>Sheet1!A2263</f>
        <v>(ATK%/CRIT R%/ATK%)</v>
      </c>
      <c r="J2258" t="str">
        <f>Sheet1!A2264</f>
        <v>Violent / Revenge</v>
      </c>
      <c r="K2258" t="str">
        <f>Sheet1!A2265</f>
        <v>(ATK%/CRIT D%/ATK%)</v>
      </c>
    </row>
    <row r="2259" spans="1:11" x14ac:dyDescent="0.2">
      <c r="A2259">
        <f t="shared" si="35"/>
        <v>1</v>
      </c>
      <c r="B2259">
        <f>IF(Sheet1!A2259="","",Sheet1!A2259)</f>
        <v>4</v>
      </c>
      <c r="C2259" t="str">
        <f>Sheet1!A2260</f>
        <v>PIERRET</v>
      </c>
      <c r="D2259" t="str">
        <f>Sheet1!C2259</f>
        <v>LIGHT</v>
      </c>
      <c r="F2259" t="str">
        <f>Sheet1!B2261</f>
        <v>Eva</v>
      </c>
      <c r="G2259" t="str">
        <f>Sheet1!A2262</f>
        <v>Fatal / Blade</v>
      </c>
      <c r="H2259" t="str">
        <f>Sheet1!A2263</f>
        <v>(ATK%/CRIT R%/ATK%)</v>
      </c>
      <c r="I2259" t="str">
        <f>Sheet1!A2264</f>
        <v>Violent / Revenge</v>
      </c>
      <c r="J2259" t="str">
        <f>Sheet1!A2265</f>
        <v>(ATK%/CRIT D%/ATK%)</v>
      </c>
      <c r="K2259" t="str">
        <f>Sheet1!A2266</f>
        <v>Crit R%, Crit D%, Atk%</v>
      </c>
    </row>
    <row r="2260" spans="1:11" hidden="1" x14ac:dyDescent="0.2">
      <c r="A2260">
        <f t="shared" si="35"/>
        <v>0</v>
      </c>
      <c r="B2260" t="str">
        <f>IF(Sheet1!A2260="","",Sheet1!A2260)</f>
        <v>PIERRET</v>
      </c>
      <c r="C2260">
        <f>Sheet1!A2261</f>
        <v>0</v>
      </c>
      <c r="D2260">
        <f>Sheet1!C2260</f>
        <v>0</v>
      </c>
      <c r="F2260">
        <f>Sheet1!B2262</f>
        <v>0</v>
      </c>
      <c r="G2260" t="str">
        <f>Sheet1!A2263</f>
        <v>(ATK%/CRIT R%/ATK%)</v>
      </c>
      <c r="H2260" t="str">
        <f>Sheet1!A2264</f>
        <v>Violent / Revenge</v>
      </c>
      <c r="I2260" t="str">
        <f>Sheet1!A2265</f>
        <v>(ATK%/CRIT D%/ATK%)</v>
      </c>
      <c r="J2260" t="str">
        <f>Sheet1!A2266</f>
        <v>Crit R%, Crit D%, Atk%</v>
      </c>
      <c r="K2260">
        <f>Sheet1!A2267</f>
        <v>4</v>
      </c>
    </row>
    <row r="2261" spans="1:11" hidden="1" x14ac:dyDescent="0.2">
      <c r="A2261">
        <f t="shared" si="35"/>
        <v>0</v>
      </c>
      <c r="B2261" t="str">
        <f>IF(Sheet1!A2261="","",Sheet1!A2261)</f>
        <v/>
      </c>
      <c r="C2261" t="str">
        <f>Sheet1!A2262</f>
        <v>Fatal / Blade</v>
      </c>
      <c r="D2261">
        <f>Sheet1!C2261</f>
        <v>0</v>
      </c>
      <c r="F2261">
        <f>Sheet1!B2263</f>
        <v>0</v>
      </c>
      <c r="G2261" t="str">
        <f>Sheet1!A2264</f>
        <v>Violent / Revenge</v>
      </c>
      <c r="H2261" t="str">
        <f>Sheet1!A2265</f>
        <v>(ATK%/CRIT D%/ATK%)</v>
      </c>
      <c r="I2261" t="str">
        <f>Sheet1!A2266</f>
        <v>Crit R%, Crit D%, Atk%</v>
      </c>
      <c r="J2261">
        <f>Sheet1!A2267</f>
        <v>4</v>
      </c>
      <c r="K2261" t="str">
        <f>Sheet1!A2268</f>
        <v>PIERRET</v>
      </c>
    </row>
    <row r="2262" spans="1:11" hidden="1" x14ac:dyDescent="0.2">
      <c r="A2262">
        <f t="shared" si="35"/>
        <v>0</v>
      </c>
      <c r="B2262" t="str">
        <f>IF(Sheet1!A2262="","",Sheet1!A2262)</f>
        <v>Fatal / Blade</v>
      </c>
      <c r="C2262" t="str">
        <f>Sheet1!A2263</f>
        <v>(ATK%/CRIT R%/ATK%)</v>
      </c>
      <c r="D2262">
        <f>Sheet1!C2262</f>
        <v>0</v>
      </c>
      <c r="F2262">
        <f>Sheet1!B2264</f>
        <v>0</v>
      </c>
      <c r="G2262" t="str">
        <f>Sheet1!A2265</f>
        <v>(ATK%/CRIT D%/ATK%)</v>
      </c>
      <c r="H2262" t="str">
        <f>Sheet1!A2266</f>
        <v>Crit R%, Crit D%, Atk%</v>
      </c>
      <c r="I2262">
        <f>Sheet1!A2267</f>
        <v>4</v>
      </c>
      <c r="J2262" t="str">
        <f>Sheet1!A2268</f>
        <v>PIERRET</v>
      </c>
      <c r="K2262">
        <f>Sheet1!A2269</f>
        <v>0</v>
      </c>
    </row>
    <row r="2263" spans="1:11" hidden="1" x14ac:dyDescent="0.2">
      <c r="A2263">
        <f t="shared" si="35"/>
        <v>0</v>
      </c>
      <c r="B2263" t="str">
        <f>IF(Sheet1!A2263="","",Sheet1!A2263)</f>
        <v>(ATK%/CRIT R%/ATK%)</v>
      </c>
      <c r="C2263" t="str">
        <f>Sheet1!A2264</f>
        <v>Violent / Revenge</v>
      </c>
      <c r="D2263">
        <f>Sheet1!C2263</f>
        <v>0</v>
      </c>
      <c r="F2263">
        <f>Sheet1!B2265</f>
        <v>0</v>
      </c>
      <c r="G2263" t="str">
        <f>Sheet1!A2266</f>
        <v>Crit R%, Crit D%, Atk%</v>
      </c>
      <c r="H2263">
        <f>Sheet1!A2267</f>
        <v>4</v>
      </c>
      <c r="I2263" t="str">
        <f>Sheet1!A2268</f>
        <v>PIERRET</v>
      </c>
      <c r="J2263">
        <f>Sheet1!A2269</f>
        <v>0</v>
      </c>
      <c r="K2263" t="str">
        <f>Sheet1!A2270</f>
        <v>Fatal / Blade</v>
      </c>
    </row>
    <row r="2264" spans="1:11" hidden="1" x14ac:dyDescent="0.2">
      <c r="A2264">
        <f t="shared" si="35"/>
        <v>0</v>
      </c>
      <c r="B2264" t="str">
        <f>IF(Sheet1!A2264="","",Sheet1!A2264)</f>
        <v>Violent / Revenge</v>
      </c>
      <c r="C2264" t="str">
        <f>Sheet1!A2265</f>
        <v>(ATK%/CRIT D%/ATK%)</v>
      </c>
      <c r="D2264">
        <f>Sheet1!C2264</f>
        <v>0</v>
      </c>
      <c r="F2264">
        <f>Sheet1!B2266</f>
        <v>0</v>
      </c>
      <c r="G2264">
        <f>Sheet1!A2267</f>
        <v>4</v>
      </c>
      <c r="H2264" t="str">
        <f>Sheet1!A2268</f>
        <v>PIERRET</v>
      </c>
      <c r="I2264">
        <f>Sheet1!A2269</f>
        <v>0</v>
      </c>
      <c r="J2264" t="str">
        <f>Sheet1!A2270</f>
        <v>Fatal / Blade</v>
      </c>
      <c r="K2264" t="str">
        <f>Sheet1!A2271</f>
        <v>(ATK%/CRIT R%/ATK%)</v>
      </c>
    </row>
    <row r="2265" spans="1:11" hidden="1" x14ac:dyDescent="0.2">
      <c r="A2265">
        <f t="shared" si="35"/>
        <v>0</v>
      </c>
      <c r="B2265" t="str">
        <f>IF(Sheet1!A2265="","",Sheet1!A2265)</f>
        <v>(ATK%/CRIT D%/ATK%)</v>
      </c>
      <c r="C2265" t="str">
        <f>Sheet1!A2266</f>
        <v>Crit R%, Crit D%, Atk%</v>
      </c>
      <c r="D2265">
        <f>Sheet1!C2265</f>
        <v>0</v>
      </c>
      <c r="F2265">
        <f>Sheet1!B2267</f>
        <v>0</v>
      </c>
      <c r="G2265" t="str">
        <f>Sheet1!A2268</f>
        <v>PIERRET</v>
      </c>
      <c r="H2265">
        <f>Sheet1!A2269</f>
        <v>0</v>
      </c>
      <c r="I2265" t="str">
        <f>Sheet1!A2270</f>
        <v>Fatal / Blade</v>
      </c>
      <c r="J2265" t="str">
        <f>Sheet1!A2271</f>
        <v>(ATK%/CRIT R%/ATK%)</v>
      </c>
      <c r="K2265" t="str">
        <f>Sheet1!A2272</f>
        <v>Despair / Revenge</v>
      </c>
    </row>
    <row r="2266" spans="1:11" hidden="1" x14ac:dyDescent="0.2">
      <c r="A2266">
        <f t="shared" si="35"/>
        <v>0</v>
      </c>
      <c r="B2266" t="str">
        <f>IF(Sheet1!A2266="","",Sheet1!A2266)</f>
        <v>Crit R%, Crit D%, Atk%</v>
      </c>
      <c r="C2266">
        <f>Sheet1!A2267</f>
        <v>4</v>
      </c>
      <c r="D2266">
        <f>Sheet1!C2266</f>
        <v>0</v>
      </c>
      <c r="F2266">
        <f>Sheet1!B2268</f>
        <v>0</v>
      </c>
      <c r="G2266">
        <f>Sheet1!A2269</f>
        <v>0</v>
      </c>
      <c r="H2266" t="str">
        <f>Sheet1!A2270</f>
        <v>Fatal / Blade</v>
      </c>
      <c r="I2266" t="str">
        <f>Sheet1!A2271</f>
        <v>(ATK%/CRIT R%/ATK%)</v>
      </c>
      <c r="J2266" t="str">
        <f>Sheet1!A2272</f>
        <v>Despair / Revenge</v>
      </c>
      <c r="K2266" t="str">
        <f>Sheet1!A2273</f>
        <v>(ATK%/CRIT D%/ATK%)</v>
      </c>
    </row>
    <row r="2267" spans="1:11" x14ac:dyDescent="0.2">
      <c r="A2267">
        <f t="shared" si="35"/>
        <v>1</v>
      </c>
      <c r="B2267">
        <f>IF(Sheet1!A2267="","",Sheet1!A2267)</f>
        <v>4</v>
      </c>
      <c r="C2267" t="str">
        <f>Sheet1!A2268</f>
        <v>PIERRET</v>
      </c>
      <c r="D2267" t="str">
        <f>Sheet1!C2267</f>
        <v>WATER</v>
      </c>
      <c r="F2267" t="str">
        <f>Sheet1!B2269</f>
        <v>Julie</v>
      </c>
      <c r="G2267" t="str">
        <f>Sheet1!A2270</f>
        <v>Fatal / Blade</v>
      </c>
      <c r="H2267" t="str">
        <f>Sheet1!A2271</f>
        <v>(ATK%/CRIT R%/ATK%)</v>
      </c>
      <c r="I2267" t="str">
        <f>Sheet1!A2272</f>
        <v>Despair / Revenge</v>
      </c>
      <c r="J2267" t="str">
        <f>Sheet1!A2273</f>
        <v>(ATK%/CRIT D%/ATK%)</v>
      </c>
      <c r="K2267" t="str">
        <f>Sheet1!A2274</f>
        <v>Crit R%, Crit D%, Atk%</v>
      </c>
    </row>
    <row r="2268" spans="1:11" hidden="1" x14ac:dyDescent="0.2">
      <c r="A2268">
        <f t="shared" si="35"/>
        <v>0</v>
      </c>
      <c r="B2268" t="str">
        <f>IF(Sheet1!A2268="","",Sheet1!A2268)</f>
        <v>PIERRET</v>
      </c>
      <c r="C2268">
        <f>Sheet1!A2269</f>
        <v>0</v>
      </c>
      <c r="D2268">
        <f>Sheet1!C2268</f>
        <v>0</v>
      </c>
      <c r="F2268">
        <f>Sheet1!B2270</f>
        <v>0</v>
      </c>
      <c r="G2268" t="str">
        <f>Sheet1!A2271</f>
        <v>(ATK%/CRIT R%/ATK%)</v>
      </c>
      <c r="H2268" t="str">
        <f>Sheet1!A2272</f>
        <v>Despair / Revenge</v>
      </c>
      <c r="I2268" t="str">
        <f>Sheet1!A2273</f>
        <v>(ATK%/CRIT D%/ATK%)</v>
      </c>
      <c r="J2268" t="str">
        <f>Sheet1!A2274</f>
        <v>Crit R%, Crit D%, Atk%</v>
      </c>
      <c r="K2268">
        <f>Sheet1!A2275</f>
        <v>4</v>
      </c>
    </row>
    <row r="2269" spans="1:11" hidden="1" x14ac:dyDescent="0.2">
      <c r="A2269">
        <f t="shared" si="35"/>
        <v>0</v>
      </c>
      <c r="B2269" t="str">
        <f>IF(Sheet1!A2269="","",Sheet1!A2269)</f>
        <v/>
      </c>
      <c r="C2269" t="str">
        <f>Sheet1!A2270</f>
        <v>Fatal / Blade</v>
      </c>
      <c r="D2269">
        <f>Sheet1!C2269</f>
        <v>0</v>
      </c>
      <c r="F2269">
        <f>Sheet1!B2271</f>
        <v>0</v>
      </c>
      <c r="G2269" t="str">
        <f>Sheet1!A2272</f>
        <v>Despair / Revenge</v>
      </c>
      <c r="H2269" t="str">
        <f>Sheet1!A2273</f>
        <v>(ATK%/CRIT D%/ATK%)</v>
      </c>
      <c r="I2269" t="str">
        <f>Sheet1!A2274</f>
        <v>Crit R%, Crit D%, Atk%</v>
      </c>
      <c r="J2269">
        <f>Sheet1!A2275</f>
        <v>4</v>
      </c>
      <c r="K2269" t="str">
        <f>Sheet1!A2276</f>
        <v>PIERRET</v>
      </c>
    </row>
    <row r="2270" spans="1:11" hidden="1" x14ac:dyDescent="0.2">
      <c r="A2270">
        <f t="shared" si="35"/>
        <v>0</v>
      </c>
      <c r="B2270" t="str">
        <f>IF(Sheet1!A2270="","",Sheet1!A2270)</f>
        <v>Fatal / Blade</v>
      </c>
      <c r="C2270" t="str">
        <f>Sheet1!A2271</f>
        <v>(ATK%/CRIT R%/ATK%)</v>
      </c>
      <c r="D2270">
        <f>Sheet1!C2270</f>
        <v>0</v>
      </c>
      <c r="F2270">
        <f>Sheet1!B2272</f>
        <v>0</v>
      </c>
      <c r="G2270" t="str">
        <f>Sheet1!A2273</f>
        <v>(ATK%/CRIT D%/ATK%)</v>
      </c>
      <c r="H2270" t="str">
        <f>Sheet1!A2274</f>
        <v>Crit R%, Crit D%, Atk%</v>
      </c>
      <c r="I2270">
        <f>Sheet1!A2275</f>
        <v>4</v>
      </c>
      <c r="J2270" t="str">
        <f>Sheet1!A2276</f>
        <v>PIERRET</v>
      </c>
      <c r="K2270">
        <f>Sheet1!A2277</f>
        <v>0</v>
      </c>
    </row>
    <row r="2271" spans="1:11" hidden="1" x14ac:dyDescent="0.2">
      <c r="A2271">
        <f t="shared" si="35"/>
        <v>0</v>
      </c>
      <c r="B2271" t="str">
        <f>IF(Sheet1!A2271="","",Sheet1!A2271)</f>
        <v>(ATK%/CRIT R%/ATK%)</v>
      </c>
      <c r="C2271" t="str">
        <f>Sheet1!A2272</f>
        <v>Despair / Revenge</v>
      </c>
      <c r="D2271">
        <f>Sheet1!C2271</f>
        <v>0</v>
      </c>
      <c r="F2271">
        <f>Sheet1!B2273</f>
        <v>0</v>
      </c>
      <c r="G2271" t="str">
        <f>Sheet1!A2274</f>
        <v>Crit R%, Crit D%, Atk%</v>
      </c>
      <c r="H2271">
        <f>Sheet1!A2275</f>
        <v>4</v>
      </c>
      <c r="I2271" t="str">
        <f>Sheet1!A2276</f>
        <v>PIERRET</v>
      </c>
      <c r="J2271">
        <f>Sheet1!A2277</f>
        <v>0</v>
      </c>
      <c r="K2271" t="str">
        <f>Sheet1!A2278</f>
        <v>Fatal / Blade</v>
      </c>
    </row>
    <row r="2272" spans="1:11" hidden="1" x14ac:dyDescent="0.2">
      <c r="A2272">
        <f t="shared" si="35"/>
        <v>0</v>
      </c>
      <c r="B2272" t="str">
        <f>IF(Sheet1!A2272="","",Sheet1!A2272)</f>
        <v>Despair / Revenge</v>
      </c>
      <c r="C2272" t="str">
        <f>Sheet1!A2273</f>
        <v>(ATK%/CRIT D%/ATK%)</v>
      </c>
      <c r="D2272">
        <f>Sheet1!C2272</f>
        <v>0</v>
      </c>
      <c r="F2272">
        <f>Sheet1!B2274</f>
        <v>0</v>
      </c>
      <c r="G2272">
        <f>Sheet1!A2275</f>
        <v>4</v>
      </c>
      <c r="H2272" t="str">
        <f>Sheet1!A2276</f>
        <v>PIERRET</v>
      </c>
      <c r="I2272">
        <f>Sheet1!A2277</f>
        <v>0</v>
      </c>
      <c r="J2272" t="str">
        <f>Sheet1!A2278</f>
        <v>Fatal / Blade</v>
      </c>
      <c r="K2272" t="str">
        <f>Sheet1!A2279</f>
        <v>(ATK%/CRIT R%/ATK%)</v>
      </c>
    </row>
    <row r="2273" spans="1:11" hidden="1" x14ac:dyDescent="0.2">
      <c r="A2273">
        <f t="shared" si="35"/>
        <v>0</v>
      </c>
      <c r="B2273" t="str">
        <f>IF(Sheet1!A2273="","",Sheet1!A2273)</f>
        <v>(ATK%/CRIT D%/ATK%)</v>
      </c>
      <c r="C2273" t="str">
        <f>Sheet1!A2274</f>
        <v>Crit R%, Crit D%, Atk%</v>
      </c>
      <c r="D2273">
        <f>Sheet1!C2273</f>
        <v>0</v>
      </c>
      <c r="F2273">
        <f>Sheet1!B2275</f>
        <v>0</v>
      </c>
      <c r="G2273" t="str">
        <f>Sheet1!A2276</f>
        <v>PIERRET</v>
      </c>
      <c r="H2273">
        <f>Sheet1!A2277</f>
        <v>0</v>
      </c>
      <c r="I2273" t="str">
        <f>Sheet1!A2278</f>
        <v>Fatal / Blade</v>
      </c>
      <c r="J2273" t="str">
        <f>Sheet1!A2279</f>
        <v>(ATK%/CRIT R%/ATK%)</v>
      </c>
      <c r="K2273" t="str">
        <f>Sheet1!A2280</f>
        <v>Violent / Revenge</v>
      </c>
    </row>
    <row r="2274" spans="1:11" hidden="1" x14ac:dyDescent="0.2">
      <c r="A2274">
        <f t="shared" si="35"/>
        <v>0</v>
      </c>
      <c r="B2274" t="str">
        <f>IF(Sheet1!A2274="","",Sheet1!A2274)</f>
        <v>Crit R%, Crit D%, Atk%</v>
      </c>
      <c r="C2274">
        <f>Sheet1!A2275</f>
        <v>4</v>
      </c>
      <c r="D2274">
        <f>Sheet1!C2274</f>
        <v>0</v>
      </c>
      <c r="F2274">
        <f>Sheet1!B2276</f>
        <v>0</v>
      </c>
      <c r="G2274">
        <f>Sheet1!A2277</f>
        <v>0</v>
      </c>
      <c r="H2274" t="str">
        <f>Sheet1!A2278</f>
        <v>Fatal / Blade</v>
      </c>
      <c r="I2274" t="str">
        <f>Sheet1!A2279</f>
        <v>(ATK%/CRIT R%/ATK%)</v>
      </c>
      <c r="J2274" t="str">
        <f>Sheet1!A2280</f>
        <v>Violent / Revenge</v>
      </c>
      <c r="K2274" t="str">
        <f>Sheet1!A2281</f>
        <v>(ATK%/CRIT D%/ATK%)</v>
      </c>
    </row>
    <row r="2275" spans="1:11" x14ac:dyDescent="0.2">
      <c r="A2275">
        <f t="shared" si="35"/>
        <v>1</v>
      </c>
      <c r="B2275">
        <f>IF(Sheet1!A2275="","",Sheet1!A2275)</f>
        <v>4</v>
      </c>
      <c r="C2275" t="str">
        <f>Sheet1!A2276</f>
        <v>PIERRET</v>
      </c>
      <c r="D2275" t="str">
        <f>Sheet1!C2275</f>
        <v>DARK</v>
      </c>
      <c r="F2275" t="str">
        <f>Sheet1!B2277</f>
        <v>Luna</v>
      </c>
      <c r="G2275" t="str">
        <f>Sheet1!A2278</f>
        <v>Fatal / Blade</v>
      </c>
      <c r="H2275" t="str">
        <f>Sheet1!A2279</f>
        <v>(ATK%/CRIT R%/ATK%)</v>
      </c>
      <c r="I2275" t="str">
        <f>Sheet1!A2280</f>
        <v>Violent / Revenge</v>
      </c>
      <c r="J2275" t="str">
        <f>Sheet1!A2281</f>
        <v>(ATK%/CRIT D%/ATK%)</v>
      </c>
      <c r="K2275" t="str">
        <f>Sheet1!A2282</f>
        <v>Crit R%, Crit D%, Atk%</v>
      </c>
    </row>
    <row r="2276" spans="1:11" hidden="1" x14ac:dyDescent="0.2">
      <c r="A2276">
        <f t="shared" si="35"/>
        <v>0</v>
      </c>
      <c r="B2276" t="str">
        <f>IF(Sheet1!A2276="","",Sheet1!A2276)</f>
        <v>PIERRET</v>
      </c>
      <c r="C2276">
        <f>Sheet1!A2277</f>
        <v>0</v>
      </c>
      <c r="D2276">
        <f>Sheet1!C2276</f>
        <v>0</v>
      </c>
      <c r="F2276">
        <f>Sheet1!B2278</f>
        <v>0</v>
      </c>
      <c r="G2276" t="str">
        <f>Sheet1!A2279</f>
        <v>(ATK%/CRIT R%/ATK%)</v>
      </c>
      <c r="H2276" t="str">
        <f>Sheet1!A2280</f>
        <v>Violent / Revenge</v>
      </c>
      <c r="I2276" t="str">
        <f>Sheet1!A2281</f>
        <v>(ATK%/CRIT D%/ATK%)</v>
      </c>
      <c r="J2276" t="str">
        <f>Sheet1!A2282</f>
        <v>Crit R%, Crit D%, Atk%</v>
      </c>
      <c r="K2276">
        <f>Sheet1!A2283</f>
        <v>4</v>
      </c>
    </row>
    <row r="2277" spans="1:11" hidden="1" x14ac:dyDescent="0.2">
      <c r="A2277">
        <f t="shared" si="35"/>
        <v>0</v>
      </c>
      <c r="B2277" t="str">
        <f>IF(Sheet1!A2277="","",Sheet1!A2277)</f>
        <v/>
      </c>
      <c r="C2277" t="str">
        <f>Sheet1!A2278</f>
        <v>Fatal / Blade</v>
      </c>
      <c r="D2277">
        <f>Sheet1!C2277</f>
        <v>0</v>
      </c>
      <c r="F2277">
        <f>Sheet1!B2279</f>
        <v>0</v>
      </c>
      <c r="G2277" t="str">
        <f>Sheet1!A2280</f>
        <v>Violent / Revenge</v>
      </c>
      <c r="H2277" t="str">
        <f>Sheet1!A2281</f>
        <v>(ATK%/CRIT D%/ATK%)</v>
      </c>
      <c r="I2277" t="str">
        <f>Sheet1!A2282</f>
        <v>Crit R%, Crit D%, Atk%</v>
      </c>
      <c r="J2277">
        <f>Sheet1!A2283</f>
        <v>4</v>
      </c>
      <c r="K2277" t="str">
        <f>Sheet1!A2284</f>
        <v>PIERRET</v>
      </c>
    </row>
    <row r="2278" spans="1:11" hidden="1" x14ac:dyDescent="0.2">
      <c r="A2278">
        <f t="shared" si="35"/>
        <v>0</v>
      </c>
      <c r="B2278" t="str">
        <f>IF(Sheet1!A2278="","",Sheet1!A2278)</f>
        <v>Fatal / Blade</v>
      </c>
      <c r="C2278" t="str">
        <f>Sheet1!A2279</f>
        <v>(ATK%/CRIT R%/ATK%)</v>
      </c>
      <c r="D2278">
        <f>Sheet1!C2278</f>
        <v>0</v>
      </c>
      <c r="F2278">
        <f>Sheet1!B2280</f>
        <v>0</v>
      </c>
      <c r="G2278" t="str">
        <f>Sheet1!A2281</f>
        <v>(ATK%/CRIT D%/ATK%)</v>
      </c>
      <c r="H2278" t="str">
        <f>Sheet1!A2282</f>
        <v>Crit R%, Crit D%, Atk%</v>
      </c>
      <c r="I2278">
        <f>Sheet1!A2283</f>
        <v>4</v>
      </c>
      <c r="J2278" t="str">
        <f>Sheet1!A2284</f>
        <v>PIERRET</v>
      </c>
      <c r="K2278">
        <f>Sheet1!A2285</f>
        <v>0</v>
      </c>
    </row>
    <row r="2279" spans="1:11" hidden="1" x14ac:dyDescent="0.2">
      <c r="A2279">
        <f t="shared" si="35"/>
        <v>0</v>
      </c>
      <c r="B2279" t="str">
        <f>IF(Sheet1!A2279="","",Sheet1!A2279)</f>
        <v>(ATK%/CRIT R%/ATK%)</v>
      </c>
      <c r="C2279" t="str">
        <f>Sheet1!A2280</f>
        <v>Violent / Revenge</v>
      </c>
      <c r="D2279">
        <f>Sheet1!C2279</f>
        <v>0</v>
      </c>
      <c r="F2279">
        <f>Sheet1!B2281</f>
        <v>0</v>
      </c>
      <c r="G2279" t="str">
        <f>Sheet1!A2282</f>
        <v>Crit R%, Crit D%, Atk%</v>
      </c>
      <c r="H2279">
        <f>Sheet1!A2283</f>
        <v>4</v>
      </c>
      <c r="I2279" t="str">
        <f>Sheet1!A2284</f>
        <v>PIERRET</v>
      </c>
      <c r="J2279">
        <f>Sheet1!A2285</f>
        <v>0</v>
      </c>
      <c r="K2279" t="str">
        <f>Sheet1!A2286</f>
        <v>Fatal / Blade</v>
      </c>
    </row>
    <row r="2280" spans="1:11" hidden="1" x14ac:dyDescent="0.2">
      <c r="A2280">
        <f t="shared" si="35"/>
        <v>0</v>
      </c>
      <c r="B2280" t="str">
        <f>IF(Sheet1!A2280="","",Sheet1!A2280)</f>
        <v>Violent / Revenge</v>
      </c>
      <c r="C2280" t="str">
        <f>Sheet1!A2281</f>
        <v>(ATK%/CRIT D%/ATK%)</v>
      </c>
      <c r="D2280">
        <f>Sheet1!C2280</f>
        <v>0</v>
      </c>
      <c r="F2280">
        <f>Sheet1!B2282</f>
        <v>0</v>
      </c>
      <c r="G2280">
        <f>Sheet1!A2283</f>
        <v>4</v>
      </c>
      <c r="H2280" t="str">
        <f>Sheet1!A2284</f>
        <v>PIERRET</v>
      </c>
      <c r="I2280">
        <f>Sheet1!A2285</f>
        <v>0</v>
      </c>
      <c r="J2280" t="str">
        <f>Sheet1!A2286</f>
        <v>Fatal / Blade</v>
      </c>
      <c r="K2280" t="str">
        <f>Sheet1!A2287</f>
        <v>(ATK%/CRIT R%/ATK%)</v>
      </c>
    </row>
    <row r="2281" spans="1:11" hidden="1" x14ac:dyDescent="0.2">
      <c r="A2281">
        <f t="shared" si="35"/>
        <v>0</v>
      </c>
      <c r="B2281" t="str">
        <f>IF(Sheet1!A2281="","",Sheet1!A2281)</f>
        <v>(ATK%/CRIT D%/ATK%)</v>
      </c>
      <c r="C2281" t="str">
        <f>Sheet1!A2282</f>
        <v>Crit R%, Crit D%, Atk%</v>
      </c>
      <c r="D2281">
        <f>Sheet1!C2281</f>
        <v>0</v>
      </c>
      <c r="F2281">
        <f>Sheet1!B2283</f>
        <v>0</v>
      </c>
      <c r="G2281" t="str">
        <f>Sheet1!A2284</f>
        <v>PIERRET</v>
      </c>
      <c r="H2281">
        <f>Sheet1!A2285</f>
        <v>0</v>
      </c>
      <c r="I2281" t="str">
        <f>Sheet1!A2286</f>
        <v>Fatal / Blade</v>
      </c>
      <c r="J2281" t="str">
        <f>Sheet1!A2287</f>
        <v>(ATK%/CRIT R%/ATK%)</v>
      </c>
      <c r="K2281" t="str">
        <f>Sheet1!A2288</f>
        <v>Violent / Revenge</v>
      </c>
    </row>
    <row r="2282" spans="1:11" hidden="1" x14ac:dyDescent="0.2">
      <c r="A2282">
        <f t="shared" si="35"/>
        <v>0</v>
      </c>
      <c r="B2282" t="str">
        <f>IF(Sheet1!A2282="","",Sheet1!A2282)</f>
        <v>Crit R%, Crit D%, Atk%</v>
      </c>
      <c r="C2282">
        <f>Sheet1!A2283</f>
        <v>4</v>
      </c>
      <c r="D2282">
        <f>Sheet1!C2282</f>
        <v>0</v>
      </c>
      <c r="F2282">
        <f>Sheet1!B2284</f>
        <v>0</v>
      </c>
      <c r="G2282">
        <f>Sheet1!A2285</f>
        <v>0</v>
      </c>
      <c r="H2282" t="str">
        <f>Sheet1!A2286</f>
        <v>Fatal / Blade</v>
      </c>
      <c r="I2282" t="str">
        <f>Sheet1!A2287</f>
        <v>(ATK%/CRIT R%/ATK%)</v>
      </c>
      <c r="J2282" t="str">
        <f>Sheet1!A2288</f>
        <v>Violent / Revenge</v>
      </c>
      <c r="K2282" t="str">
        <f>Sheet1!A2289</f>
        <v>(ATK%/CRIT D%/ATK%)</v>
      </c>
    </row>
    <row r="2283" spans="1:11" x14ac:dyDescent="0.2">
      <c r="A2283">
        <f t="shared" si="35"/>
        <v>1</v>
      </c>
      <c r="B2283">
        <f>IF(Sheet1!A2283="","",Sheet1!A2283)</f>
        <v>4</v>
      </c>
      <c r="C2283" t="str">
        <f>Sheet1!A2284</f>
        <v>PIERRET</v>
      </c>
      <c r="D2283" t="str">
        <f>Sheet1!C2283</f>
        <v>WIND</v>
      </c>
      <c r="F2283" t="str">
        <f>Sheet1!B2285</f>
        <v>Sophia</v>
      </c>
      <c r="G2283" t="str">
        <f>Sheet1!A2286</f>
        <v>Fatal / Blade</v>
      </c>
      <c r="H2283" t="str">
        <f>Sheet1!A2287</f>
        <v>(ATK%/CRIT R%/ATK%)</v>
      </c>
      <c r="I2283" t="str">
        <f>Sheet1!A2288</f>
        <v>Violent / Revenge</v>
      </c>
      <c r="J2283" t="str">
        <f>Sheet1!A2289</f>
        <v>(ATK%/CRIT D%/ATK%)</v>
      </c>
      <c r="K2283" t="str">
        <f>Sheet1!A2290</f>
        <v>Crit R%, Crit D%, Atk%</v>
      </c>
    </row>
    <row r="2284" spans="1:11" hidden="1" x14ac:dyDescent="0.2">
      <c r="A2284">
        <f t="shared" si="35"/>
        <v>0</v>
      </c>
      <c r="B2284" t="str">
        <f>IF(Sheet1!A2284="","",Sheet1!A2284)</f>
        <v>PIERRET</v>
      </c>
      <c r="C2284">
        <f>Sheet1!A2285</f>
        <v>0</v>
      </c>
      <c r="D2284">
        <f>Sheet1!C2284</f>
        <v>0</v>
      </c>
      <c r="F2284">
        <f>Sheet1!B2286</f>
        <v>0</v>
      </c>
      <c r="G2284" t="str">
        <f>Sheet1!A2287</f>
        <v>(ATK%/CRIT R%/ATK%)</v>
      </c>
      <c r="H2284" t="str">
        <f>Sheet1!A2288</f>
        <v>Violent / Revenge</v>
      </c>
      <c r="I2284" t="str">
        <f>Sheet1!A2289</f>
        <v>(ATK%/CRIT D%/ATK%)</v>
      </c>
      <c r="J2284" t="str">
        <f>Sheet1!A2290</f>
        <v>Crit R%, Crit D%, Atk%</v>
      </c>
      <c r="K2284">
        <f>Sheet1!A2291</f>
        <v>4</v>
      </c>
    </row>
    <row r="2285" spans="1:11" hidden="1" x14ac:dyDescent="0.2">
      <c r="A2285">
        <f t="shared" si="35"/>
        <v>0</v>
      </c>
      <c r="B2285" t="str">
        <f>IF(Sheet1!A2285="","",Sheet1!A2285)</f>
        <v/>
      </c>
      <c r="C2285" t="str">
        <f>Sheet1!A2286</f>
        <v>Fatal / Blade</v>
      </c>
      <c r="D2285">
        <f>Sheet1!C2285</f>
        <v>0</v>
      </c>
      <c r="F2285">
        <f>Sheet1!B2287</f>
        <v>0</v>
      </c>
      <c r="G2285" t="str">
        <f>Sheet1!A2288</f>
        <v>Violent / Revenge</v>
      </c>
      <c r="H2285" t="str">
        <f>Sheet1!A2289</f>
        <v>(ATK%/CRIT D%/ATK%)</v>
      </c>
      <c r="I2285" t="str">
        <f>Sheet1!A2290</f>
        <v>Crit R%, Crit D%, Atk%</v>
      </c>
      <c r="J2285">
        <f>Sheet1!A2291</f>
        <v>4</v>
      </c>
      <c r="K2285" t="str">
        <f>Sheet1!A2292</f>
        <v>NINJA</v>
      </c>
    </row>
    <row r="2286" spans="1:11" hidden="1" x14ac:dyDescent="0.2">
      <c r="A2286">
        <f t="shared" si="35"/>
        <v>0</v>
      </c>
      <c r="B2286" t="str">
        <f>IF(Sheet1!A2286="","",Sheet1!A2286)</f>
        <v>Fatal / Blade</v>
      </c>
      <c r="C2286" t="str">
        <f>Sheet1!A2287</f>
        <v>(ATK%/CRIT R%/ATK%)</v>
      </c>
      <c r="D2286">
        <f>Sheet1!C2286</f>
        <v>0</v>
      </c>
      <c r="F2286">
        <f>Sheet1!B2288</f>
        <v>0</v>
      </c>
      <c r="G2286" t="str">
        <f>Sheet1!A2289</f>
        <v>(ATK%/CRIT D%/ATK%)</v>
      </c>
      <c r="H2286" t="str">
        <f>Sheet1!A2290</f>
        <v>Crit R%, Crit D%, Atk%</v>
      </c>
      <c r="I2286">
        <f>Sheet1!A2291</f>
        <v>4</v>
      </c>
      <c r="J2286" t="str">
        <f>Sheet1!A2292</f>
        <v>NINJA</v>
      </c>
      <c r="K2286">
        <f>Sheet1!A2293</f>
        <v>0</v>
      </c>
    </row>
    <row r="2287" spans="1:11" hidden="1" x14ac:dyDescent="0.2">
      <c r="A2287">
        <f t="shared" si="35"/>
        <v>0</v>
      </c>
      <c r="B2287" t="str">
        <f>IF(Sheet1!A2287="","",Sheet1!A2287)</f>
        <v>(ATK%/CRIT R%/ATK%)</v>
      </c>
      <c r="C2287" t="str">
        <f>Sheet1!A2288</f>
        <v>Violent / Revenge</v>
      </c>
      <c r="D2287">
        <f>Sheet1!C2287</f>
        <v>0</v>
      </c>
      <c r="F2287">
        <f>Sheet1!B2289</f>
        <v>0</v>
      </c>
      <c r="G2287" t="str">
        <f>Sheet1!A2290</f>
        <v>Crit R%, Crit D%, Atk%</v>
      </c>
      <c r="H2287">
        <f>Sheet1!A2291</f>
        <v>4</v>
      </c>
      <c r="I2287" t="str">
        <f>Sheet1!A2292</f>
        <v>NINJA</v>
      </c>
      <c r="J2287">
        <f>Sheet1!A2293</f>
        <v>0</v>
      </c>
      <c r="K2287" t="str">
        <f>Sheet1!A2294</f>
        <v>Fatal / Blade</v>
      </c>
    </row>
    <row r="2288" spans="1:11" hidden="1" x14ac:dyDescent="0.2">
      <c r="A2288">
        <f t="shared" si="35"/>
        <v>0</v>
      </c>
      <c r="B2288" t="str">
        <f>IF(Sheet1!A2288="","",Sheet1!A2288)</f>
        <v>Violent / Revenge</v>
      </c>
      <c r="C2288" t="str">
        <f>Sheet1!A2289</f>
        <v>(ATK%/CRIT D%/ATK%)</v>
      </c>
      <c r="D2288">
        <f>Sheet1!C2288</f>
        <v>0</v>
      </c>
      <c r="F2288">
        <f>Sheet1!B2290</f>
        <v>0</v>
      </c>
      <c r="G2288">
        <f>Sheet1!A2291</f>
        <v>4</v>
      </c>
      <c r="H2288" t="str">
        <f>Sheet1!A2292</f>
        <v>NINJA</v>
      </c>
      <c r="I2288">
        <f>Sheet1!A2293</f>
        <v>0</v>
      </c>
      <c r="J2288" t="str">
        <f>Sheet1!A2294</f>
        <v>Fatal / Blade</v>
      </c>
      <c r="K2288" t="str">
        <f>Sheet1!A2295</f>
        <v>(ATK%/CRIT R%/ATK%)</v>
      </c>
    </row>
    <row r="2289" spans="1:11" hidden="1" x14ac:dyDescent="0.2">
      <c r="A2289">
        <f t="shared" si="35"/>
        <v>0</v>
      </c>
      <c r="B2289" t="str">
        <f>IF(Sheet1!A2289="","",Sheet1!A2289)</f>
        <v>(ATK%/CRIT D%/ATK%)</v>
      </c>
      <c r="C2289" t="str">
        <f>Sheet1!A2290</f>
        <v>Crit R%, Crit D%, Atk%</v>
      </c>
      <c r="D2289">
        <f>Sheet1!C2289</f>
        <v>0</v>
      </c>
      <c r="F2289">
        <f>Sheet1!B2291</f>
        <v>0</v>
      </c>
      <c r="G2289" t="str">
        <f>Sheet1!A2292</f>
        <v>NINJA</v>
      </c>
      <c r="H2289">
        <f>Sheet1!A2293</f>
        <v>0</v>
      </c>
      <c r="I2289" t="str">
        <f>Sheet1!A2294</f>
        <v>Fatal / Blade</v>
      </c>
      <c r="J2289" t="str">
        <f>Sheet1!A2295</f>
        <v>(ATK%/CRIT R%/ATK%)</v>
      </c>
      <c r="K2289" t="str">
        <f>Sheet1!A2296</f>
        <v>Violent / Revenge</v>
      </c>
    </row>
    <row r="2290" spans="1:11" hidden="1" x14ac:dyDescent="0.2">
      <c r="A2290">
        <f t="shared" si="35"/>
        <v>0</v>
      </c>
      <c r="B2290" t="str">
        <f>IF(Sheet1!A2290="","",Sheet1!A2290)</f>
        <v>Crit R%, Crit D%, Atk%</v>
      </c>
      <c r="C2290">
        <f>Sheet1!A2291</f>
        <v>4</v>
      </c>
      <c r="D2290">
        <f>Sheet1!C2290</f>
        <v>0</v>
      </c>
      <c r="F2290">
        <f>Sheet1!B2292</f>
        <v>0</v>
      </c>
      <c r="G2290">
        <f>Sheet1!A2293</f>
        <v>0</v>
      </c>
      <c r="H2290" t="str">
        <f>Sheet1!A2294</f>
        <v>Fatal / Blade</v>
      </c>
      <c r="I2290" t="str">
        <f>Sheet1!A2295</f>
        <v>(ATK%/CRIT R%/ATK%)</v>
      </c>
      <c r="J2290" t="str">
        <f>Sheet1!A2296</f>
        <v>Violent / Revenge</v>
      </c>
      <c r="K2290" t="str">
        <f>Sheet1!A2297</f>
        <v>(ATK%/CRIT D%/ATK%)</v>
      </c>
    </row>
    <row r="2291" spans="1:11" x14ac:dyDescent="0.2">
      <c r="A2291">
        <f t="shared" si="35"/>
        <v>1</v>
      </c>
      <c r="B2291">
        <f>IF(Sheet1!A2291="","",Sheet1!A2291)</f>
        <v>4</v>
      </c>
      <c r="C2291" t="str">
        <f>Sheet1!A2292</f>
        <v>NINJA</v>
      </c>
      <c r="D2291" t="str">
        <f>Sheet1!C2291</f>
        <v>FIRE</v>
      </c>
      <c r="F2291" t="str">
        <f>Sheet1!B2293</f>
        <v>Garo</v>
      </c>
      <c r="G2291" t="str">
        <f>Sheet1!A2294</f>
        <v>Fatal / Blade</v>
      </c>
      <c r="H2291" t="str">
        <f>Sheet1!A2295</f>
        <v>(ATK%/CRIT R%/ATK%)</v>
      </c>
      <c r="I2291" t="str">
        <f>Sheet1!A2296</f>
        <v>Violent / Revenge</v>
      </c>
      <c r="J2291" t="str">
        <f>Sheet1!A2297</f>
        <v>(ATK%/CRIT D%/ATK%)</v>
      </c>
      <c r="K2291" t="str">
        <f>Sheet1!A2298</f>
        <v>Crit R%, Crit D%, Atk%</v>
      </c>
    </row>
    <row r="2292" spans="1:11" hidden="1" x14ac:dyDescent="0.2">
      <c r="A2292">
        <f t="shared" si="35"/>
        <v>0</v>
      </c>
      <c r="B2292" t="str">
        <f>IF(Sheet1!A2292="","",Sheet1!A2292)</f>
        <v>NINJA</v>
      </c>
      <c r="C2292">
        <f>Sheet1!A2293</f>
        <v>0</v>
      </c>
      <c r="D2292">
        <f>Sheet1!C2292</f>
        <v>0</v>
      </c>
      <c r="F2292">
        <f>Sheet1!B2294</f>
        <v>0</v>
      </c>
      <c r="G2292" t="str">
        <f>Sheet1!A2295</f>
        <v>(ATK%/CRIT R%/ATK%)</v>
      </c>
      <c r="H2292" t="str">
        <f>Sheet1!A2296</f>
        <v>Violent / Revenge</v>
      </c>
      <c r="I2292" t="str">
        <f>Sheet1!A2297</f>
        <v>(ATK%/CRIT D%/ATK%)</v>
      </c>
      <c r="J2292" t="str">
        <f>Sheet1!A2298</f>
        <v>Crit R%, Crit D%, Atk%</v>
      </c>
      <c r="K2292">
        <f>Sheet1!A2299</f>
        <v>4</v>
      </c>
    </row>
    <row r="2293" spans="1:11" hidden="1" x14ac:dyDescent="0.2">
      <c r="A2293">
        <f t="shared" si="35"/>
        <v>0</v>
      </c>
      <c r="B2293" t="str">
        <f>IF(Sheet1!A2293="","",Sheet1!A2293)</f>
        <v/>
      </c>
      <c r="C2293" t="str">
        <f>Sheet1!A2294</f>
        <v>Fatal / Blade</v>
      </c>
      <c r="D2293">
        <f>Sheet1!C2293</f>
        <v>0</v>
      </c>
      <c r="F2293">
        <f>Sheet1!B2295</f>
        <v>0</v>
      </c>
      <c r="G2293" t="str">
        <f>Sheet1!A2296</f>
        <v>Violent / Revenge</v>
      </c>
      <c r="H2293" t="str">
        <f>Sheet1!A2297</f>
        <v>(ATK%/CRIT D%/ATK%)</v>
      </c>
      <c r="I2293" t="str">
        <f>Sheet1!A2298</f>
        <v>Crit R%, Crit D%, Atk%</v>
      </c>
      <c r="J2293">
        <f>Sheet1!A2299</f>
        <v>4</v>
      </c>
      <c r="K2293" t="str">
        <f>Sheet1!A2300</f>
        <v>NINJA</v>
      </c>
    </row>
    <row r="2294" spans="1:11" hidden="1" x14ac:dyDescent="0.2">
      <c r="A2294">
        <f t="shared" si="35"/>
        <v>0</v>
      </c>
      <c r="B2294" t="str">
        <f>IF(Sheet1!A2294="","",Sheet1!A2294)</f>
        <v>Fatal / Blade</v>
      </c>
      <c r="C2294" t="str">
        <f>Sheet1!A2295</f>
        <v>(ATK%/CRIT R%/ATK%)</v>
      </c>
      <c r="D2294">
        <f>Sheet1!C2294</f>
        <v>0</v>
      </c>
      <c r="F2294">
        <f>Sheet1!B2296</f>
        <v>0</v>
      </c>
      <c r="G2294" t="str">
        <f>Sheet1!A2297</f>
        <v>(ATK%/CRIT D%/ATK%)</v>
      </c>
      <c r="H2294" t="str">
        <f>Sheet1!A2298</f>
        <v>Crit R%, Crit D%, Atk%</v>
      </c>
      <c r="I2294">
        <f>Sheet1!A2299</f>
        <v>4</v>
      </c>
      <c r="J2294" t="str">
        <f>Sheet1!A2300</f>
        <v>NINJA</v>
      </c>
      <c r="K2294">
        <f>Sheet1!A2301</f>
        <v>0</v>
      </c>
    </row>
    <row r="2295" spans="1:11" hidden="1" x14ac:dyDescent="0.2">
      <c r="A2295">
        <f t="shared" si="35"/>
        <v>0</v>
      </c>
      <c r="B2295" t="str">
        <f>IF(Sheet1!A2295="","",Sheet1!A2295)</f>
        <v>(ATK%/CRIT R%/ATK%)</v>
      </c>
      <c r="C2295" t="str">
        <f>Sheet1!A2296</f>
        <v>Violent / Revenge</v>
      </c>
      <c r="D2295">
        <f>Sheet1!C2295</f>
        <v>0</v>
      </c>
      <c r="F2295">
        <f>Sheet1!B2297</f>
        <v>0</v>
      </c>
      <c r="G2295" t="str">
        <f>Sheet1!A2298</f>
        <v>Crit R%, Crit D%, Atk%</v>
      </c>
      <c r="H2295">
        <f>Sheet1!A2299</f>
        <v>4</v>
      </c>
      <c r="I2295" t="str">
        <f>Sheet1!A2300</f>
        <v>NINJA</v>
      </c>
      <c r="J2295">
        <f>Sheet1!A2301</f>
        <v>0</v>
      </c>
      <c r="K2295" t="str">
        <f>Sheet1!A2302</f>
        <v>Fatal / Blade</v>
      </c>
    </row>
    <row r="2296" spans="1:11" hidden="1" x14ac:dyDescent="0.2">
      <c r="A2296">
        <f t="shared" si="35"/>
        <v>0</v>
      </c>
      <c r="B2296" t="str">
        <f>IF(Sheet1!A2296="","",Sheet1!A2296)</f>
        <v>Violent / Revenge</v>
      </c>
      <c r="C2296" t="str">
        <f>Sheet1!A2297</f>
        <v>(ATK%/CRIT D%/ATK%)</v>
      </c>
      <c r="D2296">
        <f>Sheet1!C2296</f>
        <v>0</v>
      </c>
      <c r="F2296">
        <f>Sheet1!B2298</f>
        <v>0</v>
      </c>
      <c r="G2296">
        <f>Sheet1!A2299</f>
        <v>4</v>
      </c>
      <c r="H2296" t="str">
        <f>Sheet1!A2300</f>
        <v>NINJA</v>
      </c>
      <c r="I2296">
        <f>Sheet1!A2301</f>
        <v>0</v>
      </c>
      <c r="J2296" t="str">
        <f>Sheet1!A2302</f>
        <v>Fatal / Blade</v>
      </c>
      <c r="K2296" t="str">
        <f>Sheet1!A2303</f>
        <v>(ATK%/ATK%/ATK%)</v>
      </c>
    </row>
    <row r="2297" spans="1:11" hidden="1" x14ac:dyDescent="0.2">
      <c r="A2297">
        <f t="shared" si="35"/>
        <v>0</v>
      </c>
      <c r="B2297" t="str">
        <f>IF(Sheet1!A2297="","",Sheet1!A2297)</f>
        <v>(ATK%/CRIT D%/ATK%)</v>
      </c>
      <c r="C2297" t="str">
        <f>Sheet1!A2298</f>
        <v>Crit R%, Crit D%, Atk%</v>
      </c>
      <c r="D2297">
        <f>Sheet1!C2297</f>
        <v>0</v>
      </c>
      <c r="F2297">
        <f>Sheet1!B2299</f>
        <v>0</v>
      </c>
      <c r="G2297" t="str">
        <f>Sheet1!A2300</f>
        <v>NINJA</v>
      </c>
      <c r="H2297">
        <f>Sheet1!A2301</f>
        <v>0</v>
      </c>
      <c r="I2297" t="str">
        <f>Sheet1!A2302</f>
        <v>Fatal / Blade</v>
      </c>
      <c r="J2297" t="str">
        <f>Sheet1!A2303</f>
        <v>(ATK%/ATK%/ATK%)</v>
      </c>
      <c r="K2297" t="str">
        <f>Sheet1!A2304</f>
        <v>Violent / Revenge</v>
      </c>
    </row>
    <row r="2298" spans="1:11" hidden="1" x14ac:dyDescent="0.2">
      <c r="A2298">
        <f t="shared" si="35"/>
        <v>0</v>
      </c>
      <c r="B2298" t="str">
        <f>IF(Sheet1!A2298="","",Sheet1!A2298)</f>
        <v>Crit R%, Crit D%, Atk%</v>
      </c>
      <c r="C2298">
        <f>Sheet1!A2299</f>
        <v>4</v>
      </c>
      <c r="D2298">
        <f>Sheet1!C2298</f>
        <v>0</v>
      </c>
      <c r="F2298">
        <f>Sheet1!B2300</f>
        <v>0</v>
      </c>
      <c r="G2298">
        <f>Sheet1!A2301</f>
        <v>0</v>
      </c>
      <c r="H2298" t="str">
        <f>Sheet1!A2302</f>
        <v>Fatal / Blade</v>
      </c>
      <c r="I2298" t="str">
        <f>Sheet1!A2303</f>
        <v>(ATK%/ATK%/ATK%)</v>
      </c>
      <c r="J2298" t="str">
        <f>Sheet1!A2304</f>
        <v>Violent / Revenge</v>
      </c>
      <c r="K2298" t="str">
        <f>Sheet1!A2305</f>
        <v>(ATK%/CRIT D%/ATK%)</v>
      </c>
    </row>
    <row r="2299" spans="1:11" x14ac:dyDescent="0.2">
      <c r="A2299">
        <f t="shared" si="35"/>
        <v>1</v>
      </c>
      <c r="B2299">
        <f>IF(Sheet1!A2299="","",Sheet1!A2299)</f>
        <v>4</v>
      </c>
      <c r="C2299" t="str">
        <f>Sheet1!A2300</f>
        <v>NINJA</v>
      </c>
      <c r="D2299" t="str">
        <f>Sheet1!C2299</f>
        <v>LIGHT</v>
      </c>
      <c r="F2299" t="str">
        <f>Sheet1!B2301</f>
        <v>Gin</v>
      </c>
      <c r="G2299" t="str">
        <f>Sheet1!A2302</f>
        <v>Fatal / Blade</v>
      </c>
      <c r="H2299" t="str">
        <f>Sheet1!A2303</f>
        <v>(ATK%/ATK%/ATK%)</v>
      </c>
      <c r="I2299" t="str">
        <f>Sheet1!A2304</f>
        <v>Violent / Revenge</v>
      </c>
      <c r="J2299" t="str">
        <f>Sheet1!A2305</f>
        <v>(ATK%/CRIT D%/ATK%)</v>
      </c>
      <c r="K2299" t="str">
        <f>Sheet1!A2306</f>
        <v>Crit R%, Crit D%, Atk%</v>
      </c>
    </row>
    <row r="2300" spans="1:11" hidden="1" x14ac:dyDescent="0.2">
      <c r="A2300">
        <f t="shared" si="35"/>
        <v>0</v>
      </c>
      <c r="B2300" t="str">
        <f>IF(Sheet1!A2300="","",Sheet1!A2300)</f>
        <v>NINJA</v>
      </c>
      <c r="C2300">
        <f>Sheet1!A2301</f>
        <v>0</v>
      </c>
      <c r="D2300">
        <f>Sheet1!C2300</f>
        <v>0</v>
      </c>
      <c r="F2300">
        <f>Sheet1!B2302</f>
        <v>0</v>
      </c>
      <c r="G2300" t="str">
        <f>Sheet1!A2303</f>
        <v>(ATK%/ATK%/ATK%)</v>
      </c>
      <c r="H2300" t="str">
        <f>Sheet1!A2304</f>
        <v>Violent / Revenge</v>
      </c>
      <c r="I2300" t="str">
        <f>Sheet1!A2305</f>
        <v>(ATK%/CRIT D%/ATK%)</v>
      </c>
      <c r="J2300" t="str">
        <f>Sheet1!A2306</f>
        <v>Crit R%, Crit D%, Atk%</v>
      </c>
      <c r="K2300">
        <f>Sheet1!A2307</f>
        <v>5</v>
      </c>
    </row>
    <row r="2301" spans="1:11" hidden="1" x14ac:dyDescent="0.2">
      <c r="A2301">
        <f t="shared" si="35"/>
        <v>0</v>
      </c>
      <c r="B2301" t="str">
        <f>IF(Sheet1!A2301="","",Sheet1!A2301)</f>
        <v/>
      </c>
      <c r="C2301" t="str">
        <f>Sheet1!A2302</f>
        <v>Fatal / Blade</v>
      </c>
      <c r="D2301">
        <f>Sheet1!C2301</f>
        <v>0</v>
      </c>
      <c r="F2301">
        <f>Sheet1!B2303</f>
        <v>0</v>
      </c>
      <c r="G2301" t="str">
        <f>Sheet1!A2304</f>
        <v>Violent / Revenge</v>
      </c>
      <c r="H2301" t="str">
        <f>Sheet1!A2305</f>
        <v>(ATK%/CRIT D%/ATK%)</v>
      </c>
      <c r="I2301" t="str">
        <f>Sheet1!A2306</f>
        <v>Crit R%, Crit D%, Atk%</v>
      </c>
      <c r="J2301">
        <f>Sheet1!A2307</f>
        <v>5</v>
      </c>
      <c r="K2301" t="str">
        <f>Sheet1!A2308</f>
        <v>NINJA</v>
      </c>
    </row>
    <row r="2302" spans="1:11" hidden="1" x14ac:dyDescent="0.2">
      <c r="A2302">
        <f t="shared" si="35"/>
        <v>0</v>
      </c>
      <c r="B2302" t="str">
        <f>IF(Sheet1!A2302="","",Sheet1!A2302)</f>
        <v>Fatal / Blade</v>
      </c>
      <c r="C2302" t="str">
        <f>Sheet1!A2303</f>
        <v>(ATK%/ATK%/ATK%)</v>
      </c>
      <c r="D2302">
        <f>Sheet1!C2302</f>
        <v>0</v>
      </c>
      <c r="F2302">
        <f>Sheet1!B2304</f>
        <v>0</v>
      </c>
      <c r="G2302" t="str">
        <f>Sheet1!A2305</f>
        <v>(ATK%/CRIT D%/ATK%)</v>
      </c>
      <c r="H2302" t="str">
        <f>Sheet1!A2306</f>
        <v>Crit R%, Crit D%, Atk%</v>
      </c>
      <c r="I2302">
        <f>Sheet1!A2307</f>
        <v>5</v>
      </c>
      <c r="J2302" t="str">
        <f>Sheet1!A2308</f>
        <v>NINJA</v>
      </c>
      <c r="K2302">
        <f>Sheet1!A2309</f>
        <v>0</v>
      </c>
    </row>
    <row r="2303" spans="1:11" hidden="1" x14ac:dyDescent="0.2">
      <c r="A2303">
        <f t="shared" si="35"/>
        <v>0</v>
      </c>
      <c r="B2303" t="str">
        <f>IF(Sheet1!A2303="","",Sheet1!A2303)</f>
        <v>(ATK%/ATK%/ATK%)</v>
      </c>
      <c r="C2303" t="str">
        <f>Sheet1!A2304</f>
        <v>Violent / Revenge</v>
      </c>
      <c r="D2303">
        <f>Sheet1!C2303</f>
        <v>0</v>
      </c>
      <c r="F2303">
        <f>Sheet1!B2305</f>
        <v>0</v>
      </c>
      <c r="G2303" t="str">
        <f>Sheet1!A2306</f>
        <v>Crit R%, Crit D%, Atk%</v>
      </c>
      <c r="H2303">
        <f>Sheet1!A2307</f>
        <v>5</v>
      </c>
      <c r="I2303" t="str">
        <f>Sheet1!A2308</f>
        <v>NINJA</v>
      </c>
      <c r="J2303">
        <f>Sheet1!A2309</f>
        <v>0</v>
      </c>
      <c r="K2303" t="str">
        <f>Sheet1!A2310</f>
        <v>Fatal / Blade</v>
      </c>
    </row>
    <row r="2304" spans="1:11" hidden="1" x14ac:dyDescent="0.2">
      <c r="A2304">
        <f t="shared" si="35"/>
        <v>0</v>
      </c>
      <c r="B2304" t="str">
        <f>IF(Sheet1!A2304="","",Sheet1!A2304)</f>
        <v>Violent / Revenge</v>
      </c>
      <c r="C2304" t="str">
        <f>Sheet1!A2305</f>
        <v>(ATK%/CRIT D%/ATK%)</v>
      </c>
      <c r="D2304">
        <f>Sheet1!C2304</f>
        <v>0</v>
      </c>
      <c r="F2304">
        <f>Sheet1!B2306</f>
        <v>0</v>
      </c>
      <c r="G2304">
        <f>Sheet1!A2307</f>
        <v>5</v>
      </c>
      <c r="H2304" t="str">
        <f>Sheet1!A2308</f>
        <v>NINJA</v>
      </c>
      <c r="I2304">
        <f>Sheet1!A2309</f>
        <v>0</v>
      </c>
      <c r="J2304" t="str">
        <f>Sheet1!A2310</f>
        <v>Fatal / Blade</v>
      </c>
      <c r="K2304" t="str">
        <f>Sheet1!A2311</f>
        <v>(ATK%/CRIT R%/ATK%)</v>
      </c>
    </row>
    <row r="2305" spans="1:11" hidden="1" x14ac:dyDescent="0.2">
      <c r="A2305">
        <f t="shared" si="35"/>
        <v>0</v>
      </c>
      <c r="B2305" t="str">
        <f>IF(Sheet1!A2305="","",Sheet1!A2305)</f>
        <v>(ATK%/CRIT D%/ATK%)</v>
      </c>
      <c r="C2305" t="str">
        <f>Sheet1!A2306</f>
        <v>Crit R%, Crit D%, Atk%</v>
      </c>
      <c r="D2305">
        <f>Sheet1!C2305</f>
        <v>0</v>
      </c>
      <c r="F2305">
        <f>Sheet1!B2307</f>
        <v>0</v>
      </c>
      <c r="G2305" t="str">
        <f>Sheet1!A2308</f>
        <v>NINJA</v>
      </c>
      <c r="H2305">
        <f>Sheet1!A2309</f>
        <v>0</v>
      </c>
      <c r="I2305" t="str">
        <f>Sheet1!A2310</f>
        <v>Fatal / Blade</v>
      </c>
      <c r="J2305" t="str">
        <f>Sheet1!A2311</f>
        <v>(ATK%/CRIT R%/ATK%)</v>
      </c>
      <c r="K2305" t="str">
        <f>Sheet1!A2312</f>
        <v>Violent / Revenge</v>
      </c>
    </row>
    <row r="2306" spans="1:11" hidden="1" x14ac:dyDescent="0.2">
      <c r="A2306">
        <f t="shared" si="35"/>
        <v>0</v>
      </c>
      <c r="B2306" t="str">
        <f>IF(Sheet1!A2306="","",Sheet1!A2306)</f>
        <v>Crit R%, Crit D%, Atk%</v>
      </c>
      <c r="C2306">
        <f>Sheet1!A2307</f>
        <v>5</v>
      </c>
      <c r="D2306">
        <f>Sheet1!C2306</f>
        <v>0</v>
      </c>
      <c r="F2306">
        <f>Sheet1!B2308</f>
        <v>0</v>
      </c>
      <c r="G2306">
        <f>Sheet1!A2309</f>
        <v>0</v>
      </c>
      <c r="H2306" t="str">
        <f>Sheet1!A2310</f>
        <v>Fatal / Blade</v>
      </c>
      <c r="I2306" t="str">
        <f>Sheet1!A2311</f>
        <v>(ATK%/CRIT R%/ATK%)</v>
      </c>
      <c r="J2306" t="str">
        <f>Sheet1!A2312</f>
        <v>Violent / Revenge</v>
      </c>
      <c r="K2306" t="str">
        <f>Sheet1!A2313</f>
        <v>(ATK%/CRIT D%/ATK%)</v>
      </c>
    </row>
    <row r="2307" spans="1:11" x14ac:dyDescent="0.2">
      <c r="A2307">
        <f t="shared" ref="A2307:A2370" si="36">IF(ISNUMBER(B2307)=TRUE,1,0)</f>
        <v>1</v>
      </c>
      <c r="B2307">
        <f>IF(Sheet1!A2307="","",Sheet1!A2307)</f>
        <v>5</v>
      </c>
      <c r="C2307" t="str">
        <f>Sheet1!A2308</f>
        <v>NINJA</v>
      </c>
      <c r="D2307" t="str">
        <f>Sheet1!C2307</f>
        <v>DARK</v>
      </c>
      <c r="F2307" t="str">
        <f>Sheet1!B2309</f>
        <v>Han</v>
      </c>
      <c r="G2307" t="str">
        <f>Sheet1!A2310</f>
        <v>Fatal / Blade</v>
      </c>
      <c r="H2307" t="str">
        <f>Sheet1!A2311</f>
        <v>(ATK%/CRIT R%/ATK%)</v>
      </c>
      <c r="I2307" t="str">
        <f>Sheet1!A2312</f>
        <v>Violent / Revenge</v>
      </c>
      <c r="J2307" t="str">
        <f>Sheet1!A2313</f>
        <v>(ATK%/CRIT D%/ATK%)</v>
      </c>
      <c r="K2307" t="str">
        <f>Sheet1!A2314</f>
        <v>Crit R%, Crit D%, Atk%</v>
      </c>
    </row>
    <row r="2308" spans="1:11" hidden="1" x14ac:dyDescent="0.2">
      <c r="A2308">
        <f t="shared" si="36"/>
        <v>0</v>
      </c>
      <c r="B2308" t="str">
        <f>IF(Sheet1!A2308="","",Sheet1!A2308)</f>
        <v>NINJA</v>
      </c>
      <c r="C2308">
        <f>Sheet1!A2309</f>
        <v>0</v>
      </c>
      <c r="D2308">
        <f>Sheet1!C2308</f>
        <v>0</v>
      </c>
      <c r="F2308">
        <f>Sheet1!B2310</f>
        <v>0</v>
      </c>
      <c r="G2308" t="str">
        <f>Sheet1!A2311</f>
        <v>(ATK%/CRIT R%/ATK%)</v>
      </c>
      <c r="H2308" t="str">
        <f>Sheet1!A2312</f>
        <v>Violent / Revenge</v>
      </c>
      <c r="I2308" t="str">
        <f>Sheet1!A2313</f>
        <v>(ATK%/CRIT D%/ATK%)</v>
      </c>
      <c r="J2308" t="str">
        <f>Sheet1!A2314</f>
        <v>Crit R%, Crit D%, Atk%</v>
      </c>
      <c r="K2308">
        <f>Sheet1!A2315</f>
        <v>4</v>
      </c>
    </row>
    <row r="2309" spans="1:11" hidden="1" x14ac:dyDescent="0.2">
      <c r="A2309">
        <f t="shared" si="36"/>
        <v>0</v>
      </c>
      <c r="B2309" t="str">
        <f>IF(Sheet1!A2309="","",Sheet1!A2309)</f>
        <v/>
      </c>
      <c r="C2309" t="str">
        <f>Sheet1!A2310</f>
        <v>Fatal / Blade</v>
      </c>
      <c r="D2309">
        <f>Sheet1!C2309</f>
        <v>0</v>
      </c>
      <c r="F2309">
        <f>Sheet1!B2311</f>
        <v>0</v>
      </c>
      <c r="G2309" t="str">
        <f>Sheet1!A2312</f>
        <v>Violent / Revenge</v>
      </c>
      <c r="H2309" t="str">
        <f>Sheet1!A2313</f>
        <v>(ATK%/CRIT D%/ATK%)</v>
      </c>
      <c r="I2309" t="str">
        <f>Sheet1!A2314</f>
        <v>Crit R%, Crit D%, Atk%</v>
      </c>
      <c r="J2309">
        <f>Sheet1!A2315</f>
        <v>4</v>
      </c>
      <c r="K2309" t="str">
        <f>Sheet1!A2316</f>
        <v>NINJA</v>
      </c>
    </row>
    <row r="2310" spans="1:11" hidden="1" x14ac:dyDescent="0.2">
      <c r="A2310">
        <f t="shared" si="36"/>
        <v>0</v>
      </c>
      <c r="B2310" t="str">
        <f>IF(Sheet1!A2310="","",Sheet1!A2310)</f>
        <v>Fatal / Blade</v>
      </c>
      <c r="C2310" t="str">
        <f>Sheet1!A2311</f>
        <v>(ATK%/CRIT R%/ATK%)</v>
      </c>
      <c r="D2310">
        <f>Sheet1!C2310</f>
        <v>0</v>
      </c>
      <c r="F2310">
        <f>Sheet1!B2312</f>
        <v>0</v>
      </c>
      <c r="G2310" t="str">
        <f>Sheet1!A2313</f>
        <v>(ATK%/CRIT D%/ATK%)</v>
      </c>
      <c r="H2310" t="str">
        <f>Sheet1!A2314</f>
        <v>Crit R%, Crit D%, Atk%</v>
      </c>
      <c r="I2310">
        <f>Sheet1!A2315</f>
        <v>4</v>
      </c>
      <c r="J2310" t="str">
        <f>Sheet1!A2316</f>
        <v>NINJA</v>
      </c>
      <c r="K2310">
        <f>Sheet1!A2317</f>
        <v>0</v>
      </c>
    </row>
    <row r="2311" spans="1:11" hidden="1" x14ac:dyDescent="0.2">
      <c r="A2311">
        <f t="shared" si="36"/>
        <v>0</v>
      </c>
      <c r="B2311" t="str">
        <f>IF(Sheet1!A2311="","",Sheet1!A2311)</f>
        <v>(ATK%/CRIT R%/ATK%)</v>
      </c>
      <c r="C2311" t="str">
        <f>Sheet1!A2312</f>
        <v>Violent / Revenge</v>
      </c>
      <c r="D2311">
        <f>Sheet1!C2311</f>
        <v>0</v>
      </c>
      <c r="F2311">
        <f>Sheet1!B2313</f>
        <v>0</v>
      </c>
      <c r="G2311" t="str">
        <f>Sheet1!A2314</f>
        <v>Crit R%, Crit D%, Atk%</v>
      </c>
      <c r="H2311">
        <f>Sheet1!A2315</f>
        <v>4</v>
      </c>
      <c r="I2311" t="str">
        <f>Sheet1!A2316</f>
        <v>NINJA</v>
      </c>
      <c r="J2311">
        <f>Sheet1!A2317</f>
        <v>0</v>
      </c>
      <c r="K2311" t="str">
        <f>Sheet1!A2318</f>
        <v>Fatal / Blade</v>
      </c>
    </row>
    <row r="2312" spans="1:11" hidden="1" x14ac:dyDescent="0.2">
      <c r="A2312">
        <f t="shared" si="36"/>
        <v>0</v>
      </c>
      <c r="B2312" t="str">
        <f>IF(Sheet1!A2312="","",Sheet1!A2312)</f>
        <v>Violent / Revenge</v>
      </c>
      <c r="C2312" t="str">
        <f>Sheet1!A2313</f>
        <v>(ATK%/CRIT D%/ATK%)</v>
      </c>
      <c r="D2312">
        <f>Sheet1!C2312</f>
        <v>0</v>
      </c>
      <c r="F2312">
        <f>Sheet1!B2314</f>
        <v>0</v>
      </c>
      <c r="G2312">
        <f>Sheet1!A2315</f>
        <v>4</v>
      </c>
      <c r="H2312" t="str">
        <f>Sheet1!A2316</f>
        <v>NINJA</v>
      </c>
      <c r="I2312">
        <f>Sheet1!A2317</f>
        <v>0</v>
      </c>
      <c r="J2312" t="str">
        <f>Sheet1!A2318</f>
        <v>Fatal / Blade</v>
      </c>
      <c r="K2312" t="str">
        <f>Sheet1!A2319</f>
        <v>(ATK%/CRIT R%/ATK%)</v>
      </c>
    </row>
    <row r="2313" spans="1:11" hidden="1" x14ac:dyDescent="0.2">
      <c r="A2313">
        <f t="shared" si="36"/>
        <v>0</v>
      </c>
      <c r="B2313" t="str">
        <f>IF(Sheet1!A2313="","",Sheet1!A2313)</f>
        <v>(ATK%/CRIT D%/ATK%)</v>
      </c>
      <c r="C2313" t="str">
        <f>Sheet1!A2314</f>
        <v>Crit R%, Crit D%, Atk%</v>
      </c>
      <c r="D2313">
        <f>Sheet1!C2313</f>
        <v>0</v>
      </c>
      <c r="F2313">
        <f>Sheet1!B2315</f>
        <v>0</v>
      </c>
      <c r="G2313" t="str">
        <f>Sheet1!A2316</f>
        <v>NINJA</v>
      </c>
      <c r="H2313">
        <f>Sheet1!A2317</f>
        <v>0</v>
      </c>
      <c r="I2313" t="str">
        <f>Sheet1!A2318</f>
        <v>Fatal / Blade</v>
      </c>
      <c r="J2313" t="str">
        <f>Sheet1!A2319</f>
        <v>(ATK%/CRIT R%/ATK%)</v>
      </c>
      <c r="K2313" t="str">
        <f>Sheet1!A2320</f>
        <v>Violent / Revenge</v>
      </c>
    </row>
    <row r="2314" spans="1:11" hidden="1" x14ac:dyDescent="0.2">
      <c r="A2314">
        <f t="shared" si="36"/>
        <v>0</v>
      </c>
      <c r="B2314" t="str">
        <f>IF(Sheet1!A2314="","",Sheet1!A2314)</f>
        <v>Crit R%, Crit D%, Atk%</v>
      </c>
      <c r="C2314">
        <f>Sheet1!A2315</f>
        <v>4</v>
      </c>
      <c r="D2314">
        <f>Sheet1!C2314</f>
        <v>0</v>
      </c>
      <c r="F2314">
        <f>Sheet1!B2316</f>
        <v>0</v>
      </c>
      <c r="G2314">
        <f>Sheet1!A2317</f>
        <v>0</v>
      </c>
      <c r="H2314" t="str">
        <f>Sheet1!A2318</f>
        <v>Fatal / Blade</v>
      </c>
      <c r="I2314" t="str">
        <f>Sheet1!A2319</f>
        <v>(ATK%/CRIT R%/ATK%)</v>
      </c>
      <c r="J2314" t="str">
        <f>Sheet1!A2320</f>
        <v>Violent / Revenge</v>
      </c>
      <c r="K2314" t="str">
        <f>Sheet1!A2321</f>
        <v>(SPD/CRIT D%/ATK%)</v>
      </c>
    </row>
    <row r="2315" spans="1:11" x14ac:dyDescent="0.2">
      <c r="A2315">
        <f t="shared" si="36"/>
        <v>1</v>
      </c>
      <c r="B2315">
        <f>IF(Sheet1!A2315="","",Sheet1!A2315)</f>
        <v>4</v>
      </c>
      <c r="C2315" t="str">
        <f>Sheet1!A2316</f>
        <v>NINJA</v>
      </c>
      <c r="D2315" t="str">
        <f>Sheet1!C2315</f>
        <v>WIND</v>
      </c>
      <c r="F2315" t="str">
        <f>Sheet1!B2317</f>
        <v>Orochi</v>
      </c>
      <c r="G2315" t="str">
        <f>Sheet1!A2318</f>
        <v>Fatal / Blade</v>
      </c>
      <c r="H2315" t="str">
        <f>Sheet1!A2319</f>
        <v>(ATK%/CRIT R%/ATK%)</v>
      </c>
      <c r="I2315" t="str">
        <f>Sheet1!A2320</f>
        <v>Violent / Revenge</v>
      </c>
      <c r="J2315" t="str">
        <f>Sheet1!A2321</f>
        <v>(SPD/CRIT D%/ATK%)</v>
      </c>
      <c r="K2315" t="str">
        <f>Sheet1!A2322</f>
        <v>Crit R%, Crit D%, Atk%</v>
      </c>
    </row>
    <row r="2316" spans="1:11" hidden="1" x14ac:dyDescent="0.2">
      <c r="A2316">
        <f t="shared" si="36"/>
        <v>0</v>
      </c>
      <c r="B2316" t="str">
        <f>IF(Sheet1!A2316="","",Sheet1!A2316)</f>
        <v>NINJA</v>
      </c>
      <c r="C2316">
        <f>Sheet1!A2317</f>
        <v>0</v>
      </c>
      <c r="D2316">
        <f>Sheet1!C2316</f>
        <v>0</v>
      </c>
      <c r="F2316">
        <f>Sheet1!B2318</f>
        <v>0</v>
      </c>
      <c r="G2316" t="str">
        <f>Sheet1!A2319</f>
        <v>(ATK%/CRIT R%/ATK%)</v>
      </c>
      <c r="H2316" t="str">
        <f>Sheet1!A2320</f>
        <v>Violent / Revenge</v>
      </c>
      <c r="I2316" t="str">
        <f>Sheet1!A2321</f>
        <v>(SPD/CRIT D%/ATK%)</v>
      </c>
      <c r="J2316" t="str">
        <f>Sheet1!A2322</f>
        <v>Crit R%, Crit D%, Atk%</v>
      </c>
      <c r="K2316">
        <f>Sheet1!A2323</f>
        <v>4</v>
      </c>
    </row>
    <row r="2317" spans="1:11" hidden="1" x14ac:dyDescent="0.2">
      <c r="A2317">
        <f t="shared" si="36"/>
        <v>0</v>
      </c>
      <c r="B2317" t="str">
        <f>IF(Sheet1!A2317="","",Sheet1!A2317)</f>
        <v/>
      </c>
      <c r="C2317" t="str">
        <f>Sheet1!A2318</f>
        <v>Fatal / Blade</v>
      </c>
      <c r="D2317">
        <f>Sheet1!C2317</f>
        <v>0</v>
      </c>
      <c r="F2317">
        <f>Sheet1!B2319</f>
        <v>0</v>
      </c>
      <c r="G2317" t="str">
        <f>Sheet1!A2320</f>
        <v>Violent / Revenge</v>
      </c>
      <c r="H2317" t="str">
        <f>Sheet1!A2321</f>
        <v>(SPD/CRIT D%/ATK%)</v>
      </c>
      <c r="I2317" t="str">
        <f>Sheet1!A2322</f>
        <v>Crit R%, Crit D%, Atk%</v>
      </c>
      <c r="J2317">
        <f>Sheet1!A2323</f>
        <v>4</v>
      </c>
      <c r="K2317" t="str">
        <f>Sheet1!A2324</f>
        <v>NINJA</v>
      </c>
    </row>
    <row r="2318" spans="1:11" hidden="1" x14ac:dyDescent="0.2">
      <c r="A2318">
        <f t="shared" si="36"/>
        <v>0</v>
      </c>
      <c r="B2318" t="str">
        <f>IF(Sheet1!A2318="","",Sheet1!A2318)</f>
        <v>Fatal / Blade</v>
      </c>
      <c r="C2318" t="str">
        <f>Sheet1!A2319</f>
        <v>(ATK%/CRIT R%/ATK%)</v>
      </c>
      <c r="D2318">
        <f>Sheet1!C2318</f>
        <v>0</v>
      </c>
      <c r="F2318">
        <f>Sheet1!B2320</f>
        <v>0</v>
      </c>
      <c r="G2318" t="str">
        <f>Sheet1!A2321</f>
        <v>(SPD/CRIT D%/ATK%)</v>
      </c>
      <c r="H2318" t="str">
        <f>Sheet1!A2322</f>
        <v>Crit R%, Crit D%, Atk%</v>
      </c>
      <c r="I2318">
        <f>Sheet1!A2323</f>
        <v>4</v>
      </c>
      <c r="J2318" t="str">
        <f>Sheet1!A2324</f>
        <v>NINJA</v>
      </c>
      <c r="K2318">
        <f>Sheet1!A2325</f>
        <v>0</v>
      </c>
    </row>
    <row r="2319" spans="1:11" hidden="1" x14ac:dyDescent="0.2">
      <c r="A2319">
        <f t="shared" si="36"/>
        <v>0</v>
      </c>
      <c r="B2319" t="str">
        <f>IF(Sheet1!A2319="","",Sheet1!A2319)</f>
        <v>(ATK%/CRIT R%/ATK%)</v>
      </c>
      <c r="C2319" t="str">
        <f>Sheet1!A2320</f>
        <v>Violent / Revenge</v>
      </c>
      <c r="D2319">
        <f>Sheet1!C2319</f>
        <v>0</v>
      </c>
      <c r="F2319">
        <f>Sheet1!B2321</f>
        <v>0</v>
      </c>
      <c r="G2319" t="str">
        <f>Sheet1!A2322</f>
        <v>Crit R%, Crit D%, Atk%</v>
      </c>
      <c r="H2319">
        <f>Sheet1!A2323</f>
        <v>4</v>
      </c>
      <c r="I2319" t="str">
        <f>Sheet1!A2324</f>
        <v>NINJA</v>
      </c>
      <c r="J2319">
        <f>Sheet1!A2325</f>
        <v>0</v>
      </c>
      <c r="K2319" t="str">
        <f>Sheet1!A2326</f>
        <v>Fatal / Blade</v>
      </c>
    </row>
    <row r="2320" spans="1:11" hidden="1" x14ac:dyDescent="0.2">
      <c r="A2320">
        <f t="shared" si="36"/>
        <v>0</v>
      </c>
      <c r="B2320" t="str">
        <f>IF(Sheet1!A2320="","",Sheet1!A2320)</f>
        <v>Violent / Revenge</v>
      </c>
      <c r="C2320" t="str">
        <f>Sheet1!A2321</f>
        <v>(SPD/CRIT D%/ATK%)</v>
      </c>
      <c r="D2320">
        <f>Sheet1!C2320</f>
        <v>0</v>
      </c>
      <c r="F2320">
        <f>Sheet1!B2322</f>
        <v>0</v>
      </c>
      <c r="G2320">
        <f>Sheet1!A2323</f>
        <v>4</v>
      </c>
      <c r="H2320" t="str">
        <f>Sheet1!A2324</f>
        <v>NINJA</v>
      </c>
      <c r="I2320">
        <f>Sheet1!A2325</f>
        <v>0</v>
      </c>
      <c r="J2320" t="str">
        <f>Sheet1!A2326</f>
        <v>Fatal / Blade</v>
      </c>
      <c r="K2320" t="str">
        <f>Sheet1!A2327</f>
        <v>(ATK%/CRIT R%/ATK%)</v>
      </c>
    </row>
    <row r="2321" spans="1:11" hidden="1" x14ac:dyDescent="0.2">
      <c r="A2321">
        <f t="shared" si="36"/>
        <v>0</v>
      </c>
      <c r="B2321" t="str">
        <f>IF(Sheet1!A2321="","",Sheet1!A2321)</f>
        <v>(SPD/CRIT D%/ATK%)</v>
      </c>
      <c r="C2321" t="str">
        <f>Sheet1!A2322</f>
        <v>Crit R%, Crit D%, Atk%</v>
      </c>
      <c r="D2321">
        <f>Sheet1!C2321</f>
        <v>0</v>
      </c>
      <c r="F2321">
        <f>Sheet1!B2323</f>
        <v>0</v>
      </c>
      <c r="G2321" t="str">
        <f>Sheet1!A2324</f>
        <v>NINJA</v>
      </c>
      <c r="H2321">
        <f>Sheet1!A2325</f>
        <v>0</v>
      </c>
      <c r="I2321" t="str">
        <f>Sheet1!A2326</f>
        <v>Fatal / Blade</v>
      </c>
      <c r="J2321" t="str">
        <f>Sheet1!A2327</f>
        <v>(ATK%/CRIT R%/ATK%)</v>
      </c>
      <c r="K2321" t="str">
        <f>Sheet1!A2328</f>
        <v>Violent / Revenge</v>
      </c>
    </row>
    <row r="2322" spans="1:11" hidden="1" x14ac:dyDescent="0.2">
      <c r="A2322">
        <f t="shared" si="36"/>
        <v>0</v>
      </c>
      <c r="B2322" t="str">
        <f>IF(Sheet1!A2322="","",Sheet1!A2322)</f>
        <v>Crit R%, Crit D%, Atk%</v>
      </c>
      <c r="C2322">
        <f>Sheet1!A2323</f>
        <v>4</v>
      </c>
      <c r="D2322">
        <f>Sheet1!C2322</f>
        <v>0</v>
      </c>
      <c r="F2322">
        <f>Sheet1!B2324</f>
        <v>0</v>
      </c>
      <c r="G2322">
        <f>Sheet1!A2325</f>
        <v>0</v>
      </c>
      <c r="H2322" t="str">
        <f>Sheet1!A2326</f>
        <v>Fatal / Blade</v>
      </c>
      <c r="I2322" t="str">
        <f>Sheet1!A2327</f>
        <v>(ATK%/CRIT R%/ATK%)</v>
      </c>
      <c r="J2322" t="str">
        <f>Sheet1!A2328</f>
        <v>Violent / Revenge</v>
      </c>
      <c r="K2322" t="str">
        <f>Sheet1!A2329</f>
        <v>(ATK%/CRIT D%/ATK%)</v>
      </c>
    </row>
    <row r="2323" spans="1:11" x14ac:dyDescent="0.2">
      <c r="A2323">
        <f t="shared" si="36"/>
        <v>1</v>
      </c>
      <c r="B2323">
        <f>IF(Sheet1!A2323="","",Sheet1!A2323)</f>
        <v>4</v>
      </c>
      <c r="C2323" t="str">
        <f>Sheet1!A2324</f>
        <v>NINJA</v>
      </c>
      <c r="D2323" t="str">
        <f>Sheet1!C2323</f>
        <v>WATER</v>
      </c>
      <c r="F2323" t="str">
        <f>Sheet1!B2325</f>
        <v>Susano</v>
      </c>
      <c r="G2323" t="str">
        <f>Sheet1!A2326</f>
        <v>Fatal / Blade</v>
      </c>
      <c r="H2323" t="str">
        <f>Sheet1!A2327</f>
        <v>(ATK%/CRIT R%/ATK%)</v>
      </c>
      <c r="I2323" t="str">
        <f>Sheet1!A2328</f>
        <v>Violent / Revenge</v>
      </c>
      <c r="J2323" t="str">
        <f>Sheet1!A2329</f>
        <v>(ATK%/CRIT D%/ATK%)</v>
      </c>
      <c r="K2323" t="str">
        <f>Sheet1!A2330</f>
        <v>Crit R%, Crit D%, Atk%</v>
      </c>
    </row>
    <row r="2324" spans="1:11" hidden="1" x14ac:dyDescent="0.2">
      <c r="A2324">
        <f t="shared" si="36"/>
        <v>0</v>
      </c>
      <c r="B2324" t="str">
        <f>IF(Sheet1!A2324="","",Sheet1!A2324)</f>
        <v>NINJA</v>
      </c>
      <c r="C2324">
        <f>Sheet1!A2325</f>
        <v>0</v>
      </c>
      <c r="D2324">
        <f>Sheet1!C2324</f>
        <v>0</v>
      </c>
      <c r="F2324">
        <f>Sheet1!B2326</f>
        <v>0</v>
      </c>
      <c r="G2324" t="str">
        <f>Sheet1!A2327</f>
        <v>(ATK%/CRIT R%/ATK%)</v>
      </c>
      <c r="H2324" t="str">
        <f>Sheet1!A2328</f>
        <v>Violent / Revenge</v>
      </c>
      <c r="I2324" t="str">
        <f>Sheet1!A2329</f>
        <v>(ATK%/CRIT D%/ATK%)</v>
      </c>
      <c r="J2324" t="str">
        <f>Sheet1!A2330</f>
        <v>Crit R%, Crit D%, Atk%</v>
      </c>
      <c r="K2324">
        <f>Sheet1!A2331</f>
        <v>4</v>
      </c>
    </row>
    <row r="2325" spans="1:11" hidden="1" x14ac:dyDescent="0.2">
      <c r="A2325">
        <f t="shared" si="36"/>
        <v>0</v>
      </c>
      <c r="B2325" t="str">
        <f>IF(Sheet1!A2325="","",Sheet1!A2325)</f>
        <v/>
      </c>
      <c r="C2325" t="str">
        <f>Sheet1!A2326</f>
        <v>Fatal / Blade</v>
      </c>
      <c r="D2325">
        <f>Sheet1!C2325</f>
        <v>0</v>
      </c>
      <c r="F2325">
        <f>Sheet1!B2327</f>
        <v>0</v>
      </c>
      <c r="G2325" t="str">
        <f>Sheet1!A2328</f>
        <v>Violent / Revenge</v>
      </c>
      <c r="H2325" t="str">
        <f>Sheet1!A2329</f>
        <v>(ATK%/CRIT D%/ATK%)</v>
      </c>
      <c r="I2325" t="str">
        <f>Sheet1!A2330</f>
        <v>Crit R%, Crit D%, Atk%</v>
      </c>
      <c r="J2325">
        <f>Sheet1!A2331</f>
        <v>4</v>
      </c>
      <c r="K2325" t="str">
        <f>Sheet1!A2332</f>
        <v>JOKER</v>
      </c>
    </row>
    <row r="2326" spans="1:11" hidden="1" x14ac:dyDescent="0.2">
      <c r="A2326">
        <f t="shared" si="36"/>
        <v>0</v>
      </c>
      <c r="B2326" t="str">
        <f>IF(Sheet1!A2326="","",Sheet1!A2326)</f>
        <v>Fatal / Blade</v>
      </c>
      <c r="C2326" t="str">
        <f>Sheet1!A2327</f>
        <v>(ATK%/CRIT R%/ATK%)</v>
      </c>
      <c r="D2326">
        <f>Sheet1!C2326</f>
        <v>0</v>
      </c>
      <c r="F2326">
        <f>Sheet1!B2328</f>
        <v>0</v>
      </c>
      <c r="G2326" t="str">
        <f>Sheet1!A2329</f>
        <v>(ATK%/CRIT D%/ATK%)</v>
      </c>
      <c r="H2326" t="str">
        <f>Sheet1!A2330</f>
        <v>Crit R%, Crit D%, Atk%</v>
      </c>
      <c r="I2326">
        <f>Sheet1!A2331</f>
        <v>4</v>
      </c>
      <c r="J2326" t="str">
        <f>Sheet1!A2332</f>
        <v>JOKER</v>
      </c>
      <c r="K2326">
        <f>Sheet1!A2333</f>
        <v>0</v>
      </c>
    </row>
    <row r="2327" spans="1:11" hidden="1" x14ac:dyDescent="0.2">
      <c r="A2327">
        <f t="shared" si="36"/>
        <v>0</v>
      </c>
      <c r="B2327" t="str">
        <f>IF(Sheet1!A2327="","",Sheet1!A2327)</f>
        <v>(ATK%/CRIT R%/ATK%)</v>
      </c>
      <c r="C2327" t="str">
        <f>Sheet1!A2328</f>
        <v>Violent / Revenge</v>
      </c>
      <c r="D2327">
        <f>Sheet1!C2327</f>
        <v>0</v>
      </c>
      <c r="F2327">
        <f>Sheet1!B2329</f>
        <v>0</v>
      </c>
      <c r="G2327" t="str">
        <f>Sheet1!A2330</f>
        <v>Crit R%, Crit D%, Atk%</v>
      </c>
      <c r="H2327">
        <f>Sheet1!A2331</f>
        <v>4</v>
      </c>
      <c r="I2327" t="str">
        <f>Sheet1!A2332</f>
        <v>JOKER</v>
      </c>
      <c r="J2327">
        <f>Sheet1!A2333</f>
        <v>0</v>
      </c>
      <c r="K2327" t="str">
        <f>Sheet1!A2334</f>
        <v>Fatal / Blade</v>
      </c>
    </row>
    <row r="2328" spans="1:11" hidden="1" x14ac:dyDescent="0.2">
      <c r="A2328">
        <f t="shared" si="36"/>
        <v>0</v>
      </c>
      <c r="B2328" t="str">
        <f>IF(Sheet1!A2328="","",Sheet1!A2328)</f>
        <v>Violent / Revenge</v>
      </c>
      <c r="C2328" t="str">
        <f>Sheet1!A2329</f>
        <v>(ATK%/CRIT D%/ATK%)</v>
      </c>
      <c r="D2328">
        <f>Sheet1!C2328</f>
        <v>0</v>
      </c>
      <c r="F2328">
        <f>Sheet1!B2330</f>
        <v>0</v>
      </c>
      <c r="G2328">
        <f>Sheet1!A2331</f>
        <v>4</v>
      </c>
      <c r="H2328" t="str">
        <f>Sheet1!A2332</f>
        <v>JOKER</v>
      </c>
      <c r="I2328">
        <f>Sheet1!A2333</f>
        <v>0</v>
      </c>
      <c r="J2328" t="str">
        <f>Sheet1!A2334</f>
        <v>Fatal / Blade</v>
      </c>
      <c r="K2328" t="str">
        <f>Sheet1!A2335</f>
        <v>(ATK%/CRIT R%/ATK%)</v>
      </c>
    </row>
    <row r="2329" spans="1:11" hidden="1" x14ac:dyDescent="0.2">
      <c r="A2329">
        <f t="shared" si="36"/>
        <v>0</v>
      </c>
      <c r="B2329" t="str">
        <f>IF(Sheet1!A2329="","",Sheet1!A2329)</f>
        <v>(ATK%/CRIT D%/ATK%)</v>
      </c>
      <c r="C2329" t="str">
        <f>Sheet1!A2330</f>
        <v>Crit R%, Crit D%, Atk%</v>
      </c>
      <c r="D2329">
        <f>Sheet1!C2329</f>
        <v>0</v>
      </c>
      <c r="F2329">
        <f>Sheet1!B2331</f>
        <v>0</v>
      </c>
      <c r="G2329" t="str">
        <f>Sheet1!A2332</f>
        <v>JOKER</v>
      </c>
      <c r="H2329">
        <f>Sheet1!A2333</f>
        <v>0</v>
      </c>
      <c r="I2329" t="str">
        <f>Sheet1!A2334</f>
        <v>Fatal / Blade</v>
      </c>
      <c r="J2329" t="str">
        <f>Sheet1!A2335</f>
        <v>(ATK%/CRIT R%/ATK%)</v>
      </c>
      <c r="K2329" t="str">
        <f>Sheet1!A2336</f>
        <v>Rage / Revenge</v>
      </c>
    </row>
    <row r="2330" spans="1:11" hidden="1" x14ac:dyDescent="0.2">
      <c r="A2330">
        <f t="shared" si="36"/>
        <v>0</v>
      </c>
      <c r="B2330" t="str">
        <f>IF(Sheet1!A2330="","",Sheet1!A2330)</f>
        <v>Crit R%, Crit D%, Atk%</v>
      </c>
      <c r="C2330">
        <f>Sheet1!A2331</f>
        <v>4</v>
      </c>
      <c r="D2330">
        <f>Sheet1!C2330</f>
        <v>0</v>
      </c>
      <c r="F2330">
        <f>Sheet1!B2332</f>
        <v>0</v>
      </c>
      <c r="G2330">
        <f>Sheet1!A2333</f>
        <v>0</v>
      </c>
      <c r="H2330" t="str">
        <f>Sheet1!A2334</f>
        <v>Fatal / Blade</v>
      </c>
      <c r="I2330" t="str">
        <f>Sheet1!A2335</f>
        <v>(ATK%/CRIT R%/ATK%)</v>
      </c>
      <c r="J2330" t="str">
        <f>Sheet1!A2336</f>
        <v>Rage / Revenge</v>
      </c>
      <c r="K2330" t="str">
        <f>Sheet1!A2337</f>
        <v>(ATK%/CRIT D%/ATK%)</v>
      </c>
    </row>
    <row r="2331" spans="1:11" x14ac:dyDescent="0.2">
      <c r="A2331">
        <f t="shared" si="36"/>
        <v>1</v>
      </c>
      <c r="B2331">
        <f>IF(Sheet1!A2331="","",Sheet1!A2331)</f>
        <v>4</v>
      </c>
      <c r="C2331" t="str">
        <f>Sheet1!A2332</f>
        <v>JOKER</v>
      </c>
      <c r="D2331" t="str">
        <f>Sheet1!C2331</f>
        <v>LIGHT</v>
      </c>
      <c r="F2331" t="str">
        <f>Sheet1!B2333</f>
        <v>Figaro</v>
      </c>
      <c r="G2331" t="str">
        <f>Sheet1!A2334</f>
        <v>Fatal / Blade</v>
      </c>
      <c r="H2331" t="str">
        <f>Sheet1!A2335</f>
        <v>(ATK%/CRIT R%/ATK%)</v>
      </c>
      <c r="I2331" t="str">
        <f>Sheet1!A2336</f>
        <v>Rage / Revenge</v>
      </c>
      <c r="J2331" t="str">
        <f>Sheet1!A2337</f>
        <v>(ATK%/CRIT D%/ATK%)</v>
      </c>
      <c r="K2331" t="str">
        <f>Sheet1!A2338</f>
        <v>Crit R%, Crit D%, Atk%</v>
      </c>
    </row>
    <row r="2332" spans="1:11" hidden="1" x14ac:dyDescent="0.2">
      <c r="A2332">
        <f t="shared" si="36"/>
        <v>0</v>
      </c>
      <c r="B2332" t="str">
        <f>IF(Sheet1!A2332="","",Sheet1!A2332)</f>
        <v>JOKER</v>
      </c>
      <c r="C2332">
        <f>Sheet1!A2333</f>
        <v>0</v>
      </c>
      <c r="D2332">
        <f>Sheet1!C2332</f>
        <v>0</v>
      </c>
      <c r="F2332">
        <f>Sheet1!B2334</f>
        <v>0</v>
      </c>
      <c r="G2332" t="str">
        <f>Sheet1!A2335</f>
        <v>(ATK%/CRIT R%/ATK%)</v>
      </c>
      <c r="H2332" t="str">
        <f>Sheet1!A2336</f>
        <v>Rage / Revenge</v>
      </c>
      <c r="I2332" t="str">
        <f>Sheet1!A2337</f>
        <v>(ATK%/CRIT D%/ATK%)</v>
      </c>
      <c r="J2332" t="str">
        <f>Sheet1!A2338</f>
        <v>Crit R%, Crit D%, Atk%</v>
      </c>
      <c r="K2332">
        <f>Sheet1!A2339</f>
        <v>4</v>
      </c>
    </row>
    <row r="2333" spans="1:11" hidden="1" x14ac:dyDescent="0.2">
      <c r="A2333">
        <f t="shared" si="36"/>
        <v>0</v>
      </c>
      <c r="B2333" t="str">
        <f>IF(Sheet1!A2333="","",Sheet1!A2333)</f>
        <v/>
      </c>
      <c r="C2333" t="str">
        <f>Sheet1!A2334</f>
        <v>Fatal / Blade</v>
      </c>
      <c r="D2333">
        <f>Sheet1!C2333</f>
        <v>0</v>
      </c>
      <c r="F2333">
        <f>Sheet1!B2335</f>
        <v>0</v>
      </c>
      <c r="G2333" t="str">
        <f>Sheet1!A2336</f>
        <v>Rage / Revenge</v>
      </c>
      <c r="H2333" t="str">
        <f>Sheet1!A2337</f>
        <v>(ATK%/CRIT D%/ATK%)</v>
      </c>
      <c r="I2333" t="str">
        <f>Sheet1!A2338</f>
        <v>Crit R%, Crit D%, Atk%</v>
      </c>
      <c r="J2333">
        <f>Sheet1!A2339</f>
        <v>4</v>
      </c>
      <c r="K2333" t="str">
        <f>Sheet1!A2340</f>
        <v>JOKER</v>
      </c>
    </row>
    <row r="2334" spans="1:11" hidden="1" x14ac:dyDescent="0.2">
      <c r="A2334">
        <f t="shared" si="36"/>
        <v>0</v>
      </c>
      <c r="B2334" t="str">
        <f>IF(Sheet1!A2334="","",Sheet1!A2334)</f>
        <v>Fatal / Blade</v>
      </c>
      <c r="C2334" t="str">
        <f>Sheet1!A2335</f>
        <v>(ATK%/CRIT R%/ATK%)</v>
      </c>
      <c r="D2334">
        <f>Sheet1!C2334</f>
        <v>0</v>
      </c>
      <c r="F2334">
        <f>Sheet1!B2336</f>
        <v>0</v>
      </c>
      <c r="G2334" t="str">
        <f>Sheet1!A2337</f>
        <v>(ATK%/CRIT D%/ATK%)</v>
      </c>
      <c r="H2334" t="str">
        <f>Sheet1!A2338</f>
        <v>Crit R%, Crit D%, Atk%</v>
      </c>
      <c r="I2334">
        <f>Sheet1!A2339</f>
        <v>4</v>
      </c>
      <c r="J2334" t="str">
        <f>Sheet1!A2340</f>
        <v>JOKER</v>
      </c>
      <c r="K2334">
        <f>Sheet1!A2341</f>
        <v>0</v>
      </c>
    </row>
    <row r="2335" spans="1:11" hidden="1" x14ac:dyDescent="0.2">
      <c r="A2335">
        <f t="shared" si="36"/>
        <v>0</v>
      </c>
      <c r="B2335" t="str">
        <f>IF(Sheet1!A2335="","",Sheet1!A2335)</f>
        <v>(ATK%/CRIT R%/ATK%)</v>
      </c>
      <c r="C2335" t="str">
        <f>Sheet1!A2336</f>
        <v>Rage / Revenge</v>
      </c>
      <c r="D2335">
        <f>Sheet1!C2335</f>
        <v>0</v>
      </c>
      <c r="F2335">
        <f>Sheet1!B2337</f>
        <v>0</v>
      </c>
      <c r="G2335" t="str">
        <f>Sheet1!A2338</f>
        <v>Crit R%, Crit D%, Atk%</v>
      </c>
      <c r="H2335">
        <f>Sheet1!A2339</f>
        <v>4</v>
      </c>
      <c r="I2335" t="str">
        <f>Sheet1!A2340</f>
        <v>JOKER</v>
      </c>
      <c r="J2335">
        <f>Sheet1!A2341</f>
        <v>0</v>
      </c>
      <c r="K2335" t="str">
        <f>Sheet1!A2342</f>
        <v>Fatal / Focus</v>
      </c>
    </row>
    <row r="2336" spans="1:11" hidden="1" x14ac:dyDescent="0.2">
      <c r="A2336">
        <f t="shared" si="36"/>
        <v>0</v>
      </c>
      <c r="B2336" t="str">
        <f>IF(Sheet1!A2336="","",Sheet1!A2336)</f>
        <v>Rage / Revenge</v>
      </c>
      <c r="C2336" t="str">
        <f>Sheet1!A2337</f>
        <v>(ATK%/CRIT D%/ATK%)</v>
      </c>
      <c r="D2336">
        <f>Sheet1!C2336</f>
        <v>0</v>
      </c>
      <c r="F2336">
        <f>Sheet1!B2338</f>
        <v>0</v>
      </c>
      <c r="G2336">
        <f>Sheet1!A2339</f>
        <v>4</v>
      </c>
      <c r="H2336" t="str">
        <f>Sheet1!A2340</f>
        <v>JOKER</v>
      </c>
      <c r="I2336">
        <f>Sheet1!A2341</f>
        <v>0</v>
      </c>
      <c r="J2336" t="str">
        <f>Sheet1!A2342</f>
        <v>Fatal / Focus</v>
      </c>
      <c r="K2336" t="str">
        <f>Sheet1!A2343</f>
        <v>(ATK%/ATK%/ATK%)</v>
      </c>
    </row>
    <row r="2337" spans="1:11" hidden="1" x14ac:dyDescent="0.2">
      <c r="A2337">
        <f t="shared" si="36"/>
        <v>0</v>
      </c>
      <c r="B2337" t="str">
        <f>IF(Sheet1!A2337="","",Sheet1!A2337)</f>
        <v>(ATK%/CRIT D%/ATK%)</v>
      </c>
      <c r="C2337" t="str">
        <f>Sheet1!A2338</f>
        <v>Crit R%, Crit D%, Atk%</v>
      </c>
      <c r="D2337">
        <f>Sheet1!C2337</f>
        <v>0</v>
      </c>
      <c r="F2337">
        <f>Sheet1!B2339</f>
        <v>0</v>
      </c>
      <c r="G2337" t="str">
        <f>Sheet1!A2340</f>
        <v>JOKER</v>
      </c>
      <c r="H2337">
        <f>Sheet1!A2341</f>
        <v>0</v>
      </c>
      <c r="I2337" t="str">
        <f>Sheet1!A2342</f>
        <v>Fatal / Focus</v>
      </c>
      <c r="J2337" t="str">
        <f>Sheet1!A2343</f>
        <v>(ATK%/ATK%/ATK%)</v>
      </c>
      <c r="K2337" t="str">
        <f>Sheet1!A2344</f>
        <v>Violent / Focus</v>
      </c>
    </row>
    <row r="2338" spans="1:11" hidden="1" x14ac:dyDescent="0.2">
      <c r="A2338">
        <f t="shared" si="36"/>
        <v>0</v>
      </c>
      <c r="B2338" t="str">
        <f>IF(Sheet1!A2338="","",Sheet1!A2338)</f>
        <v>Crit R%, Crit D%, Atk%</v>
      </c>
      <c r="C2338">
        <f>Sheet1!A2339</f>
        <v>4</v>
      </c>
      <c r="D2338">
        <f>Sheet1!C2338</f>
        <v>0</v>
      </c>
      <c r="F2338">
        <f>Sheet1!B2340</f>
        <v>0</v>
      </c>
      <c r="G2338">
        <f>Sheet1!A2341</f>
        <v>0</v>
      </c>
      <c r="H2338" t="str">
        <f>Sheet1!A2342</f>
        <v>Fatal / Focus</v>
      </c>
      <c r="I2338" t="str">
        <f>Sheet1!A2343</f>
        <v>(ATK%/ATK%/ATK%)</v>
      </c>
      <c r="J2338" t="str">
        <f>Sheet1!A2344</f>
        <v>Violent / Focus</v>
      </c>
      <c r="K2338" t="str">
        <f>Sheet1!A2345</f>
        <v>(ATK%/ATK%/ATK%)</v>
      </c>
    </row>
    <row r="2339" spans="1:11" x14ac:dyDescent="0.2">
      <c r="A2339">
        <f t="shared" si="36"/>
        <v>1</v>
      </c>
      <c r="B2339">
        <f>IF(Sheet1!A2339="","",Sheet1!A2339)</f>
        <v>4</v>
      </c>
      <c r="C2339" t="str">
        <f>Sheet1!A2340</f>
        <v>JOKER</v>
      </c>
      <c r="D2339" t="str">
        <f>Sheet1!C2339</f>
        <v>FIRE</v>
      </c>
      <c r="F2339" t="str">
        <f>Sheet1!B2341</f>
        <v>Jojo</v>
      </c>
      <c r="G2339" t="str">
        <f>Sheet1!A2342</f>
        <v>Fatal / Focus</v>
      </c>
      <c r="H2339" t="str">
        <f>Sheet1!A2343</f>
        <v>(ATK%/ATK%/ATK%)</v>
      </c>
      <c r="I2339" t="str">
        <f>Sheet1!A2344</f>
        <v>Violent / Focus</v>
      </c>
      <c r="J2339" t="str">
        <f>Sheet1!A2345</f>
        <v>(ATK%/ATK%/ATK%)</v>
      </c>
      <c r="K2339" t="str">
        <f>Sheet1!A2346</f>
        <v>Atk%, Spd, Res%</v>
      </c>
    </row>
    <row r="2340" spans="1:11" hidden="1" x14ac:dyDescent="0.2">
      <c r="A2340">
        <f t="shared" si="36"/>
        <v>0</v>
      </c>
      <c r="B2340" t="str">
        <f>IF(Sheet1!A2340="","",Sheet1!A2340)</f>
        <v>JOKER</v>
      </c>
      <c r="C2340">
        <f>Sheet1!A2341</f>
        <v>0</v>
      </c>
      <c r="D2340">
        <f>Sheet1!C2340</f>
        <v>0</v>
      </c>
      <c r="F2340">
        <f>Sheet1!B2342</f>
        <v>0</v>
      </c>
      <c r="G2340" t="str">
        <f>Sheet1!A2343</f>
        <v>(ATK%/ATK%/ATK%)</v>
      </c>
      <c r="H2340" t="str">
        <f>Sheet1!A2344</f>
        <v>Violent / Focus</v>
      </c>
      <c r="I2340" t="str">
        <f>Sheet1!A2345</f>
        <v>(ATK%/ATK%/ATK%)</v>
      </c>
      <c r="J2340" t="str">
        <f>Sheet1!A2346</f>
        <v>Atk%, Spd, Res%</v>
      </c>
      <c r="K2340">
        <f>Sheet1!A2347</f>
        <v>4</v>
      </c>
    </row>
    <row r="2341" spans="1:11" hidden="1" x14ac:dyDescent="0.2">
      <c r="A2341">
        <f t="shared" si="36"/>
        <v>0</v>
      </c>
      <c r="B2341" t="str">
        <f>IF(Sheet1!A2341="","",Sheet1!A2341)</f>
        <v/>
      </c>
      <c r="C2341" t="str">
        <f>Sheet1!A2342</f>
        <v>Fatal / Focus</v>
      </c>
      <c r="D2341">
        <f>Sheet1!C2341</f>
        <v>0</v>
      </c>
      <c r="F2341">
        <f>Sheet1!B2343</f>
        <v>0</v>
      </c>
      <c r="G2341" t="str">
        <f>Sheet1!A2344</f>
        <v>Violent / Focus</v>
      </c>
      <c r="H2341" t="str">
        <f>Sheet1!A2345</f>
        <v>(ATK%/ATK%/ATK%)</v>
      </c>
      <c r="I2341" t="str">
        <f>Sheet1!A2346</f>
        <v>Atk%, Spd, Res%</v>
      </c>
      <c r="J2341">
        <f>Sheet1!A2347</f>
        <v>4</v>
      </c>
      <c r="K2341" t="str">
        <f>Sheet1!A2348</f>
        <v>JOKER</v>
      </c>
    </row>
    <row r="2342" spans="1:11" hidden="1" x14ac:dyDescent="0.2">
      <c r="A2342">
        <f t="shared" si="36"/>
        <v>0</v>
      </c>
      <c r="B2342" t="str">
        <f>IF(Sheet1!A2342="","",Sheet1!A2342)</f>
        <v>Fatal / Focus</v>
      </c>
      <c r="C2342" t="str">
        <f>Sheet1!A2343</f>
        <v>(ATK%/ATK%/ATK%)</v>
      </c>
      <c r="D2342">
        <f>Sheet1!C2342</f>
        <v>0</v>
      </c>
      <c r="F2342">
        <f>Sheet1!B2344</f>
        <v>0</v>
      </c>
      <c r="G2342" t="str">
        <f>Sheet1!A2345</f>
        <v>(ATK%/ATK%/ATK%)</v>
      </c>
      <c r="H2342" t="str">
        <f>Sheet1!A2346</f>
        <v>Atk%, Spd, Res%</v>
      </c>
      <c r="I2342">
        <f>Sheet1!A2347</f>
        <v>4</v>
      </c>
      <c r="J2342" t="str">
        <f>Sheet1!A2348</f>
        <v>JOKER</v>
      </c>
      <c r="K2342">
        <f>Sheet1!A2349</f>
        <v>0</v>
      </c>
    </row>
    <row r="2343" spans="1:11" hidden="1" x14ac:dyDescent="0.2">
      <c r="A2343">
        <f t="shared" si="36"/>
        <v>0</v>
      </c>
      <c r="B2343" t="str">
        <f>IF(Sheet1!A2343="","",Sheet1!A2343)</f>
        <v>(ATK%/ATK%/ATK%)</v>
      </c>
      <c r="C2343" t="str">
        <f>Sheet1!A2344</f>
        <v>Violent / Focus</v>
      </c>
      <c r="D2343">
        <f>Sheet1!C2343</f>
        <v>0</v>
      </c>
      <c r="F2343">
        <f>Sheet1!B2345</f>
        <v>0</v>
      </c>
      <c r="G2343" t="str">
        <f>Sheet1!A2346</f>
        <v>Atk%, Spd, Res%</v>
      </c>
      <c r="H2343">
        <f>Sheet1!A2347</f>
        <v>4</v>
      </c>
      <c r="I2343" t="str">
        <f>Sheet1!A2348</f>
        <v>JOKER</v>
      </c>
      <c r="J2343">
        <f>Sheet1!A2349</f>
        <v>0</v>
      </c>
      <c r="K2343" t="str">
        <f>Sheet1!A2350</f>
        <v>Fatal / Focus</v>
      </c>
    </row>
    <row r="2344" spans="1:11" hidden="1" x14ac:dyDescent="0.2">
      <c r="A2344">
        <f t="shared" si="36"/>
        <v>0</v>
      </c>
      <c r="B2344" t="str">
        <f>IF(Sheet1!A2344="","",Sheet1!A2344)</f>
        <v>Violent / Focus</v>
      </c>
      <c r="C2344" t="str">
        <f>Sheet1!A2345</f>
        <v>(ATK%/ATK%/ATK%)</v>
      </c>
      <c r="D2344">
        <f>Sheet1!C2344</f>
        <v>0</v>
      </c>
      <c r="F2344">
        <f>Sheet1!B2346</f>
        <v>0</v>
      </c>
      <c r="G2344">
        <f>Sheet1!A2347</f>
        <v>4</v>
      </c>
      <c r="H2344" t="str">
        <f>Sheet1!A2348</f>
        <v>JOKER</v>
      </c>
      <c r="I2344">
        <f>Sheet1!A2349</f>
        <v>0</v>
      </c>
      <c r="J2344" t="str">
        <f>Sheet1!A2350</f>
        <v>Fatal / Focus</v>
      </c>
      <c r="K2344" t="str">
        <f>Sheet1!A2351</f>
        <v>(ATK%/ATK%/ATK%)</v>
      </c>
    </row>
    <row r="2345" spans="1:11" hidden="1" x14ac:dyDescent="0.2">
      <c r="A2345">
        <f t="shared" si="36"/>
        <v>0</v>
      </c>
      <c r="B2345" t="str">
        <f>IF(Sheet1!A2345="","",Sheet1!A2345)</f>
        <v>(ATK%/ATK%/ATK%)</v>
      </c>
      <c r="C2345" t="str">
        <f>Sheet1!A2346</f>
        <v>Atk%, Spd, Res%</v>
      </c>
      <c r="D2345">
        <f>Sheet1!C2345</f>
        <v>0</v>
      </c>
      <c r="F2345">
        <f>Sheet1!B2347</f>
        <v>0</v>
      </c>
      <c r="G2345" t="str">
        <f>Sheet1!A2348</f>
        <v>JOKER</v>
      </c>
      <c r="H2345">
        <f>Sheet1!A2349</f>
        <v>0</v>
      </c>
      <c r="I2345" t="str">
        <f>Sheet1!A2350</f>
        <v>Fatal / Focus</v>
      </c>
      <c r="J2345" t="str">
        <f>Sheet1!A2351</f>
        <v>(ATK%/ATK%/ATK%)</v>
      </c>
      <c r="K2345" t="str">
        <f>Sheet1!A2352</f>
        <v>Fatal / Will</v>
      </c>
    </row>
    <row r="2346" spans="1:11" hidden="1" x14ac:dyDescent="0.2">
      <c r="A2346">
        <f t="shared" si="36"/>
        <v>0</v>
      </c>
      <c r="B2346" t="str">
        <f>IF(Sheet1!A2346="","",Sheet1!A2346)</f>
        <v>Atk%, Spd, Res%</v>
      </c>
      <c r="C2346">
        <f>Sheet1!A2347</f>
        <v>4</v>
      </c>
      <c r="D2346">
        <f>Sheet1!C2346</f>
        <v>0</v>
      </c>
      <c r="F2346">
        <f>Sheet1!B2348</f>
        <v>0</v>
      </c>
      <c r="G2346">
        <f>Sheet1!A2349</f>
        <v>0</v>
      </c>
      <c r="H2346" t="str">
        <f>Sheet1!A2350</f>
        <v>Fatal / Focus</v>
      </c>
      <c r="I2346" t="str">
        <f>Sheet1!A2351</f>
        <v>(ATK%/ATK%/ATK%)</v>
      </c>
      <c r="J2346" t="str">
        <f>Sheet1!A2352</f>
        <v>Fatal / Will</v>
      </c>
      <c r="K2346" t="str">
        <f>Sheet1!A2353</f>
        <v>(ATK%/ATK%/ATK%)</v>
      </c>
    </row>
    <row r="2347" spans="1:11" x14ac:dyDescent="0.2">
      <c r="A2347">
        <f t="shared" si="36"/>
        <v>1</v>
      </c>
      <c r="B2347">
        <f>IF(Sheet1!A2347="","",Sheet1!A2347)</f>
        <v>4</v>
      </c>
      <c r="C2347" t="str">
        <f>Sheet1!A2348</f>
        <v>JOKER</v>
      </c>
      <c r="D2347" t="str">
        <f>Sheet1!C2347</f>
        <v>DARK</v>
      </c>
      <c r="F2347" t="str">
        <f>Sheet1!B2349</f>
        <v>Liebli</v>
      </c>
      <c r="G2347" t="str">
        <f>Sheet1!A2350</f>
        <v>Fatal / Focus</v>
      </c>
      <c r="H2347" t="str">
        <f>Sheet1!A2351</f>
        <v>(ATK%/ATK%/ATK%)</v>
      </c>
      <c r="I2347" t="str">
        <f>Sheet1!A2352</f>
        <v>Fatal / Will</v>
      </c>
      <c r="J2347" t="str">
        <f>Sheet1!A2353</f>
        <v>(ATK%/ATK%/ATK%)</v>
      </c>
      <c r="K2347" t="str">
        <f>Sheet1!A2354</f>
        <v>Atk%, Spd, Res%</v>
      </c>
    </row>
    <row r="2348" spans="1:11" hidden="1" x14ac:dyDescent="0.2">
      <c r="A2348">
        <f t="shared" si="36"/>
        <v>0</v>
      </c>
      <c r="B2348" t="str">
        <f>IF(Sheet1!A2348="","",Sheet1!A2348)</f>
        <v>JOKER</v>
      </c>
      <c r="C2348">
        <f>Sheet1!A2349</f>
        <v>0</v>
      </c>
      <c r="D2348">
        <f>Sheet1!C2348</f>
        <v>0</v>
      </c>
      <c r="F2348">
        <f>Sheet1!B2350</f>
        <v>0</v>
      </c>
      <c r="G2348" t="str">
        <f>Sheet1!A2351</f>
        <v>(ATK%/ATK%/ATK%)</v>
      </c>
      <c r="H2348" t="str">
        <f>Sheet1!A2352</f>
        <v>Fatal / Will</v>
      </c>
      <c r="I2348" t="str">
        <f>Sheet1!A2353</f>
        <v>(ATK%/ATK%/ATK%)</v>
      </c>
      <c r="J2348" t="str">
        <f>Sheet1!A2354</f>
        <v>Atk%, Spd, Res%</v>
      </c>
      <c r="K2348">
        <f>Sheet1!A2355</f>
        <v>4</v>
      </c>
    </row>
    <row r="2349" spans="1:11" hidden="1" x14ac:dyDescent="0.2">
      <c r="A2349">
        <f t="shared" si="36"/>
        <v>0</v>
      </c>
      <c r="B2349" t="str">
        <f>IF(Sheet1!A2349="","",Sheet1!A2349)</f>
        <v/>
      </c>
      <c r="C2349" t="str">
        <f>Sheet1!A2350</f>
        <v>Fatal / Focus</v>
      </c>
      <c r="D2349">
        <f>Sheet1!C2349</f>
        <v>0</v>
      </c>
      <c r="F2349">
        <f>Sheet1!B2351</f>
        <v>0</v>
      </c>
      <c r="G2349" t="str">
        <f>Sheet1!A2352</f>
        <v>Fatal / Will</v>
      </c>
      <c r="H2349" t="str">
        <f>Sheet1!A2353</f>
        <v>(ATK%/ATK%/ATK%)</v>
      </c>
      <c r="I2349" t="str">
        <f>Sheet1!A2354</f>
        <v>Atk%, Spd, Res%</v>
      </c>
      <c r="J2349">
        <f>Sheet1!A2355</f>
        <v>4</v>
      </c>
      <c r="K2349" t="str">
        <f>Sheet1!A2356</f>
        <v>JOKER</v>
      </c>
    </row>
    <row r="2350" spans="1:11" hidden="1" x14ac:dyDescent="0.2">
      <c r="A2350">
        <f t="shared" si="36"/>
        <v>0</v>
      </c>
      <c r="B2350" t="str">
        <f>IF(Sheet1!A2350="","",Sheet1!A2350)</f>
        <v>Fatal / Focus</v>
      </c>
      <c r="C2350" t="str">
        <f>Sheet1!A2351</f>
        <v>(ATK%/ATK%/ATK%)</v>
      </c>
      <c r="D2350">
        <f>Sheet1!C2350</f>
        <v>0</v>
      </c>
      <c r="F2350">
        <f>Sheet1!B2352</f>
        <v>0</v>
      </c>
      <c r="G2350" t="str">
        <f>Sheet1!A2353</f>
        <v>(ATK%/ATK%/ATK%)</v>
      </c>
      <c r="H2350" t="str">
        <f>Sheet1!A2354</f>
        <v>Atk%, Spd, Res%</v>
      </c>
      <c r="I2350">
        <f>Sheet1!A2355</f>
        <v>4</v>
      </c>
      <c r="J2350" t="str">
        <f>Sheet1!A2356</f>
        <v>JOKER</v>
      </c>
      <c r="K2350">
        <f>Sheet1!A2357</f>
        <v>0</v>
      </c>
    </row>
    <row r="2351" spans="1:11" hidden="1" x14ac:dyDescent="0.2">
      <c r="A2351">
        <f t="shared" si="36"/>
        <v>0</v>
      </c>
      <c r="B2351" t="str">
        <f>IF(Sheet1!A2351="","",Sheet1!A2351)</f>
        <v>(ATK%/ATK%/ATK%)</v>
      </c>
      <c r="C2351" t="str">
        <f>Sheet1!A2352</f>
        <v>Fatal / Will</v>
      </c>
      <c r="D2351">
        <f>Sheet1!C2351</f>
        <v>0</v>
      </c>
      <c r="F2351">
        <f>Sheet1!B2353</f>
        <v>0</v>
      </c>
      <c r="G2351" t="str">
        <f>Sheet1!A2354</f>
        <v>Atk%, Spd, Res%</v>
      </c>
      <c r="H2351">
        <f>Sheet1!A2355</f>
        <v>4</v>
      </c>
      <c r="I2351" t="str">
        <f>Sheet1!A2356</f>
        <v>JOKER</v>
      </c>
      <c r="J2351">
        <f>Sheet1!A2357</f>
        <v>0</v>
      </c>
      <c r="K2351" t="str">
        <f>Sheet1!A2358</f>
        <v>Fatal / Blade</v>
      </c>
    </row>
    <row r="2352" spans="1:11" hidden="1" x14ac:dyDescent="0.2">
      <c r="A2352">
        <f t="shared" si="36"/>
        <v>0</v>
      </c>
      <c r="B2352" t="str">
        <f>IF(Sheet1!A2352="","",Sheet1!A2352)</f>
        <v>Fatal / Will</v>
      </c>
      <c r="C2352" t="str">
        <f>Sheet1!A2353</f>
        <v>(ATK%/ATK%/ATK%)</v>
      </c>
      <c r="D2352">
        <f>Sheet1!C2352</f>
        <v>0</v>
      </c>
      <c r="F2352">
        <f>Sheet1!B2354</f>
        <v>0</v>
      </c>
      <c r="G2352">
        <f>Sheet1!A2355</f>
        <v>4</v>
      </c>
      <c r="H2352" t="str">
        <f>Sheet1!A2356</f>
        <v>JOKER</v>
      </c>
      <c r="I2352">
        <f>Sheet1!A2357</f>
        <v>0</v>
      </c>
      <c r="J2352" t="str">
        <f>Sheet1!A2358</f>
        <v>Fatal / Blade</v>
      </c>
      <c r="K2352" t="str">
        <f>Sheet1!A2359</f>
        <v>(ATK%/CRIT R%/ATK%)</v>
      </c>
    </row>
    <row r="2353" spans="1:11" hidden="1" x14ac:dyDescent="0.2">
      <c r="A2353">
        <f t="shared" si="36"/>
        <v>0</v>
      </c>
      <c r="B2353" t="str">
        <f>IF(Sheet1!A2353="","",Sheet1!A2353)</f>
        <v>(ATK%/ATK%/ATK%)</v>
      </c>
      <c r="C2353" t="str">
        <f>Sheet1!A2354</f>
        <v>Atk%, Spd, Res%</v>
      </c>
      <c r="D2353">
        <f>Sheet1!C2353</f>
        <v>0</v>
      </c>
      <c r="F2353">
        <f>Sheet1!B2355</f>
        <v>0</v>
      </c>
      <c r="G2353" t="str">
        <f>Sheet1!A2356</f>
        <v>JOKER</v>
      </c>
      <c r="H2353">
        <f>Sheet1!A2357</f>
        <v>0</v>
      </c>
      <c r="I2353" t="str">
        <f>Sheet1!A2358</f>
        <v>Fatal / Blade</v>
      </c>
      <c r="J2353" t="str">
        <f>Sheet1!A2359</f>
        <v>(ATK%/CRIT R%/ATK%)</v>
      </c>
      <c r="K2353" t="str">
        <f>Sheet1!A2360</f>
        <v>Rage / Blade</v>
      </c>
    </row>
    <row r="2354" spans="1:11" hidden="1" x14ac:dyDescent="0.2">
      <c r="A2354">
        <f t="shared" si="36"/>
        <v>0</v>
      </c>
      <c r="B2354" t="str">
        <f>IF(Sheet1!A2354="","",Sheet1!A2354)</f>
        <v>Atk%, Spd, Res%</v>
      </c>
      <c r="C2354">
        <f>Sheet1!A2355</f>
        <v>4</v>
      </c>
      <c r="D2354">
        <f>Sheet1!C2354</f>
        <v>0</v>
      </c>
      <c r="F2354">
        <f>Sheet1!B2356</f>
        <v>0</v>
      </c>
      <c r="G2354">
        <f>Sheet1!A2357</f>
        <v>0</v>
      </c>
      <c r="H2354" t="str">
        <f>Sheet1!A2358</f>
        <v>Fatal / Blade</v>
      </c>
      <c r="I2354" t="str">
        <f>Sheet1!A2359</f>
        <v>(ATK%/CRIT R%/ATK%)</v>
      </c>
      <c r="J2354" t="str">
        <f>Sheet1!A2360</f>
        <v>Rage / Blade</v>
      </c>
      <c r="K2354" t="str">
        <f>Sheet1!A2361</f>
        <v>(ATK%/CRIT D%/ATK%)</v>
      </c>
    </row>
    <row r="2355" spans="1:11" x14ac:dyDescent="0.2">
      <c r="A2355">
        <f t="shared" si="36"/>
        <v>1</v>
      </c>
      <c r="B2355">
        <f>IF(Sheet1!A2355="","",Sheet1!A2355)</f>
        <v>4</v>
      </c>
      <c r="C2355" t="str">
        <f>Sheet1!A2356</f>
        <v>JOKER</v>
      </c>
      <c r="D2355" t="str">
        <f>Sheet1!C2355</f>
        <v>WIND</v>
      </c>
      <c r="F2355" t="str">
        <f>Sheet1!B2357</f>
        <v>Lushen</v>
      </c>
      <c r="G2355" t="str">
        <f>Sheet1!A2358</f>
        <v>Fatal / Blade</v>
      </c>
      <c r="H2355" t="str">
        <f>Sheet1!A2359</f>
        <v>(ATK%/CRIT R%/ATK%)</v>
      </c>
      <c r="I2355" t="str">
        <f>Sheet1!A2360</f>
        <v>Rage / Blade</v>
      </c>
      <c r="J2355" t="str">
        <f>Sheet1!A2361</f>
        <v>(ATK%/CRIT D%/ATK%)</v>
      </c>
      <c r="K2355" t="str">
        <f>Sheet1!A2362</f>
        <v>Crit R%, Crit D%, Atk%</v>
      </c>
    </row>
    <row r="2356" spans="1:11" hidden="1" x14ac:dyDescent="0.2">
      <c r="A2356">
        <f t="shared" si="36"/>
        <v>0</v>
      </c>
      <c r="B2356" t="str">
        <f>IF(Sheet1!A2356="","",Sheet1!A2356)</f>
        <v>JOKER</v>
      </c>
      <c r="C2356">
        <f>Sheet1!A2357</f>
        <v>0</v>
      </c>
      <c r="D2356">
        <f>Sheet1!C2356</f>
        <v>0</v>
      </c>
      <c r="F2356">
        <f>Sheet1!B2358</f>
        <v>0</v>
      </c>
      <c r="G2356" t="str">
        <f>Sheet1!A2359</f>
        <v>(ATK%/CRIT R%/ATK%)</v>
      </c>
      <c r="H2356" t="str">
        <f>Sheet1!A2360</f>
        <v>Rage / Blade</v>
      </c>
      <c r="I2356" t="str">
        <f>Sheet1!A2361</f>
        <v>(ATK%/CRIT D%/ATK%)</v>
      </c>
      <c r="J2356" t="str">
        <f>Sheet1!A2362</f>
        <v>Crit R%, Crit D%, Atk%</v>
      </c>
      <c r="K2356">
        <f>Sheet1!A2363</f>
        <v>4</v>
      </c>
    </row>
    <row r="2357" spans="1:11" hidden="1" x14ac:dyDescent="0.2">
      <c r="A2357">
        <f t="shared" si="36"/>
        <v>0</v>
      </c>
      <c r="B2357" t="str">
        <f>IF(Sheet1!A2357="","",Sheet1!A2357)</f>
        <v/>
      </c>
      <c r="C2357" t="str">
        <f>Sheet1!A2358</f>
        <v>Fatal / Blade</v>
      </c>
      <c r="D2357">
        <f>Sheet1!C2357</f>
        <v>0</v>
      </c>
      <c r="F2357">
        <f>Sheet1!B2359</f>
        <v>0</v>
      </c>
      <c r="G2357" t="str">
        <f>Sheet1!A2360</f>
        <v>Rage / Blade</v>
      </c>
      <c r="H2357" t="str">
        <f>Sheet1!A2361</f>
        <v>(ATK%/CRIT D%/ATK%)</v>
      </c>
      <c r="I2357" t="str">
        <f>Sheet1!A2362</f>
        <v>Crit R%, Crit D%, Atk%</v>
      </c>
      <c r="J2357">
        <f>Sheet1!A2363</f>
        <v>4</v>
      </c>
      <c r="K2357" t="str">
        <f>Sheet1!A2364</f>
        <v>JOKER</v>
      </c>
    </row>
    <row r="2358" spans="1:11" hidden="1" x14ac:dyDescent="0.2">
      <c r="A2358">
        <f t="shared" si="36"/>
        <v>0</v>
      </c>
      <c r="B2358" t="str">
        <f>IF(Sheet1!A2358="","",Sheet1!A2358)</f>
        <v>Fatal / Blade</v>
      </c>
      <c r="C2358" t="str">
        <f>Sheet1!A2359</f>
        <v>(ATK%/CRIT R%/ATK%)</v>
      </c>
      <c r="D2358">
        <f>Sheet1!C2358</f>
        <v>0</v>
      </c>
      <c r="F2358">
        <f>Sheet1!B2360</f>
        <v>0</v>
      </c>
      <c r="G2358" t="str">
        <f>Sheet1!A2361</f>
        <v>(ATK%/CRIT D%/ATK%)</v>
      </c>
      <c r="H2358" t="str">
        <f>Sheet1!A2362</f>
        <v>Crit R%, Crit D%, Atk%</v>
      </c>
      <c r="I2358">
        <f>Sheet1!A2363</f>
        <v>4</v>
      </c>
      <c r="J2358" t="str">
        <f>Sheet1!A2364</f>
        <v>JOKER</v>
      </c>
      <c r="K2358">
        <f>Sheet1!A2365</f>
        <v>0</v>
      </c>
    </row>
    <row r="2359" spans="1:11" hidden="1" x14ac:dyDescent="0.2">
      <c r="A2359">
        <f t="shared" si="36"/>
        <v>0</v>
      </c>
      <c r="B2359" t="str">
        <f>IF(Sheet1!A2359="","",Sheet1!A2359)</f>
        <v>(ATK%/CRIT R%/ATK%)</v>
      </c>
      <c r="C2359" t="str">
        <f>Sheet1!A2360</f>
        <v>Rage / Blade</v>
      </c>
      <c r="D2359">
        <f>Sheet1!C2359</f>
        <v>0</v>
      </c>
      <c r="F2359">
        <f>Sheet1!B2361</f>
        <v>0</v>
      </c>
      <c r="G2359" t="str">
        <f>Sheet1!A2362</f>
        <v>Crit R%, Crit D%, Atk%</v>
      </c>
      <c r="H2359">
        <f>Sheet1!A2363</f>
        <v>4</v>
      </c>
      <c r="I2359" t="str">
        <f>Sheet1!A2364</f>
        <v>JOKER</v>
      </c>
      <c r="J2359">
        <f>Sheet1!A2365</f>
        <v>0</v>
      </c>
      <c r="K2359" t="str">
        <f>Sheet1!A2366</f>
        <v>Fatal / Blade</v>
      </c>
    </row>
    <row r="2360" spans="1:11" hidden="1" x14ac:dyDescent="0.2">
      <c r="A2360">
        <f t="shared" si="36"/>
        <v>0</v>
      </c>
      <c r="B2360" t="str">
        <f>IF(Sheet1!A2360="","",Sheet1!A2360)</f>
        <v>Rage / Blade</v>
      </c>
      <c r="C2360" t="str">
        <f>Sheet1!A2361</f>
        <v>(ATK%/CRIT D%/ATK%)</v>
      </c>
      <c r="D2360">
        <f>Sheet1!C2360</f>
        <v>0</v>
      </c>
      <c r="F2360">
        <f>Sheet1!B2362</f>
        <v>0</v>
      </c>
      <c r="G2360">
        <f>Sheet1!A2363</f>
        <v>4</v>
      </c>
      <c r="H2360" t="str">
        <f>Sheet1!A2364</f>
        <v>JOKER</v>
      </c>
      <c r="I2360">
        <f>Sheet1!A2365</f>
        <v>0</v>
      </c>
      <c r="J2360" t="str">
        <f>Sheet1!A2366</f>
        <v>Fatal / Blade</v>
      </c>
      <c r="K2360" t="str">
        <f>Sheet1!A2367</f>
        <v>(ATK%/CRIT R%/ATK%)</v>
      </c>
    </row>
    <row r="2361" spans="1:11" hidden="1" x14ac:dyDescent="0.2">
      <c r="A2361">
        <f t="shared" si="36"/>
        <v>0</v>
      </c>
      <c r="B2361" t="str">
        <f>IF(Sheet1!A2361="","",Sheet1!A2361)</f>
        <v>(ATK%/CRIT D%/ATK%)</v>
      </c>
      <c r="C2361" t="str">
        <f>Sheet1!A2362</f>
        <v>Crit R%, Crit D%, Atk%</v>
      </c>
      <c r="D2361">
        <f>Sheet1!C2361</f>
        <v>0</v>
      </c>
      <c r="F2361">
        <f>Sheet1!B2363</f>
        <v>0</v>
      </c>
      <c r="G2361" t="str">
        <f>Sheet1!A2364</f>
        <v>JOKER</v>
      </c>
      <c r="H2361">
        <f>Sheet1!A2365</f>
        <v>0</v>
      </c>
      <c r="I2361" t="str">
        <f>Sheet1!A2366</f>
        <v>Fatal / Blade</v>
      </c>
      <c r="J2361" t="str">
        <f>Sheet1!A2367</f>
        <v>(ATK%/CRIT R%/ATK%)</v>
      </c>
      <c r="K2361" t="str">
        <f>Sheet1!A2368</f>
        <v>Despair / Revenge</v>
      </c>
    </row>
    <row r="2362" spans="1:11" hidden="1" x14ac:dyDescent="0.2">
      <c r="A2362">
        <f t="shared" si="36"/>
        <v>0</v>
      </c>
      <c r="B2362" t="str">
        <f>IF(Sheet1!A2362="","",Sheet1!A2362)</f>
        <v>Crit R%, Crit D%, Atk%</v>
      </c>
      <c r="C2362">
        <f>Sheet1!A2363</f>
        <v>4</v>
      </c>
      <c r="D2362">
        <f>Sheet1!C2362</f>
        <v>0</v>
      </c>
      <c r="F2362">
        <f>Sheet1!B2364</f>
        <v>0</v>
      </c>
      <c r="G2362">
        <f>Sheet1!A2365</f>
        <v>0</v>
      </c>
      <c r="H2362" t="str">
        <f>Sheet1!A2366</f>
        <v>Fatal / Blade</v>
      </c>
      <c r="I2362" t="str">
        <f>Sheet1!A2367</f>
        <v>(ATK%/CRIT R%/ATK%)</v>
      </c>
      <c r="J2362" t="str">
        <f>Sheet1!A2368</f>
        <v>Despair / Revenge</v>
      </c>
      <c r="K2362" t="str">
        <f>Sheet1!A2369</f>
        <v>(ATK%/CRIT D%/ATK%)</v>
      </c>
    </row>
    <row r="2363" spans="1:11" x14ac:dyDescent="0.2">
      <c r="A2363">
        <f t="shared" si="36"/>
        <v>1</v>
      </c>
      <c r="B2363">
        <f>IF(Sheet1!A2363="","",Sheet1!A2363)</f>
        <v>4</v>
      </c>
      <c r="C2363" t="str">
        <f>Sheet1!A2364</f>
        <v>JOKER</v>
      </c>
      <c r="D2363" t="str">
        <f>Sheet1!C2363</f>
        <v>WATER</v>
      </c>
      <c r="F2363" t="str">
        <f>Sheet1!B2365</f>
        <v>Sian</v>
      </c>
      <c r="G2363" t="str">
        <f>Sheet1!A2366</f>
        <v>Fatal / Blade</v>
      </c>
      <c r="H2363" t="str">
        <f>Sheet1!A2367</f>
        <v>(ATK%/CRIT R%/ATK%)</v>
      </c>
      <c r="I2363" t="str">
        <f>Sheet1!A2368</f>
        <v>Despair / Revenge</v>
      </c>
      <c r="J2363" t="str">
        <f>Sheet1!A2369</f>
        <v>(ATK%/CRIT D%/ATK%)</v>
      </c>
      <c r="K2363" t="str">
        <f>Sheet1!A2370</f>
        <v>Crit R%, Crit D%, Atk%</v>
      </c>
    </row>
    <row r="2364" spans="1:11" hidden="1" x14ac:dyDescent="0.2">
      <c r="A2364">
        <f t="shared" si="36"/>
        <v>0</v>
      </c>
      <c r="B2364" t="str">
        <f>IF(Sheet1!A2364="","",Sheet1!A2364)</f>
        <v>JOKER</v>
      </c>
      <c r="C2364">
        <f>Sheet1!A2365</f>
        <v>0</v>
      </c>
      <c r="D2364">
        <f>Sheet1!C2364</f>
        <v>0</v>
      </c>
      <c r="F2364">
        <f>Sheet1!B2366</f>
        <v>0</v>
      </c>
      <c r="G2364" t="str">
        <f>Sheet1!A2367</f>
        <v>(ATK%/CRIT R%/ATK%)</v>
      </c>
      <c r="H2364" t="str">
        <f>Sheet1!A2368</f>
        <v>Despair / Revenge</v>
      </c>
      <c r="I2364" t="str">
        <f>Sheet1!A2369</f>
        <v>(ATK%/CRIT D%/ATK%)</v>
      </c>
      <c r="J2364" t="str">
        <f>Sheet1!A2370</f>
        <v>Crit R%, Crit D%, Atk%</v>
      </c>
      <c r="K2364">
        <f>Sheet1!A2371</f>
        <v>4</v>
      </c>
    </row>
    <row r="2365" spans="1:11" hidden="1" x14ac:dyDescent="0.2">
      <c r="A2365">
        <f t="shared" si="36"/>
        <v>0</v>
      </c>
      <c r="B2365" t="str">
        <f>IF(Sheet1!A2365="","",Sheet1!A2365)</f>
        <v/>
      </c>
      <c r="C2365" t="str">
        <f>Sheet1!A2366</f>
        <v>Fatal / Blade</v>
      </c>
      <c r="D2365">
        <f>Sheet1!C2365</f>
        <v>0</v>
      </c>
      <c r="F2365">
        <f>Sheet1!B2367</f>
        <v>0</v>
      </c>
      <c r="G2365" t="str">
        <f>Sheet1!A2368</f>
        <v>Despair / Revenge</v>
      </c>
      <c r="H2365" t="str">
        <f>Sheet1!A2369</f>
        <v>(ATK%/CRIT D%/ATK%)</v>
      </c>
      <c r="I2365" t="str">
        <f>Sheet1!A2370</f>
        <v>Crit R%, Crit D%, Atk%</v>
      </c>
      <c r="J2365">
        <f>Sheet1!A2371</f>
        <v>4</v>
      </c>
      <c r="K2365" t="str">
        <f>Sheet1!A2372</f>
        <v>SUCCUBUS</v>
      </c>
    </row>
    <row r="2366" spans="1:11" hidden="1" x14ac:dyDescent="0.2">
      <c r="A2366">
        <f t="shared" si="36"/>
        <v>0</v>
      </c>
      <c r="B2366" t="str">
        <f>IF(Sheet1!A2366="","",Sheet1!A2366)</f>
        <v>Fatal / Blade</v>
      </c>
      <c r="C2366" t="str">
        <f>Sheet1!A2367</f>
        <v>(ATK%/CRIT R%/ATK%)</v>
      </c>
      <c r="D2366">
        <f>Sheet1!C2366</f>
        <v>0</v>
      </c>
      <c r="F2366">
        <f>Sheet1!B2368</f>
        <v>0</v>
      </c>
      <c r="G2366" t="str">
        <f>Sheet1!A2369</f>
        <v>(ATK%/CRIT D%/ATK%)</v>
      </c>
      <c r="H2366" t="str">
        <f>Sheet1!A2370</f>
        <v>Crit R%, Crit D%, Atk%</v>
      </c>
      <c r="I2366">
        <f>Sheet1!A2371</f>
        <v>4</v>
      </c>
      <c r="J2366" t="str">
        <f>Sheet1!A2372</f>
        <v>SUCCUBUS</v>
      </c>
      <c r="K2366">
        <f>Sheet1!A2373</f>
        <v>0</v>
      </c>
    </row>
    <row r="2367" spans="1:11" hidden="1" x14ac:dyDescent="0.2">
      <c r="A2367">
        <f t="shared" si="36"/>
        <v>0</v>
      </c>
      <c r="B2367" t="str">
        <f>IF(Sheet1!A2367="","",Sheet1!A2367)</f>
        <v>(ATK%/CRIT R%/ATK%)</v>
      </c>
      <c r="C2367" t="str">
        <f>Sheet1!A2368</f>
        <v>Despair / Revenge</v>
      </c>
      <c r="D2367">
        <f>Sheet1!C2367</f>
        <v>0</v>
      </c>
      <c r="F2367">
        <f>Sheet1!B2369</f>
        <v>0</v>
      </c>
      <c r="G2367" t="str">
        <f>Sheet1!A2370</f>
        <v>Crit R%, Crit D%, Atk%</v>
      </c>
      <c r="H2367">
        <f>Sheet1!A2371</f>
        <v>4</v>
      </c>
      <c r="I2367" t="str">
        <f>Sheet1!A2372</f>
        <v>SUCCUBUS</v>
      </c>
      <c r="J2367">
        <f>Sheet1!A2373</f>
        <v>0</v>
      </c>
      <c r="K2367" t="str">
        <f>Sheet1!A2374</f>
        <v>Fatal / Blade</v>
      </c>
    </row>
    <row r="2368" spans="1:11" hidden="1" x14ac:dyDescent="0.2">
      <c r="A2368">
        <f t="shared" si="36"/>
        <v>0</v>
      </c>
      <c r="B2368" t="str">
        <f>IF(Sheet1!A2368="","",Sheet1!A2368)</f>
        <v>Despair / Revenge</v>
      </c>
      <c r="C2368" t="str">
        <f>Sheet1!A2369</f>
        <v>(ATK%/CRIT D%/ATK%)</v>
      </c>
      <c r="D2368">
        <f>Sheet1!C2368</f>
        <v>0</v>
      </c>
      <c r="F2368">
        <f>Sheet1!B2370</f>
        <v>0</v>
      </c>
      <c r="G2368">
        <f>Sheet1!A2371</f>
        <v>4</v>
      </c>
      <c r="H2368" t="str">
        <f>Sheet1!A2372</f>
        <v>SUCCUBUS</v>
      </c>
      <c r="I2368">
        <f>Sheet1!A2373</f>
        <v>0</v>
      </c>
      <c r="J2368" t="str">
        <f>Sheet1!A2374</f>
        <v>Fatal / Blade</v>
      </c>
      <c r="K2368" t="str">
        <f>Sheet1!A2375</f>
        <v>(ATK%/CRIT R%/ATK%)</v>
      </c>
    </row>
    <row r="2369" spans="1:11" hidden="1" x14ac:dyDescent="0.2">
      <c r="A2369">
        <f t="shared" si="36"/>
        <v>0</v>
      </c>
      <c r="B2369" t="str">
        <f>IF(Sheet1!A2369="","",Sheet1!A2369)</f>
        <v>(ATK%/CRIT D%/ATK%)</v>
      </c>
      <c r="C2369" t="str">
        <f>Sheet1!A2370</f>
        <v>Crit R%, Crit D%, Atk%</v>
      </c>
      <c r="D2369">
        <f>Sheet1!C2369</f>
        <v>0</v>
      </c>
      <c r="F2369">
        <f>Sheet1!B2371</f>
        <v>0</v>
      </c>
      <c r="G2369" t="str">
        <f>Sheet1!A2372</f>
        <v>SUCCUBUS</v>
      </c>
      <c r="H2369">
        <f>Sheet1!A2373</f>
        <v>0</v>
      </c>
      <c r="I2369" t="str">
        <f>Sheet1!A2374</f>
        <v>Fatal / Blade</v>
      </c>
      <c r="J2369" t="str">
        <f>Sheet1!A2375</f>
        <v>(ATK%/CRIT R%/ATK%)</v>
      </c>
      <c r="K2369" t="str">
        <f>Sheet1!A2376</f>
        <v>Violent / Revenge</v>
      </c>
    </row>
    <row r="2370" spans="1:11" hidden="1" x14ac:dyDescent="0.2">
      <c r="A2370">
        <f t="shared" si="36"/>
        <v>0</v>
      </c>
      <c r="B2370" t="str">
        <f>IF(Sheet1!A2370="","",Sheet1!A2370)</f>
        <v>Crit R%, Crit D%, Atk%</v>
      </c>
      <c r="C2370">
        <f>Sheet1!A2371</f>
        <v>4</v>
      </c>
      <c r="D2370">
        <f>Sheet1!C2370</f>
        <v>0</v>
      </c>
      <c r="F2370">
        <f>Sheet1!B2372</f>
        <v>0</v>
      </c>
      <c r="G2370">
        <f>Sheet1!A2373</f>
        <v>0</v>
      </c>
      <c r="H2370" t="str">
        <f>Sheet1!A2374</f>
        <v>Fatal / Blade</v>
      </c>
      <c r="I2370" t="str">
        <f>Sheet1!A2375</f>
        <v>(ATK%/CRIT R%/ATK%)</v>
      </c>
      <c r="J2370" t="str">
        <f>Sheet1!A2376</f>
        <v>Violent / Revenge</v>
      </c>
      <c r="K2370" t="str">
        <f>Sheet1!A2377</f>
        <v>(ATK%/CRIT D%/ATK%)</v>
      </c>
    </row>
    <row r="2371" spans="1:11" x14ac:dyDescent="0.2">
      <c r="A2371">
        <f t="shared" ref="A2371:A2434" si="37">IF(ISNUMBER(B2371)=TRUE,1,0)</f>
        <v>1</v>
      </c>
      <c r="B2371">
        <f>IF(Sheet1!A2371="","",Sheet1!A2371)</f>
        <v>4</v>
      </c>
      <c r="C2371" t="str">
        <f>Sheet1!A2372</f>
        <v>SUCCUBUS</v>
      </c>
      <c r="D2371" t="str">
        <f>Sheet1!C2371</f>
        <v>FIRE</v>
      </c>
      <c r="F2371" t="str">
        <f>Sheet1!B2373</f>
        <v>Akia</v>
      </c>
      <c r="G2371" t="str">
        <f>Sheet1!A2374</f>
        <v>Fatal / Blade</v>
      </c>
      <c r="H2371" t="str">
        <f>Sheet1!A2375</f>
        <v>(ATK%/CRIT R%/ATK%)</v>
      </c>
      <c r="I2371" t="str">
        <f>Sheet1!A2376</f>
        <v>Violent / Revenge</v>
      </c>
      <c r="J2371" t="str">
        <f>Sheet1!A2377</f>
        <v>(ATK%/CRIT D%/ATK%)</v>
      </c>
      <c r="K2371" t="str">
        <f>Sheet1!A2378</f>
        <v>Crit R%, Crit D%, Spd</v>
      </c>
    </row>
    <row r="2372" spans="1:11" hidden="1" x14ac:dyDescent="0.2">
      <c r="A2372">
        <f t="shared" si="37"/>
        <v>0</v>
      </c>
      <c r="B2372" t="str">
        <f>IF(Sheet1!A2372="","",Sheet1!A2372)</f>
        <v>SUCCUBUS</v>
      </c>
      <c r="C2372">
        <f>Sheet1!A2373</f>
        <v>0</v>
      </c>
      <c r="D2372">
        <f>Sheet1!C2372</f>
        <v>0</v>
      </c>
      <c r="F2372">
        <f>Sheet1!B2374</f>
        <v>0</v>
      </c>
      <c r="G2372" t="str">
        <f>Sheet1!A2375</f>
        <v>(ATK%/CRIT R%/ATK%)</v>
      </c>
      <c r="H2372" t="str">
        <f>Sheet1!A2376</f>
        <v>Violent / Revenge</v>
      </c>
      <c r="I2372" t="str">
        <f>Sheet1!A2377</f>
        <v>(ATK%/CRIT D%/ATK%)</v>
      </c>
      <c r="J2372" t="str">
        <f>Sheet1!A2378</f>
        <v>Crit R%, Crit D%, Spd</v>
      </c>
      <c r="K2372">
        <f>Sheet1!A2379</f>
        <v>4</v>
      </c>
    </row>
    <row r="2373" spans="1:11" hidden="1" x14ac:dyDescent="0.2">
      <c r="A2373">
        <f t="shared" si="37"/>
        <v>0</v>
      </c>
      <c r="B2373" t="str">
        <f>IF(Sheet1!A2373="","",Sheet1!A2373)</f>
        <v/>
      </c>
      <c r="C2373" t="str">
        <f>Sheet1!A2374</f>
        <v>Fatal / Blade</v>
      </c>
      <c r="D2373">
        <f>Sheet1!C2373</f>
        <v>0</v>
      </c>
      <c r="F2373">
        <f>Sheet1!B2375</f>
        <v>0</v>
      </c>
      <c r="G2373" t="str">
        <f>Sheet1!A2376</f>
        <v>Violent / Revenge</v>
      </c>
      <c r="H2373" t="str">
        <f>Sheet1!A2377</f>
        <v>(ATK%/CRIT D%/ATK%)</v>
      </c>
      <c r="I2373" t="str">
        <f>Sheet1!A2378</f>
        <v>Crit R%, Crit D%, Spd</v>
      </c>
      <c r="J2373">
        <f>Sheet1!A2379</f>
        <v>4</v>
      </c>
      <c r="K2373" t="str">
        <f>Sheet1!A2380</f>
        <v>SUCCUBUS</v>
      </c>
    </row>
    <row r="2374" spans="1:11" hidden="1" x14ac:dyDescent="0.2">
      <c r="A2374">
        <f t="shared" si="37"/>
        <v>0</v>
      </c>
      <c r="B2374" t="str">
        <f>IF(Sheet1!A2374="","",Sheet1!A2374)</f>
        <v>Fatal / Blade</v>
      </c>
      <c r="C2374" t="str">
        <f>Sheet1!A2375</f>
        <v>(ATK%/CRIT R%/ATK%)</v>
      </c>
      <c r="D2374">
        <f>Sheet1!C2374</f>
        <v>0</v>
      </c>
      <c r="F2374">
        <f>Sheet1!B2376</f>
        <v>0</v>
      </c>
      <c r="G2374" t="str">
        <f>Sheet1!A2377</f>
        <v>(ATK%/CRIT D%/ATK%)</v>
      </c>
      <c r="H2374" t="str">
        <f>Sheet1!A2378</f>
        <v>Crit R%, Crit D%, Spd</v>
      </c>
      <c r="I2374">
        <f>Sheet1!A2379</f>
        <v>4</v>
      </c>
      <c r="J2374" t="str">
        <f>Sheet1!A2380</f>
        <v>SUCCUBUS</v>
      </c>
      <c r="K2374">
        <f>Sheet1!A2381</f>
        <v>0</v>
      </c>
    </row>
    <row r="2375" spans="1:11" hidden="1" x14ac:dyDescent="0.2">
      <c r="A2375">
        <f t="shared" si="37"/>
        <v>0</v>
      </c>
      <c r="B2375" t="str">
        <f>IF(Sheet1!A2375="","",Sheet1!A2375)</f>
        <v>(ATK%/CRIT R%/ATK%)</v>
      </c>
      <c r="C2375" t="str">
        <f>Sheet1!A2376</f>
        <v>Violent / Revenge</v>
      </c>
      <c r="D2375">
        <f>Sheet1!C2375</f>
        <v>0</v>
      </c>
      <c r="F2375">
        <f>Sheet1!B2377</f>
        <v>0</v>
      </c>
      <c r="G2375" t="str">
        <f>Sheet1!A2378</f>
        <v>Crit R%, Crit D%, Spd</v>
      </c>
      <c r="H2375">
        <f>Sheet1!A2379</f>
        <v>4</v>
      </c>
      <c r="I2375" t="str">
        <f>Sheet1!A2380</f>
        <v>SUCCUBUS</v>
      </c>
      <c r="J2375">
        <f>Sheet1!A2381</f>
        <v>0</v>
      </c>
      <c r="K2375" t="str">
        <f>Sheet1!A2382</f>
        <v>Fatal / Blade</v>
      </c>
    </row>
    <row r="2376" spans="1:11" hidden="1" x14ac:dyDescent="0.2">
      <c r="A2376">
        <f t="shared" si="37"/>
        <v>0</v>
      </c>
      <c r="B2376" t="str">
        <f>IF(Sheet1!A2376="","",Sheet1!A2376)</f>
        <v>Violent / Revenge</v>
      </c>
      <c r="C2376" t="str">
        <f>Sheet1!A2377</f>
        <v>(ATK%/CRIT D%/ATK%)</v>
      </c>
      <c r="D2376">
        <f>Sheet1!C2376</f>
        <v>0</v>
      </c>
      <c r="F2376">
        <f>Sheet1!B2378</f>
        <v>0</v>
      </c>
      <c r="G2376">
        <f>Sheet1!A2379</f>
        <v>4</v>
      </c>
      <c r="H2376" t="str">
        <f>Sheet1!A2380</f>
        <v>SUCCUBUS</v>
      </c>
      <c r="I2376">
        <f>Sheet1!A2381</f>
        <v>0</v>
      </c>
      <c r="J2376" t="str">
        <f>Sheet1!A2382</f>
        <v>Fatal / Blade</v>
      </c>
      <c r="K2376" t="str">
        <f>Sheet1!A2383</f>
        <v>(ATK%/CRIT R%/ATK%)</v>
      </c>
    </row>
    <row r="2377" spans="1:11" hidden="1" x14ac:dyDescent="0.2">
      <c r="A2377">
        <f t="shared" si="37"/>
        <v>0</v>
      </c>
      <c r="B2377" t="str">
        <f>IF(Sheet1!A2377="","",Sheet1!A2377)</f>
        <v>(ATK%/CRIT D%/ATK%)</v>
      </c>
      <c r="C2377" t="str">
        <f>Sheet1!A2378</f>
        <v>Crit R%, Crit D%, Spd</v>
      </c>
      <c r="D2377">
        <f>Sheet1!C2377</f>
        <v>0</v>
      </c>
      <c r="F2377">
        <f>Sheet1!B2379</f>
        <v>0</v>
      </c>
      <c r="G2377" t="str">
        <f>Sheet1!A2380</f>
        <v>SUCCUBUS</v>
      </c>
      <c r="H2377">
        <f>Sheet1!A2381</f>
        <v>0</v>
      </c>
      <c r="I2377" t="str">
        <f>Sheet1!A2382</f>
        <v>Fatal / Blade</v>
      </c>
      <c r="J2377" t="str">
        <f>Sheet1!A2383</f>
        <v>(ATK%/CRIT R%/ATK%)</v>
      </c>
      <c r="K2377" t="str">
        <f>Sheet1!A2384</f>
        <v>Despair / Revenge</v>
      </c>
    </row>
    <row r="2378" spans="1:11" hidden="1" x14ac:dyDescent="0.2">
      <c r="A2378">
        <f t="shared" si="37"/>
        <v>0</v>
      </c>
      <c r="B2378" t="str">
        <f>IF(Sheet1!A2378="","",Sheet1!A2378)</f>
        <v>Crit R%, Crit D%, Spd</v>
      </c>
      <c r="C2378">
        <f>Sheet1!A2379</f>
        <v>4</v>
      </c>
      <c r="D2378">
        <f>Sheet1!C2378</f>
        <v>0</v>
      </c>
      <c r="F2378">
        <f>Sheet1!B2380</f>
        <v>0</v>
      </c>
      <c r="G2378">
        <f>Sheet1!A2381</f>
        <v>0</v>
      </c>
      <c r="H2378" t="str">
        <f>Sheet1!A2382</f>
        <v>Fatal / Blade</v>
      </c>
      <c r="I2378" t="str">
        <f>Sheet1!A2383</f>
        <v>(ATK%/CRIT R%/ATK%)</v>
      </c>
      <c r="J2378" t="str">
        <f>Sheet1!A2384</f>
        <v>Despair / Revenge</v>
      </c>
      <c r="K2378" t="str">
        <f>Sheet1!A2385</f>
        <v>(SPD/CRIT D%/ATK%)</v>
      </c>
    </row>
    <row r="2379" spans="1:11" x14ac:dyDescent="0.2">
      <c r="A2379">
        <f t="shared" si="37"/>
        <v>1</v>
      </c>
      <c r="B2379">
        <f>IF(Sheet1!A2379="","",Sheet1!A2379)</f>
        <v>4</v>
      </c>
      <c r="C2379" t="str">
        <f>Sheet1!A2380</f>
        <v>SUCCUBUS</v>
      </c>
      <c r="D2379" t="str">
        <f>Sheet1!C2379</f>
        <v>LIGHT</v>
      </c>
      <c r="F2379" t="str">
        <f>Sheet1!B2381</f>
        <v>Aria</v>
      </c>
      <c r="G2379" t="str">
        <f>Sheet1!A2382</f>
        <v>Fatal / Blade</v>
      </c>
      <c r="H2379" t="str">
        <f>Sheet1!A2383</f>
        <v>(ATK%/CRIT R%/ATK%)</v>
      </c>
      <c r="I2379" t="str">
        <f>Sheet1!A2384</f>
        <v>Despair / Revenge</v>
      </c>
      <c r="J2379" t="str">
        <f>Sheet1!A2385</f>
        <v>(SPD/CRIT D%/ATK%)</v>
      </c>
      <c r="K2379" t="str">
        <f>Sheet1!A2386</f>
        <v>Crit R%, Crit D%, Atk%</v>
      </c>
    </row>
    <row r="2380" spans="1:11" hidden="1" x14ac:dyDescent="0.2">
      <c r="A2380">
        <f t="shared" si="37"/>
        <v>0</v>
      </c>
      <c r="B2380" t="str">
        <f>IF(Sheet1!A2380="","",Sheet1!A2380)</f>
        <v>SUCCUBUS</v>
      </c>
      <c r="C2380">
        <f>Sheet1!A2381</f>
        <v>0</v>
      </c>
      <c r="D2380">
        <f>Sheet1!C2380</f>
        <v>0</v>
      </c>
      <c r="F2380">
        <f>Sheet1!B2382</f>
        <v>0</v>
      </c>
      <c r="G2380" t="str">
        <f>Sheet1!A2383</f>
        <v>(ATK%/CRIT R%/ATK%)</v>
      </c>
      <c r="H2380" t="str">
        <f>Sheet1!A2384</f>
        <v>Despair / Revenge</v>
      </c>
      <c r="I2380" t="str">
        <f>Sheet1!A2385</f>
        <v>(SPD/CRIT D%/ATK%)</v>
      </c>
      <c r="J2380" t="str">
        <f>Sheet1!A2386</f>
        <v>Crit R%, Crit D%, Atk%</v>
      </c>
      <c r="K2380">
        <f>Sheet1!A2387</f>
        <v>4</v>
      </c>
    </row>
    <row r="2381" spans="1:11" hidden="1" x14ac:dyDescent="0.2">
      <c r="A2381">
        <f t="shared" si="37"/>
        <v>0</v>
      </c>
      <c r="B2381" t="str">
        <f>IF(Sheet1!A2381="","",Sheet1!A2381)</f>
        <v/>
      </c>
      <c r="C2381" t="str">
        <f>Sheet1!A2382</f>
        <v>Fatal / Blade</v>
      </c>
      <c r="D2381">
        <f>Sheet1!C2381</f>
        <v>0</v>
      </c>
      <c r="F2381">
        <f>Sheet1!B2383</f>
        <v>0</v>
      </c>
      <c r="G2381" t="str">
        <f>Sheet1!A2384</f>
        <v>Despair / Revenge</v>
      </c>
      <c r="H2381" t="str">
        <f>Sheet1!A2385</f>
        <v>(SPD/CRIT D%/ATK%)</v>
      </c>
      <c r="I2381" t="str">
        <f>Sheet1!A2386</f>
        <v>Crit R%, Crit D%, Atk%</v>
      </c>
      <c r="J2381">
        <f>Sheet1!A2387</f>
        <v>4</v>
      </c>
      <c r="K2381" t="str">
        <f>Sheet1!A2388</f>
        <v>SUCCUBUS</v>
      </c>
    </row>
    <row r="2382" spans="1:11" hidden="1" x14ac:dyDescent="0.2">
      <c r="A2382">
        <f t="shared" si="37"/>
        <v>0</v>
      </c>
      <c r="B2382" t="str">
        <f>IF(Sheet1!A2382="","",Sheet1!A2382)</f>
        <v>Fatal / Blade</v>
      </c>
      <c r="C2382" t="str">
        <f>Sheet1!A2383</f>
        <v>(ATK%/CRIT R%/ATK%)</v>
      </c>
      <c r="D2382">
        <f>Sheet1!C2382</f>
        <v>0</v>
      </c>
      <c r="F2382">
        <f>Sheet1!B2384</f>
        <v>0</v>
      </c>
      <c r="G2382" t="str">
        <f>Sheet1!A2385</f>
        <v>(SPD/CRIT D%/ATK%)</v>
      </c>
      <c r="H2382" t="str">
        <f>Sheet1!A2386</f>
        <v>Crit R%, Crit D%, Atk%</v>
      </c>
      <c r="I2382">
        <f>Sheet1!A2387</f>
        <v>4</v>
      </c>
      <c r="J2382" t="str">
        <f>Sheet1!A2388</f>
        <v>SUCCUBUS</v>
      </c>
      <c r="K2382">
        <f>Sheet1!A2389</f>
        <v>0</v>
      </c>
    </row>
    <row r="2383" spans="1:11" hidden="1" x14ac:dyDescent="0.2">
      <c r="A2383">
        <f t="shared" si="37"/>
        <v>0</v>
      </c>
      <c r="B2383" t="str">
        <f>IF(Sheet1!A2383="","",Sheet1!A2383)</f>
        <v>(ATK%/CRIT R%/ATK%)</v>
      </c>
      <c r="C2383" t="str">
        <f>Sheet1!A2384</f>
        <v>Despair / Revenge</v>
      </c>
      <c r="D2383">
        <f>Sheet1!C2383</f>
        <v>0</v>
      </c>
      <c r="F2383">
        <f>Sheet1!B2385</f>
        <v>0</v>
      </c>
      <c r="G2383" t="str">
        <f>Sheet1!A2386</f>
        <v>Crit R%, Crit D%, Atk%</v>
      </c>
      <c r="H2383">
        <f>Sheet1!A2387</f>
        <v>4</v>
      </c>
      <c r="I2383" t="str">
        <f>Sheet1!A2388</f>
        <v>SUCCUBUS</v>
      </c>
      <c r="J2383">
        <f>Sheet1!A2389</f>
        <v>0</v>
      </c>
      <c r="K2383" t="str">
        <f>Sheet1!A2390</f>
        <v>Fatal / Blade</v>
      </c>
    </row>
    <row r="2384" spans="1:11" hidden="1" x14ac:dyDescent="0.2">
      <c r="A2384">
        <f t="shared" si="37"/>
        <v>0</v>
      </c>
      <c r="B2384" t="str">
        <f>IF(Sheet1!A2384="","",Sheet1!A2384)</f>
        <v>Despair / Revenge</v>
      </c>
      <c r="C2384" t="str">
        <f>Sheet1!A2385</f>
        <v>(SPD/CRIT D%/ATK%)</v>
      </c>
      <c r="D2384">
        <f>Sheet1!C2384</f>
        <v>0</v>
      </c>
      <c r="F2384">
        <f>Sheet1!B2386</f>
        <v>0</v>
      </c>
      <c r="G2384">
        <f>Sheet1!A2387</f>
        <v>4</v>
      </c>
      <c r="H2384" t="str">
        <f>Sheet1!A2388</f>
        <v>SUCCUBUS</v>
      </c>
      <c r="I2384">
        <f>Sheet1!A2389</f>
        <v>0</v>
      </c>
      <c r="J2384" t="str">
        <f>Sheet1!A2390</f>
        <v>Fatal / Blade</v>
      </c>
      <c r="K2384" t="str">
        <f>Sheet1!A2391</f>
        <v>(ATK%/CRIT R%/ATK%)</v>
      </c>
    </row>
    <row r="2385" spans="1:11" hidden="1" x14ac:dyDescent="0.2">
      <c r="A2385">
        <f t="shared" si="37"/>
        <v>0</v>
      </c>
      <c r="B2385" t="str">
        <f>IF(Sheet1!A2385="","",Sheet1!A2385)</f>
        <v>(SPD/CRIT D%/ATK%)</v>
      </c>
      <c r="C2385" t="str">
        <f>Sheet1!A2386</f>
        <v>Crit R%, Crit D%, Atk%</v>
      </c>
      <c r="D2385">
        <f>Sheet1!C2385</f>
        <v>0</v>
      </c>
      <c r="F2385">
        <f>Sheet1!B2387</f>
        <v>0</v>
      </c>
      <c r="G2385" t="str">
        <f>Sheet1!A2388</f>
        <v>SUCCUBUS</v>
      </c>
      <c r="H2385">
        <f>Sheet1!A2389</f>
        <v>0</v>
      </c>
      <c r="I2385" t="str">
        <f>Sheet1!A2390</f>
        <v>Fatal / Blade</v>
      </c>
      <c r="J2385" t="str">
        <f>Sheet1!A2391</f>
        <v>(ATK%/CRIT R%/ATK%)</v>
      </c>
      <c r="K2385" t="str">
        <f>Sheet1!A2392</f>
        <v>Violent / Revenge</v>
      </c>
    </row>
    <row r="2386" spans="1:11" hidden="1" x14ac:dyDescent="0.2">
      <c r="A2386">
        <f t="shared" si="37"/>
        <v>0</v>
      </c>
      <c r="B2386" t="str">
        <f>IF(Sheet1!A2386="","",Sheet1!A2386)</f>
        <v>Crit R%, Crit D%, Atk%</v>
      </c>
      <c r="C2386">
        <f>Sheet1!A2387</f>
        <v>4</v>
      </c>
      <c r="D2386">
        <f>Sheet1!C2386</f>
        <v>0</v>
      </c>
      <c r="F2386">
        <f>Sheet1!B2388</f>
        <v>0</v>
      </c>
      <c r="G2386">
        <f>Sheet1!A2389</f>
        <v>0</v>
      </c>
      <c r="H2386" t="str">
        <f>Sheet1!A2390</f>
        <v>Fatal / Blade</v>
      </c>
      <c r="I2386" t="str">
        <f>Sheet1!A2391</f>
        <v>(ATK%/CRIT R%/ATK%)</v>
      </c>
      <c r="J2386" t="str">
        <f>Sheet1!A2392</f>
        <v>Violent / Revenge</v>
      </c>
      <c r="K2386" t="str">
        <f>Sheet1!A2393</f>
        <v>(SPD/CRIT D%/ATK%)</v>
      </c>
    </row>
    <row r="2387" spans="1:11" x14ac:dyDescent="0.2">
      <c r="A2387">
        <f t="shared" si="37"/>
        <v>1</v>
      </c>
      <c r="B2387">
        <f>IF(Sheet1!A2387="","",Sheet1!A2387)</f>
        <v>4</v>
      </c>
      <c r="C2387" t="str">
        <f>Sheet1!A2388</f>
        <v>SUCCUBUS</v>
      </c>
      <c r="D2387" t="str">
        <f>Sheet1!C2387</f>
        <v>DARK</v>
      </c>
      <c r="F2387" t="str">
        <f>Sheet1!B2389</f>
        <v>Isael</v>
      </c>
      <c r="G2387" t="str">
        <f>Sheet1!A2390</f>
        <v>Fatal / Blade</v>
      </c>
      <c r="H2387" t="str">
        <f>Sheet1!A2391</f>
        <v>(ATK%/CRIT R%/ATK%)</v>
      </c>
      <c r="I2387" t="str">
        <f>Sheet1!A2392</f>
        <v>Violent / Revenge</v>
      </c>
      <c r="J2387" t="str">
        <f>Sheet1!A2393</f>
        <v>(SPD/CRIT D%/ATK%)</v>
      </c>
      <c r="K2387" t="str">
        <f>Sheet1!A2394</f>
        <v>Crit R%, Crit D%, Atk%</v>
      </c>
    </row>
    <row r="2388" spans="1:11" hidden="1" x14ac:dyDescent="0.2">
      <c r="A2388">
        <f t="shared" si="37"/>
        <v>0</v>
      </c>
      <c r="B2388" t="str">
        <f>IF(Sheet1!A2388="","",Sheet1!A2388)</f>
        <v>SUCCUBUS</v>
      </c>
      <c r="C2388">
        <f>Sheet1!A2389</f>
        <v>0</v>
      </c>
      <c r="D2388">
        <f>Sheet1!C2388</f>
        <v>0</v>
      </c>
      <c r="F2388">
        <f>Sheet1!B2390</f>
        <v>0</v>
      </c>
      <c r="G2388" t="str">
        <f>Sheet1!A2391</f>
        <v>(ATK%/CRIT R%/ATK%)</v>
      </c>
      <c r="H2388" t="str">
        <f>Sheet1!A2392</f>
        <v>Violent / Revenge</v>
      </c>
      <c r="I2388" t="str">
        <f>Sheet1!A2393</f>
        <v>(SPD/CRIT D%/ATK%)</v>
      </c>
      <c r="J2388" t="str">
        <f>Sheet1!A2394</f>
        <v>Crit R%, Crit D%, Atk%</v>
      </c>
      <c r="K2388">
        <f>Sheet1!A2395</f>
        <v>4</v>
      </c>
    </row>
    <row r="2389" spans="1:11" hidden="1" x14ac:dyDescent="0.2">
      <c r="A2389">
        <f t="shared" si="37"/>
        <v>0</v>
      </c>
      <c r="B2389" t="str">
        <f>IF(Sheet1!A2389="","",Sheet1!A2389)</f>
        <v/>
      </c>
      <c r="C2389" t="str">
        <f>Sheet1!A2390</f>
        <v>Fatal / Blade</v>
      </c>
      <c r="D2389">
        <f>Sheet1!C2389</f>
        <v>0</v>
      </c>
      <c r="F2389">
        <f>Sheet1!B2391</f>
        <v>0</v>
      </c>
      <c r="G2389" t="str">
        <f>Sheet1!A2392</f>
        <v>Violent / Revenge</v>
      </c>
      <c r="H2389" t="str">
        <f>Sheet1!A2393</f>
        <v>(SPD/CRIT D%/ATK%)</v>
      </c>
      <c r="I2389" t="str">
        <f>Sheet1!A2394</f>
        <v>Crit R%, Crit D%, Atk%</v>
      </c>
      <c r="J2389">
        <f>Sheet1!A2395</f>
        <v>4</v>
      </c>
      <c r="K2389" t="str">
        <f>Sheet1!A2396</f>
        <v>SUCCUBUS</v>
      </c>
    </row>
    <row r="2390" spans="1:11" hidden="1" x14ac:dyDescent="0.2">
      <c r="A2390">
        <f t="shared" si="37"/>
        <v>0</v>
      </c>
      <c r="B2390" t="str">
        <f>IF(Sheet1!A2390="","",Sheet1!A2390)</f>
        <v>Fatal / Blade</v>
      </c>
      <c r="C2390" t="str">
        <f>Sheet1!A2391</f>
        <v>(ATK%/CRIT R%/ATK%)</v>
      </c>
      <c r="D2390">
        <f>Sheet1!C2390</f>
        <v>0</v>
      </c>
      <c r="F2390">
        <f>Sheet1!B2392</f>
        <v>0</v>
      </c>
      <c r="G2390" t="str">
        <f>Sheet1!A2393</f>
        <v>(SPD/CRIT D%/ATK%)</v>
      </c>
      <c r="H2390" t="str">
        <f>Sheet1!A2394</f>
        <v>Crit R%, Crit D%, Atk%</v>
      </c>
      <c r="I2390">
        <f>Sheet1!A2395</f>
        <v>4</v>
      </c>
      <c r="J2390" t="str">
        <f>Sheet1!A2396</f>
        <v>SUCCUBUS</v>
      </c>
      <c r="K2390">
        <f>Sheet1!A2397</f>
        <v>0</v>
      </c>
    </row>
    <row r="2391" spans="1:11" hidden="1" x14ac:dyDescent="0.2">
      <c r="A2391">
        <f t="shared" si="37"/>
        <v>0</v>
      </c>
      <c r="B2391" t="str">
        <f>IF(Sheet1!A2391="","",Sheet1!A2391)</f>
        <v>(ATK%/CRIT R%/ATK%)</v>
      </c>
      <c r="C2391" t="str">
        <f>Sheet1!A2392</f>
        <v>Violent / Revenge</v>
      </c>
      <c r="D2391">
        <f>Sheet1!C2391</f>
        <v>0</v>
      </c>
      <c r="F2391">
        <f>Sheet1!B2393</f>
        <v>0</v>
      </c>
      <c r="G2391" t="str">
        <f>Sheet1!A2394</f>
        <v>Crit R%, Crit D%, Atk%</v>
      </c>
      <c r="H2391">
        <f>Sheet1!A2395</f>
        <v>4</v>
      </c>
      <c r="I2391" t="str">
        <f>Sheet1!A2396</f>
        <v>SUCCUBUS</v>
      </c>
      <c r="J2391">
        <f>Sheet1!A2397</f>
        <v>0</v>
      </c>
      <c r="K2391" t="str">
        <f>Sheet1!A2398</f>
        <v>Fatal / Blade</v>
      </c>
    </row>
    <row r="2392" spans="1:11" hidden="1" x14ac:dyDescent="0.2">
      <c r="A2392">
        <f t="shared" si="37"/>
        <v>0</v>
      </c>
      <c r="B2392" t="str">
        <f>IF(Sheet1!A2392="","",Sheet1!A2392)</f>
        <v>Violent / Revenge</v>
      </c>
      <c r="C2392" t="str">
        <f>Sheet1!A2393</f>
        <v>(SPD/CRIT D%/ATK%)</v>
      </c>
      <c r="D2392">
        <f>Sheet1!C2392</f>
        <v>0</v>
      </c>
      <c r="F2392">
        <f>Sheet1!B2394</f>
        <v>0</v>
      </c>
      <c r="G2392">
        <f>Sheet1!A2395</f>
        <v>4</v>
      </c>
      <c r="H2392" t="str">
        <f>Sheet1!A2396</f>
        <v>SUCCUBUS</v>
      </c>
      <c r="I2392">
        <f>Sheet1!A2397</f>
        <v>0</v>
      </c>
      <c r="J2392" t="str">
        <f>Sheet1!A2398</f>
        <v>Fatal / Blade</v>
      </c>
      <c r="K2392" t="str">
        <f>Sheet1!A2399</f>
        <v>(ATK%/CRIT R%/ATK%)</v>
      </c>
    </row>
    <row r="2393" spans="1:11" hidden="1" x14ac:dyDescent="0.2">
      <c r="A2393">
        <f t="shared" si="37"/>
        <v>0</v>
      </c>
      <c r="B2393" t="str">
        <f>IF(Sheet1!A2393="","",Sheet1!A2393)</f>
        <v>(SPD/CRIT D%/ATK%)</v>
      </c>
      <c r="C2393" t="str">
        <f>Sheet1!A2394</f>
        <v>Crit R%, Crit D%, Atk%</v>
      </c>
      <c r="D2393">
        <f>Sheet1!C2393</f>
        <v>0</v>
      </c>
      <c r="F2393">
        <f>Sheet1!B2395</f>
        <v>0</v>
      </c>
      <c r="G2393" t="str">
        <f>Sheet1!A2396</f>
        <v>SUCCUBUS</v>
      </c>
      <c r="H2393">
        <f>Sheet1!A2397</f>
        <v>0</v>
      </c>
      <c r="I2393" t="str">
        <f>Sheet1!A2398</f>
        <v>Fatal / Blade</v>
      </c>
      <c r="J2393" t="str">
        <f>Sheet1!A2399</f>
        <v>(ATK%/CRIT R%/ATK%)</v>
      </c>
      <c r="K2393" t="str">
        <f>Sheet1!A2400</f>
        <v>Violent / Revenge</v>
      </c>
    </row>
    <row r="2394" spans="1:11" hidden="1" x14ac:dyDescent="0.2">
      <c r="A2394">
        <f t="shared" si="37"/>
        <v>0</v>
      </c>
      <c r="B2394" t="str">
        <f>IF(Sheet1!A2394="","",Sheet1!A2394)</f>
        <v>Crit R%, Crit D%, Atk%</v>
      </c>
      <c r="C2394">
        <f>Sheet1!A2395</f>
        <v>4</v>
      </c>
      <c r="D2394">
        <f>Sheet1!C2394</f>
        <v>0</v>
      </c>
      <c r="F2394">
        <f>Sheet1!B2396</f>
        <v>0</v>
      </c>
      <c r="G2394">
        <f>Sheet1!A2397</f>
        <v>0</v>
      </c>
      <c r="H2394" t="str">
        <f>Sheet1!A2398</f>
        <v>Fatal / Blade</v>
      </c>
      <c r="I2394" t="str">
        <f>Sheet1!A2399</f>
        <v>(ATK%/CRIT R%/ATK%)</v>
      </c>
      <c r="J2394" t="str">
        <f>Sheet1!A2400</f>
        <v>Violent / Revenge</v>
      </c>
      <c r="K2394" t="str">
        <f>Sheet1!A2401</f>
        <v>(ATK%/CRIT D%/ATK%)</v>
      </c>
    </row>
    <row r="2395" spans="1:11" x14ac:dyDescent="0.2">
      <c r="A2395">
        <f t="shared" si="37"/>
        <v>1</v>
      </c>
      <c r="B2395">
        <f>IF(Sheet1!A2395="","",Sheet1!A2395)</f>
        <v>4</v>
      </c>
      <c r="C2395" t="str">
        <f>Sheet1!A2396</f>
        <v>SUCCUBUS</v>
      </c>
      <c r="D2395" t="str">
        <f>Sheet1!C2395</f>
        <v>WATER</v>
      </c>
      <c r="F2395" t="str">
        <f>Sheet1!B2397</f>
        <v>Izaria</v>
      </c>
      <c r="G2395" t="str">
        <f>Sheet1!A2398</f>
        <v>Fatal / Blade</v>
      </c>
      <c r="H2395" t="str">
        <f>Sheet1!A2399</f>
        <v>(ATK%/CRIT R%/ATK%)</v>
      </c>
      <c r="I2395" t="str">
        <f>Sheet1!A2400</f>
        <v>Violent / Revenge</v>
      </c>
      <c r="J2395" t="str">
        <f>Sheet1!A2401</f>
        <v>(ATK%/CRIT D%/ATK%)</v>
      </c>
      <c r="K2395" t="str">
        <f>Sheet1!A2402</f>
        <v>Crit R%, Crit D%, Spd</v>
      </c>
    </row>
    <row r="2396" spans="1:11" hidden="1" x14ac:dyDescent="0.2">
      <c r="A2396">
        <f t="shared" si="37"/>
        <v>0</v>
      </c>
      <c r="B2396" t="str">
        <f>IF(Sheet1!A2396="","",Sheet1!A2396)</f>
        <v>SUCCUBUS</v>
      </c>
      <c r="C2396">
        <f>Sheet1!A2397</f>
        <v>0</v>
      </c>
      <c r="D2396">
        <f>Sheet1!C2396</f>
        <v>0</v>
      </c>
      <c r="F2396">
        <f>Sheet1!B2398</f>
        <v>0</v>
      </c>
      <c r="G2396" t="str">
        <f>Sheet1!A2399</f>
        <v>(ATK%/CRIT R%/ATK%)</v>
      </c>
      <c r="H2396" t="str">
        <f>Sheet1!A2400</f>
        <v>Violent / Revenge</v>
      </c>
      <c r="I2396" t="str">
        <f>Sheet1!A2401</f>
        <v>(ATK%/CRIT D%/ATK%)</v>
      </c>
      <c r="J2396" t="str">
        <f>Sheet1!A2402</f>
        <v>Crit R%, Crit D%, Spd</v>
      </c>
      <c r="K2396">
        <f>Sheet1!A2403</f>
        <v>4</v>
      </c>
    </row>
    <row r="2397" spans="1:11" hidden="1" x14ac:dyDescent="0.2">
      <c r="A2397">
        <f t="shared" si="37"/>
        <v>0</v>
      </c>
      <c r="B2397" t="str">
        <f>IF(Sheet1!A2397="","",Sheet1!A2397)</f>
        <v/>
      </c>
      <c r="C2397" t="str">
        <f>Sheet1!A2398</f>
        <v>Fatal / Blade</v>
      </c>
      <c r="D2397">
        <f>Sheet1!C2397</f>
        <v>0</v>
      </c>
      <c r="F2397">
        <f>Sheet1!B2399</f>
        <v>0</v>
      </c>
      <c r="G2397" t="str">
        <f>Sheet1!A2400</f>
        <v>Violent / Revenge</v>
      </c>
      <c r="H2397" t="str">
        <f>Sheet1!A2401</f>
        <v>(ATK%/CRIT D%/ATK%)</v>
      </c>
      <c r="I2397" t="str">
        <f>Sheet1!A2402</f>
        <v>Crit R%, Crit D%, Spd</v>
      </c>
      <c r="J2397">
        <f>Sheet1!A2403</f>
        <v>4</v>
      </c>
      <c r="K2397" t="str">
        <f>Sheet1!A2404</f>
        <v>SUCCUBUS</v>
      </c>
    </row>
    <row r="2398" spans="1:11" hidden="1" x14ac:dyDescent="0.2">
      <c r="A2398">
        <f t="shared" si="37"/>
        <v>0</v>
      </c>
      <c r="B2398" t="str">
        <f>IF(Sheet1!A2398="","",Sheet1!A2398)</f>
        <v>Fatal / Blade</v>
      </c>
      <c r="C2398" t="str">
        <f>Sheet1!A2399</f>
        <v>(ATK%/CRIT R%/ATK%)</v>
      </c>
      <c r="D2398">
        <f>Sheet1!C2398</f>
        <v>0</v>
      </c>
      <c r="F2398">
        <f>Sheet1!B2400</f>
        <v>0</v>
      </c>
      <c r="G2398" t="str">
        <f>Sheet1!A2401</f>
        <v>(ATK%/CRIT D%/ATK%)</v>
      </c>
      <c r="H2398" t="str">
        <f>Sheet1!A2402</f>
        <v>Crit R%, Crit D%, Spd</v>
      </c>
      <c r="I2398">
        <f>Sheet1!A2403</f>
        <v>4</v>
      </c>
      <c r="J2398" t="str">
        <f>Sheet1!A2404</f>
        <v>SUCCUBUS</v>
      </c>
      <c r="K2398">
        <f>Sheet1!A2405</f>
        <v>0</v>
      </c>
    </row>
    <row r="2399" spans="1:11" hidden="1" x14ac:dyDescent="0.2">
      <c r="A2399">
        <f t="shared" si="37"/>
        <v>0</v>
      </c>
      <c r="B2399" t="str">
        <f>IF(Sheet1!A2399="","",Sheet1!A2399)</f>
        <v>(ATK%/CRIT R%/ATK%)</v>
      </c>
      <c r="C2399" t="str">
        <f>Sheet1!A2400</f>
        <v>Violent / Revenge</v>
      </c>
      <c r="D2399">
        <f>Sheet1!C2399</f>
        <v>0</v>
      </c>
      <c r="F2399">
        <f>Sheet1!B2401</f>
        <v>0</v>
      </c>
      <c r="G2399" t="str">
        <f>Sheet1!A2402</f>
        <v>Crit R%, Crit D%, Spd</v>
      </c>
      <c r="H2399">
        <f>Sheet1!A2403</f>
        <v>4</v>
      </c>
      <c r="I2399" t="str">
        <f>Sheet1!A2404</f>
        <v>SUCCUBUS</v>
      </c>
      <c r="J2399">
        <f>Sheet1!A2405</f>
        <v>0</v>
      </c>
      <c r="K2399" t="str">
        <f>Sheet1!A2406</f>
        <v>Fatal / Blade</v>
      </c>
    </row>
    <row r="2400" spans="1:11" hidden="1" x14ac:dyDescent="0.2">
      <c r="A2400">
        <f t="shared" si="37"/>
        <v>0</v>
      </c>
      <c r="B2400" t="str">
        <f>IF(Sheet1!A2400="","",Sheet1!A2400)</f>
        <v>Violent / Revenge</v>
      </c>
      <c r="C2400" t="str">
        <f>Sheet1!A2401</f>
        <v>(ATK%/CRIT D%/ATK%)</v>
      </c>
      <c r="D2400">
        <f>Sheet1!C2400</f>
        <v>0</v>
      </c>
      <c r="F2400">
        <f>Sheet1!B2402</f>
        <v>0</v>
      </c>
      <c r="G2400">
        <f>Sheet1!A2403</f>
        <v>4</v>
      </c>
      <c r="H2400" t="str">
        <f>Sheet1!A2404</f>
        <v>SUCCUBUS</v>
      </c>
      <c r="I2400">
        <f>Sheet1!A2405</f>
        <v>0</v>
      </c>
      <c r="J2400" t="str">
        <f>Sheet1!A2406</f>
        <v>Fatal / Blade</v>
      </c>
      <c r="K2400" t="str">
        <f>Sheet1!A2407</f>
        <v>(ATK%/CRIT R%/ATK%)</v>
      </c>
    </row>
    <row r="2401" spans="1:11" hidden="1" x14ac:dyDescent="0.2">
      <c r="A2401">
        <f t="shared" si="37"/>
        <v>0</v>
      </c>
      <c r="B2401" t="str">
        <f>IF(Sheet1!A2401="","",Sheet1!A2401)</f>
        <v>(ATK%/CRIT D%/ATK%)</v>
      </c>
      <c r="C2401" t="str">
        <f>Sheet1!A2402</f>
        <v>Crit R%, Crit D%, Spd</v>
      </c>
      <c r="D2401">
        <f>Sheet1!C2401</f>
        <v>0</v>
      </c>
      <c r="F2401">
        <f>Sheet1!B2403</f>
        <v>0</v>
      </c>
      <c r="G2401" t="str">
        <f>Sheet1!A2404</f>
        <v>SUCCUBUS</v>
      </c>
      <c r="H2401">
        <f>Sheet1!A2405</f>
        <v>0</v>
      </c>
      <c r="I2401" t="str">
        <f>Sheet1!A2406</f>
        <v>Fatal / Blade</v>
      </c>
      <c r="J2401" t="str">
        <f>Sheet1!A2407</f>
        <v>(ATK%/CRIT R%/ATK%)</v>
      </c>
      <c r="K2401" t="str">
        <f>Sheet1!A2408</f>
        <v>Violent / Revenge</v>
      </c>
    </row>
    <row r="2402" spans="1:11" hidden="1" x14ac:dyDescent="0.2">
      <c r="A2402">
        <f t="shared" si="37"/>
        <v>0</v>
      </c>
      <c r="B2402" t="str">
        <f>IF(Sheet1!A2402="","",Sheet1!A2402)</f>
        <v>Crit R%, Crit D%, Spd</v>
      </c>
      <c r="C2402">
        <f>Sheet1!A2403</f>
        <v>4</v>
      </c>
      <c r="D2402">
        <f>Sheet1!C2402</f>
        <v>0</v>
      </c>
      <c r="F2402">
        <f>Sheet1!B2404</f>
        <v>0</v>
      </c>
      <c r="G2402">
        <f>Sheet1!A2405</f>
        <v>0</v>
      </c>
      <c r="H2402" t="str">
        <f>Sheet1!A2406</f>
        <v>Fatal / Blade</v>
      </c>
      <c r="I2402" t="str">
        <f>Sheet1!A2407</f>
        <v>(ATK%/CRIT R%/ATK%)</v>
      </c>
      <c r="J2402" t="str">
        <f>Sheet1!A2408</f>
        <v>Violent / Revenge</v>
      </c>
      <c r="K2402" t="str">
        <f>Sheet1!A2409</f>
        <v>(ATK%/CRIT D%/ATK%)</v>
      </c>
    </row>
    <row r="2403" spans="1:11" x14ac:dyDescent="0.2">
      <c r="A2403">
        <f t="shared" si="37"/>
        <v>1</v>
      </c>
      <c r="B2403">
        <f>IF(Sheet1!A2403="","",Sheet1!A2403)</f>
        <v>4</v>
      </c>
      <c r="C2403" t="str">
        <f>Sheet1!A2404</f>
        <v>SUCCUBUS</v>
      </c>
      <c r="D2403" t="str">
        <f>Sheet1!C2403</f>
        <v>WIND</v>
      </c>
      <c r="F2403" t="str">
        <f>Sheet1!B2405</f>
        <v>Selena</v>
      </c>
      <c r="G2403" t="str">
        <f>Sheet1!A2406</f>
        <v>Fatal / Blade</v>
      </c>
      <c r="H2403" t="str">
        <f>Sheet1!A2407</f>
        <v>(ATK%/CRIT R%/ATK%)</v>
      </c>
      <c r="I2403" t="str">
        <f>Sheet1!A2408</f>
        <v>Violent / Revenge</v>
      </c>
      <c r="J2403" t="str">
        <f>Sheet1!A2409</f>
        <v>(ATK%/CRIT D%/ATK%)</v>
      </c>
      <c r="K2403" t="str">
        <f>Sheet1!A2410</f>
        <v>Crit R%, Crit D%, Atk%</v>
      </c>
    </row>
    <row r="2404" spans="1:11" hidden="1" x14ac:dyDescent="0.2">
      <c r="A2404">
        <f t="shared" si="37"/>
        <v>0</v>
      </c>
      <c r="B2404" t="str">
        <f>IF(Sheet1!A2404="","",Sheet1!A2404)</f>
        <v>SUCCUBUS</v>
      </c>
      <c r="C2404">
        <f>Sheet1!A2405</f>
        <v>0</v>
      </c>
      <c r="D2404">
        <f>Sheet1!C2404</f>
        <v>0</v>
      </c>
      <c r="F2404">
        <f>Sheet1!B2406</f>
        <v>0</v>
      </c>
      <c r="G2404" t="str">
        <f>Sheet1!A2407</f>
        <v>(ATK%/CRIT R%/ATK%)</v>
      </c>
      <c r="H2404" t="str">
        <f>Sheet1!A2408</f>
        <v>Violent / Revenge</v>
      </c>
      <c r="I2404" t="str">
        <f>Sheet1!A2409</f>
        <v>(ATK%/CRIT D%/ATK%)</v>
      </c>
      <c r="J2404" t="str">
        <f>Sheet1!A2410</f>
        <v>Crit R%, Crit D%, Atk%</v>
      </c>
      <c r="K2404">
        <f>Sheet1!A2411</f>
        <v>4</v>
      </c>
    </row>
    <row r="2405" spans="1:11" hidden="1" x14ac:dyDescent="0.2">
      <c r="A2405">
        <f t="shared" si="37"/>
        <v>0</v>
      </c>
      <c r="B2405" t="str">
        <f>IF(Sheet1!A2405="","",Sheet1!A2405)</f>
        <v/>
      </c>
      <c r="C2405" t="str">
        <f>Sheet1!A2406</f>
        <v>Fatal / Blade</v>
      </c>
      <c r="D2405">
        <f>Sheet1!C2405</f>
        <v>0</v>
      </c>
      <c r="F2405">
        <f>Sheet1!B2407</f>
        <v>0</v>
      </c>
      <c r="G2405" t="str">
        <f>Sheet1!A2408</f>
        <v>Violent / Revenge</v>
      </c>
      <c r="H2405" t="str">
        <f>Sheet1!A2409</f>
        <v>(ATK%/CRIT D%/ATK%)</v>
      </c>
      <c r="I2405" t="str">
        <f>Sheet1!A2410</f>
        <v>Crit R%, Crit D%, Atk%</v>
      </c>
      <c r="J2405">
        <f>Sheet1!A2411</f>
        <v>4</v>
      </c>
      <c r="K2405" t="str">
        <f>Sheet1!A2412</f>
        <v>SYLPHID</v>
      </c>
    </row>
    <row r="2406" spans="1:11" hidden="1" x14ac:dyDescent="0.2">
      <c r="A2406">
        <f t="shared" si="37"/>
        <v>0</v>
      </c>
      <c r="B2406" t="str">
        <f>IF(Sheet1!A2406="","",Sheet1!A2406)</f>
        <v>Fatal / Blade</v>
      </c>
      <c r="C2406" t="str">
        <f>Sheet1!A2407</f>
        <v>(ATK%/CRIT R%/ATK%)</v>
      </c>
      <c r="D2406">
        <f>Sheet1!C2406</f>
        <v>0</v>
      </c>
      <c r="F2406">
        <f>Sheet1!B2408</f>
        <v>0</v>
      </c>
      <c r="G2406" t="str">
        <f>Sheet1!A2409</f>
        <v>(ATK%/CRIT D%/ATK%)</v>
      </c>
      <c r="H2406" t="str">
        <f>Sheet1!A2410</f>
        <v>Crit R%, Crit D%, Atk%</v>
      </c>
      <c r="I2406">
        <f>Sheet1!A2411</f>
        <v>4</v>
      </c>
      <c r="J2406" t="str">
        <f>Sheet1!A2412</f>
        <v>SYLPHID</v>
      </c>
      <c r="K2406">
        <f>Sheet1!A2413</f>
        <v>0</v>
      </c>
    </row>
    <row r="2407" spans="1:11" hidden="1" x14ac:dyDescent="0.2">
      <c r="A2407">
        <f t="shared" si="37"/>
        <v>0</v>
      </c>
      <c r="B2407" t="str">
        <f>IF(Sheet1!A2407="","",Sheet1!A2407)</f>
        <v>(ATK%/CRIT R%/ATK%)</v>
      </c>
      <c r="C2407" t="str">
        <f>Sheet1!A2408</f>
        <v>Violent / Revenge</v>
      </c>
      <c r="D2407">
        <f>Sheet1!C2407</f>
        <v>0</v>
      </c>
      <c r="F2407">
        <f>Sheet1!B2409</f>
        <v>0</v>
      </c>
      <c r="G2407" t="str">
        <f>Sheet1!A2410</f>
        <v>Crit R%, Crit D%, Atk%</v>
      </c>
      <c r="H2407">
        <f>Sheet1!A2411</f>
        <v>4</v>
      </c>
      <c r="I2407" t="str">
        <f>Sheet1!A2412</f>
        <v>SYLPHID</v>
      </c>
      <c r="J2407">
        <f>Sheet1!A2413</f>
        <v>0</v>
      </c>
      <c r="K2407" t="str">
        <f>Sheet1!A2414</f>
        <v>Swift / Energy</v>
      </c>
    </row>
    <row r="2408" spans="1:11" hidden="1" x14ac:dyDescent="0.2">
      <c r="A2408">
        <f t="shared" si="37"/>
        <v>0</v>
      </c>
      <c r="B2408" t="str">
        <f>IF(Sheet1!A2408="","",Sheet1!A2408)</f>
        <v>Violent / Revenge</v>
      </c>
      <c r="C2408" t="str">
        <f>Sheet1!A2409</f>
        <v>(ATK%/CRIT D%/ATK%)</v>
      </c>
      <c r="D2408">
        <f>Sheet1!C2408</f>
        <v>0</v>
      </c>
      <c r="F2408">
        <f>Sheet1!B2410</f>
        <v>0</v>
      </c>
      <c r="G2408">
        <f>Sheet1!A2411</f>
        <v>4</v>
      </c>
      <c r="H2408" t="str">
        <f>Sheet1!A2412</f>
        <v>SYLPHID</v>
      </c>
      <c r="I2408">
        <f>Sheet1!A2413</f>
        <v>0</v>
      </c>
      <c r="J2408" t="str">
        <f>Sheet1!A2414</f>
        <v>Swift / Energy</v>
      </c>
      <c r="K2408" t="str">
        <f>Sheet1!A2415</f>
        <v>(SPD/HP%/HP%)</v>
      </c>
    </row>
    <row r="2409" spans="1:11" hidden="1" x14ac:dyDescent="0.2">
      <c r="A2409">
        <f t="shared" si="37"/>
        <v>0</v>
      </c>
      <c r="B2409" t="str">
        <f>IF(Sheet1!A2409="","",Sheet1!A2409)</f>
        <v>(ATK%/CRIT D%/ATK%)</v>
      </c>
      <c r="C2409" t="str">
        <f>Sheet1!A2410</f>
        <v>Crit R%, Crit D%, Atk%</v>
      </c>
      <c r="D2409">
        <f>Sheet1!C2409</f>
        <v>0</v>
      </c>
      <c r="F2409">
        <f>Sheet1!B2411</f>
        <v>0</v>
      </c>
      <c r="G2409" t="str">
        <f>Sheet1!A2412</f>
        <v>SYLPHID</v>
      </c>
      <c r="H2409">
        <f>Sheet1!A2413</f>
        <v>0</v>
      </c>
      <c r="I2409" t="str">
        <f>Sheet1!A2414</f>
        <v>Swift / Energy</v>
      </c>
      <c r="J2409" t="str">
        <f>Sheet1!A2415</f>
        <v>(SPD/HP%/HP%)</v>
      </c>
      <c r="K2409" t="str">
        <f>Sheet1!A2416</f>
        <v>Violent / Nemesis</v>
      </c>
    </row>
    <row r="2410" spans="1:11" hidden="1" x14ac:dyDescent="0.2">
      <c r="A2410">
        <f t="shared" si="37"/>
        <v>0</v>
      </c>
      <c r="B2410" t="str">
        <f>IF(Sheet1!A2410="","",Sheet1!A2410)</f>
        <v>Crit R%, Crit D%, Atk%</v>
      </c>
      <c r="C2410">
        <f>Sheet1!A2411</f>
        <v>4</v>
      </c>
      <c r="D2410">
        <f>Sheet1!C2410</f>
        <v>0</v>
      </c>
      <c r="F2410">
        <f>Sheet1!B2412</f>
        <v>0</v>
      </c>
      <c r="G2410">
        <f>Sheet1!A2413</f>
        <v>0</v>
      </c>
      <c r="H2410" t="str">
        <f>Sheet1!A2414</f>
        <v>Swift / Energy</v>
      </c>
      <c r="I2410" t="str">
        <f>Sheet1!A2415</f>
        <v>(SPD/HP%/HP%)</v>
      </c>
      <c r="J2410" t="str">
        <f>Sheet1!A2416</f>
        <v>Violent / Nemesis</v>
      </c>
      <c r="K2410" t="str">
        <f>Sheet1!A2417</f>
        <v>(SPD/HP%/HP%)</v>
      </c>
    </row>
    <row r="2411" spans="1:11" x14ac:dyDescent="0.2">
      <c r="A2411">
        <f t="shared" si="37"/>
        <v>1</v>
      </c>
      <c r="B2411">
        <f>IF(Sheet1!A2411="","",Sheet1!A2411)</f>
        <v>4</v>
      </c>
      <c r="C2411" t="str">
        <f>Sheet1!A2412</f>
        <v>SYLPHID</v>
      </c>
      <c r="D2411" t="str">
        <f>Sheet1!C2411</f>
        <v>LIGHT</v>
      </c>
      <c r="F2411" t="str">
        <f>Sheet1!B2413</f>
        <v>Mihael</v>
      </c>
      <c r="G2411" t="str">
        <f>Sheet1!A2414</f>
        <v>Swift / Energy</v>
      </c>
      <c r="H2411" t="str">
        <f>Sheet1!A2415</f>
        <v>(SPD/HP%/HP%)</v>
      </c>
      <c r="I2411" t="str">
        <f>Sheet1!A2416</f>
        <v>Violent / Nemesis</v>
      </c>
      <c r="J2411" t="str">
        <f>Sheet1!A2417</f>
        <v>(SPD/HP%/HP%)</v>
      </c>
      <c r="K2411" t="str">
        <f>Sheet1!A2418</f>
        <v>Hp%, Spd, Def%</v>
      </c>
    </row>
    <row r="2412" spans="1:11" hidden="1" x14ac:dyDescent="0.2">
      <c r="A2412">
        <f t="shared" si="37"/>
        <v>0</v>
      </c>
      <c r="B2412" t="str">
        <f>IF(Sheet1!A2412="","",Sheet1!A2412)</f>
        <v>SYLPHID</v>
      </c>
      <c r="C2412">
        <f>Sheet1!A2413</f>
        <v>0</v>
      </c>
      <c r="D2412">
        <f>Sheet1!C2412</f>
        <v>0</v>
      </c>
      <c r="F2412">
        <f>Sheet1!B2414</f>
        <v>0</v>
      </c>
      <c r="G2412" t="str">
        <f>Sheet1!A2415</f>
        <v>(SPD/HP%/HP%)</v>
      </c>
      <c r="H2412" t="str">
        <f>Sheet1!A2416</f>
        <v>Violent / Nemesis</v>
      </c>
      <c r="I2412" t="str">
        <f>Sheet1!A2417</f>
        <v>(SPD/HP%/HP%)</v>
      </c>
      <c r="J2412" t="str">
        <f>Sheet1!A2418</f>
        <v>Hp%, Spd, Def%</v>
      </c>
      <c r="K2412">
        <f>Sheet1!A2419</f>
        <v>4</v>
      </c>
    </row>
    <row r="2413" spans="1:11" hidden="1" x14ac:dyDescent="0.2">
      <c r="A2413">
        <f t="shared" si="37"/>
        <v>0</v>
      </c>
      <c r="B2413" t="str">
        <f>IF(Sheet1!A2413="","",Sheet1!A2413)</f>
        <v/>
      </c>
      <c r="C2413" t="str">
        <f>Sheet1!A2414</f>
        <v>Swift / Energy</v>
      </c>
      <c r="D2413">
        <f>Sheet1!C2413</f>
        <v>0</v>
      </c>
      <c r="F2413">
        <f>Sheet1!B2415</f>
        <v>0</v>
      </c>
      <c r="G2413" t="str">
        <f>Sheet1!A2416</f>
        <v>Violent / Nemesis</v>
      </c>
      <c r="H2413" t="str">
        <f>Sheet1!A2417</f>
        <v>(SPD/HP%/HP%)</v>
      </c>
      <c r="I2413" t="str">
        <f>Sheet1!A2418</f>
        <v>Hp%, Spd, Def%</v>
      </c>
      <c r="J2413">
        <f>Sheet1!A2419</f>
        <v>4</v>
      </c>
      <c r="K2413" t="str">
        <f>Sheet1!A2420</f>
        <v>SYLPHID</v>
      </c>
    </row>
    <row r="2414" spans="1:11" hidden="1" x14ac:dyDescent="0.2">
      <c r="A2414">
        <f t="shared" si="37"/>
        <v>0</v>
      </c>
      <c r="B2414" t="str">
        <f>IF(Sheet1!A2414="","",Sheet1!A2414)</f>
        <v>Swift / Energy</v>
      </c>
      <c r="C2414" t="str">
        <f>Sheet1!A2415</f>
        <v>(SPD/HP%/HP%)</v>
      </c>
      <c r="D2414">
        <f>Sheet1!C2414</f>
        <v>0</v>
      </c>
      <c r="F2414">
        <f>Sheet1!B2416</f>
        <v>0</v>
      </c>
      <c r="G2414" t="str">
        <f>Sheet1!A2417</f>
        <v>(SPD/HP%/HP%)</v>
      </c>
      <c r="H2414" t="str">
        <f>Sheet1!A2418</f>
        <v>Hp%, Spd, Def%</v>
      </c>
      <c r="I2414">
        <f>Sheet1!A2419</f>
        <v>4</v>
      </c>
      <c r="J2414" t="str">
        <f>Sheet1!A2420</f>
        <v>SYLPHID</v>
      </c>
      <c r="K2414">
        <f>Sheet1!A2421</f>
        <v>0</v>
      </c>
    </row>
    <row r="2415" spans="1:11" hidden="1" x14ac:dyDescent="0.2">
      <c r="A2415">
        <f t="shared" si="37"/>
        <v>0</v>
      </c>
      <c r="B2415" t="str">
        <f>IF(Sheet1!A2415="","",Sheet1!A2415)</f>
        <v>(SPD/HP%/HP%)</v>
      </c>
      <c r="C2415" t="str">
        <f>Sheet1!A2416</f>
        <v>Violent / Nemesis</v>
      </c>
      <c r="D2415">
        <f>Sheet1!C2415</f>
        <v>0</v>
      </c>
      <c r="F2415">
        <f>Sheet1!B2417</f>
        <v>0</v>
      </c>
      <c r="G2415" t="str">
        <f>Sheet1!A2418</f>
        <v>Hp%, Spd, Def%</v>
      </c>
      <c r="H2415">
        <f>Sheet1!A2419</f>
        <v>4</v>
      </c>
      <c r="I2415" t="str">
        <f>Sheet1!A2420</f>
        <v>SYLPHID</v>
      </c>
      <c r="J2415">
        <f>Sheet1!A2421</f>
        <v>0</v>
      </c>
      <c r="K2415" t="str">
        <f>Sheet1!A2422</f>
        <v>3x Energy</v>
      </c>
    </row>
    <row r="2416" spans="1:11" hidden="1" x14ac:dyDescent="0.2">
      <c r="A2416">
        <f t="shared" si="37"/>
        <v>0</v>
      </c>
      <c r="B2416" t="str">
        <f>IF(Sheet1!A2416="","",Sheet1!A2416)</f>
        <v>Violent / Nemesis</v>
      </c>
      <c r="C2416" t="str">
        <f>Sheet1!A2417</f>
        <v>(SPD/HP%/HP%)</v>
      </c>
      <c r="D2416">
        <f>Sheet1!C2416</f>
        <v>0</v>
      </c>
      <c r="F2416">
        <f>Sheet1!B2418</f>
        <v>0</v>
      </c>
      <c r="G2416">
        <f>Sheet1!A2419</f>
        <v>4</v>
      </c>
      <c r="H2416" t="str">
        <f>Sheet1!A2420</f>
        <v>SYLPHID</v>
      </c>
      <c r="I2416">
        <f>Sheet1!A2421</f>
        <v>0</v>
      </c>
      <c r="J2416" t="str">
        <f>Sheet1!A2422</f>
        <v>3x Energy</v>
      </c>
      <c r="K2416" t="str">
        <f>Sheet1!A2423</f>
        <v>(HP%/HP%/HP%)</v>
      </c>
    </row>
    <row r="2417" spans="1:11" hidden="1" x14ac:dyDescent="0.2">
      <c r="A2417">
        <f t="shared" si="37"/>
        <v>0</v>
      </c>
      <c r="B2417" t="str">
        <f>IF(Sheet1!A2417="","",Sheet1!A2417)</f>
        <v>(SPD/HP%/HP%)</v>
      </c>
      <c r="C2417" t="str">
        <f>Sheet1!A2418</f>
        <v>Hp%, Spd, Def%</v>
      </c>
      <c r="D2417">
        <f>Sheet1!C2417</f>
        <v>0</v>
      </c>
      <c r="F2417">
        <f>Sheet1!B2419</f>
        <v>0</v>
      </c>
      <c r="G2417" t="str">
        <f>Sheet1!A2420</f>
        <v>SYLPHID</v>
      </c>
      <c r="H2417">
        <f>Sheet1!A2421</f>
        <v>0</v>
      </c>
      <c r="I2417" t="str">
        <f>Sheet1!A2422</f>
        <v>3x Energy</v>
      </c>
      <c r="J2417" t="str">
        <f>Sheet1!A2423</f>
        <v>(HP%/HP%/HP%)</v>
      </c>
      <c r="K2417" t="str">
        <f>Sheet1!A2424</f>
        <v>3x Energy</v>
      </c>
    </row>
    <row r="2418" spans="1:11" hidden="1" x14ac:dyDescent="0.2">
      <c r="A2418">
        <f t="shared" si="37"/>
        <v>0</v>
      </c>
      <c r="B2418" t="str">
        <f>IF(Sheet1!A2418="","",Sheet1!A2418)</f>
        <v>Hp%, Spd, Def%</v>
      </c>
      <c r="C2418">
        <f>Sheet1!A2419</f>
        <v>4</v>
      </c>
      <c r="D2418">
        <f>Sheet1!C2418</f>
        <v>0</v>
      </c>
      <c r="F2418">
        <f>Sheet1!B2420</f>
        <v>0</v>
      </c>
      <c r="G2418">
        <f>Sheet1!A2421</f>
        <v>0</v>
      </c>
      <c r="H2418" t="str">
        <f>Sheet1!A2422</f>
        <v>3x Energy</v>
      </c>
      <c r="I2418" t="str">
        <f>Sheet1!A2423</f>
        <v>(HP%/HP%/HP%)</v>
      </c>
      <c r="J2418" t="str">
        <f>Sheet1!A2424</f>
        <v>3x Energy</v>
      </c>
      <c r="K2418" t="str">
        <f>Sheet1!A2425</f>
        <v>(HP%/DEF%/DEF%)</v>
      </c>
    </row>
    <row r="2419" spans="1:11" x14ac:dyDescent="0.2">
      <c r="A2419">
        <f t="shared" si="37"/>
        <v>1</v>
      </c>
      <c r="B2419">
        <f>IF(Sheet1!A2419="","",Sheet1!A2419)</f>
        <v>4</v>
      </c>
      <c r="C2419" t="str">
        <f>Sheet1!A2420</f>
        <v>SYLPHID</v>
      </c>
      <c r="D2419" t="str">
        <f>Sheet1!C2419</f>
        <v>WATER</v>
      </c>
      <c r="F2419" t="str">
        <f>Sheet1!B2421</f>
        <v>Lumirecia</v>
      </c>
      <c r="G2419" t="str">
        <f>Sheet1!A2422</f>
        <v>3x Energy</v>
      </c>
      <c r="H2419" t="str">
        <f>Sheet1!A2423</f>
        <v>(HP%/HP%/HP%)</v>
      </c>
      <c r="I2419" t="str">
        <f>Sheet1!A2424</f>
        <v>3x Energy</v>
      </c>
      <c r="J2419" t="str">
        <f>Sheet1!A2425</f>
        <v>(HP%/DEF%/DEF%)</v>
      </c>
      <c r="K2419" t="str">
        <f>Sheet1!A2426</f>
        <v>Hp%, Spd, Def%</v>
      </c>
    </row>
    <row r="2420" spans="1:11" hidden="1" x14ac:dyDescent="0.2">
      <c r="A2420">
        <f t="shared" si="37"/>
        <v>0</v>
      </c>
      <c r="B2420" t="str">
        <f>IF(Sheet1!A2420="","",Sheet1!A2420)</f>
        <v>SYLPHID</v>
      </c>
      <c r="C2420">
        <f>Sheet1!A2421</f>
        <v>0</v>
      </c>
      <c r="D2420">
        <f>Sheet1!C2420</f>
        <v>0</v>
      </c>
      <c r="F2420">
        <f>Sheet1!B2422</f>
        <v>0</v>
      </c>
      <c r="G2420" t="str">
        <f>Sheet1!A2423</f>
        <v>(HP%/HP%/HP%)</v>
      </c>
      <c r="H2420" t="str">
        <f>Sheet1!A2424</f>
        <v>3x Energy</v>
      </c>
      <c r="I2420" t="str">
        <f>Sheet1!A2425</f>
        <v>(HP%/DEF%/DEF%)</v>
      </c>
      <c r="J2420" t="str">
        <f>Sheet1!A2426</f>
        <v>Hp%, Spd, Def%</v>
      </c>
      <c r="K2420">
        <f>Sheet1!A2427</f>
        <v>4</v>
      </c>
    </row>
    <row r="2421" spans="1:11" hidden="1" x14ac:dyDescent="0.2">
      <c r="A2421">
        <f t="shared" si="37"/>
        <v>0</v>
      </c>
      <c r="B2421" t="str">
        <f>IF(Sheet1!A2421="","",Sheet1!A2421)</f>
        <v/>
      </c>
      <c r="C2421" t="str">
        <f>Sheet1!A2422</f>
        <v>3x Energy</v>
      </c>
      <c r="D2421">
        <f>Sheet1!C2421</f>
        <v>0</v>
      </c>
      <c r="F2421">
        <f>Sheet1!B2423</f>
        <v>0</v>
      </c>
      <c r="G2421" t="str">
        <f>Sheet1!A2424</f>
        <v>3x Energy</v>
      </c>
      <c r="H2421" t="str">
        <f>Sheet1!A2425</f>
        <v>(HP%/DEF%/DEF%)</v>
      </c>
      <c r="I2421" t="str">
        <f>Sheet1!A2426</f>
        <v>Hp%, Spd, Def%</v>
      </c>
      <c r="J2421">
        <f>Sheet1!A2427</f>
        <v>4</v>
      </c>
      <c r="K2421" t="str">
        <f>Sheet1!A2428</f>
        <v>SYLPHID</v>
      </c>
    </row>
    <row r="2422" spans="1:11" hidden="1" x14ac:dyDescent="0.2">
      <c r="A2422">
        <f t="shared" si="37"/>
        <v>0</v>
      </c>
      <c r="B2422" t="str">
        <f>IF(Sheet1!A2422="","",Sheet1!A2422)</f>
        <v>3x Energy</v>
      </c>
      <c r="C2422" t="str">
        <f>Sheet1!A2423</f>
        <v>(HP%/HP%/HP%)</v>
      </c>
      <c r="D2422">
        <f>Sheet1!C2422</f>
        <v>0</v>
      </c>
      <c r="F2422">
        <f>Sheet1!B2424</f>
        <v>0</v>
      </c>
      <c r="G2422" t="str">
        <f>Sheet1!A2425</f>
        <v>(HP%/DEF%/DEF%)</v>
      </c>
      <c r="H2422" t="str">
        <f>Sheet1!A2426</f>
        <v>Hp%, Spd, Def%</v>
      </c>
      <c r="I2422">
        <f>Sheet1!A2427</f>
        <v>4</v>
      </c>
      <c r="J2422" t="str">
        <f>Sheet1!A2428</f>
        <v>SYLPHID</v>
      </c>
      <c r="K2422">
        <f>Sheet1!A2429</f>
        <v>0</v>
      </c>
    </row>
    <row r="2423" spans="1:11" hidden="1" x14ac:dyDescent="0.2">
      <c r="A2423">
        <f t="shared" si="37"/>
        <v>0</v>
      </c>
      <c r="B2423" t="str">
        <f>IF(Sheet1!A2423="","",Sheet1!A2423)</f>
        <v>(HP%/HP%/HP%)</v>
      </c>
      <c r="C2423" t="str">
        <f>Sheet1!A2424</f>
        <v>3x Energy</v>
      </c>
      <c r="D2423">
        <f>Sheet1!C2423</f>
        <v>0</v>
      </c>
      <c r="F2423">
        <f>Sheet1!B2425</f>
        <v>0</v>
      </c>
      <c r="G2423" t="str">
        <f>Sheet1!A2426</f>
        <v>Hp%, Spd, Def%</v>
      </c>
      <c r="H2423">
        <f>Sheet1!A2427</f>
        <v>4</v>
      </c>
      <c r="I2423" t="str">
        <f>Sheet1!A2428</f>
        <v>SYLPHID</v>
      </c>
      <c r="J2423">
        <f>Sheet1!A2429</f>
        <v>0</v>
      </c>
      <c r="K2423" t="str">
        <f>Sheet1!A2430</f>
        <v>Swift / Energy</v>
      </c>
    </row>
    <row r="2424" spans="1:11" hidden="1" x14ac:dyDescent="0.2">
      <c r="A2424">
        <f t="shared" si="37"/>
        <v>0</v>
      </c>
      <c r="B2424" t="str">
        <f>IF(Sheet1!A2424="","",Sheet1!A2424)</f>
        <v>3x Energy</v>
      </c>
      <c r="C2424" t="str">
        <f>Sheet1!A2425</f>
        <v>(HP%/DEF%/DEF%)</v>
      </c>
      <c r="D2424">
        <f>Sheet1!C2424</f>
        <v>0</v>
      </c>
      <c r="F2424">
        <f>Sheet1!B2426</f>
        <v>0</v>
      </c>
      <c r="G2424">
        <f>Sheet1!A2427</f>
        <v>4</v>
      </c>
      <c r="H2424" t="str">
        <f>Sheet1!A2428</f>
        <v>SYLPHID</v>
      </c>
      <c r="I2424">
        <f>Sheet1!A2429</f>
        <v>0</v>
      </c>
      <c r="J2424" t="str">
        <f>Sheet1!A2430</f>
        <v>Swift / Energy</v>
      </c>
      <c r="K2424" t="str">
        <f>Sheet1!A2431</f>
        <v>(SPD/HP%/HP%)</v>
      </c>
    </row>
    <row r="2425" spans="1:11" hidden="1" x14ac:dyDescent="0.2">
      <c r="A2425">
        <f t="shared" si="37"/>
        <v>0</v>
      </c>
      <c r="B2425" t="str">
        <f>IF(Sheet1!A2425="","",Sheet1!A2425)</f>
        <v>(HP%/DEF%/DEF%)</v>
      </c>
      <c r="C2425" t="str">
        <f>Sheet1!A2426</f>
        <v>Hp%, Spd, Def%</v>
      </c>
      <c r="D2425">
        <f>Sheet1!C2425</f>
        <v>0</v>
      </c>
      <c r="F2425">
        <f>Sheet1!B2427</f>
        <v>0</v>
      </c>
      <c r="G2425" t="str">
        <f>Sheet1!A2428</f>
        <v>SYLPHID</v>
      </c>
      <c r="H2425">
        <f>Sheet1!A2429</f>
        <v>0</v>
      </c>
      <c r="I2425" t="str">
        <f>Sheet1!A2430</f>
        <v>Swift / Energy</v>
      </c>
      <c r="J2425" t="str">
        <f>Sheet1!A2431</f>
        <v>(SPD/HP%/HP%)</v>
      </c>
      <c r="K2425" t="str">
        <f>Sheet1!A2432</f>
        <v>Violent / Nemesis</v>
      </c>
    </row>
    <row r="2426" spans="1:11" hidden="1" x14ac:dyDescent="0.2">
      <c r="A2426">
        <f t="shared" si="37"/>
        <v>0</v>
      </c>
      <c r="B2426" t="str">
        <f>IF(Sheet1!A2426="","",Sheet1!A2426)</f>
        <v>Hp%, Spd, Def%</v>
      </c>
      <c r="C2426">
        <f>Sheet1!A2427</f>
        <v>4</v>
      </c>
      <c r="D2426">
        <f>Sheet1!C2426</f>
        <v>0</v>
      </c>
      <c r="F2426">
        <f>Sheet1!B2428</f>
        <v>0</v>
      </c>
      <c r="G2426">
        <f>Sheet1!A2429</f>
        <v>0</v>
      </c>
      <c r="H2426" t="str">
        <f>Sheet1!A2430</f>
        <v>Swift / Energy</v>
      </c>
      <c r="I2426" t="str">
        <f>Sheet1!A2431</f>
        <v>(SPD/HP%/HP%)</v>
      </c>
      <c r="J2426" t="str">
        <f>Sheet1!A2432</f>
        <v>Violent / Nemesis</v>
      </c>
      <c r="K2426" t="str">
        <f>Sheet1!A2433</f>
        <v>(SPD/HP%/HP%)</v>
      </c>
    </row>
    <row r="2427" spans="1:11" x14ac:dyDescent="0.2">
      <c r="A2427">
        <f t="shared" si="37"/>
        <v>1</v>
      </c>
      <c r="B2427">
        <f>IF(Sheet1!A2427="","",Sheet1!A2427)</f>
        <v>4</v>
      </c>
      <c r="C2427" t="str">
        <f>Sheet1!A2428</f>
        <v>SYLPHID</v>
      </c>
      <c r="D2427" t="str">
        <f>Sheet1!C2427</f>
        <v>DARK</v>
      </c>
      <c r="F2427" t="str">
        <f>Sheet1!B2429</f>
        <v>Icares</v>
      </c>
      <c r="G2427" t="str">
        <f>Sheet1!A2430</f>
        <v>Swift / Energy</v>
      </c>
      <c r="H2427" t="str">
        <f>Sheet1!A2431</f>
        <v>(SPD/HP%/HP%)</v>
      </c>
      <c r="I2427" t="str">
        <f>Sheet1!A2432</f>
        <v>Violent / Nemesis</v>
      </c>
      <c r="J2427" t="str">
        <f>Sheet1!A2433</f>
        <v>(SPD/HP%/HP%)</v>
      </c>
      <c r="K2427" t="str">
        <f>Sheet1!A2434</f>
        <v>Hp%, Spd, Def%</v>
      </c>
    </row>
    <row r="2428" spans="1:11" hidden="1" x14ac:dyDescent="0.2">
      <c r="A2428">
        <f t="shared" si="37"/>
        <v>0</v>
      </c>
      <c r="B2428" t="str">
        <f>IF(Sheet1!A2428="","",Sheet1!A2428)</f>
        <v>SYLPHID</v>
      </c>
      <c r="C2428">
        <f>Sheet1!A2429</f>
        <v>0</v>
      </c>
      <c r="D2428">
        <f>Sheet1!C2428</f>
        <v>0</v>
      </c>
      <c r="F2428">
        <f>Sheet1!B2430</f>
        <v>0</v>
      </c>
      <c r="G2428" t="str">
        <f>Sheet1!A2431</f>
        <v>(SPD/HP%/HP%)</v>
      </c>
      <c r="H2428" t="str">
        <f>Sheet1!A2432</f>
        <v>Violent / Nemesis</v>
      </c>
      <c r="I2428" t="str">
        <f>Sheet1!A2433</f>
        <v>(SPD/HP%/HP%)</v>
      </c>
      <c r="J2428" t="str">
        <f>Sheet1!A2434</f>
        <v>Hp%, Spd, Def%</v>
      </c>
      <c r="K2428">
        <f>Sheet1!A2435</f>
        <v>4</v>
      </c>
    </row>
    <row r="2429" spans="1:11" hidden="1" x14ac:dyDescent="0.2">
      <c r="A2429">
        <f t="shared" si="37"/>
        <v>0</v>
      </c>
      <c r="B2429" t="str">
        <f>IF(Sheet1!A2429="","",Sheet1!A2429)</f>
        <v/>
      </c>
      <c r="C2429" t="str">
        <f>Sheet1!A2430</f>
        <v>Swift / Energy</v>
      </c>
      <c r="D2429">
        <f>Sheet1!C2429</f>
        <v>0</v>
      </c>
      <c r="F2429">
        <f>Sheet1!B2431</f>
        <v>0</v>
      </c>
      <c r="G2429" t="str">
        <f>Sheet1!A2432</f>
        <v>Violent / Nemesis</v>
      </c>
      <c r="H2429" t="str">
        <f>Sheet1!A2433</f>
        <v>(SPD/HP%/HP%)</v>
      </c>
      <c r="I2429" t="str">
        <f>Sheet1!A2434</f>
        <v>Hp%, Spd, Def%</v>
      </c>
      <c r="J2429">
        <f>Sheet1!A2435</f>
        <v>4</v>
      </c>
      <c r="K2429" t="str">
        <f>Sheet1!A2436</f>
        <v>SYLPHID</v>
      </c>
    </row>
    <row r="2430" spans="1:11" hidden="1" x14ac:dyDescent="0.2">
      <c r="A2430">
        <f t="shared" si="37"/>
        <v>0</v>
      </c>
      <c r="B2430" t="str">
        <f>IF(Sheet1!A2430="","",Sheet1!A2430)</f>
        <v>Swift / Energy</v>
      </c>
      <c r="C2430" t="str">
        <f>Sheet1!A2431</f>
        <v>(SPD/HP%/HP%)</v>
      </c>
      <c r="D2430">
        <f>Sheet1!C2430</f>
        <v>0</v>
      </c>
      <c r="F2430">
        <f>Sheet1!B2432</f>
        <v>0</v>
      </c>
      <c r="G2430" t="str">
        <f>Sheet1!A2433</f>
        <v>(SPD/HP%/HP%)</v>
      </c>
      <c r="H2430" t="str">
        <f>Sheet1!A2434</f>
        <v>Hp%, Spd, Def%</v>
      </c>
      <c r="I2430">
        <f>Sheet1!A2435</f>
        <v>4</v>
      </c>
      <c r="J2430" t="str">
        <f>Sheet1!A2436</f>
        <v>SYLPHID</v>
      </c>
      <c r="K2430">
        <f>Sheet1!A2437</f>
        <v>0</v>
      </c>
    </row>
    <row r="2431" spans="1:11" hidden="1" x14ac:dyDescent="0.2">
      <c r="A2431">
        <f t="shared" si="37"/>
        <v>0</v>
      </c>
      <c r="B2431" t="str">
        <f>IF(Sheet1!A2431="","",Sheet1!A2431)</f>
        <v>(SPD/HP%/HP%)</v>
      </c>
      <c r="C2431" t="str">
        <f>Sheet1!A2432</f>
        <v>Violent / Nemesis</v>
      </c>
      <c r="D2431">
        <f>Sheet1!C2431</f>
        <v>0</v>
      </c>
      <c r="F2431">
        <f>Sheet1!B2433</f>
        <v>0</v>
      </c>
      <c r="G2431" t="str">
        <f>Sheet1!A2434</f>
        <v>Hp%, Spd, Def%</v>
      </c>
      <c r="H2431">
        <f>Sheet1!A2435</f>
        <v>4</v>
      </c>
      <c r="I2431" t="str">
        <f>Sheet1!A2436</f>
        <v>SYLPHID</v>
      </c>
      <c r="J2431">
        <f>Sheet1!A2437</f>
        <v>0</v>
      </c>
      <c r="K2431" t="str">
        <f>Sheet1!A2438</f>
        <v>Fatal / Blade</v>
      </c>
    </row>
    <row r="2432" spans="1:11" hidden="1" x14ac:dyDescent="0.2">
      <c r="A2432">
        <f t="shared" si="37"/>
        <v>0</v>
      </c>
      <c r="B2432" t="str">
        <f>IF(Sheet1!A2432="","",Sheet1!A2432)</f>
        <v>Violent / Nemesis</v>
      </c>
      <c r="C2432" t="str">
        <f>Sheet1!A2433</f>
        <v>(SPD/HP%/HP%)</v>
      </c>
      <c r="D2432">
        <f>Sheet1!C2432</f>
        <v>0</v>
      </c>
      <c r="F2432">
        <f>Sheet1!B2434</f>
        <v>0</v>
      </c>
      <c r="G2432">
        <f>Sheet1!A2435</f>
        <v>4</v>
      </c>
      <c r="H2432" t="str">
        <f>Sheet1!A2436</f>
        <v>SYLPHID</v>
      </c>
      <c r="I2432">
        <f>Sheet1!A2437</f>
        <v>0</v>
      </c>
      <c r="J2432" t="str">
        <f>Sheet1!A2438</f>
        <v>Fatal / Blade</v>
      </c>
      <c r="K2432" t="str">
        <f>Sheet1!A2439</f>
        <v>(SPD/ATK%/ATK%)</v>
      </c>
    </row>
    <row r="2433" spans="1:11" hidden="1" x14ac:dyDescent="0.2">
      <c r="A2433">
        <f t="shared" si="37"/>
        <v>0</v>
      </c>
      <c r="B2433" t="str">
        <f>IF(Sheet1!A2433="","",Sheet1!A2433)</f>
        <v>(SPD/HP%/HP%)</v>
      </c>
      <c r="C2433" t="str">
        <f>Sheet1!A2434</f>
        <v>Hp%, Spd, Def%</v>
      </c>
      <c r="D2433">
        <f>Sheet1!C2433</f>
        <v>0</v>
      </c>
      <c r="F2433">
        <f>Sheet1!B2435</f>
        <v>0</v>
      </c>
      <c r="G2433" t="str">
        <f>Sheet1!A2436</f>
        <v>SYLPHID</v>
      </c>
      <c r="H2433">
        <f>Sheet1!A2437</f>
        <v>0</v>
      </c>
      <c r="I2433" t="str">
        <f>Sheet1!A2438</f>
        <v>Fatal / Blade</v>
      </c>
      <c r="J2433" t="str">
        <f>Sheet1!A2439</f>
        <v>(SPD/ATK%/ATK%)</v>
      </c>
      <c r="K2433" t="str">
        <f>Sheet1!A2440</f>
        <v>Despair / Nemesis</v>
      </c>
    </row>
    <row r="2434" spans="1:11" hidden="1" x14ac:dyDescent="0.2">
      <c r="A2434">
        <f t="shared" si="37"/>
        <v>0</v>
      </c>
      <c r="B2434" t="str">
        <f>IF(Sheet1!A2434="","",Sheet1!A2434)</f>
        <v>Hp%, Spd, Def%</v>
      </c>
      <c r="C2434">
        <f>Sheet1!A2435</f>
        <v>4</v>
      </c>
      <c r="D2434">
        <f>Sheet1!C2434</f>
        <v>0</v>
      </c>
      <c r="F2434">
        <f>Sheet1!B2436</f>
        <v>0</v>
      </c>
      <c r="G2434">
        <f>Sheet1!A2437</f>
        <v>0</v>
      </c>
      <c r="H2434" t="str">
        <f>Sheet1!A2438</f>
        <v>Fatal / Blade</v>
      </c>
      <c r="I2434" t="str">
        <f>Sheet1!A2439</f>
        <v>(SPD/ATK%/ATK%)</v>
      </c>
      <c r="J2434" t="str">
        <f>Sheet1!A2440</f>
        <v>Despair / Nemesis</v>
      </c>
      <c r="K2434" t="str">
        <f>Sheet1!A2441</f>
        <v>(SPD/CRIT D%/ATK%)</v>
      </c>
    </row>
    <row r="2435" spans="1:11" x14ac:dyDescent="0.2">
      <c r="A2435">
        <f t="shared" ref="A2435:A2498" si="38">IF(ISNUMBER(B2435)=TRUE,1,0)</f>
        <v>1</v>
      </c>
      <c r="B2435">
        <f>IF(Sheet1!A2435="","",Sheet1!A2435)</f>
        <v>4</v>
      </c>
      <c r="C2435" t="str">
        <f>Sheet1!A2436</f>
        <v>SYLPHID</v>
      </c>
      <c r="D2435" t="str">
        <f>Sheet1!C2435</f>
        <v>FIRE</v>
      </c>
      <c r="F2435" t="str">
        <f>Sheet1!B2437</f>
        <v>Fria</v>
      </c>
      <c r="G2435" t="str">
        <f>Sheet1!A2438</f>
        <v>Fatal / Blade</v>
      </c>
      <c r="H2435" t="str">
        <f>Sheet1!A2439</f>
        <v>(SPD/ATK%/ATK%)</v>
      </c>
      <c r="I2435" t="str">
        <f>Sheet1!A2440</f>
        <v>Despair / Nemesis</v>
      </c>
      <c r="J2435" t="str">
        <f>Sheet1!A2441</f>
        <v>(SPD/CRIT D%/ATK%)</v>
      </c>
      <c r="K2435" t="str">
        <f>Sheet1!A2442</f>
        <v>Crit R%, Crit D%, Atk%</v>
      </c>
    </row>
    <row r="2436" spans="1:11" hidden="1" x14ac:dyDescent="0.2">
      <c r="A2436">
        <f t="shared" si="38"/>
        <v>0</v>
      </c>
      <c r="B2436" t="str">
        <f>IF(Sheet1!A2436="","",Sheet1!A2436)</f>
        <v>SYLPHID</v>
      </c>
      <c r="C2436">
        <f>Sheet1!A2437</f>
        <v>0</v>
      </c>
      <c r="D2436">
        <f>Sheet1!C2436</f>
        <v>0</v>
      </c>
      <c r="F2436">
        <f>Sheet1!B2438</f>
        <v>0</v>
      </c>
      <c r="G2436" t="str">
        <f>Sheet1!A2439</f>
        <v>(SPD/ATK%/ATK%)</v>
      </c>
      <c r="H2436" t="str">
        <f>Sheet1!A2440</f>
        <v>Despair / Nemesis</v>
      </c>
      <c r="I2436" t="str">
        <f>Sheet1!A2441</f>
        <v>(SPD/CRIT D%/ATK%)</v>
      </c>
      <c r="J2436" t="str">
        <f>Sheet1!A2442</f>
        <v>Crit R%, Crit D%, Atk%</v>
      </c>
      <c r="K2436">
        <f>Sheet1!A2443</f>
        <v>4</v>
      </c>
    </row>
    <row r="2437" spans="1:11" hidden="1" x14ac:dyDescent="0.2">
      <c r="A2437">
        <f t="shared" si="38"/>
        <v>0</v>
      </c>
      <c r="B2437" t="str">
        <f>IF(Sheet1!A2437="","",Sheet1!A2437)</f>
        <v/>
      </c>
      <c r="C2437" t="str">
        <f>Sheet1!A2438</f>
        <v>Fatal / Blade</v>
      </c>
      <c r="D2437">
        <f>Sheet1!C2437</f>
        <v>0</v>
      </c>
      <c r="F2437">
        <f>Sheet1!B2439</f>
        <v>0</v>
      </c>
      <c r="G2437" t="str">
        <f>Sheet1!A2440</f>
        <v>Despair / Nemesis</v>
      </c>
      <c r="H2437" t="str">
        <f>Sheet1!A2441</f>
        <v>(SPD/CRIT D%/ATK%)</v>
      </c>
      <c r="I2437" t="str">
        <f>Sheet1!A2442</f>
        <v>Crit R%, Crit D%, Atk%</v>
      </c>
      <c r="J2437">
        <f>Sheet1!A2443</f>
        <v>4</v>
      </c>
      <c r="K2437" t="str">
        <f>Sheet1!A2444</f>
        <v>SYLPHID</v>
      </c>
    </row>
    <row r="2438" spans="1:11" hidden="1" x14ac:dyDescent="0.2">
      <c r="A2438">
        <f t="shared" si="38"/>
        <v>0</v>
      </c>
      <c r="B2438" t="str">
        <f>IF(Sheet1!A2438="","",Sheet1!A2438)</f>
        <v>Fatal / Blade</v>
      </c>
      <c r="C2438" t="str">
        <f>Sheet1!A2439</f>
        <v>(SPD/ATK%/ATK%)</v>
      </c>
      <c r="D2438">
        <f>Sheet1!C2438</f>
        <v>0</v>
      </c>
      <c r="F2438">
        <f>Sheet1!B2440</f>
        <v>0</v>
      </c>
      <c r="G2438" t="str">
        <f>Sheet1!A2441</f>
        <v>(SPD/CRIT D%/ATK%)</v>
      </c>
      <c r="H2438" t="str">
        <f>Sheet1!A2442</f>
        <v>Crit R%, Crit D%, Atk%</v>
      </c>
      <c r="I2438">
        <f>Sheet1!A2443</f>
        <v>4</v>
      </c>
      <c r="J2438" t="str">
        <f>Sheet1!A2444</f>
        <v>SYLPHID</v>
      </c>
      <c r="K2438">
        <f>Sheet1!A2445</f>
        <v>0</v>
      </c>
    </row>
    <row r="2439" spans="1:11" hidden="1" x14ac:dyDescent="0.2">
      <c r="A2439">
        <f t="shared" si="38"/>
        <v>0</v>
      </c>
      <c r="B2439" t="str">
        <f>IF(Sheet1!A2439="","",Sheet1!A2439)</f>
        <v>(SPD/ATK%/ATK%)</v>
      </c>
      <c r="C2439" t="str">
        <f>Sheet1!A2440</f>
        <v>Despair / Nemesis</v>
      </c>
      <c r="D2439">
        <f>Sheet1!C2439</f>
        <v>0</v>
      </c>
      <c r="F2439">
        <f>Sheet1!B2441</f>
        <v>0</v>
      </c>
      <c r="G2439" t="str">
        <f>Sheet1!A2442</f>
        <v>Crit R%, Crit D%, Atk%</v>
      </c>
      <c r="H2439">
        <f>Sheet1!A2443</f>
        <v>4</v>
      </c>
      <c r="I2439" t="str">
        <f>Sheet1!A2444</f>
        <v>SYLPHID</v>
      </c>
      <c r="J2439">
        <f>Sheet1!A2445</f>
        <v>0</v>
      </c>
      <c r="K2439" t="str">
        <f>Sheet1!A2446</f>
        <v>Swift / Energy</v>
      </c>
    </row>
    <row r="2440" spans="1:11" hidden="1" x14ac:dyDescent="0.2">
      <c r="A2440">
        <f t="shared" si="38"/>
        <v>0</v>
      </c>
      <c r="B2440" t="str">
        <f>IF(Sheet1!A2440="","",Sheet1!A2440)</f>
        <v>Despair / Nemesis</v>
      </c>
      <c r="C2440" t="str">
        <f>Sheet1!A2441</f>
        <v>(SPD/CRIT D%/ATK%)</v>
      </c>
      <c r="D2440">
        <f>Sheet1!C2440</f>
        <v>0</v>
      </c>
      <c r="F2440">
        <f>Sheet1!B2442</f>
        <v>0</v>
      </c>
      <c r="G2440">
        <f>Sheet1!A2443</f>
        <v>4</v>
      </c>
      <c r="H2440" t="str">
        <f>Sheet1!A2444</f>
        <v>SYLPHID</v>
      </c>
      <c r="I2440">
        <f>Sheet1!A2445</f>
        <v>0</v>
      </c>
      <c r="J2440" t="str">
        <f>Sheet1!A2446</f>
        <v>Swift / Energy</v>
      </c>
      <c r="K2440" t="str">
        <f>Sheet1!A2447</f>
        <v>(SPD/HP%/HP%)</v>
      </c>
    </row>
    <row r="2441" spans="1:11" hidden="1" x14ac:dyDescent="0.2">
      <c r="A2441">
        <f t="shared" si="38"/>
        <v>0</v>
      </c>
      <c r="B2441" t="str">
        <f>IF(Sheet1!A2441="","",Sheet1!A2441)</f>
        <v>(SPD/CRIT D%/ATK%)</v>
      </c>
      <c r="C2441" t="str">
        <f>Sheet1!A2442</f>
        <v>Crit R%, Crit D%, Atk%</v>
      </c>
      <c r="D2441">
        <f>Sheet1!C2441</f>
        <v>0</v>
      </c>
      <c r="F2441">
        <f>Sheet1!B2443</f>
        <v>0</v>
      </c>
      <c r="G2441" t="str">
        <f>Sheet1!A2444</f>
        <v>SYLPHID</v>
      </c>
      <c r="H2441">
        <f>Sheet1!A2445</f>
        <v>0</v>
      </c>
      <c r="I2441" t="str">
        <f>Sheet1!A2446</f>
        <v>Swift / Energy</v>
      </c>
      <c r="J2441" t="str">
        <f>Sheet1!A2447</f>
        <v>(SPD/HP%/HP%)</v>
      </c>
      <c r="K2441" t="str">
        <f>Sheet1!A2448</f>
        <v>Despair / Nemesis</v>
      </c>
    </row>
    <row r="2442" spans="1:11" hidden="1" x14ac:dyDescent="0.2">
      <c r="A2442">
        <f t="shared" si="38"/>
        <v>0</v>
      </c>
      <c r="B2442" t="str">
        <f>IF(Sheet1!A2442="","",Sheet1!A2442)</f>
        <v>Crit R%, Crit D%, Atk%</v>
      </c>
      <c r="C2442">
        <f>Sheet1!A2443</f>
        <v>4</v>
      </c>
      <c r="D2442">
        <f>Sheet1!C2442</f>
        <v>0</v>
      </c>
      <c r="F2442">
        <f>Sheet1!B2444</f>
        <v>0</v>
      </c>
      <c r="G2442">
        <f>Sheet1!A2445</f>
        <v>0</v>
      </c>
      <c r="H2442" t="str">
        <f>Sheet1!A2446</f>
        <v>Swift / Energy</v>
      </c>
      <c r="I2442" t="str">
        <f>Sheet1!A2447</f>
        <v>(SPD/HP%/HP%)</v>
      </c>
      <c r="J2442" t="str">
        <f>Sheet1!A2448</f>
        <v>Despair / Nemesis</v>
      </c>
      <c r="K2442" t="str">
        <f>Sheet1!A2449</f>
        <v>(SPD/HP%/HP%)</v>
      </c>
    </row>
    <row r="2443" spans="1:11" x14ac:dyDescent="0.2">
      <c r="A2443">
        <f t="shared" si="38"/>
        <v>1</v>
      </c>
      <c r="B2443">
        <f>IF(Sheet1!A2443="","",Sheet1!A2443)</f>
        <v>4</v>
      </c>
      <c r="C2443" t="str">
        <f>Sheet1!A2444</f>
        <v>SYLPHID</v>
      </c>
      <c r="D2443" t="str">
        <f>Sheet1!C2443</f>
        <v>WIND</v>
      </c>
      <c r="F2443" t="str">
        <f>Sheet1!B2445</f>
        <v>Acasis</v>
      </c>
      <c r="G2443" t="str">
        <f>Sheet1!A2446</f>
        <v>Swift / Energy</v>
      </c>
      <c r="H2443" t="str">
        <f>Sheet1!A2447</f>
        <v>(SPD/HP%/HP%)</v>
      </c>
      <c r="I2443" t="str">
        <f>Sheet1!A2448</f>
        <v>Despair / Nemesis</v>
      </c>
      <c r="J2443" t="str">
        <f>Sheet1!A2449</f>
        <v>(SPD/HP%/HP%)</v>
      </c>
      <c r="K2443" t="str">
        <f>Sheet1!A2450</f>
        <v>Hp%, Spd, Acc%</v>
      </c>
    </row>
    <row r="2444" spans="1:11" hidden="1" x14ac:dyDescent="0.2">
      <c r="A2444">
        <f t="shared" si="38"/>
        <v>0</v>
      </c>
      <c r="B2444" t="str">
        <f>IF(Sheet1!A2444="","",Sheet1!A2444)</f>
        <v>SYLPHID</v>
      </c>
      <c r="C2444">
        <f>Sheet1!A2445</f>
        <v>0</v>
      </c>
      <c r="D2444">
        <f>Sheet1!C2444</f>
        <v>0</v>
      </c>
      <c r="F2444">
        <f>Sheet1!B2446</f>
        <v>0</v>
      </c>
      <c r="G2444" t="str">
        <f>Sheet1!A2447</f>
        <v>(SPD/HP%/HP%)</v>
      </c>
      <c r="H2444" t="str">
        <f>Sheet1!A2448</f>
        <v>Despair / Nemesis</v>
      </c>
      <c r="I2444" t="str">
        <f>Sheet1!A2449</f>
        <v>(SPD/HP%/HP%)</v>
      </c>
      <c r="J2444" t="str">
        <f>Sheet1!A2450</f>
        <v>Hp%, Spd, Acc%</v>
      </c>
      <c r="K2444">
        <f>Sheet1!A2451</f>
        <v>4</v>
      </c>
    </row>
    <row r="2445" spans="1:11" hidden="1" x14ac:dyDescent="0.2">
      <c r="A2445">
        <f t="shared" si="38"/>
        <v>0</v>
      </c>
      <c r="B2445" t="str">
        <f>IF(Sheet1!A2445="","",Sheet1!A2445)</f>
        <v/>
      </c>
      <c r="C2445" t="str">
        <f>Sheet1!A2446</f>
        <v>Swift / Energy</v>
      </c>
      <c r="D2445">
        <f>Sheet1!C2445</f>
        <v>0</v>
      </c>
      <c r="F2445">
        <f>Sheet1!B2447</f>
        <v>0</v>
      </c>
      <c r="G2445" t="str">
        <f>Sheet1!A2448</f>
        <v>Despair / Nemesis</v>
      </c>
      <c r="H2445" t="str">
        <f>Sheet1!A2449</f>
        <v>(SPD/HP%/HP%)</v>
      </c>
      <c r="I2445" t="str">
        <f>Sheet1!A2450</f>
        <v>Hp%, Spd, Acc%</v>
      </c>
      <c r="J2445">
        <f>Sheet1!A2451</f>
        <v>4</v>
      </c>
      <c r="K2445" t="str">
        <f>Sheet1!A2452</f>
        <v>SYLPH</v>
      </c>
    </row>
    <row r="2446" spans="1:11" hidden="1" x14ac:dyDescent="0.2">
      <c r="A2446">
        <f t="shared" si="38"/>
        <v>0</v>
      </c>
      <c r="B2446" t="str">
        <f>IF(Sheet1!A2446="","",Sheet1!A2446)</f>
        <v>Swift / Energy</v>
      </c>
      <c r="C2446" t="str">
        <f>Sheet1!A2447</f>
        <v>(SPD/HP%/HP%)</v>
      </c>
      <c r="D2446">
        <f>Sheet1!C2446</f>
        <v>0</v>
      </c>
      <c r="F2446">
        <f>Sheet1!B2448</f>
        <v>0</v>
      </c>
      <c r="G2446" t="str">
        <f>Sheet1!A2449</f>
        <v>(SPD/HP%/HP%)</v>
      </c>
      <c r="H2446" t="str">
        <f>Sheet1!A2450</f>
        <v>Hp%, Spd, Acc%</v>
      </c>
      <c r="I2446">
        <f>Sheet1!A2451</f>
        <v>4</v>
      </c>
      <c r="J2446" t="str">
        <f>Sheet1!A2452</f>
        <v>SYLPH</v>
      </c>
      <c r="K2446">
        <f>Sheet1!A2453</f>
        <v>0</v>
      </c>
    </row>
    <row r="2447" spans="1:11" hidden="1" x14ac:dyDescent="0.2">
      <c r="A2447">
        <f t="shared" si="38"/>
        <v>0</v>
      </c>
      <c r="B2447" t="str">
        <f>IF(Sheet1!A2447="","",Sheet1!A2447)</f>
        <v>(SPD/HP%/HP%)</v>
      </c>
      <c r="C2447" t="str">
        <f>Sheet1!A2448</f>
        <v>Despair / Nemesis</v>
      </c>
      <c r="D2447">
        <f>Sheet1!C2447</f>
        <v>0</v>
      </c>
      <c r="F2447">
        <f>Sheet1!B2449</f>
        <v>0</v>
      </c>
      <c r="G2447" t="str">
        <f>Sheet1!A2450</f>
        <v>Hp%, Spd, Acc%</v>
      </c>
      <c r="H2447">
        <f>Sheet1!A2451</f>
        <v>4</v>
      </c>
      <c r="I2447" t="str">
        <f>Sheet1!A2452</f>
        <v>SYLPH</v>
      </c>
      <c r="J2447">
        <f>Sheet1!A2453</f>
        <v>0</v>
      </c>
      <c r="K2447" t="str">
        <f>Sheet1!A2454</f>
        <v>Swift / Focus</v>
      </c>
    </row>
    <row r="2448" spans="1:11" hidden="1" x14ac:dyDescent="0.2">
      <c r="A2448">
        <f t="shared" si="38"/>
        <v>0</v>
      </c>
      <c r="B2448" t="str">
        <f>IF(Sheet1!A2448="","",Sheet1!A2448)</f>
        <v>Despair / Nemesis</v>
      </c>
      <c r="C2448" t="str">
        <f>Sheet1!A2449</f>
        <v>(SPD/HP%/HP%)</v>
      </c>
      <c r="D2448">
        <f>Sheet1!C2448</f>
        <v>0</v>
      </c>
      <c r="F2448">
        <f>Sheet1!B2450</f>
        <v>0</v>
      </c>
      <c r="G2448">
        <f>Sheet1!A2451</f>
        <v>4</v>
      </c>
      <c r="H2448" t="str">
        <f>Sheet1!A2452</f>
        <v>SYLPH</v>
      </c>
      <c r="I2448">
        <f>Sheet1!A2453</f>
        <v>0</v>
      </c>
      <c r="J2448" t="str">
        <f>Sheet1!A2454</f>
        <v>Swift / Focus</v>
      </c>
      <c r="K2448" t="str">
        <f>Sheet1!A2455</f>
        <v>(SPD/ATK%/ACC%)</v>
      </c>
    </row>
    <row r="2449" spans="1:11" hidden="1" x14ac:dyDescent="0.2">
      <c r="A2449">
        <f t="shared" si="38"/>
        <v>0</v>
      </c>
      <c r="B2449" t="str">
        <f>IF(Sheet1!A2449="","",Sheet1!A2449)</f>
        <v>(SPD/HP%/HP%)</v>
      </c>
      <c r="C2449" t="str">
        <f>Sheet1!A2450</f>
        <v>Hp%, Spd, Acc%</v>
      </c>
      <c r="D2449">
        <f>Sheet1!C2449</f>
        <v>0</v>
      </c>
      <c r="F2449">
        <f>Sheet1!B2451</f>
        <v>0</v>
      </c>
      <c r="G2449" t="str">
        <f>Sheet1!A2452</f>
        <v>SYLPH</v>
      </c>
      <c r="H2449">
        <f>Sheet1!A2453</f>
        <v>0</v>
      </c>
      <c r="I2449" t="str">
        <f>Sheet1!A2454</f>
        <v>Swift / Focus</v>
      </c>
      <c r="J2449" t="str">
        <f>Sheet1!A2455</f>
        <v>(SPD/ATK%/ACC%)</v>
      </c>
      <c r="K2449" t="str">
        <f>Sheet1!A2456</f>
        <v>Despair / Revenge</v>
      </c>
    </row>
    <row r="2450" spans="1:11" hidden="1" x14ac:dyDescent="0.2">
      <c r="A2450">
        <f t="shared" si="38"/>
        <v>0</v>
      </c>
      <c r="B2450" t="str">
        <f>IF(Sheet1!A2450="","",Sheet1!A2450)</f>
        <v>Hp%, Spd, Acc%</v>
      </c>
      <c r="C2450">
        <f>Sheet1!A2451</f>
        <v>4</v>
      </c>
      <c r="D2450">
        <f>Sheet1!C2450</f>
        <v>0</v>
      </c>
      <c r="F2450">
        <f>Sheet1!B2452</f>
        <v>0</v>
      </c>
      <c r="G2450">
        <f>Sheet1!A2453</f>
        <v>0</v>
      </c>
      <c r="H2450" t="str">
        <f>Sheet1!A2454</f>
        <v>Swift / Focus</v>
      </c>
      <c r="I2450" t="str">
        <f>Sheet1!A2455</f>
        <v>(SPD/ATK%/ACC%)</v>
      </c>
      <c r="J2450" t="str">
        <f>Sheet1!A2456</f>
        <v>Despair / Revenge</v>
      </c>
      <c r="K2450" t="str">
        <f>Sheet1!A2457</f>
        <v>(SPD/HP%/HP%)</v>
      </c>
    </row>
    <row r="2451" spans="1:11" x14ac:dyDescent="0.2">
      <c r="A2451">
        <f t="shared" si="38"/>
        <v>1</v>
      </c>
      <c r="B2451">
        <f>IF(Sheet1!A2451="","",Sheet1!A2451)</f>
        <v>4</v>
      </c>
      <c r="C2451" t="str">
        <f>Sheet1!A2452</f>
        <v>SYLPH</v>
      </c>
      <c r="D2451" t="str">
        <f>Sheet1!C2451</f>
        <v>DARK</v>
      </c>
      <c r="F2451" t="str">
        <f>Sheet1!B2453</f>
        <v>Aschubel</v>
      </c>
      <c r="G2451" t="str">
        <f>Sheet1!A2454</f>
        <v>Swift / Focus</v>
      </c>
      <c r="H2451" t="str">
        <f>Sheet1!A2455</f>
        <v>(SPD/ATK%/ACC%)</v>
      </c>
      <c r="I2451" t="str">
        <f>Sheet1!A2456</f>
        <v>Despair / Revenge</v>
      </c>
      <c r="J2451" t="str">
        <f>Sheet1!A2457</f>
        <v>(SPD/HP%/HP%)</v>
      </c>
      <c r="K2451" t="str">
        <f>Sheet1!A2458</f>
        <v>Spd, Acc%, Hp%</v>
      </c>
    </row>
    <row r="2452" spans="1:11" hidden="1" x14ac:dyDescent="0.2">
      <c r="A2452">
        <f t="shared" si="38"/>
        <v>0</v>
      </c>
      <c r="B2452" t="str">
        <f>IF(Sheet1!A2452="","",Sheet1!A2452)</f>
        <v>SYLPH</v>
      </c>
      <c r="C2452">
        <f>Sheet1!A2453</f>
        <v>0</v>
      </c>
      <c r="D2452">
        <f>Sheet1!C2452</f>
        <v>0</v>
      </c>
      <c r="F2452">
        <f>Sheet1!B2454</f>
        <v>0</v>
      </c>
      <c r="G2452" t="str">
        <f>Sheet1!A2455</f>
        <v>(SPD/ATK%/ACC%)</v>
      </c>
      <c r="H2452" t="str">
        <f>Sheet1!A2456</f>
        <v>Despair / Revenge</v>
      </c>
      <c r="I2452" t="str">
        <f>Sheet1!A2457</f>
        <v>(SPD/HP%/HP%)</v>
      </c>
      <c r="J2452" t="str">
        <f>Sheet1!A2458</f>
        <v>Spd, Acc%, Hp%</v>
      </c>
      <c r="K2452">
        <f>Sheet1!A2459</f>
        <v>4</v>
      </c>
    </row>
    <row r="2453" spans="1:11" hidden="1" x14ac:dyDescent="0.2">
      <c r="A2453">
        <f t="shared" si="38"/>
        <v>0</v>
      </c>
      <c r="B2453" t="str">
        <f>IF(Sheet1!A2453="","",Sheet1!A2453)</f>
        <v/>
      </c>
      <c r="C2453" t="str">
        <f>Sheet1!A2454</f>
        <v>Swift / Focus</v>
      </c>
      <c r="D2453">
        <f>Sheet1!C2453</f>
        <v>0</v>
      </c>
      <c r="F2453">
        <f>Sheet1!B2455</f>
        <v>0</v>
      </c>
      <c r="G2453" t="str">
        <f>Sheet1!A2456</f>
        <v>Despair / Revenge</v>
      </c>
      <c r="H2453" t="str">
        <f>Sheet1!A2457</f>
        <v>(SPD/HP%/HP%)</v>
      </c>
      <c r="I2453" t="str">
        <f>Sheet1!A2458</f>
        <v>Spd, Acc%, Hp%</v>
      </c>
      <c r="J2453">
        <f>Sheet1!A2459</f>
        <v>4</v>
      </c>
      <c r="K2453" t="str">
        <f>Sheet1!A2460</f>
        <v>SYLPH</v>
      </c>
    </row>
    <row r="2454" spans="1:11" hidden="1" x14ac:dyDescent="0.2">
      <c r="A2454">
        <f t="shared" si="38"/>
        <v>0</v>
      </c>
      <c r="B2454" t="str">
        <f>IF(Sheet1!A2454="","",Sheet1!A2454)</f>
        <v>Swift / Focus</v>
      </c>
      <c r="C2454" t="str">
        <f>Sheet1!A2455</f>
        <v>(SPD/ATK%/ACC%)</v>
      </c>
      <c r="D2454">
        <f>Sheet1!C2454</f>
        <v>0</v>
      </c>
      <c r="F2454">
        <f>Sheet1!B2456</f>
        <v>0</v>
      </c>
      <c r="G2454" t="str">
        <f>Sheet1!A2457</f>
        <v>(SPD/HP%/HP%)</v>
      </c>
      <c r="H2454" t="str">
        <f>Sheet1!A2458</f>
        <v>Spd, Acc%, Hp%</v>
      </c>
      <c r="I2454">
        <f>Sheet1!A2459</f>
        <v>4</v>
      </c>
      <c r="J2454" t="str">
        <f>Sheet1!A2460</f>
        <v>SYLPH</v>
      </c>
      <c r="K2454">
        <f>Sheet1!A2461</f>
        <v>0</v>
      </c>
    </row>
    <row r="2455" spans="1:11" hidden="1" x14ac:dyDescent="0.2">
      <c r="A2455">
        <f t="shared" si="38"/>
        <v>0</v>
      </c>
      <c r="B2455" t="str">
        <f>IF(Sheet1!A2455="","",Sheet1!A2455)</f>
        <v>(SPD/ATK%/ACC%)</v>
      </c>
      <c r="C2455" t="str">
        <f>Sheet1!A2456</f>
        <v>Despair / Revenge</v>
      </c>
      <c r="D2455">
        <f>Sheet1!C2455</f>
        <v>0</v>
      </c>
      <c r="F2455">
        <f>Sheet1!B2457</f>
        <v>0</v>
      </c>
      <c r="G2455" t="str">
        <f>Sheet1!A2458</f>
        <v>Spd, Acc%, Hp%</v>
      </c>
      <c r="H2455">
        <f>Sheet1!A2459</f>
        <v>4</v>
      </c>
      <c r="I2455" t="str">
        <f>Sheet1!A2460</f>
        <v>SYLPH</v>
      </c>
      <c r="J2455">
        <f>Sheet1!A2461</f>
        <v>0</v>
      </c>
      <c r="K2455" t="str">
        <f>Sheet1!A2462</f>
        <v>Swift / Focus</v>
      </c>
    </row>
    <row r="2456" spans="1:11" hidden="1" x14ac:dyDescent="0.2">
      <c r="A2456">
        <f t="shared" si="38"/>
        <v>0</v>
      </c>
      <c r="B2456" t="str">
        <f>IF(Sheet1!A2456="","",Sheet1!A2456)</f>
        <v>Despair / Revenge</v>
      </c>
      <c r="C2456" t="str">
        <f>Sheet1!A2457</f>
        <v>(SPD/HP%/HP%)</v>
      </c>
      <c r="D2456">
        <f>Sheet1!C2456</f>
        <v>0</v>
      </c>
      <c r="F2456">
        <f>Sheet1!B2458</f>
        <v>0</v>
      </c>
      <c r="G2456">
        <f>Sheet1!A2459</f>
        <v>4</v>
      </c>
      <c r="H2456" t="str">
        <f>Sheet1!A2460</f>
        <v>SYLPH</v>
      </c>
      <c r="I2456">
        <f>Sheet1!A2461</f>
        <v>0</v>
      </c>
      <c r="J2456" t="str">
        <f>Sheet1!A2462</f>
        <v>Swift / Focus</v>
      </c>
      <c r="K2456" t="str">
        <f>Sheet1!A2463</f>
        <v>(SPD/HP%/ACC%)</v>
      </c>
    </row>
    <row r="2457" spans="1:11" hidden="1" x14ac:dyDescent="0.2">
      <c r="A2457">
        <f t="shared" si="38"/>
        <v>0</v>
      </c>
      <c r="B2457" t="str">
        <f>IF(Sheet1!A2457="","",Sheet1!A2457)</f>
        <v>(SPD/HP%/HP%)</v>
      </c>
      <c r="C2457" t="str">
        <f>Sheet1!A2458</f>
        <v>Spd, Acc%, Hp%</v>
      </c>
      <c r="D2457">
        <f>Sheet1!C2457</f>
        <v>0</v>
      </c>
      <c r="F2457">
        <f>Sheet1!B2459</f>
        <v>0</v>
      </c>
      <c r="G2457" t="str">
        <f>Sheet1!A2460</f>
        <v>SYLPH</v>
      </c>
      <c r="H2457">
        <f>Sheet1!A2461</f>
        <v>0</v>
      </c>
      <c r="I2457" t="str">
        <f>Sheet1!A2462</f>
        <v>Swift / Focus</v>
      </c>
      <c r="J2457" t="str">
        <f>Sheet1!A2463</f>
        <v>(SPD/HP%/ACC%)</v>
      </c>
      <c r="K2457" t="str">
        <f>Sheet1!A2464</f>
        <v>Despair / Revenge</v>
      </c>
    </row>
    <row r="2458" spans="1:11" hidden="1" x14ac:dyDescent="0.2">
      <c r="A2458">
        <f t="shared" si="38"/>
        <v>0</v>
      </c>
      <c r="B2458" t="str">
        <f>IF(Sheet1!A2458="","",Sheet1!A2458)</f>
        <v>Spd, Acc%, Hp%</v>
      </c>
      <c r="C2458">
        <f>Sheet1!A2459</f>
        <v>4</v>
      </c>
      <c r="D2458">
        <f>Sheet1!C2458</f>
        <v>0</v>
      </c>
      <c r="F2458">
        <f>Sheet1!B2460</f>
        <v>0</v>
      </c>
      <c r="G2458">
        <f>Sheet1!A2461</f>
        <v>0</v>
      </c>
      <c r="H2458" t="str">
        <f>Sheet1!A2462</f>
        <v>Swift / Focus</v>
      </c>
      <c r="I2458" t="str">
        <f>Sheet1!A2463</f>
        <v>(SPD/HP%/ACC%)</v>
      </c>
      <c r="J2458" t="str">
        <f>Sheet1!A2464</f>
        <v>Despair / Revenge</v>
      </c>
      <c r="K2458" t="str">
        <f>Sheet1!A2465</f>
        <v>(SPD/HP%/ACC%)</v>
      </c>
    </row>
    <row r="2459" spans="1:11" x14ac:dyDescent="0.2">
      <c r="A2459">
        <f t="shared" si="38"/>
        <v>1</v>
      </c>
      <c r="B2459">
        <f>IF(Sheet1!A2459="","",Sheet1!A2459)</f>
        <v>4</v>
      </c>
      <c r="C2459" t="str">
        <f>Sheet1!A2460</f>
        <v>SYLPH</v>
      </c>
      <c r="D2459" t="str">
        <f>Sheet1!C2459</f>
        <v>FIRE</v>
      </c>
      <c r="F2459" t="str">
        <f>Sheet1!B2461</f>
        <v>Baretta</v>
      </c>
      <c r="G2459" t="str">
        <f>Sheet1!A2462</f>
        <v>Swift / Focus</v>
      </c>
      <c r="H2459" t="str">
        <f>Sheet1!A2463</f>
        <v>(SPD/HP%/ACC%)</v>
      </c>
      <c r="I2459" t="str">
        <f>Sheet1!A2464</f>
        <v>Despair / Revenge</v>
      </c>
      <c r="J2459" t="str">
        <f>Sheet1!A2465</f>
        <v>(SPD/HP%/ACC%)</v>
      </c>
      <c r="K2459" t="str">
        <f>Sheet1!A2466</f>
        <v>Spd, Acc%, Hp%</v>
      </c>
    </row>
    <row r="2460" spans="1:11" hidden="1" x14ac:dyDescent="0.2">
      <c r="A2460">
        <f t="shared" si="38"/>
        <v>0</v>
      </c>
      <c r="B2460" t="str">
        <f>IF(Sheet1!A2460="","",Sheet1!A2460)</f>
        <v>SYLPH</v>
      </c>
      <c r="C2460">
        <f>Sheet1!A2461</f>
        <v>0</v>
      </c>
      <c r="D2460">
        <f>Sheet1!C2460</f>
        <v>0</v>
      </c>
      <c r="F2460">
        <f>Sheet1!B2462</f>
        <v>0</v>
      </c>
      <c r="G2460" t="str">
        <f>Sheet1!A2463</f>
        <v>(SPD/HP%/ACC%)</v>
      </c>
      <c r="H2460" t="str">
        <f>Sheet1!A2464</f>
        <v>Despair / Revenge</v>
      </c>
      <c r="I2460" t="str">
        <f>Sheet1!A2465</f>
        <v>(SPD/HP%/ACC%)</v>
      </c>
      <c r="J2460" t="str">
        <f>Sheet1!A2466</f>
        <v>Spd, Acc%, Hp%</v>
      </c>
      <c r="K2460">
        <f>Sheet1!A2467</f>
        <v>4</v>
      </c>
    </row>
    <row r="2461" spans="1:11" hidden="1" x14ac:dyDescent="0.2">
      <c r="A2461">
        <f t="shared" si="38"/>
        <v>0</v>
      </c>
      <c r="B2461" t="str">
        <f>IF(Sheet1!A2461="","",Sheet1!A2461)</f>
        <v/>
      </c>
      <c r="C2461" t="str">
        <f>Sheet1!A2462</f>
        <v>Swift / Focus</v>
      </c>
      <c r="D2461">
        <f>Sheet1!C2461</f>
        <v>0</v>
      </c>
      <c r="F2461">
        <f>Sheet1!B2463</f>
        <v>0</v>
      </c>
      <c r="G2461" t="str">
        <f>Sheet1!A2464</f>
        <v>Despair / Revenge</v>
      </c>
      <c r="H2461" t="str">
        <f>Sheet1!A2465</f>
        <v>(SPD/HP%/ACC%)</v>
      </c>
      <c r="I2461" t="str">
        <f>Sheet1!A2466</f>
        <v>Spd, Acc%, Hp%</v>
      </c>
      <c r="J2461">
        <f>Sheet1!A2467</f>
        <v>4</v>
      </c>
      <c r="K2461" t="str">
        <f>Sheet1!A2468</f>
        <v>SYLPH</v>
      </c>
    </row>
    <row r="2462" spans="1:11" hidden="1" x14ac:dyDescent="0.2">
      <c r="A2462">
        <f t="shared" si="38"/>
        <v>0</v>
      </c>
      <c r="B2462" t="str">
        <f>IF(Sheet1!A2462="","",Sheet1!A2462)</f>
        <v>Swift / Focus</v>
      </c>
      <c r="C2462" t="str">
        <f>Sheet1!A2463</f>
        <v>(SPD/HP%/ACC%)</v>
      </c>
      <c r="D2462">
        <f>Sheet1!C2462</f>
        <v>0</v>
      </c>
      <c r="F2462">
        <f>Sheet1!B2464</f>
        <v>0</v>
      </c>
      <c r="G2462" t="str">
        <f>Sheet1!A2465</f>
        <v>(SPD/HP%/ACC%)</v>
      </c>
      <c r="H2462" t="str">
        <f>Sheet1!A2466</f>
        <v>Spd, Acc%, Hp%</v>
      </c>
      <c r="I2462">
        <f>Sheet1!A2467</f>
        <v>4</v>
      </c>
      <c r="J2462" t="str">
        <f>Sheet1!A2468</f>
        <v>SYLPH</v>
      </c>
      <c r="K2462">
        <f>Sheet1!A2469</f>
        <v>0</v>
      </c>
    </row>
    <row r="2463" spans="1:11" hidden="1" x14ac:dyDescent="0.2">
      <c r="A2463">
        <f t="shared" si="38"/>
        <v>0</v>
      </c>
      <c r="B2463" t="str">
        <f>IF(Sheet1!A2463="","",Sheet1!A2463)</f>
        <v>(SPD/HP%/ACC%)</v>
      </c>
      <c r="C2463" t="str">
        <f>Sheet1!A2464</f>
        <v>Despair / Revenge</v>
      </c>
      <c r="D2463">
        <f>Sheet1!C2463</f>
        <v>0</v>
      </c>
      <c r="F2463">
        <f>Sheet1!B2465</f>
        <v>0</v>
      </c>
      <c r="G2463" t="str">
        <f>Sheet1!A2466</f>
        <v>Spd, Acc%, Hp%</v>
      </c>
      <c r="H2463">
        <f>Sheet1!A2467</f>
        <v>4</v>
      </c>
      <c r="I2463" t="str">
        <f>Sheet1!A2468</f>
        <v>SYLPH</v>
      </c>
      <c r="J2463">
        <f>Sheet1!A2469</f>
        <v>0</v>
      </c>
      <c r="K2463" t="str">
        <f>Sheet1!A2470</f>
        <v>Swift / Focus</v>
      </c>
    </row>
    <row r="2464" spans="1:11" hidden="1" x14ac:dyDescent="0.2">
      <c r="A2464">
        <f t="shared" si="38"/>
        <v>0</v>
      </c>
      <c r="B2464" t="str">
        <f>IF(Sheet1!A2464="","",Sheet1!A2464)</f>
        <v>Despair / Revenge</v>
      </c>
      <c r="C2464" t="str">
        <f>Sheet1!A2465</f>
        <v>(SPD/HP%/ACC%)</v>
      </c>
      <c r="D2464">
        <f>Sheet1!C2464</f>
        <v>0</v>
      </c>
      <c r="F2464">
        <f>Sheet1!B2466</f>
        <v>0</v>
      </c>
      <c r="G2464">
        <f>Sheet1!A2467</f>
        <v>4</v>
      </c>
      <c r="H2464" t="str">
        <f>Sheet1!A2468</f>
        <v>SYLPH</v>
      </c>
      <c r="I2464">
        <f>Sheet1!A2469</f>
        <v>0</v>
      </c>
      <c r="J2464" t="str">
        <f>Sheet1!A2470</f>
        <v>Swift / Focus</v>
      </c>
      <c r="K2464" t="str">
        <f>Sheet1!A2471</f>
        <v>(SPD/ATK%/ACC%)</v>
      </c>
    </row>
    <row r="2465" spans="1:11" hidden="1" x14ac:dyDescent="0.2">
      <c r="A2465">
        <f t="shared" si="38"/>
        <v>0</v>
      </c>
      <c r="B2465" t="str">
        <f>IF(Sheet1!A2465="","",Sheet1!A2465)</f>
        <v>(SPD/HP%/ACC%)</v>
      </c>
      <c r="C2465" t="str">
        <f>Sheet1!A2466</f>
        <v>Spd, Acc%, Hp%</v>
      </c>
      <c r="D2465">
        <f>Sheet1!C2465</f>
        <v>0</v>
      </c>
      <c r="F2465">
        <f>Sheet1!B2467</f>
        <v>0</v>
      </c>
      <c r="G2465" t="str">
        <f>Sheet1!A2468</f>
        <v>SYLPH</v>
      </c>
      <c r="H2465">
        <f>Sheet1!A2469</f>
        <v>0</v>
      </c>
      <c r="I2465" t="str">
        <f>Sheet1!A2470</f>
        <v>Swift / Focus</v>
      </c>
      <c r="J2465" t="str">
        <f>Sheet1!A2471</f>
        <v>(SPD/ATK%/ACC%)</v>
      </c>
      <c r="K2465" t="str">
        <f>Sheet1!A2472</f>
        <v>Despair / Revenge</v>
      </c>
    </row>
    <row r="2466" spans="1:11" hidden="1" x14ac:dyDescent="0.2">
      <c r="A2466">
        <f t="shared" si="38"/>
        <v>0</v>
      </c>
      <c r="B2466" t="str">
        <f>IF(Sheet1!A2466="","",Sheet1!A2466)</f>
        <v>Spd, Acc%, Hp%</v>
      </c>
      <c r="C2466">
        <f>Sheet1!A2467</f>
        <v>4</v>
      </c>
      <c r="D2466">
        <f>Sheet1!C2466</f>
        <v>0</v>
      </c>
      <c r="F2466">
        <f>Sheet1!B2468</f>
        <v>0</v>
      </c>
      <c r="G2466">
        <f>Sheet1!A2469</f>
        <v>0</v>
      </c>
      <c r="H2466" t="str">
        <f>Sheet1!A2470</f>
        <v>Swift / Focus</v>
      </c>
      <c r="I2466" t="str">
        <f>Sheet1!A2471</f>
        <v>(SPD/ATK%/ACC%)</v>
      </c>
      <c r="J2466" t="str">
        <f>Sheet1!A2472</f>
        <v>Despair / Revenge</v>
      </c>
      <c r="K2466" t="str">
        <f>Sheet1!A2473</f>
        <v>(SPD/CRIT D%/ATK%)</v>
      </c>
    </row>
    <row r="2467" spans="1:11" x14ac:dyDescent="0.2">
      <c r="A2467">
        <f t="shared" si="38"/>
        <v>1</v>
      </c>
      <c r="B2467">
        <f>IF(Sheet1!A2467="","",Sheet1!A2467)</f>
        <v>4</v>
      </c>
      <c r="C2467" t="str">
        <f>Sheet1!A2468</f>
        <v>SYLPH</v>
      </c>
      <c r="D2467" t="str">
        <f>Sheet1!C2467</f>
        <v>LIGHT</v>
      </c>
      <c r="F2467" t="str">
        <f>Sheet1!B2469</f>
        <v>Eredas</v>
      </c>
      <c r="G2467" t="str">
        <f>Sheet1!A2470</f>
        <v>Swift / Focus</v>
      </c>
      <c r="H2467" t="str">
        <f>Sheet1!A2471</f>
        <v>(SPD/ATK%/ACC%)</v>
      </c>
      <c r="I2467" t="str">
        <f>Sheet1!A2472</f>
        <v>Despair / Revenge</v>
      </c>
      <c r="J2467" t="str">
        <f>Sheet1!A2473</f>
        <v>(SPD/CRIT D%/ATK%)</v>
      </c>
      <c r="K2467" t="str">
        <f>Sheet1!A2474</f>
        <v>Spd, Acc%, Hp%</v>
      </c>
    </row>
    <row r="2468" spans="1:11" hidden="1" x14ac:dyDescent="0.2">
      <c r="A2468">
        <f t="shared" si="38"/>
        <v>0</v>
      </c>
      <c r="B2468" t="str">
        <f>IF(Sheet1!A2468="","",Sheet1!A2468)</f>
        <v>SYLPH</v>
      </c>
      <c r="C2468">
        <f>Sheet1!A2469</f>
        <v>0</v>
      </c>
      <c r="D2468">
        <f>Sheet1!C2468</f>
        <v>0</v>
      </c>
      <c r="F2468">
        <f>Sheet1!B2470</f>
        <v>0</v>
      </c>
      <c r="G2468" t="str">
        <f>Sheet1!A2471</f>
        <v>(SPD/ATK%/ACC%)</v>
      </c>
      <c r="H2468" t="str">
        <f>Sheet1!A2472</f>
        <v>Despair / Revenge</v>
      </c>
      <c r="I2468" t="str">
        <f>Sheet1!A2473</f>
        <v>(SPD/CRIT D%/ATK%)</v>
      </c>
      <c r="J2468" t="str">
        <f>Sheet1!A2474</f>
        <v>Spd, Acc%, Hp%</v>
      </c>
      <c r="K2468">
        <f>Sheet1!A2475</f>
        <v>4</v>
      </c>
    </row>
    <row r="2469" spans="1:11" hidden="1" x14ac:dyDescent="0.2">
      <c r="A2469">
        <f t="shared" si="38"/>
        <v>0</v>
      </c>
      <c r="B2469" t="str">
        <f>IF(Sheet1!A2469="","",Sheet1!A2469)</f>
        <v/>
      </c>
      <c r="C2469" t="str">
        <f>Sheet1!A2470</f>
        <v>Swift / Focus</v>
      </c>
      <c r="D2469">
        <f>Sheet1!C2469</f>
        <v>0</v>
      </c>
      <c r="F2469">
        <f>Sheet1!B2471</f>
        <v>0</v>
      </c>
      <c r="G2469" t="str">
        <f>Sheet1!A2472</f>
        <v>Despair / Revenge</v>
      </c>
      <c r="H2469" t="str">
        <f>Sheet1!A2473</f>
        <v>(SPD/CRIT D%/ATK%)</v>
      </c>
      <c r="I2469" t="str">
        <f>Sheet1!A2474</f>
        <v>Spd, Acc%, Hp%</v>
      </c>
      <c r="J2469">
        <f>Sheet1!A2475</f>
        <v>4</v>
      </c>
      <c r="K2469" t="str">
        <f>Sheet1!A2476</f>
        <v>SYLPH</v>
      </c>
    </row>
    <row r="2470" spans="1:11" hidden="1" x14ac:dyDescent="0.2">
      <c r="A2470">
        <f t="shared" si="38"/>
        <v>0</v>
      </c>
      <c r="B2470" t="str">
        <f>IF(Sheet1!A2470="","",Sheet1!A2470)</f>
        <v>Swift / Focus</v>
      </c>
      <c r="C2470" t="str">
        <f>Sheet1!A2471</f>
        <v>(SPD/ATK%/ACC%)</v>
      </c>
      <c r="D2470">
        <f>Sheet1!C2470</f>
        <v>0</v>
      </c>
      <c r="F2470">
        <f>Sheet1!B2472</f>
        <v>0</v>
      </c>
      <c r="G2470" t="str">
        <f>Sheet1!A2473</f>
        <v>(SPD/CRIT D%/ATK%)</v>
      </c>
      <c r="H2470" t="str">
        <f>Sheet1!A2474</f>
        <v>Spd, Acc%, Hp%</v>
      </c>
      <c r="I2470">
        <f>Sheet1!A2475</f>
        <v>4</v>
      </c>
      <c r="J2470" t="str">
        <f>Sheet1!A2476</f>
        <v>SYLPH</v>
      </c>
      <c r="K2470">
        <f>Sheet1!A2477</f>
        <v>0</v>
      </c>
    </row>
    <row r="2471" spans="1:11" hidden="1" x14ac:dyDescent="0.2">
      <c r="A2471">
        <f t="shared" si="38"/>
        <v>0</v>
      </c>
      <c r="B2471" t="str">
        <f>IF(Sheet1!A2471="","",Sheet1!A2471)</f>
        <v>(SPD/ATK%/ACC%)</v>
      </c>
      <c r="C2471" t="str">
        <f>Sheet1!A2472</f>
        <v>Despair / Revenge</v>
      </c>
      <c r="D2471">
        <f>Sheet1!C2471</f>
        <v>0</v>
      </c>
      <c r="F2471">
        <f>Sheet1!B2473</f>
        <v>0</v>
      </c>
      <c r="G2471" t="str">
        <f>Sheet1!A2474</f>
        <v>Spd, Acc%, Hp%</v>
      </c>
      <c r="H2471">
        <f>Sheet1!A2475</f>
        <v>4</v>
      </c>
      <c r="I2471" t="str">
        <f>Sheet1!A2476</f>
        <v>SYLPH</v>
      </c>
      <c r="J2471">
        <f>Sheet1!A2477</f>
        <v>0</v>
      </c>
      <c r="K2471" t="str">
        <f>Sheet1!A2478</f>
        <v>Fatal / Blade</v>
      </c>
    </row>
    <row r="2472" spans="1:11" hidden="1" x14ac:dyDescent="0.2">
      <c r="A2472">
        <f t="shared" si="38"/>
        <v>0</v>
      </c>
      <c r="B2472" t="str">
        <f>IF(Sheet1!A2472="","",Sheet1!A2472)</f>
        <v>Despair / Revenge</v>
      </c>
      <c r="C2472" t="str">
        <f>Sheet1!A2473</f>
        <v>(SPD/CRIT D%/ATK%)</v>
      </c>
      <c r="D2472">
        <f>Sheet1!C2472</f>
        <v>0</v>
      </c>
      <c r="F2472">
        <f>Sheet1!B2474</f>
        <v>0</v>
      </c>
      <c r="G2472">
        <f>Sheet1!A2475</f>
        <v>4</v>
      </c>
      <c r="H2472" t="str">
        <f>Sheet1!A2476</f>
        <v>SYLPH</v>
      </c>
      <c r="I2472">
        <f>Sheet1!A2477</f>
        <v>0</v>
      </c>
      <c r="J2472" t="str">
        <f>Sheet1!A2478</f>
        <v>Fatal / Blade</v>
      </c>
      <c r="K2472" t="str">
        <f>Sheet1!A2479</f>
        <v>(ATK%/ATK%/ATK%)</v>
      </c>
    </row>
    <row r="2473" spans="1:11" hidden="1" x14ac:dyDescent="0.2">
      <c r="A2473">
        <f t="shared" si="38"/>
        <v>0</v>
      </c>
      <c r="B2473" t="str">
        <f>IF(Sheet1!A2473="","",Sheet1!A2473)</f>
        <v>(SPD/CRIT D%/ATK%)</v>
      </c>
      <c r="C2473" t="str">
        <f>Sheet1!A2474</f>
        <v>Spd, Acc%, Hp%</v>
      </c>
      <c r="D2473">
        <f>Sheet1!C2473</f>
        <v>0</v>
      </c>
      <c r="F2473">
        <f>Sheet1!B2475</f>
        <v>0</v>
      </c>
      <c r="G2473" t="str">
        <f>Sheet1!A2476</f>
        <v>SYLPH</v>
      </c>
      <c r="H2473">
        <f>Sheet1!A2477</f>
        <v>0</v>
      </c>
      <c r="I2473" t="str">
        <f>Sheet1!A2478</f>
        <v>Fatal / Blade</v>
      </c>
      <c r="J2473" t="str">
        <f>Sheet1!A2479</f>
        <v>(ATK%/ATK%/ATK%)</v>
      </c>
      <c r="K2473" t="str">
        <f>Sheet1!A2480</f>
        <v>Violent / Revenge</v>
      </c>
    </row>
    <row r="2474" spans="1:11" hidden="1" x14ac:dyDescent="0.2">
      <c r="A2474">
        <f t="shared" si="38"/>
        <v>0</v>
      </c>
      <c r="B2474" t="str">
        <f>IF(Sheet1!A2474="","",Sheet1!A2474)</f>
        <v>Spd, Acc%, Hp%</v>
      </c>
      <c r="C2474">
        <f>Sheet1!A2475</f>
        <v>4</v>
      </c>
      <c r="D2474">
        <f>Sheet1!C2474</f>
        <v>0</v>
      </c>
      <c r="F2474">
        <f>Sheet1!B2476</f>
        <v>0</v>
      </c>
      <c r="G2474">
        <f>Sheet1!A2477</f>
        <v>0</v>
      </c>
      <c r="H2474" t="str">
        <f>Sheet1!A2478</f>
        <v>Fatal / Blade</v>
      </c>
      <c r="I2474" t="str">
        <f>Sheet1!A2479</f>
        <v>(ATK%/ATK%/ATK%)</v>
      </c>
      <c r="J2474" t="str">
        <f>Sheet1!A2480</f>
        <v>Violent / Revenge</v>
      </c>
      <c r="K2474" t="str">
        <f>Sheet1!A2481</f>
        <v>(ATK%/CRIT D%/ATK%)</v>
      </c>
    </row>
    <row r="2475" spans="1:11" x14ac:dyDescent="0.2">
      <c r="A2475">
        <f t="shared" si="38"/>
        <v>1</v>
      </c>
      <c r="B2475">
        <f>IF(Sheet1!A2475="","",Sheet1!A2475)</f>
        <v>4</v>
      </c>
      <c r="C2475" t="str">
        <f>Sheet1!A2476</f>
        <v>SYLPH</v>
      </c>
      <c r="D2475" t="str">
        <f>Sheet1!C2475</f>
        <v>WIND</v>
      </c>
      <c r="F2475" t="str">
        <f>Sheet1!B2477</f>
        <v>Shimitae</v>
      </c>
      <c r="G2475" t="str">
        <f>Sheet1!A2478</f>
        <v>Fatal / Blade</v>
      </c>
      <c r="H2475" t="str">
        <f>Sheet1!A2479</f>
        <v>(ATK%/ATK%/ATK%)</v>
      </c>
      <c r="I2475" t="str">
        <f>Sheet1!A2480</f>
        <v>Violent / Revenge</v>
      </c>
      <c r="J2475" t="str">
        <f>Sheet1!A2481</f>
        <v>(ATK%/CRIT D%/ATK%)</v>
      </c>
      <c r="K2475" t="str">
        <f>Sheet1!A2482</f>
        <v>Crit R%, Crit D%, Atk%</v>
      </c>
    </row>
    <row r="2476" spans="1:11" hidden="1" x14ac:dyDescent="0.2">
      <c r="A2476">
        <f t="shared" si="38"/>
        <v>0</v>
      </c>
      <c r="B2476" t="str">
        <f>IF(Sheet1!A2476="","",Sheet1!A2476)</f>
        <v>SYLPH</v>
      </c>
      <c r="C2476">
        <f>Sheet1!A2477</f>
        <v>0</v>
      </c>
      <c r="D2476">
        <f>Sheet1!C2476</f>
        <v>0</v>
      </c>
      <c r="F2476">
        <f>Sheet1!B2478</f>
        <v>0</v>
      </c>
      <c r="G2476" t="str">
        <f>Sheet1!A2479</f>
        <v>(ATK%/ATK%/ATK%)</v>
      </c>
      <c r="H2476" t="str">
        <f>Sheet1!A2480</f>
        <v>Violent / Revenge</v>
      </c>
      <c r="I2476" t="str">
        <f>Sheet1!A2481</f>
        <v>(ATK%/CRIT D%/ATK%)</v>
      </c>
      <c r="J2476" t="str">
        <f>Sheet1!A2482</f>
        <v>Crit R%, Crit D%, Atk%</v>
      </c>
      <c r="K2476">
        <f>Sheet1!A2483</f>
        <v>4</v>
      </c>
    </row>
    <row r="2477" spans="1:11" hidden="1" x14ac:dyDescent="0.2">
      <c r="A2477">
        <f t="shared" si="38"/>
        <v>0</v>
      </c>
      <c r="B2477" t="str">
        <f>IF(Sheet1!A2477="","",Sheet1!A2477)</f>
        <v/>
      </c>
      <c r="C2477" t="str">
        <f>Sheet1!A2478</f>
        <v>Fatal / Blade</v>
      </c>
      <c r="D2477">
        <f>Sheet1!C2477</f>
        <v>0</v>
      </c>
      <c r="F2477">
        <f>Sheet1!B2479</f>
        <v>0</v>
      </c>
      <c r="G2477" t="str">
        <f>Sheet1!A2480</f>
        <v>Violent / Revenge</v>
      </c>
      <c r="H2477" t="str">
        <f>Sheet1!A2481</f>
        <v>(ATK%/CRIT D%/ATK%)</v>
      </c>
      <c r="I2477" t="str">
        <f>Sheet1!A2482</f>
        <v>Crit R%, Crit D%, Atk%</v>
      </c>
      <c r="J2477">
        <f>Sheet1!A2483</f>
        <v>4</v>
      </c>
      <c r="K2477" t="str">
        <f>Sheet1!A2484</f>
        <v>SYLPH</v>
      </c>
    </row>
    <row r="2478" spans="1:11" hidden="1" x14ac:dyDescent="0.2">
      <c r="A2478">
        <f t="shared" si="38"/>
        <v>0</v>
      </c>
      <c r="B2478" t="str">
        <f>IF(Sheet1!A2478="","",Sheet1!A2478)</f>
        <v>Fatal / Blade</v>
      </c>
      <c r="C2478" t="str">
        <f>Sheet1!A2479</f>
        <v>(ATK%/ATK%/ATK%)</v>
      </c>
      <c r="D2478">
        <f>Sheet1!C2478</f>
        <v>0</v>
      </c>
      <c r="F2478">
        <f>Sheet1!B2480</f>
        <v>0</v>
      </c>
      <c r="G2478" t="str">
        <f>Sheet1!A2481</f>
        <v>(ATK%/CRIT D%/ATK%)</v>
      </c>
      <c r="H2478" t="str">
        <f>Sheet1!A2482</f>
        <v>Crit R%, Crit D%, Atk%</v>
      </c>
      <c r="I2478">
        <f>Sheet1!A2483</f>
        <v>4</v>
      </c>
      <c r="J2478" t="str">
        <f>Sheet1!A2484</f>
        <v>SYLPH</v>
      </c>
      <c r="K2478">
        <f>Sheet1!A2485</f>
        <v>0</v>
      </c>
    </row>
    <row r="2479" spans="1:11" hidden="1" x14ac:dyDescent="0.2">
      <c r="A2479">
        <f t="shared" si="38"/>
        <v>0</v>
      </c>
      <c r="B2479" t="str">
        <f>IF(Sheet1!A2479="","",Sheet1!A2479)</f>
        <v>(ATK%/ATK%/ATK%)</v>
      </c>
      <c r="C2479" t="str">
        <f>Sheet1!A2480</f>
        <v>Violent / Revenge</v>
      </c>
      <c r="D2479">
        <f>Sheet1!C2479</f>
        <v>0</v>
      </c>
      <c r="F2479">
        <f>Sheet1!B2481</f>
        <v>0</v>
      </c>
      <c r="G2479" t="str">
        <f>Sheet1!A2482</f>
        <v>Crit R%, Crit D%, Atk%</v>
      </c>
      <c r="H2479">
        <f>Sheet1!A2483</f>
        <v>4</v>
      </c>
      <c r="I2479" t="str">
        <f>Sheet1!A2484</f>
        <v>SYLPH</v>
      </c>
      <c r="J2479">
        <f>Sheet1!A2485</f>
        <v>0</v>
      </c>
      <c r="K2479" t="str">
        <f>Sheet1!A2486</f>
        <v>Swift / Focus</v>
      </c>
    </row>
    <row r="2480" spans="1:11" hidden="1" x14ac:dyDescent="0.2">
      <c r="A2480">
        <f t="shared" si="38"/>
        <v>0</v>
      </c>
      <c r="B2480" t="str">
        <f>IF(Sheet1!A2480="","",Sheet1!A2480)</f>
        <v>Violent / Revenge</v>
      </c>
      <c r="C2480" t="str">
        <f>Sheet1!A2481</f>
        <v>(ATK%/CRIT D%/ATK%)</v>
      </c>
      <c r="D2480">
        <f>Sheet1!C2480</f>
        <v>0</v>
      </c>
      <c r="F2480">
        <f>Sheet1!B2482</f>
        <v>0</v>
      </c>
      <c r="G2480">
        <f>Sheet1!A2483</f>
        <v>4</v>
      </c>
      <c r="H2480" t="str">
        <f>Sheet1!A2484</f>
        <v>SYLPH</v>
      </c>
      <c r="I2480">
        <f>Sheet1!A2485</f>
        <v>0</v>
      </c>
      <c r="J2480" t="str">
        <f>Sheet1!A2486</f>
        <v>Swift / Focus</v>
      </c>
      <c r="K2480" t="str">
        <f>Sheet1!A2487</f>
        <v>(SPD/ATK%/ACC%)</v>
      </c>
    </row>
    <row r="2481" spans="1:11" hidden="1" x14ac:dyDescent="0.2">
      <c r="A2481">
        <f t="shared" si="38"/>
        <v>0</v>
      </c>
      <c r="B2481" t="str">
        <f>IF(Sheet1!A2481="","",Sheet1!A2481)</f>
        <v>(ATK%/CRIT D%/ATK%)</v>
      </c>
      <c r="C2481" t="str">
        <f>Sheet1!A2482</f>
        <v>Crit R%, Crit D%, Atk%</v>
      </c>
      <c r="D2481">
        <f>Sheet1!C2481</f>
        <v>0</v>
      </c>
      <c r="F2481">
        <f>Sheet1!B2483</f>
        <v>0</v>
      </c>
      <c r="G2481" t="str">
        <f>Sheet1!A2484</f>
        <v>SYLPH</v>
      </c>
      <c r="H2481">
        <f>Sheet1!A2485</f>
        <v>0</v>
      </c>
      <c r="I2481" t="str">
        <f>Sheet1!A2486</f>
        <v>Swift / Focus</v>
      </c>
      <c r="J2481" t="str">
        <f>Sheet1!A2487</f>
        <v>(SPD/ATK%/ACC%)</v>
      </c>
      <c r="K2481" t="str">
        <f>Sheet1!A2488</f>
        <v>Despair / Revenge</v>
      </c>
    </row>
    <row r="2482" spans="1:11" hidden="1" x14ac:dyDescent="0.2">
      <c r="A2482">
        <f t="shared" si="38"/>
        <v>0</v>
      </c>
      <c r="B2482" t="str">
        <f>IF(Sheet1!A2482="","",Sheet1!A2482)</f>
        <v>Crit R%, Crit D%, Atk%</v>
      </c>
      <c r="C2482">
        <f>Sheet1!A2483</f>
        <v>4</v>
      </c>
      <c r="D2482">
        <f>Sheet1!C2482</f>
        <v>0</v>
      </c>
      <c r="F2482">
        <f>Sheet1!B2484</f>
        <v>0</v>
      </c>
      <c r="G2482">
        <f>Sheet1!A2485</f>
        <v>0</v>
      </c>
      <c r="H2482" t="str">
        <f>Sheet1!A2486</f>
        <v>Swift / Focus</v>
      </c>
      <c r="I2482" t="str">
        <f>Sheet1!A2487</f>
        <v>(SPD/ATK%/ACC%)</v>
      </c>
      <c r="J2482" t="str">
        <f>Sheet1!A2488</f>
        <v>Despair / Revenge</v>
      </c>
      <c r="K2482" t="str">
        <f>Sheet1!A2489</f>
        <v>(SPD/HP%/HP%)</v>
      </c>
    </row>
    <row r="2483" spans="1:11" x14ac:dyDescent="0.2">
      <c r="A2483">
        <f t="shared" si="38"/>
        <v>1</v>
      </c>
      <c r="B2483">
        <f>IF(Sheet1!A2483="","",Sheet1!A2483)</f>
        <v>4</v>
      </c>
      <c r="C2483" t="str">
        <f>Sheet1!A2484</f>
        <v>SYLPH</v>
      </c>
      <c r="D2483" t="str">
        <f>Sheet1!C2483</f>
        <v>WATER</v>
      </c>
      <c r="F2483" t="str">
        <f>Sheet1!B2485</f>
        <v>Tyron</v>
      </c>
      <c r="G2483" t="str">
        <f>Sheet1!A2486</f>
        <v>Swift / Focus</v>
      </c>
      <c r="H2483" t="str">
        <f>Sheet1!A2487</f>
        <v>(SPD/ATK%/ACC%)</v>
      </c>
      <c r="I2483" t="str">
        <f>Sheet1!A2488</f>
        <v>Despair / Revenge</v>
      </c>
      <c r="J2483" t="str">
        <f>Sheet1!A2489</f>
        <v>(SPD/HP%/HP%)</v>
      </c>
      <c r="K2483" t="str">
        <f>Sheet1!A2490</f>
        <v>Crit R%, Crit D%, Spd</v>
      </c>
    </row>
    <row r="2484" spans="1:11" hidden="1" x14ac:dyDescent="0.2">
      <c r="A2484">
        <f t="shared" si="38"/>
        <v>0</v>
      </c>
      <c r="B2484" t="str">
        <f>IF(Sheet1!A2484="","",Sheet1!A2484)</f>
        <v>SYLPH</v>
      </c>
      <c r="C2484">
        <f>Sheet1!A2485</f>
        <v>0</v>
      </c>
      <c r="D2484">
        <f>Sheet1!C2484</f>
        <v>0</v>
      </c>
      <c r="F2484">
        <f>Sheet1!B2486</f>
        <v>0</v>
      </c>
      <c r="G2484" t="str">
        <f>Sheet1!A2487</f>
        <v>(SPD/ATK%/ACC%)</v>
      </c>
      <c r="H2484" t="str">
        <f>Sheet1!A2488</f>
        <v>Despair / Revenge</v>
      </c>
      <c r="I2484" t="str">
        <f>Sheet1!A2489</f>
        <v>(SPD/HP%/HP%)</v>
      </c>
      <c r="J2484" t="str">
        <f>Sheet1!A2490</f>
        <v>Crit R%, Crit D%, Spd</v>
      </c>
      <c r="K2484">
        <f>Sheet1!A2491</f>
        <v>4</v>
      </c>
    </row>
    <row r="2485" spans="1:11" hidden="1" x14ac:dyDescent="0.2">
      <c r="A2485">
        <f t="shared" si="38"/>
        <v>0</v>
      </c>
      <c r="B2485" t="str">
        <f>IF(Sheet1!A2485="","",Sheet1!A2485)</f>
        <v/>
      </c>
      <c r="C2485" t="str">
        <f>Sheet1!A2486</f>
        <v>Swift / Focus</v>
      </c>
      <c r="D2485">
        <f>Sheet1!C2485</f>
        <v>0</v>
      </c>
      <c r="F2485">
        <f>Sheet1!B2487</f>
        <v>0</v>
      </c>
      <c r="G2485" t="str">
        <f>Sheet1!A2488</f>
        <v>Despair / Revenge</v>
      </c>
      <c r="H2485" t="str">
        <f>Sheet1!A2489</f>
        <v>(SPD/HP%/HP%)</v>
      </c>
      <c r="I2485" t="str">
        <f>Sheet1!A2490</f>
        <v>Crit R%, Crit D%, Spd</v>
      </c>
      <c r="J2485">
        <f>Sheet1!A2491</f>
        <v>4</v>
      </c>
      <c r="K2485" t="str">
        <f>Sheet1!A2492</f>
        <v>UNDINE</v>
      </c>
    </row>
    <row r="2486" spans="1:11" hidden="1" x14ac:dyDescent="0.2">
      <c r="A2486">
        <f t="shared" si="38"/>
        <v>0</v>
      </c>
      <c r="B2486" t="str">
        <f>IF(Sheet1!A2486="","",Sheet1!A2486)</f>
        <v>Swift / Focus</v>
      </c>
      <c r="C2486" t="str">
        <f>Sheet1!A2487</f>
        <v>(SPD/ATK%/ACC%)</v>
      </c>
      <c r="D2486">
        <f>Sheet1!C2486</f>
        <v>0</v>
      </c>
      <c r="F2486">
        <f>Sheet1!B2488</f>
        <v>0</v>
      </c>
      <c r="G2486" t="str">
        <f>Sheet1!A2489</f>
        <v>(SPD/HP%/HP%)</v>
      </c>
      <c r="H2486" t="str">
        <f>Sheet1!A2490</f>
        <v>Crit R%, Crit D%, Spd</v>
      </c>
      <c r="I2486">
        <f>Sheet1!A2491</f>
        <v>4</v>
      </c>
      <c r="J2486" t="str">
        <f>Sheet1!A2492</f>
        <v>UNDINE</v>
      </c>
      <c r="K2486">
        <f>Sheet1!A2493</f>
        <v>0</v>
      </c>
    </row>
    <row r="2487" spans="1:11" hidden="1" x14ac:dyDescent="0.2">
      <c r="A2487">
        <f t="shared" si="38"/>
        <v>0</v>
      </c>
      <c r="B2487" t="str">
        <f>IF(Sheet1!A2487="","",Sheet1!A2487)</f>
        <v>(SPD/ATK%/ACC%)</v>
      </c>
      <c r="C2487" t="str">
        <f>Sheet1!A2488</f>
        <v>Despair / Revenge</v>
      </c>
      <c r="D2487">
        <f>Sheet1!C2487</f>
        <v>0</v>
      </c>
      <c r="F2487">
        <f>Sheet1!B2489</f>
        <v>0</v>
      </c>
      <c r="G2487" t="str">
        <f>Sheet1!A2490</f>
        <v>Crit R%, Crit D%, Spd</v>
      </c>
      <c r="H2487">
        <f>Sheet1!A2491</f>
        <v>4</v>
      </c>
      <c r="I2487" t="str">
        <f>Sheet1!A2492</f>
        <v>UNDINE</v>
      </c>
      <c r="J2487">
        <f>Sheet1!A2493</f>
        <v>0</v>
      </c>
      <c r="K2487" t="str">
        <f>Sheet1!A2494</f>
        <v>Swift / Energy</v>
      </c>
    </row>
    <row r="2488" spans="1:11" hidden="1" x14ac:dyDescent="0.2">
      <c r="A2488">
        <f t="shared" si="38"/>
        <v>0</v>
      </c>
      <c r="B2488" t="str">
        <f>IF(Sheet1!A2488="","",Sheet1!A2488)</f>
        <v>Despair / Revenge</v>
      </c>
      <c r="C2488" t="str">
        <f>Sheet1!A2489</f>
        <v>(SPD/HP%/HP%)</v>
      </c>
      <c r="D2488">
        <f>Sheet1!C2488</f>
        <v>0</v>
      </c>
      <c r="F2488">
        <f>Sheet1!B2490</f>
        <v>0</v>
      </c>
      <c r="G2488">
        <f>Sheet1!A2491</f>
        <v>4</v>
      </c>
      <c r="H2488" t="str">
        <f>Sheet1!A2492</f>
        <v>UNDINE</v>
      </c>
      <c r="I2488">
        <f>Sheet1!A2493</f>
        <v>0</v>
      </c>
      <c r="J2488" t="str">
        <f>Sheet1!A2494</f>
        <v>Swift / Energy</v>
      </c>
      <c r="K2488" t="str">
        <f>Sheet1!A2495</f>
        <v>(SPD/HP%/HP%)</v>
      </c>
    </row>
    <row r="2489" spans="1:11" hidden="1" x14ac:dyDescent="0.2">
      <c r="A2489">
        <f t="shared" si="38"/>
        <v>0</v>
      </c>
      <c r="B2489" t="str">
        <f>IF(Sheet1!A2489="","",Sheet1!A2489)</f>
        <v>(SPD/HP%/HP%)</v>
      </c>
      <c r="C2489" t="str">
        <f>Sheet1!A2490</f>
        <v>Crit R%, Crit D%, Spd</v>
      </c>
      <c r="D2489">
        <f>Sheet1!C2489</f>
        <v>0</v>
      </c>
      <c r="F2489">
        <f>Sheet1!B2491</f>
        <v>0</v>
      </c>
      <c r="G2489" t="str">
        <f>Sheet1!A2492</f>
        <v>UNDINE</v>
      </c>
      <c r="H2489">
        <f>Sheet1!A2493</f>
        <v>0</v>
      </c>
      <c r="I2489" t="str">
        <f>Sheet1!A2494</f>
        <v>Swift / Energy</v>
      </c>
      <c r="J2489" t="str">
        <f>Sheet1!A2495</f>
        <v>(SPD/HP%/HP%)</v>
      </c>
      <c r="K2489" t="str">
        <f>Sheet1!A2496</f>
        <v>Despair / Nemesis</v>
      </c>
    </row>
    <row r="2490" spans="1:11" hidden="1" x14ac:dyDescent="0.2">
      <c r="A2490">
        <f t="shared" si="38"/>
        <v>0</v>
      </c>
      <c r="B2490" t="str">
        <f>IF(Sheet1!A2490="","",Sheet1!A2490)</f>
        <v>Crit R%, Crit D%, Spd</v>
      </c>
      <c r="C2490">
        <f>Sheet1!A2491</f>
        <v>4</v>
      </c>
      <c r="D2490">
        <f>Sheet1!C2490</f>
        <v>0</v>
      </c>
      <c r="F2490">
        <f>Sheet1!B2492</f>
        <v>0</v>
      </c>
      <c r="G2490">
        <f>Sheet1!A2493</f>
        <v>0</v>
      </c>
      <c r="H2490" t="str">
        <f>Sheet1!A2494</f>
        <v>Swift / Energy</v>
      </c>
      <c r="I2490" t="str">
        <f>Sheet1!A2495</f>
        <v>(SPD/HP%/HP%)</v>
      </c>
      <c r="J2490" t="str">
        <f>Sheet1!A2496</f>
        <v>Despair / Nemesis</v>
      </c>
      <c r="K2490" t="str">
        <f>Sheet1!A2497</f>
        <v>(SPD/HP%/HP%)</v>
      </c>
    </row>
    <row r="2491" spans="1:11" x14ac:dyDescent="0.2">
      <c r="A2491">
        <f t="shared" si="38"/>
        <v>1</v>
      </c>
      <c r="B2491">
        <f>IF(Sheet1!A2491="","",Sheet1!A2491)</f>
        <v>4</v>
      </c>
      <c r="C2491" t="str">
        <f>Sheet1!A2492</f>
        <v>UNDINE</v>
      </c>
      <c r="D2491" t="str">
        <f>Sheet1!C2491</f>
        <v>FIRE</v>
      </c>
      <c r="F2491" t="str">
        <f>Sheet1!B2493</f>
        <v>Atenai</v>
      </c>
      <c r="G2491" t="str">
        <f>Sheet1!A2494</f>
        <v>Swift / Energy</v>
      </c>
      <c r="H2491" t="str">
        <f>Sheet1!A2495</f>
        <v>(SPD/HP%/HP%)</v>
      </c>
      <c r="I2491" t="str">
        <f>Sheet1!A2496</f>
        <v>Despair / Nemesis</v>
      </c>
      <c r="J2491" t="str">
        <f>Sheet1!A2497</f>
        <v>(SPD/HP%/HP%)</v>
      </c>
      <c r="K2491" t="str">
        <f>Sheet1!A2498</f>
        <v>Hp%, Spd, Crit R%</v>
      </c>
    </row>
    <row r="2492" spans="1:11" hidden="1" x14ac:dyDescent="0.2">
      <c r="A2492">
        <f t="shared" si="38"/>
        <v>0</v>
      </c>
      <c r="B2492" t="str">
        <f>IF(Sheet1!A2492="","",Sheet1!A2492)</f>
        <v>UNDINE</v>
      </c>
      <c r="C2492">
        <f>Sheet1!A2493</f>
        <v>0</v>
      </c>
      <c r="D2492">
        <f>Sheet1!C2492</f>
        <v>0</v>
      </c>
      <c r="F2492">
        <f>Sheet1!B2494</f>
        <v>0</v>
      </c>
      <c r="G2492" t="str">
        <f>Sheet1!A2495</f>
        <v>(SPD/HP%/HP%)</v>
      </c>
      <c r="H2492" t="str">
        <f>Sheet1!A2496</f>
        <v>Despair / Nemesis</v>
      </c>
      <c r="I2492" t="str">
        <f>Sheet1!A2497</f>
        <v>(SPD/HP%/HP%)</v>
      </c>
      <c r="J2492" t="str">
        <f>Sheet1!A2498</f>
        <v>Hp%, Spd, Crit R%</v>
      </c>
      <c r="K2492">
        <f>Sheet1!A2499</f>
        <v>4</v>
      </c>
    </row>
    <row r="2493" spans="1:11" hidden="1" x14ac:dyDescent="0.2">
      <c r="A2493">
        <f t="shared" si="38"/>
        <v>0</v>
      </c>
      <c r="B2493" t="str">
        <f>IF(Sheet1!A2493="","",Sheet1!A2493)</f>
        <v/>
      </c>
      <c r="C2493" t="str">
        <f>Sheet1!A2494</f>
        <v>Swift / Energy</v>
      </c>
      <c r="D2493">
        <f>Sheet1!C2493</f>
        <v>0</v>
      </c>
      <c r="F2493">
        <f>Sheet1!B2495</f>
        <v>0</v>
      </c>
      <c r="G2493" t="str">
        <f>Sheet1!A2496</f>
        <v>Despair / Nemesis</v>
      </c>
      <c r="H2493" t="str">
        <f>Sheet1!A2497</f>
        <v>(SPD/HP%/HP%)</v>
      </c>
      <c r="I2493" t="str">
        <f>Sheet1!A2498</f>
        <v>Hp%, Spd, Crit R%</v>
      </c>
      <c r="J2493">
        <f>Sheet1!A2499</f>
        <v>4</v>
      </c>
      <c r="K2493" t="str">
        <f>Sheet1!A2500</f>
        <v>UNDINE</v>
      </c>
    </row>
    <row r="2494" spans="1:11" hidden="1" x14ac:dyDescent="0.2">
      <c r="A2494">
        <f t="shared" si="38"/>
        <v>0</v>
      </c>
      <c r="B2494" t="str">
        <f>IF(Sheet1!A2494="","",Sheet1!A2494)</f>
        <v>Swift / Energy</v>
      </c>
      <c r="C2494" t="str">
        <f>Sheet1!A2495</f>
        <v>(SPD/HP%/HP%)</v>
      </c>
      <c r="D2494">
        <f>Sheet1!C2494</f>
        <v>0</v>
      </c>
      <c r="F2494">
        <f>Sheet1!B2496</f>
        <v>0</v>
      </c>
      <c r="G2494" t="str">
        <f>Sheet1!A2497</f>
        <v>(SPD/HP%/HP%)</v>
      </c>
      <c r="H2494" t="str">
        <f>Sheet1!A2498</f>
        <v>Hp%, Spd, Crit R%</v>
      </c>
      <c r="I2494">
        <f>Sheet1!A2499</f>
        <v>4</v>
      </c>
      <c r="J2494" t="str">
        <f>Sheet1!A2500</f>
        <v>UNDINE</v>
      </c>
      <c r="K2494">
        <f>Sheet1!A2501</f>
        <v>0</v>
      </c>
    </row>
    <row r="2495" spans="1:11" hidden="1" x14ac:dyDescent="0.2">
      <c r="A2495">
        <f t="shared" si="38"/>
        <v>0</v>
      </c>
      <c r="B2495" t="str">
        <f>IF(Sheet1!A2495="","",Sheet1!A2495)</f>
        <v>(SPD/HP%/HP%)</v>
      </c>
      <c r="C2495" t="str">
        <f>Sheet1!A2496</f>
        <v>Despair / Nemesis</v>
      </c>
      <c r="D2495">
        <f>Sheet1!C2495</f>
        <v>0</v>
      </c>
      <c r="F2495">
        <f>Sheet1!B2497</f>
        <v>0</v>
      </c>
      <c r="G2495" t="str">
        <f>Sheet1!A2498</f>
        <v>Hp%, Spd, Crit R%</v>
      </c>
      <c r="H2495">
        <f>Sheet1!A2499</f>
        <v>4</v>
      </c>
      <c r="I2495" t="str">
        <f>Sheet1!A2500</f>
        <v>UNDINE</v>
      </c>
      <c r="J2495">
        <f>Sheet1!A2501</f>
        <v>0</v>
      </c>
      <c r="K2495" t="str">
        <f>Sheet1!A2502</f>
        <v>Swift / Energy</v>
      </c>
    </row>
    <row r="2496" spans="1:11" hidden="1" x14ac:dyDescent="0.2">
      <c r="A2496">
        <f t="shared" si="38"/>
        <v>0</v>
      </c>
      <c r="B2496" t="str">
        <f>IF(Sheet1!A2496="","",Sheet1!A2496)</f>
        <v>Despair / Nemesis</v>
      </c>
      <c r="C2496" t="str">
        <f>Sheet1!A2497</f>
        <v>(SPD/HP%/HP%)</v>
      </c>
      <c r="D2496">
        <f>Sheet1!C2496</f>
        <v>0</v>
      </c>
      <c r="F2496">
        <f>Sheet1!B2498</f>
        <v>0</v>
      </c>
      <c r="G2496">
        <f>Sheet1!A2499</f>
        <v>4</v>
      </c>
      <c r="H2496" t="str">
        <f>Sheet1!A2500</f>
        <v>UNDINE</v>
      </c>
      <c r="I2496">
        <f>Sheet1!A2501</f>
        <v>0</v>
      </c>
      <c r="J2496" t="str">
        <f>Sheet1!A2502</f>
        <v>Swift / Energy</v>
      </c>
      <c r="K2496" t="str">
        <f>Sheet1!A2503</f>
        <v>(SPD/HP%/HP%)</v>
      </c>
    </row>
    <row r="2497" spans="1:11" hidden="1" x14ac:dyDescent="0.2">
      <c r="A2497">
        <f t="shared" si="38"/>
        <v>0</v>
      </c>
      <c r="B2497" t="str">
        <f>IF(Sheet1!A2497="","",Sheet1!A2497)</f>
        <v>(SPD/HP%/HP%)</v>
      </c>
      <c r="C2497" t="str">
        <f>Sheet1!A2498</f>
        <v>Hp%, Spd, Crit R%</v>
      </c>
      <c r="D2497">
        <f>Sheet1!C2497</f>
        <v>0</v>
      </c>
      <c r="F2497">
        <f>Sheet1!B2499</f>
        <v>0</v>
      </c>
      <c r="G2497" t="str">
        <f>Sheet1!A2500</f>
        <v>UNDINE</v>
      </c>
      <c r="H2497">
        <f>Sheet1!A2501</f>
        <v>0</v>
      </c>
      <c r="I2497" t="str">
        <f>Sheet1!A2502</f>
        <v>Swift / Energy</v>
      </c>
      <c r="J2497" t="str">
        <f>Sheet1!A2503</f>
        <v>(SPD/HP%/HP%)</v>
      </c>
      <c r="K2497" t="str">
        <f>Sheet1!A2504</f>
        <v>Violent / Nemesis</v>
      </c>
    </row>
    <row r="2498" spans="1:11" hidden="1" x14ac:dyDescent="0.2">
      <c r="A2498">
        <f t="shared" si="38"/>
        <v>0</v>
      </c>
      <c r="B2498" t="str">
        <f>IF(Sheet1!A2498="","",Sheet1!A2498)</f>
        <v>Hp%, Spd, Crit R%</v>
      </c>
      <c r="C2498">
        <f>Sheet1!A2499</f>
        <v>4</v>
      </c>
      <c r="D2498">
        <f>Sheet1!C2498</f>
        <v>0</v>
      </c>
      <c r="F2498">
        <f>Sheet1!B2500</f>
        <v>0</v>
      </c>
      <c r="G2498">
        <f>Sheet1!A2501</f>
        <v>0</v>
      </c>
      <c r="H2498" t="str">
        <f>Sheet1!A2502</f>
        <v>Swift / Energy</v>
      </c>
      <c r="I2498" t="str">
        <f>Sheet1!A2503</f>
        <v>(SPD/HP%/HP%)</v>
      </c>
      <c r="J2498" t="str">
        <f>Sheet1!A2504</f>
        <v>Violent / Nemesis</v>
      </c>
      <c r="K2498" t="str">
        <f>Sheet1!A2505</f>
        <v>(SPD/HP%/HP%)</v>
      </c>
    </row>
    <row r="2499" spans="1:11" x14ac:dyDescent="0.2">
      <c r="A2499">
        <f t="shared" ref="A2499:A2562" si="39">IF(ISNUMBER(B2499)=TRUE,1,0)</f>
        <v>1</v>
      </c>
      <c r="B2499">
        <f>IF(Sheet1!A2499="","",Sheet1!A2499)</f>
        <v>4</v>
      </c>
      <c r="C2499" t="str">
        <f>Sheet1!A2500</f>
        <v>UNDINE</v>
      </c>
      <c r="D2499" t="str">
        <f>Sheet1!C2499</f>
        <v>WIND</v>
      </c>
      <c r="F2499" t="str">
        <f>Sheet1!B2501</f>
        <v>Delphoi</v>
      </c>
      <c r="G2499" t="str">
        <f>Sheet1!A2502</f>
        <v>Swift / Energy</v>
      </c>
      <c r="H2499" t="str">
        <f>Sheet1!A2503</f>
        <v>(SPD/HP%/HP%)</v>
      </c>
      <c r="I2499" t="str">
        <f>Sheet1!A2504</f>
        <v>Violent / Nemesis</v>
      </c>
      <c r="J2499" t="str">
        <f>Sheet1!A2505</f>
        <v>(SPD/HP%/HP%)</v>
      </c>
      <c r="K2499" t="str">
        <f>Sheet1!A2506</f>
        <v>Hp%, Spd, Crit R%</v>
      </c>
    </row>
    <row r="2500" spans="1:11" hidden="1" x14ac:dyDescent="0.2">
      <c r="A2500">
        <f t="shared" si="39"/>
        <v>0</v>
      </c>
      <c r="B2500" t="str">
        <f>IF(Sheet1!A2500="","",Sheet1!A2500)</f>
        <v>UNDINE</v>
      </c>
      <c r="C2500">
        <f>Sheet1!A2501</f>
        <v>0</v>
      </c>
      <c r="D2500">
        <f>Sheet1!C2500</f>
        <v>0</v>
      </c>
      <c r="F2500">
        <f>Sheet1!B2502</f>
        <v>0</v>
      </c>
      <c r="G2500" t="str">
        <f>Sheet1!A2503</f>
        <v>(SPD/HP%/HP%)</v>
      </c>
      <c r="H2500" t="str">
        <f>Sheet1!A2504</f>
        <v>Violent / Nemesis</v>
      </c>
      <c r="I2500" t="str">
        <f>Sheet1!A2505</f>
        <v>(SPD/HP%/HP%)</v>
      </c>
      <c r="J2500" t="str">
        <f>Sheet1!A2506</f>
        <v>Hp%, Spd, Crit R%</v>
      </c>
      <c r="K2500">
        <f>Sheet1!A2507</f>
        <v>4</v>
      </c>
    </row>
    <row r="2501" spans="1:11" hidden="1" x14ac:dyDescent="0.2">
      <c r="A2501">
        <f t="shared" si="39"/>
        <v>0</v>
      </c>
      <c r="B2501" t="str">
        <f>IF(Sheet1!A2501="","",Sheet1!A2501)</f>
        <v/>
      </c>
      <c r="C2501" t="str">
        <f>Sheet1!A2502</f>
        <v>Swift / Energy</v>
      </c>
      <c r="D2501">
        <f>Sheet1!C2501</f>
        <v>0</v>
      </c>
      <c r="F2501">
        <f>Sheet1!B2503</f>
        <v>0</v>
      </c>
      <c r="G2501" t="str">
        <f>Sheet1!A2504</f>
        <v>Violent / Nemesis</v>
      </c>
      <c r="H2501" t="str">
        <f>Sheet1!A2505</f>
        <v>(SPD/HP%/HP%)</v>
      </c>
      <c r="I2501" t="str">
        <f>Sheet1!A2506</f>
        <v>Hp%, Spd, Crit R%</v>
      </c>
      <c r="J2501">
        <f>Sheet1!A2507</f>
        <v>4</v>
      </c>
      <c r="K2501" t="str">
        <f>Sheet1!A2508</f>
        <v>UNDINE</v>
      </c>
    </row>
    <row r="2502" spans="1:11" hidden="1" x14ac:dyDescent="0.2">
      <c r="A2502">
        <f t="shared" si="39"/>
        <v>0</v>
      </c>
      <c r="B2502" t="str">
        <f>IF(Sheet1!A2502="","",Sheet1!A2502)</f>
        <v>Swift / Energy</v>
      </c>
      <c r="C2502" t="str">
        <f>Sheet1!A2503</f>
        <v>(SPD/HP%/HP%)</v>
      </c>
      <c r="D2502">
        <f>Sheet1!C2502</f>
        <v>0</v>
      </c>
      <c r="F2502">
        <f>Sheet1!B2504</f>
        <v>0</v>
      </c>
      <c r="G2502" t="str">
        <f>Sheet1!A2505</f>
        <v>(SPD/HP%/HP%)</v>
      </c>
      <c r="H2502" t="str">
        <f>Sheet1!A2506</f>
        <v>Hp%, Spd, Crit R%</v>
      </c>
      <c r="I2502">
        <f>Sheet1!A2507</f>
        <v>4</v>
      </c>
      <c r="J2502" t="str">
        <f>Sheet1!A2508</f>
        <v>UNDINE</v>
      </c>
      <c r="K2502">
        <f>Sheet1!A2509</f>
        <v>0</v>
      </c>
    </row>
    <row r="2503" spans="1:11" hidden="1" x14ac:dyDescent="0.2">
      <c r="A2503">
        <f t="shared" si="39"/>
        <v>0</v>
      </c>
      <c r="B2503" t="str">
        <f>IF(Sheet1!A2503="","",Sheet1!A2503)</f>
        <v>(SPD/HP%/HP%)</v>
      </c>
      <c r="C2503" t="str">
        <f>Sheet1!A2504</f>
        <v>Violent / Nemesis</v>
      </c>
      <c r="D2503">
        <f>Sheet1!C2503</f>
        <v>0</v>
      </c>
      <c r="F2503">
        <f>Sheet1!B2505</f>
        <v>0</v>
      </c>
      <c r="G2503" t="str">
        <f>Sheet1!A2506</f>
        <v>Hp%, Spd, Crit R%</v>
      </c>
      <c r="H2503">
        <f>Sheet1!A2507</f>
        <v>4</v>
      </c>
      <c r="I2503" t="str">
        <f>Sheet1!A2508</f>
        <v>UNDINE</v>
      </c>
      <c r="J2503">
        <f>Sheet1!A2509</f>
        <v>0</v>
      </c>
      <c r="K2503" t="str">
        <f>Sheet1!A2510</f>
        <v>Swift / Energy</v>
      </c>
    </row>
    <row r="2504" spans="1:11" hidden="1" x14ac:dyDescent="0.2">
      <c r="A2504">
        <f t="shared" si="39"/>
        <v>0</v>
      </c>
      <c r="B2504" t="str">
        <f>IF(Sheet1!A2504="","",Sheet1!A2504)</f>
        <v>Violent / Nemesis</v>
      </c>
      <c r="C2504" t="str">
        <f>Sheet1!A2505</f>
        <v>(SPD/HP%/HP%)</v>
      </c>
      <c r="D2504">
        <f>Sheet1!C2504</f>
        <v>0</v>
      </c>
      <c r="F2504">
        <f>Sheet1!B2506</f>
        <v>0</v>
      </c>
      <c r="G2504">
        <f>Sheet1!A2507</f>
        <v>4</v>
      </c>
      <c r="H2504" t="str">
        <f>Sheet1!A2508</f>
        <v>UNDINE</v>
      </c>
      <c r="I2504">
        <f>Sheet1!A2509</f>
        <v>0</v>
      </c>
      <c r="J2504" t="str">
        <f>Sheet1!A2510</f>
        <v>Swift / Energy</v>
      </c>
      <c r="K2504" t="str">
        <f>Sheet1!A2511</f>
        <v>(SPD/HP%/HP%)</v>
      </c>
    </row>
    <row r="2505" spans="1:11" hidden="1" x14ac:dyDescent="0.2">
      <c r="A2505">
        <f t="shared" si="39"/>
        <v>0</v>
      </c>
      <c r="B2505" t="str">
        <f>IF(Sheet1!A2505="","",Sheet1!A2505)</f>
        <v>(SPD/HP%/HP%)</v>
      </c>
      <c r="C2505" t="str">
        <f>Sheet1!A2506</f>
        <v>Hp%, Spd, Crit R%</v>
      </c>
      <c r="D2505">
        <f>Sheet1!C2505</f>
        <v>0</v>
      </c>
      <c r="F2505">
        <f>Sheet1!B2507</f>
        <v>0</v>
      </c>
      <c r="G2505" t="str">
        <f>Sheet1!A2508</f>
        <v>UNDINE</v>
      </c>
      <c r="H2505">
        <f>Sheet1!A2509</f>
        <v>0</v>
      </c>
      <c r="I2505" t="str">
        <f>Sheet1!A2510</f>
        <v>Swift / Energy</v>
      </c>
      <c r="J2505" t="str">
        <f>Sheet1!A2511</f>
        <v>(SPD/HP%/HP%)</v>
      </c>
      <c r="K2505" t="str">
        <f>Sheet1!A2512</f>
        <v>Violent / Revenge</v>
      </c>
    </row>
    <row r="2506" spans="1:11" hidden="1" x14ac:dyDescent="0.2">
      <c r="A2506">
        <f t="shared" si="39"/>
        <v>0</v>
      </c>
      <c r="B2506" t="str">
        <f>IF(Sheet1!A2506="","",Sheet1!A2506)</f>
        <v>Hp%, Spd, Crit R%</v>
      </c>
      <c r="C2506">
        <f>Sheet1!A2507</f>
        <v>4</v>
      </c>
      <c r="D2506">
        <f>Sheet1!C2506</f>
        <v>0</v>
      </c>
      <c r="F2506">
        <f>Sheet1!B2508</f>
        <v>0</v>
      </c>
      <c r="G2506">
        <f>Sheet1!A2509</f>
        <v>0</v>
      </c>
      <c r="H2506" t="str">
        <f>Sheet1!A2510</f>
        <v>Swift / Energy</v>
      </c>
      <c r="I2506" t="str">
        <f>Sheet1!A2511</f>
        <v>(SPD/HP%/HP%)</v>
      </c>
      <c r="J2506" t="str">
        <f>Sheet1!A2512</f>
        <v>Violent / Revenge</v>
      </c>
      <c r="K2506" t="str">
        <f>Sheet1!A2513</f>
        <v>(SPD/HP%/HP%)</v>
      </c>
    </row>
    <row r="2507" spans="1:11" x14ac:dyDescent="0.2">
      <c r="A2507">
        <f t="shared" si="39"/>
        <v>1</v>
      </c>
      <c r="B2507">
        <f>IF(Sheet1!A2507="","",Sheet1!A2507)</f>
        <v>4</v>
      </c>
      <c r="C2507" t="str">
        <f>Sheet1!A2508</f>
        <v>UNDINE</v>
      </c>
      <c r="D2507" t="str">
        <f>Sheet1!C2507</f>
        <v>LIGHT</v>
      </c>
      <c r="F2507" t="str">
        <f>Sheet1!B2509</f>
        <v>Icasha</v>
      </c>
      <c r="G2507" t="str">
        <f>Sheet1!A2510</f>
        <v>Swift / Energy</v>
      </c>
      <c r="H2507" t="str">
        <f>Sheet1!A2511</f>
        <v>(SPD/HP%/HP%)</v>
      </c>
      <c r="I2507" t="str">
        <f>Sheet1!A2512</f>
        <v>Violent / Revenge</v>
      </c>
      <c r="J2507" t="str">
        <f>Sheet1!A2513</f>
        <v>(SPD/HP%/HP%)</v>
      </c>
      <c r="K2507" t="str">
        <f>Sheet1!A2514</f>
        <v>Hp%, Spd, Crit R%</v>
      </c>
    </row>
    <row r="2508" spans="1:11" hidden="1" x14ac:dyDescent="0.2">
      <c r="A2508">
        <f t="shared" si="39"/>
        <v>0</v>
      </c>
      <c r="B2508" t="str">
        <f>IF(Sheet1!A2508="","",Sheet1!A2508)</f>
        <v>UNDINE</v>
      </c>
      <c r="C2508">
        <f>Sheet1!A2509</f>
        <v>0</v>
      </c>
      <c r="D2508">
        <f>Sheet1!C2508</f>
        <v>0</v>
      </c>
      <c r="F2508">
        <f>Sheet1!B2510</f>
        <v>0</v>
      </c>
      <c r="G2508" t="str">
        <f>Sheet1!A2511</f>
        <v>(SPD/HP%/HP%)</v>
      </c>
      <c r="H2508" t="str">
        <f>Sheet1!A2512</f>
        <v>Violent / Revenge</v>
      </c>
      <c r="I2508" t="str">
        <f>Sheet1!A2513</f>
        <v>(SPD/HP%/HP%)</v>
      </c>
      <c r="J2508" t="str">
        <f>Sheet1!A2514</f>
        <v>Hp%, Spd, Crit R%</v>
      </c>
      <c r="K2508">
        <f>Sheet1!A2515</f>
        <v>4</v>
      </c>
    </row>
    <row r="2509" spans="1:11" hidden="1" x14ac:dyDescent="0.2">
      <c r="A2509">
        <f t="shared" si="39"/>
        <v>0</v>
      </c>
      <c r="B2509" t="str">
        <f>IF(Sheet1!A2509="","",Sheet1!A2509)</f>
        <v/>
      </c>
      <c r="C2509" t="str">
        <f>Sheet1!A2510</f>
        <v>Swift / Energy</v>
      </c>
      <c r="D2509">
        <f>Sheet1!C2509</f>
        <v>0</v>
      </c>
      <c r="F2509">
        <f>Sheet1!B2511</f>
        <v>0</v>
      </c>
      <c r="G2509" t="str">
        <f>Sheet1!A2512</f>
        <v>Violent / Revenge</v>
      </c>
      <c r="H2509" t="str">
        <f>Sheet1!A2513</f>
        <v>(SPD/HP%/HP%)</v>
      </c>
      <c r="I2509" t="str">
        <f>Sheet1!A2514</f>
        <v>Hp%, Spd, Crit R%</v>
      </c>
      <c r="J2509">
        <f>Sheet1!A2515</f>
        <v>4</v>
      </c>
      <c r="K2509" t="str">
        <f>Sheet1!A2516</f>
        <v>UNDINE</v>
      </c>
    </row>
    <row r="2510" spans="1:11" hidden="1" x14ac:dyDescent="0.2">
      <c r="A2510">
        <f t="shared" si="39"/>
        <v>0</v>
      </c>
      <c r="B2510" t="str">
        <f>IF(Sheet1!A2510="","",Sheet1!A2510)</f>
        <v>Swift / Energy</v>
      </c>
      <c r="C2510" t="str">
        <f>Sheet1!A2511</f>
        <v>(SPD/HP%/HP%)</v>
      </c>
      <c r="D2510">
        <f>Sheet1!C2510</f>
        <v>0</v>
      </c>
      <c r="F2510">
        <f>Sheet1!B2512</f>
        <v>0</v>
      </c>
      <c r="G2510" t="str">
        <f>Sheet1!A2513</f>
        <v>(SPD/HP%/HP%)</v>
      </c>
      <c r="H2510" t="str">
        <f>Sheet1!A2514</f>
        <v>Hp%, Spd, Crit R%</v>
      </c>
      <c r="I2510">
        <f>Sheet1!A2515</f>
        <v>4</v>
      </c>
      <c r="J2510" t="str">
        <f>Sheet1!A2516</f>
        <v>UNDINE</v>
      </c>
      <c r="K2510">
        <f>Sheet1!A2517</f>
        <v>0</v>
      </c>
    </row>
    <row r="2511" spans="1:11" hidden="1" x14ac:dyDescent="0.2">
      <c r="A2511">
        <f t="shared" si="39"/>
        <v>0</v>
      </c>
      <c r="B2511" t="str">
        <f>IF(Sheet1!A2511="","",Sheet1!A2511)</f>
        <v>(SPD/HP%/HP%)</v>
      </c>
      <c r="C2511" t="str">
        <f>Sheet1!A2512</f>
        <v>Violent / Revenge</v>
      </c>
      <c r="D2511">
        <f>Sheet1!C2511</f>
        <v>0</v>
      </c>
      <c r="F2511">
        <f>Sheet1!B2513</f>
        <v>0</v>
      </c>
      <c r="G2511" t="str">
        <f>Sheet1!A2514</f>
        <v>Hp%, Spd, Crit R%</v>
      </c>
      <c r="H2511">
        <f>Sheet1!A2515</f>
        <v>4</v>
      </c>
      <c r="I2511" t="str">
        <f>Sheet1!A2516</f>
        <v>UNDINE</v>
      </c>
      <c r="J2511">
        <f>Sheet1!A2517</f>
        <v>0</v>
      </c>
      <c r="K2511" t="str">
        <f>Sheet1!A2518</f>
        <v>Swift / Energy</v>
      </c>
    </row>
    <row r="2512" spans="1:11" hidden="1" x14ac:dyDescent="0.2">
      <c r="A2512">
        <f t="shared" si="39"/>
        <v>0</v>
      </c>
      <c r="B2512" t="str">
        <f>IF(Sheet1!A2512="","",Sheet1!A2512)</f>
        <v>Violent / Revenge</v>
      </c>
      <c r="C2512" t="str">
        <f>Sheet1!A2513</f>
        <v>(SPD/HP%/HP%)</v>
      </c>
      <c r="D2512">
        <f>Sheet1!C2512</f>
        <v>0</v>
      </c>
      <c r="F2512">
        <f>Sheet1!B2514</f>
        <v>0</v>
      </c>
      <c r="G2512">
        <f>Sheet1!A2515</f>
        <v>4</v>
      </c>
      <c r="H2512" t="str">
        <f>Sheet1!A2516</f>
        <v>UNDINE</v>
      </c>
      <c r="I2512">
        <f>Sheet1!A2517</f>
        <v>0</v>
      </c>
      <c r="J2512" t="str">
        <f>Sheet1!A2518</f>
        <v>Swift / Energy</v>
      </c>
      <c r="K2512" t="str">
        <f>Sheet1!A2519</f>
        <v>(SPD/HP%/HP%)</v>
      </c>
    </row>
    <row r="2513" spans="1:11" hidden="1" x14ac:dyDescent="0.2">
      <c r="A2513">
        <f t="shared" si="39"/>
        <v>0</v>
      </c>
      <c r="B2513" t="str">
        <f>IF(Sheet1!A2513="","",Sheet1!A2513)</f>
        <v>(SPD/HP%/HP%)</v>
      </c>
      <c r="C2513" t="str">
        <f>Sheet1!A2514</f>
        <v>Hp%, Spd, Crit R%</v>
      </c>
      <c r="D2513">
        <f>Sheet1!C2513</f>
        <v>0</v>
      </c>
      <c r="F2513">
        <f>Sheet1!B2515</f>
        <v>0</v>
      </c>
      <c r="G2513" t="str">
        <f>Sheet1!A2516</f>
        <v>UNDINE</v>
      </c>
      <c r="H2513">
        <f>Sheet1!A2517</f>
        <v>0</v>
      </c>
      <c r="I2513" t="str">
        <f>Sheet1!A2518</f>
        <v>Swift / Energy</v>
      </c>
      <c r="J2513" t="str">
        <f>Sheet1!A2519</f>
        <v>(SPD/HP%/HP%)</v>
      </c>
      <c r="K2513" t="str">
        <f>Sheet1!A2520</f>
        <v>Violent / Revenge</v>
      </c>
    </row>
    <row r="2514" spans="1:11" hidden="1" x14ac:dyDescent="0.2">
      <c r="A2514">
        <f t="shared" si="39"/>
        <v>0</v>
      </c>
      <c r="B2514" t="str">
        <f>IF(Sheet1!A2514="","",Sheet1!A2514)</f>
        <v>Hp%, Spd, Crit R%</v>
      </c>
      <c r="C2514">
        <f>Sheet1!A2515</f>
        <v>4</v>
      </c>
      <c r="D2514">
        <f>Sheet1!C2514</f>
        <v>0</v>
      </c>
      <c r="F2514">
        <f>Sheet1!B2516</f>
        <v>0</v>
      </c>
      <c r="G2514">
        <f>Sheet1!A2517</f>
        <v>0</v>
      </c>
      <c r="H2514" t="str">
        <f>Sheet1!A2518</f>
        <v>Swift / Energy</v>
      </c>
      <c r="I2514" t="str">
        <f>Sheet1!A2519</f>
        <v>(SPD/HP%/HP%)</v>
      </c>
      <c r="J2514" t="str">
        <f>Sheet1!A2520</f>
        <v>Violent / Revenge</v>
      </c>
      <c r="K2514" t="str">
        <f>Sheet1!A2521</f>
        <v>(SPD/HP%/HP%)</v>
      </c>
    </row>
    <row r="2515" spans="1:11" x14ac:dyDescent="0.2">
      <c r="A2515">
        <f t="shared" si="39"/>
        <v>1</v>
      </c>
      <c r="B2515">
        <f>IF(Sheet1!A2515="","",Sheet1!A2515)</f>
        <v>4</v>
      </c>
      <c r="C2515" t="str">
        <f>Sheet1!A2516</f>
        <v>UNDINE</v>
      </c>
      <c r="D2515" t="str">
        <f>Sheet1!C2515</f>
        <v>WATER</v>
      </c>
      <c r="F2515" t="str">
        <f>Sheet1!B2517</f>
        <v>Mikene</v>
      </c>
      <c r="G2515" t="str">
        <f>Sheet1!A2518</f>
        <v>Swift / Energy</v>
      </c>
      <c r="H2515" t="str">
        <f>Sheet1!A2519</f>
        <v>(SPD/HP%/HP%)</v>
      </c>
      <c r="I2515" t="str">
        <f>Sheet1!A2520</f>
        <v>Violent / Revenge</v>
      </c>
      <c r="J2515" t="str">
        <f>Sheet1!A2521</f>
        <v>(SPD/HP%/HP%)</v>
      </c>
      <c r="K2515" t="str">
        <f>Sheet1!A2522</f>
        <v>Hp%, Spd, Crit R%</v>
      </c>
    </row>
    <row r="2516" spans="1:11" hidden="1" x14ac:dyDescent="0.2">
      <c r="A2516">
        <f t="shared" si="39"/>
        <v>0</v>
      </c>
      <c r="B2516" t="str">
        <f>IF(Sheet1!A2516="","",Sheet1!A2516)</f>
        <v>UNDINE</v>
      </c>
      <c r="C2516">
        <f>Sheet1!A2517</f>
        <v>0</v>
      </c>
      <c r="D2516">
        <f>Sheet1!C2516</f>
        <v>0</v>
      </c>
      <c r="F2516">
        <f>Sheet1!B2518</f>
        <v>0</v>
      </c>
      <c r="G2516" t="str">
        <f>Sheet1!A2519</f>
        <v>(SPD/HP%/HP%)</v>
      </c>
      <c r="H2516" t="str">
        <f>Sheet1!A2520</f>
        <v>Violent / Revenge</v>
      </c>
      <c r="I2516" t="str">
        <f>Sheet1!A2521</f>
        <v>(SPD/HP%/HP%)</v>
      </c>
      <c r="J2516" t="str">
        <f>Sheet1!A2522</f>
        <v>Hp%, Spd, Crit R%</v>
      </c>
      <c r="K2516">
        <f>Sheet1!A2523</f>
        <v>4</v>
      </c>
    </row>
    <row r="2517" spans="1:11" hidden="1" x14ac:dyDescent="0.2">
      <c r="A2517">
        <f t="shared" si="39"/>
        <v>0</v>
      </c>
      <c r="B2517" t="str">
        <f>IF(Sheet1!A2517="","",Sheet1!A2517)</f>
        <v/>
      </c>
      <c r="C2517" t="str">
        <f>Sheet1!A2518</f>
        <v>Swift / Energy</v>
      </c>
      <c r="D2517">
        <f>Sheet1!C2517</f>
        <v>0</v>
      </c>
      <c r="F2517">
        <f>Sheet1!B2519</f>
        <v>0</v>
      </c>
      <c r="G2517" t="str">
        <f>Sheet1!A2520</f>
        <v>Violent / Revenge</v>
      </c>
      <c r="H2517" t="str">
        <f>Sheet1!A2521</f>
        <v>(SPD/HP%/HP%)</v>
      </c>
      <c r="I2517" t="str">
        <f>Sheet1!A2522</f>
        <v>Hp%, Spd, Crit R%</v>
      </c>
      <c r="J2517">
        <f>Sheet1!A2523</f>
        <v>4</v>
      </c>
      <c r="K2517" t="str">
        <f>Sheet1!A2524</f>
        <v>UNDINE</v>
      </c>
    </row>
    <row r="2518" spans="1:11" hidden="1" x14ac:dyDescent="0.2">
      <c r="A2518">
        <f t="shared" si="39"/>
        <v>0</v>
      </c>
      <c r="B2518" t="str">
        <f>IF(Sheet1!A2518="","",Sheet1!A2518)</f>
        <v>Swift / Energy</v>
      </c>
      <c r="C2518" t="str">
        <f>Sheet1!A2519</f>
        <v>(SPD/HP%/HP%)</v>
      </c>
      <c r="D2518">
        <f>Sheet1!C2518</f>
        <v>0</v>
      </c>
      <c r="F2518">
        <f>Sheet1!B2520</f>
        <v>0</v>
      </c>
      <c r="G2518" t="str">
        <f>Sheet1!A2521</f>
        <v>(SPD/HP%/HP%)</v>
      </c>
      <c r="H2518" t="str">
        <f>Sheet1!A2522</f>
        <v>Hp%, Spd, Crit R%</v>
      </c>
      <c r="I2518">
        <f>Sheet1!A2523</f>
        <v>4</v>
      </c>
      <c r="J2518" t="str">
        <f>Sheet1!A2524</f>
        <v>UNDINE</v>
      </c>
      <c r="K2518">
        <f>Sheet1!A2525</f>
        <v>0</v>
      </c>
    </row>
    <row r="2519" spans="1:11" hidden="1" x14ac:dyDescent="0.2">
      <c r="A2519">
        <f t="shared" si="39"/>
        <v>0</v>
      </c>
      <c r="B2519" t="str">
        <f>IF(Sheet1!A2519="","",Sheet1!A2519)</f>
        <v>(SPD/HP%/HP%)</v>
      </c>
      <c r="C2519" t="str">
        <f>Sheet1!A2520</f>
        <v>Violent / Revenge</v>
      </c>
      <c r="D2519">
        <f>Sheet1!C2519</f>
        <v>0</v>
      </c>
      <c r="F2519">
        <f>Sheet1!B2521</f>
        <v>0</v>
      </c>
      <c r="G2519" t="str">
        <f>Sheet1!A2522</f>
        <v>Hp%, Spd, Crit R%</v>
      </c>
      <c r="H2519">
        <f>Sheet1!A2523</f>
        <v>4</v>
      </c>
      <c r="I2519" t="str">
        <f>Sheet1!A2524</f>
        <v>UNDINE</v>
      </c>
      <c r="J2519">
        <f>Sheet1!A2525</f>
        <v>0</v>
      </c>
      <c r="K2519" t="str">
        <f>Sheet1!A2526</f>
        <v>Swift / Energy</v>
      </c>
    </row>
    <row r="2520" spans="1:11" hidden="1" x14ac:dyDescent="0.2">
      <c r="A2520">
        <f t="shared" si="39"/>
        <v>0</v>
      </c>
      <c r="B2520" t="str">
        <f>IF(Sheet1!A2520="","",Sheet1!A2520)</f>
        <v>Violent / Revenge</v>
      </c>
      <c r="C2520" t="str">
        <f>Sheet1!A2521</f>
        <v>(SPD/HP%/HP%)</v>
      </c>
      <c r="D2520">
        <f>Sheet1!C2520</f>
        <v>0</v>
      </c>
      <c r="F2520">
        <f>Sheet1!B2522</f>
        <v>0</v>
      </c>
      <c r="G2520">
        <f>Sheet1!A2523</f>
        <v>4</v>
      </c>
      <c r="H2520" t="str">
        <f>Sheet1!A2524</f>
        <v>UNDINE</v>
      </c>
      <c r="I2520">
        <f>Sheet1!A2525</f>
        <v>0</v>
      </c>
      <c r="J2520" t="str">
        <f>Sheet1!A2526</f>
        <v>Swift / Energy</v>
      </c>
      <c r="K2520" t="str">
        <f>Sheet1!A2527</f>
        <v>(SPD/HP%/HP%)</v>
      </c>
    </row>
    <row r="2521" spans="1:11" hidden="1" x14ac:dyDescent="0.2">
      <c r="A2521">
        <f t="shared" si="39"/>
        <v>0</v>
      </c>
      <c r="B2521" t="str">
        <f>IF(Sheet1!A2521="","",Sheet1!A2521)</f>
        <v>(SPD/HP%/HP%)</v>
      </c>
      <c r="C2521" t="str">
        <f>Sheet1!A2522</f>
        <v>Hp%, Spd, Crit R%</v>
      </c>
      <c r="D2521">
        <f>Sheet1!C2521</f>
        <v>0</v>
      </c>
      <c r="F2521">
        <f>Sheet1!B2523</f>
        <v>0</v>
      </c>
      <c r="G2521" t="str">
        <f>Sheet1!A2524</f>
        <v>UNDINE</v>
      </c>
      <c r="H2521">
        <f>Sheet1!A2525</f>
        <v>0</v>
      </c>
      <c r="I2521" t="str">
        <f>Sheet1!A2526</f>
        <v>Swift / Energy</v>
      </c>
      <c r="J2521" t="str">
        <f>Sheet1!A2527</f>
        <v>(SPD/HP%/HP%)</v>
      </c>
      <c r="K2521" t="str">
        <f>Sheet1!A2528</f>
        <v>Violent / Revenge</v>
      </c>
    </row>
    <row r="2522" spans="1:11" hidden="1" x14ac:dyDescent="0.2">
      <c r="A2522">
        <f t="shared" si="39"/>
        <v>0</v>
      </c>
      <c r="B2522" t="str">
        <f>IF(Sheet1!A2522="","",Sheet1!A2522)</f>
        <v>Hp%, Spd, Crit R%</v>
      </c>
      <c r="C2522">
        <f>Sheet1!A2523</f>
        <v>4</v>
      </c>
      <c r="D2522">
        <f>Sheet1!C2522</f>
        <v>0</v>
      </c>
      <c r="F2522">
        <f>Sheet1!B2524</f>
        <v>0</v>
      </c>
      <c r="G2522">
        <f>Sheet1!A2525</f>
        <v>0</v>
      </c>
      <c r="H2522" t="str">
        <f>Sheet1!A2526</f>
        <v>Swift / Energy</v>
      </c>
      <c r="I2522" t="str">
        <f>Sheet1!A2527</f>
        <v>(SPD/HP%/HP%)</v>
      </c>
      <c r="J2522" t="str">
        <f>Sheet1!A2528</f>
        <v>Violent / Revenge</v>
      </c>
      <c r="K2522" t="str">
        <f>Sheet1!A2529</f>
        <v>(SPD/HP%/HP%)</v>
      </c>
    </row>
    <row r="2523" spans="1:11" x14ac:dyDescent="0.2">
      <c r="A2523">
        <f t="shared" si="39"/>
        <v>1</v>
      </c>
      <c r="B2523">
        <f>IF(Sheet1!A2523="","",Sheet1!A2523)</f>
        <v>4</v>
      </c>
      <c r="C2523" t="str">
        <f>Sheet1!A2524</f>
        <v>UNDINE</v>
      </c>
      <c r="D2523" t="str">
        <f>Sheet1!C2523</f>
        <v>DARK</v>
      </c>
      <c r="F2523" t="str">
        <f>Sheet1!B2525</f>
        <v>Tilasha</v>
      </c>
      <c r="G2523" t="str">
        <f>Sheet1!A2526</f>
        <v>Swift / Energy</v>
      </c>
      <c r="H2523" t="str">
        <f>Sheet1!A2527</f>
        <v>(SPD/HP%/HP%)</v>
      </c>
      <c r="I2523" t="str">
        <f>Sheet1!A2528</f>
        <v>Violent / Revenge</v>
      </c>
      <c r="J2523" t="str">
        <f>Sheet1!A2529</f>
        <v>(SPD/HP%/HP%)</v>
      </c>
      <c r="K2523" t="str">
        <f>Sheet1!A2530</f>
        <v>Hp%, Spd, Crit R%</v>
      </c>
    </row>
    <row r="2524" spans="1:11" hidden="1" x14ac:dyDescent="0.2">
      <c r="A2524">
        <f t="shared" si="39"/>
        <v>0</v>
      </c>
      <c r="B2524" t="str">
        <f>IF(Sheet1!A2524="","",Sheet1!A2524)</f>
        <v>UNDINE</v>
      </c>
      <c r="C2524">
        <f>Sheet1!A2525</f>
        <v>0</v>
      </c>
      <c r="D2524">
        <f>Sheet1!C2524</f>
        <v>0</v>
      </c>
      <c r="F2524">
        <f>Sheet1!B2526</f>
        <v>0</v>
      </c>
      <c r="G2524" t="str">
        <f>Sheet1!A2527</f>
        <v>(SPD/HP%/HP%)</v>
      </c>
      <c r="H2524" t="str">
        <f>Sheet1!A2528</f>
        <v>Violent / Revenge</v>
      </c>
      <c r="I2524" t="str">
        <f>Sheet1!A2529</f>
        <v>(SPD/HP%/HP%)</v>
      </c>
      <c r="J2524" t="str">
        <f>Sheet1!A2530</f>
        <v>Hp%, Spd, Crit R%</v>
      </c>
      <c r="K2524">
        <f>Sheet1!A2531</f>
        <v>4</v>
      </c>
    </row>
    <row r="2525" spans="1:11" hidden="1" x14ac:dyDescent="0.2">
      <c r="A2525">
        <f t="shared" si="39"/>
        <v>0</v>
      </c>
      <c r="B2525" t="str">
        <f>IF(Sheet1!A2525="","",Sheet1!A2525)</f>
        <v/>
      </c>
      <c r="C2525" t="str">
        <f>Sheet1!A2526</f>
        <v>Swift / Energy</v>
      </c>
      <c r="D2525">
        <f>Sheet1!C2525</f>
        <v>0</v>
      </c>
      <c r="F2525">
        <f>Sheet1!B2527</f>
        <v>0</v>
      </c>
      <c r="G2525" t="str">
        <f>Sheet1!A2528</f>
        <v>Violent / Revenge</v>
      </c>
      <c r="H2525" t="str">
        <f>Sheet1!A2529</f>
        <v>(SPD/HP%/HP%)</v>
      </c>
      <c r="I2525" t="str">
        <f>Sheet1!A2530</f>
        <v>Hp%, Spd, Crit R%</v>
      </c>
      <c r="J2525">
        <f>Sheet1!A2531</f>
        <v>4</v>
      </c>
      <c r="K2525" t="str">
        <f>Sheet1!A2532</f>
        <v>NINE-TAILED FOX</v>
      </c>
    </row>
    <row r="2526" spans="1:11" hidden="1" x14ac:dyDescent="0.2">
      <c r="A2526">
        <f t="shared" si="39"/>
        <v>0</v>
      </c>
      <c r="B2526" t="str">
        <f>IF(Sheet1!A2526="","",Sheet1!A2526)</f>
        <v>Swift / Energy</v>
      </c>
      <c r="C2526" t="str">
        <f>Sheet1!A2527</f>
        <v>(SPD/HP%/HP%)</v>
      </c>
      <c r="D2526">
        <f>Sheet1!C2526</f>
        <v>0</v>
      </c>
      <c r="F2526">
        <f>Sheet1!B2528</f>
        <v>0</v>
      </c>
      <c r="G2526" t="str">
        <f>Sheet1!A2529</f>
        <v>(SPD/HP%/HP%)</v>
      </c>
      <c r="H2526" t="str">
        <f>Sheet1!A2530</f>
        <v>Hp%, Spd, Crit R%</v>
      </c>
      <c r="I2526">
        <f>Sheet1!A2531</f>
        <v>4</v>
      </c>
      <c r="J2526" t="str">
        <f>Sheet1!A2532</f>
        <v>NINE-TAILED FOX</v>
      </c>
      <c r="K2526">
        <f>Sheet1!A2533</f>
        <v>0</v>
      </c>
    </row>
    <row r="2527" spans="1:11" hidden="1" x14ac:dyDescent="0.2">
      <c r="A2527">
        <f t="shared" si="39"/>
        <v>0</v>
      </c>
      <c r="B2527" t="str">
        <f>IF(Sheet1!A2527="","",Sheet1!A2527)</f>
        <v>(SPD/HP%/HP%)</v>
      </c>
      <c r="C2527" t="str">
        <f>Sheet1!A2528</f>
        <v>Violent / Revenge</v>
      </c>
      <c r="D2527">
        <f>Sheet1!C2527</f>
        <v>0</v>
      </c>
      <c r="F2527">
        <f>Sheet1!B2529</f>
        <v>0</v>
      </c>
      <c r="G2527" t="str">
        <f>Sheet1!A2530</f>
        <v>Hp%, Spd, Crit R%</v>
      </c>
      <c r="H2527">
        <f>Sheet1!A2531</f>
        <v>4</v>
      </c>
      <c r="I2527" t="str">
        <f>Sheet1!A2532</f>
        <v>NINE-TAILED FOX</v>
      </c>
      <c r="J2527">
        <f>Sheet1!A2533</f>
        <v>0</v>
      </c>
      <c r="K2527" t="str">
        <f>Sheet1!A2534</f>
        <v>Fatal / Blade</v>
      </c>
    </row>
    <row r="2528" spans="1:11" hidden="1" x14ac:dyDescent="0.2">
      <c r="A2528">
        <f t="shared" si="39"/>
        <v>0</v>
      </c>
      <c r="B2528" t="str">
        <f>IF(Sheet1!A2528="","",Sheet1!A2528)</f>
        <v>Violent / Revenge</v>
      </c>
      <c r="C2528" t="str">
        <f>Sheet1!A2529</f>
        <v>(SPD/HP%/HP%)</v>
      </c>
      <c r="D2528">
        <f>Sheet1!C2528</f>
        <v>0</v>
      </c>
      <c r="F2528">
        <f>Sheet1!B2530</f>
        <v>0</v>
      </c>
      <c r="G2528">
        <f>Sheet1!A2531</f>
        <v>4</v>
      </c>
      <c r="H2528" t="str">
        <f>Sheet1!A2532</f>
        <v>NINE-TAILED FOX</v>
      </c>
      <c r="I2528">
        <f>Sheet1!A2533</f>
        <v>0</v>
      </c>
      <c r="J2528" t="str">
        <f>Sheet1!A2534</f>
        <v>Fatal / Blade</v>
      </c>
      <c r="K2528" t="str">
        <f>Sheet1!A2535</f>
        <v>(ATK%/ATK%/ATK%)</v>
      </c>
    </row>
    <row r="2529" spans="1:11" hidden="1" x14ac:dyDescent="0.2">
      <c r="A2529">
        <f t="shared" si="39"/>
        <v>0</v>
      </c>
      <c r="B2529" t="str">
        <f>IF(Sheet1!A2529="","",Sheet1!A2529)</f>
        <v>(SPD/HP%/HP%)</v>
      </c>
      <c r="C2529" t="str">
        <f>Sheet1!A2530</f>
        <v>Hp%, Spd, Crit R%</v>
      </c>
      <c r="D2529">
        <f>Sheet1!C2529</f>
        <v>0</v>
      </c>
      <c r="F2529">
        <f>Sheet1!B2531</f>
        <v>0</v>
      </c>
      <c r="G2529" t="str">
        <f>Sheet1!A2532</f>
        <v>NINE-TAILED FOX</v>
      </c>
      <c r="H2529">
        <f>Sheet1!A2533</f>
        <v>0</v>
      </c>
      <c r="I2529" t="str">
        <f>Sheet1!A2534</f>
        <v>Fatal / Blade</v>
      </c>
      <c r="J2529" t="str">
        <f>Sheet1!A2535</f>
        <v>(ATK%/ATK%/ATK%)</v>
      </c>
      <c r="K2529" t="str">
        <f>Sheet1!A2536</f>
        <v>Violent / Revenge</v>
      </c>
    </row>
    <row r="2530" spans="1:11" hidden="1" x14ac:dyDescent="0.2">
      <c r="A2530">
        <f t="shared" si="39"/>
        <v>0</v>
      </c>
      <c r="B2530" t="str">
        <f>IF(Sheet1!A2530="","",Sheet1!A2530)</f>
        <v>Hp%, Spd, Crit R%</v>
      </c>
      <c r="C2530">
        <f>Sheet1!A2531</f>
        <v>4</v>
      </c>
      <c r="D2530">
        <f>Sheet1!C2530</f>
        <v>0</v>
      </c>
      <c r="F2530">
        <f>Sheet1!B2532</f>
        <v>0</v>
      </c>
      <c r="G2530">
        <f>Sheet1!A2533</f>
        <v>0</v>
      </c>
      <c r="H2530" t="str">
        <f>Sheet1!A2534</f>
        <v>Fatal / Blade</v>
      </c>
      <c r="I2530" t="str">
        <f>Sheet1!A2535</f>
        <v>(ATK%/ATK%/ATK%)</v>
      </c>
      <c r="J2530" t="str">
        <f>Sheet1!A2536</f>
        <v>Violent / Revenge</v>
      </c>
      <c r="K2530" t="str">
        <f>Sheet1!A2537</f>
        <v>(ATK%/CRIT D%/ATK%)</v>
      </c>
    </row>
    <row r="2531" spans="1:11" x14ac:dyDescent="0.2">
      <c r="A2531">
        <f t="shared" si="39"/>
        <v>1</v>
      </c>
      <c r="B2531">
        <f>IF(Sheet1!A2531="","",Sheet1!A2531)</f>
        <v>4</v>
      </c>
      <c r="C2531" t="str">
        <f>Sheet1!A2532</f>
        <v>NINE-TAILED FOX</v>
      </c>
      <c r="D2531" t="str">
        <f>Sheet1!C2531</f>
        <v>WIND</v>
      </c>
      <c r="F2531" t="str">
        <f>Sheet1!B2533</f>
        <v>Arang</v>
      </c>
      <c r="G2531" t="str">
        <f>Sheet1!A2534</f>
        <v>Fatal / Blade</v>
      </c>
      <c r="H2531" t="str">
        <f>Sheet1!A2535</f>
        <v>(ATK%/ATK%/ATK%)</v>
      </c>
      <c r="I2531" t="str">
        <f>Sheet1!A2536</f>
        <v>Violent / Revenge</v>
      </c>
      <c r="J2531" t="str">
        <f>Sheet1!A2537</f>
        <v>(ATK%/CRIT D%/ATK%)</v>
      </c>
      <c r="K2531" t="str">
        <f>Sheet1!A2538</f>
        <v>Crit R%, Crit D%, Atk%</v>
      </c>
    </row>
    <row r="2532" spans="1:11" hidden="1" x14ac:dyDescent="0.2">
      <c r="A2532">
        <f t="shared" si="39"/>
        <v>0</v>
      </c>
      <c r="B2532" t="str">
        <f>IF(Sheet1!A2532="","",Sheet1!A2532)</f>
        <v>NINE-TAILED FOX</v>
      </c>
      <c r="C2532">
        <f>Sheet1!A2533</f>
        <v>0</v>
      </c>
      <c r="D2532">
        <f>Sheet1!C2532</f>
        <v>0</v>
      </c>
      <c r="F2532">
        <f>Sheet1!B2534</f>
        <v>0</v>
      </c>
      <c r="G2532" t="str">
        <f>Sheet1!A2535</f>
        <v>(ATK%/ATK%/ATK%)</v>
      </c>
      <c r="H2532" t="str">
        <f>Sheet1!A2536</f>
        <v>Violent / Revenge</v>
      </c>
      <c r="I2532" t="str">
        <f>Sheet1!A2537</f>
        <v>(ATK%/CRIT D%/ATK%)</v>
      </c>
      <c r="J2532" t="str">
        <f>Sheet1!A2538</f>
        <v>Crit R%, Crit D%, Atk%</v>
      </c>
      <c r="K2532">
        <f>Sheet1!A2539</f>
        <v>4</v>
      </c>
    </row>
    <row r="2533" spans="1:11" hidden="1" x14ac:dyDescent="0.2">
      <c r="A2533">
        <f t="shared" si="39"/>
        <v>0</v>
      </c>
      <c r="B2533" t="str">
        <f>IF(Sheet1!A2533="","",Sheet1!A2533)</f>
        <v/>
      </c>
      <c r="C2533" t="str">
        <f>Sheet1!A2534</f>
        <v>Fatal / Blade</v>
      </c>
      <c r="D2533">
        <f>Sheet1!C2533</f>
        <v>0</v>
      </c>
      <c r="F2533">
        <f>Sheet1!B2535</f>
        <v>0</v>
      </c>
      <c r="G2533" t="str">
        <f>Sheet1!A2536</f>
        <v>Violent / Revenge</v>
      </c>
      <c r="H2533" t="str">
        <f>Sheet1!A2537</f>
        <v>(ATK%/CRIT D%/ATK%)</v>
      </c>
      <c r="I2533" t="str">
        <f>Sheet1!A2538</f>
        <v>Crit R%, Crit D%, Atk%</v>
      </c>
      <c r="J2533">
        <f>Sheet1!A2539</f>
        <v>4</v>
      </c>
      <c r="K2533" t="str">
        <f>Sheet1!A2540</f>
        <v>NINE-TAILED FOX</v>
      </c>
    </row>
    <row r="2534" spans="1:11" hidden="1" x14ac:dyDescent="0.2">
      <c r="A2534">
        <f t="shared" si="39"/>
        <v>0</v>
      </c>
      <c r="B2534" t="str">
        <f>IF(Sheet1!A2534="","",Sheet1!A2534)</f>
        <v>Fatal / Blade</v>
      </c>
      <c r="C2534" t="str">
        <f>Sheet1!A2535</f>
        <v>(ATK%/ATK%/ATK%)</v>
      </c>
      <c r="D2534">
        <f>Sheet1!C2534</f>
        <v>0</v>
      </c>
      <c r="F2534">
        <f>Sheet1!B2536</f>
        <v>0</v>
      </c>
      <c r="G2534" t="str">
        <f>Sheet1!A2537</f>
        <v>(ATK%/CRIT D%/ATK%)</v>
      </c>
      <c r="H2534" t="str">
        <f>Sheet1!A2538</f>
        <v>Crit R%, Crit D%, Atk%</v>
      </c>
      <c r="I2534">
        <f>Sheet1!A2539</f>
        <v>4</v>
      </c>
      <c r="J2534" t="str">
        <f>Sheet1!A2540</f>
        <v>NINE-TAILED FOX</v>
      </c>
      <c r="K2534">
        <f>Sheet1!A2541</f>
        <v>0</v>
      </c>
    </row>
    <row r="2535" spans="1:11" hidden="1" x14ac:dyDescent="0.2">
      <c r="A2535">
        <f t="shared" si="39"/>
        <v>0</v>
      </c>
      <c r="B2535" t="str">
        <f>IF(Sheet1!A2535="","",Sheet1!A2535)</f>
        <v>(ATK%/ATK%/ATK%)</v>
      </c>
      <c r="C2535" t="str">
        <f>Sheet1!A2536</f>
        <v>Violent / Revenge</v>
      </c>
      <c r="D2535">
        <f>Sheet1!C2535</f>
        <v>0</v>
      </c>
      <c r="F2535">
        <f>Sheet1!B2537</f>
        <v>0</v>
      </c>
      <c r="G2535" t="str">
        <f>Sheet1!A2538</f>
        <v>Crit R%, Crit D%, Atk%</v>
      </c>
      <c r="H2535">
        <f>Sheet1!A2539</f>
        <v>4</v>
      </c>
      <c r="I2535" t="str">
        <f>Sheet1!A2540</f>
        <v>NINE-TAILED FOX</v>
      </c>
      <c r="J2535">
        <f>Sheet1!A2541</f>
        <v>0</v>
      </c>
      <c r="K2535" t="str">
        <f>Sheet1!A2542</f>
        <v>Fatal / Blade</v>
      </c>
    </row>
    <row r="2536" spans="1:11" hidden="1" x14ac:dyDescent="0.2">
      <c r="A2536">
        <f t="shared" si="39"/>
        <v>0</v>
      </c>
      <c r="B2536" t="str">
        <f>IF(Sheet1!A2536="","",Sheet1!A2536)</f>
        <v>Violent / Revenge</v>
      </c>
      <c r="C2536" t="str">
        <f>Sheet1!A2537</f>
        <v>(ATK%/CRIT D%/ATK%)</v>
      </c>
      <c r="D2536">
        <f>Sheet1!C2536</f>
        <v>0</v>
      </c>
      <c r="F2536">
        <f>Sheet1!B2538</f>
        <v>0</v>
      </c>
      <c r="G2536">
        <f>Sheet1!A2539</f>
        <v>4</v>
      </c>
      <c r="H2536" t="str">
        <f>Sheet1!A2540</f>
        <v>NINE-TAILED FOX</v>
      </c>
      <c r="I2536">
        <f>Sheet1!A2541</f>
        <v>0</v>
      </c>
      <c r="J2536" t="str">
        <f>Sheet1!A2542</f>
        <v>Fatal / Blade</v>
      </c>
      <c r="K2536" t="str">
        <f>Sheet1!A2543</f>
        <v>(ATK%/ATK%/ATK%)</v>
      </c>
    </row>
    <row r="2537" spans="1:11" hidden="1" x14ac:dyDescent="0.2">
      <c r="A2537">
        <f t="shared" si="39"/>
        <v>0</v>
      </c>
      <c r="B2537" t="str">
        <f>IF(Sheet1!A2537="","",Sheet1!A2537)</f>
        <v>(ATK%/CRIT D%/ATK%)</v>
      </c>
      <c r="C2537" t="str">
        <f>Sheet1!A2538</f>
        <v>Crit R%, Crit D%, Atk%</v>
      </c>
      <c r="D2537">
        <f>Sheet1!C2537</f>
        <v>0</v>
      </c>
      <c r="F2537">
        <f>Sheet1!B2539</f>
        <v>0</v>
      </c>
      <c r="G2537" t="str">
        <f>Sheet1!A2540</f>
        <v>NINE-TAILED FOX</v>
      </c>
      <c r="H2537">
        <f>Sheet1!A2541</f>
        <v>0</v>
      </c>
      <c r="I2537" t="str">
        <f>Sheet1!A2542</f>
        <v>Fatal / Blade</v>
      </c>
      <c r="J2537" t="str">
        <f>Sheet1!A2543</f>
        <v>(ATK%/ATK%/ATK%)</v>
      </c>
      <c r="K2537" t="str">
        <f>Sheet1!A2544</f>
        <v>Violent / Revenge</v>
      </c>
    </row>
    <row r="2538" spans="1:11" hidden="1" x14ac:dyDescent="0.2">
      <c r="A2538">
        <f t="shared" si="39"/>
        <v>0</v>
      </c>
      <c r="B2538" t="str">
        <f>IF(Sheet1!A2538="","",Sheet1!A2538)</f>
        <v>Crit R%, Crit D%, Atk%</v>
      </c>
      <c r="C2538">
        <f>Sheet1!A2539</f>
        <v>4</v>
      </c>
      <c r="D2538">
        <f>Sheet1!C2538</f>
        <v>0</v>
      </c>
      <c r="F2538">
        <f>Sheet1!B2540</f>
        <v>0</v>
      </c>
      <c r="G2538">
        <f>Sheet1!A2541</f>
        <v>0</v>
      </c>
      <c r="H2538" t="str">
        <f>Sheet1!A2542</f>
        <v>Fatal / Blade</v>
      </c>
      <c r="I2538" t="str">
        <f>Sheet1!A2543</f>
        <v>(ATK%/ATK%/ATK%)</v>
      </c>
      <c r="J2538" t="str">
        <f>Sheet1!A2544</f>
        <v>Violent / Revenge</v>
      </c>
      <c r="K2538" t="str">
        <f>Sheet1!A2545</f>
        <v>(ATK%/CRIT D%/ATK%)</v>
      </c>
    </row>
    <row r="2539" spans="1:11" x14ac:dyDescent="0.2">
      <c r="A2539">
        <f t="shared" si="39"/>
        <v>1</v>
      </c>
      <c r="B2539">
        <f>IF(Sheet1!A2539="","",Sheet1!A2539)</f>
        <v>4</v>
      </c>
      <c r="C2539" t="str">
        <f>Sheet1!A2540</f>
        <v>NINE-TAILED FOX</v>
      </c>
      <c r="D2539" t="str">
        <f>Sheet1!C2539</f>
        <v>LIGHT</v>
      </c>
      <c r="F2539" t="str">
        <f>Sheet1!B2541</f>
        <v>Chamie</v>
      </c>
      <c r="G2539" t="str">
        <f>Sheet1!A2542</f>
        <v>Fatal / Blade</v>
      </c>
      <c r="H2539" t="str">
        <f>Sheet1!A2543</f>
        <v>(ATK%/ATK%/ATK%)</v>
      </c>
      <c r="I2539" t="str">
        <f>Sheet1!A2544</f>
        <v>Violent / Revenge</v>
      </c>
      <c r="J2539" t="str">
        <f>Sheet1!A2545</f>
        <v>(ATK%/CRIT D%/ATK%)</v>
      </c>
      <c r="K2539" t="str">
        <f>Sheet1!A2546</f>
        <v>Crit R%, Crit D%, Atk%</v>
      </c>
    </row>
    <row r="2540" spans="1:11" hidden="1" x14ac:dyDescent="0.2">
      <c r="A2540">
        <f t="shared" si="39"/>
        <v>0</v>
      </c>
      <c r="B2540" t="str">
        <f>IF(Sheet1!A2540="","",Sheet1!A2540)</f>
        <v>NINE-TAILED FOX</v>
      </c>
      <c r="C2540">
        <f>Sheet1!A2541</f>
        <v>0</v>
      </c>
      <c r="D2540">
        <f>Sheet1!C2540</f>
        <v>0</v>
      </c>
      <c r="F2540">
        <f>Sheet1!B2542</f>
        <v>0</v>
      </c>
      <c r="G2540" t="str">
        <f>Sheet1!A2543</f>
        <v>(ATK%/ATK%/ATK%)</v>
      </c>
      <c r="H2540" t="str">
        <f>Sheet1!A2544</f>
        <v>Violent / Revenge</v>
      </c>
      <c r="I2540" t="str">
        <f>Sheet1!A2545</f>
        <v>(ATK%/CRIT D%/ATK%)</v>
      </c>
      <c r="J2540" t="str">
        <f>Sheet1!A2546</f>
        <v>Crit R%, Crit D%, Atk%</v>
      </c>
      <c r="K2540">
        <f>Sheet1!A2547</f>
        <v>4</v>
      </c>
    </row>
    <row r="2541" spans="1:11" hidden="1" x14ac:dyDescent="0.2">
      <c r="A2541">
        <f t="shared" si="39"/>
        <v>0</v>
      </c>
      <c r="B2541" t="str">
        <f>IF(Sheet1!A2541="","",Sheet1!A2541)</f>
        <v/>
      </c>
      <c r="C2541" t="str">
        <f>Sheet1!A2542</f>
        <v>Fatal / Blade</v>
      </c>
      <c r="D2541">
        <f>Sheet1!C2541</f>
        <v>0</v>
      </c>
      <c r="F2541">
        <f>Sheet1!B2543</f>
        <v>0</v>
      </c>
      <c r="G2541" t="str">
        <f>Sheet1!A2544</f>
        <v>Violent / Revenge</v>
      </c>
      <c r="H2541" t="str">
        <f>Sheet1!A2545</f>
        <v>(ATK%/CRIT D%/ATK%)</v>
      </c>
      <c r="I2541" t="str">
        <f>Sheet1!A2546</f>
        <v>Crit R%, Crit D%, Atk%</v>
      </c>
      <c r="J2541">
        <f>Sheet1!A2547</f>
        <v>4</v>
      </c>
      <c r="K2541" t="str">
        <f>Sheet1!A2548</f>
        <v>NINE-TAILED FOX</v>
      </c>
    </row>
    <row r="2542" spans="1:11" hidden="1" x14ac:dyDescent="0.2">
      <c r="A2542">
        <f t="shared" si="39"/>
        <v>0</v>
      </c>
      <c r="B2542" t="str">
        <f>IF(Sheet1!A2542="","",Sheet1!A2542)</f>
        <v>Fatal / Blade</v>
      </c>
      <c r="C2542" t="str">
        <f>Sheet1!A2543</f>
        <v>(ATK%/ATK%/ATK%)</v>
      </c>
      <c r="D2542">
        <f>Sheet1!C2542</f>
        <v>0</v>
      </c>
      <c r="F2542">
        <f>Sheet1!B2544</f>
        <v>0</v>
      </c>
      <c r="G2542" t="str">
        <f>Sheet1!A2545</f>
        <v>(ATK%/CRIT D%/ATK%)</v>
      </c>
      <c r="H2542" t="str">
        <f>Sheet1!A2546</f>
        <v>Crit R%, Crit D%, Atk%</v>
      </c>
      <c r="I2542">
        <f>Sheet1!A2547</f>
        <v>4</v>
      </c>
      <c r="J2542" t="str">
        <f>Sheet1!A2548</f>
        <v>NINE-TAILED FOX</v>
      </c>
      <c r="K2542">
        <f>Sheet1!A2549</f>
        <v>0</v>
      </c>
    </row>
    <row r="2543" spans="1:11" hidden="1" x14ac:dyDescent="0.2">
      <c r="A2543">
        <f t="shared" si="39"/>
        <v>0</v>
      </c>
      <c r="B2543" t="str">
        <f>IF(Sheet1!A2543="","",Sheet1!A2543)</f>
        <v>(ATK%/ATK%/ATK%)</v>
      </c>
      <c r="C2543" t="str">
        <f>Sheet1!A2544</f>
        <v>Violent / Revenge</v>
      </c>
      <c r="D2543">
        <f>Sheet1!C2543</f>
        <v>0</v>
      </c>
      <c r="F2543">
        <f>Sheet1!B2545</f>
        <v>0</v>
      </c>
      <c r="G2543" t="str">
        <f>Sheet1!A2546</f>
        <v>Crit R%, Crit D%, Atk%</v>
      </c>
      <c r="H2543">
        <f>Sheet1!A2547</f>
        <v>4</v>
      </c>
      <c r="I2543" t="str">
        <f>Sheet1!A2548</f>
        <v>NINE-TAILED FOX</v>
      </c>
      <c r="J2543">
        <f>Sheet1!A2549</f>
        <v>0</v>
      </c>
      <c r="K2543" t="str">
        <f>Sheet1!A2550</f>
        <v>Fatal / Blade</v>
      </c>
    </row>
    <row r="2544" spans="1:11" hidden="1" x14ac:dyDescent="0.2">
      <c r="A2544">
        <f t="shared" si="39"/>
        <v>0</v>
      </c>
      <c r="B2544" t="str">
        <f>IF(Sheet1!A2544="","",Sheet1!A2544)</f>
        <v>Violent / Revenge</v>
      </c>
      <c r="C2544" t="str">
        <f>Sheet1!A2545</f>
        <v>(ATK%/CRIT D%/ATK%)</v>
      </c>
      <c r="D2544">
        <f>Sheet1!C2544</f>
        <v>0</v>
      </c>
      <c r="F2544">
        <f>Sheet1!B2546</f>
        <v>0</v>
      </c>
      <c r="G2544">
        <f>Sheet1!A2547</f>
        <v>4</v>
      </c>
      <c r="H2544" t="str">
        <f>Sheet1!A2548</f>
        <v>NINE-TAILED FOX</v>
      </c>
      <c r="I2544">
        <f>Sheet1!A2549</f>
        <v>0</v>
      </c>
      <c r="J2544" t="str">
        <f>Sheet1!A2550</f>
        <v>Fatal / Blade</v>
      </c>
      <c r="K2544" t="str">
        <f>Sheet1!A2551</f>
        <v>(ATK%/ATK%/ATK%)</v>
      </c>
    </row>
    <row r="2545" spans="1:11" hidden="1" x14ac:dyDescent="0.2">
      <c r="A2545">
        <f t="shared" si="39"/>
        <v>0</v>
      </c>
      <c r="B2545" t="str">
        <f>IF(Sheet1!A2545="","",Sheet1!A2545)</f>
        <v>(ATK%/CRIT D%/ATK%)</v>
      </c>
      <c r="C2545" t="str">
        <f>Sheet1!A2546</f>
        <v>Crit R%, Crit D%, Atk%</v>
      </c>
      <c r="D2545">
        <f>Sheet1!C2545</f>
        <v>0</v>
      </c>
      <c r="F2545">
        <f>Sheet1!B2547</f>
        <v>0</v>
      </c>
      <c r="G2545" t="str">
        <f>Sheet1!A2548</f>
        <v>NINE-TAILED FOX</v>
      </c>
      <c r="H2545">
        <f>Sheet1!A2549</f>
        <v>0</v>
      </c>
      <c r="I2545" t="str">
        <f>Sheet1!A2550</f>
        <v>Fatal / Blade</v>
      </c>
      <c r="J2545" t="str">
        <f>Sheet1!A2551</f>
        <v>(ATK%/ATK%/ATK%)</v>
      </c>
      <c r="K2545" t="str">
        <f>Sheet1!A2552</f>
        <v>Violent / Revenge</v>
      </c>
    </row>
    <row r="2546" spans="1:11" hidden="1" x14ac:dyDescent="0.2">
      <c r="A2546">
        <f t="shared" si="39"/>
        <v>0</v>
      </c>
      <c r="B2546" t="str">
        <f>IF(Sheet1!A2546="","",Sheet1!A2546)</f>
        <v>Crit R%, Crit D%, Atk%</v>
      </c>
      <c r="C2546">
        <f>Sheet1!A2547</f>
        <v>4</v>
      </c>
      <c r="D2546">
        <f>Sheet1!C2546</f>
        <v>0</v>
      </c>
      <c r="F2546">
        <f>Sheet1!B2548</f>
        <v>0</v>
      </c>
      <c r="G2546">
        <f>Sheet1!A2549</f>
        <v>0</v>
      </c>
      <c r="H2546" t="str">
        <f>Sheet1!A2550</f>
        <v>Fatal / Blade</v>
      </c>
      <c r="I2546" t="str">
        <f>Sheet1!A2551</f>
        <v>(ATK%/ATK%/ATK%)</v>
      </c>
      <c r="J2546" t="str">
        <f>Sheet1!A2552</f>
        <v>Violent / Revenge</v>
      </c>
      <c r="K2546" t="str">
        <f>Sheet1!A2553</f>
        <v>(ATK%/CRIT D%/ATK%)</v>
      </c>
    </row>
    <row r="2547" spans="1:11" x14ac:dyDescent="0.2">
      <c r="A2547">
        <f t="shared" si="39"/>
        <v>1</v>
      </c>
      <c r="B2547">
        <f>IF(Sheet1!A2547="","",Sheet1!A2547)</f>
        <v>4</v>
      </c>
      <c r="C2547" t="str">
        <f>Sheet1!A2548</f>
        <v>NINE-TAILED FOX</v>
      </c>
      <c r="D2547" t="str">
        <f>Sheet1!C2547</f>
        <v>DARK</v>
      </c>
      <c r="F2547" t="str">
        <f>Sheet1!B2549</f>
        <v>Kamiya</v>
      </c>
      <c r="G2547" t="str">
        <f>Sheet1!A2550</f>
        <v>Fatal / Blade</v>
      </c>
      <c r="H2547" t="str">
        <f>Sheet1!A2551</f>
        <v>(ATK%/ATK%/ATK%)</v>
      </c>
      <c r="I2547" t="str">
        <f>Sheet1!A2552</f>
        <v>Violent / Revenge</v>
      </c>
      <c r="J2547" t="str">
        <f>Sheet1!A2553</f>
        <v>(ATK%/CRIT D%/ATK%)</v>
      </c>
      <c r="K2547" t="str">
        <f>Sheet1!A2554</f>
        <v>Crit R%, Crit D%, Atk%</v>
      </c>
    </row>
    <row r="2548" spans="1:11" hidden="1" x14ac:dyDescent="0.2">
      <c r="A2548">
        <f t="shared" si="39"/>
        <v>0</v>
      </c>
      <c r="B2548" t="str">
        <f>IF(Sheet1!A2548="","",Sheet1!A2548)</f>
        <v>NINE-TAILED FOX</v>
      </c>
      <c r="C2548">
        <f>Sheet1!A2549</f>
        <v>0</v>
      </c>
      <c r="D2548">
        <f>Sheet1!C2548</f>
        <v>0</v>
      </c>
      <c r="F2548">
        <f>Sheet1!B2550</f>
        <v>0</v>
      </c>
      <c r="G2548" t="str">
        <f>Sheet1!A2551</f>
        <v>(ATK%/ATK%/ATK%)</v>
      </c>
      <c r="H2548" t="str">
        <f>Sheet1!A2552</f>
        <v>Violent / Revenge</v>
      </c>
      <c r="I2548" t="str">
        <f>Sheet1!A2553</f>
        <v>(ATK%/CRIT D%/ATK%)</v>
      </c>
      <c r="J2548" t="str">
        <f>Sheet1!A2554</f>
        <v>Crit R%, Crit D%, Atk%</v>
      </c>
      <c r="K2548">
        <f>Sheet1!A2555</f>
        <v>4</v>
      </c>
    </row>
    <row r="2549" spans="1:11" hidden="1" x14ac:dyDescent="0.2">
      <c r="A2549">
        <f t="shared" si="39"/>
        <v>0</v>
      </c>
      <c r="B2549" t="str">
        <f>IF(Sheet1!A2549="","",Sheet1!A2549)</f>
        <v/>
      </c>
      <c r="C2549" t="str">
        <f>Sheet1!A2550</f>
        <v>Fatal / Blade</v>
      </c>
      <c r="D2549">
        <f>Sheet1!C2549</f>
        <v>0</v>
      </c>
      <c r="F2549">
        <f>Sheet1!B2551</f>
        <v>0</v>
      </c>
      <c r="G2549" t="str">
        <f>Sheet1!A2552</f>
        <v>Violent / Revenge</v>
      </c>
      <c r="H2549" t="str">
        <f>Sheet1!A2553</f>
        <v>(ATK%/CRIT D%/ATK%)</v>
      </c>
      <c r="I2549" t="str">
        <f>Sheet1!A2554</f>
        <v>Crit R%, Crit D%, Atk%</v>
      </c>
      <c r="J2549">
        <f>Sheet1!A2555</f>
        <v>4</v>
      </c>
      <c r="K2549" t="str">
        <f>Sheet1!A2556</f>
        <v>NINE-TAILED FOX</v>
      </c>
    </row>
    <row r="2550" spans="1:11" hidden="1" x14ac:dyDescent="0.2">
      <c r="A2550">
        <f t="shared" si="39"/>
        <v>0</v>
      </c>
      <c r="B2550" t="str">
        <f>IF(Sheet1!A2550="","",Sheet1!A2550)</f>
        <v>Fatal / Blade</v>
      </c>
      <c r="C2550" t="str">
        <f>Sheet1!A2551</f>
        <v>(ATK%/ATK%/ATK%)</v>
      </c>
      <c r="D2550">
        <f>Sheet1!C2550</f>
        <v>0</v>
      </c>
      <c r="F2550">
        <f>Sheet1!B2552</f>
        <v>0</v>
      </c>
      <c r="G2550" t="str">
        <f>Sheet1!A2553</f>
        <v>(ATK%/CRIT D%/ATK%)</v>
      </c>
      <c r="H2550" t="str">
        <f>Sheet1!A2554</f>
        <v>Crit R%, Crit D%, Atk%</v>
      </c>
      <c r="I2550">
        <f>Sheet1!A2555</f>
        <v>4</v>
      </c>
      <c r="J2550" t="str">
        <f>Sheet1!A2556</f>
        <v>NINE-TAILED FOX</v>
      </c>
      <c r="K2550">
        <f>Sheet1!A2557</f>
        <v>0</v>
      </c>
    </row>
    <row r="2551" spans="1:11" hidden="1" x14ac:dyDescent="0.2">
      <c r="A2551">
        <f t="shared" si="39"/>
        <v>0</v>
      </c>
      <c r="B2551" t="str">
        <f>IF(Sheet1!A2551="","",Sheet1!A2551)</f>
        <v>(ATK%/ATK%/ATK%)</v>
      </c>
      <c r="C2551" t="str">
        <f>Sheet1!A2552</f>
        <v>Violent / Revenge</v>
      </c>
      <c r="D2551">
        <f>Sheet1!C2551</f>
        <v>0</v>
      </c>
      <c r="F2551">
        <f>Sheet1!B2553</f>
        <v>0</v>
      </c>
      <c r="G2551" t="str">
        <f>Sheet1!A2554</f>
        <v>Crit R%, Crit D%, Atk%</v>
      </c>
      <c r="H2551">
        <f>Sheet1!A2555</f>
        <v>4</v>
      </c>
      <c r="I2551" t="str">
        <f>Sheet1!A2556</f>
        <v>NINE-TAILED FOX</v>
      </c>
      <c r="J2551">
        <f>Sheet1!A2557</f>
        <v>0</v>
      </c>
      <c r="K2551" t="str">
        <f>Sheet1!A2558</f>
        <v>Fatal / Blade</v>
      </c>
    </row>
    <row r="2552" spans="1:11" hidden="1" x14ac:dyDescent="0.2">
      <c r="A2552">
        <f t="shared" si="39"/>
        <v>0</v>
      </c>
      <c r="B2552" t="str">
        <f>IF(Sheet1!A2552="","",Sheet1!A2552)</f>
        <v>Violent / Revenge</v>
      </c>
      <c r="C2552" t="str">
        <f>Sheet1!A2553</f>
        <v>(ATK%/CRIT D%/ATK%)</v>
      </c>
      <c r="D2552">
        <f>Sheet1!C2552</f>
        <v>0</v>
      </c>
      <c r="F2552">
        <f>Sheet1!B2554</f>
        <v>0</v>
      </c>
      <c r="G2552">
        <f>Sheet1!A2555</f>
        <v>4</v>
      </c>
      <c r="H2552" t="str">
        <f>Sheet1!A2556</f>
        <v>NINE-TAILED FOX</v>
      </c>
      <c r="I2552">
        <f>Sheet1!A2557</f>
        <v>0</v>
      </c>
      <c r="J2552" t="str">
        <f>Sheet1!A2558</f>
        <v>Fatal / Blade</v>
      </c>
      <c r="K2552" t="str">
        <f>Sheet1!A2559</f>
        <v>(ATK%/ATK%/ATK%)</v>
      </c>
    </row>
    <row r="2553" spans="1:11" hidden="1" x14ac:dyDescent="0.2">
      <c r="A2553">
        <f t="shared" si="39"/>
        <v>0</v>
      </c>
      <c r="B2553" t="str">
        <f>IF(Sheet1!A2553="","",Sheet1!A2553)</f>
        <v>(ATK%/CRIT D%/ATK%)</v>
      </c>
      <c r="C2553" t="str">
        <f>Sheet1!A2554</f>
        <v>Crit R%, Crit D%, Atk%</v>
      </c>
      <c r="D2553">
        <f>Sheet1!C2553</f>
        <v>0</v>
      </c>
      <c r="F2553">
        <f>Sheet1!B2555</f>
        <v>0</v>
      </c>
      <c r="G2553" t="str">
        <f>Sheet1!A2556</f>
        <v>NINE-TAILED FOX</v>
      </c>
      <c r="H2553">
        <f>Sheet1!A2557</f>
        <v>0</v>
      </c>
      <c r="I2553" t="str">
        <f>Sheet1!A2558</f>
        <v>Fatal / Blade</v>
      </c>
      <c r="J2553" t="str">
        <f>Sheet1!A2559</f>
        <v>(ATK%/ATK%/ATK%)</v>
      </c>
      <c r="K2553" t="str">
        <f>Sheet1!A2560</f>
        <v>Violent / Revenge</v>
      </c>
    </row>
    <row r="2554" spans="1:11" hidden="1" x14ac:dyDescent="0.2">
      <c r="A2554">
        <f t="shared" si="39"/>
        <v>0</v>
      </c>
      <c r="B2554" t="str">
        <f>IF(Sheet1!A2554="","",Sheet1!A2554)</f>
        <v>Crit R%, Crit D%, Atk%</v>
      </c>
      <c r="C2554">
        <f>Sheet1!A2555</f>
        <v>4</v>
      </c>
      <c r="D2554">
        <f>Sheet1!C2554</f>
        <v>0</v>
      </c>
      <c r="F2554">
        <f>Sheet1!B2556</f>
        <v>0</v>
      </c>
      <c r="G2554">
        <f>Sheet1!A2557</f>
        <v>0</v>
      </c>
      <c r="H2554" t="str">
        <f>Sheet1!A2558</f>
        <v>Fatal / Blade</v>
      </c>
      <c r="I2554" t="str">
        <f>Sheet1!A2559</f>
        <v>(ATK%/ATK%/ATK%)</v>
      </c>
      <c r="J2554" t="str">
        <f>Sheet1!A2560</f>
        <v>Violent / Revenge</v>
      </c>
      <c r="K2554" t="str">
        <f>Sheet1!A2561</f>
        <v>(ATK%/CRIT D%/ATK%)</v>
      </c>
    </row>
    <row r="2555" spans="1:11" x14ac:dyDescent="0.2">
      <c r="A2555">
        <f t="shared" si="39"/>
        <v>1</v>
      </c>
      <c r="B2555">
        <f>IF(Sheet1!A2555="","",Sheet1!A2555)</f>
        <v>4</v>
      </c>
      <c r="C2555" t="str">
        <f>Sheet1!A2556</f>
        <v>NINE-TAILED FOX</v>
      </c>
      <c r="D2555" t="str">
        <f>Sheet1!C2555</f>
        <v>FIRE</v>
      </c>
      <c r="F2555" t="str">
        <f>Sheet1!B2557</f>
        <v>Shihwa</v>
      </c>
      <c r="G2555" t="str">
        <f>Sheet1!A2558</f>
        <v>Fatal / Blade</v>
      </c>
      <c r="H2555" t="str">
        <f>Sheet1!A2559</f>
        <v>(ATK%/ATK%/ATK%)</v>
      </c>
      <c r="I2555" t="str">
        <f>Sheet1!A2560</f>
        <v>Violent / Revenge</v>
      </c>
      <c r="J2555" t="str">
        <f>Sheet1!A2561</f>
        <v>(ATK%/CRIT D%/ATK%)</v>
      </c>
      <c r="K2555" t="str">
        <f>Sheet1!A2562</f>
        <v>Crit R%, Crit D%, Atk%</v>
      </c>
    </row>
    <row r="2556" spans="1:11" hidden="1" x14ac:dyDescent="0.2">
      <c r="A2556">
        <f t="shared" si="39"/>
        <v>0</v>
      </c>
      <c r="B2556" t="str">
        <f>IF(Sheet1!A2556="","",Sheet1!A2556)</f>
        <v>NINE-TAILED FOX</v>
      </c>
      <c r="C2556">
        <f>Sheet1!A2557</f>
        <v>0</v>
      </c>
      <c r="D2556">
        <f>Sheet1!C2556</f>
        <v>0</v>
      </c>
      <c r="F2556">
        <f>Sheet1!B2558</f>
        <v>0</v>
      </c>
      <c r="G2556" t="str">
        <f>Sheet1!A2559</f>
        <v>(ATK%/ATK%/ATK%)</v>
      </c>
      <c r="H2556" t="str">
        <f>Sheet1!A2560</f>
        <v>Violent / Revenge</v>
      </c>
      <c r="I2556" t="str">
        <f>Sheet1!A2561</f>
        <v>(ATK%/CRIT D%/ATK%)</v>
      </c>
      <c r="J2556" t="str">
        <f>Sheet1!A2562</f>
        <v>Crit R%, Crit D%, Atk%</v>
      </c>
      <c r="K2556">
        <f>Sheet1!A2563</f>
        <v>4</v>
      </c>
    </row>
    <row r="2557" spans="1:11" hidden="1" x14ac:dyDescent="0.2">
      <c r="A2557">
        <f t="shared" si="39"/>
        <v>0</v>
      </c>
      <c r="B2557" t="str">
        <f>IF(Sheet1!A2557="","",Sheet1!A2557)</f>
        <v/>
      </c>
      <c r="C2557" t="str">
        <f>Sheet1!A2558</f>
        <v>Fatal / Blade</v>
      </c>
      <c r="D2557">
        <f>Sheet1!C2557</f>
        <v>0</v>
      </c>
      <c r="F2557">
        <f>Sheet1!B2559</f>
        <v>0</v>
      </c>
      <c r="G2557" t="str">
        <f>Sheet1!A2560</f>
        <v>Violent / Revenge</v>
      </c>
      <c r="H2557" t="str">
        <f>Sheet1!A2561</f>
        <v>(ATK%/CRIT D%/ATK%)</v>
      </c>
      <c r="I2557" t="str">
        <f>Sheet1!A2562</f>
        <v>Crit R%, Crit D%, Atk%</v>
      </c>
      <c r="J2557">
        <f>Sheet1!A2563</f>
        <v>4</v>
      </c>
      <c r="K2557" t="str">
        <f>Sheet1!A2564</f>
        <v>NINE-TAILED FOX</v>
      </c>
    </row>
    <row r="2558" spans="1:11" hidden="1" x14ac:dyDescent="0.2">
      <c r="A2558">
        <f t="shared" si="39"/>
        <v>0</v>
      </c>
      <c r="B2558" t="str">
        <f>IF(Sheet1!A2558="","",Sheet1!A2558)</f>
        <v>Fatal / Blade</v>
      </c>
      <c r="C2558" t="str">
        <f>Sheet1!A2559</f>
        <v>(ATK%/ATK%/ATK%)</v>
      </c>
      <c r="D2558">
        <f>Sheet1!C2558</f>
        <v>0</v>
      </c>
      <c r="F2558">
        <f>Sheet1!B2560</f>
        <v>0</v>
      </c>
      <c r="G2558" t="str">
        <f>Sheet1!A2561</f>
        <v>(ATK%/CRIT D%/ATK%)</v>
      </c>
      <c r="H2558" t="str">
        <f>Sheet1!A2562</f>
        <v>Crit R%, Crit D%, Atk%</v>
      </c>
      <c r="I2558">
        <f>Sheet1!A2563</f>
        <v>4</v>
      </c>
      <c r="J2558" t="str">
        <f>Sheet1!A2564</f>
        <v>NINE-TAILED FOX</v>
      </c>
      <c r="K2558">
        <f>Sheet1!A2565</f>
        <v>0</v>
      </c>
    </row>
    <row r="2559" spans="1:11" hidden="1" x14ac:dyDescent="0.2">
      <c r="A2559">
        <f t="shared" si="39"/>
        <v>0</v>
      </c>
      <c r="B2559" t="str">
        <f>IF(Sheet1!A2559="","",Sheet1!A2559)</f>
        <v>(ATK%/ATK%/ATK%)</v>
      </c>
      <c r="C2559" t="str">
        <f>Sheet1!A2560</f>
        <v>Violent / Revenge</v>
      </c>
      <c r="D2559">
        <f>Sheet1!C2559</f>
        <v>0</v>
      </c>
      <c r="F2559">
        <f>Sheet1!B2561</f>
        <v>0</v>
      </c>
      <c r="G2559" t="str">
        <f>Sheet1!A2562</f>
        <v>Crit R%, Crit D%, Atk%</v>
      </c>
      <c r="H2559">
        <f>Sheet1!A2563</f>
        <v>4</v>
      </c>
      <c r="I2559" t="str">
        <f>Sheet1!A2564</f>
        <v>NINE-TAILED FOX</v>
      </c>
      <c r="J2559">
        <f>Sheet1!A2565</f>
        <v>0</v>
      </c>
      <c r="K2559" t="str">
        <f>Sheet1!A2566</f>
        <v>Fatal / Blade</v>
      </c>
    </row>
    <row r="2560" spans="1:11" hidden="1" x14ac:dyDescent="0.2">
      <c r="A2560">
        <f t="shared" si="39"/>
        <v>0</v>
      </c>
      <c r="B2560" t="str">
        <f>IF(Sheet1!A2560="","",Sheet1!A2560)</f>
        <v>Violent / Revenge</v>
      </c>
      <c r="C2560" t="str">
        <f>Sheet1!A2561</f>
        <v>(ATK%/CRIT D%/ATK%)</v>
      </c>
      <c r="D2560">
        <f>Sheet1!C2560</f>
        <v>0</v>
      </c>
      <c r="F2560">
        <f>Sheet1!B2562</f>
        <v>0</v>
      </c>
      <c r="G2560">
        <f>Sheet1!A2563</f>
        <v>4</v>
      </c>
      <c r="H2560" t="str">
        <f>Sheet1!A2564</f>
        <v>NINE-TAILED FOX</v>
      </c>
      <c r="I2560">
        <f>Sheet1!A2565</f>
        <v>0</v>
      </c>
      <c r="J2560" t="str">
        <f>Sheet1!A2566</f>
        <v>Fatal / Blade</v>
      </c>
      <c r="K2560" t="str">
        <f>Sheet1!A2567</f>
        <v>(ATK%/ATK%/ATK%)</v>
      </c>
    </row>
    <row r="2561" spans="1:11" hidden="1" x14ac:dyDescent="0.2">
      <c r="A2561">
        <f t="shared" si="39"/>
        <v>0</v>
      </c>
      <c r="B2561" t="str">
        <f>IF(Sheet1!A2561="","",Sheet1!A2561)</f>
        <v>(ATK%/CRIT D%/ATK%)</v>
      </c>
      <c r="C2561" t="str">
        <f>Sheet1!A2562</f>
        <v>Crit R%, Crit D%, Atk%</v>
      </c>
      <c r="D2561">
        <f>Sheet1!C2561</f>
        <v>0</v>
      </c>
      <c r="F2561">
        <f>Sheet1!B2563</f>
        <v>0</v>
      </c>
      <c r="G2561" t="str">
        <f>Sheet1!A2564</f>
        <v>NINE-TAILED FOX</v>
      </c>
      <c r="H2561">
        <f>Sheet1!A2565</f>
        <v>0</v>
      </c>
      <c r="I2561" t="str">
        <f>Sheet1!A2566</f>
        <v>Fatal / Blade</v>
      </c>
      <c r="J2561" t="str">
        <f>Sheet1!A2567</f>
        <v>(ATK%/ATK%/ATK%)</v>
      </c>
      <c r="K2561" t="str">
        <f>Sheet1!A2568</f>
        <v>Violent / Revenge</v>
      </c>
    </row>
    <row r="2562" spans="1:11" hidden="1" x14ac:dyDescent="0.2">
      <c r="A2562">
        <f t="shared" si="39"/>
        <v>0</v>
      </c>
      <c r="B2562" t="str">
        <f>IF(Sheet1!A2562="","",Sheet1!A2562)</f>
        <v>Crit R%, Crit D%, Atk%</v>
      </c>
      <c r="C2562">
        <f>Sheet1!A2563</f>
        <v>4</v>
      </c>
      <c r="D2562">
        <f>Sheet1!C2562</f>
        <v>0</v>
      </c>
      <c r="F2562">
        <f>Sheet1!B2564</f>
        <v>0</v>
      </c>
      <c r="G2562">
        <f>Sheet1!A2565</f>
        <v>0</v>
      </c>
      <c r="H2562" t="str">
        <f>Sheet1!A2566</f>
        <v>Fatal / Blade</v>
      </c>
      <c r="I2562" t="str">
        <f>Sheet1!A2567</f>
        <v>(ATK%/ATK%/ATK%)</v>
      </c>
      <c r="J2562" t="str">
        <f>Sheet1!A2568</f>
        <v>Violent / Revenge</v>
      </c>
      <c r="K2562" t="str">
        <f>Sheet1!A2569</f>
        <v>(ATK%/CRIT D%/ATK%)</v>
      </c>
    </row>
    <row r="2563" spans="1:11" x14ac:dyDescent="0.2">
      <c r="A2563">
        <f t="shared" ref="A2563:A2626" si="40">IF(ISNUMBER(B2563)=TRUE,1,0)</f>
        <v>1</v>
      </c>
      <c r="B2563">
        <f>IF(Sheet1!A2563="","",Sheet1!A2563)</f>
        <v>4</v>
      </c>
      <c r="C2563" t="str">
        <f>Sheet1!A2564</f>
        <v>NINE-TAILED FOX</v>
      </c>
      <c r="D2563" t="str">
        <f>Sheet1!C2563</f>
        <v>WATER</v>
      </c>
      <c r="F2563" t="str">
        <f>Sheet1!B2565</f>
        <v>Soha</v>
      </c>
      <c r="G2563" t="str">
        <f>Sheet1!A2566</f>
        <v>Fatal / Blade</v>
      </c>
      <c r="H2563" t="str">
        <f>Sheet1!A2567</f>
        <v>(ATK%/ATK%/ATK%)</v>
      </c>
      <c r="I2563" t="str">
        <f>Sheet1!A2568</f>
        <v>Violent / Revenge</v>
      </c>
      <c r="J2563" t="str">
        <f>Sheet1!A2569</f>
        <v>(ATK%/CRIT D%/ATK%)</v>
      </c>
      <c r="K2563" t="str">
        <f>Sheet1!A2570</f>
        <v>Crit R%, Crit D%, Atk%</v>
      </c>
    </row>
    <row r="2564" spans="1:11" hidden="1" x14ac:dyDescent="0.2">
      <c r="A2564">
        <f t="shared" si="40"/>
        <v>0</v>
      </c>
      <c r="B2564" t="str">
        <f>IF(Sheet1!A2564="","",Sheet1!A2564)</f>
        <v>NINE-TAILED FOX</v>
      </c>
      <c r="C2564">
        <f>Sheet1!A2565</f>
        <v>0</v>
      </c>
      <c r="D2564">
        <f>Sheet1!C2564</f>
        <v>0</v>
      </c>
      <c r="F2564">
        <f>Sheet1!B2566</f>
        <v>0</v>
      </c>
      <c r="G2564" t="str">
        <f>Sheet1!A2567</f>
        <v>(ATK%/ATK%/ATK%)</v>
      </c>
      <c r="H2564" t="str">
        <f>Sheet1!A2568</f>
        <v>Violent / Revenge</v>
      </c>
      <c r="I2564" t="str">
        <f>Sheet1!A2569</f>
        <v>(ATK%/CRIT D%/ATK%)</v>
      </c>
      <c r="J2564" t="str">
        <f>Sheet1!A2570</f>
        <v>Crit R%, Crit D%, Atk%</v>
      </c>
      <c r="K2564">
        <f>Sheet1!A2571</f>
        <v>4</v>
      </c>
    </row>
    <row r="2565" spans="1:11" hidden="1" x14ac:dyDescent="0.2">
      <c r="A2565">
        <f t="shared" si="40"/>
        <v>0</v>
      </c>
      <c r="B2565" t="str">
        <f>IF(Sheet1!A2565="","",Sheet1!A2565)</f>
        <v/>
      </c>
      <c r="C2565" t="str">
        <f>Sheet1!A2566</f>
        <v>Fatal / Blade</v>
      </c>
      <c r="D2565">
        <f>Sheet1!C2565</f>
        <v>0</v>
      </c>
      <c r="F2565">
        <f>Sheet1!B2567</f>
        <v>0</v>
      </c>
      <c r="G2565" t="str">
        <f>Sheet1!A2568</f>
        <v>Violent / Revenge</v>
      </c>
      <c r="H2565" t="str">
        <f>Sheet1!A2569</f>
        <v>(ATK%/CRIT D%/ATK%)</v>
      </c>
      <c r="I2565" t="str">
        <f>Sheet1!A2570</f>
        <v>Crit R%, Crit D%, Atk%</v>
      </c>
      <c r="J2565">
        <f>Sheet1!A2571</f>
        <v>4</v>
      </c>
      <c r="K2565" t="str">
        <f>Sheet1!A2572</f>
        <v>HARG</v>
      </c>
    </row>
    <row r="2566" spans="1:11" hidden="1" x14ac:dyDescent="0.2">
      <c r="A2566">
        <f t="shared" si="40"/>
        <v>0</v>
      </c>
      <c r="B2566" t="str">
        <f>IF(Sheet1!A2566="","",Sheet1!A2566)</f>
        <v>Fatal / Blade</v>
      </c>
      <c r="C2566" t="str">
        <f>Sheet1!A2567</f>
        <v>(ATK%/ATK%/ATK%)</v>
      </c>
      <c r="D2566">
        <f>Sheet1!C2566</f>
        <v>0</v>
      </c>
      <c r="F2566">
        <f>Sheet1!B2568</f>
        <v>0</v>
      </c>
      <c r="G2566" t="str">
        <f>Sheet1!A2569</f>
        <v>(ATK%/CRIT D%/ATK%)</v>
      </c>
      <c r="H2566" t="str">
        <f>Sheet1!A2570</f>
        <v>Crit R%, Crit D%, Atk%</v>
      </c>
      <c r="I2566">
        <f>Sheet1!A2571</f>
        <v>4</v>
      </c>
      <c r="J2566" t="str">
        <f>Sheet1!A2572</f>
        <v>HARG</v>
      </c>
      <c r="K2566">
        <f>Sheet1!A2573</f>
        <v>0</v>
      </c>
    </row>
    <row r="2567" spans="1:11" hidden="1" x14ac:dyDescent="0.2">
      <c r="A2567">
        <f t="shared" si="40"/>
        <v>0</v>
      </c>
      <c r="B2567" t="str">
        <f>IF(Sheet1!A2567="","",Sheet1!A2567)</f>
        <v>(ATK%/ATK%/ATK%)</v>
      </c>
      <c r="C2567" t="str">
        <f>Sheet1!A2568</f>
        <v>Violent / Revenge</v>
      </c>
      <c r="D2567">
        <f>Sheet1!C2567</f>
        <v>0</v>
      </c>
      <c r="F2567">
        <f>Sheet1!B2569</f>
        <v>0</v>
      </c>
      <c r="G2567" t="str">
        <f>Sheet1!A2570</f>
        <v>Crit R%, Crit D%, Atk%</v>
      </c>
      <c r="H2567">
        <f>Sheet1!A2571</f>
        <v>4</v>
      </c>
      <c r="I2567" t="str">
        <f>Sheet1!A2572</f>
        <v>HARG</v>
      </c>
      <c r="J2567">
        <f>Sheet1!A2573</f>
        <v>0</v>
      </c>
      <c r="K2567" t="str">
        <f>Sheet1!A2574</f>
        <v>Swift / Revenge</v>
      </c>
    </row>
    <row r="2568" spans="1:11" hidden="1" x14ac:dyDescent="0.2">
      <c r="A2568">
        <f t="shared" si="40"/>
        <v>0</v>
      </c>
      <c r="B2568" t="str">
        <f>IF(Sheet1!A2568="","",Sheet1!A2568)</f>
        <v>Violent / Revenge</v>
      </c>
      <c r="C2568" t="str">
        <f>Sheet1!A2569</f>
        <v>(ATK%/CRIT D%/ATK%)</v>
      </c>
      <c r="D2568">
        <f>Sheet1!C2568</f>
        <v>0</v>
      </c>
      <c r="F2568">
        <f>Sheet1!B2570</f>
        <v>0</v>
      </c>
      <c r="G2568">
        <f>Sheet1!A2571</f>
        <v>4</v>
      </c>
      <c r="H2568" t="str">
        <f>Sheet1!A2572</f>
        <v>HARG</v>
      </c>
      <c r="I2568">
        <f>Sheet1!A2573</f>
        <v>0</v>
      </c>
      <c r="J2568" t="str">
        <f>Sheet1!A2574</f>
        <v>Swift / Revenge</v>
      </c>
      <c r="K2568" t="str">
        <f>Sheet1!A2575</f>
        <v>(SPD/HP%/HP%)</v>
      </c>
    </row>
    <row r="2569" spans="1:11" hidden="1" x14ac:dyDescent="0.2">
      <c r="A2569">
        <f t="shared" si="40"/>
        <v>0</v>
      </c>
      <c r="B2569" t="str">
        <f>IF(Sheet1!A2569="","",Sheet1!A2569)</f>
        <v>(ATK%/CRIT D%/ATK%)</v>
      </c>
      <c r="C2569" t="str">
        <f>Sheet1!A2570</f>
        <v>Crit R%, Crit D%, Atk%</v>
      </c>
      <c r="D2569">
        <f>Sheet1!C2569</f>
        <v>0</v>
      </c>
      <c r="F2569">
        <f>Sheet1!B2571</f>
        <v>0</v>
      </c>
      <c r="G2569" t="str">
        <f>Sheet1!A2572</f>
        <v>HARG</v>
      </c>
      <c r="H2569">
        <f>Sheet1!A2573</f>
        <v>0</v>
      </c>
      <c r="I2569" t="str">
        <f>Sheet1!A2574</f>
        <v>Swift / Revenge</v>
      </c>
      <c r="J2569" t="str">
        <f>Sheet1!A2575</f>
        <v>(SPD/HP%/HP%)</v>
      </c>
      <c r="K2569" t="str">
        <f>Sheet1!A2576</f>
        <v>Violent / Energy</v>
      </c>
    </row>
    <row r="2570" spans="1:11" hidden="1" x14ac:dyDescent="0.2">
      <c r="A2570">
        <f t="shared" si="40"/>
        <v>0</v>
      </c>
      <c r="B2570" t="str">
        <f>IF(Sheet1!A2570="","",Sheet1!A2570)</f>
        <v>Crit R%, Crit D%, Atk%</v>
      </c>
      <c r="C2570">
        <f>Sheet1!A2571</f>
        <v>4</v>
      </c>
      <c r="D2570">
        <f>Sheet1!C2570</f>
        <v>0</v>
      </c>
      <c r="F2570">
        <f>Sheet1!B2572</f>
        <v>0</v>
      </c>
      <c r="G2570">
        <f>Sheet1!A2573</f>
        <v>0</v>
      </c>
      <c r="H2570" t="str">
        <f>Sheet1!A2574</f>
        <v>Swift / Revenge</v>
      </c>
      <c r="I2570" t="str">
        <f>Sheet1!A2575</f>
        <v>(SPD/HP%/HP%)</v>
      </c>
      <c r="J2570" t="str">
        <f>Sheet1!A2576</f>
        <v>Violent / Energy</v>
      </c>
      <c r="K2570" t="str">
        <f>Sheet1!A2577</f>
        <v>(SPD/HP%/HP%)</v>
      </c>
    </row>
    <row r="2571" spans="1:11" x14ac:dyDescent="0.2">
      <c r="A2571">
        <f t="shared" si="40"/>
        <v>1</v>
      </c>
      <c r="B2571">
        <f>IF(Sheet1!A2571="","",Sheet1!A2571)</f>
        <v>4</v>
      </c>
      <c r="C2571" t="str">
        <f>Sheet1!A2572</f>
        <v>HARG</v>
      </c>
      <c r="D2571" t="str">
        <f>Sheet1!C2571</f>
        <v>LIGHT</v>
      </c>
      <c r="F2571" t="str">
        <f>Sheet1!B2573</f>
        <v>Dova</v>
      </c>
      <c r="G2571" t="str">
        <f>Sheet1!A2574</f>
        <v>Swift / Revenge</v>
      </c>
      <c r="H2571" t="str">
        <f>Sheet1!A2575</f>
        <v>(SPD/HP%/HP%)</v>
      </c>
      <c r="I2571" t="str">
        <f>Sheet1!A2576</f>
        <v>Violent / Energy</v>
      </c>
      <c r="J2571" t="str">
        <f>Sheet1!A2577</f>
        <v>(SPD/HP%/HP%)</v>
      </c>
      <c r="K2571" t="str">
        <f>Sheet1!A2578</f>
        <v>Spd, Hp%, Def%</v>
      </c>
    </row>
    <row r="2572" spans="1:11" hidden="1" x14ac:dyDescent="0.2">
      <c r="A2572">
        <f t="shared" si="40"/>
        <v>0</v>
      </c>
      <c r="B2572" t="str">
        <f>IF(Sheet1!A2572="","",Sheet1!A2572)</f>
        <v>HARG</v>
      </c>
      <c r="C2572">
        <f>Sheet1!A2573</f>
        <v>0</v>
      </c>
      <c r="D2572">
        <f>Sheet1!C2572</f>
        <v>0</v>
      </c>
      <c r="F2572">
        <f>Sheet1!B2574</f>
        <v>0</v>
      </c>
      <c r="G2572" t="str">
        <f>Sheet1!A2575</f>
        <v>(SPD/HP%/HP%)</v>
      </c>
      <c r="H2572" t="str">
        <f>Sheet1!A2576</f>
        <v>Violent / Energy</v>
      </c>
      <c r="I2572" t="str">
        <f>Sheet1!A2577</f>
        <v>(SPD/HP%/HP%)</v>
      </c>
      <c r="J2572" t="str">
        <f>Sheet1!A2578</f>
        <v>Spd, Hp%, Def%</v>
      </c>
      <c r="K2572">
        <f>Sheet1!A2579</f>
        <v>4</v>
      </c>
    </row>
    <row r="2573" spans="1:11" hidden="1" x14ac:dyDescent="0.2">
      <c r="A2573">
        <f t="shared" si="40"/>
        <v>0</v>
      </c>
      <c r="B2573" t="str">
        <f>IF(Sheet1!A2573="","",Sheet1!A2573)</f>
        <v/>
      </c>
      <c r="C2573" t="str">
        <f>Sheet1!A2574</f>
        <v>Swift / Revenge</v>
      </c>
      <c r="D2573">
        <f>Sheet1!C2573</f>
        <v>0</v>
      </c>
      <c r="F2573">
        <f>Sheet1!B2575</f>
        <v>0</v>
      </c>
      <c r="G2573" t="str">
        <f>Sheet1!A2576</f>
        <v>Violent / Energy</v>
      </c>
      <c r="H2573" t="str">
        <f>Sheet1!A2577</f>
        <v>(SPD/HP%/HP%)</v>
      </c>
      <c r="I2573" t="str">
        <f>Sheet1!A2578</f>
        <v>Spd, Hp%, Def%</v>
      </c>
      <c r="J2573">
        <f>Sheet1!A2579</f>
        <v>4</v>
      </c>
      <c r="K2573" t="str">
        <f>Sheet1!A2580</f>
        <v>HARG</v>
      </c>
    </row>
    <row r="2574" spans="1:11" hidden="1" x14ac:dyDescent="0.2">
      <c r="A2574">
        <f t="shared" si="40"/>
        <v>0</v>
      </c>
      <c r="B2574" t="str">
        <f>IF(Sheet1!A2574="","",Sheet1!A2574)</f>
        <v>Swift / Revenge</v>
      </c>
      <c r="C2574" t="str">
        <f>Sheet1!A2575</f>
        <v>(SPD/HP%/HP%)</v>
      </c>
      <c r="D2574">
        <f>Sheet1!C2574</f>
        <v>0</v>
      </c>
      <c r="F2574">
        <f>Sheet1!B2576</f>
        <v>0</v>
      </c>
      <c r="G2574" t="str">
        <f>Sheet1!A2577</f>
        <v>(SPD/HP%/HP%)</v>
      </c>
      <c r="H2574" t="str">
        <f>Sheet1!A2578</f>
        <v>Spd, Hp%, Def%</v>
      </c>
      <c r="I2574">
        <f>Sheet1!A2579</f>
        <v>4</v>
      </c>
      <c r="J2574" t="str">
        <f>Sheet1!A2580</f>
        <v>HARG</v>
      </c>
      <c r="K2574">
        <f>Sheet1!A2581</f>
        <v>0</v>
      </c>
    </row>
    <row r="2575" spans="1:11" hidden="1" x14ac:dyDescent="0.2">
      <c r="A2575">
        <f t="shared" si="40"/>
        <v>0</v>
      </c>
      <c r="B2575" t="str">
        <f>IF(Sheet1!A2575="","",Sheet1!A2575)</f>
        <v>(SPD/HP%/HP%)</v>
      </c>
      <c r="C2575" t="str">
        <f>Sheet1!A2576</f>
        <v>Violent / Energy</v>
      </c>
      <c r="D2575">
        <f>Sheet1!C2575</f>
        <v>0</v>
      </c>
      <c r="F2575">
        <f>Sheet1!B2577</f>
        <v>0</v>
      </c>
      <c r="G2575" t="str">
        <f>Sheet1!A2578</f>
        <v>Spd, Hp%, Def%</v>
      </c>
      <c r="H2575">
        <f>Sheet1!A2579</f>
        <v>4</v>
      </c>
      <c r="I2575" t="str">
        <f>Sheet1!A2580</f>
        <v>HARG</v>
      </c>
      <c r="J2575">
        <f>Sheet1!A2581</f>
        <v>0</v>
      </c>
      <c r="K2575" t="str">
        <f>Sheet1!A2582</f>
        <v>Swift / Energy</v>
      </c>
    </row>
    <row r="2576" spans="1:11" hidden="1" x14ac:dyDescent="0.2">
      <c r="A2576">
        <f t="shared" si="40"/>
        <v>0</v>
      </c>
      <c r="B2576" t="str">
        <f>IF(Sheet1!A2576="","",Sheet1!A2576)</f>
        <v>Violent / Energy</v>
      </c>
      <c r="C2576" t="str">
        <f>Sheet1!A2577</f>
        <v>(SPD/HP%/HP%)</v>
      </c>
      <c r="D2576">
        <f>Sheet1!C2576</f>
        <v>0</v>
      </c>
      <c r="F2576">
        <f>Sheet1!B2578</f>
        <v>0</v>
      </c>
      <c r="G2576">
        <f>Sheet1!A2579</f>
        <v>4</v>
      </c>
      <c r="H2576" t="str">
        <f>Sheet1!A2580</f>
        <v>HARG</v>
      </c>
      <c r="I2576">
        <f>Sheet1!A2581</f>
        <v>0</v>
      </c>
      <c r="J2576" t="str">
        <f>Sheet1!A2582</f>
        <v>Swift / Energy</v>
      </c>
      <c r="K2576" t="str">
        <f>Sheet1!A2583</f>
        <v>(SPD/DEF%/DEF%)</v>
      </c>
    </row>
    <row r="2577" spans="1:11" hidden="1" x14ac:dyDescent="0.2">
      <c r="A2577">
        <f t="shared" si="40"/>
        <v>0</v>
      </c>
      <c r="B2577" t="str">
        <f>IF(Sheet1!A2577="","",Sheet1!A2577)</f>
        <v>(SPD/HP%/HP%)</v>
      </c>
      <c r="C2577" t="str">
        <f>Sheet1!A2578</f>
        <v>Spd, Hp%, Def%</v>
      </c>
      <c r="D2577">
        <f>Sheet1!C2577</f>
        <v>0</v>
      </c>
      <c r="F2577">
        <f>Sheet1!B2579</f>
        <v>0</v>
      </c>
      <c r="G2577" t="str">
        <f>Sheet1!A2580</f>
        <v>HARG</v>
      </c>
      <c r="H2577">
        <f>Sheet1!A2581</f>
        <v>0</v>
      </c>
      <c r="I2577" t="str">
        <f>Sheet1!A2582</f>
        <v>Swift / Energy</v>
      </c>
      <c r="J2577" t="str">
        <f>Sheet1!A2583</f>
        <v>(SPD/DEF%/DEF%)</v>
      </c>
      <c r="K2577" t="str">
        <f>Sheet1!A2584</f>
        <v>Violent / Revenge</v>
      </c>
    </row>
    <row r="2578" spans="1:11" hidden="1" x14ac:dyDescent="0.2">
      <c r="A2578">
        <f t="shared" si="40"/>
        <v>0</v>
      </c>
      <c r="B2578" t="str">
        <f>IF(Sheet1!A2578="","",Sheet1!A2578)</f>
        <v>Spd, Hp%, Def%</v>
      </c>
      <c r="C2578">
        <f>Sheet1!A2579</f>
        <v>4</v>
      </c>
      <c r="D2578">
        <f>Sheet1!C2578</f>
        <v>0</v>
      </c>
      <c r="F2578">
        <f>Sheet1!B2580</f>
        <v>0</v>
      </c>
      <c r="G2578">
        <f>Sheet1!A2581</f>
        <v>0</v>
      </c>
      <c r="H2578" t="str">
        <f>Sheet1!A2582</f>
        <v>Swift / Energy</v>
      </c>
      <c r="I2578" t="str">
        <f>Sheet1!A2583</f>
        <v>(SPD/DEF%/DEF%)</v>
      </c>
      <c r="J2578" t="str">
        <f>Sheet1!A2584</f>
        <v>Violent / Revenge</v>
      </c>
      <c r="K2578" t="str">
        <f>Sheet1!A2585</f>
        <v>(DEF%/DEF%/DEF%)</v>
      </c>
    </row>
    <row r="2579" spans="1:11" x14ac:dyDescent="0.2">
      <c r="A2579">
        <f t="shared" si="40"/>
        <v>1</v>
      </c>
      <c r="B2579">
        <f>IF(Sheet1!A2579="","",Sheet1!A2579)</f>
        <v>4</v>
      </c>
      <c r="C2579" t="str">
        <f>Sheet1!A2580</f>
        <v>HARG</v>
      </c>
      <c r="D2579" t="str">
        <f>Sheet1!C2579</f>
        <v>WIND</v>
      </c>
      <c r="F2579" t="str">
        <f>Sheet1!B2581</f>
        <v>Raviti</v>
      </c>
      <c r="G2579" t="str">
        <f>Sheet1!A2582</f>
        <v>Swift / Energy</v>
      </c>
      <c r="H2579" t="str">
        <f>Sheet1!A2583</f>
        <v>(SPD/DEF%/DEF%)</v>
      </c>
      <c r="I2579" t="str">
        <f>Sheet1!A2584</f>
        <v>Violent / Revenge</v>
      </c>
      <c r="J2579" t="str">
        <f>Sheet1!A2585</f>
        <v>(DEF%/DEF%/DEF%)</v>
      </c>
      <c r="K2579" t="str">
        <f>Sheet1!A2586</f>
        <v>Hp%, Spd, Def%</v>
      </c>
    </row>
    <row r="2580" spans="1:11" hidden="1" x14ac:dyDescent="0.2">
      <c r="A2580">
        <f t="shared" si="40"/>
        <v>0</v>
      </c>
      <c r="B2580" t="str">
        <f>IF(Sheet1!A2580="","",Sheet1!A2580)</f>
        <v>HARG</v>
      </c>
      <c r="C2580">
        <f>Sheet1!A2581</f>
        <v>0</v>
      </c>
      <c r="D2580">
        <f>Sheet1!C2580</f>
        <v>0</v>
      </c>
      <c r="F2580">
        <f>Sheet1!B2582</f>
        <v>0</v>
      </c>
      <c r="G2580" t="str">
        <f>Sheet1!A2583</f>
        <v>(SPD/DEF%/DEF%)</v>
      </c>
      <c r="H2580" t="str">
        <f>Sheet1!A2584</f>
        <v>Violent / Revenge</v>
      </c>
      <c r="I2580" t="str">
        <f>Sheet1!A2585</f>
        <v>(DEF%/DEF%/DEF%)</v>
      </c>
      <c r="J2580" t="str">
        <f>Sheet1!A2586</f>
        <v>Hp%, Spd, Def%</v>
      </c>
      <c r="K2580">
        <f>Sheet1!A2587</f>
        <v>3</v>
      </c>
    </row>
    <row r="2581" spans="1:11" hidden="1" x14ac:dyDescent="0.2">
      <c r="A2581">
        <f t="shared" si="40"/>
        <v>0</v>
      </c>
      <c r="B2581" t="str">
        <f>IF(Sheet1!A2581="","",Sheet1!A2581)</f>
        <v/>
      </c>
      <c r="C2581" t="str">
        <f>Sheet1!A2582</f>
        <v>Swift / Energy</v>
      </c>
      <c r="D2581">
        <f>Sheet1!C2581</f>
        <v>0</v>
      </c>
      <c r="F2581">
        <f>Sheet1!B2583</f>
        <v>0</v>
      </c>
      <c r="G2581" t="str">
        <f>Sheet1!A2584</f>
        <v>Violent / Revenge</v>
      </c>
      <c r="H2581" t="str">
        <f>Sheet1!A2585</f>
        <v>(DEF%/DEF%/DEF%)</v>
      </c>
      <c r="I2581" t="str">
        <f>Sheet1!A2586</f>
        <v>Hp%, Spd, Def%</v>
      </c>
      <c r="J2581">
        <f>Sheet1!A2587</f>
        <v>3</v>
      </c>
      <c r="K2581" t="str">
        <f>Sheet1!A2588</f>
        <v>HARG</v>
      </c>
    </row>
    <row r="2582" spans="1:11" hidden="1" x14ac:dyDescent="0.2">
      <c r="A2582">
        <f t="shared" si="40"/>
        <v>0</v>
      </c>
      <c r="B2582" t="str">
        <f>IF(Sheet1!A2582="","",Sheet1!A2582)</f>
        <v>Swift / Energy</v>
      </c>
      <c r="C2582" t="str">
        <f>Sheet1!A2583</f>
        <v>(SPD/DEF%/DEF%)</v>
      </c>
      <c r="D2582">
        <f>Sheet1!C2582</f>
        <v>0</v>
      </c>
      <c r="F2582">
        <f>Sheet1!B2584</f>
        <v>0</v>
      </c>
      <c r="G2582" t="str">
        <f>Sheet1!A2585</f>
        <v>(DEF%/DEF%/DEF%)</v>
      </c>
      <c r="H2582" t="str">
        <f>Sheet1!A2586</f>
        <v>Hp%, Spd, Def%</v>
      </c>
      <c r="I2582">
        <f>Sheet1!A2587</f>
        <v>3</v>
      </c>
      <c r="J2582" t="str">
        <f>Sheet1!A2588</f>
        <v>HARG</v>
      </c>
      <c r="K2582">
        <f>Sheet1!A2589</f>
        <v>0</v>
      </c>
    </row>
    <row r="2583" spans="1:11" hidden="1" x14ac:dyDescent="0.2">
      <c r="A2583">
        <f t="shared" si="40"/>
        <v>0</v>
      </c>
      <c r="B2583" t="str">
        <f>IF(Sheet1!A2583="","",Sheet1!A2583)</f>
        <v>(SPD/DEF%/DEF%)</v>
      </c>
      <c r="C2583" t="str">
        <f>Sheet1!A2584</f>
        <v>Violent / Revenge</v>
      </c>
      <c r="D2583">
        <f>Sheet1!C2583</f>
        <v>0</v>
      </c>
      <c r="F2583">
        <f>Sheet1!B2585</f>
        <v>0</v>
      </c>
      <c r="G2583" t="str">
        <f>Sheet1!A2586</f>
        <v>Hp%, Spd, Def%</v>
      </c>
      <c r="H2583">
        <f>Sheet1!A2587</f>
        <v>3</v>
      </c>
      <c r="I2583" t="str">
        <f>Sheet1!A2588</f>
        <v>HARG</v>
      </c>
      <c r="J2583">
        <f>Sheet1!A2589</f>
        <v>0</v>
      </c>
      <c r="K2583" t="str">
        <f>Sheet1!A2590</f>
        <v>Swift / Energy</v>
      </c>
    </row>
    <row r="2584" spans="1:11" hidden="1" x14ac:dyDescent="0.2">
      <c r="A2584">
        <f t="shared" si="40"/>
        <v>0</v>
      </c>
      <c r="B2584" t="str">
        <f>IF(Sheet1!A2584="","",Sheet1!A2584)</f>
        <v>Violent / Revenge</v>
      </c>
      <c r="C2584" t="str">
        <f>Sheet1!A2585</f>
        <v>(DEF%/DEF%/DEF%)</v>
      </c>
      <c r="D2584">
        <f>Sheet1!C2584</f>
        <v>0</v>
      </c>
      <c r="F2584">
        <f>Sheet1!B2586</f>
        <v>0</v>
      </c>
      <c r="G2584">
        <f>Sheet1!A2587</f>
        <v>3</v>
      </c>
      <c r="H2584" t="str">
        <f>Sheet1!A2588</f>
        <v>HARG</v>
      </c>
      <c r="I2584">
        <f>Sheet1!A2589</f>
        <v>0</v>
      </c>
      <c r="J2584" t="str">
        <f>Sheet1!A2590</f>
        <v>Swift / Energy</v>
      </c>
      <c r="K2584" t="str">
        <f>Sheet1!A2591</f>
        <v>(SPD/DEF%/DEF%)</v>
      </c>
    </row>
    <row r="2585" spans="1:11" hidden="1" x14ac:dyDescent="0.2">
      <c r="A2585">
        <f t="shared" si="40"/>
        <v>0</v>
      </c>
      <c r="B2585" t="str">
        <f>IF(Sheet1!A2585="","",Sheet1!A2585)</f>
        <v>(DEF%/DEF%/DEF%)</v>
      </c>
      <c r="C2585" t="str">
        <f>Sheet1!A2586</f>
        <v>Hp%, Spd, Def%</v>
      </c>
      <c r="D2585">
        <f>Sheet1!C2585</f>
        <v>0</v>
      </c>
      <c r="F2585">
        <f>Sheet1!B2587</f>
        <v>0</v>
      </c>
      <c r="G2585" t="str">
        <f>Sheet1!A2588</f>
        <v>HARG</v>
      </c>
      <c r="H2585">
        <f>Sheet1!A2589</f>
        <v>0</v>
      </c>
      <c r="I2585" t="str">
        <f>Sheet1!A2590</f>
        <v>Swift / Energy</v>
      </c>
      <c r="J2585" t="str">
        <f>Sheet1!A2591</f>
        <v>(SPD/DEF%/DEF%)</v>
      </c>
      <c r="K2585" t="str">
        <f>Sheet1!A2592</f>
        <v>Violent / Revenge</v>
      </c>
    </row>
    <row r="2586" spans="1:11" hidden="1" x14ac:dyDescent="0.2">
      <c r="A2586">
        <f t="shared" si="40"/>
        <v>0</v>
      </c>
      <c r="B2586" t="str">
        <f>IF(Sheet1!A2586="","",Sheet1!A2586)</f>
        <v>Hp%, Spd, Def%</v>
      </c>
      <c r="C2586">
        <f>Sheet1!A2587</f>
        <v>3</v>
      </c>
      <c r="D2586">
        <f>Sheet1!C2586</f>
        <v>0</v>
      </c>
      <c r="F2586">
        <f>Sheet1!B2588</f>
        <v>0</v>
      </c>
      <c r="G2586">
        <f>Sheet1!A2589</f>
        <v>0</v>
      </c>
      <c r="H2586" t="str">
        <f>Sheet1!A2590</f>
        <v>Swift / Energy</v>
      </c>
      <c r="I2586" t="str">
        <f>Sheet1!A2591</f>
        <v>(SPD/DEF%/DEF%)</v>
      </c>
      <c r="J2586" t="str">
        <f>Sheet1!A2592</f>
        <v>Violent / Revenge</v>
      </c>
      <c r="K2586" t="str">
        <f>Sheet1!A2593</f>
        <v>(DEF%/DEF%/DEF%)</v>
      </c>
    </row>
    <row r="2587" spans="1:11" x14ac:dyDescent="0.2">
      <c r="A2587">
        <f t="shared" si="40"/>
        <v>1</v>
      </c>
      <c r="B2587">
        <f>IF(Sheet1!A2587="","",Sheet1!A2587)</f>
        <v>3</v>
      </c>
      <c r="C2587" t="str">
        <f>Sheet1!A2588</f>
        <v>HARG</v>
      </c>
      <c r="D2587" t="str">
        <f>Sheet1!C2587</f>
        <v>DARK</v>
      </c>
      <c r="F2587" t="str">
        <f>Sheet1!B2589</f>
        <v>Kroa</v>
      </c>
      <c r="G2587" t="str">
        <f>Sheet1!A2590</f>
        <v>Swift / Energy</v>
      </c>
      <c r="H2587" t="str">
        <f>Sheet1!A2591</f>
        <v>(SPD/DEF%/DEF%)</v>
      </c>
      <c r="I2587" t="str">
        <f>Sheet1!A2592</f>
        <v>Violent / Revenge</v>
      </c>
      <c r="J2587" t="str">
        <f>Sheet1!A2593</f>
        <v>(DEF%/DEF%/DEF%)</v>
      </c>
      <c r="K2587" t="str">
        <f>Sheet1!A2594</f>
        <v>Crit R%, Crit D%, Def%</v>
      </c>
    </row>
    <row r="2588" spans="1:11" hidden="1" x14ac:dyDescent="0.2">
      <c r="A2588">
        <f t="shared" si="40"/>
        <v>0</v>
      </c>
      <c r="B2588" t="str">
        <f>IF(Sheet1!A2588="","",Sheet1!A2588)</f>
        <v>HARG</v>
      </c>
      <c r="C2588">
        <f>Sheet1!A2589</f>
        <v>0</v>
      </c>
      <c r="D2588">
        <f>Sheet1!C2588</f>
        <v>0</v>
      </c>
      <c r="F2588">
        <f>Sheet1!B2590</f>
        <v>0</v>
      </c>
      <c r="G2588" t="str">
        <f>Sheet1!A2591</f>
        <v>(SPD/DEF%/DEF%)</v>
      </c>
      <c r="H2588" t="str">
        <f>Sheet1!A2592</f>
        <v>Violent / Revenge</v>
      </c>
      <c r="I2588" t="str">
        <f>Sheet1!A2593</f>
        <v>(DEF%/DEF%/DEF%)</v>
      </c>
      <c r="J2588" t="str">
        <f>Sheet1!A2594</f>
        <v>Crit R%, Crit D%, Def%</v>
      </c>
      <c r="K2588">
        <f>Sheet1!A2595</f>
        <v>3</v>
      </c>
    </row>
    <row r="2589" spans="1:11" hidden="1" x14ac:dyDescent="0.2">
      <c r="A2589">
        <f t="shared" si="40"/>
        <v>0</v>
      </c>
      <c r="B2589" t="str">
        <f>IF(Sheet1!A2589="","",Sheet1!A2589)</f>
        <v/>
      </c>
      <c r="C2589" t="str">
        <f>Sheet1!A2590</f>
        <v>Swift / Energy</v>
      </c>
      <c r="D2589">
        <f>Sheet1!C2589</f>
        <v>0</v>
      </c>
      <c r="F2589">
        <f>Sheet1!B2591</f>
        <v>0</v>
      </c>
      <c r="G2589" t="str">
        <f>Sheet1!A2592</f>
        <v>Violent / Revenge</v>
      </c>
      <c r="H2589" t="str">
        <f>Sheet1!A2593</f>
        <v>(DEF%/DEF%/DEF%)</v>
      </c>
      <c r="I2589" t="str">
        <f>Sheet1!A2594</f>
        <v>Crit R%, Crit D%, Def%</v>
      </c>
      <c r="J2589">
        <f>Sheet1!A2595</f>
        <v>3</v>
      </c>
      <c r="K2589" t="str">
        <f>Sheet1!A2596</f>
        <v>HARG</v>
      </c>
    </row>
    <row r="2590" spans="1:11" hidden="1" x14ac:dyDescent="0.2">
      <c r="A2590">
        <f t="shared" si="40"/>
        <v>0</v>
      </c>
      <c r="B2590" t="str">
        <f>IF(Sheet1!A2590="","",Sheet1!A2590)</f>
        <v>Swift / Energy</v>
      </c>
      <c r="C2590" t="str">
        <f>Sheet1!A2591</f>
        <v>(SPD/DEF%/DEF%)</v>
      </c>
      <c r="D2590">
        <f>Sheet1!C2590</f>
        <v>0</v>
      </c>
      <c r="F2590">
        <f>Sheet1!B2592</f>
        <v>0</v>
      </c>
      <c r="G2590" t="str">
        <f>Sheet1!A2593</f>
        <v>(DEF%/DEF%/DEF%)</v>
      </c>
      <c r="H2590" t="str">
        <f>Sheet1!A2594</f>
        <v>Crit R%, Crit D%, Def%</v>
      </c>
      <c r="I2590">
        <f>Sheet1!A2595</f>
        <v>3</v>
      </c>
      <c r="J2590" t="str">
        <f>Sheet1!A2596</f>
        <v>HARG</v>
      </c>
      <c r="K2590">
        <f>Sheet1!A2597</f>
        <v>0</v>
      </c>
    </row>
    <row r="2591" spans="1:11" hidden="1" x14ac:dyDescent="0.2">
      <c r="A2591">
        <f t="shared" si="40"/>
        <v>0</v>
      </c>
      <c r="B2591" t="str">
        <f>IF(Sheet1!A2591="","",Sheet1!A2591)</f>
        <v>(SPD/DEF%/DEF%)</v>
      </c>
      <c r="C2591" t="str">
        <f>Sheet1!A2592</f>
        <v>Violent / Revenge</v>
      </c>
      <c r="D2591">
        <f>Sheet1!C2591</f>
        <v>0</v>
      </c>
      <c r="F2591">
        <f>Sheet1!B2593</f>
        <v>0</v>
      </c>
      <c r="G2591" t="str">
        <f>Sheet1!A2594</f>
        <v>Crit R%, Crit D%, Def%</v>
      </c>
      <c r="H2591">
        <f>Sheet1!A2595</f>
        <v>3</v>
      </c>
      <c r="I2591" t="str">
        <f>Sheet1!A2596</f>
        <v>HARG</v>
      </c>
      <c r="J2591">
        <f>Sheet1!A2597</f>
        <v>0</v>
      </c>
      <c r="K2591" t="str">
        <f>Sheet1!A2598</f>
        <v>Swift / Energy</v>
      </c>
    </row>
    <row r="2592" spans="1:11" hidden="1" x14ac:dyDescent="0.2">
      <c r="A2592">
        <f t="shared" si="40"/>
        <v>0</v>
      </c>
      <c r="B2592" t="str">
        <f>IF(Sheet1!A2592="","",Sheet1!A2592)</f>
        <v>Violent / Revenge</v>
      </c>
      <c r="C2592" t="str">
        <f>Sheet1!A2593</f>
        <v>(DEF%/DEF%/DEF%)</v>
      </c>
      <c r="D2592">
        <f>Sheet1!C2592</f>
        <v>0</v>
      </c>
      <c r="F2592">
        <f>Sheet1!B2594</f>
        <v>0</v>
      </c>
      <c r="G2592">
        <f>Sheet1!A2595</f>
        <v>3</v>
      </c>
      <c r="H2592" t="str">
        <f>Sheet1!A2596</f>
        <v>HARG</v>
      </c>
      <c r="I2592">
        <f>Sheet1!A2597</f>
        <v>0</v>
      </c>
      <c r="J2592" t="str">
        <f>Sheet1!A2598</f>
        <v>Swift / Energy</v>
      </c>
      <c r="K2592" t="str">
        <f>Sheet1!A2599</f>
        <v>(SPD/DEF%/DEF%)</v>
      </c>
    </row>
    <row r="2593" spans="1:11" hidden="1" x14ac:dyDescent="0.2">
      <c r="A2593">
        <f t="shared" si="40"/>
        <v>0</v>
      </c>
      <c r="B2593" t="str">
        <f>IF(Sheet1!A2593="","",Sheet1!A2593)</f>
        <v>(DEF%/DEF%/DEF%)</v>
      </c>
      <c r="C2593" t="str">
        <f>Sheet1!A2594</f>
        <v>Crit R%, Crit D%, Def%</v>
      </c>
      <c r="D2593">
        <f>Sheet1!C2593</f>
        <v>0</v>
      </c>
      <c r="F2593">
        <f>Sheet1!B2595</f>
        <v>0</v>
      </c>
      <c r="G2593" t="str">
        <f>Sheet1!A2596</f>
        <v>HARG</v>
      </c>
      <c r="H2593">
        <f>Sheet1!A2597</f>
        <v>0</v>
      </c>
      <c r="I2593" t="str">
        <f>Sheet1!A2598</f>
        <v>Swift / Energy</v>
      </c>
      <c r="J2593" t="str">
        <f>Sheet1!A2599</f>
        <v>(SPD/DEF%/DEF%)</v>
      </c>
      <c r="K2593" t="str">
        <f>Sheet1!A2600</f>
        <v>Violent / Revenge</v>
      </c>
    </row>
    <row r="2594" spans="1:11" hidden="1" x14ac:dyDescent="0.2">
      <c r="A2594">
        <f t="shared" si="40"/>
        <v>0</v>
      </c>
      <c r="B2594" t="str">
        <f>IF(Sheet1!A2594="","",Sheet1!A2594)</f>
        <v>Crit R%, Crit D%, Def%</v>
      </c>
      <c r="C2594">
        <f>Sheet1!A2595</f>
        <v>3</v>
      </c>
      <c r="D2594">
        <f>Sheet1!C2594</f>
        <v>0</v>
      </c>
      <c r="F2594">
        <f>Sheet1!B2596</f>
        <v>0</v>
      </c>
      <c r="G2594">
        <f>Sheet1!A2597</f>
        <v>0</v>
      </c>
      <c r="H2594" t="str">
        <f>Sheet1!A2598</f>
        <v>Swift / Energy</v>
      </c>
      <c r="I2594" t="str">
        <f>Sheet1!A2599</f>
        <v>(SPD/DEF%/DEF%)</v>
      </c>
      <c r="J2594" t="str">
        <f>Sheet1!A2600</f>
        <v>Violent / Revenge</v>
      </c>
      <c r="K2594" t="str">
        <f>Sheet1!A2601</f>
        <v>(DEF%/CRIT D%/DEF%)</v>
      </c>
    </row>
    <row r="2595" spans="1:11" x14ac:dyDescent="0.2">
      <c r="A2595">
        <f t="shared" si="40"/>
        <v>1</v>
      </c>
      <c r="B2595">
        <f>IF(Sheet1!A2595="","",Sheet1!A2595)</f>
        <v>3</v>
      </c>
      <c r="C2595" t="str">
        <f>Sheet1!A2596</f>
        <v>HARG</v>
      </c>
      <c r="D2595" t="str">
        <f>Sheet1!C2595</f>
        <v>WATER</v>
      </c>
      <c r="F2595" t="str">
        <f>Sheet1!B2597</f>
        <v>Remy</v>
      </c>
      <c r="G2595" t="str">
        <f>Sheet1!A2598</f>
        <v>Swift / Energy</v>
      </c>
      <c r="H2595" t="str">
        <f>Sheet1!A2599</f>
        <v>(SPD/DEF%/DEF%)</v>
      </c>
      <c r="I2595" t="str">
        <f>Sheet1!A2600</f>
        <v>Violent / Revenge</v>
      </c>
      <c r="J2595" t="str">
        <f>Sheet1!A2601</f>
        <v>(DEF%/CRIT D%/DEF%)</v>
      </c>
      <c r="K2595" t="str">
        <f>Sheet1!A2602</f>
        <v>Hp%, Spd, Def%</v>
      </c>
    </row>
    <row r="2596" spans="1:11" hidden="1" x14ac:dyDescent="0.2">
      <c r="A2596">
        <f t="shared" si="40"/>
        <v>0</v>
      </c>
      <c r="B2596" t="str">
        <f>IF(Sheet1!A2596="","",Sheet1!A2596)</f>
        <v>HARG</v>
      </c>
      <c r="C2596">
        <f>Sheet1!A2597</f>
        <v>0</v>
      </c>
      <c r="D2596">
        <f>Sheet1!C2596</f>
        <v>0</v>
      </c>
      <c r="F2596">
        <f>Sheet1!B2598</f>
        <v>0</v>
      </c>
      <c r="G2596" t="str">
        <f>Sheet1!A2599</f>
        <v>(SPD/DEF%/DEF%)</v>
      </c>
      <c r="H2596" t="str">
        <f>Sheet1!A2600</f>
        <v>Violent / Revenge</v>
      </c>
      <c r="I2596" t="str">
        <f>Sheet1!A2601</f>
        <v>(DEF%/CRIT D%/DEF%)</v>
      </c>
      <c r="J2596" t="str">
        <f>Sheet1!A2602</f>
        <v>Hp%, Spd, Def%</v>
      </c>
      <c r="K2596">
        <f>Sheet1!A2603</f>
        <v>3</v>
      </c>
    </row>
    <row r="2597" spans="1:11" hidden="1" x14ac:dyDescent="0.2">
      <c r="A2597">
        <f t="shared" si="40"/>
        <v>0</v>
      </c>
      <c r="B2597" t="str">
        <f>IF(Sheet1!A2597="","",Sheet1!A2597)</f>
        <v/>
      </c>
      <c r="C2597" t="str">
        <f>Sheet1!A2598</f>
        <v>Swift / Energy</v>
      </c>
      <c r="D2597">
        <f>Sheet1!C2597</f>
        <v>0</v>
      </c>
      <c r="F2597">
        <f>Sheet1!B2599</f>
        <v>0</v>
      </c>
      <c r="G2597" t="str">
        <f>Sheet1!A2600</f>
        <v>Violent / Revenge</v>
      </c>
      <c r="H2597" t="str">
        <f>Sheet1!A2601</f>
        <v>(DEF%/CRIT D%/DEF%)</v>
      </c>
      <c r="I2597" t="str">
        <f>Sheet1!A2602</f>
        <v>Hp%, Spd, Def%</v>
      </c>
      <c r="J2597">
        <f>Sheet1!A2603</f>
        <v>3</v>
      </c>
      <c r="K2597" t="str">
        <f>Sheet1!A2604</f>
        <v>HARG</v>
      </c>
    </row>
    <row r="2598" spans="1:11" hidden="1" x14ac:dyDescent="0.2">
      <c r="A2598">
        <f t="shared" si="40"/>
        <v>0</v>
      </c>
      <c r="B2598" t="str">
        <f>IF(Sheet1!A2598="","",Sheet1!A2598)</f>
        <v>Swift / Energy</v>
      </c>
      <c r="C2598" t="str">
        <f>Sheet1!A2599</f>
        <v>(SPD/DEF%/DEF%)</v>
      </c>
      <c r="D2598">
        <f>Sheet1!C2598</f>
        <v>0</v>
      </c>
      <c r="F2598">
        <f>Sheet1!B2600</f>
        <v>0</v>
      </c>
      <c r="G2598" t="str">
        <f>Sheet1!A2601</f>
        <v>(DEF%/CRIT D%/DEF%)</v>
      </c>
      <c r="H2598" t="str">
        <f>Sheet1!A2602</f>
        <v>Hp%, Spd, Def%</v>
      </c>
      <c r="I2598">
        <f>Sheet1!A2603</f>
        <v>3</v>
      </c>
      <c r="J2598" t="str">
        <f>Sheet1!A2604</f>
        <v>HARG</v>
      </c>
      <c r="K2598">
        <f>Sheet1!A2605</f>
        <v>0</v>
      </c>
    </row>
    <row r="2599" spans="1:11" hidden="1" x14ac:dyDescent="0.2">
      <c r="A2599">
        <f t="shared" si="40"/>
        <v>0</v>
      </c>
      <c r="B2599" t="str">
        <f>IF(Sheet1!A2599="","",Sheet1!A2599)</f>
        <v>(SPD/DEF%/DEF%)</v>
      </c>
      <c r="C2599" t="str">
        <f>Sheet1!A2600</f>
        <v>Violent / Revenge</v>
      </c>
      <c r="D2599">
        <f>Sheet1!C2599</f>
        <v>0</v>
      </c>
      <c r="F2599">
        <f>Sheet1!B2601</f>
        <v>0</v>
      </c>
      <c r="G2599" t="str">
        <f>Sheet1!A2602</f>
        <v>Hp%, Spd, Def%</v>
      </c>
      <c r="H2599">
        <f>Sheet1!A2603</f>
        <v>3</v>
      </c>
      <c r="I2599" t="str">
        <f>Sheet1!A2604</f>
        <v>HARG</v>
      </c>
      <c r="J2599">
        <f>Sheet1!A2605</f>
        <v>0</v>
      </c>
      <c r="K2599" t="str">
        <f>Sheet1!A2606</f>
        <v>Swift / Energy</v>
      </c>
    </row>
    <row r="2600" spans="1:11" hidden="1" x14ac:dyDescent="0.2">
      <c r="A2600">
        <f t="shared" si="40"/>
        <v>0</v>
      </c>
      <c r="B2600" t="str">
        <f>IF(Sheet1!A2600="","",Sheet1!A2600)</f>
        <v>Violent / Revenge</v>
      </c>
      <c r="C2600" t="str">
        <f>Sheet1!A2601</f>
        <v>(DEF%/CRIT D%/DEF%)</v>
      </c>
      <c r="D2600">
        <f>Sheet1!C2600</f>
        <v>0</v>
      </c>
      <c r="F2600">
        <f>Sheet1!B2602</f>
        <v>0</v>
      </c>
      <c r="G2600">
        <f>Sheet1!A2603</f>
        <v>3</v>
      </c>
      <c r="H2600" t="str">
        <f>Sheet1!A2604</f>
        <v>HARG</v>
      </c>
      <c r="I2600">
        <f>Sheet1!A2605</f>
        <v>0</v>
      </c>
      <c r="J2600" t="str">
        <f>Sheet1!A2606</f>
        <v>Swift / Energy</v>
      </c>
      <c r="K2600" t="str">
        <f>Sheet1!A2607</f>
        <v>(SPD/HP%/HP%)</v>
      </c>
    </row>
    <row r="2601" spans="1:11" hidden="1" x14ac:dyDescent="0.2">
      <c r="A2601">
        <f t="shared" si="40"/>
        <v>0</v>
      </c>
      <c r="B2601" t="str">
        <f>IF(Sheet1!A2601="","",Sheet1!A2601)</f>
        <v>(DEF%/CRIT D%/DEF%)</v>
      </c>
      <c r="C2601" t="str">
        <f>Sheet1!A2602</f>
        <v>Hp%, Spd, Def%</v>
      </c>
      <c r="D2601">
        <f>Sheet1!C2601</f>
        <v>0</v>
      </c>
      <c r="F2601">
        <f>Sheet1!B2603</f>
        <v>0</v>
      </c>
      <c r="G2601" t="str">
        <f>Sheet1!A2604</f>
        <v>HARG</v>
      </c>
      <c r="H2601">
        <f>Sheet1!A2605</f>
        <v>0</v>
      </c>
      <c r="I2601" t="str">
        <f>Sheet1!A2606</f>
        <v>Swift / Energy</v>
      </c>
      <c r="J2601" t="str">
        <f>Sheet1!A2607</f>
        <v>(SPD/HP%/HP%)</v>
      </c>
      <c r="K2601" t="str">
        <f>Sheet1!A2608</f>
        <v>Violent / Nemesis</v>
      </c>
    </row>
    <row r="2602" spans="1:11" hidden="1" x14ac:dyDescent="0.2">
      <c r="A2602">
        <f t="shared" si="40"/>
        <v>0</v>
      </c>
      <c r="B2602" t="str">
        <f>IF(Sheet1!A2602="","",Sheet1!A2602)</f>
        <v>Hp%, Spd, Def%</v>
      </c>
      <c r="C2602">
        <f>Sheet1!A2603</f>
        <v>3</v>
      </c>
      <c r="D2602">
        <f>Sheet1!C2602</f>
        <v>0</v>
      </c>
      <c r="F2602">
        <f>Sheet1!B2604</f>
        <v>0</v>
      </c>
      <c r="G2602">
        <f>Sheet1!A2605</f>
        <v>0</v>
      </c>
      <c r="H2602" t="str">
        <f>Sheet1!A2606</f>
        <v>Swift / Energy</v>
      </c>
      <c r="I2602" t="str">
        <f>Sheet1!A2607</f>
        <v>(SPD/HP%/HP%)</v>
      </c>
      <c r="J2602" t="str">
        <f>Sheet1!A2608</f>
        <v>Violent / Nemesis</v>
      </c>
      <c r="K2602" t="str">
        <f>Sheet1!A2609</f>
        <v>(SPD/HP%/HP%)</v>
      </c>
    </row>
    <row r="2603" spans="1:11" x14ac:dyDescent="0.2">
      <c r="A2603">
        <f t="shared" si="40"/>
        <v>1</v>
      </c>
      <c r="B2603">
        <f>IF(Sheet1!A2603="","",Sheet1!A2603)</f>
        <v>3</v>
      </c>
      <c r="C2603" t="str">
        <f>Sheet1!A2604</f>
        <v>HARG</v>
      </c>
      <c r="D2603" t="str">
        <f>Sheet1!C2603</f>
        <v>FIRE</v>
      </c>
      <c r="F2603" t="str">
        <f>Sheet1!B2605</f>
        <v>Racuni</v>
      </c>
      <c r="G2603" t="str">
        <f>Sheet1!A2606</f>
        <v>Swift / Energy</v>
      </c>
      <c r="H2603" t="str">
        <f>Sheet1!A2607</f>
        <v>(SPD/HP%/HP%)</v>
      </c>
      <c r="I2603" t="str">
        <f>Sheet1!A2608</f>
        <v>Violent / Nemesis</v>
      </c>
      <c r="J2603" t="str">
        <f>Sheet1!A2609</f>
        <v>(SPD/HP%/HP%)</v>
      </c>
      <c r="K2603" t="str">
        <f>Sheet1!A2610</f>
        <v>Crit R%, Crit D%, Atk%</v>
      </c>
    </row>
    <row r="2604" spans="1:11" hidden="1" x14ac:dyDescent="0.2">
      <c r="A2604">
        <f t="shared" si="40"/>
        <v>0</v>
      </c>
      <c r="B2604" t="str">
        <f>IF(Sheet1!A2604="","",Sheet1!A2604)</f>
        <v>HARG</v>
      </c>
      <c r="C2604">
        <f>Sheet1!A2605</f>
        <v>0</v>
      </c>
      <c r="D2604">
        <f>Sheet1!C2604</f>
        <v>0</v>
      </c>
      <c r="F2604">
        <f>Sheet1!B2606</f>
        <v>0</v>
      </c>
      <c r="G2604" t="str">
        <f>Sheet1!A2607</f>
        <v>(SPD/HP%/HP%)</v>
      </c>
      <c r="H2604" t="str">
        <f>Sheet1!A2608</f>
        <v>Violent / Nemesis</v>
      </c>
      <c r="I2604" t="str">
        <f>Sheet1!A2609</f>
        <v>(SPD/HP%/HP%)</v>
      </c>
      <c r="J2604" t="str">
        <f>Sheet1!A2610</f>
        <v>Crit R%, Crit D%, Atk%</v>
      </c>
      <c r="K2604">
        <f>Sheet1!A2611</f>
        <v>3</v>
      </c>
    </row>
    <row r="2605" spans="1:11" hidden="1" x14ac:dyDescent="0.2">
      <c r="A2605">
        <f t="shared" si="40"/>
        <v>0</v>
      </c>
      <c r="B2605" t="str">
        <f>IF(Sheet1!A2605="","",Sheet1!A2605)</f>
        <v/>
      </c>
      <c r="C2605" t="str">
        <f>Sheet1!A2606</f>
        <v>Swift / Energy</v>
      </c>
      <c r="D2605">
        <f>Sheet1!C2605</f>
        <v>0</v>
      </c>
      <c r="F2605">
        <f>Sheet1!B2607</f>
        <v>0</v>
      </c>
      <c r="G2605" t="str">
        <f>Sheet1!A2608</f>
        <v>Violent / Nemesis</v>
      </c>
      <c r="H2605" t="str">
        <f>Sheet1!A2609</f>
        <v>(SPD/HP%/HP%)</v>
      </c>
      <c r="I2605" t="str">
        <f>Sheet1!A2610</f>
        <v>Crit R%, Crit D%, Atk%</v>
      </c>
      <c r="J2605">
        <f>Sheet1!A2611</f>
        <v>3</v>
      </c>
      <c r="K2605" t="str">
        <f>Sheet1!A2612</f>
        <v>ELVEN RANGER</v>
      </c>
    </row>
    <row r="2606" spans="1:11" hidden="1" x14ac:dyDescent="0.2">
      <c r="A2606">
        <f t="shared" si="40"/>
        <v>0</v>
      </c>
      <c r="B2606" t="str">
        <f>IF(Sheet1!A2606="","",Sheet1!A2606)</f>
        <v>Swift / Energy</v>
      </c>
      <c r="C2606" t="str">
        <f>Sheet1!A2607</f>
        <v>(SPD/HP%/HP%)</v>
      </c>
      <c r="D2606">
        <f>Sheet1!C2606</f>
        <v>0</v>
      </c>
      <c r="F2606">
        <f>Sheet1!B2608</f>
        <v>0</v>
      </c>
      <c r="G2606" t="str">
        <f>Sheet1!A2609</f>
        <v>(SPD/HP%/HP%)</v>
      </c>
      <c r="H2606" t="str">
        <f>Sheet1!A2610</f>
        <v>Crit R%, Crit D%, Atk%</v>
      </c>
      <c r="I2606">
        <f>Sheet1!A2611</f>
        <v>3</v>
      </c>
      <c r="J2606" t="str">
        <f>Sheet1!A2612</f>
        <v>ELVEN RANGER</v>
      </c>
      <c r="K2606">
        <f>Sheet1!A2613</f>
        <v>0</v>
      </c>
    </row>
    <row r="2607" spans="1:11" hidden="1" x14ac:dyDescent="0.2">
      <c r="A2607">
        <f t="shared" si="40"/>
        <v>0</v>
      </c>
      <c r="B2607" t="str">
        <f>IF(Sheet1!A2607="","",Sheet1!A2607)</f>
        <v>(SPD/HP%/HP%)</v>
      </c>
      <c r="C2607" t="str">
        <f>Sheet1!A2608</f>
        <v>Violent / Nemesis</v>
      </c>
      <c r="D2607">
        <f>Sheet1!C2607</f>
        <v>0</v>
      </c>
      <c r="F2607">
        <f>Sheet1!B2609</f>
        <v>0</v>
      </c>
      <c r="G2607" t="str">
        <f>Sheet1!A2610</f>
        <v>Crit R%, Crit D%, Atk%</v>
      </c>
      <c r="H2607">
        <f>Sheet1!A2611</f>
        <v>3</v>
      </c>
      <c r="I2607" t="str">
        <f>Sheet1!A2612</f>
        <v>ELVEN RANGER</v>
      </c>
      <c r="J2607">
        <f>Sheet1!A2613</f>
        <v>0</v>
      </c>
      <c r="K2607" t="str">
        <f>Sheet1!A2614</f>
        <v>3x Energy</v>
      </c>
    </row>
    <row r="2608" spans="1:11" hidden="1" x14ac:dyDescent="0.2">
      <c r="A2608">
        <f t="shared" si="40"/>
        <v>0</v>
      </c>
      <c r="B2608" t="str">
        <f>IF(Sheet1!A2608="","",Sheet1!A2608)</f>
        <v>Violent / Nemesis</v>
      </c>
      <c r="C2608" t="str">
        <f>Sheet1!A2609</f>
        <v>(SPD/HP%/HP%)</v>
      </c>
      <c r="D2608">
        <f>Sheet1!C2608</f>
        <v>0</v>
      </c>
      <c r="F2608">
        <f>Sheet1!B2610</f>
        <v>0</v>
      </c>
      <c r="G2608">
        <f>Sheet1!A2611</f>
        <v>3</v>
      </c>
      <c r="H2608" t="str">
        <f>Sheet1!A2612</f>
        <v>ELVEN RANGER</v>
      </c>
      <c r="I2608">
        <f>Sheet1!A2613</f>
        <v>0</v>
      </c>
      <c r="J2608" t="str">
        <f>Sheet1!A2614</f>
        <v>3x Energy</v>
      </c>
      <c r="K2608" t="str">
        <f>Sheet1!A2615</f>
        <v>(SPD/HP%/HP%)</v>
      </c>
    </row>
    <row r="2609" spans="1:11" hidden="1" x14ac:dyDescent="0.2">
      <c r="A2609">
        <f t="shared" si="40"/>
        <v>0</v>
      </c>
      <c r="B2609" t="str">
        <f>IF(Sheet1!A2609="","",Sheet1!A2609)</f>
        <v>(SPD/HP%/HP%)</v>
      </c>
      <c r="C2609" t="str">
        <f>Sheet1!A2610</f>
        <v>Crit R%, Crit D%, Atk%</v>
      </c>
      <c r="D2609">
        <f>Sheet1!C2609</f>
        <v>0</v>
      </c>
      <c r="F2609">
        <f>Sheet1!B2611</f>
        <v>0</v>
      </c>
      <c r="G2609" t="str">
        <f>Sheet1!A2612</f>
        <v>ELVEN RANGER</v>
      </c>
      <c r="H2609">
        <f>Sheet1!A2613</f>
        <v>0</v>
      </c>
      <c r="I2609" t="str">
        <f>Sheet1!A2614</f>
        <v>3x Energy</v>
      </c>
      <c r="J2609" t="str">
        <f>Sheet1!A2615</f>
        <v>(SPD/HP%/HP%)</v>
      </c>
      <c r="K2609" t="str">
        <f>Sheet1!A2616</f>
        <v>Violent / Revenge</v>
      </c>
    </row>
    <row r="2610" spans="1:11" hidden="1" x14ac:dyDescent="0.2">
      <c r="A2610">
        <f t="shared" si="40"/>
        <v>0</v>
      </c>
      <c r="B2610" t="str">
        <f>IF(Sheet1!A2610="","",Sheet1!A2610)</f>
        <v>Crit R%, Crit D%, Atk%</v>
      </c>
      <c r="C2610">
        <f>Sheet1!A2611</f>
        <v>3</v>
      </c>
      <c r="D2610">
        <f>Sheet1!C2610</f>
        <v>0</v>
      </c>
      <c r="F2610">
        <f>Sheet1!B2612</f>
        <v>0</v>
      </c>
      <c r="G2610">
        <f>Sheet1!A2613</f>
        <v>0</v>
      </c>
      <c r="H2610" t="str">
        <f>Sheet1!A2614</f>
        <v>3x Energy</v>
      </c>
      <c r="I2610" t="str">
        <f>Sheet1!A2615</f>
        <v>(SPD/HP%/HP%)</v>
      </c>
      <c r="J2610" t="str">
        <f>Sheet1!A2616</f>
        <v>Violent / Revenge</v>
      </c>
      <c r="K2610" t="str">
        <f>Sheet1!A2617</f>
        <v>(HP%/HP%/ACC%)</v>
      </c>
    </row>
    <row r="2611" spans="1:11" x14ac:dyDescent="0.2">
      <c r="A2611">
        <f t="shared" si="40"/>
        <v>1</v>
      </c>
      <c r="B2611">
        <f>IF(Sheet1!A2611="","",Sheet1!A2611)</f>
        <v>3</v>
      </c>
      <c r="C2611" t="str">
        <f>Sheet1!A2612</f>
        <v>ELVEN RANGER</v>
      </c>
      <c r="D2611" t="str">
        <f>Sheet1!C2611</f>
        <v>FIRE</v>
      </c>
      <c r="F2611" t="str">
        <f>Sheet1!B2613</f>
        <v>Adrian</v>
      </c>
      <c r="G2611" t="str">
        <f>Sheet1!A2614</f>
        <v>3x Energy</v>
      </c>
      <c r="H2611" t="str">
        <f>Sheet1!A2615</f>
        <v>(SPD/HP%/HP%)</v>
      </c>
      <c r="I2611" t="str">
        <f>Sheet1!A2616</f>
        <v>Violent / Revenge</v>
      </c>
      <c r="J2611" t="str">
        <f>Sheet1!A2617</f>
        <v>(HP%/HP%/ACC%)</v>
      </c>
      <c r="K2611" t="str">
        <f>Sheet1!A2618</f>
        <v>Spd, Hp%, Acc%</v>
      </c>
    </row>
    <row r="2612" spans="1:11" hidden="1" x14ac:dyDescent="0.2">
      <c r="A2612">
        <f t="shared" si="40"/>
        <v>0</v>
      </c>
      <c r="B2612" t="str">
        <f>IF(Sheet1!A2612="","",Sheet1!A2612)</f>
        <v>ELVEN RANGER</v>
      </c>
      <c r="C2612">
        <f>Sheet1!A2613</f>
        <v>0</v>
      </c>
      <c r="D2612">
        <f>Sheet1!C2612</f>
        <v>0</v>
      </c>
      <c r="F2612">
        <f>Sheet1!B2614</f>
        <v>0</v>
      </c>
      <c r="G2612" t="str">
        <f>Sheet1!A2615</f>
        <v>(SPD/HP%/HP%)</v>
      </c>
      <c r="H2612" t="str">
        <f>Sheet1!A2616</f>
        <v>Violent / Revenge</v>
      </c>
      <c r="I2612" t="str">
        <f>Sheet1!A2617</f>
        <v>(HP%/HP%/ACC%)</v>
      </c>
      <c r="J2612" t="str">
        <f>Sheet1!A2618</f>
        <v>Spd, Hp%, Acc%</v>
      </c>
      <c r="K2612">
        <f>Sheet1!A2619</f>
        <v>3</v>
      </c>
    </row>
    <row r="2613" spans="1:11" hidden="1" x14ac:dyDescent="0.2">
      <c r="A2613">
        <f t="shared" si="40"/>
        <v>0</v>
      </c>
      <c r="B2613" t="str">
        <f>IF(Sheet1!A2613="","",Sheet1!A2613)</f>
        <v/>
      </c>
      <c r="C2613" t="str">
        <f>Sheet1!A2614</f>
        <v>3x Energy</v>
      </c>
      <c r="D2613">
        <f>Sheet1!C2613</f>
        <v>0</v>
      </c>
      <c r="F2613">
        <f>Sheet1!B2615</f>
        <v>0</v>
      </c>
      <c r="G2613" t="str">
        <f>Sheet1!A2616</f>
        <v>Violent / Revenge</v>
      </c>
      <c r="H2613" t="str">
        <f>Sheet1!A2617</f>
        <v>(HP%/HP%/ACC%)</v>
      </c>
      <c r="I2613" t="str">
        <f>Sheet1!A2618</f>
        <v>Spd, Hp%, Acc%</v>
      </c>
      <c r="J2613">
        <f>Sheet1!A2619</f>
        <v>3</v>
      </c>
      <c r="K2613" t="str">
        <f>Sheet1!A2620</f>
        <v>ELVEN RANGER</v>
      </c>
    </row>
    <row r="2614" spans="1:11" hidden="1" x14ac:dyDescent="0.2">
      <c r="A2614">
        <f t="shared" si="40"/>
        <v>0</v>
      </c>
      <c r="B2614" t="str">
        <f>IF(Sheet1!A2614="","",Sheet1!A2614)</f>
        <v>3x Energy</v>
      </c>
      <c r="C2614" t="str">
        <f>Sheet1!A2615</f>
        <v>(SPD/HP%/HP%)</v>
      </c>
      <c r="D2614">
        <f>Sheet1!C2614</f>
        <v>0</v>
      </c>
      <c r="F2614">
        <f>Sheet1!B2616</f>
        <v>0</v>
      </c>
      <c r="G2614" t="str">
        <f>Sheet1!A2617</f>
        <v>(HP%/HP%/ACC%)</v>
      </c>
      <c r="H2614" t="str">
        <f>Sheet1!A2618</f>
        <v>Spd, Hp%, Acc%</v>
      </c>
      <c r="I2614">
        <f>Sheet1!A2619</f>
        <v>3</v>
      </c>
      <c r="J2614" t="str">
        <f>Sheet1!A2620</f>
        <v>ELVEN RANGER</v>
      </c>
      <c r="K2614">
        <f>Sheet1!A2621</f>
        <v>0</v>
      </c>
    </row>
    <row r="2615" spans="1:11" hidden="1" x14ac:dyDescent="0.2">
      <c r="A2615">
        <f t="shared" si="40"/>
        <v>0</v>
      </c>
      <c r="B2615" t="str">
        <f>IF(Sheet1!A2615="","",Sheet1!A2615)</f>
        <v>(SPD/HP%/HP%)</v>
      </c>
      <c r="C2615" t="str">
        <f>Sheet1!A2616</f>
        <v>Violent / Revenge</v>
      </c>
      <c r="D2615">
        <f>Sheet1!C2615</f>
        <v>0</v>
      </c>
      <c r="F2615">
        <f>Sheet1!B2617</f>
        <v>0</v>
      </c>
      <c r="G2615" t="str">
        <f>Sheet1!A2618</f>
        <v>Spd, Hp%, Acc%</v>
      </c>
      <c r="H2615">
        <f>Sheet1!A2619</f>
        <v>3</v>
      </c>
      <c r="I2615" t="str">
        <f>Sheet1!A2620</f>
        <v>ELVEN RANGER</v>
      </c>
      <c r="J2615">
        <f>Sheet1!A2621</f>
        <v>0</v>
      </c>
      <c r="K2615" t="str">
        <f>Sheet1!A2622</f>
        <v>Fatal / Blade</v>
      </c>
    </row>
    <row r="2616" spans="1:11" hidden="1" x14ac:dyDescent="0.2">
      <c r="A2616">
        <f t="shared" si="40"/>
        <v>0</v>
      </c>
      <c r="B2616" t="str">
        <f>IF(Sheet1!A2616="","",Sheet1!A2616)</f>
        <v>Violent / Revenge</v>
      </c>
      <c r="C2616" t="str">
        <f>Sheet1!A2617</f>
        <v>(HP%/HP%/ACC%)</v>
      </c>
      <c r="D2616">
        <f>Sheet1!C2616</f>
        <v>0</v>
      </c>
      <c r="F2616">
        <f>Sheet1!B2618</f>
        <v>0</v>
      </c>
      <c r="G2616">
        <f>Sheet1!A2619</f>
        <v>3</v>
      </c>
      <c r="H2616" t="str">
        <f>Sheet1!A2620</f>
        <v>ELVEN RANGER</v>
      </c>
      <c r="I2616">
        <f>Sheet1!A2621</f>
        <v>0</v>
      </c>
      <c r="J2616" t="str">
        <f>Sheet1!A2622</f>
        <v>Fatal / Blade</v>
      </c>
      <c r="K2616" t="str">
        <f>Sheet1!A2623</f>
        <v>(ATK%/CRIT R%/ATK%)</v>
      </c>
    </row>
    <row r="2617" spans="1:11" hidden="1" x14ac:dyDescent="0.2">
      <c r="A2617">
        <f t="shared" si="40"/>
        <v>0</v>
      </c>
      <c r="B2617" t="str">
        <f>IF(Sheet1!A2617="","",Sheet1!A2617)</f>
        <v>(HP%/HP%/ACC%)</v>
      </c>
      <c r="C2617" t="str">
        <f>Sheet1!A2618</f>
        <v>Spd, Hp%, Acc%</v>
      </c>
      <c r="D2617">
        <f>Sheet1!C2617</f>
        <v>0</v>
      </c>
      <c r="F2617">
        <f>Sheet1!B2619</f>
        <v>0</v>
      </c>
      <c r="G2617" t="str">
        <f>Sheet1!A2620</f>
        <v>ELVEN RANGER</v>
      </c>
      <c r="H2617">
        <f>Sheet1!A2621</f>
        <v>0</v>
      </c>
      <c r="I2617" t="str">
        <f>Sheet1!A2622</f>
        <v>Fatal / Blade</v>
      </c>
      <c r="J2617" t="str">
        <f>Sheet1!A2623</f>
        <v>(ATK%/CRIT R%/ATK%)</v>
      </c>
      <c r="K2617" t="str">
        <f>Sheet1!A2624</f>
        <v>Despair / Revenge</v>
      </c>
    </row>
    <row r="2618" spans="1:11" hidden="1" x14ac:dyDescent="0.2">
      <c r="A2618">
        <f t="shared" si="40"/>
        <v>0</v>
      </c>
      <c r="B2618" t="str">
        <f>IF(Sheet1!A2618="","",Sheet1!A2618)</f>
        <v>Spd, Hp%, Acc%</v>
      </c>
      <c r="C2618">
        <f>Sheet1!A2619</f>
        <v>3</v>
      </c>
      <c r="D2618">
        <f>Sheet1!C2618</f>
        <v>0</v>
      </c>
      <c r="F2618">
        <f>Sheet1!B2620</f>
        <v>0</v>
      </c>
      <c r="G2618">
        <f>Sheet1!A2621</f>
        <v>0</v>
      </c>
      <c r="H2618" t="str">
        <f>Sheet1!A2622</f>
        <v>Fatal / Blade</v>
      </c>
      <c r="I2618" t="str">
        <f>Sheet1!A2623</f>
        <v>(ATK%/CRIT R%/ATK%)</v>
      </c>
      <c r="J2618" t="str">
        <f>Sheet1!A2624</f>
        <v>Despair / Revenge</v>
      </c>
      <c r="K2618" t="str">
        <f>Sheet1!A2625</f>
        <v>(ATK%/CRIT D%/ATK%)</v>
      </c>
    </row>
    <row r="2619" spans="1:11" x14ac:dyDescent="0.2">
      <c r="A2619">
        <f t="shared" si="40"/>
        <v>1</v>
      </c>
      <c r="B2619">
        <f>IF(Sheet1!A2619="","",Sheet1!A2619)</f>
        <v>3</v>
      </c>
      <c r="C2619" t="str">
        <f>Sheet1!A2620</f>
        <v>ELVEN RANGER</v>
      </c>
      <c r="D2619" t="str">
        <f>Sheet1!C2619</f>
        <v>WATER</v>
      </c>
      <c r="F2619" t="str">
        <f>Sheet1!B2621</f>
        <v>Eluin</v>
      </c>
      <c r="G2619" t="str">
        <f>Sheet1!A2622</f>
        <v>Fatal / Blade</v>
      </c>
      <c r="H2619" t="str">
        <f>Sheet1!A2623</f>
        <v>(ATK%/CRIT R%/ATK%)</v>
      </c>
      <c r="I2619" t="str">
        <f>Sheet1!A2624</f>
        <v>Despair / Revenge</v>
      </c>
      <c r="J2619" t="str">
        <f>Sheet1!A2625</f>
        <v>(ATK%/CRIT D%/ATK%)</v>
      </c>
      <c r="K2619" t="str">
        <f>Sheet1!A2626</f>
        <v>Crit R%, Crit D%, Spd</v>
      </c>
    </row>
    <row r="2620" spans="1:11" hidden="1" x14ac:dyDescent="0.2">
      <c r="A2620">
        <f t="shared" si="40"/>
        <v>0</v>
      </c>
      <c r="B2620" t="str">
        <f>IF(Sheet1!A2620="","",Sheet1!A2620)</f>
        <v>ELVEN RANGER</v>
      </c>
      <c r="C2620">
        <f>Sheet1!A2621</f>
        <v>0</v>
      </c>
      <c r="D2620">
        <f>Sheet1!C2620</f>
        <v>0</v>
      </c>
      <c r="F2620">
        <f>Sheet1!B2622</f>
        <v>0</v>
      </c>
      <c r="G2620" t="str">
        <f>Sheet1!A2623</f>
        <v>(ATK%/CRIT R%/ATK%)</v>
      </c>
      <c r="H2620" t="str">
        <f>Sheet1!A2624</f>
        <v>Despair / Revenge</v>
      </c>
      <c r="I2620" t="str">
        <f>Sheet1!A2625</f>
        <v>(ATK%/CRIT D%/ATK%)</v>
      </c>
      <c r="J2620" t="str">
        <f>Sheet1!A2626</f>
        <v>Crit R%, Crit D%, Spd</v>
      </c>
      <c r="K2620">
        <f>Sheet1!A2627</f>
        <v>3</v>
      </c>
    </row>
    <row r="2621" spans="1:11" hidden="1" x14ac:dyDescent="0.2">
      <c r="A2621">
        <f t="shared" si="40"/>
        <v>0</v>
      </c>
      <c r="B2621" t="str">
        <f>IF(Sheet1!A2621="","",Sheet1!A2621)</f>
        <v/>
      </c>
      <c r="C2621" t="str">
        <f>Sheet1!A2622</f>
        <v>Fatal / Blade</v>
      </c>
      <c r="D2621">
        <f>Sheet1!C2621</f>
        <v>0</v>
      </c>
      <c r="F2621">
        <f>Sheet1!B2623</f>
        <v>0</v>
      </c>
      <c r="G2621" t="str">
        <f>Sheet1!A2624</f>
        <v>Despair / Revenge</v>
      </c>
      <c r="H2621" t="str">
        <f>Sheet1!A2625</f>
        <v>(ATK%/CRIT D%/ATK%)</v>
      </c>
      <c r="I2621" t="str">
        <f>Sheet1!A2626</f>
        <v>Crit R%, Crit D%, Spd</v>
      </c>
      <c r="J2621">
        <f>Sheet1!A2627</f>
        <v>3</v>
      </c>
      <c r="K2621" t="str">
        <f>Sheet1!A2628</f>
        <v>ELVEN RANGER</v>
      </c>
    </row>
    <row r="2622" spans="1:11" hidden="1" x14ac:dyDescent="0.2">
      <c r="A2622">
        <f t="shared" si="40"/>
        <v>0</v>
      </c>
      <c r="B2622" t="str">
        <f>IF(Sheet1!A2622="","",Sheet1!A2622)</f>
        <v>Fatal / Blade</v>
      </c>
      <c r="C2622" t="str">
        <f>Sheet1!A2623</f>
        <v>(ATK%/CRIT R%/ATK%)</v>
      </c>
      <c r="D2622">
        <f>Sheet1!C2622</f>
        <v>0</v>
      </c>
      <c r="F2622">
        <f>Sheet1!B2624</f>
        <v>0</v>
      </c>
      <c r="G2622" t="str">
        <f>Sheet1!A2625</f>
        <v>(ATK%/CRIT D%/ATK%)</v>
      </c>
      <c r="H2622" t="str">
        <f>Sheet1!A2626</f>
        <v>Crit R%, Crit D%, Spd</v>
      </c>
      <c r="I2622">
        <f>Sheet1!A2627</f>
        <v>3</v>
      </c>
      <c r="J2622" t="str">
        <f>Sheet1!A2628</f>
        <v>ELVEN RANGER</v>
      </c>
      <c r="K2622">
        <f>Sheet1!A2629</f>
        <v>0</v>
      </c>
    </row>
    <row r="2623" spans="1:11" hidden="1" x14ac:dyDescent="0.2">
      <c r="A2623">
        <f t="shared" si="40"/>
        <v>0</v>
      </c>
      <c r="B2623" t="str">
        <f>IF(Sheet1!A2623="","",Sheet1!A2623)</f>
        <v>(ATK%/CRIT R%/ATK%)</v>
      </c>
      <c r="C2623" t="str">
        <f>Sheet1!A2624</f>
        <v>Despair / Revenge</v>
      </c>
      <c r="D2623">
        <f>Sheet1!C2623</f>
        <v>0</v>
      </c>
      <c r="F2623">
        <f>Sheet1!B2625</f>
        <v>0</v>
      </c>
      <c r="G2623" t="str">
        <f>Sheet1!A2626</f>
        <v>Crit R%, Crit D%, Spd</v>
      </c>
      <c r="H2623">
        <f>Sheet1!A2627</f>
        <v>3</v>
      </c>
      <c r="I2623" t="str">
        <f>Sheet1!A2628</f>
        <v>ELVEN RANGER</v>
      </c>
      <c r="J2623">
        <f>Sheet1!A2629</f>
        <v>0</v>
      </c>
      <c r="K2623" t="str">
        <f>Sheet1!A2630</f>
        <v>Fatal / Blade</v>
      </c>
    </row>
    <row r="2624" spans="1:11" hidden="1" x14ac:dyDescent="0.2">
      <c r="A2624">
        <f t="shared" si="40"/>
        <v>0</v>
      </c>
      <c r="B2624" t="str">
        <f>IF(Sheet1!A2624="","",Sheet1!A2624)</f>
        <v>Despair / Revenge</v>
      </c>
      <c r="C2624" t="str">
        <f>Sheet1!A2625</f>
        <v>(ATK%/CRIT D%/ATK%)</v>
      </c>
      <c r="D2624">
        <f>Sheet1!C2624</f>
        <v>0</v>
      </c>
      <c r="F2624">
        <f>Sheet1!B2626</f>
        <v>0</v>
      </c>
      <c r="G2624">
        <f>Sheet1!A2627</f>
        <v>3</v>
      </c>
      <c r="H2624" t="str">
        <f>Sheet1!A2628</f>
        <v>ELVEN RANGER</v>
      </c>
      <c r="I2624">
        <f>Sheet1!A2629</f>
        <v>0</v>
      </c>
      <c r="J2624" t="str">
        <f>Sheet1!A2630</f>
        <v>Fatal / Blade</v>
      </c>
      <c r="K2624" t="str">
        <f>Sheet1!A2631</f>
        <v>(ATK%/ATK%/ATK%)</v>
      </c>
    </row>
    <row r="2625" spans="1:11" hidden="1" x14ac:dyDescent="0.2">
      <c r="A2625">
        <f t="shared" si="40"/>
        <v>0</v>
      </c>
      <c r="B2625" t="str">
        <f>IF(Sheet1!A2625="","",Sheet1!A2625)</f>
        <v>(ATK%/CRIT D%/ATK%)</v>
      </c>
      <c r="C2625" t="str">
        <f>Sheet1!A2626</f>
        <v>Crit R%, Crit D%, Spd</v>
      </c>
      <c r="D2625">
        <f>Sheet1!C2625</f>
        <v>0</v>
      </c>
      <c r="F2625">
        <f>Sheet1!B2627</f>
        <v>0</v>
      </c>
      <c r="G2625" t="str">
        <f>Sheet1!A2628</f>
        <v>ELVEN RANGER</v>
      </c>
      <c r="H2625">
        <f>Sheet1!A2629</f>
        <v>0</v>
      </c>
      <c r="I2625" t="str">
        <f>Sheet1!A2630</f>
        <v>Fatal / Blade</v>
      </c>
      <c r="J2625" t="str">
        <f>Sheet1!A2631</f>
        <v>(ATK%/ATK%/ATK%)</v>
      </c>
      <c r="K2625" t="str">
        <f>Sheet1!A2632</f>
        <v>Despair / Destroy</v>
      </c>
    </row>
    <row r="2626" spans="1:11" hidden="1" x14ac:dyDescent="0.2">
      <c r="A2626">
        <f t="shared" si="40"/>
        <v>0</v>
      </c>
      <c r="B2626" t="str">
        <f>IF(Sheet1!A2626="","",Sheet1!A2626)</f>
        <v>Crit R%, Crit D%, Spd</v>
      </c>
      <c r="C2626">
        <f>Sheet1!A2627</f>
        <v>3</v>
      </c>
      <c r="D2626">
        <f>Sheet1!C2626</f>
        <v>0</v>
      </c>
      <c r="F2626">
        <f>Sheet1!B2628</f>
        <v>0</v>
      </c>
      <c r="G2626">
        <f>Sheet1!A2629</f>
        <v>0</v>
      </c>
      <c r="H2626" t="str">
        <f>Sheet1!A2630</f>
        <v>Fatal / Blade</v>
      </c>
      <c r="I2626" t="str">
        <f>Sheet1!A2631</f>
        <v>(ATK%/ATK%/ATK%)</v>
      </c>
      <c r="J2626" t="str">
        <f>Sheet1!A2632</f>
        <v>Despair / Destroy</v>
      </c>
      <c r="K2626" t="str">
        <f>Sheet1!A2633</f>
        <v>(ATK%/CRIT D%/ATK%)</v>
      </c>
    </row>
    <row r="2627" spans="1:11" x14ac:dyDescent="0.2">
      <c r="A2627">
        <f t="shared" ref="A2627:A2690" si="41">IF(ISNUMBER(B2627)=TRUE,1,0)</f>
        <v>1</v>
      </c>
      <c r="B2627">
        <f>IF(Sheet1!A2627="","",Sheet1!A2627)</f>
        <v>3</v>
      </c>
      <c r="C2627" t="str">
        <f>Sheet1!A2628</f>
        <v>ELVEN RANGER</v>
      </c>
      <c r="D2627" t="str">
        <f>Sheet1!C2627</f>
        <v>WIND</v>
      </c>
      <c r="F2627" t="str">
        <f>Sheet1!B2629</f>
        <v>Erwin</v>
      </c>
      <c r="G2627" t="str">
        <f>Sheet1!A2630</f>
        <v>Fatal / Blade</v>
      </c>
      <c r="H2627" t="str">
        <f>Sheet1!A2631</f>
        <v>(ATK%/ATK%/ATK%)</v>
      </c>
      <c r="I2627" t="str">
        <f>Sheet1!A2632</f>
        <v>Despair / Destroy</v>
      </c>
      <c r="J2627" t="str">
        <f>Sheet1!A2633</f>
        <v>(ATK%/CRIT D%/ATK%)</v>
      </c>
      <c r="K2627" t="str">
        <f>Sheet1!A2634</f>
        <v>Crit R%, Crit D%, Atk%</v>
      </c>
    </row>
    <row r="2628" spans="1:11" hidden="1" x14ac:dyDescent="0.2">
      <c r="A2628">
        <f t="shared" si="41"/>
        <v>0</v>
      </c>
      <c r="B2628" t="str">
        <f>IF(Sheet1!A2628="","",Sheet1!A2628)</f>
        <v>ELVEN RANGER</v>
      </c>
      <c r="C2628">
        <f>Sheet1!A2629</f>
        <v>0</v>
      </c>
      <c r="D2628">
        <f>Sheet1!C2628</f>
        <v>0</v>
      </c>
      <c r="F2628">
        <f>Sheet1!B2630</f>
        <v>0</v>
      </c>
      <c r="G2628" t="str">
        <f>Sheet1!A2631</f>
        <v>(ATK%/ATK%/ATK%)</v>
      </c>
      <c r="H2628" t="str">
        <f>Sheet1!A2632</f>
        <v>Despair / Destroy</v>
      </c>
      <c r="I2628" t="str">
        <f>Sheet1!A2633</f>
        <v>(ATK%/CRIT D%/ATK%)</v>
      </c>
      <c r="J2628" t="str">
        <f>Sheet1!A2634</f>
        <v>Crit R%, Crit D%, Atk%</v>
      </c>
      <c r="K2628">
        <f>Sheet1!A2635</f>
        <v>4</v>
      </c>
    </row>
    <row r="2629" spans="1:11" hidden="1" x14ac:dyDescent="0.2">
      <c r="A2629">
        <f t="shared" si="41"/>
        <v>0</v>
      </c>
      <c r="B2629" t="str">
        <f>IF(Sheet1!A2629="","",Sheet1!A2629)</f>
        <v/>
      </c>
      <c r="C2629" t="str">
        <f>Sheet1!A2630</f>
        <v>Fatal / Blade</v>
      </c>
      <c r="D2629">
        <f>Sheet1!C2629</f>
        <v>0</v>
      </c>
      <c r="F2629">
        <f>Sheet1!B2631</f>
        <v>0</v>
      </c>
      <c r="G2629" t="str">
        <f>Sheet1!A2632</f>
        <v>Despair / Destroy</v>
      </c>
      <c r="H2629" t="str">
        <f>Sheet1!A2633</f>
        <v>(ATK%/CRIT D%/ATK%)</v>
      </c>
      <c r="I2629" t="str">
        <f>Sheet1!A2634</f>
        <v>Crit R%, Crit D%, Atk%</v>
      </c>
      <c r="J2629">
        <f>Sheet1!A2635</f>
        <v>4</v>
      </c>
      <c r="K2629" t="str">
        <f>Sheet1!A2636</f>
        <v>ELVEN RANGER</v>
      </c>
    </row>
    <row r="2630" spans="1:11" hidden="1" x14ac:dyDescent="0.2">
      <c r="A2630">
        <f t="shared" si="41"/>
        <v>0</v>
      </c>
      <c r="B2630" t="str">
        <f>IF(Sheet1!A2630="","",Sheet1!A2630)</f>
        <v>Fatal / Blade</v>
      </c>
      <c r="C2630" t="str">
        <f>Sheet1!A2631</f>
        <v>(ATK%/ATK%/ATK%)</v>
      </c>
      <c r="D2630">
        <f>Sheet1!C2630</f>
        <v>0</v>
      </c>
      <c r="F2630">
        <f>Sheet1!B2632</f>
        <v>0</v>
      </c>
      <c r="G2630" t="str">
        <f>Sheet1!A2633</f>
        <v>(ATK%/CRIT D%/ATK%)</v>
      </c>
      <c r="H2630" t="str">
        <f>Sheet1!A2634</f>
        <v>Crit R%, Crit D%, Atk%</v>
      </c>
      <c r="I2630">
        <f>Sheet1!A2635</f>
        <v>4</v>
      </c>
      <c r="J2630" t="str">
        <f>Sheet1!A2636</f>
        <v>ELVEN RANGER</v>
      </c>
      <c r="K2630">
        <f>Sheet1!A2637</f>
        <v>0</v>
      </c>
    </row>
    <row r="2631" spans="1:11" hidden="1" x14ac:dyDescent="0.2">
      <c r="A2631">
        <f t="shared" si="41"/>
        <v>0</v>
      </c>
      <c r="B2631" t="str">
        <f>IF(Sheet1!A2631="","",Sheet1!A2631)</f>
        <v>(ATK%/ATK%/ATK%)</v>
      </c>
      <c r="C2631" t="str">
        <f>Sheet1!A2632</f>
        <v>Despair / Destroy</v>
      </c>
      <c r="D2631">
        <f>Sheet1!C2631</f>
        <v>0</v>
      </c>
      <c r="F2631">
        <f>Sheet1!B2633</f>
        <v>0</v>
      </c>
      <c r="G2631" t="str">
        <f>Sheet1!A2634</f>
        <v>Crit R%, Crit D%, Atk%</v>
      </c>
      <c r="H2631">
        <f>Sheet1!A2635</f>
        <v>4</v>
      </c>
      <c r="I2631" t="str">
        <f>Sheet1!A2636</f>
        <v>ELVEN RANGER</v>
      </c>
      <c r="J2631">
        <f>Sheet1!A2637</f>
        <v>0</v>
      </c>
      <c r="K2631" t="str">
        <f>Sheet1!A2638</f>
        <v>Fatal / Blade</v>
      </c>
    </row>
    <row r="2632" spans="1:11" hidden="1" x14ac:dyDescent="0.2">
      <c r="A2632">
        <f t="shared" si="41"/>
        <v>0</v>
      </c>
      <c r="B2632" t="str">
        <f>IF(Sheet1!A2632="","",Sheet1!A2632)</f>
        <v>Despair / Destroy</v>
      </c>
      <c r="C2632" t="str">
        <f>Sheet1!A2633</f>
        <v>(ATK%/CRIT D%/ATK%)</v>
      </c>
      <c r="D2632">
        <f>Sheet1!C2632</f>
        <v>0</v>
      </c>
      <c r="F2632">
        <f>Sheet1!B2634</f>
        <v>0</v>
      </c>
      <c r="G2632">
        <f>Sheet1!A2635</f>
        <v>4</v>
      </c>
      <c r="H2632" t="str">
        <f>Sheet1!A2636</f>
        <v>ELVEN RANGER</v>
      </c>
      <c r="I2632">
        <f>Sheet1!A2637</f>
        <v>0</v>
      </c>
      <c r="J2632" t="str">
        <f>Sheet1!A2638</f>
        <v>Fatal / Blade</v>
      </c>
      <c r="K2632" t="str">
        <f>Sheet1!A2639</f>
        <v>(ATK%/ATK%/ATK%)</v>
      </c>
    </row>
    <row r="2633" spans="1:11" hidden="1" x14ac:dyDescent="0.2">
      <c r="A2633">
        <f t="shared" si="41"/>
        <v>0</v>
      </c>
      <c r="B2633" t="str">
        <f>IF(Sheet1!A2633="","",Sheet1!A2633)</f>
        <v>(ATK%/CRIT D%/ATK%)</v>
      </c>
      <c r="C2633" t="str">
        <f>Sheet1!A2634</f>
        <v>Crit R%, Crit D%, Atk%</v>
      </c>
      <c r="D2633">
        <f>Sheet1!C2633</f>
        <v>0</v>
      </c>
      <c r="F2633">
        <f>Sheet1!B2635</f>
        <v>0</v>
      </c>
      <c r="G2633" t="str">
        <f>Sheet1!A2636</f>
        <v>ELVEN RANGER</v>
      </c>
      <c r="H2633">
        <f>Sheet1!A2637</f>
        <v>0</v>
      </c>
      <c r="I2633" t="str">
        <f>Sheet1!A2638</f>
        <v>Fatal / Blade</v>
      </c>
      <c r="J2633" t="str">
        <f>Sheet1!A2639</f>
        <v>(ATK%/ATK%/ATK%)</v>
      </c>
      <c r="K2633" t="str">
        <f>Sheet1!A2640</f>
        <v>Violent / Blade</v>
      </c>
    </row>
    <row r="2634" spans="1:11" hidden="1" x14ac:dyDescent="0.2">
      <c r="A2634">
        <f t="shared" si="41"/>
        <v>0</v>
      </c>
      <c r="B2634" t="str">
        <f>IF(Sheet1!A2634="","",Sheet1!A2634)</f>
        <v>Crit R%, Crit D%, Atk%</v>
      </c>
      <c r="C2634">
        <f>Sheet1!A2635</f>
        <v>4</v>
      </c>
      <c r="D2634">
        <f>Sheet1!C2634</f>
        <v>0</v>
      </c>
      <c r="F2634">
        <f>Sheet1!B2636</f>
        <v>0</v>
      </c>
      <c r="G2634">
        <f>Sheet1!A2637</f>
        <v>0</v>
      </c>
      <c r="H2634" t="str">
        <f>Sheet1!A2638</f>
        <v>Fatal / Blade</v>
      </c>
      <c r="I2634" t="str">
        <f>Sheet1!A2639</f>
        <v>(ATK%/ATK%/ATK%)</v>
      </c>
      <c r="J2634" t="str">
        <f>Sheet1!A2640</f>
        <v>Violent / Blade</v>
      </c>
      <c r="K2634" t="str">
        <f>Sheet1!A2641</f>
        <v>(ATK%/CRIT D%/ATK%)</v>
      </c>
    </row>
    <row r="2635" spans="1:11" x14ac:dyDescent="0.2">
      <c r="A2635">
        <f t="shared" si="41"/>
        <v>1</v>
      </c>
      <c r="B2635">
        <f>IF(Sheet1!A2635="","",Sheet1!A2635)</f>
        <v>4</v>
      </c>
      <c r="C2635" t="str">
        <f>Sheet1!A2636</f>
        <v>ELVEN RANGER</v>
      </c>
      <c r="D2635" t="str">
        <f>Sheet1!C2635</f>
        <v>DARK</v>
      </c>
      <c r="F2635" t="str">
        <f>Sheet1!B2637</f>
        <v>Isillen</v>
      </c>
      <c r="G2635" t="str">
        <f>Sheet1!A2638</f>
        <v>Fatal / Blade</v>
      </c>
      <c r="H2635" t="str">
        <f>Sheet1!A2639</f>
        <v>(ATK%/ATK%/ATK%)</v>
      </c>
      <c r="I2635" t="str">
        <f>Sheet1!A2640</f>
        <v>Violent / Blade</v>
      </c>
      <c r="J2635" t="str">
        <f>Sheet1!A2641</f>
        <v>(ATK%/CRIT D%/ATK%)</v>
      </c>
      <c r="K2635" t="str">
        <f>Sheet1!A2642</f>
        <v>Crit R%, Crit D%, Atk%</v>
      </c>
    </row>
    <row r="2636" spans="1:11" hidden="1" x14ac:dyDescent="0.2">
      <c r="A2636">
        <f t="shared" si="41"/>
        <v>0</v>
      </c>
      <c r="B2636" t="str">
        <f>IF(Sheet1!A2636="","",Sheet1!A2636)</f>
        <v>ELVEN RANGER</v>
      </c>
      <c r="C2636">
        <f>Sheet1!A2637</f>
        <v>0</v>
      </c>
      <c r="D2636">
        <f>Sheet1!C2636</f>
        <v>0</v>
      </c>
      <c r="F2636">
        <f>Sheet1!B2638</f>
        <v>0</v>
      </c>
      <c r="G2636" t="str">
        <f>Sheet1!A2639</f>
        <v>(ATK%/ATK%/ATK%)</v>
      </c>
      <c r="H2636" t="str">
        <f>Sheet1!A2640</f>
        <v>Violent / Blade</v>
      </c>
      <c r="I2636" t="str">
        <f>Sheet1!A2641</f>
        <v>(ATK%/CRIT D%/ATK%)</v>
      </c>
      <c r="J2636" t="str">
        <f>Sheet1!A2642</f>
        <v>Crit R%, Crit D%, Atk%</v>
      </c>
      <c r="K2636">
        <f>Sheet1!A2643</f>
        <v>3</v>
      </c>
    </row>
    <row r="2637" spans="1:11" hidden="1" x14ac:dyDescent="0.2">
      <c r="A2637">
        <f t="shared" si="41"/>
        <v>0</v>
      </c>
      <c r="B2637" t="str">
        <f>IF(Sheet1!A2637="","",Sheet1!A2637)</f>
        <v/>
      </c>
      <c r="C2637" t="str">
        <f>Sheet1!A2638</f>
        <v>Fatal / Blade</v>
      </c>
      <c r="D2637">
        <f>Sheet1!C2637</f>
        <v>0</v>
      </c>
      <c r="F2637">
        <f>Sheet1!B2639</f>
        <v>0</v>
      </c>
      <c r="G2637" t="str">
        <f>Sheet1!A2640</f>
        <v>Violent / Blade</v>
      </c>
      <c r="H2637" t="str">
        <f>Sheet1!A2641</f>
        <v>(ATK%/CRIT D%/ATK%)</v>
      </c>
      <c r="I2637" t="str">
        <f>Sheet1!A2642</f>
        <v>Crit R%, Crit D%, Atk%</v>
      </c>
      <c r="J2637">
        <f>Sheet1!A2643</f>
        <v>3</v>
      </c>
      <c r="K2637" t="str">
        <f>Sheet1!A2644</f>
        <v>ELVEN RANGER</v>
      </c>
    </row>
    <row r="2638" spans="1:11" hidden="1" x14ac:dyDescent="0.2">
      <c r="A2638">
        <f t="shared" si="41"/>
        <v>0</v>
      </c>
      <c r="B2638" t="str">
        <f>IF(Sheet1!A2638="","",Sheet1!A2638)</f>
        <v>Fatal / Blade</v>
      </c>
      <c r="C2638" t="str">
        <f>Sheet1!A2639</f>
        <v>(ATK%/ATK%/ATK%)</v>
      </c>
      <c r="D2638">
        <f>Sheet1!C2638</f>
        <v>0</v>
      </c>
      <c r="F2638">
        <f>Sheet1!B2640</f>
        <v>0</v>
      </c>
      <c r="G2638" t="str">
        <f>Sheet1!A2641</f>
        <v>(ATK%/CRIT D%/ATK%)</v>
      </c>
      <c r="H2638" t="str">
        <f>Sheet1!A2642</f>
        <v>Crit R%, Crit D%, Atk%</v>
      </c>
      <c r="I2638">
        <f>Sheet1!A2643</f>
        <v>3</v>
      </c>
      <c r="J2638" t="str">
        <f>Sheet1!A2644</f>
        <v>ELVEN RANGER</v>
      </c>
      <c r="K2638">
        <f>Sheet1!A2645</f>
        <v>0</v>
      </c>
    </row>
    <row r="2639" spans="1:11" hidden="1" x14ac:dyDescent="0.2">
      <c r="A2639">
        <f t="shared" si="41"/>
        <v>0</v>
      </c>
      <c r="B2639" t="str">
        <f>IF(Sheet1!A2639="","",Sheet1!A2639)</f>
        <v>(ATK%/ATK%/ATK%)</v>
      </c>
      <c r="C2639" t="str">
        <f>Sheet1!A2640</f>
        <v>Violent / Blade</v>
      </c>
      <c r="D2639">
        <f>Sheet1!C2639</f>
        <v>0</v>
      </c>
      <c r="F2639">
        <f>Sheet1!B2641</f>
        <v>0</v>
      </c>
      <c r="G2639" t="str">
        <f>Sheet1!A2642</f>
        <v>Crit R%, Crit D%, Atk%</v>
      </c>
      <c r="H2639">
        <f>Sheet1!A2643</f>
        <v>3</v>
      </c>
      <c r="I2639" t="str">
        <f>Sheet1!A2644</f>
        <v>ELVEN RANGER</v>
      </c>
      <c r="J2639">
        <f>Sheet1!A2645</f>
        <v>0</v>
      </c>
      <c r="K2639" t="str">
        <f>Sheet1!A2646</f>
        <v>Fatal / Blade</v>
      </c>
    </row>
    <row r="2640" spans="1:11" hidden="1" x14ac:dyDescent="0.2">
      <c r="A2640">
        <f t="shared" si="41"/>
        <v>0</v>
      </c>
      <c r="B2640" t="str">
        <f>IF(Sheet1!A2640="","",Sheet1!A2640)</f>
        <v>Violent / Blade</v>
      </c>
      <c r="C2640" t="str">
        <f>Sheet1!A2641</f>
        <v>(ATK%/CRIT D%/ATK%)</v>
      </c>
      <c r="D2640">
        <f>Sheet1!C2640</f>
        <v>0</v>
      </c>
      <c r="F2640">
        <f>Sheet1!B2642</f>
        <v>0</v>
      </c>
      <c r="G2640">
        <f>Sheet1!A2643</f>
        <v>3</v>
      </c>
      <c r="H2640" t="str">
        <f>Sheet1!A2644</f>
        <v>ELVEN RANGER</v>
      </c>
      <c r="I2640">
        <f>Sheet1!A2645</f>
        <v>0</v>
      </c>
      <c r="J2640" t="str">
        <f>Sheet1!A2646</f>
        <v>Fatal / Blade</v>
      </c>
      <c r="K2640" t="str">
        <f>Sheet1!A2647</f>
        <v>(ATK%/ATK%/ATK%)</v>
      </c>
    </row>
    <row r="2641" spans="1:11" hidden="1" x14ac:dyDescent="0.2">
      <c r="A2641">
        <f t="shared" si="41"/>
        <v>0</v>
      </c>
      <c r="B2641" t="str">
        <f>IF(Sheet1!A2641="","",Sheet1!A2641)</f>
        <v>(ATK%/CRIT D%/ATK%)</v>
      </c>
      <c r="C2641" t="str">
        <f>Sheet1!A2642</f>
        <v>Crit R%, Crit D%, Atk%</v>
      </c>
      <c r="D2641">
        <f>Sheet1!C2641</f>
        <v>0</v>
      </c>
      <c r="F2641">
        <f>Sheet1!B2643</f>
        <v>0</v>
      </c>
      <c r="G2641" t="str">
        <f>Sheet1!A2644</f>
        <v>ELVEN RANGER</v>
      </c>
      <c r="H2641">
        <f>Sheet1!A2645</f>
        <v>0</v>
      </c>
      <c r="I2641" t="str">
        <f>Sheet1!A2646</f>
        <v>Fatal / Blade</v>
      </c>
      <c r="J2641" t="str">
        <f>Sheet1!A2647</f>
        <v>(ATK%/ATK%/ATK%)</v>
      </c>
      <c r="K2641" t="str">
        <f>Sheet1!A2648</f>
        <v>Violent / Revenge</v>
      </c>
    </row>
    <row r="2642" spans="1:11" hidden="1" x14ac:dyDescent="0.2">
      <c r="A2642">
        <f t="shared" si="41"/>
        <v>0</v>
      </c>
      <c r="B2642" t="str">
        <f>IF(Sheet1!A2642="","",Sheet1!A2642)</f>
        <v>Crit R%, Crit D%, Atk%</v>
      </c>
      <c r="C2642">
        <f>Sheet1!A2643</f>
        <v>3</v>
      </c>
      <c r="D2642">
        <f>Sheet1!C2642</f>
        <v>0</v>
      </c>
      <c r="F2642">
        <f>Sheet1!B2644</f>
        <v>0</v>
      </c>
      <c r="G2642">
        <f>Sheet1!A2645</f>
        <v>0</v>
      </c>
      <c r="H2642" t="str">
        <f>Sheet1!A2646</f>
        <v>Fatal / Blade</v>
      </c>
      <c r="I2642" t="str">
        <f>Sheet1!A2647</f>
        <v>(ATK%/ATK%/ATK%)</v>
      </c>
      <c r="J2642" t="str">
        <f>Sheet1!A2648</f>
        <v>Violent / Revenge</v>
      </c>
      <c r="K2642" t="str">
        <f>Sheet1!A2649</f>
        <v>(ATK%/CRIT D%/ATK%)</v>
      </c>
    </row>
    <row r="2643" spans="1:11" x14ac:dyDescent="0.2">
      <c r="A2643">
        <f t="shared" si="41"/>
        <v>1</v>
      </c>
      <c r="B2643">
        <f>IF(Sheet1!A2643="","",Sheet1!A2643)</f>
        <v>3</v>
      </c>
      <c r="C2643" t="str">
        <f>Sheet1!A2644</f>
        <v>ELVEN RANGER</v>
      </c>
      <c r="D2643" t="str">
        <f>Sheet1!C2643</f>
        <v>LIGHT</v>
      </c>
      <c r="F2643" t="str">
        <f>Sheet1!B2645</f>
        <v>Lucien</v>
      </c>
      <c r="G2643" t="str">
        <f>Sheet1!A2646</f>
        <v>Fatal / Blade</v>
      </c>
      <c r="H2643" t="str">
        <f>Sheet1!A2647</f>
        <v>(ATK%/ATK%/ATK%)</v>
      </c>
      <c r="I2643" t="str">
        <f>Sheet1!A2648</f>
        <v>Violent / Revenge</v>
      </c>
      <c r="J2643" t="str">
        <f>Sheet1!A2649</f>
        <v>(ATK%/CRIT D%/ATK%)</v>
      </c>
      <c r="K2643" t="str">
        <f>Sheet1!A2650</f>
        <v>Crit R%, Crit D%, Atk%</v>
      </c>
    </row>
    <row r="2644" spans="1:11" hidden="1" x14ac:dyDescent="0.2">
      <c r="A2644">
        <f t="shared" si="41"/>
        <v>0</v>
      </c>
      <c r="B2644" t="str">
        <f>IF(Sheet1!A2644="","",Sheet1!A2644)</f>
        <v>ELVEN RANGER</v>
      </c>
      <c r="C2644">
        <f>Sheet1!A2645</f>
        <v>0</v>
      </c>
      <c r="D2644">
        <f>Sheet1!C2644</f>
        <v>0</v>
      </c>
      <c r="F2644">
        <f>Sheet1!B2646</f>
        <v>0</v>
      </c>
      <c r="G2644" t="str">
        <f>Sheet1!A2647</f>
        <v>(ATK%/ATK%/ATK%)</v>
      </c>
      <c r="H2644" t="str">
        <f>Sheet1!A2648</f>
        <v>Violent / Revenge</v>
      </c>
      <c r="I2644" t="str">
        <f>Sheet1!A2649</f>
        <v>(ATK%/CRIT D%/ATK%)</v>
      </c>
      <c r="J2644" t="str">
        <f>Sheet1!A2650</f>
        <v>Crit R%, Crit D%, Atk%</v>
      </c>
      <c r="K2644">
        <f>Sheet1!A2651</f>
        <v>3</v>
      </c>
    </row>
    <row r="2645" spans="1:11" hidden="1" x14ac:dyDescent="0.2">
      <c r="A2645">
        <f t="shared" si="41"/>
        <v>0</v>
      </c>
      <c r="B2645" t="str">
        <f>IF(Sheet1!A2645="","",Sheet1!A2645)</f>
        <v/>
      </c>
      <c r="C2645" t="str">
        <f>Sheet1!A2646</f>
        <v>Fatal / Blade</v>
      </c>
      <c r="D2645">
        <f>Sheet1!C2645</f>
        <v>0</v>
      </c>
      <c r="F2645">
        <f>Sheet1!B2647</f>
        <v>0</v>
      </c>
      <c r="G2645" t="str">
        <f>Sheet1!A2648</f>
        <v>Violent / Revenge</v>
      </c>
      <c r="H2645" t="str">
        <f>Sheet1!A2649</f>
        <v>(ATK%/CRIT D%/ATK%)</v>
      </c>
      <c r="I2645" t="str">
        <f>Sheet1!A2650</f>
        <v>Crit R%, Crit D%, Atk%</v>
      </c>
      <c r="J2645">
        <f>Sheet1!A2651</f>
        <v>3</v>
      </c>
      <c r="K2645" t="str">
        <f>Sheet1!A2652</f>
        <v>FRANKENSTEIN</v>
      </c>
    </row>
    <row r="2646" spans="1:11" hidden="1" x14ac:dyDescent="0.2">
      <c r="A2646">
        <f t="shared" si="41"/>
        <v>0</v>
      </c>
      <c r="B2646" t="str">
        <f>IF(Sheet1!A2646="","",Sheet1!A2646)</f>
        <v>Fatal / Blade</v>
      </c>
      <c r="C2646" t="str">
        <f>Sheet1!A2647</f>
        <v>(ATK%/ATK%/ATK%)</v>
      </c>
      <c r="D2646">
        <f>Sheet1!C2646</f>
        <v>0</v>
      </c>
      <c r="F2646">
        <f>Sheet1!B2648</f>
        <v>0</v>
      </c>
      <c r="G2646" t="str">
        <f>Sheet1!A2649</f>
        <v>(ATK%/CRIT D%/ATK%)</v>
      </c>
      <c r="H2646" t="str">
        <f>Sheet1!A2650</f>
        <v>Crit R%, Crit D%, Atk%</v>
      </c>
      <c r="I2646">
        <f>Sheet1!A2651</f>
        <v>3</v>
      </c>
      <c r="J2646" t="str">
        <f>Sheet1!A2652</f>
        <v>FRANKENSTEIN</v>
      </c>
      <c r="K2646">
        <f>Sheet1!A2653</f>
        <v>0</v>
      </c>
    </row>
    <row r="2647" spans="1:11" hidden="1" x14ac:dyDescent="0.2">
      <c r="A2647">
        <f t="shared" si="41"/>
        <v>0</v>
      </c>
      <c r="B2647" t="str">
        <f>IF(Sheet1!A2647="","",Sheet1!A2647)</f>
        <v>(ATK%/ATK%/ATK%)</v>
      </c>
      <c r="C2647" t="str">
        <f>Sheet1!A2648</f>
        <v>Violent / Revenge</v>
      </c>
      <c r="D2647">
        <f>Sheet1!C2647</f>
        <v>0</v>
      </c>
      <c r="F2647">
        <f>Sheet1!B2649</f>
        <v>0</v>
      </c>
      <c r="G2647" t="str">
        <f>Sheet1!A2650</f>
        <v>Crit R%, Crit D%, Atk%</v>
      </c>
      <c r="H2647">
        <f>Sheet1!A2651</f>
        <v>3</v>
      </c>
      <c r="I2647" t="str">
        <f>Sheet1!A2652</f>
        <v>FRANKENSTEIN</v>
      </c>
      <c r="J2647">
        <f>Sheet1!A2653</f>
        <v>0</v>
      </c>
      <c r="K2647" t="str">
        <f>Sheet1!A2654</f>
        <v>3x Guard</v>
      </c>
    </row>
    <row r="2648" spans="1:11" hidden="1" x14ac:dyDescent="0.2">
      <c r="A2648">
        <f t="shared" si="41"/>
        <v>0</v>
      </c>
      <c r="B2648" t="str">
        <f>IF(Sheet1!A2648="","",Sheet1!A2648)</f>
        <v>Violent / Revenge</v>
      </c>
      <c r="C2648" t="str">
        <f>Sheet1!A2649</f>
        <v>(ATK%/CRIT D%/ATK%)</v>
      </c>
      <c r="D2648">
        <f>Sheet1!C2648</f>
        <v>0</v>
      </c>
      <c r="F2648">
        <f>Sheet1!B2650</f>
        <v>0</v>
      </c>
      <c r="G2648">
        <f>Sheet1!A2651</f>
        <v>3</v>
      </c>
      <c r="H2648" t="str">
        <f>Sheet1!A2652</f>
        <v>FRANKENSTEIN</v>
      </c>
      <c r="I2648">
        <f>Sheet1!A2653</f>
        <v>0</v>
      </c>
      <c r="J2648" t="str">
        <f>Sheet1!A2654</f>
        <v>3x Guard</v>
      </c>
      <c r="K2648" t="str">
        <f>Sheet1!A2655</f>
        <v>(DEF%/CRIT R%/DEF%)</v>
      </c>
    </row>
    <row r="2649" spans="1:11" hidden="1" x14ac:dyDescent="0.2">
      <c r="A2649">
        <f t="shared" si="41"/>
        <v>0</v>
      </c>
      <c r="B2649" t="str">
        <f>IF(Sheet1!A2649="","",Sheet1!A2649)</f>
        <v>(ATK%/CRIT D%/ATK%)</v>
      </c>
      <c r="C2649" t="str">
        <f>Sheet1!A2650</f>
        <v>Crit R%, Crit D%, Atk%</v>
      </c>
      <c r="D2649">
        <f>Sheet1!C2649</f>
        <v>0</v>
      </c>
      <c r="F2649">
        <f>Sheet1!B2651</f>
        <v>0</v>
      </c>
      <c r="G2649" t="str">
        <f>Sheet1!A2652</f>
        <v>FRANKENSTEIN</v>
      </c>
      <c r="H2649">
        <f>Sheet1!A2653</f>
        <v>0</v>
      </c>
      <c r="I2649" t="str">
        <f>Sheet1!A2654</f>
        <v>3x Guard</v>
      </c>
      <c r="J2649" t="str">
        <f>Sheet1!A2655</f>
        <v>(DEF%/CRIT R%/DEF%)</v>
      </c>
      <c r="K2649" t="str">
        <f>Sheet1!A2656</f>
        <v>Violent / Revenge</v>
      </c>
    </row>
    <row r="2650" spans="1:11" hidden="1" x14ac:dyDescent="0.2">
      <c r="A2650">
        <f t="shared" si="41"/>
        <v>0</v>
      </c>
      <c r="B2650" t="str">
        <f>IF(Sheet1!A2650="","",Sheet1!A2650)</f>
        <v>Crit R%, Crit D%, Atk%</v>
      </c>
      <c r="C2650">
        <f>Sheet1!A2651</f>
        <v>3</v>
      </c>
      <c r="D2650">
        <f>Sheet1!C2650</f>
        <v>0</v>
      </c>
      <c r="F2650">
        <f>Sheet1!B2652</f>
        <v>0</v>
      </c>
      <c r="G2650">
        <f>Sheet1!A2653</f>
        <v>0</v>
      </c>
      <c r="H2650" t="str">
        <f>Sheet1!A2654</f>
        <v>3x Guard</v>
      </c>
      <c r="I2650" t="str">
        <f>Sheet1!A2655</f>
        <v>(DEF%/CRIT R%/DEF%)</v>
      </c>
      <c r="J2650" t="str">
        <f>Sheet1!A2656</f>
        <v>Violent / Revenge</v>
      </c>
      <c r="K2650" t="str">
        <f>Sheet1!A2657</f>
        <v>(DEF%/CRIT D%/DEF%)</v>
      </c>
    </row>
    <row r="2651" spans="1:11" x14ac:dyDescent="0.2">
      <c r="A2651">
        <f t="shared" si="41"/>
        <v>1</v>
      </c>
      <c r="B2651">
        <f>IF(Sheet1!A2651="","",Sheet1!A2651)</f>
        <v>3</v>
      </c>
      <c r="C2651" t="str">
        <f>Sheet1!A2652</f>
        <v>FRANKENSTEIN</v>
      </c>
      <c r="D2651" t="str">
        <f>Sheet1!C2651</f>
        <v>WATER</v>
      </c>
      <c r="F2651" t="str">
        <f>Sheet1!B2653</f>
        <v>Tractor</v>
      </c>
      <c r="G2651" t="str">
        <f>Sheet1!A2654</f>
        <v>3x Guard</v>
      </c>
      <c r="H2651" t="str">
        <f>Sheet1!A2655</f>
        <v>(DEF%/CRIT R%/DEF%)</v>
      </c>
      <c r="I2651" t="str">
        <f>Sheet1!A2656</f>
        <v>Violent / Revenge</v>
      </c>
      <c r="J2651" t="str">
        <f>Sheet1!A2657</f>
        <v>(DEF%/CRIT D%/DEF%)</v>
      </c>
      <c r="K2651" t="str">
        <f>Sheet1!A2658</f>
        <v>Crit R%, Crit D%, Def%</v>
      </c>
    </row>
    <row r="2652" spans="1:11" hidden="1" x14ac:dyDescent="0.2">
      <c r="A2652">
        <f t="shared" si="41"/>
        <v>0</v>
      </c>
      <c r="B2652" t="str">
        <f>IF(Sheet1!A2652="","",Sheet1!A2652)</f>
        <v>FRANKENSTEIN</v>
      </c>
      <c r="C2652">
        <f>Sheet1!A2653</f>
        <v>0</v>
      </c>
      <c r="D2652">
        <f>Sheet1!C2652</f>
        <v>0</v>
      </c>
      <c r="F2652">
        <f>Sheet1!B2654</f>
        <v>0</v>
      </c>
      <c r="G2652" t="str">
        <f>Sheet1!A2655</f>
        <v>(DEF%/CRIT R%/DEF%)</v>
      </c>
      <c r="H2652" t="str">
        <f>Sheet1!A2656</f>
        <v>Violent / Revenge</v>
      </c>
      <c r="I2652" t="str">
        <f>Sheet1!A2657</f>
        <v>(DEF%/CRIT D%/DEF%)</v>
      </c>
      <c r="J2652" t="str">
        <f>Sheet1!A2658</f>
        <v>Crit R%, Crit D%, Def%</v>
      </c>
      <c r="K2652">
        <f>Sheet1!A2659</f>
        <v>3</v>
      </c>
    </row>
    <row r="2653" spans="1:11" hidden="1" x14ac:dyDescent="0.2">
      <c r="A2653">
        <f t="shared" si="41"/>
        <v>0</v>
      </c>
      <c r="B2653" t="str">
        <f>IF(Sheet1!A2653="","",Sheet1!A2653)</f>
        <v/>
      </c>
      <c r="C2653" t="str">
        <f>Sheet1!A2654</f>
        <v>3x Guard</v>
      </c>
      <c r="D2653">
        <f>Sheet1!C2653</f>
        <v>0</v>
      </c>
      <c r="F2653">
        <f>Sheet1!B2655</f>
        <v>0</v>
      </c>
      <c r="G2653" t="str">
        <f>Sheet1!A2656</f>
        <v>Violent / Revenge</v>
      </c>
      <c r="H2653" t="str">
        <f>Sheet1!A2657</f>
        <v>(DEF%/CRIT D%/DEF%)</v>
      </c>
      <c r="I2653" t="str">
        <f>Sheet1!A2658</f>
        <v>Crit R%, Crit D%, Def%</v>
      </c>
      <c r="J2653">
        <f>Sheet1!A2659</f>
        <v>3</v>
      </c>
      <c r="K2653" t="str">
        <f>Sheet1!A2660</f>
        <v>FRANKENSTEIN</v>
      </c>
    </row>
    <row r="2654" spans="1:11" hidden="1" x14ac:dyDescent="0.2">
      <c r="A2654">
        <f t="shared" si="41"/>
        <v>0</v>
      </c>
      <c r="B2654" t="str">
        <f>IF(Sheet1!A2654="","",Sheet1!A2654)</f>
        <v>3x Guard</v>
      </c>
      <c r="C2654" t="str">
        <f>Sheet1!A2655</f>
        <v>(DEF%/CRIT R%/DEF%)</v>
      </c>
      <c r="D2654">
        <f>Sheet1!C2654</f>
        <v>0</v>
      </c>
      <c r="F2654">
        <f>Sheet1!B2656</f>
        <v>0</v>
      </c>
      <c r="G2654" t="str">
        <f>Sheet1!A2657</f>
        <v>(DEF%/CRIT D%/DEF%)</v>
      </c>
      <c r="H2654" t="str">
        <f>Sheet1!A2658</f>
        <v>Crit R%, Crit D%, Def%</v>
      </c>
      <c r="I2654">
        <f>Sheet1!A2659</f>
        <v>3</v>
      </c>
      <c r="J2654" t="str">
        <f>Sheet1!A2660</f>
        <v>FRANKENSTEIN</v>
      </c>
      <c r="K2654">
        <f>Sheet1!A2661</f>
        <v>0</v>
      </c>
    </row>
    <row r="2655" spans="1:11" hidden="1" x14ac:dyDescent="0.2">
      <c r="A2655">
        <f t="shared" si="41"/>
        <v>0</v>
      </c>
      <c r="B2655" t="str">
        <f>IF(Sheet1!A2655="","",Sheet1!A2655)</f>
        <v>(DEF%/CRIT R%/DEF%)</v>
      </c>
      <c r="C2655" t="str">
        <f>Sheet1!A2656</f>
        <v>Violent / Revenge</v>
      </c>
      <c r="D2655">
        <f>Sheet1!C2655</f>
        <v>0</v>
      </c>
      <c r="F2655">
        <f>Sheet1!B2657</f>
        <v>0</v>
      </c>
      <c r="G2655" t="str">
        <f>Sheet1!A2658</f>
        <v>Crit R%, Crit D%, Def%</v>
      </c>
      <c r="H2655">
        <f>Sheet1!A2659</f>
        <v>3</v>
      </c>
      <c r="I2655" t="str">
        <f>Sheet1!A2660</f>
        <v>FRANKENSTEIN</v>
      </c>
      <c r="J2655">
        <f>Sheet1!A2661</f>
        <v>0</v>
      </c>
      <c r="K2655" t="str">
        <f>Sheet1!A2662</f>
        <v>3x Guard</v>
      </c>
    </row>
    <row r="2656" spans="1:11" hidden="1" x14ac:dyDescent="0.2">
      <c r="A2656">
        <f t="shared" si="41"/>
        <v>0</v>
      </c>
      <c r="B2656" t="str">
        <f>IF(Sheet1!A2656="","",Sheet1!A2656)</f>
        <v>Violent / Revenge</v>
      </c>
      <c r="C2656" t="str">
        <f>Sheet1!A2657</f>
        <v>(DEF%/CRIT D%/DEF%)</v>
      </c>
      <c r="D2656">
        <f>Sheet1!C2656</f>
        <v>0</v>
      </c>
      <c r="F2656">
        <f>Sheet1!B2658</f>
        <v>0</v>
      </c>
      <c r="G2656">
        <f>Sheet1!A2659</f>
        <v>3</v>
      </c>
      <c r="H2656" t="str">
        <f>Sheet1!A2660</f>
        <v>FRANKENSTEIN</v>
      </c>
      <c r="I2656">
        <f>Sheet1!A2661</f>
        <v>0</v>
      </c>
      <c r="J2656" t="str">
        <f>Sheet1!A2662</f>
        <v>3x Guard</v>
      </c>
      <c r="K2656" t="str">
        <f>Sheet1!A2663</f>
        <v>(DEF%/CRIT R%/DEF%)</v>
      </c>
    </row>
    <row r="2657" spans="1:11" hidden="1" x14ac:dyDescent="0.2">
      <c r="A2657">
        <f t="shared" si="41"/>
        <v>0</v>
      </c>
      <c r="B2657" t="str">
        <f>IF(Sheet1!A2657="","",Sheet1!A2657)</f>
        <v>(DEF%/CRIT D%/DEF%)</v>
      </c>
      <c r="C2657" t="str">
        <f>Sheet1!A2658</f>
        <v>Crit R%, Crit D%, Def%</v>
      </c>
      <c r="D2657">
        <f>Sheet1!C2657</f>
        <v>0</v>
      </c>
      <c r="F2657">
        <f>Sheet1!B2659</f>
        <v>0</v>
      </c>
      <c r="G2657" t="str">
        <f>Sheet1!A2660</f>
        <v>FRANKENSTEIN</v>
      </c>
      <c r="H2657">
        <f>Sheet1!A2661</f>
        <v>0</v>
      </c>
      <c r="I2657" t="str">
        <f>Sheet1!A2662</f>
        <v>3x Guard</v>
      </c>
      <c r="J2657" t="str">
        <f>Sheet1!A2663</f>
        <v>(DEF%/CRIT R%/DEF%)</v>
      </c>
      <c r="K2657" t="str">
        <f>Sheet1!A2664</f>
        <v>Violent / Revenge</v>
      </c>
    </row>
    <row r="2658" spans="1:11" hidden="1" x14ac:dyDescent="0.2">
      <c r="A2658">
        <f t="shared" si="41"/>
        <v>0</v>
      </c>
      <c r="B2658" t="str">
        <f>IF(Sheet1!A2658="","",Sheet1!A2658)</f>
        <v>Crit R%, Crit D%, Def%</v>
      </c>
      <c r="C2658">
        <f>Sheet1!A2659</f>
        <v>3</v>
      </c>
      <c r="D2658">
        <f>Sheet1!C2658</f>
        <v>0</v>
      </c>
      <c r="F2658">
        <f>Sheet1!B2660</f>
        <v>0</v>
      </c>
      <c r="G2658">
        <f>Sheet1!A2661</f>
        <v>0</v>
      </c>
      <c r="H2658" t="str">
        <f>Sheet1!A2662</f>
        <v>3x Guard</v>
      </c>
      <c r="I2658" t="str">
        <f>Sheet1!A2663</f>
        <v>(DEF%/CRIT R%/DEF%)</v>
      </c>
      <c r="J2658" t="str">
        <f>Sheet1!A2664</f>
        <v>Violent / Revenge</v>
      </c>
      <c r="K2658" t="str">
        <f>Sheet1!A2665</f>
        <v>(DEF%/DEF%/HP%)</v>
      </c>
    </row>
    <row r="2659" spans="1:11" x14ac:dyDescent="0.2">
      <c r="A2659">
        <f t="shared" si="41"/>
        <v>1</v>
      </c>
      <c r="B2659">
        <f>IF(Sheet1!A2659="","",Sheet1!A2659)</f>
        <v>3</v>
      </c>
      <c r="C2659" t="str">
        <f>Sheet1!A2660</f>
        <v>FRANKENSTEIN</v>
      </c>
      <c r="D2659" t="str">
        <f>Sheet1!C2659</f>
        <v>LIGHT</v>
      </c>
      <c r="F2659" t="str">
        <f>Sheet1!B2661</f>
        <v>Driller</v>
      </c>
      <c r="G2659" t="str">
        <f>Sheet1!A2662</f>
        <v>3x Guard</v>
      </c>
      <c r="H2659" t="str">
        <f>Sheet1!A2663</f>
        <v>(DEF%/CRIT R%/DEF%)</v>
      </c>
      <c r="I2659" t="str">
        <f>Sheet1!A2664</f>
        <v>Violent / Revenge</v>
      </c>
      <c r="J2659" t="str">
        <f>Sheet1!A2665</f>
        <v>(DEF%/DEF%/HP%)</v>
      </c>
      <c r="K2659" t="str">
        <f>Sheet1!A2666</f>
        <v>Crit R%, Crit D%, Def%</v>
      </c>
    </row>
    <row r="2660" spans="1:11" hidden="1" x14ac:dyDescent="0.2">
      <c r="A2660">
        <f t="shared" si="41"/>
        <v>0</v>
      </c>
      <c r="B2660" t="str">
        <f>IF(Sheet1!A2660="","",Sheet1!A2660)</f>
        <v>FRANKENSTEIN</v>
      </c>
      <c r="C2660">
        <f>Sheet1!A2661</f>
        <v>0</v>
      </c>
      <c r="D2660">
        <f>Sheet1!C2660</f>
        <v>0</v>
      </c>
      <c r="F2660">
        <f>Sheet1!B2662</f>
        <v>0</v>
      </c>
      <c r="G2660" t="str">
        <f>Sheet1!A2663</f>
        <v>(DEF%/CRIT R%/DEF%)</v>
      </c>
      <c r="H2660" t="str">
        <f>Sheet1!A2664</f>
        <v>Violent / Revenge</v>
      </c>
      <c r="I2660" t="str">
        <f>Sheet1!A2665</f>
        <v>(DEF%/DEF%/HP%)</v>
      </c>
      <c r="J2660" t="str">
        <f>Sheet1!A2666</f>
        <v>Crit R%, Crit D%, Def%</v>
      </c>
      <c r="K2660">
        <f>Sheet1!A2667</f>
        <v>3</v>
      </c>
    </row>
    <row r="2661" spans="1:11" hidden="1" x14ac:dyDescent="0.2">
      <c r="A2661">
        <f t="shared" si="41"/>
        <v>0</v>
      </c>
      <c r="B2661" t="str">
        <f>IF(Sheet1!A2661="","",Sheet1!A2661)</f>
        <v/>
      </c>
      <c r="C2661" t="str">
        <f>Sheet1!A2662</f>
        <v>3x Guard</v>
      </c>
      <c r="D2661">
        <f>Sheet1!C2661</f>
        <v>0</v>
      </c>
      <c r="F2661">
        <f>Sheet1!B2663</f>
        <v>0</v>
      </c>
      <c r="G2661" t="str">
        <f>Sheet1!A2664</f>
        <v>Violent / Revenge</v>
      </c>
      <c r="H2661" t="str">
        <f>Sheet1!A2665</f>
        <v>(DEF%/DEF%/HP%)</v>
      </c>
      <c r="I2661" t="str">
        <f>Sheet1!A2666</f>
        <v>Crit R%, Crit D%, Def%</v>
      </c>
      <c r="J2661">
        <f>Sheet1!A2667</f>
        <v>3</v>
      </c>
      <c r="K2661" t="str">
        <f>Sheet1!A2668</f>
        <v>FRANKENSTEIN</v>
      </c>
    </row>
    <row r="2662" spans="1:11" hidden="1" x14ac:dyDescent="0.2">
      <c r="A2662">
        <f t="shared" si="41"/>
        <v>0</v>
      </c>
      <c r="B2662" t="str">
        <f>IF(Sheet1!A2662="","",Sheet1!A2662)</f>
        <v>3x Guard</v>
      </c>
      <c r="C2662" t="str">
        <f>Sheet1!A2663</f>
        <v>(DEF%/CRIT R%/DEF%)</v>
      </c>
      <c r="D2662">
        <f>Sheet1!C2662</f>
        <v>0</v>
      </c>
      <c r="F2662">
        <f>Sheet1!B2664</f>
        <v>0</v>
      </c>
      <c r="G2662" t="str">
        <f>Sheet1!A2665</f>
        <v>(DEF%/DEF%/HP%)</v>
      </c>
      <c r="H2662" t="str">
        <f>Sheet1!A2666</f>
        <v>Crit R%, Crit D%, Def%</v>
      </c>
      <c r="I2662">
        <f>Sheet1!A2667</f>
        <v>3</v>
      </c>
      <c r="J2662" t="str">
        <f>Sheet1!A2668</f>
        <v>FRANKENSTEIN</v>
      </c>
      <c r="K2662">
        <f>Sheet1!A2669</f>
        <v>0</v>
      </c>
    </row>
    <row r="2663" spans="1:11" hidden="1" x14ac:dyDescent="0.2">
      <c r="A2663">
        <f t="shared" si="41"/>
        <v>0</v>
      </c>
      <c r="B2663" t="str">
        <f>IF(Sheet1!A2663="","",Sheet1!A2663)</f>
        <v>(DEF%/CRIT R%/DEF%)</v>
      </c>
      <c r="C2663" t="str">
        <f>Sheet1!A2664</f>
        <v>Violent / Revenge</v>
      </c>
      <c r="D2663">
        <f>Sheet1!C2663</f>
        <v>0</v>
      </c>
      <c r="F2663">
        <f>Sheet1!B2665</f>
        <v>0</v>
      </c>
      <c r="G2663" t="str">
        <f>Sheet1!A2666</f>
        <v>Crit R%, Crit D%, Def%</v>
      </c>
      <c r="H2663">
        <f>Sheet1!A2667</f>
        <v>3</v>
      </c>
      <c r="I2663" t="str">
        <f>Sheet1!A2668</f>
        <v>FRANKENSTEIN</v>
      </c>
      <c r="J2663">
        <f>Sheet1!A2669</f>
        <v>0</v>
      </c>
      <c r="K2663" t="str">
        <f>Sheet1!A2670</f>
        <v>3x Guard</v>
      </c>
    </row>
    <row r="2664" spans="1:11" hidden="1" x14ac:dyDescent="0.2">
      <c r="A2664">
        <f t="shared" si="41"/>
        <v>0</v>
      </c>
      <c r="B2664" t="str">
        <f>IF(Sheet1!A2664="","",Sheet1!A2664)</f>
        <v>Violent / Revenge</v>
      </c>
      <c r="C2664" t="str">
        <f>Sheet1!A2665</f>
        <v>(DEF%/DEF%/HP%)</v>
      </c>
      <c r="D2664">
        <f>Sheet1!C2664</f>
        <v>0</v>
      </c>
      <c r="F2664">
        <f>Sheet1!B2666</f>
        <v>0</v>
      </c>
      <c r="G2664">
        <f>Sheet1!A2667</f>
        <v>3</v>
      </c>
      <c r="H2664" t="str">
        <f>Sheet1!A2668</f>
        <v>FRANKENSTEIN</v>
      </c>
      <c r="I2664">
        <f>Sheet1!A2669</f>
        <v>0</v>
      </c>
      <c r="J2664" t="str">
        <f>Sheet1!A2670</f>
        <v>3x Guard</v>
      </c>
      <c r="K2664" t="str">
        <f>Sheet1!A2671</f>
        <v>(DEF%/CRIT R%/DEF%)</v>
      </c>
    </row>
    <row r="2665" spans="1:11" hidden="1" x14ac:dyDescent="0.2">
      <c r="A2665">
        <f t="shared" si="41"/>
        <v>0</v>
      </c>
      <c r="B2665" t="str">
        <f>IF(Sheet1!A2665="","",Sheet1!A2665)</f>
        <v>(DEF%/DEF%/HP%)</v>
      </c>
      <c r="C2665" t="str">
        <f>Sheet1!A2666</f>
        <v>Crit R%, Crit D%, Def%</v>
      </c>
      <c r="D2665">
        <f>Sheet1!C2665</f>
        <v>0</v>
      </c>
      <c r="F2665">
        <f>Sheet1!B2667</f>
        <v>0</v>
      </c>
      <c r="G2665" t="str">
        <f>Sheet1!A2668</f>
        <v>FRANKENSTEIN</v>
      </c>
      <c r="H2665">
        <f>Sheet1!A2669</f>
        <v>0</v>
      </c>
      <c r="I2665" t="str">
        <f>Sheet1!A2670</f>
        <v>3x Guard</v>
      </c>
      <c r="J2665" t="str">
        <f>Sheet1!A2671</f>
        <v>(DEF%/CRIT R%/DEF%)</v>
      </c>
      <c r="K2665" t="str">
        <f>Sheet1!A2672</f>
        <v>Violent / Revenge</v>
      </c>
    </row>
    <row r="2666" spans="1:11" hidden="1" x14ac:dyDescent="0.2">
      <c r="A2666">
        <f t="shared" si="41"/>
        <v>0</v>
      </c>
      <c r="B2666" t="str">
        <f>IF(Sheet1!A2666="","",Sheet1!A2666)</f>
        <v>Crit R%, Crit D%, Def%</v>
      </c>
      <c r="C2666">
        <f>Sheet1!A2667</f>
        <v>3</v>
      </c>
      <c r="D2666">
        <f>Sheet1!C2666</f>
        <v>0</v>
      </c>
      <c r="F2666">
        <f>Sheet1!B2668</f>
        <v>0</v>
      </c>
      <c r="G2666">
        <f>Sheet1!A2669</f>
        <v>0</v>
      </c>
      <c r="H2666" t="str">
        <f>Sheet1!A2670</f>
        <v>3x Guard</v>
      </c>
      <c r="I2666" t="str">
        <f>Sheet1!A2671</f>
        <v>(DEF%/CRIT R%/DEF%)</v>
      </c>
      <c r="J2666" t="str">
        <f>Sheet1!A2672</f>
        <v>Violent / Revenge</v>
      </c>
      <c r="K2666" t="str">
        <f>Sheet1!A2673</f>
        <v>(DEF%/CRIT D%/DEF%)</v>
      </c>
    </row>
    <row r="2667" spans="1:11" x14ac:dyDescent="0.2">
      <c r="A2667">
        <f t="shared" si="41"/>
        <v>1</v>
      </c>
      <c r="B2667">
        <f>IF(Sheet1!A2667="","",Sheet1!A2667)</f>
        <v>3</v>
      </c>
      <c r="C2667" t="str">
        <f>Sheet1!A2668</f>
        <v>FRANKENSTEIN</v>
      </c>
      <c r="D2667" t="str">
        <f>Sheet1!C2667</f>
        <v>DARK</v>
      </c>
      <c r="F2667" t="str">
        <f>Sheet1!B2669</f>
        <v>Crawler</v>
      </c>
      <c r="G2667" t="str">
        <f>Sheet1!A2670</f>
        <v>3x Guard</v>
      </c>
      <c r="H2667" t="str">
        <f>Sheet1!A2671</f>
        <v>(DEF%/CRIT R%/DEF%)</v>
      </c>
      <c r="I2667" t="str">
        <f>Sheet1!A2672</f>
        <v>Violent / Revenge</v>
      </c>
      <c r="J2667" t="str">
        <f>Sheet1!A2673</f>
        <v>(DEF%/CRIT D%/DEF%)</v>
      </c>
      <c r="K2667" t="str">
        <f>Sheet1!A2674</f>
        <v>Crit R%, Crit D%, Def%</v>
      </c>
    </row>
    <row r="2668" spans="1:11" hidden="1" x14ac:dyDescent="0.2">
      <c r="A2668">
        <f t="shared" si="41"/>
        <v>0</v>
      </c>
      <c r="B2668" t="str">
        <f>IF(Sheet1!A2668="","",Sheet1!A2668)</f>
        <v>FRANKENSTEIN</v>
      </c>
      <c r="C2668">
        <f>Sheet1!A2669</f>
        <v>0</v>
      </c>
      <c r="D2668">
        <f>Sheet1!C2668</f>
        <v>0</v>
      </c>
      <c r="F2668">
        <f>Sheet1!B2670</f>
        <v>0</v>
      </c>
      <c r="G2668" t="str">
        <f>Sheet1!A2671</f>
        <v>(DEF%/CRIT R%/DEF%)</v>
      </c>
      <c r="H2668" t="str">
        <f>Sheet1!A2672</f>
        <v>Violent / Revenge</v>
      </c>
      <c r="I2668" t="str">
        <f>Sheet1!A2673</f>
        <v>(DEF%/CRIT D%/DEF%)</v>
      </c>
      <c r="J2668" t="str">
        <f>Sheet1!A2674</f>
        <v>Crit R%, Crit D%, Def%</v>
      </c>
      <c r="K2668">
        <f>Sheet1!A2675</f>
        <v>3</v>
      </c>
    </row>
    <row r="2669" spans="1:11" hidden="1" x14ac:dyDescent="0.2">
      <c r="A2669">
        <f t="shared" si="41"/>
        <v>0</v>
      </c>
      <c r="B2669" t="str">
        <f>IF(Sheet1!A2669="","",Sheet1!A2669)</f>
        <v/>
      </c>
      <c r="C2669" t="str">
        <f>Sheet1!A2670</f>
        <v>3x Guard</v>
      </c>
      <c r="D2669">
        <f>Sheet1!C2669</f>
        <v>0</v>
      </c>
      <c r="F2669">
        <f>Sheet1!B2671</f>
        <v>0</v>
      </c>
      <c r="G2669" t="str">
        <f>Sheet1!A2672</f>
        <v>Violent / Revenge</v>
      </c>
      <c r="H2669" t="str">
        <f>Sheet1!A2673</f>
        <v>(DEF%/CRIT D%/DEF%)</v>
      </c>
      <c r="I2669" t="str">
        <f>Sheet1!A2674</f>
        <v>Crit R%, Crit D%, Def%</v>
      </c>
      <c r="J2669">
        <f>Sheet1!A2675</f>
        <v>3</v>
      </c>
      <c r="K2669" t="str">
        <f>Sheet1!A2676</f>
        <v>FRANKENSTEIN</v>
      </c>
    </row>
    <row r="2670" spans="1:11" hidden="1" x14ac:dyDescent="0.2">
      <c r="A2670">
        <f t="shared" si="41"/>
        <v>0</v>
      </c>
      <c r="B2670" t="str">
        <f>IF(Sheet1!A2670="","",Sheet1!A2670)</f>
        <v>3x Guard</v>
      </c>
      <c r="C2670" t="str">
        <f>Sheet1!A2671</f>
        <v>(DEF%/CRIT R%/DEF%)</v>
      </c>
      <c r="D2670">
        <f>Sheet1!C2670</f>
        <v>0</v>
      </c>
      <c r="F2670">
        <f>Sheet1!B2672</f>
        <v>0</v>
      </c>
      <c r="G2670" t="str">
        <f>Sheet1!A2673</f>
        <v>(DEF%/CRIT D%/DEF%)</v>
      </c>
      <c r="H2670" t="str">
        <f>Sheet1!A2674</f>
        <v>Crit R%, Crit D%, Def%</v>
      </c>
      <c r="I2670">
        <f>Sheet1!A2675</f>
        <v>3</v>
      </c>
      <c r="J2670" t="str">
        <f>Sheet1!A2676</f>
        <v>FRANKENSTEIN</v>
      </c>
      <c r="K2670">
        <f>Sheet1!A2677</f>
        <v>0</v>
      </c>
    </row>
    <row r="2671" spans="1:11" hidden="1" x14ac:dyDescent="0.2">
      <c r="A2671">
        <f t="shared" si="41"/>
        <v>0</v>
      </c>
      <c r="B2671" t="str">
        <f>IF(Sheet1!A2671="","",Sheet1!A2671)</f>
        <v>(DEF%/CRIT R%/DEF%)</v>
      </c>
      <c r="C2671" t="str">
        <f>Sheet1!A2672</f>
        <v>Violent / Revenge</v>
      </c>
      <c r="D2671">
        <f>Sheet1!C2671</f>
        <v>0</v>
      </c>
      <c r="F2671">
        <f>Sheet1!B2673</f>
        <v>0</v>
      </c>
      <c r="G2671" t="str">
        <f>Sheet1!A2674</f>
        <v>Crit R%, Crit D%, Def%</v>
      </c>
      <c r="H2671">
        <f>Sheet1!A2675</f>
        <v>3</v>
      </c>
      <c r="I2671" t="str">
        <f>Sheet1!A2676</f>
        <v>FRANKENSTEIN</v>
      </c>
      <c r="J2671">
        <f>Sheet1!A2677</f>
        <v>0</v>
      </c>
      <c r="K2671" t="str">
        <f>Sheet1!A2678</f>
        <v>3x Guard</v>
      </c>
    </row>
    <row r="2672" spans="1:11" hidden="1" x14ac:dyDescent="0.2">
      <c r="A2672">
        <f t="shared" si="41"/>
        <v>0</v>
      </c>
      <c r="B2672" t="str">
        <f>IF(Sheet1!A2672="","",Sheet1!A2672)</f>
        <v>Violent / Revenge</v>
      </c>
      <c r="C2672" t="str">
        <f>Sheet1!A2673</f>
        <v>(DEF%/CRIT D%/DEF%)</v>
      </c>
      <c r="D2672">
        <f>Sheet1!C2672</f>
        <v>0</v>
      </c>
      <c r="F2672">
        <f>Sheet1!B2674</f>
        <v>0</v>
      </c>
      <c r="G2672">
        <f>Sheet1!A2675</f>
        <v>3</v>
      </c>
      <c r="H2672" t="str">
        <f>Sheet1!A2676</f>
        <v>FRANKENSTEIN</v>
      </c>
      <c r="I2672">
        <f>Sheet1!A2677</f>
        <v>0</v>
      </c>
      <c r="J2672" t="str">
        <f>Sheet1!A2678</f>
        <v>3x Guard</v>
      </c>
      <c r="K2672" t="str">
        <f>Sheet1!A2679</f>
        <v>(DEF%/CRIT R%/DEF%)</v>
      </c>
    </row>
    <row r="2673" spans="1:11" hidden="1" x14ac:dyDescent="0.2">
      <c r="A2673">
        <f t="shared" si="41"/>
        <v>0</v>
      </c>
      <c r="B2673" t="str">
        <f>IF(Sheet1!A2673="","",Sheet1!A2673)</f>
        <v>(DEF%/CRIT D%/DEF%)</v>
      </c>
      <c r="C2673" t="str">
        <f>Sheet1!A2674</f>
        <v>Crit R%, Crit D%, Def%</v>
      </c>
      <c r="D2673">
        <f>Sheet1!C2673</f>
        <v>0</v>
      </c>
      <c r="F2673">
        <f>Sheet1!B2675</f>
        <v>0</v>
      </c>
      <c r="G2673" t="str">
        <f>Sheet1!A2676</f>
        <v>FRANKENSTEIN</v>
      </c>
      <c r="H2673">
        <f>Sheet1!A2677</f>
        <v>0</v>
      </c>
      <c r="I2673" t="str">
        <f>Sheet1!A2678</f>
        <v>3x Guard</v>
      </c>
      <c r="J2673" t="str">
        <f>Sheet1!A2679</f>
        <v>(DEF%/CRIT R%/DEF%)</v>
      </c>
      <c r="K2673" t="str">
        <f>Sheet1!A2680</f>
        <v>Violent / Revenge</v>
      </c>
    </row>
    <row r="2674" spans="1:11" hidden="1" x14ac:dyDescent="0.2">
      <c r="A2674">
        <f t="shared" si="41"/>
        <v>0</v>
      </c>
      <c r="B2674" t="str">
        <f>IF(Sheet1!A2674="","",Sheet1!A2674)</f>
        <v>Crit R%, Crit D%, Def%</v>
      </c>
      <c r="C2674">
        <f>Sheet1!A2675</f>
        <v>3</v>
      </c>
      <c r="D2674">
        <f>Sheet1!C2674</f>
        <v>0</v>
      </c>
      <c r="F2674">
        <f>Sheet1!B2676</f>
        <v>0</v>
      </c>
      <c r="G2674">
        <f>Sheet1!A2677</f>
        <v>0</v>
      </c>
      <c r="H2674" t="str">
        <f>Sheet1!A2678</f>
        <v>3x Guard</v>
      </c>
      <c r="I2674" t="str">
        <f>Sheet1!A2679</f>
        <v>(DEF%/CRIT R%/DEF%)</v>
      </c>
      <c r="J2674" t="str">
        <f>Sheet1!A2680</f>
        <v>Violent / Revenge</v>
      </c>
      <c r="K2674" t="str">
        <f>Sheet1!A2681</f>
        <v>(DEF%/CRIT D%/DEF%)</v>
      </c>
    </row>
    <row r="2675" spans="1:11" x14ac:dyDescent="0.2">
      <c r="A2675">
        <f t="shared" si="41"/>
        <v>1</v>
      </c>
      <c r="B2675">
        <f>IF(Sheet1!A2675="","",Sheet1!A2675)</f>
        <v>3</v>
      </c>
      <c r="C2675" t="str">
        <f>Sheet1!A2676</f>
        <v>FRANKENSTEIN</v>
      </c>
      <c r="D2675" t="str">
        <f>Sheet1!C2675</f>
        <v>FIRE</v>
      </c>
      <c r="F2675" t="str">
        <f>Sheet1!B2677</f>
        <v>Bulldozer</v>
      </c>
      <c r="G2675" t="str">
        <f>Sheet1!A2678</f>
        <v>3x Guard</v>
      </c>
      <c r="H2675" t="str">
        <f>Sheet1!A2679</f>
        <v>(DEF%/CRIT R%/DEF%)</v>
      </c>
      <c r="I2675" t="str">
        <f>Sheet1!A2680</f>
        <v>Violent / Revenge</v>
      </c>
      <c r="J2675" t="str">
        <f>Sheet1!A2681</f>
        <v>(DEF%/CRIT D%/DEF%)</v>
      </c>
      <c r="K2675" t="str">
        <f>Sheet1!A2682</f>
        <v>Crit R%, Crit D%, Def%</v>
      </c>
    </row>
    <row r="2676" spans="1:11" hidden="1" x14ac:dyDescent="0.2">
      <c r="A2676">
        <f t="shared" si="41"/>
        <v>0</v>
      </c>
      <c r="B2676" t="str">
        <f>IF(Sheet1!A2676="","",Sheet1!A2676)</f>
        <v>FRANKENSTEIN</v>
      </c>
      <c r="C2676">
        <f>Sheet1!A2677</f>
        <v>0</v>
      </c>
      <c r="D2676">
        <f>Sheet1!C2676</f>
        <v>0</v>
      </c>
      <c r="F2676">
        <f>Sheet1!B2678</f>
        <v>0</v>
      </c>
      <c r="G2676" t="str">
        <f>Sheet1!A2679</f>
        <v>(DEF%/CRIT R%/DEF%)</v>
      </c>
      <c r="H2676" t="str">
        <f>Sheet1!A2680</f>
        <v>Violent / Revenge</v>
      </c>
      <c r="I2676" t="str">
        <f>Sheet1!A2681</f>
        <v>(DEF%/CRIT D%/DEF%)</v>
      </c>
      <c r="J2676" t="str">
        <f>Sheet1!A2682</f>
        <v>Crit R%, Crit D%, Def%</v>
      </c>
      <c r="K2676">
        <f>Sheet1!A2683</f>
        <v>3</v>
      </c>
    </row>
    <row r="2677" spans="1:11" hidden="1" x14ac:dyDescent="0.2">
      <c r="A2677">
        <f t="shared" si="41"/>
        <v>0</v>
      </c>
      <c r="B2677" t="str">
        <f>IF(Sheet1!A2677="","",Sheet1!A2677)</f>
        <v/>
      </c>
      <c r="C2677" t="str">
        <f>Sheet1!A2678</f>
        <v>3x Guard</v>
      </c>
      <c r="D2677">
        <f>Sheet1!C2677</f>
        <v>0</v>
      </c>
      <c r="F2677">
        <f>Sheet1!B2679</f>
        <v>0</v>
      </c>
      <c r="G2677" t="str">
        <f>Sheet1!A2680</f>
        <v>Violent / Revenge</v>
      </c>
      <c r="H2677" t="str">
        <f>Sheet1!A2681</f>
        <v>(DEF%/CRIT D%/DEF%)</v>
      </c>
      <c r="I2677" t="str">
        <f>Sheet1!A2682</f>
        <v>Crit R%, Crit D%, Def%</v>
      </c>
      <c r="J2677">
        <f>Sheet1!A2683</f>
        <v>3</v>
      </c>
      <c r="K2677" t="str">
        <f>Sheet1!A2684</f>
        <v>FRANKENSTEIN</v>
      </c>
    </row>
    <row r="2678" spans="1:11" hidden="1" x14ac:dyDescent="0.2">
      <c r="A2678">
        <f t="shared" si="41"/>
        <v>0</v>
      </c>
      <c r="B2678" t="str">
        <f>IF(Sheet1!A2678="","",Sheet1!A2678)</f>
        <v>3x Guard</v>
      </c>
      <c r="C2678" t="str">
        <f>Sheet1!A2679</f>
        <v>(DEF%/CRIT R%/DEF%)</v>
      </c>
      <c r="D2678">
        <f>Sheet1!C2678</f>
        <v>0</v>
      </c>
      <c r="F2678">
        <f>Sheet1!B2680</f>
        <v>0</v>
      </c>
      <c r="G2678" t="str">
        <f>Sheet1!A2681</f>
        <v>(DEF%/CRIT D%/DEF%)</v>
      </c>
      <c r="H2678" t="str">
        <f>Sheet1!A2682</f>
        <v>Crit R%, Crit D%, Def%</v>
      </c>
      <c r="I2678">
        <f>Sheet1!A2683</f>
        <v>3</v>
      </c>
      <c r="J2678" t="str">
        <f>Sheet1!A2684</f>
        <v>FRANKENSTEIN</v>
      </c>
      <c r="K2678">
        <f>Sheet1!A2685</f>
        <v>0</v>
      </c>
    </row>
    <row r="2679" spans="1:11" hidden="1" x14ac:dyDescent="0.2">
      <c r="A2679">
        <f t="shared" si="41"/>
        <v>0</v>
      </c>
      <c r="B2679" t="str">
        <f>IF(Sheet1!A2679="","",Sheet1!A2679)</f>
        <v>(DEF%/CRIT R%/DEF%)</v>
      </c>
      <c r="C2679" t="str">
        <f>Sheet1!A2680</f>
        <v>Violent / Revenge</v>
      </c>
      <c r="D2679">
        <f>Sheet1!C2679</f>
        <v>0</v>
      </c>
      <c r="F2679">
        <f>Sheet1!B2681</f>
        <v>0</v>
      </c>
      <c r="G2679" t="str">
        <f>Sheet1!A2682</f>
        <v>Crit R%, Crit D%, Def%</v>
      </c>
      <c r="H2679">
        <f>Sheet1!A2683</f>
        <v>3</v>
      </c>
      <c r="I2679" t="str">
        <f>Sheet1!A2684</f>
        <v>FRANKENSTEIN</v>
      </c>
      <c r="J2679">
        <f>Sheet1!A2685</f>
        <v>0</v>
      </c>
      <c r="K2679" t="str">
        <f>Sheet1!A2686</f>
        <v>3x Guard</v>
      </c>
    </row>
    <row r="2680" spans="1:11" hidden="1" x14ac:dyDescent="0.2">
      <c r="A2680">
        <f t="shared" si="41"/>
        <v>0</v>
      </c>
      <c r="B2680" t="str">
        <f>IF(Sheet1!A2680="","",Sheet1!A2680)</f>
        <v>Violent / Revenge</v>
      </c>
      <c r="C2680" t="str">
        <f>Sheet1!A2681</f>
        <v>(DEF%/CRIT D%/DEF%)</v>
      </c>
      <c r="D2680">
        <f>Sheet1!C2680</f>
        <v>0</v>
      </c>
      <c r="F2680">
        <f>Sheet1!B2682</f>
        <v>0</v>
      </c>
      <c r="G2680">
        <f>Sheet1!A2683</f>
        <v>3</v>
      </c>
      <c r="H2680" t="str">
        <f>Sheet1!A2684</f>
        <v>FRANKENSTEIN</v>
      </c>
      <c r="I2680">
        <f>Sheet1!A2685</f>
        <v>0</v>
      </c>
      <c r="J2680" t="str">
        <f>Sheet1!A2686</f>
        <v>3x Guard</v>
      </c>
      <c r="K2680" t="str">
        <f>Sheet1!A2687</f>
        <v>(DEF%/CRIT R%/DEF%)</v>
      </c>
    </row>
    <row r="2681" spans="1:11" hidden="1" x14ac:dyDescent="0.2">
      <c r="A2681">
        <f t="shared" si="41"/>
        <v>0</v>
      </c>
      <c r="B2681" t="str">
        <f>IF(Sheet1!A2681="","",Sheet1!A2681)</f>
        <v>(DEF%/CRIT D%/DEF%)</v>
      </c>
      <c r="C2681" t="str">
        <f>Sheet1!A2682</f>
        <v>Crit R%, Crit D%, Def%</v>
      </c>
      <c r="D2681">
        <f>Sheet1!C2681</f>
        <v>0</v>
      </c>
      <c r="F2681">
        <f>Sheet1!B2683</f>
        <v>0</v>
      </c>
      <c r="G2681" t="str">
        <f>Sheet1!A2684</f>
        <v>FRANKENSTEIN</v>
      </c>
      <c r="H2681">
        <f>Sheet1!A2685</f>
        <v>0</v>
      </c>
      <c r="I2681" t="str">
        <f>Sheet1!A2686</f>
        <v>3x Guard</v>
      </c>
      <c r="J2681" t="str">
        <f>Sheet1!A2687</f>
        <v>(DEF%/CRIT R%/DEF%)</v>
      </c>
      <c r="K2681" t="str">
        <f>Sheet1!A2688</f>
        <v>Violent / Revenge</v>
      </c>
    </row>
    <row r="2682" spans="1:11" hidden="1" x14ac:dyDescent="0.2">
      <c r="A2682">
        <f t="shared" si="41"/>
        <v>0</v>
      </c>
      <c r="B2682" t="str">
        <f>IF(Sheet1!A2682="","",Sheet1!A2682)</f>
        <v>Crit R%, Crit D%, Def%</v>
      </c>
      <c r="C2682">
        <f>Sheet1!A2683</f>
        <v>3</v>
      </c>
      <c r="D2682">
        <f>Sheet1!C2682</f>
        <v>0</v>
      </c>
      <c r="F2682">
        <f>Sheet1!B2684</f>
        <v>0</v>
      </c>
      <c r="G2682">
        <f>Sheet1!A2685</f>
        <v>0</v>
      </c>
      <c r="H2682" t="str">
        <f>Sheet1!A2686</f>
        <v>3x Guard</v>
      </c>
      <c r="I2682" t="str">
        <f>Sheet1!A2687</f>
        <v>(DEF%/CRIT R%/DEF%)</v>
      </c>
      <c r="J2682" t="str">
        <f>Sheet1!A2688</f>
        <v>Violent / Revenge</v>
      </c>
      <c r="K2682" t="str">
        <f>Sheet1!A2689</f>
        <v>(DEF%/CRIT D%/DEF%)</v>
      </c>
    </row>
    <row r="2683" spans="1:11" x14ac:dyDescent="0.2">
      <c r="A2683">
        <f t="shared" si="41"/>
        <v>1</v>
      </c>
      <c r="B2683">
        <f>IF(Sheet1!A2683="","",Sheet1!A2683)</f>
        <v>3</v>
      </c>
      <c r="C2683" t="str">
        <f>Sheet1!A2684</f>
        <v>FRANKENSTEIN</v>
      </c>
      <c r="D2683" t="str">
        <f>Sheet1!C2683</f>
        <v>WIND</v>
      </c>
      <c r="F2683" t="str">
        <f>Sheet1!B2685</f>
        <v>Crane</v>
      </c>
      <c r="G2683" t="str">
        <f>Sheet1!A2686</f>
        <v>3x Guard</v>
      </c>
      <c r="H2683" t="str">
        <f>Sheet1!A2687</f>
        <v>(DEF%/CRIT R%/DEF%)</v>
      </c>
      <c r="I2683" t="str">
        <f>Sheet1!A2688</f>
        <v>Violent / Revenge</v>
      </c>
      <c r="J2683" t="str">
        <f>Sheet1!A2689</f>
        <v>(DEF%/CRIT D%/DEF%)</v>
      </c>
      <c r="K2683" t="str">
        <f>Sheet1!A2690</f>
        <v>Crit R%, Crit D%, Def%</v>
      </c>
    </row>
    <row r="2684" spans="1:11" hidden="1" x14ac:dyDescent="0.2">
      <c r="A2684">
        <f t="shared" si="41"/>
        <v>0</v>
      </c>
      <c r="B2684" t="str">
        <f>IF(Sheet1!A2684="","",Sheet1!A2684)</f>
        <v>FRANKENSTEIN</v>
      </c>
      <c r="C2684">
        <f>Sheet1!A2685</f>
        <v>0</v>
      </c>
      <c r="D2684">
        <f>Sheet1!C2684</f>
        <v>0</v>
      </c>
      <c r="F2684">
        <f>Sheet1!B2686</f>
        <v>0</v>
      </c>
      <c r="G2684" t="str">
        <f>Sheet1!A2687</f>
        <v>(DEF%/CRIT R%/DEF%)</v>
      </c>
      <c r="H2684" t="str">
        <f>Sheet1!A2688</f>
        <v>Violent / Revenge</v>
      </c>
      <c r="I2684" t="str">
        <f>Sheet1!A2689</f>
        <v>(DEF%/CRIT D%/DEF%)</v>
      </c>
      <c r="J2684" t="str">
        <f>Sheet1!A2690</f>
        <v>Crit R%, Crit D%, Def%</v>
      </c>
      <c r="K2684">
        <f>Sheet1!A2691</f>
        <v>3</v>
      </c>
    </row>
    <row r="2685" spans="1:11" hidden="1" x14ac:dyDescent="0.2">
      <c r="A2685">
        <f t="shared" si="41"/>
        <v>0</v>
      </c>
      <c r="B2685" t="str">
        <f>IF(Sheet1!A2685="","",Sheet1!A2685)</f>
        <v/>
      </c>
      <c r="C2685" t="str">
        <f>Sheet1!A2686</f>
        <v>3x Guard</v>
      </c>
      <c r="D2685">
        <f>Sheet1!C2685</f>
        <v>0</v>
      </c>
      <c r="F2685">
        <f>Sheet1!B2687</f>
        <v>0</v>
      </c>
      <c r="G2685" t="str">
        <f>Sheet1!A2688</f>
        <v>Violent / Revenge</v>
      </c>
      <c r="H2685" t="str">
        <f>Sheet1!A2689</f>
        <v>(DEF%/CRIT D%/DEF%)</v>
      </c>
      <c r="I2685" t="str">
        <f>Sheet1!A2690</f>
        <v>Crit R%, Crit D%, Def%</v>
      </c>
      <c r="J2685">
        <f>Sheet1!A2691</f>
        <v>3</v>
      </c>
      <c r="K2685" t="str">
        <f>Sheet1!A2692</f>
        <v>MUMMY</v>
      </c>
    </row>
    <row r="2686" spans="1:11" hidden="1" x14ac:dyDescent="0.2">
      <c r="A2686">
        <f t="shared" si="41"/>
        <v>0</v>
      </c>
      <c r="B2686" t="str">
        <f>IF(Sheet1!A2686="","",Sheet1!A2686)</f>
        <v>3x Guard</v>
      </c>
      <c r="C2686" t="str">
        <f>Sheet1!A2687</f>
        <v>(DEF%/CRIT R%/DEF%)</v>
      </c>
      <c r="D2686">
        <f>Sheet1!C2686</f>
        <v>0</v>
      </c>
      <c r="F2686">
        <f>Sheet1!B2688</f>
        <v>0</v>
      </c>
      <c r="G2686" t="str">
        <f>Sheet1!A2689</f>
        <v>(DEF%/CRIT D%/DEF%)</v>
      </c>
      <c r="H2686" t="str">
        <f>Sheet1!A2690</f>
        <v>Crit R%, Crit D%, Def%</v>
      </c>
      <c r="I2686">
        <f>Sheet1!A2691</f>
        <v>3</v>
      </c>
      <c r="J2686" t="str">
        <f>Sheet1!A2692</f>
        <v>MUMMY</v>
      </c>
      <c r="K2686">
        <f>Sheet1!A2693</f>
        <v>0</v>
      </c>
    </row>
    <row r="2687" spans="1:11" hidden="1" x14ac:dyDescent="0.2">
      <c r="A2687">
        <f t="shared" si="41"/>
        <v>0</v>
      </c>
      <c r="B2687" t="str">
        <f>IF(Sheet1!A2687="","",Sheet1!A2687)</f>
        <v>(DEF%/CRIT R%/DEF%)</v>
      </c>
      <c r="C2687" t="str">
        <f>Sheet1!A2688</f>
        <v>Violent / Revenge</v>
      </c>
      <c r="D2687">
        <f>Sheet1!C2687</f>
        <v>0</v>
      </c>
      <c r="F2687">
        <f>Sheet1!B2689</f>
        <v>0</v>
      </c>
      <c r="G2687" t="str">
        <f>Sheet1!A2690</f>
        <v>Crit R%, Crit D%, Def%</v>
      </c>
      <c r="H2687">
        <f>Sheet1!A2691</f>
        <v>3</v>
      </c>
      <c r="I2687" t="str">
        <f>Sheet1!A2692</f>
        <v>MUMMY</v>
      </c>
      <c r="J2687">
        <f>Sheet1!A2693</f>
        <v>0</v>
      </c>
      <c r="K2687" t="str">
        <f>Sheet1!A2694</f>
        <v>3x Energy</v>
      </c>
    </row>
    <row r="2688" spans="1:11" hidden="1" x14ac:dyDescent="0.2">
      <c r="A2688">
        <f t="shared" si="41"/>
        <v>0</v>
      </c>
      <c r="B2688" t="str">
        <f>IF(Sheet1!A2688="","",Sheet1!A2688)</f>
        <v>Violent / Revenge</v>
      </c>
      <c r="C2688" t="str">
        <f>Sheet1!A2689</f>
        <v>(DEF%/CRIT D%/DEF%)</v>
      </c>
      <c r="D2688">
        <f>Sheet1!C2688</f>
        <v>0</v>
      </c>
      <c r="F2688">
        <f>Sheet1!B2690</f>
        <v>0</v>
      </c>
      <c r="G2688">
        <f>Sheet1!A2691</f>
        <v>3</v>
      </c>
      <c r="H2688" t="str">
        <f>Sheet1!A2692</f>
        <v>MUMMY</v>
      </c>
      <c r="I2688">
        <f>Sheet1!A2693</f>
        <v>0</v>
      </c>
      <c r="J2688" t="str">
        <f>Sheet1!A2694</f>
        <v>3x Energy</v>
      </c>
      <c r="K2688" t="str">
        <f>Sheet1!A2695</f>
        <v>(HP%/HP%/HP%)</v>
      </c>
    </row>
    <row r="2689" spans="1:11" hidden="1" x14ac:dyDescent="0.2">
      <c r="A2689">
        <f t="shared" si="41"/>
        <v>0</v>
      </c>
      <c r="B2689" t="str">
        <f>IF(Sheet1!A2689="","",Sheet1!A2689)</f>
        <v>(DEF%/CRIT D%/DEF%)</v>
      </c>
      <c r="C2689" t="str">
        <f>Sheet1!A2690</f>
        <v>Crit R%, Crit D%, Def%</v>
      </c>
      <c r="D2689">
        <f>Sheet1!C2689</f>
        <v>0</v>
      </c>
      <c r="F2689">
        <f>Sheet1!B2691</f>
        <v>0</v>
      </c>
      <c r="G2689" t="str">
        <f>Sheet1!A2692</f>
        <v>MUMMY</v>
      </c>
      <c r="H2689">
        <f>Sheet1!A2693</f>
        <v>0</v>
      </c>
      <c r="I2689" t="str">
        <f>Sheet1!A2694</f>
        <v>3x Energy</v>
      </c>
      <c r="J2689" t="str">
        <f>Sheet1!A2695</f>
        <v>(HP%/HP%/HP%)</v>
      </c>
      <c r="K2689" t="str">
        <f>Sheet1!A2696</f>
        <v>Violent / Nemesis</v>
      </c>
    </row>
    <row r="2690" spans="1:11" hidden="1" x14ac:dyDescent="0.2">
      <c r="A2690">
        <f t="shared" si="41"/>
        <v>0</v>
      </c>
      <c r="B2690" t="str">
        <f>IF(Sheet1!A2690="","",Sheet1!A2690)</f>
        <v>Crit R%, Crit D%, Def%</v>
      </c>
      <c r="C2690">
        <f>Sheet1!A2691</f>
        <v>3</v>
      </c>
      <c r="D2690">
        <f>Sheet1!C2690</f>
        <v>0</v>
      </c>
      <c r="F2690">
        <f>Sheet1!B2692</f>
        <v>0</v>
      </c>
      <c r="G2690">
        <f>Sheet1!A2693</f>
        <v>0</v>
      </c>
      <c r="H2690" t="str">
        <f>Sheet1!A2694</f>
        <v>3x Energy</v>
      </c>
      <c r="I2690" t="str">
        <f>Sheet1!A2695</f>
        <v>(HP%/HP%/HP%)</v>
      </c>
      <c r="J2690" t="str">
        <f>Sheet1!A2696</f>
        <v>Violent / Nemesis</v>
      </c>
      <c r="K2690" t="str">
        <f>Sheet1!A2697</f>
        <v>(HP%/HP%/HP%)</v>
      </c>
    </row>
    <row r="2691" spans="1:11" x14ac:dyDescent="0.2">
      <c r="A2691">
        <f t="shared" ref="A2691:A2754" si="42">IF(ISNUMBER(B2691)=TRUE,1,0)</f>
        <v>1</v>
      </c>
      <c r="B2691">
        <f>IF(Sheet1!A2691="","",Sheet1!A2691)</f>
        <v>3</v>
      </c>
      <c r="C2691" t="str">
        <f>Sheet1!A2692</f>
        <v>MUMMY</v>
      </c>
      <c r="D2691" t="str">
        <f>Sheet1!C2691</f>
        <v>DARK</v>
      </c>
      <c r="F2691" t="str">
        <f>Sheet1!B2693</f>
        <v>Karakum</v>
      </c>
      <c r="G2691" t="str">
        <f>Sheet1!A2694</f>
        <v>3x Energy</v>
      </c>
      <c r="H2691" t="str">
        <f>Sheet1!A2695</f>
        <v>(HP%/HP%/HP%)</v>
      </c>
      <c r="I2691" t="str">
        <f>Sheet1!A2696</f>
        <v>Violent / Nemesis</v>
      </c>
      <c r="J2691" t="str">
        <f>Sheet1!A2697</f>
        <v>(HP%/HP%/HP%)</v>
      </c>
      <c r="K2691" t="str">
        <f>Sheet1!A2698</f>
        <v>Crit R%, Crit D%, Hp%</v>
      </c>
    </row>
    <row r="2692" spans="1:11" hidden="1" x14ac:dyDescent="0.2">
      <c r="A2692">
        <f t="shared" si="42"/>
        <v>0</v>
      </c>
      <c r="B2692" t="str">
        <f>IF(Sheet1!A2692="","",Sheet1!A2692)</f>
        <v>MUMMY</v>
      </c>
      <c r="C2692">
        <f>Sheet1!A2693</f>
        <v>0</v>
      </c>
      <c r="D2692">
        <f>Sheet1!C2692</f>
        <v>0</v>
      </c>
      <c r="F2692">
        <f>Sheet1!B2694</f>
        <v>0</v>
      </c>
      <c r="G2692" t="str">
        <f>Sheet1!A2695</f>
        <v>(HP%/HP%/HP%)</v>
      </c>
      <c r="H2692" t="str">
        <f>Sheet1!A2696</f>
        <v>Violent / Nemesis</v>
      </c>
      <c r="I2692" t="str">
        <f>Sheet1!A2697</f>
        <v>(HP%/HP%/HP%)</v>
      </c>
      <c r="J2692" t="str">
        <f>Sheet1!A2698</f>
        <v>Crit R%, Crit D%, Hp%</v>
      </c>
      <c r="K2692">
        <f>Sheet1!A2699</f>
        <v>3</v>
      </c>
    </row>
    <row r="2693" spans="1:11" hidden="1" x14ac:dyDescent="0.2">
      <c r="A2693">
        <f t="shared" si="42"/>
        <v>0</v>
      </c>
      <c r="B2693" t="str">
        <f>IF(Sheet1!A2693="","",Sheet1!A2693)</f>
        <v/>
      </c>
      <c r="C2693" t="str">
        <f>Sheet1!A2694</f>
        <v>3x Energy</v>
      </c>
      <c r="D2693">
        <f>Sheet1!C2693</f>
        <v>0</v>
      </c>
      <c r="F2693">
        <f>Sheet1!B2695</f>
        <v>0</v>
      </c>
      <c r="G2693" t="str">
        <f>Sheet1!A2696</f>
        <v>Violent / Nemesis</v>
      </c>
      <c r="H2693" t="str">
        <f>Sheet1!A2697</f>
        <v>(HP%/HP%/HP%)</v>
      </c>
      <c r="I2693" t="str">
        <f>Sheet1!A2698</f>
        <v>Crit R%, Crit D%, Hp%</v>
      </c>
      <c r="J2693">
        <f>Sheet1!A2699</f>
        <v>3</v>
      </c>
      <c r="K2693" t="str">
        <f>Sheet1!A2700</f>
        <v>MUMMY</v>
      </c>
    </row>
    <row r="2694" spans="1:11" hidden="1" x14ac:dyDescent="0.2">
      <c r="A2694">
        <f t="shared" si="42"/>
        <v>0</v>
      </c>
      <c r="B2694" t="str">
        <f>IF(Sheet1!A2694="","",Sheet1!A2694)</f>
        <v>3x Energy</v>
      </c>
      <c r="C2694" t="str">
        <f>Sheet1!A2695</f>
        <v>(HP%/HP%/HP%)</v>
      </c>
      <c r="D2694">
        <f>Sheet1!C2694</f>
        <v>0</v>
      </c>
      <c r="F2694">
        <f>Sheet1!B2696</f>
        <v>0</v>
      </c>
      <c r="G2694" t="str">
        <f>Sheet1!A2697</f>
        <v>(HP%/HP%/HP%)</v>
      </c>
      <c r="H2694" t="str">
        <f>Sheet1!A2698</f>
        <v>Crit R%, Crit D%, Hp%</v>
      </c>
      <c r="I2694">
        <f>Sheet1!A2699</f>
        <v>3</v>
      </c>
      <c r="J2694" t="str">
        <f>Sheet1!A2700</f>
        <v>MUMMY</v>
      </c>
      <c r="K2694">
        <f>Sheet1!A2701</f>
        <v>0</v>
      </c>
    </row>
    <row r="2695" spans="1:11" hidden="1" x14ac:dyDescent="0.2">
      <c r="A2695">
        <f t="shared" si="42"/>
        <v>0</v>
      </c>
      <c r="B2695" t="str">
        <f>IF(Sheet1!A2695="","",Sheet1!A2695)</f>
        <v>(HP%/HP%/HP%)</v>
      </c>
      <c r="C2695" t="str">
        <f>Sheet1!A2696</f>
        <v>Violent / Nemesis</v>
      </c>
      <c r="D2695">
        <f>Sheet1!C2695</f>
        <v>0</v>
      </c>
      <c r="F2695">
        <f>Sheet1!B2697</f>
        <v>0</v>
      </c>
      <c r="G2695" t="str">
        <f>Sheet1!A2698</f>
        <v>Crit R%, Crit D%, Hp%</v>
      </c>
      <c r="H2695">
        <f>Sheet1!A2699</f>
        <v>3</v>
      </c>
      <c r="I2695" t="str">
        <f>Sheet1!A2700</f>
        <v>MUMMY</v>
      </c>
      <c r="J2695">
        <f>Sheet1!A2701</f>
        <v>0</v>
      </c>
      <c r="K2695" t="str">
        <f>Sheet1!A2702</f>
        <v>3x Energy</v>
      </c>
    </row>
    <row r="2696" spans="1:11" hidden="1" x14ac:dyDescent="0.2">
      <c r="A2696">
        <f t="shared" si="42"/>
        <v>0</v>
      </c>
      <c r="B2696" t="str">
        <f>IF(Sheet1!A2696="","",Sheet1!A2696)</f>
        <v>Violent / Nemesis</v>
      </c>
      <c r="C2696" t="str">
        <f>Sheet1!A2697</f>
        <v>(HP%/HP%/HP%)</v>
      </c>
      <c r="D2696">
        <f>Sheet1!C2696</f>
        <v>0</v>
      </c>
      <c r="F2696">
        <f>Sheet1!B2698</f>
        <v>0</v>
      </c>
      <c r="G2696">
        <f>Sheet1!A2699</f>
        <v>3</v>
      </c>
      <c r="H2696" t="str">
        <f>Sheet1!A2700</f>
        <v>MUMMY</v>
      </c>
      <c r="I2696">
        <f>Sheet1!A2701</f>
        <v>0</v>
      </c>
      <c r="J2696" t="str">
        <f>Sheet1!A2702</f>
        <v>3x Energy</v>
      </c>
      <c r="K2696" t="str">
        <f>Sheet1!A2703</f>
        <v>(HP%/HP%/HP%)</v>
      </c>
    </row>
    <row r="2697" spans="1:11" hidden="1" x14ac:dyDescent="0.2">
      <c r="A2697">
        <f t="shared" si="42"/>
        <v>0</v>
      </c>
      <c r="B2697" t="str">
        <f>IF(Sheet1!A2697="","",Sheet1!A2697)</f>
        <v>(HP%/HP%/HP%)</v>
      </c>
      <c r="C2697" t="str">
        <f>Sheet1!A2698</f>
        <v>Crit R%, Crit D%, Hp%</v>
      </c>
      <c r="D2697">
        <f>Sheet1!C2697</f>
        <v>0</v>
      </c>
      <c r="F2697">
        <f>Sheet1!B2699</f>
        <v>0</v>
      </c>
      <c r="G2697" t="str">
        <f>Sheet1!A2700</f>
        <v>MUMMY</v>
      </c>
      <c r="H2697">
        <f>Sheet1!A2701</f>
        <v>0</v>
      </c>
      <c r="I2697" t="str">
        <f>Sheet1!A2702</f>
        <v>3x Energy</v>
      </c>
      <c r="J2697" t="str">
        <f>Sheet1!A2703</f>
        <v>(HP%/HP%/HP%)</v>
      </c>
      <c r="K2697" t="str">
        <f>Sheet1!A2704</f>
        <v>Violent / Nemesis</v>
      </c>
    </row>
    <row r="2698" spans="1:11" hidden="1" x14ac:dyDescent="0.2">
      <c r="A2698">
        <f t="shared" si="42"/>
        <v>0</v>
      </c>
      <c r="B2698" t="str">
        <f>IF(Sheet1!A2698="","",Sheet1!A2698)</f>
        <v>Crit R%, Crit D%, Hp%</v>
      </c>
      <c r="C2698">
        <f>Sheet1!A2699</f>
        <v>3</v>
      </c>
      <c r="D2698">
        <f>Sheet1!C2698</f>
        <v>0</v>
      </c>
      <c r="F2698">
        <f>Sheet1!B2700</f>
        <v>0</v>
      </c>
      <c r="G2698">
        <f>Sheet1!A2701</f>
        <v>0</v>
      </c>
      <c r="H2698" t="str">
        <f>Sheet1!A2702</f>
        <v>3x Energy</v>
      </c>
      <c r="I2698" t="str">
        <f>Sheet1!A2703</f>
        <v>(HP%/HP%/HP%)</v>
      </c>
      <c r="J2698" t="str">
        <f>Sheet1!A2704</f>
        <v>Violent / Nemesis</v>
      </c>
      <c r="K2698" t="str">
        <f>Sheet1!A2705</f>
        <v>(HP%/HP%/HP%)</v>
      </c>
    </row>
    <row r="2699" spans="1:11" x14ac:dyDescent="0.2">
      <c r="A2699">
        <f t="shared" si="42"/>
        <v>1</v>
      </c>
      <c r="B2699">
        <f>IF(Sheet1!A2699="","",Sheet1!A2699)</f>
        <v>3</v>
      </c>
      <c r="C2699" t="str">
        <f>Sheet1!A2700</f>
        <v>MUMMY</v>
      </c>
      <c r="D2699" t="str">
        <f>Sheet1!C2699</f>
        <v>WIND</v>
      </c>
      <c r="F2699" t="str">
        <f>Sheet1!B2701</f>
        <v>Namib</v>
      </c>
      <c r="G2699" t="str">
        <f>Sheet1!A2702</f>
        <v>3x Energy</v>
      </c>
      <c r="H2699" t="str">
        <f>Sheet1!A2703</f>
        <v>(HP%/HP%/HP%)</v>
      </c>
      <c r="I2699" t="str">
        <f>Sheet1!A2704</f>
        <v>Violent / Nemesis</v>
      </c>
      <c r="J2699" t="str">
        <f>Sheet1!A2705</f>
        <v>(HP%/HP%/HP%)</v>
      </c>
      <c r="K2699" t="str">
        <f>Sheet1!A2706</f>
        <v>Crit R%, Crit D%, Hp%</v>
      </c>
    </row>
    <row r="2700" spans="1:11" hidden="1" x14ac:dyDescent="0.2">
      <c r="A2700">
        <f t="shared" si="42"/>
        <v>0</v>
      </c>
      <c r="B2700" t="str">
        <f>IF(Sheet1!A2700="","",Sheet1!A2700)</f>
        <v>MUMMY</v>
      </c>
      <c r="C2700">
        <f>Sheet1!A2701</f>
        <v>0</v>
      </c>
      <c r="D2700">
        <f>Sheet1!C2700</f>
        <v>0</v>
      </c>
      <c r="F2700">
        <f>Sheet1!B2702</f>
        <v>0</v>
      </c>
      <c r="G2700" t="str">
        <f>Sheet1!A2703</f>
        <v>(HP%/HP%/HP%)</v>
      </c>
      <c r="H2700" t="str">
        <f>Sheet1!A2704</f>
        <v>Violent / Nemesis</v>
      </c>
      <c r="I2700" t="str">
        <f>Sheet1!A2705</f>
        <v>(HP%/HP%/HP%)</v>
      </c>
      <c r="J2700" t="str">
        <f>Sheet1!A2706</f>
        <v>Crit R%, Crit D%, Hp%</v>
      </c>
      <c r="K2700">
        <f>Sheet1!A2707</f>
        <v>3</v>
      </c>
    </row>
    <row r="2701" spans="1:11" hidden="1" x14ac:dyDescent="0.2">
      <c r="A2701">
        <f t="shared" si="42"/>
        <v>0</v>
      </c>
      <c r="B2701" t="str">
        <f>IF(Sheet1!A2701="","",Sheet1!A2701)</f>
        <v/>
      </c>
      <c r="C2701" t="str">
        <f>Sheet1!A2702</f>
        <v>3x Energy</v>
      </c>
      <c r="D2701">
        <f>Sheet1!C2701</f>
        <v>0</v>
      </c>
      <c r="F2701">
        <f>Sheet1!B2703</f>
        <v>0</v>
      </c>
      <c r="G2701" t="str">
        <f>Sheet1!A2704</f>
        <v>Violent / Nemesis</v>
      </c>
      <c r="H2701" t="str">
        <f>Sheet1!A2705</f>
        <v>(HP%/HP%/HP%)</v>
      </c>
      <c r="I2701" t="str">
        <f>Sheet1!A2706</f>
        <v>Crit R%, Crit D%, Hp%</v>
      </c>
      <c r="J2701">
        <f>Sheet1!A2707</f>
        <v>3</v>
      </c>
      <c r="K2701" t="str">
        <f>Sheet1!A2708</f>
        <v>MUMMY</v>
      </c>
    </row>
    <row r="2702" spans="1:11" hidden="1" x14ac:dyDescent="0.2">
      <c r="A2702">
        <f t="shared" si="42"/>
        <v>0</v>
      </c>
      <c r="B2702" t="str">
        <f>IF(Sheet1!A2702="","",Sheet1!A2702)</f>
        <v>3x Energy</v>
      </c>
      <c r="C2702" t="str">
        <f>Sheet1!A2703</f>
        <v>(HP%/HP%/HP%)</v>
      </c>
      <c r="D2702">
        <f>Sheet1!C2702</f>
        <v>0</v>
      </c>
      <c r="F2702">
        <f>Sheet1!B2704</f>
        <v>0</v>
      </c>
      <c r="G2702" t="str">
        <f>Sheet1!A2705</f>
        <v>(HP%/HP%/HP%)</v>
      </c>
      <c r="H2702" t="str">
        <f>Sheet1!A2706</f>
        <v>Crit R%, Crit D%, Hp%</v>
      </c>
      <c r="I2702">
        <f>Sheet1!A2707</f>
        <v>3</v>
      </c>
      <c r="J2702" t="str">
        <f>Sheet1!A2708</f>
        <v>MUMMY</v>
      </c>
      <c r="K2702">
        <f>Sheet1!A2709</f>
        <v>0</v>
      </c>
    </row>
    <row r="2703" spans="1:11" hidden="1" x14ac:dyDescent="0.2">
      <c r="A2703">
        <f t="shared" si="42"/>
        <v>0</v>
      </c>
      <c r="B2703" t="str">
        <f>IF(Sheet1!A2703="","",Sheet1!A2703)</f>
        <v>(HP%/HP%/HP%)</v>
      </c>
      <c r="C2703" t="str">
        <f>Sheet1!A2704</f>
        <v>Violent / Nemesis</v>
      </c>
      <c r="D2703">
        <f>Sheet1!C2703</f>
        <v>0</v>
      </c>
      <c r="F2703">
        <f>Sheet1!B2705</f>
        <v>0</v>
      </c>
      <c r="G2703" t="str">
        <f>Sheet1!A2706</f>
        <v>Crit R%, Crit D%, Hp%</v>
      </c>
      <c r="H2703">
        <f>Sheet1!A2707</f>
        <v>3</v>
      </c>
      <c r="I2703" t="str">
        <f>Sheet1!A2708</f>
        <v>MUMMY</v>
      </c>
      <c r="J2703">
        <f>Sheet1!A2709</f>
        <v>0</v>
      </c>
      <c r="K2703" t="str">
        <f>Sheet1!A2710</f>
        <v>3x Energy</v>
      </c>
    </row>
    <row r="2704" spans="1:11" hidden="1" x14ac:dyDescent="0.2">
      <c r="A2704">
        <f t="shared" si="42"/>
        <v>0</v>
      </c>
      <c r="B2704" t="str">
        <f>IF(Sheet1!A2704="","",Sheet1!A2704)</f>
        <v>Violent / Nemesis</v>
      </c>
      <c r="C2704" t="str">
        <f>Sheet1!A2705</f>
        <v>(HP%/HP%/HP%)</v>
      </c>
      <c r="D2704">
        <f>Sheet1!C2704</f>
        <v>0</v>
      </c>
      <c r="F2704">
        <f>Sheet1!B2706</f>
        <v>0</v>
      </c>
      <c r="G2704">
        <f>Sheet1!A2707</f>
        <v>3</v>
      </c>
      <c r="H2704" t="str">
        <f>Sheet1!A2708</f>
        <v>MUMMY</v>
      </c>
      <c r="I2704">
        <f>Sheet1!A2709</f>
        <v>0</v>
      </c>
      <c r="J2704" t="str">
        <f>Sheet1!A2710</f>
        <v>3x Energy</v>
      </c>
      <c r="K2704" t="str">
        <f>Sheet1!A2711</f>
        <v>(HP%/HP%/HP%)</v>
      </c>
    </row>
    <row r="2705" spans="1:11" hidden="1" x14ac:dyDescent="0.2">
      <c r="A2705">
        <f t="shared" si="42"/>
        <v>0</v>
      </c>
      <c r="B2705" t="str">
        <f>IF(Sheet1!A2705="","",Sheet1!A2705)</f>
        <v>(HP%/HP%/HP%)</v>
      </c>
      <c r="C2705" t="str">
        <f>Sheet1!A2706</f>
        <v>Crit R%, Crit D%, Hp%</v>
      </c>
      <c r="D2705">
        <f>Sheet1!C2705</f>
        <v>0</v>
      </c>
      <c r="F2705">
        <f>Sheet1!B2707</f>
        <v>0</v>
      </c>
      <c r="G2705" t="str">
        <f>Sheet1!A2708</f>
        <v>MUMMY</v>
      </c>
      <c r="H2705">
        <f>Sheet1!A2709</f>
        <v>0</v>
      </c>
      <c r="I2705" t="str">
        <f>Sheet1!A2710</f>
        <v>3x Energy</v>
      </c>
      <c r="J2705" t="str">
        <f>Sheet1!A2711</f>
        <v>(HP%/HP%/HP%)</v>
      </c>
      <c r="K2705" t="str">
        <f>Sheet1!A2712</f>
        <v>Violent / Nemesis</v>
      </c>
    </row>
    <row r="2706" spans="1:11" hidden="1" x14ac:dyDescent="0.2">
      <c r="A2706">
        <f t="shared" si="42"/>
        <v>0</v>
      </c>
      <c r="B2706" t="str">
        <f>IF(Sheet1!A2706="","",Sheet1!A2706)</f>
        <v>Crit R%, Crit D%, Hp%</v>
      </c>
      <c r="C2706">
        <f>Sheet1!A2707</f>
        <v>3</v>
      </c>
      <c r="D2706">
        <f>Sheet1!C2706</f>
        <v>0</v>
      </c>
      <c r="F2706">
        <f>Sheet1!B2708</f>
        <v>0</v>
      </c>
      <c r="G2706">
        <f>Sheet1!A2709</f>
        <v>0</v>
      </c>
      <c r="H2706" t="str">
        <f>Sheet1!A2710</f>
        <v>3x Energy</v>
      </c>
      <c r="I2706" t="str">
        <f>Sheet1!A2711</f>
        <v>(HP%/HP%/HP%)</v>
      </c>
      <c r="J2706" t="str">
        <f>Sheet1!A2712</f>
        <v>Violent / Nemesis</v>
      </c>
      <c r="K2706" t="str">
        <f>Sheet1!A2713</f>
        <v>(HP%/HP%/HP%)</v>
      </c>
    </row>
    <row r="2707" spans="1:11" x14ac:dyDescent="0.2">
      <c r="A2707">
        <f t="shared" si="42"/>
        <v>1</v>
      </c>
      <c r="B2707">
        <f>IF(Sheet1!A2707="","",Sheet1!A2707)</f>
        <v>3</v>
      </c>
      <c r="C2707" t="str">
        <f>Sheet1!A2708</f>
        <v>MUMMY</v>
      </c>
      <c r="D2707" t="str">
        <f>Sheet1!C2707</f>
        <v>WATER</v>
      </c>
      <c r="F2707" t="str">
        <f>Sheet1!B2709</f>
        <v>Nubia</v>
      </c>
      <c r="G2707" t="str">
        <f>Sheet1!A2710</f>
        <v>3x Energy</v>
      </c>
      <c r="H2707" t="str">
        <f>Sheet1!A2711</f>
        <v>(HP%/HP%/HP%)</v>
      </c>
      <c r="I2707" t="str">
        <f>Sheet1!A2712</f>
        <v>Violent / Nemesis</v>
      </c>
      <c r="J2707" t="str">
        <f>Sheet1!A2713</f>
        <v>(HP%/HP%/HP%)</v>
      </c>
      <c r="K2707" t="str">
        <f>Sheet1!A2714</f>
        <v>Crit R%, Crit D%, Hp%</v>
      </c>
    </row>
    <row r="2708" spans="1:11" hidden="1" x14ac:dyDescent="0.2">
      <c r="A2708">
        <f t="shared" si="42"/>
        <v>0</v>
      </c>
      <c r="B2708" t="str">
        <f>IF(Sheet1!A2708="","",Sheet1!A2708)</f>
        <v>MUMMY</v>
      </c>
      <c r="C2708">
        <f>Sheet1!A2709</f>
        <v>0</v>
      </c>
      <c r="D2708">
        <f>Sheet1!C2708</f>
        <v>0</v>
      </c>
      <c r="F2708">
        <f>Sheet1!B2710</f>
        <v>0</v>
      </c>
      <c r="G2708" t="str">
        <f>Sheet1!A2711</f>
        <v>(HP%/HP%/HP%)</v>
      </c>
      <c r="H2708" t="str">
        <f>Sheet1!A2712</f>
        <v>Violent / Nemesis</v>
      </c>
      <c r="I2708" t="str">
        <f>Sheet1!A2713</f>
        <v>(HP%/HP%/HP%)</v>
      </c>
      <c r="J2708" t="str">
        <f>Sheet1!A2714</f>
        <v>Crit R%, Crit D%, Hp%</v>
      </c>
      <c r="K2708">
        <f>Sheet1!A2715</f>
        <v>3</v>
      </c>
    </row>
    <row r="2709" spans="1:11" hidden="1" x14ac:dyDescent="0.2">
      <c r="A2709">
        <f t="shared" si="42"/>
        <v>0</v>
      </c>
      <c r="B2709" t="str">
        <f>IF(Sheet1!A2709="","",Sheet1!A2709)</f>
        <v/>
      </c>
      <c r="C2709" t="str">
        <f>Sheet1!A2710</f>
        <v>3x Energy</v>
      </c>
      <c r="D2709">
        <f>Sheet1!C2709</f>
        <v>0</v>
      </c>
      <c r="F2709">
        <f>Sheet1!B2711</f>
        <v>0</v>
      </c>
      <c r="G2709" t="str">
        <f>Sheet1!A2712</f>
        <v>Violent / Nemesis</v>
      </c>
      <c r="H2709" t="str">
        <f>Sheet1!A2713</f>
        <v>(HP%/HP%/HP%)</v>
      </c>
      <c r="I2709" t="str">
        <f>Sheet1!A2714</f>
        <v>Crit R%, Crit D%, Hp%</v>
      </c>
      <c r="J2709">
        <f>Sheet1!A2715</f>
        <v>3</v>
      </c>
      <c r="K2709" t="str">
        <f>Sheet1!A2716</f>
        <v>MUMMY</v>
      </c>
    </row>
    <row r="2710" spans="1:11" hidden="1" x14ac:dyDescent="0.2">
      <c r="A2710">
        <f t="shared" si="42"/>
        <v>0</v>
      </c>
      <c r="B2710" t="str">
        <f>IF(Sheet1!A2710="","",Sheet1!A2710)</f>
        <v>3x Energy</v>
      </c>
      <c r="C2710" t="str">
        <f>Sheet1!A2711</f>
        <v>(HP%/HP%/HP%)</v>
      </c>
      <c r="D2710">
        <f>Sheet1!C2710</f>
        <v>0</v>
      </c>
      <c r="F2710">
        <f>Sheet1!B2712</f>
        <v>0</v>
      </c>
      <c r="G2710" t="str">
        <f>Sheet1!A2713</f>
        <v>(HP%/HP%/HP%)</v>
      </c>
      <c r="H2710" t="str">
        <f>Sheet1!A2714</f>
        <v>Crit R%, Crit D%, Hp%</v>
      </c>
      <c r="I2710">
        <f>Sheet1!A2715</f>
        <v>3</v>
      </c>
      <c r="J2710" t="str">
        <f>Sheet1!A2716</f>
        <v>MUMMY</v>
      </c>
      <c r="K2710">
        <f>Sheet1!A2717</f>
        <v>0</v>
      </c>
    </row>
    <row r="2711" spans="1:11" hidden="1" x14ac:dyDescent="0.2">
      <c r="A2711">
        <f t="shared" si="42"/>
        <v>0</v>
      </c>
      <c r="B2711" t="str">
        <f>IF(Sheet1!A2711="","",Sheet1!A2711)</f>
        <v>(HP%/HP%/HP%)</v>
      </c>
      <c r="C2711" t="str">
        <f>Sheet1!A2712</f>
        <v>Violent / Nemesis</v>
      </c>
      <c r="D2711">
        <f>Sheet1!C2711</f>
        <v>0</v>
      </c>
      <c r="F2711">
        <f>Sheet1!B2713</f>
        <v>0</v>
      </c>
      <c r="G2711" t="str">
        <f>Sheet1!A2714</f>
        <v>Crit R%, Crit D%, Hp%</v>
      </c>
      <c r="H2711">
        <f>Sheet1!A2715</f>
        <v>3</v>
      </c>
      <c r="I2711" t="str">
        <f>Sheet1!A2716</f>
        <v>MUMMY</v>
      </c>
      <c r="J2711">
        <f>Sheet1!A2717</f>
        <v>0</v>
      </c>
      <c r="K2711" t="str">
        <f>Sheet1!A2718</f>
        <v>3x Energy</v>
      </c>
    </row>
    <row r="2712" spans="1:11" hidden="1" x14ac:dyDescent="0.2">
      <c r="A2712">
        <f t="shared" si="42"/>
        <v>0</v>
      </c>
      <c r="B2712" t="str">
        <f>IF(Sheet1!A2712="","",Sheet1!A2712)</f>
        <v>Violent / Nemesis</v>
      </c>
      <c r="C2712" t="str">
        <f>Sheet1!A2713</f>
        <v>(HP%/HP%/HP%)</v>
      </c>
      <c r="D2712">
        <f>Sheet1!C2712</f>
        <v>0</v>
      </c>
      <c r="F2712">
        <f>Sheet1!B2714</f>
        <v>0</v>
      </c>
      <c r="G2712">
        <f>Sheet1!A2715</f>
        <v>3</v>
      </c>
      <c r="H2712" t="str">
        <f>Sheet1!A2716</f>
        <v>MUMMY</v>
      </c>
      <c r="I2712">
        <f>Sheet1!A2717</f>
        <v>0</v>
      </c>
      <c r="J2712" t="str">
        <f>Sheet1!A2718</f>
        <v>3x Energy</v>
      </c>
      <c r="K2712" t="str">
        <f>Sheet1!A2719</f>
        <v>(HP%/HP%/HP%)</v>
      </c>
    </row>
    <row r="2713" spans="1:11" hidden="1" x14ac:dyDescent="0.2">
      <c r="A2713">
        <f t="shared" si="42"/>
        <v>0</v>
      </c>
      <c r="B2713" t="str">
        <f>IF(Sheet1!A2713="","",Sheet1!A2713)</f>
        <v>(HP%/HP%/HP%)</v>
      </c>
      <c r="C2713" t="str">
        <f>Sheet1!A2714</f>
        <v>Crit R%, Crit D%, Hp%</v>
      </c>
      <c r="D2713">
        <f>Sheet1!C2713</f>
        <v>0</v>
      </c>
      <c r="F2713">
        <f>Sheet1!B2715</f>
        <v>0</v>
      </c>
      <c r="G2713" t="str">
        <f>Sheet1!A2716</f>
        <v>MUMMY</v>
      </c>
      <c r="H2713">
        <f>Sheet1!A2717</f>
        <v>0</v>
      </c>
      <c r="I2713" t="str">
        <f>Sheet1!A2718</f>
        <v>3x Energy</v>
      </c>
      <c r="J2713" t="str">
        <f>Sheet1!A2719</f>
        <v>(HP%/HP%/HP%)</v>
      </c>
      <c r="K2713" t="str">
        <f>Sheet1!A2720</f>
        <v>Violent / Nemesis</v>
      </c>
    </row>
    <row r="2714" spans="1:11" hidden="1" x14ac:dyDescent="0.2">
      <c r="A2714">
        <f t="shared" si="42"/>
        <v>0</v>
      </c>
      <c r="B2714" t="str">
        <f>IF(Sheet1!A2714="","",Sheet1!A2714)</f>
        <v>Crit R%, Crit D%, Hp%</v>
      </c>
      <c r="C2714">
        <f>Sheet1!A2715</f>
        <v>3</v>
      </c>
      <c r="D2714">
        <f>Sheet1!C2714</f>
        <v>0</v>
      </c>
      <c r="F2714">
        <f>Sheet1!B2716</f>
        <v>0</v>
      </c>
      <c r="G2714">
        <f>Sheet1!A2717</f>
        <v>0</v>
      </c>
      <c r="H2714" t="str">
        <f>Sheet1!A2718</f>
        <v>3x Energy</v>
      </c>
      <c r="I2714" t="str">
        <f>Sheet1!A2719</f>
        <v>(HP%/HP%/HP%)</v>
      </c>
      <c r="J2714" t="str">
        <f>Sheet1!A2720</f>
        <v>Violent / Nemesis</v>
      </c>
      <c r="K2714" t="str">
        <f>Sheet1!A2721</f>
        <v>(HP%/HP%/HP%)</v>
      </c>
    </row>
    <row r="2715" spans="1:11" x14ac:dyDescent="0.2">
      <c r="A2715">
        <f t="shared" si="42"/>
        <v>1</v>
      </c>
      <c r="B2715">
        <f>IF(Sheet1!A2715="","",Sheet1!A2715)</f>
        <v>3</v>
      </c>
      <c r="C2715" t="str">
        <f>Sheet1!A2716</f>
        <v>MUMMY</v>
      </c>
      <c r="D2715" t="str">
        <f>Sheet1!C2715</f>
        <v>LIGHT</v>
      </c>
      <c r="F2715" t="str">
        <f>Sheet1!B2717</f>
        <v>Sahara</v>
      </c>
      <c r="G2715" t="str">
        <f>Sheet1!A2718</f>
        <v>3x Energy</v>
      </c>
      <c r="H2715" t="str">
        <f>Sheet1!A2719</f>
        <v>(HP%/HP%/HP%)</v>
      </c>
      <c r="I2715" t="str">
        <f>Sheet1!A2720</f>
        <v>Violent / Nemesis</v>
      </c>
      <c r="J2715" t="str">
        <f>Sheet1!A2721</f>
        <v>(HP%/HP%/HP%)</v>
      </c>
      <c r="K2715" t="str">
        <f>Sheet1!A2722</f>
        <v>Crit R%, Crit D%, Hp%</v>
      </c>
    </row>
    <row r="2716" spans="1:11" hidden="1" x14ac:dyDescent="0.2">
      <c r="A2716">
        <f t="shared" si="42"/>
        <v>0</v>
      </c>
      <c r="B2716" t="str">
        <f>IF(Sheet1!A2716="","",Sheet1!A2716)</f>
        <v>MUMMY</v>
      </c>
      <c r="C2716">
        <f>Sheet1!A2717</f>
        <v>0</v>
      </c>
      <c r="D2716">
        <f>Sheet1!C2716</f>
        <v>0</v>
      </c>
      <c r="F2716">
        <f>Sheet1!B2718</f>
        <v>0</v>
      </c>
      <c r="G2716" t="str">
        <f>Sheet1!A2719</f>
        <v>(HP%/HP%/HP%)</v>
      </c>
      <c r="H2716" t="str">
        <f>Sheet1!A2720</f>
        <v>Violent / Nemesis</v>
      </c>
      <c r="I2716" t="str">
        <f>Sheet1!A2721</f>
        <v>(HP%/HP%/HP%)</v>
      </c>
      <c r="J2716" t="str">
        <f>Sheet1!A2722</f>
        <v>Crit R%, Crit D%, Hp%</v>
      </c>
      <c r="K2716">
        <f>Sheet1!A2723</f>
        <v>3</v>
      </c>
    </row>
    <row r="2717" spans="1:11" hidden="1" x14ac:dyDescent="0.2">
      <c r="A2717">
        <f t="shared" si="42"/>
        <v>0</v>
      </c>
      <c r="B2717" t="str">
        <f>IF(Sheet1!A2717="","",Sheet1!A2717)</f>
        <v/>
      </c>
      <c r="C2717" t="str">
        <f>Sheet1!A2718</f>
        <v>3x Energy</v>
      </c>
      <c r="D2717">
        <f>Sheet1!C2717</f>
        <v>0</v>
      </c>
      <c r="F2717">
        <f>Sheet1!B2719</f>
        <v>0</v>
      </c>
      <c r="G2717" t="str">
        <f>Sheet1!A2720</f>
        <v>Violent / Nemesis</v>
      </c>
      <c r="H2717" t="str">
        <f>Sheet1!A2721</f>
        <v>(HP%/HP%/HP%)</v>
      </c>
      <c r="I2717" t="str">
        <f>Sheet1!A2722</f>
        <v>Crit R%, Crit D%, Hp%</v>
      </c>
      <c r="J2717">
        <f>Sheet1!A2723</f>
        <v>3</v>
      </c>
      <c r="K2717" t="str">
        <f>Sheet1!A2724</f>
        <v>MUMMY</v>
      </c>
    </row>
    <row r="2718" spans="1:11" hidden="1" x14ac:dyDescent="0.2">
      <c r="A2718">
        <f t="shared" si="42"/>
        <v>0</v>
      </c>
      <c r="B2718" t="str">
        <f>IF(Sheet1!A2718="","",Sheet1!A2718)</f>
        <v>3x Energy</v>
      </c>
      <c r="C2718" t="str">
        <f>Sheet1!A2719</f>
        <v>(HP%/HP%/HP%)</v>
      </c>
      <c r="D2718">
        <f>Sheet1!C2718</f>
        <v>0</v>
      </c>
      <c r="F2718">
        <f>Sheet1!B2720</f>
        <v>0</v>
      </c>
      <c r="G2718" t="str">
        <f>Sheet1!A2721</f>
        <v>(HP%/HP%/HP%)</v>
      </c>
      <c r="H2718" t="str">
        <f>Sheet1!A2722</f>
        <v>Crit R%, Crit D%, Hp%</v>
      </c>
      <c r="I2718">
        <f>Sheet1!A2723</f>
        <v>3</v>
      </c>
      <c r="J2718" t="str">
        <f>Sheet1!A2724</f>
        <v>MUMMY</v>
      </c>
      <c r="K2718">
        <f>Sheet1!A2725</f>
        <v>0</v>
      </c>
    </row>
    <row r="2719" spans="1:11" hidden="1" x14ac:dyDescent="0.2">
      <c r="A2719">
        <f t="shared" si="42"/>
        <v>0</v>
      </c>
      <c r="B2719" t="str">
        <f>IF(Sheet1!A2719="","",Sheet1!A2719)</f>
        <v>(HP%/HP%/HP%)</v>
      </c>
      <c r="C2719" t="str">
        <f>Sheet1!A2720</f>
        <v>Violent / Nemesis</v>
      </c>
      <c r="D2719">
        <f>Sheet1!C2719</f>
        <v>0</v>
      </c>
      <c r="F2719">
        <f>Sheet1!B2721</f>
        <v>0</v>
      </c>
      <c r="G2719" t="str">
        <f>Sheet1!A2722</f>
        <v>Crit R%, Crit D%, Hp%</v>
      </c>
      <c r="H2719">
        <f>Sheet1!A2723</f>
        <v>3</v>
      </c>
      <c r="I2719" t="str">
        <f>Sheet1!A2724</f>
        <v>MUMMY</v>
      </c>
      <c r="J2719">
        <f>Sheet1!A2725</f>
        <v>0</v>
      </c>
      <c r="K2719" t="str">
        <f>Sheet1!A2726</f>
        <v>3x Energy</v>
      </c>
    </row>
    <row r="2720" spans="1:11" hidden="1" x14ac:dyDescent="0.2">
      <c r="A2720">
        <f t="shared" si="42"/>
        <v>0</v>
      </c>
      <c r="B2720" t="str">
        <f>IF(Sheet1!A2720="","",Sheet1!A2720)</f>
        <v>Violent / Nemesis</v>
      </c>
      <c r="C2720" t="str">
        <f>Sheet1!A2721</f>
        <v>(HP%/HP%/HP%)</v>
      </c>
      <c r="D2720">
        <f>Sheet1!C2720</f>
        <v>0</v>
      </c>
      <c r="F2720">
        <f>Sheet1!B2722</f>
        <v>0</v>
      </c>
      <c r="G2720">
        <f>Sheet1!A2723</f>
        <v>3</v>
      </c>
      <c r="H2720" t="str">
        <f>Sheet1!A2724</f>
        <v>MUMMY</v>
      </c>
      <c r="I2720">
        <f>Sheet1!A2725</f>
        <v>0</v>
      </c>
      <c r="J2720" t="str">
        <f>Sheet1!A2726</f>
        <v>3x Energy</v>
      </c>
      <c r="K2720" t="str">
        <f>Sheet1!A2727</f>
        <v>(HP%/HP%/HP%)</v>
      </c>
    </row>
    <row r="2721" spans="1:11" hidden="1" x14ac:dyDescent="0.2">
      <c r="A2721">
        <f t="shared" si="42"/>
        <v>0</v>
      </c>
      <c r="B2721" t="str">
        <f>IF(Sheet1!A2721="","",Sheet1!A2721)</f>
        <v>(HP%/HP%/HP%)</v>
      </c>
      <c r="C2721" t="str">
        <f>Sheet1!A2722</f>
        <v>Crit R%, Crit D%, Hp%</v>
      </c>
      <c r="D2721">
        <f>Sheet1!C2721</f>
        <v>0</v>
      </c>
      <c r="F2721">
        <f>Sheet1!B2723</f>
        <v>0</v>
      </c>
      <c r="G2721" t="str">
        <f>Sheet1!A2724</f>
        <v>MUMMY</v>
      </c>
      <c r="H2721">
        <f>Sheet1!A2725</f>
        <v>0</v>
      </c>
      <c r="I2721" t="str">
        <f>Sheet1!A2726</f>
        <v>3x Energy</v>
      </c>
      <c r="J2721" t="str">
        <f>Sheet1!A2727</f>
        <v>(HP%/HP%/HP%)</v>
      </c>
      <c r="K2721" t="str">
        <f>Sheet1!A2728</f>
        <v>Violent / Nemesis</v>
      </c>
    </row>
    <row r="2722" spans="1:11" hidden="1" x14ac:dyDescent="0.2">
      <c r="A2722">
        <f t="shared" si="42"/>
        <v>0</v>
      </c>
      <c r="B2722" t="str">
        <f>IF(Sheet1!A2722="","",Sheet1!A2722)</f>
        <v>Crit R%, Crit D%, Hp%</v>
      </c>
      <c r="C2722">
        <f>Sheet1!A2723</f>
        <v>3</v>
      </c>
      <c r="D2722">
        <f>Sheet1!C2722</f>
        <v>0</v>
      </c>
      <c r="F2722">
        <f>Sheet1!B2724</f>
        <v>0</v>
      </c>
      <c r="G2722">
        <f>Sheet1!A2725</f>
        <v>0</v>
      </c>
      <c r="H2722" t="str">
        <f>Sheet1!A2726</f>
        <v>3x Energy</v>
      </c>
      <c r="I2722" t="str">
        <f>Sheet1!A2727</f>
        <v>(HP%/HP%/HP%)</v>
      </c>
      <c r="J2722" t="str">
        <f>Sheet1!A2728</f>
        <v>Violent / Nemesis</v>
      </c>
      <c r="K2722" t="str">
        <f>Sheet1!A2729</f>
        <v>(HP%/HP%/HP%)</v>
      </c>
    </row>
    <row r="2723" spans="1:11" x14ac:dyDescent="0.2">
      <c r="A2723">
        <f t="shared" si="42"/>
        <v>1</v>
      </c>
      <c r="B2723">
        <f>IF(Sheet1!A2723="","",Sheet1!A2723)</f>
        <v>3</v>
      </c>
      <c r="C2723" t="str">
        <f>Sheet1!A2724</f>
        <v>MUMMY</v>
      </c>
      <c r="D2723" t="str">
        <f>Sheet1!C2723</f>
        <v>FIRE</v>
      </c>
      <c r="F2723" t="str">
        <f>Sheet1!B2725</f>
        <v>Sonora</v>
      </c>
      <c r="G2723" t="str">
        <f>Sheet1!A2726</f>
        <v>3x Energy</v>
      </c>
      <c r="H2723" t="str">
        <f>Sheet1!A2727</f>
        <v>(HP%/HP%/HP%)</v>
      </c>
      <c r="I2723" t="str">
        <f>Sheet1!A2728</f>
        <v>Violent / Nemesis</v>
      </c>
      <c r="J2723" t="str">
        <f>Sheet1!A2729</f>
        <v>(HP%/HP%/HP%)</v>
      </c>
      <c r="K2723" t="str">
        <f>Sheet1!A2730</f>
        <v>Crit R%, Crit D%, Hp%</v>
      </c>
    </row>
    <row r="2724" spans="1:11" hidden="1" x14ac:dyDescent="0.2">
      <c r="A2724">
        <f t="shared" si="42"/>
        <v>0</v>
      </c>
      <c r="B2724" t="str">
        <f>IF(Sheet1!A2724="","",Sheet1!A2724)</f>
        <v>MUMMY</v>
      </c>
      <c r="C2724">
        <f>Sheet1!A2725</f>
        <v>0</v>
      </c>
      <c r="D2724">
        <f>Sheet1!C2724</f>
        <v>0</v>
      </c>
      <c r="F2724">
        <f>Sheet1!B2726</f>
        <v>0</v>
      </c>
      <c r="G2724" t="str">
        <f>Sheet1!A2727</f>
        <v>(HP%/HP%/HP%)</v>
      </c>
      <c r="H2724" t="str">
        <f>Sheet1!A2728</f>
        <v>Violent / Nemesis</v>
      </c>
      <c r="I2724" t="str">
        <f>Sheet1!A2729</f>
        <v>(HP%/HP%/HP%)</v>
      </c>
      <c r="J2724" t="str">
        <f>Sheet1!A2730</f>
        <v>Crit R%, Crit D%, Hp%</v>
      </c>
      <c r="K2724">
        <f>Sheet1!A2731</f>
        <v>3</v>
      </c>
    </row>
    <row r="2725" spans="1:11" hidden="1" x14ac:dyDescent="0.2">
      <c r="A2725">
        <f t="shared" si="42"/>
        <v>0</v>
      </c>
      <c r="B2725" t="str">
        <f>IF(Sheet1!A2725="","",Sheet1!A2725)</f>
        <v/>
      </c>
      <c r="C2725" t="str">
        <f>Sheet1!A2726</f>
        <v>3x Energy</v>
      </c>
      <c r="D2725">
        <f>Sheet1!C2725</f>
        <v>0</v>
      </c>
      <c r="F2725">
        <f>Sheet1!B2727</f>
        <v>0</v>
      </c>
      <c r="G2725" t="str">
        <f>Sheet1!A2728</f>
        <v>Violent / Nemesis</v>
      </c>
      <c r="H2725" t="str">
        <f>Sheet1!A2729</f>
        <v>(HP%/HP%/HP%)</v>
      </c>
      <c r="I2725" t="str">
        <f>Sheet1!A2730</f>
        <v>Crit R%, Crit D%, Hp%</v>
      </c>
      <c r="J2725">
        <f>Sheet1!A2731</f>
        <v>3</v>
      </c>
      <c r="K2725" t="str">
        <f>Sheet1!A2732</f>
        <v>MARTIAL ARTIST</v>
      </c>
    </row>
    <row r="2726" spans="1:11" hidden="1" x14ac:dyDescent="0.2">
      <c r="A2726">
        <f t="shared" si="42"/>
        <v>0</v>
      </c>
      <c r="B2726" t="str">
        <f>IF(Sheet1!A2726="","",Sheet1!A2726)</f>
        <v>3x Energy</v>
      </c>
      <c r="C2726" t="str">
        <f>Sheet1!A2727</f>
        <v>(HP%/HP%/HP%)</v>
      </c>
      <c r="D2726">
        <f>Sheet1!C2726</f>
        <v>0</v>
      </c>
      <c r="F2726">
        <f>Sheet1!B2728</f>
        <v>0</v>
      </c>
      <c r="G2726" t="str">
        <f>Sheet1!A2729</f>
        <v>(HP%/HP%/HP%)</v>
      </c>
      <c r="H2726" t="str">
        <f>Sheet1!A2730</f>
        <v>Crit R%, Crit D%, Hp%</v>
      </c>
      <c r="I2726">
        <f>Sheet1!A2731</f>
        <v>3</v>
      </c>
      <c r="J2726" t="str">
        <f>Sheet1!A2732</f>
        <v>MARTIAL ARTIST</v>
      </c>
      <c r="K2726">
        <f>Sheet1!A2733</f>
        <v>0</v>
      </c>
    </row>
    <row r="2727" spans="1:11" hidden="1" x14ac:dyDescent="0.2">
      <c r="A2727">
        <f t="shared" si="42"/>
        <v>0</v>
      </c>
      <c r="B2727" t="str">
        <f>IF(Sheet1!A2727="","",Sheet1!A2727)</f>
        <v>(HP%/HP%/HP%)</v>
      </c>
      <c r="C2727" t="str">
        <f>Sheet1!A2728</f>
        <v>Violent / Nemesis</v>
      </c>
      <c r="D2727">
        <f>Sheet1!C2727</f>
        <v>0</v>
      </c>
      <c r="F2727">
        <f>Sheet1!B2729</f>
        <v>0</v>
      </c>
      <c r="G2727" t="str">
        <f>Sheet1!A2730</f>
        <v>Crit R%, Crit D%, Hp%</v>
      </c>
      <c r="H2727">
        <f>Sheet1!A2731</f>
        <v>3</v>
      </c>
      <c r="I2727" t="str">
        <f>Sheet1!A2732</f>
        <v>MARTIAL ARTIST</v>
      </c>
      <c r="J2727">
        <f>Sheet1!A2733</f>
        <v>0</v>
      </c>
      <c r="K2727" t="str">
        <f>Sheet1!A2734</f>
        <v>Fatal / Blade</v>
      </c>
    </row>
    <row r="2728" spans="1:11" hidden="1" x14ac:dyDescent="0.2">
      <c r="A2728">
        <f t="shared" si="42"/>
        <v>0</v>
      </c>
      <c r="B2728" t="str">
        <f>IF(Sheet1!A2728="","",Sheet1!A2728)</f>
        <v>Violent / Nemesis</v>
      </c>
      <c r="C2728" t="str">
        <f>Sheet1!A2729</f>
        <v>(HP%/HP%/HP%)</v>
      </c>
      <c r="D2728">
        <f>Sheet1!C2728</f>
        <v>0</v>
      </c>
      <c r="F2728">
        <f>Sheet1!B2730</f>
        <v>0</v>
      </c>
      <c r="G2728">
        <f>Sheet1!A2731</f>
        <v>3</v>
      </c>
      <c r="H2728" t="str">
        <f>Sheet1!A2732</f>
        <v>MARTIAL ARTIST</v>
      </c>
      <c r="I2728">
        <f>Sheet1!A2733</f>
        <v>0</v>
      </c>
      <c r="J2728" t="str">
        <f>Sheet1!A2734</f>
        <v>Fatal / Blade</v>
      </c>
      <c r="K2728" t="str">
        <f>Sheet1!A2735</f>
        <v>(ATK%/ATK%/ATK%)</v>
      </c>
    </row>
    <row r="2729" spans="1:11" hidden="1" x14ac:dyDescent="0.2">
      <c r="A2729">
        <f t="shared" si="42"/>
        <v>0</v>
      </c>
      <c r="B2729" t="str">
        <f>IF(Sheet1!A2729="","",Sheet1!A2729)</f>
        <v>(HP%/HP%/HP%)</v>
      </c>
      <c r="C2729" t="str">
        <f>Sheet1!A2730</f>
        <v>Crit R%, Crit D%, Hp%</v>
      </c>
      <c r="D2729">
        <f>Sheet1!C2729</f>
        <v>0</v>
      </c>
      <c r="F2729">
        <f>Sheet1!B2731</f>
        <v>0</v>
      </c>
      <c r="G2729" t="str">
        <f>Sheet1!A2732</f>
        <v>MARTIAL ARTIST</v>
      </c>
      <c r="H2729">
        <f>Sheet1!A2733</f>
        <v>0</v>
      </c>
      <c r="I2729" t="str">
        <f>Sheet1!A2734</f>
        <v>Fatal / Blade</v>
      </c>
      <c r="J2729" t="str">
        <f>Sheet1!A2735</f>
        <v>(ATK%/ATK%/ATK%)</v>
      </c>
      <c r="K2729" t="str">
        <f>Sheet1!A2736</f>
        <v>Violent / Revenge</v>
      </c>
    </row>
    <row r="2730" spans="1:11" hidden="1" x14ac:dyDescent="0.2">
      <c r="A2730">
        <f t="shared" si="42"/>
        <v>0</v>
      </c>
      <c r="B2730" t="str">
        <f>IF(Sheet1!A2730="","",Sheet1!A2730)</f>
        <v>Crit R%, Crit D%, Hp%</v>
      </c>
      <c r="C2730">
        <f>Sheet1!A2731</f>
        <v>3</v>
      </c>
      <c r="D2730">
        <f>Sheet1!C2730</f>
        <v>0</v>
      </c>
      <c r="F2730">
        <f>Sheet1!B2732</f>
        <v>0</v>
      </c>
      <c r="G2730">
        <f>Sheet1!A2733</f>
        <v>0</v>
      </c>
      <c r="H2730" t="str">
        <f>Sheet1!A2734</f>
        <v>Fatal / Blade</v>
      </c>
      <c r="I2730" t="str">
        <f>Sheet1!A2735</f>
        <v>(ATK%/ATK%/ATK%)</v>
      </c>
      <c r="J2730" t="str">
        <f>Sheet1!A2736</f>
        <v>Violent / Revenge</v>
      </c>
      <c r="K2730" t="str">
        <f>Sheet1!A2737</f>
        <v>(ATK%/CRIT D%/ATK%)</v>
      </c>
    </row>
    <row r="2731" spans="1:11" x14ac:dyDescent="0.2">
      <c r="A2731">
        <f t="shared" si="42"/>
        <v>1</v>
      </c>
      <c r="B2731">
        <f>IF(Sheet1!A2731="","",Sheet1!A2731)</f>
        <v>3</v>
      </c>
      <c r="C2731" t="str">
        <f>Sheet1!A2732</f>
        <v>MARTIAL ARTIST</v>
      </c>
      <c r="D2731" t="str">
        <f>Sheet1!C2731</f>
        <v>LIGHT</v>
      </c>
      <c r="F2731" t="str">
        <f>Sheet1!B2733</f>
        <v>Hiro</v>
      </c>
      <c r="G2731" t="str">
        <f>Sheet1!A2734</f>
        <v>Fatal / Blade</v>
      </c>
      <c r="H2731" t="str">
        <f>Sheet1!A2735</f>
        <v>(ATK%/ATK%/ATK%)</v>
      </c>
      <c r="I2731" t="str">
        <f>Sheet1!A2736</f>
        <v>Violent / Revenge</v>
      </c>
      <c r="J2731" t="str">
        <f>Sheet1!A2737</f>
        <v>(ATK%/CRIT D%/ATK%)</v>
      </c>
      <c r="K2731" t="str">
        <f>Sheet1!A2738</f>
        <v>Crit R%, Crit D%, Atk%</v>
      </c>
    </row>
    <row r="2732" spans="1:11" hidden="1" x14ac:dyDescent="0.2">
      <c r="A2732">
        <f t="shared" si="42"/>
        <v>0</v>
      </c>
      <c r="B2732" t="str">
        <f>IF(Sheet1!A2732="","",Sheet1!A2732)</f>
        <v>MARTIAL ARTIST</v>
      </c>
      <c r="C2732">
        <f>Sheet1!A2733</f>
        <v>0</v>
      </c>
      <c r="D2732">
        <f>Sheet1!C2732</f>
        <v>0</v>
      </c>
      <c r="F2732">
        <f>Sheet1!B2734</f>
        <v>0</v>
      </c>
      <c r="G2732" t="str">
        <f>Sheet1!A2735</f>
        <v>(ATK%/ATK%/ATK%)</v>
      </c>
      <c r="H2732" t="str">
        <f>Sheet1!A2736</f>
        <v>Violent / Revenge</v>
      </c>
      <c r="I2732" t="str">
        <f>Sheet1!A2737</f>
        <v>(ATK%/CRIT D%/ATK%)</v>
      </c>
      <c r="J2732" t="str">
        <f>Sheet1!A2738</f>
        <v>Crit R%, Crit D%, Atk%</v>
      </c>
      <c r="K2732">
        <f>Sheet1!A2739</f>
        <v>3</v>
      </c>
    </row>
    <row r="2733" spans="1:11" hidden="1" x14ac:dyDescent="0.2">
      <c r="A2733">
        <f t="shared" si="42"/>
        <v>0</v>
      </c>
      <c r="B2733" t="str">
        <f>IF(Sheet1!A2733="","",Sheet1!A2733)</f>
        <v/>
      </c>
      <c r="C2733" t="str">
        <f>Sheet1!A2734</f>
        <v>Fatal / Blade</v>
      </c>
      <c r="D2733">
        <f>Sheet1!C2733</f>
        <v>0</v>
      </c>
      <c r="F2733">
        <f>Sheet1!B2735</f>
        <v>0</v>
      </c>
      <c r="G2733" t="str">
        <f>Sheet1!A2736</f>
        <v>Violent / Revenge</v>
      </c>
      <c r="H2733" t="str">
        <f>Sheet1!A2737</f>
        <v>(ATK%/CRIT D%/ATK%)</v>
      </c>
      <c r="I2733" t="str">
        <f>Sheet1!A2738</f>
        <v>Crit R%, Crit D%, Atk%</v>
      </c>
      <c r="J2733">
        <f>Sheet1!A2739</f>
        <v>3</v>
      </c>
      <c r="K2733" t="str">
        <f>Sheet1!A2740</f>
        <v>MARTIAL ARTIST</v>
      </c>
    </row>
    <row r="2734" spans="1:11" hidden="1" x14ac:dyDescent="0.2">
      <c r="A2734">
        <f t="shared" si="42"/>
        <v>0</v>
      </c>
      <c r="B2734" t="str">
        <f>IF(Sheet1!A2734="","",Sheet1!A2734)</f>
        <v>Fatal / Blade</v>
      </c>
      <c r="C2734" t="str">
        <f>Sheet1!A2735</f>
        <v>(ATK%/ATK%/ATK%)</v>
      </c>
      <c r="D2734">
        <f>Sheet1!C2734</f>
        <v>0</v>
      </c>
      <c r="F2734">
        <f>Sheet1!B2736</f>
        <v>0</v>
      </c>
      <c r="G2734" t="str">
        <f>Sheet1!A2737</f>
        <v>(ATK%/CRIT D%/ATK%)</v>
      </c>
      <c r="H2734" t="str">
        <f>Sheet1!A2738</f>
        <v>Crit R%, Crit D%, Atk%</v>
      </c>
      <c r="I2734">
        <f>Sheet1!A2739</f>
        <v>3</v>
      </c>
      <c r="J2734" t="str">
        <f>Sheet1!A2740</f>
        <v>MARTIAL ARTIST</v>
      </c>
      <c r="K2734">
        <f>Sheet1!A2741</f>
        <v>0</v>
      </c>
    </row>
    <row r="2735" spans="1:11" hidden="1" x14ac:dyDescent="0.2">
      <c r="A2735">
        <f t="shared" si="42"/>
        <v>0</v>
      </c>
      <c r="B2735" t="str">
        <f>IF(Sheet1!A2735="","",Sheet1!A2735)</f>
        <v>(ATK%/ATK%/ATK%)</v>
      </c>
      <c r="C2735" t="str">
        <f>Sheet1!A2736</f>
        <v>Violent / Revenge</v>
      </c>
      <c r="D2735">
        <f>Sheet1!C2735</f>
        <v>0</v>
      </c>
      <c r="F2735">
        <f>Sheet1!B2737</f>
        <v>0</v>
      </c>
      <c r="G2735" t="str">
        <f>Sheet1!A2738</f>
        <v>Crit R%, Crit D%, Atk%</v>
      </c>
      <c r="H2735">
        <f>Sheet1!A2739</f>
        <v>3</v>
      </c>
      <c r="I2735" t="str">
        <f>Sheet1!A2740</f>
        <v>MARTIAL ARTIST</v>
      </c>
      <c r="J2735">
        <f>Sheet1!A2741</f>
        <v>0</v>
      </c>
      <c r="K2735" t="str">
        <f>Sheet1!A2742</f>
        <v>Fatal / Blade</v>
      </c>
    </row>
    <row r="2736" spans="1:11" hidden="1" x14ac:dyDescent="0.2">
      <c r="A2736">
        <f t="shared" si="42"/>
        <v>0</v>
      </c>
      <c r="B2736" t="str">
        <f>IF(Sheet1!A2736="","",Sheet1!A2736)</f>
        <v>Violent / Revenge</v>
      </c>
      <c r="C2736" t="str">
        <f>Sheet1!A2737</f>
        <v>(ATK%/CRIT D%/ATK%)</v>
      </c>
      <c r="D2736">
        <f>Sheet1!C2736</f>
        <v>0</v>
      </c>
      <c r="F2736">
        <f>Sheet1!B2738</f>
        <v>0</v>
      </c>
      <c r="G2736">
        <f>Sheet1!A2739</f>
        <v>3</v>
      </c>
      <c r="H2736" t="str">
        <f>Sheet1!A2740</f>
        <v>MARTIAL ARTIST</v>
      </c>
      <c r="I2736">
        <f>Sheet1!A2741</f>
        <v>0</v>
      </c>
      <c r="J2736" t="str">
        <f>Sheet1!A2742</f>
        <v>Fatal / Blade</v>
      </c>
      <c r="K2736" t="str">
        <f>Sheet1!A2743</f>
        <v>(ATK%/ATK%/ATK%)</v>
      </c>
    </row>
    <row r="2737" spans="1:11" hidden="1" x14ac:dyDescent="0.2">
      <c r="A2737">
        <f t="shared" si="42"/>
        <v>0</v>
      </c>
      <c r="B2737" t="str">
        <f>IF(Sheet1!A2737="","",Sheet1!A2737)</f>
        <v>(ATK%/CRIT D%/ATK%)</v>
      </c>
      <c r="C2737" t="str">
        <f>Sheet1!A2738</f>
        <v>Crit R%, Crit D%, Atk%</v>
      </c>
      <c r="D2737">
        <f>Sheet1!C2737</f>
        <v>0</v>
      </c>
      <c r="F2737">
        <f>Sheet1!B2739</f>
        <v>0</v>
      </c>
      <c r="G2737" t="str">
        <f>Sheet1!A2740</f>
        <v>MARTIAL ARTIST</v>
      </c>
      <c r="H2737">
        <f>Sheet1!A2741</f>
        <v>0</v>
      </c>
      <c r="I2737" t="str">
        <f>Sheet1!A2742</f>
        <v>Fatal / Blade</v>
      </c>
      <c r="J2737" t="str">
        <f>Sheet1!A2743</f>
        <v>(ATK%/ATK%/ATK%)</v>
      </c>
      <c r="K2737" t="str">
        <f>Sheet1!A2744</f>
        <v>Violent / Revenge</v>
      </c>
    </row>
    <row r="2738" spans="1:11" hidden="1" x14ac:dyDescent="0.2">
      <c r="A2738">
        <f t="shared" si="42"/>
        <v>0</v>
      </c>
      <c r="B2738" t="str">
        <f>IF(Sheet1!A2738="","",Sheet1!A2738)</f>
        <v>Crit R%, Crit D%, Atk%</v>
      </c>
      <c r="C2738">
        <f>Sheet1!A2739</f>
        <v>3</v>
      </c>
      <c r="D2738">
        <f>Sheet1!C2738</f>
        <v>0</v>
      </c>
      <c r="F2738">
        <f>Sheet1!B2740</f>
        <v>0</v>
      </c>
      <c r="G2738">
        <f>Sheet1!A2741</f>
        <v>0</v>
      </c>
      <c r="H2738" t="str">
        <f>Sheet1!A2742</f>
        <v>Fatal / Blade</v>
      </c>
      <c r="I2738" t="str">
        <f>Sheet1!A2743</f>
        <v>(ATK%/ATK%/ATK%)</v>
      </c>
      <c r="J2738" t="str">
        <f>Sheet1!A2744</f>
        <v>Violent / Revenge</v>
      </c>
      <c r="K2738" t="str">
        <f>Sheet1!A2745</f>
        <v>(ATK%/CRIT D%/ATK%)</v>
      </c>
    </row>
    <row r="2739" spans="1:11" x14ac:dyDescent="0.2">
      <c r="A2739">
        <f t="shared" si="42"/>
        <v>1</v>
      </c>
      <c r="B2739">
        <f>IF(Sheet1!A2739="","",Sheet1!A2739)</f>
        <v>3</v>
      </c>
      <c r="C2739" t="str">
        <f>Sheet1!A2740</f>
        <v>MARTIAL ARTIST</v>
      </c>
      <c r="D2739" t="str">
        <f>Sheet1!C2739</f>
        <v>DARK</v>
      </c>
      <c r="F2739" t="str">
        <f>Sheet1!B2741</f>
        <v>Jackie</v>
      </c>
      <c r="G2739" t="str">
        <f>Sheet1!A2742</f>
        <v>Fatal / Blade</v>
      </c>
      <c r="H2739" t="str">
        <f>Sheet1!A2743</f>
        <v>(ATK%/ATK%/ATK%)</v>
      </c>
      <c r="I2739" t="str">
        <f>Sheet1!A2744</f>
        <v>Violent / Revenge</v>
      </c>
      <c r="J2739" t="str">
        <f>Sheet1!A2745</f>
        <v>(ATK%/CRIT D%/ATK%)</v>
      </c>
      <c r="K2739" t="str">
        <f>Sheet1!A2746</f>
        <v>Crit R%, Crit D%, Atk%</v>
      </c>
    </row>
    <row r="2740" spans="1:11" hidden="1" x14ac:dyDescent="0.2">
      <c r="A2740">
        <f t="shared" si="42"/>
        <v>0</v>
      </c>
      <c r="B2740" t="str">
        <f>IF(Sheet1!A2740="","",Sheet1!A2740)</f>
        <v>MARTIAL ARTIST</v>
      </c>
      <c r="C2740">
        <f>Sheet1!A2741</f>
        <v>0</v>
      </c>
      <c r="D2740">
        <f>Sheet1!C2740</f>
        <v>0</v>
      </c>
      <c r="F2740">
        <f>Sheet1!B2742</f>
        <v>0</v>
      </c>
      <c r="G2740" t="str">
        <f>Sheet1!A2743</f>
        <v>(ATK%/ATK%/ATK%)</v>
      </c>
      <c r="H2740" t="str">
        <f>Sheet1!A2744</f>
        <v>Violent / Revenge</v>
      </c>
      <c r="I2740" t="str">
        <f>Sheet1!A2745</f>
        <v>(ATK%/CRIT D%/ATK%)</v>
      </c>
      <c r="J2740" t="str">
        <f>Sheet1!A2746</f>
        <v>Crit R%, Crit D%, Atk%</v>
      </c>
      <c r="K2740">
        <f>Sheet1!A2747</f>
        <v>3</v>
      </c>
    </row>
    <row r="2741" spans="1:11" hidden="1" x14ac:dyDescent="0.2">
      <c r="A2741">
        <f t="shared" si="42"/>
        <v>0</v>
      </c>
      <c r="B2741" t="str">
        <f>IF(Sheet1!A2741="","",Sheet1!A2741)</f>
        <v/>
      </c>
      <c r="C2741" t="str">
        <f>Sheet1!A2742</f>
        <v>Fatal / Blade</v>
      </c>
      <c r="D2741">
        <f>Sheet1!C2741</f>
        <v>0</v>
      </c>
      <c r="F2741">
        <f>Sheet1!B2743</f>
        <v>0</v>
      </c>
      <c r="G2741" t="str">
        <f>Sheet1!A2744</f>
        <v>Violent / Revenge</v>
      </c>
      <c r="H2741" t="str">
        <f>Sheet1!A2745</f>
        <v>(ATK%/CRIT D%/ATK%)</v>
      </c>
      <c r="I2741" t="str">
        <f>Sheet1!A2746</f>
        <v>Crit R%, Crit D%, Atk%</v>
      </c>
      <c r="J2741">
        <f>Sheet1!A2747</f>
        <v>3</v>
      </c>
      <c r="K2741" t="str">
        <f>Sheet1!A2748</f>
        <v>MARTIAL ARTIST</v>
      </c>
    </row>
    <row r="2742" spans="1:11" hidden="1" x14ac:dyDescent="0.2">
      <c r="A2742">
        <f t="shared" si="42"/>
        <v>0</v>
      </c>
      <c r="B2742" t="str">
        <f>IF(Sheet1!A2742="","",Sheet1!A2742)</f>
        <v>Fatal / Blade</v>
      </c>
      <c r="C2742" t="str">
        <f>Sheet1!A2743</f>
        <v>(ATK%/ATK%/ATK%)</v>
      </c>
      <c r="D2742">
        <f>Sheet1!C2742</f>
        <v>0</v>
      </c>
      <c r="F2742">
        <f>Sheet1!B2744</f>
        <v>0</v>
      </c>
      <c r="G2742" t="str">
        <f>Sheet1!A2745</f>
        <v>(ATK%/CRIT D%/ATK%)</v>
      </c>
      <c r="H2742" t="str">
        <f>Sheet1!A2746</f>
        <v>Crit R%, Crit D%, Atk%</v>
      </c>
      <c r="I2742">
        <f>Sheet1!A2747</f>
        <v>3</v>
      </c>
      <c r="J2742" t="str">
        <f>Sheet1!A2748</f>
        <v>MARTIAL ARTIST</v>
      </c>
      <c r="K2742">
        <f>Sheet1!A2749</f>
        <v>0</v>
      </c>
    </row>
    <row r="2743" spans="1:11" hidden="1" x14ac:dyDescent="0.2">
      <c r="A2743">
        <f t="shared" si="42"/>
        <v>0</v>
      </c>
      <c r="B2743" t="str">
        <f>IF(Sheet1!A2743="","",Sheet1!A2743)</f>
        <v>(ATK%/ATK%/ATK%)</v>
      </c>
      <c r="C2743" t="str">
        <f>Sheet1!A2744</f>
        <v>Violent / Revenge</v>
      </c>
      <c r="D2743">
        <f>Sheet1!C2743</f>
        <v>0</v>
      </c>
      <c r="F2743">
        <f>Sheet1!B2745</f>
        <v>0</v>
      </c>
      <c r="G2743" t="str">
        <f>Sheet1!A2746</f>
        <v>Crit R%, Crit D%, Atk%</v>
      </c>
      <c r="H2743">
        <f>Sheet1!A2747</f>
        <v>3</v>
      </c>
      <c r="I2743" t="str">
        <f>Sheet1!A2748</f>
        <v>MARTIAL ARTIST</v>
      </c>
      <c r="J2743">
        <f>Sheet1!A2749</f>
        <v>0</v>
      </c>
      <c r="K2743" t="str">
        <f>Sheet1!A2750</f>
        <v>Fatal / Blade</v>
      </c>
    </row>
    <row r="2744" spans="1:11" hidden="1" x14ac:dyDescent="0.2">
      <c r="A2744">
        <f t="shared" si="42"/>
        <v>0</v>
      </c>
      <c r="B2744" t="str">
        <f>IF(Sheet1!A2744="","",Sheet1!A2744)</f>
        <v>Violent / Revenge</v>
      </c>
      <c r="C2744" t="str">
        <f>Sheet1!A2745</f>
        <v>(ATK%/CRIT D%/ATK%)</v>
      </c>
      <c r="D2744">
        <f>Sheet1!C2744</f>
        <v>0</v>
      </c>
      <c r="F2744">
        <f>Sheet1!B2746</f>
        <v>0</v>
      </c>
      <c r="G2744">
        <f>Sheet1!A2747</f>
        <v>3</v>
      </c>
      <c r="H2744" t="str">
        <f>Sheet1!A2748</f>
        <v>MARTIAL ARTIST</v>
      </c>
      <c r="I2744">
        <f>Sheet1!A2749</f>
        <v>0</v>
      </c>
      <c r="J2744" t="str">
        <f>Sheet1!A2750</f>
        <v>Fatal / Blade</v>
      </c>
      <c r="K2744" t="str">
        <f>Sheet1!A2751</f>
        <v>(ATK%/ATK%/ATK%)</v>
      </c>
    </row>
    <row r="2745" spans="1:11" hidden="1" x14ac:dyDescent="0.2">
      <c r="A2745">
        <f t="shared" si="42"/>
        <v>0</v>
      </c>
      <c r="B2745" t="str">
        <f>IF(Sheet1!A2745="","",Sheet1!A2745)</f>
        <v>(ATK%/CRIT D%/ATK%)</v>
      </c>
      <c r="C2745" t="str">
        <f>Sheet1!A2746</f>
        <v>Crit R%, Crit D%, Atk%</v>
      </c>
      <c r="D2745">
        <f>Sheet1!C2745</f>
        <v>0</v>
      </c>
      <c r="F2745">
        <f>Sheet1!B2747</f>
        <v>0</v>
      </c>
      <c r="G2745" t="str">
        <f>Sheet1!A2748</f>
        <v>MARTIAL ARTIST</v>
      </c>
      <c r="H2745">
        <f>Sheet1!A2749</f>
        <v>0</v>
      </c>
      <c r="I2745" t="str">
        <f>Sheet1!A2750</f>
        <v>Fatal / Blade</v>
      </c>
      <c r="J2745" t="str">
        <f>Sheet1!A2751</f>
        <v>(ATK%/ATK%/ATK%)</v>
      </c>
      <c r="K2745" t="str">
        <f>Sheet1!A2752</f>
        <v>Violent / Revenge</v>
      </c>
    </row>
    <row r="2746" spans="1:11" hidden="1" x14ac:dyDescent="0.2">
      <c r="A2746">
        <f t="shared" si="42"/>
        <v>0</v>
      </c>
      <c r="B2746" t="str">
        <f>IF(Sheet1!A2746="","",Sheet1!A2746)</f>
        <v>Crit R%, Crit D%, Atk%</v>
      </c>
      <c r="C2746">
        <f>Sheet1!A2747</f>
        <v>3</v>
      </c>
      <c r="D2746">
        <f>Sheet1!C2746</f>
        <v>0</v>
      </c>
      <c r="F2746">
        <f>Sheet1!B2748</f>
        <v>0</v>
      </c>
      <c r="G2746">
        <f>Sheet1!A2749</f>
        <v>0</v>
      </c>
      <c r="H2746" t="str">
        <f>Sheet1!A2750</f>
        <v>Fatal / Blade</v>
      </c>
      <c r="I2746" t="str">
        <f>Sheet1!A2751</f>
        <v>(ATK%/ATK%/ATK%)</v>
      </c>
      <c r="J2746" t="str">
        <f>Sheet1!A2752</f>
        <v>Violent / Revenge</v>
      </c>
      <c r="K2746" t="str">
        <f>Sheet1!A2753</f>
        <v>(ATK%/CRIT D%/ATK%)</v>
      </c>
    </row>
    <row r="2747" spans="1:11" x14ac:dyDescent="0.2">
      <c r="A2747">
        <f t="shared" si="42"/>
        <v>1</v>
      </c>
      <c r="B2747">
        <f>IF(Sheet1!A2747="","",Sheet1!A2747)</f>
        <v>3</v>
      </c>
      <c r="C2747" t="str">
        <f>Sheet1!A2748</f>
        <v>MARTIAL ARTIST</v>
      </c>
      <c r="D2747" t="str">
        <f>Sheet1!C2747</f>
        <v>WIND</v>
      </c>
      <c r="F2747" t="str">
        <f>Sheet1!B2749</f>
        <v>Lo</v>
      </c>
      <c r="G2747" t="str">
        <f>Sheet1!A2750</f>
        <v>Fatal / Blade</v>
      </c>
      <c r="H2747" t="str">
        <f>Sheet1!A2751</f>
        <v>(ATK%/ATK%/ATK%)</v>
      </c>
      <c r="I2747" t="str">
        <f>Sheet1!A2752</f>
        <v>Violent / Revenge</v>
      </c>
      <c r="J2747" t="str">
        <f>Sheet1!A2753</f>
        <v>(ATK%/CRIT D%/ATK%)</v>
      </c>
      <c r="K2747" t="str">
        <f>Sheet1!A2754</f>
        <v>Crit R%, Crit D%, Atk%</v>
      </c>
    </row>
    <row r="2748" spans="1:11" hidden="1" x14ac:dyDescent="0.2">
      <c r="A2748">
        <f t="shared" si="42"/>
        <v>0</v>
      </c>
      <c r="B2748" t="str">
        <f>IF(Sheet1!A2748="","",Sheet1!A2748)</f>
        <v>MARTIAL ARTIST</v>
      </c>
      <c r="C2748">
        <f>Sheet1!A2749</f>
        <v>0</v>
      </c>
      <c r="D2748">
        <f>Sheet1!C2748</f>
        <v>0</v>
      </c>
      <c r="F2748">
        <f>Sheet1!B2750</f>
        <v>0</v>
      </c>
      <c r="G2748" t="str">
        <f>Sheet1!A2751</f>
        <v>(ATK%/ATK%/ATK%)</v>
      </c>
      <c r="H2748" t="str">
        <f>Sheet1!A2752</f>
        <v>Violent / Revenge</v>
      </c>
      <c r="I2748" t="str">
        <f>Sheet1!A2753</f>
        <v>(ATK%/CRIT D%/ATK%)</v>
      </c>
      <c r="J2748" t="str">
        <f>Sheet1!A2754</f>
        <v>Crit R%, Crit D%, Atk%</v>
      </c>
      <c r="K2748">
        <f>Sheet1!A2755</f>
        <v>3</v>
      </c>
    </row>
    <row r="2749" spans="1:11" hidden="1" x14ac:dyDescent="0.2">
      <c r="A2749">
        <f t="shared" si="42"/>
        <v>0</v>
      </c>
      <c r="B2749" t="str">
        <f>IF(Sheet1!A2749="","",Sheet1!A2749)</f>
        <v/>
      </c>
      <c r="C2749" t="str">
        <f>Sheet1!A2750</f>
        <v>Fatal / Blade</v>
      </c>
      <c r="D2749">
        <f>Sheet1!C2749</f>
        <v>0</v>
      </c>
      <c r="F2749">
        <f>Sheet1!B2751</f>
        <v>0</v>
      </c>
      <c r="G2749" t="str">
        <f>Sheet1!A2752</f>
        <v>Violent / Revenge</v>
      </c>
      <c r="H2749" t="str">
        <f>Sheet1!A2753</f>
        <v>(ATK%/CRIT D%/ATK%)</v>
      </c>
      <c r="I2749" t="str">
        <f>Sheet1!A2754</f>
        <v>Crit R%, Crit D%, Atk%</v>
      </c>
      <c r="J2749">
        <f>Sheet1!A2755</f>
        <v>3</v>
      </c>
      <c r="K2749" t="str">
        <f>Sheet1!A2756</f>
        <v>MARTIAL ARTIST</v>
      </c>
    </row>
    <row r="2750" spans="1:11" hidden="1" x14ac:dyDescent="0.2">
      <c r="A2750">
        <f t="shared" si="42"/>
        <v>0</v>
      </c>
      <c r="B2750" t="str">
        <f>IF(Sheet1!A2750="","",Sheet1!A2750)</f>
        <v>Fatal / Blade</v>
      </c>
      <c r="C2750" t="str">
        <f>Sheet1!A2751</f>
        <v>(ATK%/ATK%/ATK%)</v>
      </c>
      <c r="D2750">
        <f>Sheet1!C2750</f>
        <v>0</v>
      </c>
      <c r="F2750">
        <f>Sheet1!B2752</f>
        <v>0</v>
      </c>
      <c r="G2750" t="str">
        <f>Sheet1!A2753</f>
        <v>(ATK%/CRIT D%/ATK%)</v>
      </c>
      <c r="H2750" t="str">
        <f>Sheet1!A2754</f>
        <v>Crit R%, Crit D%, Atk%</v>
      </c>
      <c r="I2750">
        <f>Sheet1!A2755</f>
        <v>3</v>
      </c>
      <c r="J2750" t="str">
        <f>Sheet1!A2756</f>
        <v>MARTIAL ARTIST</v>
      </c>
      <c r="K2750">
        <f>Sheet1!A2757</f>
        <v>0</v>
      </c>
    </row>
    <row r="2751" spans="1:11" hidden="1" x14ac:dyDescent="0.2">
      <c r="A2751">
        <f t="shared" si="42"/>
        <v>0</v>
      </c>
      <c r="B2751" t="str">
        <f>IF(Sheet1!A2751="","",Sheet1!A2751)</f>
        <v>(ATK%/ATK%/ATK%)</v>
      </c>
      <c r="C2751" t="str">
        <f>Sheet1!A2752</f>
        <v>Violent / Revenge</v>
      </c>
      <c r="D2751">
        <f>Sheet1!C2751</f>
        <v>0</v>
      </c>
      <c r="F2751">
        <f>Sheet1!B2753</f>
        <v>0</v>
      </c>
      <c r="G2751" t="str">
        <f>Sheet1!A2754</f>
        <v>Crit R%, Crit D%, Atk%</v>
      </c>
      <c r="H2751">
        <f>Sheet1!A2755</f>
        <v>3</v>
      </c>
      <c r="I2751" t="str">
        <f>Sheet1!A2756</f>
        <v>MARTIAL ARTIST</v>
      </c>
      <c r="J2751">
        <f>Sheet1!A2757</f>
        <v>0</v>
      </c>
      <c r="K2751" t="str">
        <f>Sheet1!A2758</f>
        <v>3x Guard</v>
      </c>
    </row>
    <row r="2752" spans="1:11" hidden="1" x14ac:dyDescent="0.2">
      <c r="A2752">
        <f t="shared" si="42"/>
        <v>0</v>
      </c>
      <c r="B2752" t="str">
        <f>IF(Sheet1!A2752="","",Sheet1!A2752)</f>
        <v>Violent / Revenge</v>
      </c>
      <c r="C2752" t="str">
        <f>Sheet1!A2753</f>
        <v>(ATK%/CRIT D%/ATK%)</v>
      </c>
      <c r="D2752">
        <f>Sheet1!C2752</f>
        <v>0</v>
      </c>
      <c r="F2752">
        <f>Sheet1!B2754</f>
        <v>0</v>
      </c>
      <c r="G2752">
        <f>Sheet1!A2755</f>
        <v>3</v>
      </c>
      <c r="H2752" t="str">
        <f>Sheet1!A2756</f>
        <v>MARTIAL ARTIST</v>
      </c>
      <c r="I2752">
        <f>Sheet1!A2757</f>
        <v>0</v>
      </c>
      <c r="J2752" t="str">
        <f>Sheet1!A2758</f>
        <v>3x Guard</v>
      </c>
      <c r="K2752" t="str">
        <f>Sheet1!A2759</f>
        <v>(DEF%/DEF%/DEF%)</v>
      </c>
    </row>
    <row r="2753" spans="1:11" hidden="1" x14ac:dyDescent="0.2">
      <c r="A2753">
        <f t="shared" si="42"/>
        <v>0</v>
      </c>
      <c r="B2753" t="str">
        <f>IF(Sheet1!A2753="","",Sheet1!A2753)</f>
        <v>(ATK%/CRIT D%/ATK%)</v>
      </c>
      <c r="C2753" t="str">
        <f>Sheet1!A2754</f>
        <v>Crit R%, Crit D%, Atk%</v>
      </c>
      <c r="D2753">
        <f>Sheet1!C2753</f>
        <v>0</v>
      </c>
      <c r="F2753">
        <f>Sheet1!B2755</f>
        <v>0</v>
      </c>
      <c r="G2753" t="str">
        <f>Sheet1!A2756</f>
        <v>MARTIAL ARTIST</v>
      </c>
      <c r="H2753">
        <f>Sheet1!A2757</f>
        <v>0</v>
      </c>
      <c r="I2753" t="str">
        <f>Sheet1!A2758</f>
        <v>3x Guard</v>
      </c>
      <c r="J2753" t="str">
        <f>Sheet1!A2759</f>
        <v>(DEF%/DEF%/DEF%)</v>
      </c>
      <c r="K2753" t="str">
        <f>Sheet1!A2760</f>
        <v>Violent / Revenge</v>
      </c>
    </row>
    <row r="2754" spans="1:11" hidden="1" x14ac:dyDescent="0.2">
      <c r="A2754">
        <f t="shared" si="42"/>
        <v>0</v>
      </c>
      <c r="B2754" t="str">
        <f>IF(Sheet1!A2754="","",Sheet1!A2754)</f>
        <v>Crit R%, Crit D%, Atk%</v>
      </c>
      <c r="C2754">
        <f>Sheet1!A2755</f>
        <v>3</v>
      </c>
      <c r="D2754">
        <f>Sheet1!C2754</f>
        <v>0</v>
      </c>
      <c r="F2754">
        <f>Sheet1!B2756</f>
        <v>0</v>
      </c>
      <c r="G2754">
        <f>Sheet1!A2757</f>
        <v>0</v>
      </c>
      <c r="H2754" t="str">
        <f>Sheet1!A2758</f>
        <v>3x Guard</v>
      </c>
      <c r="I2754" t="str">
        <f>Sheet1!A2759</f>
        <v>(DEF%/DEF%/DEF%)</v>
      </c>
      <c r="J2754" t="str">
        <f>Sheet1!A2760</f>
        <v>Violent / Revenge</v>
      </c>
      <c r="K2754" t="str">
        <f>Sheet1!A2761</f>
        <v>(DEF%/CRIT D%/DEF%)</v>
      </c>
    </row>
    <row r="2755" spans="1:11" x14ac:dyDescent="0.2">
      <c r="A2755">
        <f t="shared" ref="A2755:A2818" si="43">IF(ISNUMBER(B2755)=TRUE,1,0)</f>
        <v>1</v>
      </c>
      <c r="B2755">
        <f>IF(Sheet1!A2755="","",Sheet1!A2755)</f>
        <v>3</v>
      </c>
      <c r="C2755" t="str">
        <f>Sheet1!A2756</f>
        <v>MARTIAL ARTIST</v>
      </c>
      <c r="D2755" t="str">
        <f>Sheet1!C2755</f>
        <v>WATER</v>
      </c>
      <c r="F2755" t="str">
        <f>Sheet1!B2757</f>
        <v>Luan</v>
      </c>
      <c r="G2755" t="str">
        <f>Sheet1!A2758</f>
        <v>3x Guard</v>
      </c>
      <c r="H2755" t="str">
        <f>Sheet1!A2759</f>
        <v>(DEF%/DEF%/DEF%)</v>
      </c>
      <c r="I2755" t="str">
        <f>Sheet1!A2760</f>
        <v>Violent / Revenge</v>
      </c>
      <c r="J2755" t="str">
        <f>Sheet1!A2761</f>
        <v>(DEF%/CRIT D%/DEF%)</v>
      </c>
      <c r="K2755" t="str">
        <f>Sheet1!A2762</f>
        <v>Crit R%, Crit D%, Def%</v>
      </c>
    </row>
    <row r="2756" spans="1:11" hidden="1" x14ac:dyDescent="0.2">
      <c r="A2756">
        <f t="shared" si="43"/>
        <v>0</v>
      </c>
      <c r="B2756" t="str">
        <f>IF(Sheet1!A2756="","",Sheet1!A2756)</f>
        <v>MARTIAL ARTIST</v>
      </c>
      <c r="C2756">
        <f>Sheet1!A2757</f>
        <v>0</v>
      </c>
      <c r="D2756">
        <f>Sheet1!C2756</f>
        <v>0</v>
      </c>
      <c r="F2756">
        <f>Sheet1!B2758</f>
        <v>0</v>
      </c>
      <c r="G2756" t="str">
        <f>Sheet1!A2759</f>
        <v>(DEF%/DEF%/DEF%)</v>
      </c>
      <c r="H2756" t="str">
        <f>Sheet1!A2760</f>
        <v>Violent / Revenge</v>
      </c>
      <c r="I2756" t="str">
        <f>Sheet1!A2761</f>
        <v>(DEF%/CRIT D%/DEF%)</v>
      </c>
      <c r="J2756" t="str">
        <f>Sheet1!A2762</f>
        <v>Crit R%, Crit D%, Def%</v>
      </c>
      <c r="K2756">
        <f>Sheet1!A2763</f>
        <v>3</v>
      </c>
    </row>
    <row r="2757" spans="1:11" hidden="1" x14ac:dyDescent="0.2">
      <c r="A2757">
        <f t="shared" si="43"/>
        <v>0</v>
      </c>
      <c r="B2757" t="str">
        <f>IF(Sheet1!A2757="","",Sheet1!A2757)</f>
        <v/>
      </c>
      <c r="C2757" t="str">
        <f>Sheet1!A2758</f>
        <v>3x Guard</v>
      </c>
      <c r="D2757">
        <f>Sheet1!C2757</f>
        <v>0</v>
      </c>
      <c r="F2757">
        <f>Sheet1!B2759</f>
        <v>0</v>
      </c>
      <c r="G2757" t="str">
        <f>Sheet1!A2760</f>
        <v>Violent / Revenge</v>
      </c>
      <c r="H2757" t="str">
        <f>Sheet1!A2761</f>
        <v>(DEF%/CRIT D%/DEF%)</v>
      </c>
      <c r="I2757" t="str">
        <f>Sheet1!A2762</f>
        <v>Crit R%, Crit D%, Def%</v>
      </c>
      <c r="J2757">
        <f>Sheet1!A2763</f>
        <v>3</v>
      </c>
      <c r="K2757" t="str">
        <f>Sheet1!A2764</f>
        <v>MARTIAL ARTIST</v>
      </c>
    </row>
    <row r="2758" spans="1:11" hidden="1" x14ac:dyDescent="0.2">
      <c r="A2758">
        <f t="shared" si="43"/>
        <v>0</v>
      </c>
      <c r="B2758" t="str">
        <f>IF(Sheet1!A2758="","",Sheet1!A2758)</f>
        <v>3x Guard</v>
      </c>
      <c r="C2758" t="str">
        <f>Sheet1!A2759</f>
        <v>(DEF%/DEF%/DEF%)</v>
      </c>
      <c r="D2758">
        <f>Sheet1!C2758</f>
        <v>0</v>
      </c>
      <c r="F2758">
        <f>Sheet1!B2760</f>
        <v>0</v>
      </c>
      <c r="G2758" t="str">
        <f>Sheet1!A2761</f>
        <v>(DEF%/CRIT D%/DEF%)</v>
      </c>
      <c r="H2758" t="str">
        <f>Sheet1!A2762</f>
        <v>Crit R%, Crit D%, Def%</v>
      </c>
      <c r="I2758">
        <f>Sheet1!A2763</f>
        <v>3</v>
      </c>
      <c r="J2758" t="str">
        <f>Sheet1!A2764</f>
        <v>MARTIAL ARTIST</v>
      </c>
      <c r="K2758">
        <f>Sheet1!A2765</f>
        <v>0</v>
      </c>
    </row>
    <row r="2759" spans="1:11" hidden="1" x14ac:dyDescent="0.2">
      <c r="A2759">
        <f t="shared" si="43"/>
        <v>0</v>
      </c>
      <c r="B2759" t="str">
        <f>IF(Sheet1!A2759="","",Sheet1!A2759)</f>
        <v>(DEF%/DEF%/DEF%)</v>
      </c>
      <c r="C2759" t="str">
        <f>Sheet1!A2760</f>
        <v>Violent / Revenge</v>
      </c>
      <c r="D2759">
        <f>Sheet1!C2759</f>
        <v>0</v>
      </c>
      <c r="F2759">
        <f>Sheet1!B2761</f>
        <v>0</v>
      </c>
      <c r="G2759" t="str">
        <f>Sheet1!A2762</f>
        <v>Crit R%, Crit D%, Def%</v>
      </c>
      <c r="H2759">
        <f>Sheet1!A2763</f>
        <v>3</v>
      </c>
      <c r="I2759" t="str">
        <f>Sheet1!A2764</f>
        <v>MARTIAL ARTIST</v>
      </c>
      <c r="J2759">
        <f>Sheet1!A2765</f>
        <v>0</v>
      </c>
      <c r="K2759" t="str">
        <f>Sheet1!A2766</f>
        <v>3x Guard</v>
      </c>
    </row>
    <row r="2760" spans="1:11" hidden="1" x14ac:dyDescent="0.2">
      <c r="A2760">
        <f t="shared" si="43"/>
        <v>0</v>
      </c>
      <c r="B2760" t="str">
        <f>IF(Sheet1!A2760="","",Sheet1!A2760)</f>
        <v>Violent / Revenge</v>
      </c>
      <c r="C2760" t="str">
        <f>Sheet1!A2761</f>
        <v>(DEF%/CRIT D%/DEF%)</v>
      </c>
      <c r="D2760">
        <f>Sheet1!C2760</f>
        <v>0</v>
      </c>
      <c r="F2760">
        <f>Sheet1!B2762</f>
        <v>0</v>
      </c>
      <c r="G2760">
        <f>Sheet1!A2763</f>
        <v>3</v>
      </c>
      <c r="H2760" t="str">
        <f>Sheet1!A2764</f>
        <v>MARTIAL ARTIST</v>
      </c>
      <c r="I2760">
        <f>Sheet1!A2765</f>
        <v>0</v>
      </c>
      <c r="J2760" t="str">
        <f>Sheet1!A2766</f>
        <v>3x Guard</v>
      </c>
      <c r="K2760" t="str">
        <f>Sheet1!A2767</f>
        <v>(DEF%/DEF%/DEF%)</v>
      </c>
    </row>
    <row r="2761" spans="1:11" hidden="1" x14ac:dyDescent="0.2">
      <c r="A2761">
        <f t="shared" si="43"/>
        <v>0</v>
      </c>
      <c r="B2761" t="str">
        <f>IF(Sheet1!A2761="","",Sheet1!A2761)</f>
        <v>(DEF%/CRIT D%/DEF%)</v>
      </c>
      <c r="C2761" t="str">
        <f>Sheet1!A2762</f>
        <v>Crit R%, Crit D%, Def%</v>
      </c>
      <c r="D2761">
        <f>Sheet1!C2761</f>
        <v>0</v>
      </c>
      <c r="F2761">
        <f>Sheet1!B2763</f>
        <v>0</v>
      </c>
      <c r="G2761" t="str">
        <f>Sheet1!A2764</f>
        <v>MARTIAL ARTIST</v>
      </c>
      <c r="H2761">
        <f>Sheet1!A2765</f>
        <v>0</v>
      </c>
      <c r="I2761" t="str">
        <f>Sheet1!A2766</f>
        <v>3x Guard</v>
      </c>
      <c r="J2761" t="str">
        <f>Sheet1!A2767</f>
        <v>(DEF%/DEF%/DEF%)</v>
      </c>
      <c r="K2761" t="str">
        <f>Sheet1!A2768</f>
        <v>Violent / Revenge</v>
      </c>
    </row>
    <row r="2762" spans="1:11" hidden="1" x14ac:dyDescent="0.2">
      <c r="A2762">
        <f t="shared" si="43"/>
        <v>0</v>
      </c>
      <c r="B2762" t="str">
        <f>IF(Sheet1!A2762="","",Sheet1!A2762)</f>
        <v>Crit R%, Crit D%, Def%</v>
      </c>
      <c r="C2762">
        <f>Sheet1!A2763</f>
        <v>3</v>
      </c>
      <c r="D2762">
        <f>Sheet1!C2762</f>
        <v>0</v>
      </c>
      <c r="F2762">
        <f>Sheet1!B2764</f>
        <v>0</v>
      </c>
      <c r="G2762">
        <f>Sheet1!A2765</f>
        <v>0</v>
      </c>
      <c r="H2762" t="str">
        <f>Sheet1!A2766</f>
        <v>3x Guard</v>
      </c>
      <c r="I2762" t="str">
        <f>Sheet1!A2767</f>
        <v>(DEF%/DEF%/DEF%)</v>
      </c>
      <c r="J2762" t="str">
        <f>Sheet1!A2768</f>
        <v>Violent / Revenge</v>
      </c>
      <c r="K2762" t="str">
        <f>Sheet1!A2769</f>
        <v>(DEF%/CRIT D%/DEF%)</v>
      </c>
    </row>
    <row r="2763" spans="1:11" x14ac:dyDescent="0.2">
      <c r="A2763">
        <f t="shared" si="43"/>
        <v>1</v>
      </c>
      <c r="B2763">
        <f>IF(Sheet1!A2763="","",Sheet1!A2763)</f>
        <v>3</v>
      </c>
      <c r="C2763" t="str">
        <f>Sheet1!A2764</f>
        <v>MARTIAL ARTIST</v>
      </c>
      <c r="D2763" t="str">
        <f>Sheet1!C2763</f>
        <v>FIRE</v>
      </c>
      <c r="F2763" t="str">
        <f>Sheet1!B2765</f>
        <v>Sin</v>
      </c>
      <c r="G2763" t="str">
        <f>Sheet1!A2766</f>
        <v>3x Guard</v>
      </c>
      <c r="H2763" t="str">
        <f>Sheet1!A2767</f>
        <v>(DEF%/DEF%/DEF%)</v>
      </c>
      <c r="I2763" t="str">
        <f>Sheet1!A2768</f>
        <v>Violent / Revenge</v>
      </c>
      <c r="J2763" t="str">
        <f>Sheet1!A2769</f>
        <v>(DEF%/CRIT D%/DEF%)</v>
      </c>
      <c r="K2763" t="str">
        <f>Sheet1!A2770</f>
        <v>Crit R%, Crit D%, Def%</v>
      </c>
    </row>
    <row r="2764" spans="1:11" hidden="1" x14ac:dyDescent="0.2">
      <c r="A2764">
        <f t="shared" si="43"/>
        <v>0</v>
      </c>
      <c r="B2764" t="str">
        <f>IF(Sheet1!A2764="","",Sheet1!A2764)</f>
        <v>MARTIAL ARTIST</v>
      </c>
      <c r="C2764">
        <f>Sheet1!A2765</f>
        <v>0</v>
      </c>
      <c r="D2764">
        <f>Sheet1!C2764</f>
        <v>0</v>
      </c>
      <c r="F2764">
        <f>Sheet1!B2766</f>
        <v>0</v>
      </c>
      <c r="G2764" t="str">
        <f>Sheet1!A2767</f>
        <v>(DEF%/DEF%/DEF%)</v>
      </c>
      <c r="H2764" t="str">
        <f>Sheet1!A2768</f>
        <v>Violent / Revenge</v>
      </c>
      <c r="I2764" t="str">
        <f>Sheet1!A2769</f>
        <v>(DEF%/CRIT D%/DEF%)</v>
      </c>
      <c r="J2764" t="str">
        <f>Sheet1!A2770</f>
        <v>Crit R%, Crit D%, Def%</v>
      </c>
      <c r="K2764">
        <f>Sheet1!A2771</f>
        <v>3</v>
      </c>
    </row>
    <row r="2765" spans="1:11" hidden="1" x14ac:dyDescent="0.2">
      <c r="A2765">
        <f t="shared" si="43"/>
        <v>0</v>
      </c>
      <c r="B2765" t="str">
        <f>IF(Sheet1!A2765="","",Sheet1!A2765)</f>
        <v/>
      </c>
      <c r="C2765" t="str">
        <f>Sheet1!A2766</f>
        <v>3x Guard</v>
      </c>
      <c r="D2765">
        <f>Sheet1!C2765</f>
        <v>0</v>
      </c>
      <c r="F2765">
        <f>Sheet1!B2767</f>
        <v>0</v>
      </c>
      <c r="G2765" t="str">
        <f>Sheet1!A2768</f>
        <v>Violent / Revenge</v>
      </c>
      <c r="H2765" t="str">
        <f>Sheet1!A2769</f>
        <v>(DEF%/CRIT D%/DEF%)</v>
      </c>
      <c r="I2765" t="str">
        <f>Sheet1!A2770</f>
        <v>Crit R%, Crit D%, Def%</v>
      </c>
      <c r="J2765">
        <f>Sheet1!A2771</f>
        <v>3</v>
      </c>
      <c r="K2765" t="str">
        <f>Sheet1!A2772</f>
        <v>CHARGER SHARK</v>
      </c>
    </row>
    <row r="2766" spans="1:11" hidden="1" x14ac:dyDescent="0.2">
      <c r="A2766">
        <f t="shared" si="43"/>
        <v>0</v>
      </c>
      <c r="B2766" t="str">
        <f>IF(Sheet1!A2766="","",Sheet1!A2766)</f>
        <v>3x Guard</v>
      </c>
      <c r="C2766" t="str">
        <f>Sheet1!A2767</f>
        <v>(DEF%/DEF%/DEF%)</v>
      </c>
      <c r="D2766">
        <f>Sheet1!C2766</f>
        <v>0</v>
      </c>
      <c r="F2766">
        <f>Sheet1!B2768</f>
        <v>0</v>
      </c>
      <c r="G2766" t="str">
        <f>Sheet1!A2769</f>
        <v>(DEF%/CRIT D%/DEF%)</v>
      </c>
      <c r="H2766" t="str">
        <f>Sheet1!A2770</f>
        <v>Crit R%, Crit D%, Def%</v>
      </c>
      <c r="I2766">
        <f>Sheet1!A2771</f>
        <v>3</v>
      </c>
      <c r="J2766" t="str">
        <f>Sheet1!A2772</f>
        <v>CHARGER SHARK</v>
      </c>
      <c r="K2766">
        <f>Sheet1!A2773</f>
        <v>0</v>
      </c>
    </row>
    <row r="2767" spans="1:11" hidden="1" x14ac:dyDescent="0.2">
      <c r="A2767">
        <f t="shared" si="43"/>
        <v>0</v>
      </c>
      <c r="B2767" t="str">
        <f>IF(Sheet1!A2767="","",Sheet1!A2767)</f>
        <v>(DEF%/DEF%/DEF%)</v>
      </c>
      <c r="C2767" t="str">
        <f>Sheet1!A2768</f>
        <v>Violent / Revenge</v>
      </c>
      <c r="D2767">
        <f>Sheet1!C2767</f>
        <v>0</v>
      </c>
      <c r="F2767">
        <f>Sheet1!B2769</f>
        <v>0</v>
      </c>
      <c r="G2767" t="str">
        <f>Sheet1!A2770</f>
        <v>Crit R%, Crit D%, Def%</v>
      </c>
      <c r="H2767">
        <f>Sheet1!A2771</f>
        <v>3</v>
      </c>
      <c r="I2767" t="str">
        <f>Sheet1!A2772</f>
        <v>CHARGER SHARK</v>
      </c>
      <c r="J2767">
        <f>Sheet1!A2773</f>
        <v>0</v>
      </c>
      <c r="K2767" t="str">
        <f>Sheet1!A2774</f>
        <v>Fatal / Blade</v>
      </c>
    </row>
    <row r="2768" spans="1:11" hidden="1" x14ac:dyDescent="0.2">
      <c r="A2768">
        <f t="shared" si="43"/>
        <v>0</v>
      </c>
      <c r="B2768" t="str">
        <f>IF(Sheet1!A2768="","",Sheet1!A2768)</f>
        <v>Violent / Revenge</v>
      </c>
      <c r="C2768" t="str">
        <f>Sheet1!A2769</f>
        <v>(DEF%/CRIT D%/DEF%)</v>
      </c>
      <c r="D2768">
        <f>Sheet1!C2768</f>
        <v>0</v>
      </c>
      <c r="F2768">
        <f>Sheet1!B2770</f>
        <v>0</v>
      </c>
      <c r="G2768">
        <f>Sheet1!A2771</f>
        <v>3</v>
      </c>
      <c r="H2768" t="str">
        <f>Sheet1!A2772</f>
        <v>CHARGER SHARK</v>
      </c>
      <c r="I2768">
        <f>Sheet1!A2773</f>
        <v>0</v>
      </c>
      <c r="J2768" t="str">
        <f>Sheet1!A2774</f>
        <v>Fatal / Blade</v>
      </c>
      <c r="K2768" t="str">
        <f>Sheet1!A2775</f>
        <v>(ATK%/ATK%/ATK%)</v>
      </c>
    </row>
    <row r="2769" spans="1:11" hidden="1" x14ac:dyDescent="0.2">
      <c r="A2769">
        <f t="shared" si="43"/>
        <v>0</v>
      </c>
      <c r="B2769" t="str">
        <f>IF(Sheet1!A2769="","",Sheet1!A2769)</f>
        <v>(DEF%/CRIT D%/DEF%)</v>
      </c>
      <c r="C2769" t="str">
        <f>Sheet1!A2770</f>
        <v>Crit R%, Crit D%, Def%</v>
      </c>
      <c r="D2769">
        <f>Sheet1!C2769</f>
        <v>0</v>
      </c>
      <c r="F2769">
        <f>Sheet1!B2771</f>
        <v>0</v>
      </c>
      <c r="G2769" t="str">
        <f>Sheet1!A2772</f>
        <v>CHARGER SHARK</v>
      </c>
      <c r="H2769">
        <f>Sheet1!A2773</f>
        <v>0</v>
      </c>
      <c r="I2769" t="str">
        <f>Sheet1!A2774</f>
        <v>Fatal / Blade</v>
      </c>
      <c r="J2769" t="str">
        <f>Sheet1!A2775</f>
        <v>(ATK%/ATK%/ATK%)</v>
      </c>
      <c r="K2769" t="str">
        <f>Sheet1!A2776</f>
        <v>Violent / Revenge</v>
      </c>
    </row>
    <row r="2770" spans="1:11" hidden="1" x14ac:dyDescent="0.2">
      <c r="A2770">
        <f t="shared" si="43"/>
        <v>0</v>
      </c>
      <c r="B2770" t="str">
        <f>IF(Sheet1!A2770="","",Sheet1!A2770)</f>
        <v>Crit R%, Crit D%, Def%</v>
      </c>
      <c r="C2770">
        <f>Sheet1!A2771</f>
        <v>3</v>
      </c>
      <c r="D2770">
        <f>Sheet1!C2770</f>
        <v>0</v>
      </c>
      <c r="F2770">
        <f>Sheet1!B2772</f>
        <v>0</v>
      </c>
      <c r="G2770">
        <f>Sheet1!A2773</f>
        <v>0</v>
      </c>
      <c r="H2770" t="str">
        <f>Sheet1!A2774</f>
        <v>Fatal / Blade</v>
      </c>
      <c r="I2770" t="str">
        <f>Sheet1!A2775</f>
        <v>(ATK%/ATK%/ATK%)</v>
      </c>
      <c r="J2770" t="str">
        <f>Sheet1!A2776</f>
        <v>Violent / Revenge</v>
      </c>
      <c r="K2770" t="str">
        <f>Sheet1!A2777</f>
        <v>(ATK%/CRIT D%/ATK%)</v>
      </c>
    </row>
    <row r="2771" spans="1:11" x14ac:dyDescent="0.2">
      <c r="A2771">
        <f t="shared" si="43"/>
        <v>1</v>
      </c>
      <c r="B2771">
        <f>IF(Sheet1!A2771="","",Sheet1!A2771)</f>
        <v>3</v>
      </c>
      <c r="C2771" t="str">
        <f>Sheet1!A2772</f>
        <v>CHARGER SHARK</v>
      </c>
      <c r="D2771" t="str">
        <f>Sheet1!C2771</f>
        <v>WIND</v>
      </c>
      <c r="F2771" t="str">
        <f>Sheet1!B2773</f>
        <v>Zephicus</v>
      </c>
      <c r="G2771" t="str">
        <f>Sheet1!A2774</f>
        <v>Fatal / Blade</v>
      </c>
      <c r="H2771" t="str">
        <f>Sheet1!A2775</f>
        <v>(ATK%/ATK%/ATK%)</v>
      </c>
      <c r="I2771" t="str">
        <f>Sheet1!A2776</f>
        <v>Violent / Revenge</v>
      </c>
      <c r="J2771" t="str">
        <f>Sheet1!A2777</f>
        <v>(ATK%/CRIT D%/ATK%)</v>
      </c>
      <c r="K2771" t="str">
        <f>Sheet1!A2778</f>
        <v>Crit R%, Crit D%, Atk%</v>
      </c>
    </row>
    <row r="2772" spans="1:11" hidden="1" x14ac:dyDescent="0.2">
      <c r="A2772">
        <f t="shared" si="43"/>
        <v>0</v>
      </c>
      <c r="B2772" t="str">
        <f>IF(Sheet1!A2772="","",Sheet1!A2772)</f>
        <v>CHARGER SHARK</v>
      </c>
      <c r="C2772">
        <f>Sheet1!A2773</f>
        <v>0</v>
      </c>
      <c r="D2772">
        <f>Sheet1!C2772</f>
        <v>0</v>
      </c>
      <c r="F2772">
        <f>Sheet1!B2774</f>
        <v>0</v>
      </c>
      <c r="G2772" t="str">
        <f>Sheet1!A2775</f>
        <v>(ATK%/ATK%/ATK%)</v>
      </c>
      <c r="H2772" t="str">
        <f>Sheet1!A2776</f>
        <v>Violent / Revenge</v>
      </c>
      <c r="I2772" t="str">
        <f>Sheet1!A2777</f>
        <v>(ATK%/CRIT D%/ATK%)</v>
      </c>
      <c r="J2772" t="str">
        <f>Sheet1!A2778</f>
        <v>Crit R%, Crit D%, Atk%</v>
      </c>
      <c r="K2772">
        <f>Sheet1!A2779</f>
        <v>3</v>
      </c>
    </row>
    <row r="2773" spans="1:11" hidden="1" x14ac:dyDescent="0.2">
      <c r="A2773">
        <f t="shared" si="43"/>
        <v>0</v>
      </c>
      <c r="B2773" t="str">
        <f>IF(Sheet1!A2773="","",Sheet1!A2773)</f>
        <v/>
      </c>
      <c r="C2773" t="str">
        <f>Sheet1!A2774</f>
        <v>Fatal / Blade</v>
      </c>
      <c r="D2773">
        <f>Sheet1!C2773</f>
        <v>0</v>
      </c>
      <c r="F2773">
        <f>Sheet1!B2775</f>
        <v>0</v>
      </c>
      <c r="G2773" t="str">
        <f>Sheet1!A2776</f>
        <v>Violent / Revenge</v>
      </c>
      <c r="H2773" t="str">
        <f>Sheet1!A2777</f>
        <v>(ATK%/CRIT D%/ATK%)</v>
      </c>
      <c r="I2773" t="str">
        <f>Sheet1!A2778</f>
        <v>Crit R%, Crit D%, Atk%</v>
      </c>
      <c r="J2773">
        <f>Sheet1!A2779</f>
        <v>3</v>
      </c>
      <c r="K2773" t="str">
        <f>Sheet1!A2780</f>
        <v>CHARGER SHARK</v>
      </c>
    </row>
    <row r="2774" spans="1:11" hidden="1" x14ac:dyDescent="0.2">
      <c r="A2774">
        <f t="shared" si="43"/>
        <v>0</v>
      </c>
      <c r="B2774" t="str">
        <f>IF(Sheet1!A2774="","",Sheet1!A2774)</f>
        <v>Fatal / Blade</v>
      </c>
      <c r="C2774" t="str">
        <f>Sheet1!A2775</f>
        <v>(ATK%/ATK%/ATK%)</v>
      </c>
      <c r="D2774">
        <f>Sheet1!C2774</f>
        <v>0</v>
      </c>
      <c r="F2774">
        <f>Sheet1!B2776</f>
        <v>0</v>
      </c>
      <c r="G2774" t="str">
        <f>Sheet1!A2777</f>
        <v>(ATK%/CRIT D%/ATK%)</v>
      </c>
      <c r="H2774" t="str">
        <f>Sheet1!A2778</f>
        <v>Crit R%, Crit D%, Atk%</v>
      </c>
      <c r="I2774">
        <f>Sheet1!A2779</f>
        <v>3</v>
      </c>
      <c r="J2774" t="str">
        <f>Sheet1!A2780</f>
        <v>CHARGER SHARK</v>
      </c>
      <c r="K2774">
        <f>Sheet1!A2781</f>
        <v>0</v>
      </c>
    </row>
    <row r="2775" spans="1:11" hidden="1" x14ac:dyDescent="0.2">
      <c r="A2775">
        <f t="shared" si="43"/>
        <v>0</v>
      </c>
      <c r="B2775" t="str">
        <f>IF(Sheet1!A2775="","",Sheet1!A2775)</f>
        <v>(ATK%/ATK%/ATK%)</v>
      </c>
      <c r="C2775" t="str">
        <f>Sheet1!A2776</f>
        <v>Violent / Revenge</v>
      </c>
      <c r="D2775">
        <f>Sheet1!C2775</f>
        <v>0</v>
      </c>
      <c r="F2775">
        <f>Sheet1!B2777</f>
        <v>0</v>
      </c>
      <c r="G2775" t="str">
        <f>Sheet1!A2778</f>
        <v>Crit R%, Crit D%, Atk%</v>
      </c>
      <c r="H2775">
        <f>Sheet1!A2779</f>
        <v>3</v>
      </c>
      <c r="I2775" t="str">
        <f>Sheet1!A2780</f>
        <v>CHARGER SHARK</v>
      </c>
      <c r="J2775">
        <f>Sheet1!A2781</f>
        <v>0</v>
      </c>
      <c r="K2775" t="str">
        <f>Sheet1!A2782</f>
        <v>Fatal / Blade</v>
      </c>
    </row>
    <row r="2776" spans="1:11" hidden="1" x14ac:dyDescent="0.2">
      <c r="A2776">
        <f t="shared" si="43"/>
        <v>0</v>
      </c>
      <c r="B2776" t="str">
        <f>IF(Sheet1!A2776="","",Sheet1!A2776)</f>
        <v>Violent / Revenge</v>
      </c>
      <c r="C2776" t="str">
        <f>Sheet1!A2777</f>
        <v>(ATK%/CRIT D%/ATK%)</v>
      </c>
      <c r="D2776">
        <f>Sheet1!C2776</f>
        <v>0</v>
      </c>
      <c r="F2776">
        <f>Sheet1!B2778</f>
        <v>0</v>
      </c>
      <c r="G2776">
        <f>Sheet1!A2779</f>
        <v>3</v>
      </c>
      <c r="H2776" t="str">
        <f>Sheet1!A2780</f>
        <v>CHARGER SHARK</v>
      </c>
      <c r="I2776">
        <f>Sheet1!A2781</f>
        <v>0</v>
      </c>
      <c r="J2776" t="str">
        <f>Sheet1!A2782</f>
        <v>Fatal / Blade</v>
      </c>
      <c r="K2776" t="str">
        <f>Sheet1!A2783</f>
        <v>(ATK%/ATK%/ATK%)</v>
      </c>
    </row>
    <row r="2777" spans="1:11" hidden="1" x14ac:dyDescent="0.2">
      <c r="A2777">
        <f t="shared" si="43"/>
        <v>0</v>
      </c>
      <c r="B2777" t="str">
        <f>IF(Sheet1!A2777="","",Sheet1!A2777)</f>
        <v>(ATK%/CRIT D%/ATK%)</v>
      </c>
      <c r="C2777" t="str">
        <f>Sheet1!A2778</f>
        <v>Crit R%, Crit D%, Atk%</v>
      </c>
      <c r="D2777">
        <f>Sheet1!C2777</f>
        <v>0</v>
      </c>
      <c r="F2777">
        <f>Sheet1!B2779</f>
        <v>0</v>
      </c>
      <c r="G2777" t="str">
        <f>Sheet1!A2780</f>
        <v>CHARGER SHARK</v>
      </c>
      <c r="H2777">
        <f>Sheet1!A2781</f>
        <v>0</v>
      </c>
      <c r="I2777" t="str">
        <f>Sheet1!A2782</f>
        <v>Fatal / Blade</v>
      </c>
      <c r="J2777" t="str">
        <f>Sheet1!A2783</f>
        <v>(ATK%/ATK%/ATK%)</v>
      </c>
      <c r="K2777" t="str">
        <f>Sheet1!A2784</f>
        <v>Violent / Revenge</v>
      </c>
    </row>
    <row r="2778" spans="1:11" hidden="1" x14ac:dyDescent="0.2">
      <c r="A2778">
        <f t="shared" si="43"/>
        <v>0</v>
      </c>
      <c r="B2778" t="str">
        <f>IF(Sheet1!A2778="","",Sheet1!A2778)</f>
        <v>Crit R%, Crit D%, Atk%</v>
      </c>
      <c r="C2778">
        <f>Sheet1!A2779</f>
        <v>3</v>
      </c>
      <c r="D2778">
        <f>Sheet1!C2778</f>
        <v>0</v>
      </c>
      <c r="F2778">
        <f>Sheet1!B2780</f>
        <v>0</v>
      </c>
      <c r="G2778">
        <f>Sheet1!A2781</f>
        <v>0</v>
      </c>
      <c r="H2778" t="str">
        <f>Sheet1!A2782</f>
        <v>Fatal / Blade</v>
      </c>
      <c r="I2778" t="str">
        <f>Sheet1!A2783</f>
        <v>(ATK%/ATK%/ATK%)</v>
      </c>
      <c r="J2778" t="str">
        <f>Sheet1!A2784</f>
        <v>Violent / Revenge</v>
      </c>
      <c r="K2778" t="str">
        <f>Sheet1!A2785</f>
        <v>(ATK%/CRIT%/ATK%)</v>
      </c>
    </row>
    <row r="2779" spans="1:11" x14ac:dyDescent="0.2">
      <c r="A2779">
        <f t="shared" si="43"/>
        <v>1</v>
      </c>
      <c r="B2779">
        <f>IF(Sheet1!A2779="","",Sheet1!A2779)</f>
        <v>3</v>
      </c>
      <c r="C2779" t="str">
        <f>Sheet1!A2780</f>
        <v>CHARGER SHARK</v>
      </c>
      <c r="D2779" t="str">
        <f>Sheet1!C2779</f>
        <v>WATER</v>
      </c>
      <c r="F2779" t="str">
        <f>Sheet1!B2781</f>
        <v>Aqcus</v>
      </c>
      <c r="G2779" t="str">
        <f>Sheet1!A2782</f>
        <v>Fatal / Blade</v>
      </c>
      <c r="H2779" t="str">
        <f>Sheet1!A2783</f>
        <v>(ATK%/ATK%/ATK%)</v>
      </c>
      <c r="I2779" t="str">
        <f>Sheet1!A2784</f>
        <v>Violent / Revenge</v>
      </c>
      <c r="J2779" t="str">
        <f>Sheet1!A2785</f>
        <v>(ATK%/CRIT%/ATK%)</v>
      </c>
      <c r="K2779" t="str">
        <f>Sheet1!A2786</f>
        <v>Crit R%, Crit D%, Atk%</v>
      </c>
    </row>
    <row r="2780" spans="1:11" hidden="1" x14ac:dyDescent="0.2">
      <c r="A2780">
        <f t="shared" si="43"/>
        <v>0</v>
      </c>
      <c r="B2780" t="str">
        <f>IF(Sheet1!A2780="","",Sheet1!A2780)</f>
        <v>CHARGER SHARK</v>
      </c>
      <c r="C2780">
        <f>Sheet1!A2781</f>
        <v>0</v>
      </c>
      <c r="D2780">
        <f>Sheet1!C2780</f>
        <v>0</v>
      </c>
      <c r="F2780">
        <f>Sheet1!B2782</f>
        <v>0</v>
      </c>
      <c r="G2780" t="str">
        <f>Sheet1!A2783</f>
        <v>(ATK%/ATK%/ATK%)</v>
      </c>
      <c r="H2780" t="str">
        <f>Sheet1!A2784</f>
        <v>Violent / Revenge</v>
      </c>
      <c r="I2780" t="str">
        <f>Sheet1!A2785</f>
        <v>(ATK%/CRIT%/ATK%)</v>
      </c>
      <c r="J2780" t="str">
        <f>Sheet1!A2786</f>
        <v>Crit R%, Crit D%, Atk%</v>
      </c>
      <c r="K2780">
        <f>Sheet1!A2787</f>
        <v>3</v>
      </c>
    </row>
    <row r="2781" spans="1:11" hidden="1" x14ac:dyDescent="0.2">
      <c r="A2781">
        <f t="shared" si="43"/>
        <v>0</v>
      </c>
      <c r="B2781" t="str">
        <f>IF(Sheet1!A2781="","",Sheet1!A2781)</f>
        <v/>
      </c>
      <c r="C2781" t="str">
        <f>Sheet1!A2782</f>
        <v>Fatal / Blade</v>
      </c>
      <c r="D2781">
        <f>Sheet1!C2781</f>
        <v>0</v>
      </c>
      <c r="F2781">
        <f>Sheet1!B2783</f>
        <v>0</v>
      </c>
      <c r="G2781" t="str">
        <f>Sheet1!A2784</f>
        <v>Violent / Revenge</v>
      </c>
      <c r="H2781" t="str">
        <f>Sheet1!A2785</f>
        <v>(ATK%/CRIT%/ATK%)</v>
      </c>
      <c r="I2781" t="str">
        <f>Sheet1!A2786</f>
        <v>Crit R%, Crit D%, Atk%</v>
      </c>
      <c r="J2781">
        <f>Sheet1!A2787</f>
        <v>3</v>
      </c>
      <c r="K2781" t="str">
        <f>Sheet1!A2788</f>
        <v>CHARGER SHARK</v>
      </c>
    </row>
    <row r="2782" spans="1:11" hidden="1" x14ac:dyDescent="0.2">
      <c r="A2782">
        <f t="shared" si="43"/>
        <v>0</v>
      </c>
      <c r="B2782" t="str">
        <f>IF(Sheet1!A2782="","",Sheet1!A2782)</f>
        <v>Fatal / Blade</v>
      </c>
      <c r="C2782" t="str">
        <f>Sheet1!A2783</f>
        <v>(ATK%/ATK%/ATK%)</v>
      </c>
      <c r="D2782">
        <f>Sheet1!C2782</f>
        <v>0</v>
      </c>
      <c r="F2782">
        <f>Sheet1!B2784</f>
        <v>0</v>
      </c>
      <c r="G2782" t="str">
        <f>Sheet1!A2785</f>
        <v>(ATK%/CRIT%/ATK%)</v>
      </c>
      <c r="H2782" t="str">
        <f>Sheet1!A2786</f>
        <v>Crit R%, Crit D%, Atk%</v>
      </c>
      <c r="I2782">
        <f>Sheet1!A2787</f>
        <v>3</v>
      </c>
      <c r="J2782" t="str">
        <f>Sheet1!A2788</f>
        <v>CHARGER SHARK</v>
      </c>
      <c r="K2782">
        <f>Sheet1!A2789</f>
        <v>0</v>
      </c>
    </row>
    <row r="2783" spans="1:11" hidden="1" x14ac:dyDescent="0.2">
      <c r="A2783">
        <f t="shared" si="43"/>
        <v>0</v>
      </c>
      <c r="B2783" t="str">
        <f>IF(Sheet1!A2783="","",Sheet1!A2783)</f>
        <v>(ATK%/ATK%/ATK%)</v>
      </c>
      <c r="C2783" t="str">
        <f>Sheet1!A2784</f>
        <v>Violent / Revenge</v>
      </c>
      <c r="D2783">
        <f>Sheet1!C2783</f>
        <v>0</v>
      </c>
      <c r="F2783">
        <f>Sheet1!B2785</f>
        <v>0</v>
      </c>
      <c r="G2783" t="str">
        <f>Sheet1!A2786</f>
        <v>Crit R%, Crit D%, Atk%</v>
      </c>
      <c r="H2783">
        <f>Sheet1!A2787</f>
        <v>3</v>
      </c>
      <c r="I2783" t="str">
        <f>Sheet1!A2788</f>
        <v>CHARGER SHARK</v>
      </c>
      <c r="J2783">
        <f>Sheet1!A2789</f>
        <v>0</v>
      </c>
      <c r="K2783" t="str">
        <f>Sheet1!A2790</f>
        <v>Fatal / Blade</v>
      </c>
    </row>
    <row r="2784" spans="1:11" hidden="1" x14ac:dyDescent="0.2">
      <c r="A2784">
        <f t="shared" si="43"/>
        <v>0</v>
      </c>
      <c r="B2784" t="str">
        <f>IF(Sheet1!A2784="","",Sheet1!A2784)</f>
        <v>Violent / Revenge</v>
      </c>
      <c r="C2784" t="str">
        <f>Sheet1!A2785</f>
        <v>(ATK%/CRIT%/ATK%)</v>
      </c>
      <c r="D2784">
        <f>Sheet1!C2784</f>
        <v>0</v>
      </c>
      <c r="F2784">
        <f>Sheet1!B2786</f>
        <v>0</v>
      </c>
      <c r="G2784">
        <f>Sheet1!A2787</f>
        <v>3</v>
      </c>
      <c r="H2784" t="str">
        <f>Sheet1!A2788</f>
        <v>CHARGER SHARK</v>
      </c>
      <c r="I2784">
        <f>Sheet1!A2789</f>
        <v>0</v>
      </c>
      <c r="J2784" t="str">
        <f>Sheet1!A2790</f>
        <v>Fatal / Blade</v>
      </c>
      <c r="K2784" t="str">
        <f>Sheet1!A2791</f>
        <v>(ATK%/ATK%/ATK%)</v>
      </c>
    </row>
    <row r="2785" spans="1:11" hidden="1" x14ac:dyDescent="0.2">
      <c r="A2785">
        <f t="shared" si="43"/>
        <v>0</v>
      </c>
      <c r="B2785" t="str">
        <f>IF(Sheet1!A2785="","",Sheet1!A2785)</f>
        <v>(ATK%/CRIT%/ATK%)</v>
      </c>
      <c r="C2785" t="str">
        <f>Sheet1!A2786</f>
        <v>Crit R%, Crit D%, Atk%</v>
      </c>
      <c r="D2785">
        <f>Sheet1!C2785</f>
        <v>0</v>
      </c>
      <c r="F2785">
        <f>Sheet1!B2787</f>
        <v>0</v>
      </c>
      <c r="G2785" t="str">
        <f>Sheet1!A2788</f>
        <v>CHARGER SHARK</v>
      </c>
      <c r="H2785">
        <f>Sheet1!A2789</f>
        <v>0</v>
      </c>
      <c r="I2785" t="str">
        <f>Sheet1!A2790</f>
        <v>Fatal / Blade</v>
      </c>
      <c r="J2785" t="str">
        <f>Sheet1!A2791</f>
        <v>(ATK%/ATK%/ATK%)</v>
      </c>
      <c r="K2785" t="str">
        <f>Sheet1!A2792</f>
        <v>Violent / Revenge</v>
      </c>
    </row>
    <row r="2786" spans="1:11" hidden="1" x14ac:dyDescent="0.2">
      <c r="A2786">
        <f t="shared" si="43"/>
        <v>0</v>
      </c>
      <c r="B2786" t="str">
        <f>IF(Sheet1!A2786="","",Sheet1!A2786)</f>
        <v>Crit R%, Crit D%, Atk%</v>
      </c>
      <c r="C2786">
        <f>Sheet1!A2787</f>
        <v>3</v>
      </c>
      <c r="D2786">
        <f>Sheet1!C2786</f>
        <v>0</v>
      </c>
      <c r="F2786">
        <f>Sheet1!B2788</f>
        <v>0</v>
      </c>
      <c r="G2786">
        <f>Sheet1!A2789</f>
        <v>0</v>
      </c>
      <c r="H2786" t="str">
        <f>Sheet1!A2790</f>
        <v>Fatal / Blade</v>
      </c>
      <c r="I2786" t="str">
        <f>Sheet1!A2791</f>
        <v>(ATK%/ATK%/ATK%)</v>
      </c>
      <c r="J2786" t="str">
        <f>Sheet1!A2792</f>
        <v>Violent / Revenge</v>
      </c>
      <c r="K2786" t="str">
        <f>Sheet1!A2793</f>
        <v>(ATK%/CRIT D%/ATK%)</v>
      </c>
    </row>
    <row r="2787" spans="1:11" x14ac:dyDescent="0.2">
      <c r="A2787">
        <f t="shared" si="43"/>
        <v>1</v>
      </c>
      <c r="B2787">
        <f>IF(Sheet1!A2787="","",Sheet1!A2787)</f>
        <v>3</v>
      </c>
      <c r="C2787" t="str">
        <f>Sheet1!A2788</f>
        <v>CHARGER SHARK</v>
      </c>
      <c r="D2787" t="str">
        <f>Sheet1!C2787</f>
        <v>DARK</v>
      </c>
      <c r="F2787" t="str">
        <f>Sheet1!B2789</f>
        <v>Calicus</v>
      </c>
      <c r="G2787" t="str">
        <f>Sheet1!A2790</f>
        <v>Fatal / Blade</v>
      </c>
      <c r="H2787" t="str">
        <f>Sheet1!A2791</f>
        <v>(ATK%/ATK%/ATK%)</v>
      </c>
      <c r="I2787" t="str">
        <f>Sheet1!A2792</f>
        <v>Violent / Revenge</v>
      </c>
      <c r="J2787" t="str">
        <f>Sheet1!A2793</f>
        <v>(ATK%/CRIT D%/ATK%)</v>
      </c>
      <c r="K2787" t="str">
        <f>Sheet1!A2794</f>
        <v>Crit R%, Crit D%, Atk%</v>
      </c>
    </row>
    <row r="2788" spans="1:11" hidden="1" x14ac:dyDescent="0.2">
      <c r="A2788">
        <f t="shared" si="43"/>
        <v>0</v>
      </c>
      <c r="B2788" t="str">
        <f>IF(Sheet1!A2788="","",Sheet1!A2788)</f>
        <v>CHARGER SHARK</v>
      </c>
      <c r="C2788">
        <f>Sheet1!A2789</f>
        <v>0</v>
      </c>
      <c r="D2788">
        <f>Sheet1!C2788</f>
        <v>0</v>
      </c>
      <c r="F2788">
        <f>Sheet1!B2790</f>
        <v>0</v>
      </c>
      <c r="G2788" t="str">
        <f>Sheet1!A2791</f>
        <v>(ATK%/ATK%/ATK%)</v>
      </c>
      <c r="H2788" t="str">
        <f>Sheet1!A2792</f>
        <v>Violent / Revenge</v>
      </c>
      <c r="I2788" t="str">
        <f>Sheet1!A2793</f>
        <v>(ATK%/CRIT D%/ATK%)</v>
      </c>
      <c r="J2788" t="str">
        <f>Sheet1!A2794</f>
        <v>Crit R%, Crit D%, Atk%</v>
      </c>
      <c r="K2788">
        <f>Sheet1!A2795</f>
        <v>3</v>
      </c>
    </row>
    <row r="2789" spans="1:11" hidden="1" x14ac:dyDescent="0.2">
      <c r="A2789">
        <f t="shared" si="43"/>
        <v>0</v>
      </c>
      <c r="B2789" t="str">
        <f>IF(Sheet1!A2789="","",Sheet1!A2789)</f>
        <v/>
      </c>
      <c r="C2789" t="str">
        <f>Sheet1!A2790</f>
        <v>Fatal / Blade</v>
      </c>
      <c r="D2789">
        <f>Sheet1!C2789</f>
        <v>0</v>
      </c>
      <c r="F2789">
        <f>Sheet1!B2791</f>
        <v>0</v>
      </c>
      <c r="G2789" t="str">
        <f>Sheet1!A2792</f>
        <v>Violent / Revenge</v>
      </c>
      <c r="H2789" t="str">
        <f>Sheet1!A2793</f>
        <v>(ATK%/CRIT D%/ATK%)</v>
      </c>
      <c r="I2789" t="str">
        <f>Sheet1!A2794</f>
        <v>Crit R%, Crit D%, Atk%</v>
      </c>
      <c r="J2789">
        <f>Sheet1!A2795</f>
        <v>3</v>
      </c>
      <c r="K2789" t="str">
        <f>Sheet1!A2796</f>
        <v>CHARGER SHARK</v>
      </c>
    </row>
    <row r="2790" spans="1:11" hidden="1" x14ac:dyDescent="0.2">
      <c r="A2790">
        <f t="shared" si="43"/>
        <v>0</v>
      </c>
      <c r="B2790" t="str">
        <f>IF(Sheet1!A2790="","",Sheet1!A2790)</f>
        <v>Fatal / Blade</v>
      </c>
      <c r="C2790" t="str">
        <f>Sheet1!A2791</f>
        <v>(ATK%/ATK%/ATK%)</v>
      </c>
      <c r="D2790">
        <f>Sheet1!C2790</f>
        <v>0</v>
      </c>
      <c r="F2790">
        <f>Sheet1!B2792</f>
        <v>0</v>
      </c>
      <c r="G2790" t="str">
        <f>Sheet1!A2793</f>
        <v>(ATK%/CRIT D%/ATK%)</v>
      </c>
      <c r="H2790" t="str">
        <f>Sheet1!A2794</f>
        <v>Crit R%, Crit D%, Atk%</v>
      </c>
      <c r="I2790">
        <f>Sheet1!A2795</f>
        <v>3</v>
      </c>
      <c r="J2790" t="str">
        <f>Sheet1!A2796</f>
        <v>CHARGER SHARK</v>
      </c>
      <c r="K2790">
        <f>Sheet1!A2797</f>
        <v>0</v>
      </c>
    </row>
    <row r="2791" spans="1:11" hidden="1" x14ac:dyDescent="0.2">
      <c r="A2791">
        <f t="shared" si="43"/>
        <v>0</v>
      </c>
      <c r="B2791" t="str">
        <f>IF(Sheet1!A2791="","",Sheet1!A2791)</f>
        <v>(ATK%/ATK%/ATK%)</v>
      </c>
      <c r="C2791" t="str">
        <f>Sheet1!A2792</f>
        <v>Violent / Revenge</v>
      </c>
      <c r="D2791">
        <f>Sheet1!C2791</f>
        <v>0</v>
      </c>
      <c r="F2791">
        <f>Sheet1!B2793</f>
        <v>0</v>
      </c>
      <c r="G2791" t="str">
        <f>Sheet1!A2794</f>
        <v>Crit R%, Crit D%, Atk%</v>
      </c>
      <c r="H2791">
        <f>Sheet1!A2795</f>
        <v>3</v>
      </c>
      <c r="I2791" t="str">
        <f>Sheet1!A2796</f>
        <v>CHARGER SHARK</v>
      </c>
      <c r="J2791">
        <f>Sheet1!A2797</f>
        <v>0</v>
      </c>
      <c r="K2791" t="str">
        <f>Sheet1!A2798</f>
        <v>Fatal / Blade</v>
      </c>
    </row>
    <row r="2792" spans="1:11" hidden="1" x14ac:dyDescent="0.2">
      <c r="A2792">
        <f t="shared" si="43"/>
        <v>0</v>
      </c>
      <c r="B2792" t="str">
        <f>IF(Sheet1!A2792="","",Sheet1!A2792)</f>
        <v>Violent / Revenge</v>
      </c>
      <c r="C2792" t="str">
        <f>Sheet1!A2793</f>
        <v>(ATK%/CRIT D%/ATK%)</v>
      </c>
      <c r="D2792">
        <f>Sheet1!C2792</f>
        <v>0</v>
      </c>
      <c r="F2792">
        <f>Sheet1!B2794</f>
        <v>0</v>
      </c>
      <c r="G2792">
        <f>Sheet1!A2795</f>
        <v>3</v>
      </c>
      <c r="H2792" t="str">
        <f>Sheet1!A2796</f>
        <v>CHARGER SHARK</v>
      </c>
      <c r="I2792">
        <f>Sheet1!A2797</f>
        <v>0</v>
      </c>
      <c r="J2792" t="str">
        <f>Sheet1!A2798</f>
        <v>Fatal / Blade</v>
      </c>
      <c r="K2792" t="str">
        <f>Sheet1!A2799</f>
        <v>(ATK%/ATK%/ATK%)</v>
      </c>
    </row>
    <row r="2793" spans="1:11" hidden="1" x14ac:dyDescent="0.2">
      <c r="A2793">
        <f t="shared" si="43"/>
        <v>0</v>
      </c>
      <c r="B2793" t="str">
        <f>IF(Sheet1!A2793="","",Sheet1!A2793)</f>
        <v>(ATK%/CRIT D%/ATK%)</v>
      </c>
      <c r="C2793" t="str">
        <f>Sheet1!A2794</f>
        <v>Crit R%, Crit D%, Atk%</v>
      </c>
      <c r="D2793">
        <f>Sheet1!C2793</f>
        <v>0</v>
      </c>
      <c r="F2793">
        <f>Sheet1!B2795</f>
        <v>0</v>
      </c>
      <c r="G2793" t="str">
        <f>Sheet1!A2796</f>
        <v>CHARGER SHARK</v>
      </c>
      <c r="H2793">
        <f>Sheet1!A2797</f>
        <v>0</v>
      </c>
      <c r="I2793" t="str">
        <f>Sheet1!A2798</f>
        <v>Fatal / Blade</v>
      </c>
      <c r="J2793" t="str">
        <f>Sheet1!A2799</f>
        <v>(ATK%/ATK%/ATK%)</v>
      </c>
      <c r="K2793" t="str">
        <f>Sheet1!A2800</f>
        <v>Violent / Revenge</v>
      </c>
    </row>
    <row r="2794" spans="1:11" hidden="1" x14ac:dyDescent="0.2">
      <c r="A2794">
        <f t="shared" si="43"/>
        <v>0</v>
      </c>
      <c r="B2794" t="str">
        <f>IF(Sheet1!A2794="","",Sheet1!A2794)</f>
        <v>Crit R%, Crit D%, Atk%</v>
      </c>
      <c r="C2794">
        <f>Sheet1!A2795</f>
        <v>3</v>
      </c>
      <c r="D2794">
        <f>Sheet1!C2794</f>
        <v>0</v>
      </c>
      <c r="F2794">
        <f>Sheet1!B2796</f>
        <v>0</v>
      </c>
      <c r="G2794">
        <f>Sheet1!A2797</f>
        <v>0</v>
      </c>
      <c r="H2794" t="str">
        <f>Sheet1!A2798</f>
        <v>Fatal / Blade</v>
      </c>
      <c r="I2794" t="str">
        <f>Sheet1!A2799</f>
        <v>(ATK%/ATK%/ATK%)</v>
      </c>
      <c r="J2794" t="str">
        <f>Sheet1!A2800</f>
        <v>Violent / Revenge</v>
      </c>
      <c r="K2794" t="str">
        <f>Sheet1!A2801</f>
        <v>(ATK%/CRIT D%/ATK%)</v>
      </c>
    </row>
    <row r="2795" spans="1:11" x14ac:dyDescent="0.2">
      <c r="A2795">
        <f t="shared" si="43"/>
        <v>1</v>
      </c>
      <c r="B2795">
        <f>IF(Sheet1!A2795="","",Sheet1!A2795)</f>
        <v>3</v>
      </c>
      <c r="C2795" t="str">
        <f>Sheet1!A2796</f>
        <v>CHARGER SHARK</v>
      </c>
      <c r="D2795" t="str">
        <f>Sheet1!C2795</f>
        <v>FIRE</v>
      </c>
      <c r="F2795" t="str">
        <f>Sheet1!B2797</f>
        <v>Ignicus</v>
      </c>
      <c r="G2795" t="str">
        <f>Sheet1!A2798</f>
        <v>Fatal / Blade</v>
      </c>
      <c r="H2795" t="str">
        <f>Sheet1!A2799</f>
        <v>(ATK%/ATK%/ATK%)</v>
      </c>
      <c r="I2795" t="str">
        <f>Sheet1!A2800</f>
        <v>Violent / Revenge</v>
      </c>
      <c r="J2795" t="str">
        <f>Sheet1!A2801</f>
        <v>(ATK%/CRIT D%/ATK%)</v>
      </c>
      <c r="K2795" t="str">
        <f>Sheet1!A2802</f>
        <v>Crit R%, Crit D%, Atk%</v>
      </c>
    </row>
    <row r="2796" spans="1:11" hidden="1" x14ac:dyDescent="0.2">
      <c r="A2796">
        <f t="shared" si="43"/>
        <v>0</v>
      </c>
      <c r="B2796" t="str">
        <f>IF(Sheet1!A2796="","",Sheet1!A2796)</f>
        <v>CHARGER SHARK</v>
      </c>
      <c r="C2796">
        <f>Sheet1!A2797</f>
        <v>0</v>
      </c>
      <c r="D2796">
        <f>Sheet1!C2796</f>
        <v>0</v>
      </c>
      <c r="F2796">
        <f>Sheet1!B2798</f>
        <v>0</v>
      </c>
      <c r="G2796" t="str">
        <f>Sheet1!A2799</f>
        <v>(ATK%/ATK%/ATK%)</v>
      </c>
      <c r="H2796" t="str">
        <f>Sheet1!A2800</f>
        <v>Violent / Revenge</v>
      </c>
      <c r="I2796" t="str">
        <f>Sheet1!A2801</f>
        <v>(ATK%/CRIT D%/ATK%)</v>
      </c>
      <c r="J2796" t="str">
        <f>Sheet1!A2802</f>
        <v>Crit R%, Crit D%, Atk%</v>
      </c>
      <c r="K2796">
        <f>Sheet1!A2803</f>
        <v>3</v>
      </c>
    </row>
    <row r="2797" spans="1:11" hidden="1" x14ac:dyDescent="0.2">
      <c r="A2797">
        <f t="shared" si="43"/>
        <v>0</v>
      </c>
      <c r="B2797" t="str">
        <f>IF(Sheet1!A2797="","",Sheet1!A2797)</f>
        <v/>
      </c>
      <c r="C2797" t="str">
        <f>Sheet1!A2798</f>
        <v>Fatal / Blade</v>
      </c>
      <c r="D2797">
        <f>Sheet1!C2797</f>
        <v>0</v>
      </c>
      <c r="F2797">
        <f>Sheet1!B2799</f>
        <v>0</v>
      </c>
      <c r="G2797" t="str">
        <f>Sheet1!A2800</f>
        <v>Violent / Revenge</v>
      </c>
      <c r="H2797" t="str">
        <f>Sheet1!A2801</f>
        <v>(ATK%/CRIT D%/ATK%)</v>
      </c>
      <c r="I2797" t="str">
        <f>Sheet1!A2802</f>
        <v>Crit R%, Crit D%, Atk%</v>
      </c>
      <c r="J2797">
        <f>Sheet1!A2803</f>
        <v>3</v>
      </c>
      <c r="K2797" t="str">
        <f>Sheet1!A2804</f>
        <v>CHARGER SHARK</v>
      </c>
    </row>
    <row r="2798" spans="1:11" hidden="1" x14ac:dyDescent="0.2">
      <c r="A2798">
        <f t="shared" si="43"/>
        <v>0</v>
      </c>
      <c r="B2798" t="str">
        <f>IF(Sheet1!A2798="","",Sheet1!A2798)</f>
        <v>Fatal / Blade</v>
      </c>
      <c r="C2798" t="str">
        <f>Sheet1!A2799</f>
        <v>(ATK%/ATK%/ATK%)</v>
      </c>
      <c r="D2798">
        <f>Sheet1!C2798</f>
        <v>0</v>
      </c>
      <c r="F2798">
        <f>Sheet1!B2800</f>
        <v>0</v>
      </c>
      <c r="G2798" t="str">
        <f>Sheet1!A2801</f>
        <v>(ATK%/CRIT D%/ATK%)</v>
      </c>
      <c r="H2798" t="str">
        <f>Sheet1!A2802</f>
        <v>Crit R%, Crit D%, Atk%</v>
      </c>
      <c r="I2798">
        <f>Sheet1!A2803</f>
        <v>3</v>
      </c>
      <c r="J2798" t="str">
        <f>Sheet1!A2804</f>
        <v>CHARGER SHARK</v>
      </c>
      <c r="K2798">
        <f>Sheet1!A2805</f>
        <v>0</v>
      </c>
    </row>
    <row r="2799" spans="1:11" hidden="1" x14ac:dyDescent="0.2">
      <c r="A2799">
        <f t="shared" si="43"/>
        <v>0</v>
      </c>
      <c r="B2799" t="str">
        <f>IF(Sheet1!A2799="","",Sheet1!A2799)</f>
        <v>(ATK%/ATK%/ATK%)</v>
      </c>
      <c r="C2799" t="str">
        <f>Sheet1!A2800</f>
        <v>Violent / Revenge</v>
      </c>
      <c r="D2799">
        <f>Sheet1!C2799</f>
        <v>0</v>
      </c>
      <c r="F2799">
        <f>Sheet1!B2801</f>
        <v>0</v>
      </c>
      <c r="G2799" t="str">
        <f>Sheet1!A2802</f>
        <v>Crit R%, Crit D%, Atk%</v>
      </c>
      <c r="H2799">
        <f>Sheet1!A2803</f>
        <v>3</v>
      </c>
      <c r="I2799" t="str">
        <f>Sheet1!A2804</f>
        <v>CHARGER SHARK</v>
      </c>
      <c r="J2799">
        <f>Sheet1!A2805</f>
        <v>0</v>
      </c>
      <c r="K2799" t="str">
        <f>Sheet1!A2806</f>
        <v>Fatal / Blade</v>
      </c>
    </row>
    <row r="2800" spans="1:11" hidden="1" x14ac:dyDescent="0.2">
      <c r="A2800">
        <f t="shared" si="43"/>
        <v>0</v>
      </c>
      <c r="B2800" t="str">
        <f>IF(Sheet1!A2800="","",Sheet1!A2800)</f>
        <v>Violent / Revenge</v>
      </c>
      <c r="C2800" t="str">
        <f>Sheet1!A2801</f>
        <v>(ATK%/CRIT D%/ATK%)</v>
      </c>
      <c r="D2800">
        <f>Sheet1!C2800</f>
        <v>0</v>
      </c>
      <c r="F2800">
        <f>Sheet1!B2802</f>
        <v>0</v>
      </c>
      <c r="G2800">
        <f>Sheet1!A2803</f>
        <v>3</v>
      </c>
      <c r="H2800" t="str">
        <f>Sheet1!A2804</f>
        <v>CHARGER SHARK</v>
      </c>
      <c r="I2800">
        <f>Sheet1!A2805</f>
        <v>0</v>
      </c>
      <c r="J2800" t="str">
        <f>Sheet1!A2806</f>
        <v>Fatal / Blade</v>
      </c>
      <c r="K2800" t="str">
        <f>Sheet1!A2807</f>
        <v>(ATK%/ATK%/ATK%)</v>
      </c>
    </row>
    <row r="2801" spans="1:11" hidden="1" x14ac:dyDescent="0.2">
      <c r="A2801">
        <f t="shared" si="43"/>
        <v>0</v>
      </c>
      <c r="B2801" t="str">
        <f>IF(Sheet1!A2801="","",Sheet1!A2801)</f>
        <v>(ATK%/CRIT D%/ATK%)</v>
      </c>
      <c r="C2801" t="str">
        <f>Sheet1!A2802</f>
        <v>Crit R%, Crit D%, Atk%</v>
      </c>
      <c r="D2801">
        <f>Sheet1!C2801</f>
        <v>0</v>
      </c>
      <c r="F2801">
        <f>Sheet1!B2803</f>
        <v>0</v>
      </c>
      <c r="G2801" t="str">
        <f>Sheet1!A2804</f>
        <v>CHARGER SHARK</v>
      </c>
      <c r="H2801">
        <f>Sheet1!A2805</f>
        <v>0</v>
      </c>
      <c r="I2801" t="str">
        <f>Sheet1!A2806</f>
        <v>Fatal / Blade</v>
      </c>
      <c r="J2801" t="str">
        <f>Sheet1!A2807</f>
        <v>(ATK%/ATK%/ATK%)</v>
      </c>
      <c r="K2801" t="str">
        <f>Sheet1!A2808</f>
        <v>Violent / Revenge</v>
      </c>
    </row>
    <row r="2802" spans="1:11" hidden="1" x14ac:dyDescent="0.2">
      <c r="A2802">
        <f t="shared" si="43"/>
        <v>0</v>
      </c>
      <c r="B2802" t="str">
        <f>IF(Sheet1!A2802="","",Sheet1!A2802)</f>
        <v>Crit R%, Crit D%, Atk%</v>
      </c>
      <c r="C2802">
        <f>Sheet1!A2803</f>
        <v>3</v>
      </c>
      <c r="D2802">
        <f>Sheet1!C2802</f>
        <v>0</v>
      </c>
      <c r="F2802">
        <f>Sheet1!B2804</f>
        <v>0</v>
      </c>
      <c r="G2802">
        <f>Sheet1!A2805</f>
        <v>0</v>
      </c>
      <c r="H2802" t="str">
        <f>Sheet1!A2806</f>
        <v>Fatal / Blade</v>
      </c>
      <c r="I2802" t="str">
        <f>Sheet1!A2807</f>
        <v>(ATK%/ATK%/ATK%)</v>
      </c>
      <c r="J2802" t="str">
        <f>Sheet1!A2808</f>
        <v>Violent / Revenge</v>
      </c>
      <c r="K2802" t="str">
        <f>Sheet1!A2809</f>
        <v>(ATK%/CRIT D%/ATK%)</v>
      </c>
    </row>
    <row r="2803" spans="1:11" x14ac:dyDescent="0.2">
      <c r="A2803">
        <f t="shared" si="43"/>
        <v>1</v>
      </c>
      <c r="B2803">
        <f>IF(Sheet1!A2803="","",Sheet1!A2803)</f>
        <v>3</v>
      </c>
      <c r="C2803" t="str">
        <f>Sheet1!A2804</f>
        <v>CHARGER SHARK</v>
      </c>
      <c r="D2803" t="str">
        <f>Sheet1!C2803</f>
        <v>LIGHT</v>
      </c>
      <c r="F2803" t="str">
        <f>Sheet1!B2805</f>
        <v>Rumicus</v>
      </c>
      <c r="G2803" t="str">
        <f>Sheet1!A2806</f>
        <v>Fatal / Blade</v>
      </c>
      <c r="H2803" t="str">
        <f>Sheet1!A2807</f>
        <v>(ATK%/ATK%/ATK%)</v>
      </c>
      <c r="I2803" t="str">
        <f>Sheet1!A2808</f>
        <v>Violent / Revenge</v>
      </c>
      <c r="J2803" t="str">
        <f>Sheet1!A2809</f>
        <v>(ATK%/CRIT D%/ATK%)</v>
      </c>
      <c r="K2803" t="str">
        <f>Sheet1!A2810</f>
        <v>Crit R%, Crit D%, Atk%</v>
      </c>
    </row>
    <row r="2804" spans="1:11" hidden="1" x14ac:dyDescent="0.2">
      <c r="A2804">
        <f t="shared" si="43"/>
        <v>0</v>
      </c>
      <c r="B2804" t="str">
        <f>IF(Sheet1!A2804="","",Sheet1!A2804)</f>
        <v>CHARGER SHARK</v>
      </c>
      <c r="C2804">
        <f>Sheet1!A2805</f>
        <v>0</v>
      </c>
      <c r="D2804">
        <f>Sheet1!C2804</f>
        <v>0</v>
      </c>
      <c r="F2804">
        <f>Sheet1!B2806</f>
        <v>0</v>
      </c>
      <c r="G2804" t="str">
        <f>Sheet1!A2807</f>
        <v>(ATK%/ATK%/ATK%)</v>
      </c>
      <c r="H2804" t="str">
        <f>Sheet1!A2808</f>
        <v>Violent / Revenge</v>
      </c>
      <c r="I2804" t="str">
        <f>Sheet1!A2809</f>
        <v>(ATK%/CRIT D%/ATK%)</v>
      </c>
      <c r="J2804" t="str">
        <f>Sheet1!A2810</f>
        <v>Crit R%, Crit D%, Atk%</v>
      </c>
      <c r="K2804">
        <f>Sheet1!A2811</f>
        <v>3</v>
      </c>
    </row>
    <row r="2805" spans="1:11" hidden="1" x14ac:dyDescent="0.2">
      <c r="A2805">
        <f t="shared" si="43"/>
        <v>0</v>
      </c>
      <c r="B2805" t="str">
        <f>IF(Sheet1!A2805="","",Sheet1!A2805)</f>
        <v/>
      </c>
      <c r="C2805" t="str">
        <f>Sheet1!A2806</f>
        <v>Fatal / Blade</v>
      </c>
      <c r="D2805">
        <f>Sheet1!C2805</f>
        <v>0</v>
      </c>
      <c r="F2805">
        <f>Sheet1!B2807</f>
        <v>0</v>
      </c>
      <c r="G2805" t="str">
        <f>Sheet1!A2808</f>
        <v>Violent / Revenge</v>
      </c>
      <c r="H2805" t="str">
        <f>Sheet1!A2809</f>
        <v>(ATK%/CRIT D%/ATK%)</v>
      </c>
      <c r="I2805" t="str">
        <f>Sheet1!A2810</f>
        <v>Crit R%, Crit D%, Atk%</v>
      </c>
      <c r="J2805">
        <f>Sheet1!A2811</f>
        <v>3</v>
      </c>
      <c r="K2805" t="str">
        <f>Sheet1!A2812</f>
        <v>COW GIRL</v>
      </c>
    </row>
    <row r="2806" spans="1:11" hidden="1" x14ac:dyDescent="0.2">
      <c r="A2806">
        <f t="shared" si="43"/>
        <v>0</v>
      </c>
      <c r="B2806" t="str">
        <f>IF(Sheet1!A2806="","",Sheet1!A2806)</f>
        <v>Fatal / Blade</v>
      </c>
      <c r="C2806" t="str">
        <f>Sheet1!A2807</f>
        <v>(ATK%/ATK%/ATK%)</v>
      </c>
      <c r="D2806">
        <f>Sheet1!C2806</f>
        <v>0</v>
      </c>
      <c r="F2806">
        <f>Sheet1!B2808</f>
        <v>0</v>
      </c>
      <c r="G2806" t="str">
        <f>Sheet1!A2809</f>
        <v>(ATK%/CRIT D%/ATK%)</v>
      </c>
      <c r="H2806" t="str">
        <f>Sheet1!A2810</f>
        <v>Crit R%, Crit D%, Atk%</v>
      </c>
      <c r="I2806">
        <f>Sheet1!A2811</f>
        <v>3</v>
      </c>
      <c r="J2806" t="str">
        <f>Sheet1!A2812</f>
        <v>COW GIRL</v>
      </c>
      <c r="K2806">
        <f>Sheet1!A2813</f>
        <v>0</v>
      </c>
    </row>
    <row r="2807" spans="1:11" hidden="1" x14ac:dyDescent="0.2">
      <c r="A2807">
        <f t="shared" si="43"/>
        <v>0</v>
      </c>
      <c r="B2807" t="str">
        <f>IF(Sheet1!A2807="","",Sheet1!A2807)</f>
        <v>(ATK%/ATK%/ATK%)</v>
      </c>
      <c r="C2807" t="str">
        <f>Sheet1!A2808</f>
        <v>Violent / Revenge</v>
      </c>
      <c r="D2807">
        <f>Sheet1!C2807</f>
        <v>0</v>
      </c>
      <c r="F2807">
        <f>Sheet1!B2809</f>
        <v>0</v>
      </c>
      <c r="G2807" t="str">
        <f>Sheet1!A2810</f>
        <v>Crit R%, Crit D%, Atk%</v>
      </c>
      <c r="H2807">
        <f>Sheet1!A2811</f>
        <v>3</v>
      </c>
      <c r="I2807" t="str">
        <f>Sheet1!A2812</f>
        <v>COW GIRL</v>
      </c>
      <c r="J2807">
        <f>Sheet1!A2813</f>
        <v>0</v>
      </c>
      <c r="K2807" t="str">
        <f>Sheet1!A2814</f>
        <v>Fatal / Blade</v>
      </c>
    </row>
    <row r="2808" spans="1:11" hidden="1" x14ac:dyDescent="0.2">
      <c r="A2808">
        <f t="shared" si="43"/>
        <v>0</v>
      </c>
      <c r="B2808" t="str">
        <f>IF(Sheet1!A2808="","",Sheet1!A2808)</f>
        <v>Violent / Revenge</v>
      </c>
      <c r="C2808" t="str">
        <f>Sheet1!A2809</f>
        <v>(ATK%/CRIT D%/ATK%)</v>
      </c>
      <c r="D2808">
        <f>Sheet1!C2808</f>
        <v>0</v>
      </c>
      <c r="F2808">
        <f>Sheet1!B2810</f>
        <v>0</v>
      </c>
      <c r="G2808">
        <f>Sheet1!A2811</f>
        <v>3</v>
      </c>
      <c r="H2808" t="str">
        <f>Sheet1!A2812</f>
        <v>COW GIRL</v>
      </c>
      <c r="I2808">
        <f>Sheet1!A2813</f>
        <v>0</v>
      </c>
      <c r="J2808" t="str">
        <f>Sheet1!A2814</f>
        <v>Fatal / Blade</v>
      </c>
      <c r="K2808" t="str">
        <f>Sheet1!A2815</f>
        <v>(ATK%/ATK%/ATK%)</v>
      </c>
    </row>
    <row r="2809" spans="1:11" hidden="1" x14ac:dyDescent="0.2">
      <c r="A2809">
        <f t="shared" si="43"/>
        <v>0</v>
      </c>
      <c r="B2809" t="str">
        <f>IF(Sheet1!A2809="","",Sheet1!A2809)</f>
        <v>(ATK%/CRIT D%/ATK%)</v>
      </c>
      <c r="C2809" t="str">
        <f>Sheet1!A2810</f>
        <v>Crit R%, Crit D%, Atk%</v>
      </c>
      <c r="D2809">
        <f>Sheet1!C2809</f>
        <v>0</v>
      </c>
      <c r="F2809">
        <f>Sheet1!B2811</f>
        <v>0</v>
      </c>
      <c r="G2809" t="str">
        <f>Sheet1!A2812</f>
        <v>COW GIRL</v>
      </c>
      <c r="H2809">
        <f>Sheet1!A2813</f>
        <v>0</v>
      </c>
      <c r="I2809" t="str">
        <f>Sheet1!A2814</f>
        <v>Fatal / Blade</v>
      </c>
      <c r="J2809" t="str">
        <f>Sheet1!A2815</f>
        <v>(ATK%/ATK%/ATK%)</v>
      </c>
      <c r="K2809" t="str">
        <f>Sheet1!A2816</f>
        <v>Violent / Revenge</v>
      </c>
    </row>
    <row r="2810" spans="1:11" hidden="1" x14ac:dyDescent="0.2">
      <c r="A2810">
        <f t="shared" si="43"/>
        <v>0</v>
      </c>
      <c r="B2810" t="str">
        <f>IF(Sheet1!A2810="","",Sheet1!A2810)</f>
        <v>Crit R%, Crit D%, Atk%</v>
      </c>
      <c r="C2810">
        <f>Sheet1!A2811</f>
        <v>3</v>
      </c>
      <c r="D2810">
        <f>Sheet1!C2810</f>
        <v>0</v>
      </c>
      <c r="F2810">
        <f>Sheet1!B2812</f>
        <v>0</v>
      </c>
      <c r="G2810">
        <f>Sheet1!A2813</f>
        <v>0</v>
      </c>
      <c r="H2810" t="str">
        <f>Sheet1!A2814</f>
        <v>Fatal / Blade</v>
      </c>
      <c r="I2810" t="str">
        <f>Sheet1!A2815</f>
        <v>(ATK%/ATK%/ATK%)</v>
      </c>
      <c r="J2810" t="str">
        <f>Sheet1!A2816</f>
        <v>Violent / Revenge</v>
      </c>
      <c r="K2810" t="str">
        <f>Sheet1!A2817</f>
        <v>(ATK%/CRIT D%/ATK%)</v>
      </c>
    </row>
    <row r="2811" spans="1:11" x14ac:dyDescent="0.2">
      <c r="A2811">
        <f t="shared" si="43"/>
        <v>1</v>
      </c>
      <c r="B2811">
        <f>IF(Sheet1!A2811="","",Sheet1!A2811)</f>
        <v>3</v>
      </c>
      <c r="C2811" t="str">
        <f>Sheet1!A2812</f>
        <v>COW GIRL</v>
      </c>
      <c r="D2811" t="str">
        <f>Sheet1!C2811</f>
        <v>WATER</v>
      </c>
      <c r="F2811" t="str">
        <f>Sheet1!B2813</f>
        <v>Sera</v>
      </c>
      <c r="G2811" t="str">
        <f>Sheet1!A2814</f>
        <v>Fatal / Blade</v>
      </c>
      <c r="H2811" t="str">
        <f>Sheet1!A2815</f>
        <v>(ATK%/ATK%/ATK%)</v>
      </c>
      <c r="I2811" t="str">
        <f>Sheet1!A2816</f>
        <v>Violent / Revenge</v>
      </c>
      <c r="J2811" t="str">
        <f>Sheet1!A2817</f>
        <v>(ATK%/CRIT D%/ATK%)</v>
      </c>
      <c r="K2811" t="str">
        <f>Sheet1!A2818</f>
        <v>Crit R%, Crit D%, Atk%</v>
      </c>
    </row>
    <row r="2812" spans="1:11" hidden="1" x14ac:dyDescent="0.2">
      <c r="A2812">
        <f t="shared" si="43"/>
        <v>0</v>
      </c>
      <c r="B2812" t="str">
        <f>IF(Sheet1!A2812="","",Sheet1!A2812)</f>
        <v>COW GIRL</v>
      </c>
      <c r="C2812">
        <f>Sheet1!A2813</f>
        <v>0</v>
      </c>
      <c r="D2812">
        <f>Sheet1!C2812</f>
        <v>0</v>
      </c>
      <c r="F2812">
        <f>Sheet1!B2814</f>
        <v>0</v>
      </c>
      <c r="G2812" t="str">
        <f>Sheet1!A2815</f>
        <v>(ATK%/ATK%/ATK%)</v>
      </c>
      <c r="H2812" t="str">
        <f>Sheet1!A2816</f>
        <v>Violent / Revenge</v>
      </c>
      <c r="I2812" t="str">
        <f>Sheet1!A2817</f>
        <v>(ATK%/CRIT D%/ATK%)</v>
      </c>
      <c r="J2812" t="str">
        <f>Sheet1!A2818</f>
        <v>Crit R%, Crit D%, Atk%</v>
      </c>
      <c r="K2812">
        <f>Sheet1!A2819</f>
        <v>3</v>
      </c>
    </row>
    <row r="2813" spans="1:11" hidden="1" x14ac:dyDescent="0.2">
      <c r="A2813">
        <f t="shared" si="43"/>
        <v>0</v>
      </c>
      <c r="B2813" t="str">
        <f>IF(Sheet1!A2813="","",Sheet1!A2813)</f>
        <v/>
      </c>
      <c r="C2813" t="str">
        <f>Sheet1!A2814</f>
        <v>Fatal / Blade</v>
      </c>
      <c r="D2813">
        <f>Sheet1!C2813</f>
        <v>0</v>
      </c>
      <c r="F2813">
        <f>Sheet1!B2815</f>
        <v>0</v>
      </c>
      <c r="G2813" t="str">
        <f>Sheet1!A2816</f>
        <v>Violent / Revenge</v>
      </c>
      <c r="H2813" t="str">
        <f>Sheet1!A2817</f>
        <v>(ATK%/CRIT D%/ATK%)</v>
      </c>
      <c r="I2813" t="str">
        <f>Sheet1!A2818</f>
        <v>Crit R%, Crit D%, Atk%</v>
      </c>
      <c r="J2813">
        <f>Sheet1!A2819</f>
        <v>3</v>
      </c>
      <c r="K2813" t="str">
        <f>Sheet1!A2820</f>
        <v>COW GIRL</v>
      </c>
    </row>
    <row r="2814" spans="1:11" hidden="1" x14ac:dyDescent="0.2">
      <c r="A2814">
        <f t="shared" si="43"/>
        <v>0</v>
      </c>
      <c r="B2814" t="str">
        <f>IF(Sheet1!A2814="","",Sheet1!A2814)</f>
        <v>Fatal / Blade</v>
      </c>
      <c r="C2814" t="str">
        <f>Sheet1!A2815</f>
        <v>(ATK%/ATK%/ATK%)</v>
      </c>
      <c r="D2814">
        <f>Sheet1!C2814</f>
        <v>0</v>
      </c>
      <c r="F2814">
        <f>Sheet1!B2816</f>
        <v>0</v>
      </c>
      <c r="G2814" t="str">
        <f>Sheet1!A2817</f>
        <v>(ATK%/CRIT D%/ATK%)</v>
      </c>
      <c r="H2814" t="str">
        <f>Sheet1!A2818</f>
        <v>Crit R%, Crit D%, Atk%</v>
      </c>
      <c r="I2814">
        <f>Sheet1!A2819</f>
        <v>3</v>
      </c>
      <c r="J2814" t="str">
        <f>Sheet1!A2820</f>
        <v>COW GIRL</v>
      </c>
      <c r="K2814">
        <f>Sheet1!A2821</f>
        <v>0</v>
      </c>
    </row>
    <row r="2815" spans="1:11" hidden="1" x14ac:dyDescent="0.2">
      <c r="A2815">
        <f t="shared" si="43"/>
        <v>0</v>
      </c>
      <c r="B2815" t="str">
        <f>IF(Sheet1!A2815="","",Sheet1!A2815)</f>
        <v>(ATK%/ATK%/ATK%)</v>
      </c>
      <c r="C2815" t="str">
        <f>Sheet1!A2816</f>
        <v>Violent / Revenge</v>
      </c>
      <c r="D2815">
        <f>Sheet1!C2815</f>
        <v>0</v>
      </c>
      <c r="F2815">
        <f>Sheet1!B2817</f>
        <v>0</v>
      </c>
      <c r="G2815" t="str">
        <f>Sheet1!A2818</f>
        <v>Crit R%, Crit D%, Atk%</v>
      </c>
      <c r="H2815">
        <f>Sheet1!A2819</f>
        <v>3</v>
      </c>
      <c r="I2815" t="str">
        <f>Sheet1!A2820</f>
        <v>COW GIRL</v>
      </c>
      <c r="J2815">
        <f>Sheet1!A2821</f>
        <v>0</v>
      </c>
      <c r="K2815" t="str">
        <f>Sheet1!A2822</f>
        <v>Fatal / Blade</v>
      </c>
    </row>
    <row r="2816" spans="1:11" hidden="1" x14ac:dyDescent="0.2">
      <c r="A2816">
        <f t="shared" si="43"/>
        <v>0</v>
      </c>
      <c r="B2816" t="str">
        <f>IF(Sheet1!A2816="","",Sheet1!A2816)</f>
        <v>Violent / Revenge</v>
      </c>
      <c r="C2816" t="str">
        <f>Sheet1!A2817</f>
        <v>(ATK%/CRIT D%/ATK%)</v>
      </c>
      <c r="D2816">
        <f>Sheet1!C2816</f>
        <v>0</v>
      </c>
      <c r="F2816">
        <f>Sheet1!B2818</f>
        <v>0</v>
      </c>
      <c r="G2816">
        <f>Sheet1!A2819</f>
        <v>3</v>
      </c>
      <c r="H2816" t="str">
        <f>Sheet1!A2820</f>
        <v>COW GIRL</v>
      </c>
      <c r="I2816">
        <f>Sheet1!A2821</f>
        <v>0</v>
      </c>
      <c r="J2816" t="str">
        <f>Sheet1!A2822</f>
        <v>Fatal / Blade</v>
      </c>
      <c r="K2816" t="str">
        <f>Sheet1!A2823</f>
        <v>(ATK%/ATK%/ATK%)</v>
      </c>
    </row>
    <row r="2817" spans="1:11" hidden="1" x14ac:dyDescent="0.2">
      <c r="A2817">
        <f t="shared" si="43"/>
        <v>0</v>
      </c>
      <c r="B2817" t="str">
        <f>IF(Sheet1!A2817="","",Sheet1!A2817)</f>
        <v>(ATK%/CRIT D%/ATK%)</v>
      </c>
      <c r="C2817" t="str">
        <f>Sheet1!A2818</f>
        <v>Crit R%, Crit D%, Atk%</v>
      </c>
      <c r="D2817">
        <f>Sheet1!C2817</f>
        <v>0</v>
      </c>
      <c r="F2817">
        <f>Sheet1!B2819</f>
        <v>0</v>
      </c>
      <c r="G2817" t="str">
        <f>Sheet1!A2820</f>
        <v>COW GIRL</v>
      </c>
      <c r="H2817">
        <f>Sheet1!A2821</f>
        <v>0</v>
      </c>
      <c r="I2817" t="str">
        <f>Sheet1!A2822</f>
        <v>Fatal / Blade</v>
      </c>
      <c r="J2817" t="str">
        <f>Sheet1!A2823</f>
        <v>(ATK%/ATK%/ATK%)</v>
      </c>
      <c r="K2817" t="str">
        <f>Sheet1!A2824</f>
        <v>Violent / Revenge</v>
      </c>
    </row>
    <row r="2818" spans="1:11" hidden="1" x14ac:dyDescent="0.2">
      <c r="A2818">
        <f t="shared" si="43"/>
        <v>0</v>
      </c>
      <c r="B2818" t="str">
        <f>IF(Sheet1!A2818="","",Sheet1!A2818)</f>
        <v>Crit R%, Crit D%, Atk%</v>
      </c>
      <c r="C2818">
        <f>Sheet1!A2819</f>
        <v>3</v>
      </c>
      <c r="D2818">
        <f>Sheet1!C2818</f>
        <v>0</v>
      </c>
      <c r="F2818">
        <f>Sheet1!B2820</f>
        <v>0</v>
      </c>
      <c r="G2818">
        <f>Sheet1!A2821</f>
        <v>0</v>
      </c>
      <c r="H2818" t="str">
        <f>Sheet1!A2822</f>
        <v>Fatal / Blade</v>
      </c>
      <c r="I2818" t="str">
        <f>Sheet1!A2823</f>
        <v>(ATK%/ATK%/ATK%)</v>
      </c>
      <c r="J2818" t="str">
        <f>Sheet1!A2824</f>
        <v>Violent / Revenge</v>
      </c>
      <c r="K2818" t="str">
        <f>Sheet1!A2825</f>
        <v>(ATK%/CRIT D%/ATK%)</v>
      </c>
    </row>
    <row r="2819" spans="1:11" x14ac:dyDescent="0.2">
      <c r="A2819">
        <f t="shared" ref="A2819:A2882" si="44">IF(ISNUMBER(B2819)=TRUE,1,0)</f>
        <v>1</v>
      </c>
      <c r="B2819">
        <f>IF(Sheet1!A2819="","",Sheet1!A2819)</f>
        <v>3</v>
      </c>
      <c r="C2819" t="str">
        <f>Sheet1!A2820</f>
        <v>COW GIRL</v>
      </c>
      <c r="D2819" t="str">
        <f>Sheet1!C2819</f>
        <v>WIND</v>
      </c>
      <c r="F2819" t="str">
        <f>Sheet1!B2821</f>
        <v>Hannah</v>
      </c>
      <c r="G2819" t="str">
        <f>Sheet1!A2822</f>
        <v>Fatal / Blade</v>
      </c>
      <c r="H2819" t="str">
        <f>Sheet1!A2823</f>
        <v>(ATK%/ATK%/ATK%)</v>
      </c>
      <c r="I2819" t="str">
        <f>Sheet1!A2824</f>
        <v>Violent / Revenge</v>
      </c>
      <c r="J2819" t="str">
        <f>Sheet1!A2825</f>
        <v>(ATK%/CRIT D%/ATK%)</v>
      </c>
      <c r="K2819" t="str">
        <f>Sheet1!A2826</f>
        <v>Crit R%, Crit D%, Atk%</v>
      </c>
    </row>
    <row r="2820" spans="1:11" hidden="1" x14ac:dyDescent="0.2">
      <c r="A2820">
        <f t="shared" si="44"/>
        <v>0</v>
      </c>
      <c r="B2820" t="str">
        <f>IF(Sheet1!A2820="","",Sheet1!A2820)</f>
        <v>COW GIRL</v>
      </c>
      <c r="C2820">
        <f>Sheet1!A2821</f>
        <v>0</v>
      </c>
      <c r="D2820">
        <f>Sheet1!C2820</f>
        <v>0</v>
      </c>
      <c r="F2820">
        <f>Sheet1!B2822</f>
        <v>0</v>
      </c>
      <c r="G2820" t="str">
        <f>Sheet1!A2823</f>
        <v>(ATK%/ATK%/ATK%)</v>
      </c>
      <c r="H2820" t="str">
        <f>Sheet1!A2824</f>
        <v>Violent / Revenge</v>
      </c>
      <c r="I2820" t="str">
        <f>Sheet1!A2825</f>
        <v>(ATK%/CRIT D%/ATK%)</v>
      </c>
      <c r="J2820" t="str">
        <f>Sheet1!A2826</f>
        <v>Crit R%, Crit D%, Atk%</v>
      </c>
      <c r="K2820">
        <f>Sheet1!A2827</f>
        <v>3</v>
      </c>
    </row>
    <row r="2821" spans="1:11" hidden="1" x14ac:dyDescent="0.2">
      <c r="A2821">
        <f t="shared" si="44"/>
        <v>0</v>
      </c>
      <c r="B2821" t="str">
        <f>IF(Sheet1!A2821="","",Sheet1!A2821)</f>
        <v/>
      </c>
      <c r="C2821" t="str">
        <f>Sheet1!A2822</f>
        <v>Fatal / Blade</v>
      </c>
      <c r="D2821">
        <f>Sheet1!C2821</f>
        <v>0</v>
      </c>
      <c r="F2821">
        <f>Sheet1!B2823</f>
        <v>0</v>
      </c>
      <c r="G2821" t="str">
        <f>Sheet1!A2824</f>
        <v>Violent / Revenge</v>
      </c>
      <c r="H2821" t="str">
        <f>Sheet1!A2825</f>
        <v>(ATK%/CRIT D%/ATK%)</v>
      </c>
      <c r="I2821" t="str">
        <f>Sheet1!A2826</f>
        <v>Crit R%, Crit D%, Atk%</v>
      </c>
      <c r="J2821">
        <f>Sheet1!A2827</f>
        <v>3</v>
      </c>
      <c r="K2821" t="str">
        <f>Sheet1!A2828</f>
        <v>COW GIRL</v>
      </c>
    </row>
    <row r="2822" spans="1:11" hidden="1" x14ac:dyDescent="0.2">
      <c r="A2822">
        <f t="shared" si="44"/>
        <v>0</v>
      </c>
      <c r="B2822" t="str">
        <f>IF(Sheet1!A2822="","",Sheet1!A2822)</f>
        <v>Fatal / Blade</v>
      </c>
      <c r="C2822" t="str">
        <f>Sheet1!A2823</f>
        <v>(ATK%/ATK%/ATK%)</v>
      </c>
      <c r="D2822">
        <f>Sheet1!C2822</f>
        <v>0</v>
      </c>
      <c r="F2822">
        <f>Sheet1!B2824</f>
        <v>0</v>
      </c>
      <c r="G2822" t="str">
        <f>Sheet1!A2825</f>
        <v>(ATK%/CRIT D%/ATK%)</v>
      </c>
      <c r="H2822" t="str">
        <f>Sheet1!A2826</f>
        <v>Crit R%, Crit D%, Atk%</v>
      </c>
      <c r="I2822">
        <f>Sheet1!A2827</f>
        <v>3</v>
      </c>
      <c r="J2822" t="str">
        <f>Sheet1!A2828</f>
        <v>COW GIRL</v>
      </c>
      <c r="K2822">
        <f>Sheet1!A2829</f>
        <v>0</v>
      </c>
    </row>
    <row r="2823" spans="1:11" hidden="1" x14ac:dyDescent="0.2">
      <c r="A2823">
        <f t="shared" si="44"/>
        <v>0</v>
      </c>
      <c r="B2823" t="str">
        <f>IF(Sheet1!A2823="","",Sheet1!A2823)</f>
        <v>(ATK%/ATK%/ATK%)</v>
      </c>
      <c r="C2823" t="str">
        <f>Sheet1!A2824</f>
        <v>Violent / Revenge</v>
      </c>
      <c r="D2823">
        <f>Sheet1!C2823</f>
        <v>0</v>
      </c>
      <c r="F2823">
        <f>Sheet1!B2825</f>
        <v>0</v>
      </c>
      <c r="G2823" t="str">
        <f>Sheet1!A2826</f>
        <v>Crit R%, Crit D%, Atk%</v>
      </c>
      <c r="H2823">
        <f>Sheet1!A2827</f>
        <v>3</v>
      </c>
      <c r="I2823" t="str">
        <f>Sheet1!A2828</f>
        <v>COW GIRL</v>
      </c>
      <c r="J2823">
        <f>Sheet1!A2829</f>
        <v>0</v>
      </c>
      <c r="K2823" t="str">
        <f>Sheet1!A2830</f>
        <v>Fatal / Blade</v>
      </c>
    </row>
    <row r="2824" spans="1:11" hidden="1" x14ac:dyDescent="0.2">
      <c r="A2824">
        <f t="shared" si="44"/>
        <v>0</v>
      </c>
      <c r="B2824" t="str">
        <f>IF(Sheet1!A2824="","",Sheet1!A2824)</f>
        <v>Violent / Revenge</v>
      </c>
      <c r="C2824" t="str">
        <f>Sheet1!A2825</f>
        <v>(ATK%/CRIT D%/ATK%)</v>
      </c>
      <c r="D2824">
        <f>Sheet1!C2824</f>
        <v>0</v>
      </c>
      <c r="F2824">
        <f>Sheet1!B2826</f>
        <v>0</v>
      </c>
      <c r="G2824">
        <f>Sheet1!A2827</f>
        <v>3</v>
      </c>
      <c r="H2824" t="str">
        <f>Sheet1!A2828</f>
        <v>COW GIRL</v>
      </c>
      <c r="I2824">
        <f>Sheet1!A2829</f>
        <v>0</v>
      </c>
      <c r="J2824" t="str">
        <f>Sheet1!A2830</f>
        <v>Fatal / Blade</v>
      </c>
      <c r="K2824" t="str">
        <f>Sheet1!A2831</f>
        <v>(ATK%/ATK%/ATK%)</v>
      </c>
    </row>
    <row r="2825" spans="1:11" hidden="1" x14ac:dyDescent="0.2">
      <c r="A2825">
        <f t="shared" si="44"/>
        <v>0</v>
      </c>
      <c r="B2825" t="str">
        <f>IF(Sheet1!A2825="","",Sheet1!A2825)</f>
        <v>(ATK%/CRIT D%/ATK%)</v>
      </c>
      <c r="C2825" t="str">
        <f>Sheet1!A2826</f>
        <v>Crit R%, Crit D%, Atk%</v>
      </c>
      <c r="D2825">
        <f>Sheet1!C2825</f>
        <v>0</v>
      </c>
      <c r="F2825">
        <f>Sheet1!B2827</f>
        <v>0</v>
      </c>
      <c r="G2825" t="str">
        <f>Sheet1!A2828</f>
        <v>COW GIRL</v>
      </c>
      <c r="H2825">
        <f>Sheet1!A2829</f>
        <v>0</v>
      </c>
      <c r="I2825" t="str">
        <f>Sheet1!A2830</f>
        <v>Fatal / Blade</v>
      </c>
      <c r="J2825" t="str">
        <f>Sheet1!A2831</f>
        <v>(ATK%/ATK%/ATK%)</v>
      </c>
      <c r="K2825" t="str">
        <f>Sheet1!A2832</f>
        <v>Violent / Revenge</v>
      </c>
    </row>
    <row r="2826" spans="1:11" hidden="1" x14ac:dyDescent="0.2">
      <c r="A2826">
        <f t="shared" si="44"/>
        <v>0</v>
      </c>
      <c r="B2826" t="str">
        <f>IF(Sheet1!A2826="","",Sheet1!A2826)</f>
        <v>Crit R%, Crit D%, Atk%</v>
      </c>
      <c r="C2826">
        <f>Sheet1!A2827</f>
        <v>3</v>
      </c>
      <c r="D2826">
        <f>Sheet1!C2826</f>
        <v>0</v>
      </c>
      <c r="F2826">
        <f>Sheet1!B2828</f>
        <v>0</v>
      </c>
      <c r="G2826">
        <f>Sheet1!A2829</f>
        <v>0</v>
      </c>
      <c r="H2826" t="str">
        <f>Sheet1!A2830</f>
        <v>Fatal / Blade</v>
      </c>
      <c r="I2826" t="str">
        <f>Sheet1!A2831</f>
        <v>(ATK%/ATK%/ATK%)</v>
      </c>
      <c r="J2826" t="str">
        <f>Sheet1!A2832</f>
        <v>Violent / Revenge</v>
      </c>
      <c r="K2826" t="str">
        <f>Sheet1!A2833</f>
        <v>(ATK%/CRIT D%/ATK%)</v>
      </c>
    </row>
    <row r="2827" spans="1:11" x14ac:dyDescent="0.2">
      <c r="A2827">
        <f t="shared" si="44"/>
        <v>1</v>
      </c>
      <c r="B2827">
        <f>IF(Sheet1!A2827="","",Sheet1!A2827)</f>
        <v>3</v>
      </c>
      <c r="C2827" t="str">
        <f>Sheet1!A2828</f>
        <v>COW GIRL</v>
      </c>
      <c r="D2827" t="str">
        <f>Sheet1!C2827</f>
        <v>FIRE</v>
      </c>
      <c r="F2827" t="str">
        <f>Sheet1!B2829</f>
        <v>Anne</v>
      </c>
      <c r="G2827" t="str">
        <f>Sheet1!A2830</f>
        <v>Fatal / Blade</v>
      </c>
      <c r="H2827" t="str">
        <f>Sheet1!A2831</f>
        <v>(ATK%/ATK%/ATK%)</v>
      </c>
      <c r="I2827" t="str">
        <f>Sheet1!A2832</f>
        <v>Violent / Revenge</v>
      </c>
      <c r="J2827" t="str">
        <f>Sheet1!A2833</f>
        <v>(ATK%/CRIT D%/ATK%)</v>
      </c>
      <c r="K2827" t="str">
        <f>Sheet1!A2834</f>
        <v>Crit R%, Crit D%, Atk%</v>
      </c>
    </row>
    <row r="2828" spans="1:11" hidden="1" x14ac:dyDescent="0.2">
      <c r="A2828">
        <f t="shared" si="44"/>
        <v>0</v>
      </c>
      <c r="B2828" t="str">
        <f>IF(Sheet1!A2828="","",Sheet1!A2828)</f>
        <v>COW GIRL</v>
      </c>
      <c r="C2828">
        <f>Sheet1!A2829</f>
        <v>0</v>
      </c>
      <c r="D2828">
        <f>Sheet1!C2828</f>
        <v>0</v>
      </c>
      <c r="F2828">
        <f>Sheet1!B2830</f>
        <v>0</v>
      </c>
      <c r="G2828" t="str">
        <f>Sheet1!A2831</f>
        <v>(ATK%/ATK%/ATK%)</v>
      </c>
      <c r="H2828" t="str">
        <f>Sheet1!A2832</f>
        <v>Violent / Revenge</v>
      </c>
      <c r="I2828" t="str">
        <f>Sheet1!A2833</f>
        <v>(ATK%/CRIT D%/ATK%)</v>
      </c>
      <c r="J2828" t="str">
        <f>Sheet1!A2834</f>
        <v>Crit R%, Crit D%, Atk%</v>
      </c>
      <c r="K2828">
        <f>Sheet1!A2835</f>
        <v>3</v>
      </c>
    </row>
    <row r="2829" spans="1:11" hidden="1" x14ac:dyDescent="0.2">
      <c r="A2829">
        <f t="shared" si="44"/>
        <v>0</v>
      </c>
      <c r="B2829" t="str">
        <f>IF(Sheet1!A2829="","",Sheet1!A2829)</f>
        <v/>
      </c>
      <c r="C2829" t="str">
        <f>Sheet1!A2830</f>
        <v>Fatal / Blade</v>
      </c>
      <c r="D2829">
        <f>Sheet1!C2829</f>
        <v>0</v>
      </c>
      <c r="F2829">
        <f>Sheet1!B2831</f>
        <v>0</v>
      </c>
      <c r="G2829" t="str">
        <f>Sheet1!A2832</f>
        <v>Violent / Revenge</v>
      </c>
      <c r="H2829" t="str">
        <f>Sheet1!A2833</f>
        <v>(ATK%/CRIT D%/ATK%)</v>
      </c>
      <c r="I2829" t="str">
        <f>Sheet1!A2834</f>
        <v>Crit R%, Crit D%, Atk%</v>
      </c>
      <c r="J2829">
        <f>Sheet1!A2835</f>
        <v>3</v>
      </c>
      <c r="K2829" t="str">
        <f>Sheet1!A2836</f>
        <v>COW GIRL</v>
      </c>
    </row>
    <row r="2830" spans="1:11" hidden="1" x14ac:dyDescent="0.2">
      <c r="A2830">
        <f t="shared" si="44"/>
        <v>0</v>
      </c>
      <c r="B2830" t="str">
        <f>IF(Sheet1!A2830="","",Sheet1!A2830)</f>
        <v>Fatal / Blade</v>
      </c>
      <c r="C2830" t="str">
        <f>Sheet1!A2831</f>
        <v>(ATK%/ATK%/ATK%)</v>
      </c>
      <c r="D2830">
        <f>Sheet1!C2830</f>
        <v>0</v>
      </c>
      <c r="F2830">
        <f>Sheet1!B2832</f>
        <v>0</v>
      </c>
      <c r="G2830" t="str">
        <f>Sheet1!A2833</f>
        <v>(ATK%/CRIT D%/ATK%)</v>
      </c>
      <c r="H2830" t="str">
        <f>Sheet1!A2834</f>
        <v>Crit R%, Crit D%, Atk%</v>
      </c>
      <c r="I2830">
        <f>Sheet1!A2835</f>
        <v>3</v>
      </c>
      <c r="J2830" t="str">
        <f>Sheet1!A2836</f>
        <v>COW GIRL</v>
      </c>
      <c r="K2830">
        <f>Sheet1!A2837</f>
        <v>0</v>
      </c>
    </row>
    <row r="2831" spans="1:11" hidden="1" x14ac:dyDescent="0.2">
      <c r="A2831">
        <f t="shared" si="44"/>
        <v>0</v>
      </c>
      <c r="B2831" t="str">
        <f>IF(Sheet1!A2831="","",Sheet1!A2831)</f>
        <v>(ATK%/ATK%/ATK%)</v>
      </c>
      <c r="C2831" t="str">
        <f>Sheet1!A2832</f>
        <v>Violent / Revenge</v>
      </c>
      <c r="D2831">
        <f>Sheet1!C2831</f>
        <v>0</v>
      </c>
      <c r="F2831">
        <f>Sheet1!B2833</f>
        <v>0</v>
      </c>
      <c r="G2831" t="str">
        <f>Sheet1!A2834</f>
        <v>Crit R%, Crit D%, Atk%</v>
      </c>
      <c r="H2831">
        <f>Sheet1!A2835</f>
        <v>3</v>
      </c>
      <c r="I2831" t="str">
        <f>Sheet1!A2836</f>
        <v>COW GIRL</v>
      </c>
      <c r="J2831">
        <f>Sheet1!A2837</f>
        <v>0</v>
      </c>
      <c r="K2831" t="str">
        <f>Sheet1!A2838</f>
        <v>Swift / Blade</v>
      </c>
    </row>
    <row r="2832" spans="1:11" hidden="1" x14ac:dyDescent="0.2">
      <c r="A2832">
        <f t="shared" si="44"/>
        <v>0</v>
      </c>
      <c r="B2832" t="str">
        <f>IF(Sheet1!A2832="","",Sheet1!A2832)</f>
        <v>Violent / Revenge</v>
      </c>
      <c r="C2832" t="str">
        <f>Sheet1!A2833</f>
        <v>(ATK%/CRIT D%/ATK%)</v>
      </c>
      <c r="D2832">
        <f>Sheet1!C2832</f>
        <v>0</v>
      </c>
      <c r="F2832">
        <f>Sheet1!B2834</f>
        <v>0</v>
      </c>
      <c r="G2832">
        <f>Sheet1!A2835</f>
        <v>3</v>
      </c>
      <c r="H2832" t="str">
        <f>Sheet1!A2836</f>
        <v>COW GIRL</v>
      </c>
      <c r="I2832">
        <f>Sheet1!A2837</f>
        <v>0</v>
      </c>
      <c r="J2832" t="str">
        <f>Sheet1!A2838</f>
        <v>Swift / Blade</v>
      </c>
      <c r="K2832" t="str">
        <f>Sheet1!A2839</f>
        <v>(SPD/ATK%/ATK%)</v>
      </c>
    </row>
    <row r="2833" spans="1:11" hidden="1" x14ac:dyDescent="0.2">
      <c r="A2833">
        <f t="shared" si="44"/>
        <v>0</v>
      </c>
      <c r="B2833" t="str">
        <f>IF(Sheet1!A2833="","",Sheet1!A2833)</f>
        <v>(ATK%/CRIT D%/ATK%)</v>
      </c>
      <c r="C2833" t="str">
        <f>Sheet1!A2834</f>
        <v>Crit R%, Crit D%, Atk%</v>
      </c>
      <c r="D2833">
        <f>Sheet1!C2833</f>
        <v>0</v>
      </c>
      <c r="F2833">
        <f>Sheet1!B2835</f>
        <v>0</v>
      </c>
      <c r="G2833" t="str">
        <f>Sheet1!A2836</f>
        <v>COW GIRL</v>
      </c>
      <c r="H2833">
        <f>Sheet1!A2837</f>
        <v>0</v>
      </c>
      <c r="I2833" t="str">
        <f>Sheet1!A2838</f>
        <v>Swift / Blade</v>
      </c>
      <c r="J2833" t="str">
        <f>Sheet1!A2839</f>
        <v>(SPD/ATK%/ATK%)</v>
      </c>
      <c r="K2833" t="str">
        <f>Sheet1!A2840</f>
        <v>Violent / Revenge</v>
      </c>
    </row>
    <row r="2834" spans="1:11" hidden="1" x14ac:dyDescent="0.2">
      <c r="A2834">
        <f t="shared" si="44"/>
        <v>0</v>
      </c>
      <c r="B2834" t="str">
        <f>IF(Sheet1!A2834="","",Sheet1!A2834)</f>
        <v>Crit R%, Crit D%, Atk%</v>
      </c>
      <c r="C2834">
        <f>Sheet1!A2835</f>
        <v>3</v>
      </c>
      <c r="D2834">
        <f>Sheet1!C2834</f>
        <v>0</v>
      </c>
      <c r="F2834">
        <f>Sheet1!B2836</f>
        <v>0</v>
      </c>
      <c r="G2834">
        <f>Sheet1!A2837</f>
        <v>0</v>
      </c>
      <c r="H2834" t="str">
        <f>Sheet1!A2838</f>
        <v>Swift / Blade</v>
      </c>
      <c r="I2834" t="str">
        <f>Sheet1!A2839</f>
        <v>(SPD/ATK%/ATK%)</v>
      </c>
      <c r="J2834" t="str">
        <f>Sheet1!A2840</f>
        <v>Violent / Revenge</v>
      </c>
      <c r="K2834" t="str">
        <f>Sheet1!A2841</f>
        <v>(ATK%/CRIT DMG%/HP%)</v>
      </c>
    </row>
    <row r="2835" spans="1:11" x14ac:dyDescent="0.2">
      <c r="A2835">
        <f t="shared" si="44"/>
        <v>1</v>
      </c>
      <c r="B2835">
        <f>IF(Sheet1!A2835="","",Sheet1!A2835)</f>
        <v>3</v>
      </c>
      <c r="C2835" t="str">
        <f>Sheet1!A2836</f>
        <v>COW GIRL</v>
      </c>
      <c r="D2835" t="str">
        <f>Sheet1!C2835</f>
        <v>LIGHT</v>
      </c>
      <c r="F2835" t="str">
        <f>Sheet1!B2837</f>
        <v>Loren</v>
      </c>
      <c r="G2835" t="str">
        <f>Sheet1!A2838</f>
        <v>Swift / Blade</v>
      </c>
      <c r="H2835" t="str">
        <f>Sheet1!A2839</f>
        <v>(SPD/ATK%/ATK%)</v>
      </c>
      <c r="I2835" t="str">
        <f>Sheet1!A2840</f>
        <v>Violent / Revenge</v>
      </c>
      <c r="J2835" t="str">
        <f>Sheet1!A2841</f>
        <v>(ATK%/CRIT DMG%/HP%)</v>
      </c>
      <c r="K2835" t="str">
        <f>Sheet1!A2842</f>
        <v>Spd, Atk%, Hp%, Crit Rate%, Crit Dmg%</v>
      </c>
    </row>
    <row r="2836" spans="1:11" hidden="1" x14ac:dyDescent="0.2">
      <c r="A2836">
        <f t="shared" si="44"/>
        <v>0</v>
      </c>
      <c r="B2836" t="str">
        <f>IF(Sheet1!A2836="","",Sheet1!A2836)</f>
        <v>COW GIRL</v>
      </c>
      <c r="C2836">
        <f>Sheet1!A2837</f>
        <v>0</v>
      </c>
      <c r="D2836">
        <f>Sheet1!C2836</f>
        <v>0</v>
      </c>
      <c r="F2836">
        <f>Sheet1!B2838</f>
        <v>0</v>
      </c>
      <c r="G2836" t="str">
        <f>Sheet1!A2839</f>
        <v>(SPD/ATK%/ATK%)</v>
      </c>
      <c r="H2836" t="str">
        <f>Sheet1!A2840</f>
        <v>Violent / Revenge</v>
      </c>
      <c r="I2836" t="str">
        <f>Sheet1!A2841</f>
        <v>(ATK%/CRIT DMG%/HP%)</v>
      </c>
      <c r="J2836" t="str">
        <f>Sheet1!A2842</f>
        <v>Spd, Atk%, Hp%, Crit Rate%, Crit Dmg%</v>
      </c>
      <c r="K2836">
        <f>Sheet1!A2843</f>
        <v>3</v>
      </c>
    </row>
    <row r="2837" spans="1:11" hidden="1" x14ac:dyDescent="0.2">
      <c r="A2837">
        <f t="shared" si="44"/>
        <v>0</v>
      </c>
      <c r="B2837" t="str">
        <f>IF(Sheet1!A2837="","",Sheet1!A2837)</f>
        <v/>
      </c>
      <c r="C2837" t="str">
        <f>Sheet1!A2838</f>
        <v>Swift / Blade</v>
      </c>
      <c r="D2837">
        <f>Sheet1!C2837</f>
        <v>0</v>
      </c>
      <c r="F2837">
        <f>Sheet1!B2839</f>
        <v>0</v>
      </c>
      <c r="G2837" t="str">
        <f>Sheet1!A2840</f>
        <v>Violent / Revenge</v>
      </c>
      <c r="H2837" t="str">
        <f>Sheet1!A2841</f>
        <v>(ATK%/CRIT DMG%/HP%)</v>
      </c>
      <c r="I2837" t="str">
        <f>Sheet1!A2842</f>
        <v>Spd, Atk%, Hp%, Crit Rate%, Crit Dmg%</v>
      </c>
      <c r="J2837">
        <f>Sheet1!A2843</f>
        <v>3</v>
      </c>
      <c r="K2837" t="str">
        <f>Sheet1!A2844</f>
        <v>COW GIRL</v>
      </c>
    </row>
    <row r="2838" spans="1:11" hidden="1" x14ac:dyDescent="0.2">
      <c r="A2838">
        <f t="shared" si="44"/>
        <v>0</v>
      </c>
      <c r="B2838" t="str">
        <f>IF(Sheet1!A2838="","",Sheet1!A2838)</f>
        <v>Swift / Blade</v>
      </c>
      <c r="C2838" t="str">
        <f>Sheet1!A2839</f>
        <v>(SPD/ATK%/ATK%)</v>
      </c>
      <c r="D2838">
        <f>Sheet1!C2838</f>
        <v>0</v>
      </c>
      <c r="F2838">
        <f>Sheet1!B2840</f>
        <v>0</v>
      </c>
      <c r="G2838" t="str">
        <f>Sheet1!A2841</f>
        <v>(ATK%/CRIT DMG%/HP%)</v>
      </c>
      <c r="H2838" t="str">
        <f>Sheet1!A2842</f>
        <v>Spd, Atk%, Hp%, Crit Rate%, Crit Dmg%</v>
      </c>
      <c r="I2838">
        <f>Sheet1!A2843</f>
        <v>3</v>
      </c>
      <c r="J2838" t="str">
        <f>Sheet1!A2844</f>
        <v>COW GIRL</v>
      </c>
      <c r="K2838">
        <f>Sheet1!A2845</f>
        <v>0</v>
      </c>
    </row>
    <row r="2839" spans="1:11" hidden="1" x14ac:dyDescent="0.2">
      <c r="A2839">
        <f t="shared" si="44"/>
        <v>0</v>
      </c>
      <c r="B2839" t="str">
        <f>IF(Sheet1!A2839="","",Sheet1!A2839)</f>
        <v>(SPD/ATK%/ATK%)</v>
      </c>
      <c r="C2839" t="str">
        <f>Sheet1!A2840</f>
        <v>Violent / Revenge</v>
      </c>
      <c r="D2839">
        <f>Sheet1!C2839</f>
        <v>0</v>
      </c>
      <c r="F2839">
        <f>Sheet1!B2841</f>
        <v>0</v>
      </c>
      <c r="G2839" t="str">
        <f>Sheet1!A2842</f>
        <v>Spd, Atk%, Hp%, Crit Rate%, Crit Dmg%</v>
      </c>
      <c r="H2839">
        <f>Sheet1!A2843</f>
        <v>3</v>
      </c>
      <c r="I2839" t="str">
        <f>Sheet1!A2844</f>
        <v>COW GIRL</v>
      </c>
      <c r="J2839">
        <f>Sheet1!A2845</f>
        <v>0</v>
      </c>
      <c r="K2839" t="str">
        <f>Sheet1!A2846</f>
        <v>Fatal / Blade</v>
      </c>
    </row>
    <row r="2840" spans="1:11" hidden="1" x14ac:dyDescent="0.2">
      <c r="A2840">
        <f t="shared" si="44"/>
        <v>0</v>
      </c>
      <c r="B2840" t="str">
        <f>IF(Sheet1!A2840="","",Sheet1!A2840)</f>
        <v>Violent / Revenge</v>
      </c>
      <c r="C2840" t="str">
        <f>Sheet1!A2841</f>
        <v>(ATK%/CRIT DMG%/HP%)</v>
      </c>
      <c r="D2840">
        <f>Sheet1!C2840</f>
        <v>0</v>
      </c>
      <c r="F2840">
        <f>Sheet1!B2842</f>
        <v>0</v>
      </c>
      <c r="G2840">
        <f>Sheet1!A2843</f>
        <v>3</v>
      </c>
      <c r="H2840" t="str">
        <f>Sheet1!A2844</f>
        <v>COW GIRL</v>
      </c>
      <c r="I2840">
        <f>Sheet1!A2845</f>
        <v>0</v>
      </c>
      <c r="J2840" t="str">
        <f>Sheet1!A2846</f>
        <v>Fatal / Blade</v>
      </c>
      <c r="K2840" t="str">
        <f>Sheet1!A2847</f>
        <v>(ATK%/ATK%/ATK%)</v>
      </c>
    </row>
    <row r="2841" spans="1:11" hidden="1" x14ac:dyDescent="0.2">
      <c r="A2841">
        <f t="shared" si="44"/>
        <v>0</v>
      </c>
      <c r="B2841" t="str">
        <f>IF(Sheet1!A2841="","",Sheet1!A2841)</f>
        <v>(ATK%/CRIT DMG%/HP%)</v>
      </c>
      <c r="C2841" t="str">
        <f>Sheet1!A2842</f>
        <v>Spd, Atk%, Hp%, Crit Rate%, Crit Dmg%</v>
      </c>
      <c r="D2841">
        <f>Sheet1!C2841</f>
        <v>0</v>
      </c>
      <c r="F2841">
        <f>Sheet1!B2843</f>
        <v>0</v>
      </c>
      <c r="G2841" t="str">
        <f>Sheet1!A2844</f>
        <v>COW GIRL</v>
      </c>
      <c r="H2841">
        <f>Sheet1!A2845</f>
        <v>0</v>
      </c>
      <c r="I2841" t="str">
        <f>Sheet1!A2846</f>
        <v>Fatal / Blade</v>
      </c>
      <c r="J2841" t="str">
        <f>Sheet1!A2847</f>
        <v>(ATK%/ATK%/ATK%)</v>
      </c>
      <c r="K2841" t="str">
        <f>Sheet1!A2848</f>
        <v>Violent / Revenge</v>
      </c>
    </row>
    <row r="2842" spans="1:11" hidden="1" x14ac:dyDescent="0.2">
      <c r="A2842">
        <f t="shared" si="44"/>
        <v>0</v>
      </c>
      <c r="B2842" t="str">
        <f>IF(Sheet1!A2842="","",Sheet1!A2842)</f>
        <v>Spd, Atk%, Hp%, Crit Rate%, Crit Dmg%</v>
      </c>
      <c r="C2842">
        <f>Sheet1!A2843</f>
        <v>3</v>
      </c>
      <c r="D2842">
        <f>Sheet1!C2842</f>
        <v>0</v>
      </c>
      <c r="F2842">
        <f>Sheet1!B2844</f>
        <v>0</v>
      </c>
      <c r="G2842">
        <f>Sheet1!A2845</f>
        <v>0</v>
      </c>
      <c r="H2842" t="str">
        <f>Sheet1!A2846</f>
        <v>Fatal / Blade</v>
      </c>
      <c r="I2842" t="str">
        <f>Sheet1!A2847</f>
        <v>(ATK%/ATK%/ATK%)</v>
      </c>
      <c r="J2842" t="str">
        <f>Sheet1!A2848</f>
        <v>Violent / Revenge</v>
      </c>
      <c r="K2842" t="str">
        <f>Sheet1!A2849</f>
        <v>(ATK%/CRIT D%/ATK%)</v>
      </c>
    </row>
    <row r="2843" spans="1:11" x14ac:dyDescent="0.2">
      <c r="A2843">
        <f t="shared" si="44"/>
        <v>1</v>
      </c>
      <c r="B2843">
        <f>IF(Sheet1!A2843="","",Sheet1!A2843)</f>
        <v>3</v>
      </c>
      <c r="C2843" t="str">
        <f>Sheet1!A2844</f>
        <v>COW GIRL</v>
      </c>
      <c r="D2843" t="str">
        <f>Sheet1!C2843</f>
        <v>DARK</v>
      </c>
      <c r="F2843" t="str">
        <f>Sheet1!B2845</f>
        <v>Cassie</v>
      </c>
      <c r="G2843" t="str">
        <f>Sheet1!A2846</f>
        <v>Fatal / Blade</v>
      </c>
      <c r="H2843" t="str">
        <f>Sheet1!A2847</f>
        <v>(ATK%/ATK%/ATK%)</v>
      </c>
      <c r="I2843" t="str">
        <f>Sheet1!A2848</f>
        <v>Violent / Revenge</v>
      </c>
      <c r="J2843" t="str">
        <f>Sheet1!A2849</f>
        <v>(ATK%/CRIT D%/ATK%)</v>
      </c>
      <c r="K2843" t="str">
        <f>Sheet1!A2850</f>
        <v>Crit R%, Crit D%, Atk%</v>
      </c>
    </row>
    <row r="2844" spans="1:11" hidden="1" x14ac:dyDescent="0.2">
      <c r="A2844">
        <f t="shared" si="44"/>
        <v>0</v>
      </c>
      <c r="B2844" t="str">
        <f>IF(Sheet1!A2844="","",Sheet1!A2844)</f>
        <v>COW GIRL</v>
      </c>
      <c r="C2844">
        <f>Sheet1!A2845</f>
        <v>0</v>
      </c>
      <c r="D2844">
        <f>Sheet1!C2844</f>
        <v>0</v>
      </c>
      <c r="F2844">
        <f>Sheet1!B2846</f>
        <v>0</v>
      </c>
      <c r="G2844" t="str">
        <f>Sheet1!A2847</f>
        <v>(ATK%/ATK%/ATK%)</v>
      </c>
      <c r="H2844" t="str">
        <f>Sheet1!A2848</f>
        <v>Violent / Revenge</v>
      </c>
      <c r="I2844" t="str">
        <f>Sheet1!A2849</f>
        <v>(ATK%/CRIT D%/ATK%)</v>
      </c>
      <c r="J2844" t="str">
        <f>Sheet1!A2850</f>
        <v>Crit R%, Crit D%, Atk%</v>
      </c>
      <c r="K2844">
        <f>Sheet1!A2851</f>
        <v>3</v>
      </c>
    </row>
    <row r="2845" spans="1:11" hidden="1" x14ac:dyDescent="0.2">
      <c r="A2845">
        <f t="shared" si="44"/>
        <v>0</v>
      </c>
      <c r="B2845" t="str">
        <f>IF(Sheet1!A2845="","",Sheet1!A2845)</f>
        <v/>
      </c>
      <c r="C2845" t="str">
        <f>Sheet1!A2846</f>
        <v>Fatal / Blade</v>
      </c>
      <c r="D2845">
        <f>Sheet1!C2845</f>
        <v>0</v>
      </c>
      <c r="F2845">
        <f>Sheet1!B2847</f>
        <v>0</v>
      </c>
      <c r="G2845" t="str">
        <f>Sheet1!A2848</f>
        <v>Violent / Revenge</v>
      </c>
      <c r="H2845" t="str">
        <f>Sheet1!A2849</f>
        <v>(ATK%/CRIT D%/ATK%)</v>
      </c>
      <c r="I2845" t="str">
        <f>Sheet1!A2850</f>
        <v>Crit R%, Crit D%, Atk%</v>
      </c>
      <c r="J2845">
        <f>Sheet1!A2851</f>
        <v>3</v>
      </c>
      <c r="K2845" t="str">
        <f>Sheet1!A2852</f>
        <v>BATTLE MAMMOTH</v>
      </c>
    </row>
    <row r="2846" spans="1:11" hidden="1" x14ac:dyDescent="0.2">
      <c r="A2846">
        <f t="shared" si="44"/>
        <v>0</v>
      </c>
      <c r="B2846" t="str">
        <f>IF(Sheet1!A2846="","",Sheet1!A2846)</f>
        <v>Fatal / Blade</v>
      </c>
      <c r="C2846" t="str">
        <f>Sheet1!A2847</f>
        <v>(ATK%/ATK%/ATK%)</v>
      </c>
      <c r="D2846">
        <f>Sheet1!C2846</f>
        <v>0</v>
      </c>
      <c r="F2846">
        <f>Sheet1!B2848</f>
        <v>0</v>
      </c>
      <c r="G2846" t="str">
        <f>Sheet1!A2849</f>
        <v>(ATK%/CRIT D%/ATK%)</v>
      </c>
      <c r="H2846" t="str">
        <f>Sheet1!A2850</f>
        <v>Crit R%, Crit D%, Atk%</v>
      </c>
      <c r="I2846">
        <f>Sheet1!A2851</f>
        <v>3</v>
      </c>
      <c r="J2846" t="str">
        <f>Sheet1!A2852</f>
        <v>BATTLE MAMMOTH</v>
      </c>
      <c r="K2846">
        <f>Sheet1!A2853</f>
        <v>0</v>
      </c>
    </row>
    <row r="2847" spans="1:11" hidden="1" x14ac:dyDescent="0.2">
      <c r="A2847">
        <f t="shared" si="44"/>
        <v>0</v>
      </c>
      <c r="B2847" t="str">
        <f>IF(Sheet1!A2847="","",Sheet1!A2847)</f>
        <v>(ATK%/ATK%/ATK%)</v>
      </c>
      <c r="C2847" t="str">
        <f>Sheet1!A2848</f>
        <v>Violent / Revenge</v>
      </c>
      <c r="D2847">
        <f>Sheet1!C2847</f>
        <v>0</v>
      </c>
      <c r="F2847">
        <f>Sheet1!B2849</f>
        <v>0</v>
      </c>
      <c r="G2847" t="str">
        <f>Sheet1!A2850</f>
        <v>Crit R%, Crit D%, Atk%</v>
      </c>
      <c r="H2847">
        <f>Sheet1!A2851</f>
        <v>3</v>
      </c>
      <c r="I2847" t="str">
        <f>Sheet1!A2852</f>
        <v>BATTLE MAMMOTH</v>
      </c>
      <c r="J2847">
        <f>Sheet1!A2853</f>
        <v>0</v>
      </c>
      <c r="K2847" t="str">
        <f>Sheet1!A2854</f>
        <v>3x Energy</v>
      </c>
    </row>
    <row r="2848" spans="1:11" hidden="1" x14ac:dyDescent="0.2">
      <c r="A2848">
        <f t="shared" si="44"/>
        <v>0</v>
      </c>
      <c r="B2848" t="str">
        <f>IF(Sheet1!A2848="","",Sheet1!A2848)</f>
        <v>Violent / Revenge</v>
      </c>
      <c r="C2848" t="str">
        <f>Sheet1!A2849</f>
        <v>(ATK%/CRIT D%/ATK%)</v>
      </c>
      <c r="D2848">
        <f>Sheet1!C2848</f>
        <v>0</v>
      </c>
      <c r="F2848">
        <f>Sheet1!B2850</f>
        <v>0</v>
      </c>
      <c r="G2848">
        <f>Sheet1!A2851</f>
        <v>3</v>
      </c>
      <c r="H2848" t="str">
        <f>Sheet1!A2852</f>
        <v>BATTLE MAMMOTH</v>
      </c>
      <c r="I2848">
        <f>Sheet1!A2853</f>
        <v>0</v>
      </c>
      <c r="J2848" t="str">
        <f>Sheet1!A2854</f>
        <v>3x Energy</v>
      </c>
      <c r="K2848" t="str">
        <f>Sheet1!A2855</f>
        <v>(HP%/HP%/HP%)</v>
      </c>
    </row>
    <row r="2849" spans="1:11" hidden="1" x14ac:dyDescent="0.2">
      <c r="A2849">
        <f t="shared" si="44"/>
        <v>0</v>
      </c>
      <c r="B2849" t="str">
        <f>IF(Sheet1!A2849="","",Sheet1!A2849)</f>
        <v>(ATK%/CRIT D%/ATK%)</v>
      </c>
      <c r="C2849" t="str">
        <f>Sheet1!A2850</f>
        <v>Crit R%, Crit D%, Atk%</v>
      </c>
      <c r="D2849">
        <f>Sheet1!C2849</f>
        <v>0</v>
      </c>
      <c r="F2849">
        <f>Sheet1!B2851</f>
        <v>0</v>
      </c>
      <c r="G2849" t="str">
        <f>Sheet1!A2852</f>
        <v>BATTLE MAMMOTH</v>
      </c>
      <c r="H2849">
        <f>Sheet1!A2853</f>
        <v>0</v>
      </c>
      <c r="I2849" t="str">
        <f>Sheet1!A2854</f>
        <v>3x Energy</v>
      </c>
      <c r="J2849" t="str">
        <f>Sheet1!A2855</f>
        <v>(HP%/HP%/HP%)</v>
      </c>
      <c r="K2849" t="str">
        <f>Sheet1!A2856</f>
        <v>Violent / Revenge</v>
      </c>
    </row>
    <row r="2850" spans="1:11" hidden="1" x14ac:dyDescent="0.2">
      <c r="A2850">
        <f t="shared" si="44"/>
        <v>0</v>
      </c>
      <c r="B2850" t="str">
        <f>IF(Sheet1!A2850="","",Sheet1!A2850)</f>
        <v>Crit R%, Crit D%, Atk%</v>
      </c>
      <c r="C2850">
        <f>Sheet1!A2851</f>
        <v>3</v>
      </c>
      <c r="D2850">
        <f>Sheet1!C2850</f>
        <v>0</v>
      </c>
      <c r="F2850">
        <f>Sheet1!B2852</f>
        <v>0</v>
      </c>
      <c r="G2850">
        <f>Sheet1!A2853</f>
        <v>0</v>
      </c>
      <c r="H2850" t="str">
        <f>Sheet1!A2854</f>
        <v>3x Energy</v>
      </c>
      <c r="I2850" t="str">
        <f>Sheet1!A2855</f>
        <v>(HP%/HP%/HP%)</v>
      </c>
      <c r="J2850" t="str">
        <f>Sheet1!A2856</f>
        <v>Violent / Revenge</v>
      </c>
      <c r="K2850" t="str">
        <f>Sheet1!A2857</f>
        <v>(HP%/HP%/HP%)</v>
      </c>
    </row>
    <row r="2851" spans="1:11" x14ac:dyDescent="0.2">
      <c r="A2851">
        <f t="shared" si="44"/>
        <v>1</v>
      </c>
      <c r="B2851">
        <f>IF(Sheet1!A2851="","",Sheet1!A2851)</f>
        <v>3</v>
      </c>
      <c r="C2851" t="str">
        <f>Sheet1!A2852</f>
        <v>BATTLE MAMMOTH</v>
      </c>
      <c r="D2851" t="str">
        <f>Sheet1!C2851</f>
        <v>WATER</v>
      </c>
      <c r="F2851" t="str">
        <f>Sheet1!B2853</f>
        <v>Talc</v>
      </c>
      <c r="G2851" t="str">
        <f>Sheet1!A2854</f>
        <v>3x Energy</v>
      </c>
      <c r="H2851" t="str">
        <f>Sheet1!A2855</f>
        <v>(HP%/HP%/HP%)</v>
      </c>
      <c r="I2851" t="str">
        <f>Sheet1!A2856</f>
        <v>Violent / Revenge</v>
      </c>
      <c r="J2851" t="str">
        <f>Sheet1!A2857</f>
        <v>(HP%/HP%/HP%)</v>
      </c>
      <c r="K2851" t="str">
        <f>Sheet1!A2858</f>
        <v>Crit R%, Crit D%, Hp%</v>
      </c>
    </row>
    <row r="2852" spans="1:11" hidden="1" x14ac:dyDescent="0.2">
      <c r="A2852">
        <f t="shared" si="44"/>
        <v>0</v>
      </c>
      <c r="B2852" t="str">
        <f>IF(Sheet1!A2852="","",Sheet1!A2852)</f>
        <v>BATTLE MAMMOTH</v>
      </c>
      <c r="C2852">
        <f>Sheet1!A2853</f>
        <v>0</v>
      </c>
      <c r="D2852">
        <f>Sheet1!C2852</f>
        <v>0</v>
      </c>
      <c r="F2852">
        <f>Sheet1!B2854</f>
        <v>0</v>
      </c>
      <c r="G2852" t="str">
        <f>Sheet1!A2855</f>
        <v>(HP%/HP%/HP%)</v>
      </c>
      <c r="H2852" t="str">
        <f>Sheet1!A2856</f>
        <v>Violent / Revenge</v>
      </c>
      <c r="I2852" t="str">
        <f>Sheet1!A2857</f>
        <v>(HP%/HP%/HP%)</v>
      </c>
      <c r="J2852" t="str">
        <f>Sheet1!A2858</f>
        <v>Crit R%, Crit D%, Hp%</v>
      </c>
      <c r="K2852">
        <f>Sheet1!A2859</f>
        <v>3</v>
      </c>
    </row>
    <row r="2853" spans="1:11" hidden="1" x14ac:dyDescent="0.2">
      <c r="A2853">
        <f t="shared" si="44"/>
        <v>0</v>
      </c>
      <c r="B2853" t="str">
        <f>IF(Sheet1!A2853="","",Sheet1!A2853)</f>
        <v/>
      </c>
      <c r="C2853" t="str">
        <f>Sheet1!A2854</f>
        <v>3x Energy</v>
      </c>
      <c r="D2853">
        <f>Sheet1!C2853</f>
        <v>0</v>
      </c>
      <c r="F2853">
        <f>Sheet1!B2855</f>
        <v>0</v>
      </c>
      <c r="G2853" t="str">
        <f>Sheet1!A2856</f>
        <v>Violent / Revenge</v>
      </c>
      <c r="H2853" t="str">
        <f>Sheet1!A2857</f>
        <v>(HP%/HP%/HP%)</v>
      </c>
      <c r="I2853" t="str">
        <f>Sheet1!A2858</f>
        <v>Crit R%, Crit D%, Hp%</v>
      </c>
      <c r="J2853">
        <f>Sheet1!A2859</f>
        <v>3</v>
      </c>
      <c r="K2853" t="str">
        <f>Sheet1!A2860</f>
        <v>BATTLE MAMMOTH</v>
      </c>
    </row>
    <row r="2854" spans="1:11" hidden="1" x14ac:dyDescent="0.2">
      <c r="A2854">
        <f t="shared" si="44"/>
        <v>0</v>
      </c>
      <c r="B2854" t="str">
        <f>IF(Sheet1!A2854="","",Sheet1!A2854)</f>
        <v>3x Energy</v>
      </c>
      <c r="C2854" t="str">
        <f>Sheet1!A2855</f>
        <v>(HP%/HP%/HP%)</v>
      </c>
      <c r="D2854">
        <f>Sheet1!C2854</f>
        <v>0</v>
      </c>
      <c r="F2854">
        <f>Sheet1!B2856</f>
        <v>0</v>
      </c>
      <c r="G2854" t="str">
        <f>Sheet1!A2857</f>
        <v>(HP%/HP%/HP%)</v>
      </c>
      <c r="H2854" t="str">
        <f>Sheet1!A2858</f>
        <v>Crit R%, Crit D%, Hp%</v>
      </c>
      <c r="I2854">
        <f>Sheet1!A2859</f>
        <v>3</v>
      </c>
      <c r="J2854" t="str">
        <f>Sheet1!A2860</f>
        <v>BATTLE MAMMOTH</v>
      </c>
      <c r="K2854">
        <f>Sheet1!A2861</f>
        <v>0</v>
      </c>
    </row>
    <row r="2855" spans="1:11" hidden="1" x14ac:dyDescent="0.2">
      <c r="A2855">
        <f t="shared" si="44"/>
        <v>0</v>
      </c>
      <c r="B2855" t="str">
        <f>IF(Sheet1!A2855="","",Sheet1!A2855)</f>
        <v>(HP%/HP%/HP%)</v>
      </c>
      <c r="C2855" t="str">
        <f>Sheet1!A2856</f>
        <v>Violent / Revenge</v>
      </c>
      <c r="D2855">
        <f>Sheet1!C2855</f>
        <v>0</v>
      </c>
      <c r="F2855">
        <f>Sheet1!B2857</f>
        <v>0</v>
      </c>
      <c r="G2855" t="str">
        <f>Sheet1!A2858</f>
        <v>Crit R%, Crit D%, Hp%</v>
      </c>
      <c r="H2855">
        <f>Sheet1!A2859</f>
        <v>3</v>
      </c>
      <c r="I2855" t="str">
        <f>Sheet1!A2860</f>
        <v>BATTLE MAMMOTH</v>
      </c>
      <c r="J2855">
        <f>Sheet1!A2861</f>
        <v>0</v>
      </c>
      <c r="K2855" t="str">
        <f>Sheet1!A2862</f>
        <v>3x Energy</v>
      </c>
    </row>
    <row r="2856" spans="1:11" hidden="1" x14ac:dyDescent="0.2">
      <c r="A2856">
        <f t="shared" si="44"/>
        <v>0</v>
      </c>
      <c r="B2856" t="str">
        <f>IF(Sheet1!A2856="","",Sheet1!A2856)</f>
        <v>Violent / Revenge</v>
      </c>
      <c r="C2856" t="str">
        <f>Sheet1!A2857</f>
        <v>(HP%/HP%/HP%)</v>
      </c>
      <c r="D2856">
        <f>Sheet1!C2856</f>
        <v>0</v>
      </c>
      <c r="F2856">
        <f>Sheet1!B2858</f>
        <v>0</v>
      </c>
      <c r="G2856">
        <f>Sheet1!A2859</f>
        <v>3</v>
      </c>
      <c r="H2856" t="str">
        <f>Sheet1!A2860</f>
        <v>BATTLE MAMMOTH</v>
      </c>
      <c r="I2856">
        <f>Sheet1!A2861</f>
        <v>0</v>
      </c>
      <c r="J2856" t="str">
        <f>Sheet1!A2862</f>
        <v>3x Energy</v>
      </c>
      <c r="K2856" t="str">
        <f>Sheet1!A2863</f>
        <v>(HP%/HP%/HP%)</v>
      </c>
    </row>
    <row r="2857" spans="1:11" hidden="1" x14ac:dyDescent="0.2">
      <c r="A2857">
        <f t="shared" si="44"/>
        <v>0</v>
      </c>
      <c r="B2857" t="str">
        <f>IF(Sheet1!A2857="","",Sheet1!A2857)</f>
        <v>(HP%/HP%/HP%)</v>
      </c>
      <c r="C2857" t="str">
        <f>Sheet1!A2858</f>
        <v>Crit R%, Crit D%, Hp%</v>
      </c>
      <c r="D2857">
        <f>Sheet1!C2857</f>
        <v>0</v>
      </c>
      <c r="F2857">
        <f>Sheet1!B2859</f>
        <v>0</v>
      </c>
      <c r="G2857" t="str">
        <f>Sheet1!A2860</f>
        <v>BATTLE MAMMOTH</v>
      </c>
      <c r="H2857">
        <f>Sheet1!A2861</f>
        <v>0</v>
      </c>
      <c r="I2857" t="str">
        <f>Sheet1!A2862</f>
        <v>3x Energy</v>
      </c>
      <c r="J2857" t="str">
        <f>Sheet1!A2863</f>
        <v>(HP%/HP%/HP%)</v>
      </c>
      <c r="K2857" t="str">
        <f>Sheet1!A2864</f>
        <v>Violent / Revenge</v>
      </c>
    </row>
    <row r="2858" spans="1:11" hidden="1" x14ac:dyDescent="0.2">
      <c r="A2858">
        <f t="shared" si="44"/>
        <v>0</v>
      </c>
      <c r="B2858" t="str">
        <f>IF(Sheet1!A2858="","",Sheet1!A2858)</f>
        <v>Crit R%, Crit D%, Hp%</v>
      </c>
      <c r="C2858">
        <f>Sheet1!A2859</f>
        <v>3</v>
      </c>
      <c r="D2858">
        <f>Sheet1!C2858</f>
        <v>0</v>
      </c>
      <c r="F2858">
        <f>Sheet1!B2860</f>
        <v>0</v>
      </c>
      <c r="G2858">
        <f>Sheet1!A2861</f>
        <v>0</v>
      </c>
      <c r="H2858" t="str">
        <f>Sheet1!A2862</f>
        <v>3x Energy</v>
      </c>
      <c r="I2858" t="str">
        <f>Sheet1!A2863</f>
        <v>(HP%/HP%/HP%)</v>
      </c>
      <c r="J2858" t="str">
        <f>Sheet1!A2864</f>
        <v>Violent / Revenge</v>
      </c>
      <c r="K2858" t="str">
        <f>Sheet1!A2865</f>
        <v>(HP%/CRIT D%/HP%)</v>
      </c>
    </row>
    <row r="2859" spans="1:11" x14ac:dyDescent="0.2">
      <c r="A2859">
        <f t="shared" si="44"/>
        <v>1</v>
      </c>
      <c r="B2859">
        <f>IF(Sheet1!A2859="","",Sheet1!A2859)</f>
        <v>3</v>
      </c>
      <c r="C2859" t="str">
        <f>Sheet1!A2860</f>
        <v>BATTLE MAMMOTH</v>
      </c>
      <c r="D2859" t="str">
        <f>Sheet1!C2859</f>
        <v>WIND</v>
      </c>
      <c r="F2859" t="str">
        <f>Sheet1!B2861</f>
        <v>Olivine</v>
      </c>
      <c r="G2859" t="str">
        <f>Sheet1!A2862</f>
        <v>3x Energy</v>
      </c>
      <c r="H2859" t="str">
        <f>Sheet1!A2863</f>
        <v>(HP%/HP%/HP%)</v>
      </c>
      <c r="I2859" t="str">
        <f>Sheet1!A2864</f>
        <v>Violent / Revenge</v>
      </c>
      <c r="J2859" t="str">
        <f>Sheet1!A2865</f>
        <v>(HP%/CRIT D%/HP%)</v>
      </c>
      <c r="K2859" t="str">
        <f>Sheet1!A2866</f>
        <v>Crit R%, Crit D%, Hp%</v>
      </c>
    </row>
    <row r="2860" spans="1:11" hidden="1" x14ac:dyDescent="0.2">
      <c r="A2860">
        <f t="shared" si="44"/>
        <v>0</v>
      </c>
      <c r="B2860" t="str">
        <f>IF(Sheet1!A2860="","",Sheet1!A2860)</f>
        <v>BATTLE MAMMOTH</v>
      </c>
      <c r="C2860">
        <f>Sheet1!A2861</f>
        <v>0</v>
      </c>
      <c r="D2860">
        <f>Sheet1!C2860</f>
        <v>0</v>
      </c>
      <c r="F2860">
        <f>Sheet1!B2862</f>
        <v>0</v>
      </c>
      <c r="G2860" t="str">
        <f>Sheet1!A2863</f>
        <v>(HP%/HP%/HP%)</v>
      </c>
      <c r="H2860" t="str">
        <f>Sheet1!A2864</f>
        <v>Violent / Revenge</v>
      </c>
      <c r="I2860" t="str">
        <f>Sheet1!A2865</f>
        <v>(HP%/CRIT D%/HP%)</v>
      </c>
      <c r="J2860" t="str">
        <f>Sheet1!A2866</f>
        <v>Crit R%, Crit D%, Hp%</v>
      </c>
      <c r="K2860">
        <f>Sheet1!A2867</f>
        <v>3</v>
      </c>
    </row>
    <row r="2861" spans="1:11" hidden="1" x14ac:dyDescent="0.2">
      <c r="A2861">
        <f t="shared" si="44"/>
        <v>0</v>
      </c>
      <c r="B2861" t="str">
        <f>IF(Sheet1!A2861="","",Sheet1!A2861)</f>
        <v/>
      </c>
      <c r="C2861" t="str">
        <f>Sheet1!A2862</f>
        <v>3x Energy</v>
      </c>
      <c r="D2861">
        <f>Sheet1!C2861</f>
        <v>0</v>
      </c>
      <c r="F2861">
        <f>Sheet1!B2863</f>
        <v>0</v>
      </c>
      <c r="G2861" t="str">
        <f>Sheet1!A2864</f>
        <v>Violent / Revenge</v>
      </c>
      <c r="H2861" t="str">
        <f>Sheet1!A2865</f>
        <v>(HP%/CRIT D%/HP%)</v>
      </c>
      <c r="I2861" t="str">
        <f>Sheet1!A2866</f>
        <v>Crit R%, Crit D%, Hp%</v>
      </c>
      <c r="J2861">
        <f>Sheet1!A2867</f>
        <v>3</v>
      </c>
      <c r="K2861" t="str">
        <f>Sheet1!A2868</f>
        <v>BATTLE MAMMOTH</v>
      </c>
    </row>
    <row r="2862" spans="1:11" hidden="1" x14ac:dyDescent="0.2">
      <c r="A2862">
        <f t="shared" si="44"/>
        <v>0</v>
      </c>
      <c r="B2862" t="str">
        <f>IF(Sheet1!A2862="","",Sheet1!A2862)</f>
        <v>3x Energy</v>
      </c>
      <c r="C2862" t="str">
        <f>Sheet1!A2863</f>
        <v>(HP%/HP%/HP%)</v>
      </c>
      <c r="D2862">
        <f>Sheet1!C2862</f>
        <v>0</v>
      </c>
      <c r="F2862">
        <f>Sheet1!B2864</f>
        <v>0</v>
      </c>
      <c r="G2862" t="str">
        <f>Sheet1!A2865</f>
        <v>(HP%/CRIT D%/HP%)</v>
      </c>
      <c r="H2862" t="str">
        <f>Sheet1!A2866</f>
        <v>Crit R%, Crit D%, Hp%</v>
      </c>
      <c r="I2862">
        <f>Sheet1!A2867</f>
        <v>3</v>
      </c>
      <c r="J2862" t="str">
        <f>Sheet1!A2868</f>
        <v>BATTLE MAMMOTH</v>
      </c>
      <c r="K2862">
        <f>Sheet1!A2869</f>
        <v>0</v>
      </c>
    </row>
    <row r="2863" spans="1:11" hidden="1" x14ac:dyDescent="0.2">
      <c r="A2863">
        <f t="shared" si="44"/>
        <v>0</v>
      </c>
      <c r="B2863" t="str">
        <f>IF(Sheet1!A2863="","",Sheet1!A2863)</f>
        <v>(HP%/HP%/HP%)</v>
      </c>
      <c r="C2863" t="str">
        <f>Sheet1!A2864</f>
        <v>Violent / Revenge</v>
      </c>
      <c r="D2863">
        <f>Sheet1!C2863</f>
        <v>0</v>
      </c>
      <c r="F2863">
        <f>Sheet1!B2865</f>
        <v>0</v>
      </c>
      <c r="G2863" t="str">
        <f>Sheet1!A2866</f>
        <v>Crit R%, Crit D%, Hp%</v>
      </c>
      <c r="H2863">
        <f>Sheet1!A2867</f>
        <v>3</v>
      </c>
      <c r="I2863" t="str">
        <f>Sheet1!A2868</f>
        <v>BATTLE MAMMOTH</v>
      </c>
      <c r="J2863">
        <f>Sheet1!A2869</f>
        <v>0</v>
      </c>
      <c r="K2863" t="str">
        <f>Sheet1!A2870</f>
        <v>3x Energy</v>
      </c>
    </row>
    <row r="2864" spans="1:11" hidden="1" x14ac:dyDescent="0.2">
      <c r="A2864">
        <f t="shared" si="44"/>
        <v>0</v>
      </c>
      <c r="B2864" t="str">
        <f>IF(Sheet1!A2864="","",Sheet1!A2864)</f>
        <v>Violent / Revenge</v>
      </c>
      <c r="C2864" t="str">
        <f>Sheet1!A2865</f>
        <v>(HP%/CRIT D%/HP%)</v>
      </c>
      <c r="D2864">
        <f>Sheet1!C2864</f>
        <v>0</v>
      </c>
      <c r="F2864">
        <f>Sheet1!B2866</f>
        <v>0</v>
      </c>
      <c r="G2864">
        <f>Sheet1!A2867</f>
        <v>3</v>
      </c>
      <c r="H2864" t="str">
        <f>Sheet1!A2868</f>
        <v>BATTLE MAMMOTH</v>
      </c>
      <c r="I2864">
        <f>Sheet1!A2869</f>
        <v>0</v>
      </c>
      <c r="J2864" t="str">
        <f>Sheet1!A2870</f>
        <v>3x Energy</v>
      </c>
      <c r="K2864" t="str">
        <f>Sheet1!A2871</f>
        <v>(HP%/HP%/HP%)</v>
      </c>
    </row>
    <row r="2865" spans="1:11" hidden="1" x14ac:dyDescent="0.2">
      <c r="A2865">
        <f t="shared" si="44"/>
        <v>0</v>
      </c>
      <c r="B2865" t="str">
        <f>IF(Sheet1!A2865="","",Sheet1!A2865)</f>
        <v>(HP%/CRIT D%/HP%)</v>
      </c>
      <c r="C2865" t="str">
        <f>Sheet1!A2866</f>
        <v>Crit R%, Crit D%, Hp%</v>
      </c>
      <c r="D2865">
        <f>Sheet1!C2865</f>
        <v>0</v>
      </c>
      <c r="F2865">
        <f>Sheet1!B2867</f>
        <v>0</v>
      </c>
      <c r="G2865" t="str">
        <f>Sheet1!A2868</f>
        <v>BATTLE MAMMOTH</v>
      </c>
      <c r="H2865">
        <f>Sheet1!A2869</f>
        <v>0</v>
      </c>
      <c r="I2865" t="str">
        <f>Sheet1!A2870</f>
        <v>3x Energy</v>
      </c>
      <c r="J2865" t="str">
        <f>Sheet1!A2871</f>
        <v>(HP%/HP%/HP%)</v>
      </c>
      <c r="K2865" t="str">
        <f>Sheet1!A2872</f>
        <v>Violent / Revenge</v>
      </c>
    </row>
    <row r="2866" spans="1:11" hidden="1" x14ac:dyDescent="0.2">
      <c r="A2866">
        <f t="shared" si="44"/>
        <v>0</v>
      </c>
      <c r="B2866" t="str">
        <f>IF(Sheet1!A2866="","",Sheet1!A2866)</f>
        <v>Crit R%, Crit D%, Hp%</v>
      </c>
      <c r="C2866">
        <f>Sheet1!A2867</f>
        <v>3</v>
      </c>
      <c r="D2866">
        <f>Sheet1!C2866</f>
        <v>0</v>
      </c>
      <c r="F2866">
        <f>Sheet1!B2868</f>
        <v>0</v>
      </c>
      <c r="G2866">
        <f>Sheet1!A2869</f>
        <v>0</v>
      </c>
      <c r="H2866" t="str">
        <f>Sheet1!A2870</f>
        <v>3x Energy</v>
      </c>
      <c r="I2866" t="str">
        <f>Sheet1!A2871</f>
        <v>(HP%/HP%/HP%)</v>
      </c>
      <c r="J2866" t="str">
        <f>Sheet1!A2872</f>
        <v>Violent / Revenge</v>
      </c>
      <c r="K2866" t="str">
        <f>Sheet1!A2873</f>
        <v>(HP%/CRIT D%/HP%)</v>
      </c>
    </row>
    <row r="2867" spans="1:11" x14ac:dyDescent="0.2">
      <c r="A2867">
        <f t="shared" si="44"/>
        <v>1</v>
      </c>
      <c r="B2867">
        <f>IF(Sheet1!A2867="","",Sheet1!A2867)</f>
        <v>3</v>
      </c>
      <c r="C2867" t="str">
        <f>Sheet1!A2868</f>
        <v>BATTLE MAMMOTH</v>
      </c>
      <c r="D2867" t="str">
        <f>Sheet1!C2867</f>
        <v>LIGHT</v>
      </c>
      <c r="F2867" t="str">
        <f>Sheet1!B2869</f>
        <v>Marble</v>
      </c>
      <c r="G2867" t="str">
        <f>Sheet1!A2870</f>
        <v>3x Energy</v>
      </c>
      <c r="H2867" t="str">
        <f>Sheet1!A2871</f>
        <v>(HP%/HP%/HP%)</v>
      </c>
      <c r="I2867" t="str">
        <f>Sheet1!A2872</f>
        <v>Violent / Revenge</v>
      </c>
      <c r="J2867" t="str">
        <f>Sheet1!A2873</f>
        <v>(HP%/CRIT D%/HP%)</v>
      </c>
      <c r="K2867" t="str">
        <f>Sheet1!A2874</f>
        <v>Crit R%, Crit D%, Hp%</v>
      </c>
    </row>
    <row r="2868" spans="1:11" hidden="1" x14ac:dyDescent="0.2">
      <c r="A2868">
        <f t="shared" si="44"/>
        <v>0</v>
      </c>
      <c r="B2868" t="str">
        <f>IF(Sheet1!A2868="","",Sheet1!A2868)</f>
        <v>BATTLE MAMMOTH</v>
      </c>
      <c r="C2868">
        <f>Sheet1!A2869</f>
        <v>0</v>
      </c>
      <c r="D2868">
        <f>Sheet1!C2868</f>
        <v>0</v>
      </c>
      <c r="F2868">
        <f>Sheet1!B2870</f>
        <v>0</v>
      </c>
      <c r="G2868" t="str">
        <f>Sheet1!A2871</f>
        <v>(HP%/HP%/HP%)</v>
      </c>
      <c r="H2868" t="str">
        <f>Sheet1!A2872</f>
        <v>Violent / Revenge</v>
      </c>
      <c r="I2868" t="str">
        <f>Sheet1!A2873</f>
        <v>(HP%/CRIT D%/HP%)</v>
      </c>
      <c r="J2868" t="str">
        <f>Sheet1!A2874</f>
        <v>Crit R%, Crit D%, Hp%</v>
      </c>
      <c r="K2868">
        <f>Sheet1!A2875</f>
        <v>3</v>
      </c>
    </row>
    <row r="2869" spans="1:11" hidden="1" x14ac:dyDescent="0.2">
      <c r="A2869">
        <f t="shared" si="44"/>
        <v>0</v>
      </c>
      <c r="B2869" t="str">
        <f>IF(Sheet1!A2869="","",Sheet1!A2869)</f>
        <v/>
      </c>
      <c r="C2869" t="str">
        <f>Sheet1!A2870</f>
        <v>3x Energy</v>
      </c>
      <c r="D2869">
        <f>Sheet1!C2869</f>
        <v>0</v>
      </c>
      <c r="F2869">
        <f>Sheet1!B2871</f>
        <v>0</v>
      </c>
      <c r="G2869" t="str">
        <f>Sheet1!A2872</f>
        <v>Violent / Revenge</v>
      </c>
      <c r="H2869" t="str">
        <f>Sheet1!A2873</f>
        <v>(HP%/CRIT D%/HP%)</v>
      </c>
      <c r="I2869" t="str">
        <f>Sheet1!A2874</f>
        <v>Crit R%, Crit D%, Hp%</v>
      </c>
      <c r="J2869">
        <f>Sheet1!A2875</f>
        <v>3</v>
      </c>
      <c r="K2869" t="str">
        <f>Sheet1!A2876</f>
        <v>BATTLE MAMMOTH</v>
      </c>
    </row>
    <row r="2870" spans="1:11" hidden="1" x14ac:dyDescent="0.2">
      <c r="A2870">
        <f t="shared" si="44"/>
        <v>0</v>
      </c>
      <c r="B2870" t="str">
        <f>IF(Sheet1!A2870="","",Sheet1!A2870)</f>
        <v>3x Energy</v>
      </c>
      <c r="C2870" t="str">
        <f>Sheet1!A2871</f>
        <v>(HP%/HP%/HP%)</v>
      </c>
      <c r="D2870">
        <f>Sheet1!C2870</f>
        <v>0</v>
      </c>
      <c r="F2870">
        <f>Sheet1!B2872</f>
        <v>0</v>
      </c>
      <c r="G2870" t="str">
        <f>Sheet1!A2873</f>
        <v>(HP%/CRIT D%/HP%)</v>
      </c>
      <c r="H2870" t="str">
        <f>Sheet1!A2874</f>
        <v>Crit R%, Crit D%, Hp%</v>
      </c>
      <c r="I2870">
        <f>Sheet1!A2875</f>
        <v>3</v>
      </c>
      <c r="J2870" t="str">
        <f>Sheet1!A2876</f>
        <v>BATTLE MAMMOTH</v>
      </c>
      <c r="K2870">
        <f>Sheet1!A2877</f>
        <v>0</v>
      </c>
    </row>
    <row r="2871" spans="1:11" hidden="1" x14ac:dyDescent="0.2">
      <c r="A2871">
        <f t="shared" si="44"/>
        <v>0</v>
      </c>
      <c r="B2871" t="str">
        <f>IF(Sheet1!A2871="","",Sheet1!A2871)</f>
        <v>(HP%/HP%/HP%)</v>
      </c>
      <c r="C2871" t="str">
        <f>Sheet1!A2872</f>
        <v>Violent / Revenge</v>
      </c>
      <c r="D2871">
        <f>Sheet1!C2871</f>
        <v>0</v>
      </c>
      <c r="F2871">
        <f>Sheet1!B2873</f>
        <v>0</v>
      </c>
      <c r="G2871" t="str">
        <f>Sheet1!A2874</f>
        <v>Crit R%, Crit D%, Hp%</v>
      </c>
      <c r="H2871">
        <f>Sheet1!A2875</f>
        <v>3</v>
      </c>
      <c r="I2871" t="str">
        <f>Sheet1!A2876</f>
        <v>BATTLE MAMMOTH</v>
      </c>
      <c r="J2871">
        <f>Sheet1!A2877</f>
        <v>0</v>
      </c>
      <c r="K2871" t="str">
        <f>Sheet1!A2878</f>
        <v>3x Energy</v>
      </c>
    </row>
    <row r="2872" spans="1:11" hidden="1" x14ac:dyDescent="0.2">
      <c r="A2872">
        <f t="shared" si="44"/>
        <v>0</v>
      </c>
      <c r="B2872" t="str">
        <f>IF(Sheet1!A2872="","",Sheet1!A2872)</f>
        <v>Violent / Revenge</v>
      </c>
      <c r="C2872" t="str">
        <f>Sheet1!A2873</f>
        <v>(HP%/CRIT D%/HP%)</v>
      </c>
      <c r="D2872">
        <f>Sheet1!C2872</f>
        <v>0</v>
      </c>
      <c r="F2872">
        <f>Sheet1!B2874</f>
        <v>0</v>
      </c>
      <c r="G2872">
        <f>Sheet1!A2875</f>
        <v>3</v>
      </c>
      <c r="H2872" t="str">
        <f>Sheet1!A2876</f>
        <v>BATTLE MAMMOTH</v>
      </c>
      <c r="I2872">
        <f>Sheet1!A2877</f>
        <v>0</v>
      </c>
      <c r="J2872" t="str">
        <f>Sheet1!A2878</f>
        <v>3x Energy</v>
      </c>
      <c r="K2872" t="str">
        <f>Sheet1!A2879</f>
        <v>(HP%/HP%/HP%)</v>
      </c>
    </row>
    <row r="2873" spans="1:11" hidden="1" x14ac:dyDescent="0.2">
      <c r="A2873">
        <f t="shared" si="44"/>
        <v>0</v>
      </c>
      <c r="B2873" t="str">
        <f>IF(Sheet1!A2873="","",Sheet1!A2873)</f>
        <v>(HP%/CRIT D%/HP%)</v>
      </c>
      <c r="C2873" t="str">
        <f>Sheet1!A2874</f>
        <v>Crit R%, Crit D%, Hp%</v>
      </c>
      <c r="D2873">
        <f>Sheet1!C2873</f>
        <v>0</v>
      </c>
      <c r="F2873">
        <f>Sheet1!B2875</f>
        <v>0</v>
      </c>
      <c r="G2873" t="str">
        <f>Sheet1!A2876</f>
        <v>BATTLE MAMMOTH</v>
      </c>
      <c r="H2873">
        <f>Sheet1!A2877</f>
        <v>0</v>
      </c>
      <c r="I2873" t="str">
        <f>Sheet1!A2878</f>
        <v>3x Energy</v>
      </c>
      <c r="J2873" t="str">
        <f>Sheet1!A2879</f>
        <v>(HP%/HP%/HP%)</v>
      </c>
      <c r="K2873" t="str">
        <f>Sheet1!A2880</f>
        <v>Violent / Revenge</v>
      </c>
    </row>
    <row r="2874" spans="1:11" hidden="1" x14ac:dyDescent="0.2">
      <c r="A2874">
        <f t="shared" si="44"/>
        <v>0</v>
      </c>
      <c r="B2874" t="str">
        <f>IF(Sheet1!A2874="","",Sheet1!A2874)</f>
        <v>Crit R%, Crit D%, Hp%</v>
      </c>
      <c r="C2874">
        <f>Sheet1!A2875</f>
        <v>3</v>
      </c>
      <c r="D2874">
        <f>Sheet1!C2874</f>
        <v>0</v>
      </c>
      <c r="F2874">
        <f>Sheet1!B2876</f>
        <v>0</v>
      </c>
      <c r="G2874">
        <f>Sheet1!A2877</f>
        <v>0</v>
      </c>
      <c r="H2874" t="str">
        <f>Sheet1!A2878</f>
        <v>3x Energy</v>
      </c>
      <c r="I2874" t="str">
        <f>Sheet1!A2879</f>
        <v>(HP%/HP%/HP%)</v>
      </c>
      <c r="J2874" t="str">
        <f>Sheet1!A2880</f>
        <v>Violent / Revenge</v>
      </c>
      <c r="K2874" t="str">
        <f>Sheet1!A2881</f>
        <v>(HP%/CRIT D%/HP%)</v>
      </c>
    </row>
    <row r="2875" spans="1:11" x14ac:dyDescent="0.2">
      <c r="A2875">
        <f t="shared" si="44"/>
        <v>1</v>
      </c>
      <c r="B2875">
        <f>IF(Sheet1!A2875="","",Sheet1!A2875)</f>
        <v>3</v>
      </c>
      <c r="C2875" t="str">
        <f>Sheet1!A2876</f>
        <v>BATTLE MAMMOTH</v>
      </c>
      <c r="D2875" t="str">
        <f>Sheet1!C2875</f>
        <v>FIRE</v>
      </c>
      <c r="F2875" t="str">
        <f>Sheet1!B2877</f>
        <v>Granite</v>
      </c>
      <c r="G2875" t="str">
        <f>Sheet1!A2878</f>
        <v>3x Energy</v>
      </c>
      <c r="H2875" t="str">
        <f>Sheet1!A2879</f>
        <v>(HP%/HP%/HP%)</v>
      </c>
      <c r="I2875" t="str">
        <f>Sheet1!A2880</f>
        <v>Violent / Revenge</v>
      </c>
      <c r="J2875" t="str">
        <f>Sheet1!A2881</f>
        <v>(HP%/CRIT D%/HP%)</v>
      </c>
      <c r="K2875" t="str">
        <f>Sheet1!A2882</f>
        <v>Crit R%, Crit D%, Hp%</v>
      </c>
    </row>
    <row r="2876" spans="1:11" hidden="1" x14ac:dyDescent="0.2">
      <c r="A2876">
        <f t="shared" si="44"/>
        <v>0</v>
      </c>
      <c r="B2876" t="str">
        <f>IF(Sheet1!A2876="","",Sheet1!A2876)</f>
        <v>BATTLE MAMMOTH</v>
      </c>
      <c r="C2876">
        <f>Sheet1!A2877</f>
        <v>0</v>
      </c>
      <c r="D2876">
        <f>Sheet1!C2876</f>
        <v>0</v>
      </c>
      <c r="F2876">
        <f>Sheet1!B2878</f>
        <v>0</v>
      </c>
      <c r="G2876" t="str">
        <f>Sheet1!A2879</f>
        <v>(HP%/HP%/HP%)</v>
      </c>
      <c r="H2876" t="str">
        <f>Sheet1!A2880</f>
        <v>Violent / Revenge</v>
      </c>
      <c r="I2876" t="str">
        <f>Sheet1!A2881</f>
        <v>(HP%/CRIT D%/HP%)</v>
      </c>
      <c r="J2876" t="str">
        <f>Sheet1!A2882</f>
        <v>Crit R%, Crit D%, Hp%</v>
      </c>
      <c r="K2876">
        <f>Sheet1!A2883</f>
        <v>3</v>
      </c>
    </row>
    <row r="2877" spans="1:11" hidden="1" x14ac:dyDescent="0.2">
      <c r="A2877">
        <f t="shared" si="44"/>
        <v>0</v>
      </c>
      <c r="B2877" t="str">
        <f>IF(Sheet1!A2877="","",Sheet1!A2877)</f>
        <v/>
      </c>
      <c r="C2877" t="str">
        <f>Sheet1!A2878</f>
        <v>3x Energy</v>
      </c>
      <c r="D2877">
        <f>Sheet1!C2877</f>
        <v>0</v>
      </c>
      <c r="F2877">
        <f>Sheet1!B2879</f>
        <v>0</v>
      </c>
      <c r="G2877" t="str">
        <f>Sheet1!A2880</f>
        <v>Violent / Revenge</v>
      </c>
      <c r="H2877" t="str">
        <f>Sheet1!A2881</f>
        <v>(HP%/CRIT D%/HP%)</v>
      </c>
      <c r="I2877" t="str">
        <f>Sheet1!A2882</f>
        <v>Crit R%, Crit D%, Hp%</v>
      </c>
      <c r="J2877">
        <f>Sheet1!A2883</f>
        <v>3</v>
      </c>
      <c r="K2877" t="str">
        <f>Sheet1!A2884</f>
        <v>BATTLE MAMMOTH</v>
      </c>
    </row>
    <row r="2878" spans="1:11" hidden="1" x14ac:dyDescent="0.2">
      <c r="A2878">
        <f t="shared" si="44"/>
        <v>0</v>
      </c>
      <c r="B2878" t="str">
        <f>IF(Sheet1!A2878="","",Sheet1!A2878)</f>
        <v>3x Energy</v>
      </c>
      <c r="C2878" t="str">
        <f>Sheet1!A2879</f>
        <v>(HP%/HP%/HP%)</v>
      </c>
      <c r="D2878">
        <f>Sheet1!C2878</f>
        <v>0</v>
      </c>
      <c r="F2878">
        <f>Sheet1!B2880</f>
        <v>0</v>
      </c>
      <c r="G2878" t="str">
        <f>Sheet1!A2881</f>
        <v>(HP%/CRIT D%/HP%)</v>
      </c>
      <c r="H2878" t="str">
        <f>Sheet1!A2882</f>
        <v>Crit R%, Crit D%, Hp%</v>
      </c>
      <c r="I2878">
        <f>Sheet1!A2883</f>
        <v>3</v>
      </c>
      <c r="J2878" t="str">
        <f>Sheet1!A2884</f>
        <v>BATTLE MAMMOTH</v>
      </c>
      <c r="K2878">
        <f>Sheet1!A2885</f>
        <v>0</v>
      </c>
    </row>
    <row r="2879" spans="1:11" hidden="1" x14ac:dyDescent="0.2">
      <c r="A2879">
        <f t="shared" si="44"/>
        <v>0</v>
      </c>
      <c r="B2879" t="str">
        <f>IF(Sheet1!A2879="","",Sheet1!A2879)</f>
        <v>(HP%/HP%/HP%)</v>
      </c>
      <c r="C2879" t="str">
        <f>Sheet1!A2880</f>
        <v>Violent / Revenge</v>
      </c>
      <c r="D2879">
        <f>Sheet1!C2879</f>
        <v>0</v>
      </c>
      <c r="F2879">
        <f>Sheet1!B2881</f>
        <v>0</v>
      </c>
      <c r="G2879" t="str">
        <f>Sheet1!A2882</f>
        <v>Crit R%, Crit D%, Hp%</v>
      </c>
      <c r="H2879">
        <f>Sheet1!A2883</f>
        <v>3</v>
      </c>
      <c r="I2879" t="str">
        <f>Sheet1!A2884</f>
        <v>BATTLE MAMMOTH</v>
      </c>
      <c r="J2879">
        <f>Sheet1!A2885</f>
        <v>0</v>
      </c>
      <c r="K2879" t="str">
        <f>Sheet1!A2886</f>
        <v>3x Energy</v>
      </c>
    </row>
    <row r="2880" spans="1:11" hidden="1" x14ac:dyDescent="0.2">
      <c r="A2880">
        <f t="shared" si="44"/>
        <v>0</v>
      </c>
      <c r="B2880" t="str">
        <f>IF(Sheet1!A2880="","",Sheet1!A2880)</f>
        <v>Violent / Revenge</v>
      </c>
      <c r="C2880" t="str">
        <f>Sheet1!A2881</f>
        <v>(HP%/CRIT D%/HP%)</v>
      </c>
      <c r="D2880">
        <f>Sheet1!C2880</f>
        <v>0</v>
      </c>
      <c r="F2880">
        <f>Sheet1!B2882</f>
        <v>0</v>
      </c>
      <c r="G2880">
        <f>Sheet1!A2883</f>
        <v>3</v>
      </c>
      <c r="H2880" t="str">
        <f>Sheet1!A2884</f>
        <v>BATTLE MAMMOTH</v>
      </c>
      <c r="I2880">
        <f>Sheet1!A2885</f>
        <v>0</v>
      </c>
      <c r="J2880" t="str">
        <f>Sheet1!A2886</f>
        <v>3x Energy</v>
      </c>
      <c r="K2880" t="str">
        <f>Sheet1!A2887</f>
        <v>(HP%/HP%/HP%)</v>
      </c>
    </row>
    <row r="2881" spans="1:11" hidden="1" x14ac:dyDescent="0.2">
      <c r="A2881">
        <f t="shared" si="44"/>
        <v>0</v>
      </c>
      <c r="B2881" t="str">
        <f>IF(Sheet1!A2881="","",Sheet1!A2881)</f>
        <v>(HP%/CRIT D%/HP%)</v>
      </c>
      <c r="C2881" t="str">
        <f>Sheet1!A2882</f>
        <v>Crit R%, Crit D%, Hp%</v>
      </c>
      <c r="D2881">
        <f>Sheet1!C2881</f>
        <v>0</v>
      </c>
      <c r="F2881">
        <f>Sheet1!B2883</f>
        <v>0</v>
      </c>
      <c r="G2881" t="str">
        <f>Sheet1!A2884</f>
        <v>BATTLE MAMMOTH</v>
      </c>
      <c r="H2881">
        <f>Sheet1!A2885</f>
        <v>0</v>
      </c>
      <c r="I2881" t="str">
        <f>Sheet1!A2886</f>
        <v>3x Energy</v>
      </c>
      <c r="J2881" t="str">
        <f>Sheet1!A2887</f>
        <v>(HP%/HP%/HP%)</v>
      </c>
      <c r="K2881" t="str">
        <f>Sheet1!A2888</f>
        <v>Violent / Revenge</v>
      </c>
    </row>
    <row r="2882" spans="1:11" hidden="1" x14ac:dyDescent="0.2">
      <c r="A2882">
        <f t="shared" si="44"/>
        <v>0</v>
      </c>
      <c r="B2882" t="str">
        <f>IF(Sheet1!A2882="","",Sheet1!A2882)</f>
        <v>Crit R%, Crit D%, Hp%</v>
      </c>
      <c r="C2882">
        <f>Sheet1!A2883</f>
        <v>3</v>
      </c>
      <c r="D2882">
        <f>Sheet1!C2882</f>
        <v>0</v>
      </c>
      <c r="F2882">
        <f>Sheet1!B2884</f>
        <v>0</v>
      </c>
      <c r="G2882">
        <f>Sheet1!A2885</f>
        <v>0</v>
      </c>
      <c r="H2882" t="str">
        <f>Sheet1!A2886</f>
        <v>3x Energy</v>
      </c>
      <c r="I2882" t="str">
        <f>Sheet1!A2887</f>
        <v>(HP%/HP%/HP%)</v>
      </c>
      <c r="J2882" t="str">
        <f>Sheet1!A2888</f>
        <v>Violent / Revenge</v>
      </c>
      <c r="K2882" t="str">
        <f>Sheet1!A2889</f>
        <v>(DEF%/CRIT D%/DEF%)</v>
      </c>
    </row>
    <row r="2883" spans="1:11" x14ac:dyDescent="0.2">
      <c r="A2883">
        <f t="shared" ref="A2883:A2946" si="45">IF(ISNUMBER(B2883)=TRUE,1,0)</f>
        <v>1</v>
      </c>
      <c r="B2883">
        <f>IF(Sheet1!A2883="","",Sheet1!A2883)</f>
        <v>3</v>
      </c>
      <c r="C2883" t="str">
        <f>Sheet1!A2884</f>
        <v>BATTLE MAMMOTH</v>
      </c>
      <c r="D2883" t="str">
        <f>Sheet1!C2883</f>
        <v>DARK</v>
      </c>
      <c r="F2883" t="str">
        <f>Sheet1!B2885</f>
        <v>Basalt</v>
      </c>
      <c r="G2883" t="str">
        <f>Sheet1!A2886</f>
        <v>3x Energy</v>
      </c>
      <c r="H2883" t="str">
        <f>Sheet1!A2887</f>
        <v>(HP%/HP%/HP%)</v>
      </c>
      <c r="I2883" t="str">
        <f>Sheet1!A2888</f>
        <v>Violent / Revenge</v>
      </c>
      <c r="J2883" t="str">
        <f>Sheet1!A2889</f>
        <v>(DEF%/CRIT D%/DEF%)</v>
      </c>
      <c r="K2883" t="str">
        <f>Sheet1!A2890</f>
        <v>Crit R%, Crit D%, Hp%</v>
      </c>
    </row>
    <row r="2884" spans="1:11" hidden="1" x14ac:dyDescent="0.2">
      <c r="A2884">
        <f t="shared" si="45"/>
        <v>0</v>
      </c>
      <c r="B2884" t="str">
        <f>IF(Sheet1!A2884="","",Sheet1!A2884)</f>
        <v>BATTLE MAMMOTH</v>
      </c>
      <c r="C2884">
        <f>Sheet1!A2885</f>
        <v>0</v>
      </c>
      <c r="D2884">
        <f>Sheet1!C2884</f>
        <v>0</v>
      </c>
      <c r="F2884">
        <f>Sheet1!B2886</f>
        <v>0</v>
      </c>
      <c r="G2884" t="str">
        <f>Sheet1!A2887</f>
        <v>(HP%/HP%/HP%)</v>
      </c>
      <c r="H2884" t="str">
        <f>Sheet1!A2888</f>
        <v>Violent / Revenge</v>
      </c>
      <c r="I2884" t="str">
        <f>Sheet1!A2889</f>
        <v>(DEF%/CRIT D%/DEF%)</v>
      </c>
      <c r="J2884" t="str">
        <f>Sheet1!A2890</f>
        <v>Crit R%, Crit D%, Hp%</v>
      </c>
      <c r="K2884">
        <f>Sheet1!A2891</f>
        <v>3</v>
      </c>
    </row>
    <row r="2885" spans="1:11" hidden="1" x14ac:dyDescent="0.2">
      <c r="A2885">
        <f t="shared" si="45"/>
        <v>0</v>
      </c>
      <c r="B2885" t="str">
        <f>IF(Sheet1!A2885="","",Sheet1!A2885)</f>
        <v/>
      </c>
      <c r="C2885" t="str">
        <f>Sheet1!A2886</f>
        <v>3x Energy</v>
      </c>
      <c r="D2885">
        <f>Sheet1!C2885</f>
        <v>0</v>
      </c>
      <c r="F2885">
        <f>Sheet1!B2887</f>
        <v>0</v>
      </c>
      <c r="G2885" t="str">
        <f>Sheet1!A2888</f>
        <v>Violent / Revenge</v>
      </c>
      <c r="H2885" t="str">
        <f>Sheet1!A2889</f>
        <v>(DEF%/CRIT D%/DEF%)</v>
      </c>
      <c r="I2885" t="str">
        <f>Sheet1!A2890</f>
        <v>Crit R%, Crit D%, Hp%</v>
      </c>
      <c r="J2885">
        <f>Sheet1!A2891</f>
        <v>3</v>
      </c>
      <c r="K2885" t="str">
        <f>Sheet1!A2892</f>
        <v>PENGUIN KNIGHT</v>
      </c>
    </row>
    <row r="2886" spans="1:11" hidden="1" x14ac:dyDescent="0.2">
      <c r="A2886">
        <f t="shared" si="45"/>
        <v>0</v>
      </c>
      <c r="B2886" t="str">
        <f>IF(Sheet1!A2886="","",Sheet1!A2886)</f>
        <v>3x Energy</v>
      </c>
      <c r="C2886" t="str">
        <f>Sheet1!A2887</f>
        <v>(HP%/HP%/HP%)</v>
      </c>
      <c r="D2886">
        <f>Sheet1!C2886</f>
        <v>0</v>
      </c>
      <c r="F2886">
        <f>Sheet1!B2888</f>
        <v>0</v>
      </c>
      <c r="G2886" t="str">
        <f>Sheet1!A2889</f>
        <v>(DEF%/CRIT D%/DEF%)</v>
      </c>
      <c r="H2886" t="str">
        <f>Sheet1!A2890</f>
        <v>Crit R%, Crit D%, Hp%</v>
      </c>
      <c r="I2886">
        <f>Sheet1!A2891</f>
        <v>3</v>
      </c>
      <c r="J2886" t="str">
        <f>Sheet1!A2892</f>
        <v>PENGUIN KNIGHT</v>
      </c>
      <c r="K2886">
        <f>Sheet1!A2893</f>
        <v>0</v>
      </c>
    </row>
    <row r="2887" spans="1:11" hidden="1" x14ac:dyDescent="0.2">
      <c r="A2887">
        <f t="shared" si="45"/>
        <v>0</v>
      </c>
      <c r="B2887" t="str">
        <f>IF(Sheet1!A2887="","",Sheet1!A2887)</f>
        <v>(HP%/HP%/HP%)</v>
      </c>
      <c r="C2887" t="str">
        <f>Sheet1!A2888</f>
        <v>Violent / Revenge</v>
      </c>
      <c r="D2887">
        <f>Sheet1!C2887</f>
        <v>0</v>
      </c>
      <c r="F2887">
        <f>Sheet1!B2889</f>
        <v>0</v>
      </c>
      <c r="G2887" t="str">
        <f>Sheet1!A2890</f>
        <v>Crit R%, Crit D%, Hp%</v>
      </c>
      <c r="H2887">
        <f>Sheet1!A2891</f>
        <v>3</v>
      </c>
      <c r="I2887" t="str">
        <f>Sheet1!A2892</f>
        <v>PENGUIN KNIGHT</v>
      </c>
      <c r="J2887">
        <f>Sheet1!A2893</f>
        <v>0</v>
      </c>
      <c r="K2887" t="str">
        <f>Sheet1!A2894</f>
        <v>Fatal / Blade</v>
      </c>
    </row>
    <row r="2888" spans="1:11" hidden="1" x14ac:dyDescent="0.2">
      <c r="A2888">
        <f t="shared" si="45"/>
        <v>0</v>
      </c>
      <c r="B2888" t="str">
        <f>IF(Sheet1!A2888="","",Sheet1!A2888)</f>
        <v>Violent / Revenge</v>
      </c>
      <c r="C2888" t="str">
        <f>Sheet1!A2889</f>
        <v>(DEF%/CRIT D%/DEF%)</v>
      </c>
      <c r="D2888">
        <f>Sheet1!C2888</f>
        <v>0</v>
      </c>
      <c r="F2888">
        <f>Sheet1!B2890</f>
        <v>0</v>
      </c>
      <c r="G2888">
        <f>Sheet1!A2891</f>
        <v>3</v>
      </c>
      <c r="H2888" t="str">
        <f>Sheet1!A2892</f>
        <v>PENGUIN KNIGHT</v>
      </c>
      <c r="I2888">
        <f>Sheet1!A2893</f>
        <v>0</v>
      </c>
      <c r="J2888" t="str">
        <f>Sheet1!A2894</f>
        <v>Fatal / Blade</v>
      </c>
      <c r="K2888" t="str">
        <f>Sheet1!A2895</f>
        <v>(ATK%/CRIT D%/ATK%)</v>
      </c>
    </row>
    <row r="2889" spans="1:11" hidden="1" x14ac:dyDescent="0.2">
      <c r="A2889">
        <f t="shared" si="45"/>
        <v>0</v>
      </c>
      <c r="B2889" t="str">
        <f>IF(Sheet1!A2889="","",Sheet1!A2889)</f>
        <v>(DEF%/CRIT D%/DEF%)</v>
      </c>
      <c r="C2889" t="str">
        <f>Sheet1!A2890</f>
        <v>Crit R%, Crit D%, Hp%</v>
      </c>
      <c r="D2889">
        <f>Sheet1!C2889</f>
        <v>0</v>
      </c>
      <c r="F2889">
        <f>Sheet1!B2891</f>
        <v>0</v>
      </c>
      <c r="G2889" t="str">
        <f>Sheet1!A2892</f>
        <v>PENGUIN KNIGHT</v>
      </c>
      <c r="H2889">
        <f>Sheet1!A2893</f>
        <v>0</v>
      </c>
      <c r="I2889" t="str">
        <f>Sheet1!A2894</f>
        <v>Fatal / Blade</v>
      </c>
      <c r="J2889" t="str">
        <f>Sheet1!A2895</f>
        <v>(ATK%/CRIT D%/ATK%)</v>
      </c>
      <c r="K2889" t="str">
        <f>Sheet1!A2896</f>
        <v>Rage / Revenge</v>
      </c>
    </row>
    <row r="2890" spans="1:11" hidden="1" x14ac:dyDescent="0.2">
      <c r="A2890">
        <f t="shared" si="45"/>
        <v>0</v>
      </c>
      <c r="B2890" t="str">
        <f>IF(Sheet1!A2890="","",Sheet1!A2890)</f>
        <v>Crit R%, Crit D%, Hp%</v>
      </c>
      <c r="C2890">
        <f>Sheet1!A2891</f>
        <v>3</v>
      </c>
      <c r="D2890">
        <f>Sheet1!C2890</f>
        <v>0</v>
      </c>
      <c r="F2890">
        <f>Sheet1!B2892</f>
        <v>0</v>
      </c>
      <c r="G2890">
        <f>Sheet1!A2893</f>
        <v>0</v>
      </c>
      <c r="H2890" t="str">
        <f>Sheet1!A2894</f>
        <v>Fatal / Blade</v>
      </c>
      <c r="I2890" t="str">
        <f>Sheet1!A2895</f>
        <v>(ATK%/CRIT D%/ATK%)</v>
      </c>
      <c r="J2890" t="str">
        <f>Sheet1!A2896</f>
        <v>Rage / Revenge</v>
      </c>
      <c r="K2890" t="str">
        <f>Sheet1!A2897</f>
        <v>(ATK%/CRIT D%/ATK%)</v>
      </c>
    </row>
    <row r="2891" spans="1:11" x14ac:dyDescent="0.2">
      <c r="A2891">
        <f t="shared" si="45"/>
        <v>1</v>
      </c>
      <c r="B2891">
        <f>IF(Sheet1!A2891="","",Sheet1!A2891)</f>
        <v>3</v>
      </c>
      <c r="C2891" t="str">
        <f>Sheet1!A2892</f>
        <v>PENGUIN KNIGHT</v>
      </c>
      <c r="D2891" t="str">
        <f>Sheet1!C2891</f>
        <v>WATER</v>
      </c>
      <c r="F2891" t="str">
        <f>Sheet1!B2893</f>
        <v>Toma</v>
      </c>
      <c r="G2891" t="str">
        <f>Sheet1!A2894</f>
        <v>Fatal / Blade</v>
      </c>
      <c r="H2891" t="str">
        <f>Sheet1!A2895</f>
        <v>(ATK%/CRIT D%/ATK%)</v>
      </c>
      <c r="I2891" t="str">
        <f>Sheet1!A2896</f>
        <v>Rage / Revenge</v>
      </c>
      <c r="J2891" t="str">
        <f>Sheet1!A2897</f>
        <v>(ATK%/CRIT D%/ATK%)</v>
      </c>
      <c r="K2891" t="str">
        <f>Sheet1!A2898</f>
        <v>Crit R%, Crit D%, Atk%</v>
      </c>
    </row>
    <row r="2892" spans="1:11" hidden="1" x14ac:dyDescent="0.2">
      <c r="A2892">
        <f t="shared" si="45"/>
        <v>0</v>
      </c>
      <c r="B2892" t="str">
        <f>IF(Sheet1!A2892="","",Sheet1!A2892)</f>
        <v>PENGUIN KNIGHT</v>
      </c>
      <c r="C2892">
        <f>Sheet1!A2893</f>
        <v>0</v>
      </c>
      <c r="D2892">
        <f>Sheet1!C2892</f>
        <v>0</v>
      </c>
      <c r="F2892">
        <f>Sheet1!B2894</f>
        <v>0</v>
      </c>
      <c r="G2892" t="str">
        <f>Sheet1!A2895</f>
        <v>(ATK%/CRIT D%/ATK%)</v>
      </c>
      <c r="H2892" t="str">
        <f>Sheet1!A2896</f>
        <v>Rage / Revenge</v>
      </c>
      <c r="I2892" t="str">
        <f>Sheet1!A2897</f>
        <v>(ATK%/CRIT D%/ATK%)</v>
      </c>
      <c r="J2892" t="str">
        <f>Sheet1!A2898</f>
        <v>Crit R%, Crit D%, Atk%</v>
      </c>
      <c r="K2892">
        <f>Sheet1!A2899</f>
        <v>3</v>
      </c>
    </row>
    <row r="2893" spans="1:11" hidden="1" x14ac:dyDescent="0.2">
      <c r="A2893">
        <f t="shared" si="45"/>
        <v>0</v>
      </c>
      <c r="B2893" t="str">
        <f>IF(Sheet1!A2893="","",Sheet1!A2893)</f>
        <v/>
      </c>
      <c r="C2893" t="str">
        <f>Sheet1!A2894</f>
        <v>Fatal / Blade</v>
      </c>
      <c r="D2893">
        <f>Sheet1!C2893</f>
        <v>0</v>
      </c>
      <c r="F2893">
        <f>Sheet1!B2895</f>
        <v>0</v>
      </c>
      <c r="G2893" t="str">
        <f>Sheet1!A2896</f>
        <v>Rage / Revenge</v>
      </c>
      <c r="H2893" t="str">
        <f>Sheet1!A2897</f>
        <v>(ATK%/CRIT D%/ATK%)</v>
      </c>
      <c r="I2893" t="str">
        <f>Sheet1!A2898</f>
        <v>Crit R%, Crit D%, Atk%</v>
      </c>
      <c r="J2893">
        <f>Sheet1!A2899</f>
        <v>3</v>
      </c>
      <c r="K2893" t="str">
        <f>Sheet1!A2900</f>
        <v>PENGUIN KNIGHT</v>
      </c>
    </row>
    <row r="2894" spans="1:11" hidden="1" x14ac:dyDescent="0.2">
      <c r="A2894">
        <f t="shared" si="45"/>
        <v>0</v>
      </c>
      <c r="B2894" t="str">
        <f>IF(Sheet1!A2894="","",Sheet1!A2894)</f>
        <v>Fatal / Blade</v>
      </c>
      <c r="C2894" t="str">
        <f>Sheet1!A2895</f>
        <v>(ATK%/CRIT D%/ATK%)</v>
      </c>
      <c r="D2894">
        <f>Sheet1!C2894</f>
        <v>0</v>
      </c>
      <c r="F2894">
        <f>Sheet1!B2896</f>
        <v>0</v>
      </c>
      <c r="G2894" t="str">
        <f>Sheet1!A2897</f>
        <v>(ATK%/CRIT D%/ATK%)</v>
      </c>
      <c r="H2894" t="str">
        <f>Sheet1!A2898</f>
        <v>Crit R%, Crit D%, Atk%</v>
      </c>
      <c r="I2894">
        <f>Sheet1!A2899</f>
        <v>3</v>
      </c>
      <c r="J2894" t="str">
        <f>Sheet1!A2900</f>
        <v>PENGUIN KNIGHT</v>
      </c>
      <c r="K2894">
        <f>Sheet1!A2901</f>
        <v>0</v>
      </c>
    </row>
    <row r="2895" spans="1:11" hidden="1" x14ac:dyDescent="0.2">
      <c r="A2895">
        <f t="shared" si="45"/>
        <v>0</v>
      </c>
      <c r="B2895" t="str">
        <f>IF(Sheet1!A2895="","",Sheet1!A2895)</f>
        <v>(ATK%/CRIT D%/ATK%)</v>
      </c>
      <c r="C2895" t="str">
        <f>Sheet1!A2896</f>
        <v>Rage / Revenge</v>
      </c>
      <c r="D2895">
        <f>Sheet1!C2895</f>
        <v>0</v>
      </c>
      <c r="F2895">
        <f>Sheet1!B2897</f>
        <v>0</v>
      </c>
      <c r="G2895" t="str">
        <f>Sheet1!A2898</f>
        <v>Crit R%, Crit D%, Atk%</v>
      </c>
      <c r="H2895">
        <f>Sheet1!A2899</f>
        <v>3</v>
      </c>
      <c r="I2895" t="str">
        <f>Sheet1!A2900</f>
        <v>PENGUIN KNIGHT</v>
      </c>
      <c r="J2895">
        <f>Sheet1!A2901</f>
        <v>0</v>
      </c>
      <c r="K2895" t="str">
        <f>Sheet1!A2902</f>
        <v>3x Energy</v>
      </c>
    </row>
    <row r="2896" spans="1:11" hidden="1" x14ac:dyDescent="0.2">
      <c r="A2896">
        <f t="shared" si="45"/>
        <v>0</v>
      </c>
      <c r="B2896" t="str">
        <f>IF(Sheet1!A2896="","",Sheet1!A2896)</f>
        <v>Rage / Revenge</v>
      </c>
      <c r="C2896" t="str">
        <f>Sheet1!A2897</f>
        <v>(ATK%/CRIT D%/ATK%)</v>
      </c>
      <c r="D2896">
        <f>Sheet1!C2896</f>
        <v>0</v>
      </c>
      <c r="F2896">
        <f>Sheet1!B2898</f>
        <v>0</v>
      </c>
      <c r="G2896">
        <f>Sheet1!A2899</f>
        <v>3</v>
      </c>
      <c r="H2896" t="str">
        <f>Sheet1!A2900</f>
        <v>PENGUIN KNIGHT</v>
      </c>
      <c r="I2896">
        <f>Sheet1!A2901</f>
        <v>0</v>
      </c>
      <c r="J2896" t="str">
        <f>Sheet1!A2902</f>
        <v>3x Energy</v>
      </c>
      <c r="K2896" t="str">
        <f>Sheet1!A2903</f>
        <v>(HP%/HP%/HP%)</v>
      </c>
    </row>
    <row r="2897" spans="1:11" hidden="1" x14ac:dyDescent="0.2">
      <c r="A2897">
        <f t="shared" si="45"/>
        <v>0</v>
      </c>
      <c r="B2897" t="str">
        <f>IF(Sheet1!A2897="","",Sheet1!A2897)</f>
        <v>(ATK%/CRIT D%/ATK%)</v>
      </c>
      <c r="C2897" t="str">
        <f>Sheet1!A2898</f>
        <v>Crit R%, Crit D%, Atk%</v>
      </c>
      <c r="D2897">
        <f>Sheet1!C2897</f>
        <v>0</v>
      </c>
      <c r="F2897">
        <f>Sheet1!B2899</f>
        <v>0</v>
      </c>
      <c r="G2897" t="str">
        <f>Sheet1!A2900</f>
        <v>PENGUIN KNIGHT</v>
      </c>
      <c r="H2897">
        <f>Sheet1!A2901</f>
        <v>0</v>
      </c>
      <c r="I2897" t="str">
        <f>Sheet1!A2902</f>
        <v>3x Energy</v>
      </c>
      <c r="J2897" t="str">
        <f>Sheet1!A2903</f>
        <v>(HP%/HP%/HP%)</v>
      </c>
      <c r="K2897" t="str">
        <f>Sheet1!A2904</f>
        <v>3x Revenge</v>
      </c>
    </row>
    <row r="2898" spans="1:11" hidden="1" x14ac:dyDescent="0.2">
      <c r="A2898">
        <f t="shared" si="45"/>
        <v>0</v>
      </c>
      <c r="B2898" t="str">
        <f>IF(Sheet1!A2898="","",Sheet1!A2898)</f>
        <v>Crit R%, Crit D%, Atk%</v>
      </c>
      <c r="C2898">
        <f>Sheet1!A2899</f>
        <v>3</v>
      </c>
      <c r="D2898">
        <f>Sheet1!C2898</f>
        <v>0</v>
      </c>
      <c r="F2898">
        <f>Sheet1!B2900</f>
        <v>0</v>
      </c>
      <c r="G2898">
        <f>Sheet1!A2901</f>
        <v>0</v>
      </c>
      <c r="H2898" t="str">
        <f>Sheet1!A2902</f>
        <v>3x Energy</v>
      </c>
      <c r="I2898" t="str">
        <f>Sheet1!A2903</f>
        <v>(HP%/HP%/HP%)</v>
      </c>
      <c r="J2898" t="str">
        <f>Sheet1!A2904</f>
        <v>3x Revenge</v>
      </c>
      <c r="K2898" t="str">
        <f>Sheet1!A2905</f>
        <v>(HP%/HP%/HP%)</v>
      </c>
    </row>
    <row r="2899" spans="1:11" x14ac:dyDescent="0.2">
      <c r="A2899">
        <f t="shared" si="45"/>
        <v>1</v>
      </c>
      <c r="B2899">
        <f>IF(Sheet1!A2899="","",Sheet1!A2899)</f>
        <v>3</v>
      </c>
      <c r="C2899" t="str">
        <f>Sheet1!A2900</f>
        <v>PENGUIN KNIGHT</v>
      </c>
      <c r="D2899" t="str">
        <f>Sheet1!C2899</f>
        <v>FIRE</v>
      </c>
      <c r="F2899" t="str">
        <f>Sheet1!B2901</f>
        <v>Naki</v>
      </c>
      <c r="G2899" t="str">
        <f>Sheet1!A2902</f>
        <v>3x Energy</v>
      </c>
      <c r="H2899" t="str">
        <f>Sheet1!A2903</f>
        <v>(HP%/HP%/HP%)</v>
      </c>
      <c r="I2899" t="str">
        <f>Sheet1!A2904</f>
        <v>3x Revenge</v>
      </c>
      <c r="J2899" t="str">
        <f>Sheet1!A2905</f>
        <v>(HP%/HP%/HP%)</v>
      </c>
      <c r="K2899" t="str">
        <f>Sheet1!A2906</f>
        <v>Crit R%, Crit D%, Hp%</v>
      </c>
    </row>
    <row r="2900" spans="1:11" hidden="1" x14ac:dyDescent="0.2">
      <c r="A2900">
        <f t="shared" si="45"/>
        <v>0</v>
      </c>
      <c r="B2900" t="str">
        <f>IF(Sheet1!A2900="","",Sheet1!A2900)</f>
        <v>PENGUIN KNIGHT</v>
      </c>
      <c r="C2900">
        <f>Sheet1!A2901</f>
        <v>0</v>
      </c>
      <c r="D2900">
        <f>Sheet1!C2900</f>
        <v>0</v>
      </c>
      <c r="F2900">
        <f>Sheet1!B2902</f>
        <v>0</v>
      </c>
      <c r="G2900" t="str">
        <f>Sheet1!A2903</f>
        <v>(HP%/HP%/HP%)</v>
      </c>
      <c r="H2900" t="str">
        <f>Sheet1!A2904</f>
        <v>3x Revenge</v>
      </c>
      <c r="I2900" t="str">
        <f>Sheet1!A2905</f>
        <v>(HP%/HP%/HP%)</v>
      </c>
      <c r="J2900" t="str">
        <f>Sheet1!A2906</f>
        <v>Crit R%, Crit D%, Hp%</v>
      </c>
      <c r="K2900">
        <f>Sheet1!A2907</f>
        <v>3</v>
      </c>
    </row>
    <row r="2901" spans="1:11" hidden="1" x14ac:dyDescent="0.2">
      <c r="A2901">
        <f t="shared" si="45"/>
        <v>0</v>
      </c>
      <c r="B2901" t="str">
        <f>IF(Sheet1!A2901="","",Sheet1!A2901)</f>
        <v/>
      </c>
      <c r="C2901" t="str">
        <f>Sheet1!A2902</f>
        <v>3x Energy</v>
      </c>
      <c r="D2901">
        <f>Sheet1!C2901</f>
        <v>0</v>
      </c>
      <c r="F2901">
        <f>Sheet1!B2903</f>
        <v>0</v>
      </c>
      <c r="G2901" t="str">
        <f>Sheet1!A2904</f>
        <v>3x Revenge</v>
      </c>
      <c r="H2901" t="str">
        <f>Sheet1!A2905</f>
        <v>(HP%/HP%/HP%)</v>
      </c>
      <c r="I2901" t="str">
        <f>Sheet1!A2906</f>
        <v>Crit R%, Crit D%, Hp%</v>
      </c>
      <c r="J2901">
        <f>Sheet1!A2907</f>
        <v>3</v>
      </c>
      <c r="K2901" t="str">
        <f>Sheet1!A2908</f>
        <v>PENGUIN KNIGHT</v>
      </c>
    </row>
    <row r="2902" spans="1:11" hidden="1" x14ac:dyDescent="0.2">
      <c r="A2902">
        <f t="shared" si="45"/>
        <v>0</v>
      </c>
      <c r="B2902" t="str">
        <f>IF(Sheet1!A2902="","",Sheet1!A2902)</f>
        <v>3x Energy</v>
      </c>
      <c r="C2902" t="str">
        <f>Sheet1!A2903</f>
        <v>(HP%/HP%/HP%)</v>
      </c>
      <c r="D2902">
        <f>Sheet1!C2902</f>
        <v>0</v>
      </c>
      <c r="F2902">
        <f>Sheet1!B2904</f>
        <v>0</v>
      </c>
      <c r="G2902" t="str">
        <f>Sheet1!A2905</f>
        <v>(HP%/HP%/HP%)</v>
      </c>
      <c r="H2902" t="str">
        <f>Sheet1!A2906</f>
        <v>Crit R%, Crit D%, Hp%</v>
      </c>
      <c r="I2902">
        <f>Sheet1!A2907</f>
        <v>3</v>
      </c>
      <c r="J2902" t="str">
        <f>Sheet1!A2908</f>
        <v>PENGUIN KNIGHT</v>
      </c>
      <c r="K2902">
        <f>Sheet1!A2909</f>
        <v>0</v>
      </c>
    </row>
    <row r="2903" spans="1:11" hidden="1" x14ac:dyDescent="0.2">
      <c r="A2903">
        <f t="shared" si="45"/>
        <v>0</v>
      </c>
      <c r="B2903" t="str">
        <f>IF(Sheet1!A2903="","",Sheet1!A2903)</f>
        <v>(HP%/HP%/HP%)</v>
      </c>
      <c r="C2903" t="str">
        <f>Sheet1!A2904</f>
        <v>3x Revenge</v>
      </c>
      <c r="D2903">
        <f>Sheet1!C2903</f>
        <v>0</v>
      </c>
      <c r="F2903">
        <f>Sheet1!B2905</f>
        <v>0</v>
      </c>
      <c r="G2903" t="str">
        <f>Sheet1!A2906</f>
        <v>Crit R%, Crit D%, Hp%</v>
      </c>
      <c r="H2903">
        <f>Sheet1!A2907</f>
        <v>3</v>
      </c>
      <c r="I2903" t="str">
        <f>Sheet1!A2908</f>
        <v>PENGUIN KNIGHT</v>
      </c>
      <c r="J2903">
        <f>Sheet1!A2909</f>
        <v>0</v>
      </c>
      <c r="K2903" t="str">
        <f>Sheet1!A2910</f>
        <v>Swift / Energy</v>
      </c>
    </row>
    <row r="2904" spans="1:11" hidden="1" x14ac:dyDescent="0.2">
      <c r="A2904">
        <f t="shared" si="45"/>
        <v>0</v>
      </c>
      <c r="B2904" t="str">
        <f>IF(Sheet1!A2904="","",Sheet1!A2904)</f>
        <v>3x Revenge</v>
      </c>
      <c r="C2904" t="str">
        <f>Sheet1!A2905</f>
        <v>(HP%/HP%/HP%)</v>
      </c>
      <c r="D2904">
        <f>Sheet1!C2904</f>
        <v>0</v>
      </c>
      <c r="F2904">
        <f>Sheet1!B2906</f>
        <v>0</v>
      </c>
      <c r="G2904">
        <f>Sheet1!A2907</f>
        <v>3</v>
      </c>
      <c r="H2904" t="str">
        <f>Sheet1!A2908</f>
        <v>PENGUIN KNIGHT</v>
      </c>
      <c r="I2904">
        <f>Sheet1!A2909</f>
        <v>0</v>
      </c>
      <c r="J2904" t="str">
        <f>Sheet1!A2910</f>
        <v>Swift / Energy</v>
      </c>
      <c r="K2904" t="str">
        <f>Sheet1!A2911</f>
        <v>(SPD/HP%/HP%)</v>
      </c>
    </row>
    <row r="2905" spans="1:11" hidden="1" x14ac:dyDescent="0.2">
      <c r="A2905">
        <f t="shared" si="45"/>
        <v>0</v>
      </c>
      <c r="B2905" t="str">
        <f>IF(Sheet1!A2905="","",Sheet1!A2905)</f>
        <v>(HP%/HP%/HP%)</v>
      </c>
      <c r="C2905" t="str">
        <f>Sheet1!A2906</f>
        <v>Crit R%, Crit D%, Hp%</v>
      </c>
      <c r="D2905">
        <f>Sheet1!C2905</f>
        <v>0</v>
      </c>
      <c r="F2905">
        <f>Sheet1!B2907</f>
        <v>0</v>
      </c>
      <c r="G2905" t="str">
        <f>Sheet1!A2908</f>
        <v>PENGUIN KNIGHT</v>
      </c>
      <c r="H2905">
        <f>Sheet1!A2909</f>
        <v>0</v>
      </c>
      <c r="I2905" t="str">
        <f>Sheet1!A2910</f>
        <v>Swift / Energy</v>
      </c>
      <c r="J2905" t="str">
        <f>Sheet1!A2911</f>
        <v>(SPD/HP%/HP%)</v>
      </c>
      <c r="K2905" t="str">
        <f>Sheet1!A2912</f>
        <v>Violent / Nemesis</v>
      </c>
    </row>
    <row r="2906" spans="1:11" hidden="1" x14ac:dyDescent="0.2">
      <c r="A2906">
        <f t="shared" si="45"/>
        <v>0</v>
      </c>
      <c r="B2906" t="str">
        <f>IF(Sheet1!A2906="","",Sheet1!A2906)</f>
        <v>Crit R%, Crit D%, Hp%</v>
      </c>
      <c r="C2906">
        <f>Sheet1!A2907</f>
        <v>3</v>
      </c>
      <c r="D2906">
        <f>Sheet1!C2906</f>
        <v>0</v>
      </c>
      <c r="F2906">
        <f>Sheet1!B2908</f>
        <v>0</v>
      </c>
      <c r="G2906">
        <f>Sheet1!A2909</f>
        <v>0</v>
      </c>
      <c r="H2906" t="str">
        <f>Sheet1!A2910</f>
        <v>Swift / Energy</v>
      </c>
      <c r="I2906" t="str">
        <f>Sheet1!A2911</f>
        <v>(SPD/HP%/HP%)</v>
      </c>
      <c r="J2906" t="str">
        <f>Sheet1!A2912</f>
        <v>Violent / Nemesis</v>
      </c>
      <c r="K2906" t="str">
        <f>Sheet1!A2913</f>
        <v>(SPD/HP%/HP%)</v>
      </c>
    </row>
    <row r="2907" spans="1:11" x14ac:dyDescent="0.2">
      <c r="A2907">
        <f t="shared" si="45"/>
        <v>1</v>
      </c>
      <c r="B2907">
        <f>IF(Sheet1!A2907="","",Sheet1!A2907)</f>
        <v>3</v>
      </c>
      <c r="C2907" t="str">
        <f>Sheet1!A2908</f>
        <v>PENGUIN KNIGHT</v>
      </c>
      <c r="D2907" t="str">
        <f>Sheet1!C2907</f>
        <v>WIND</v>
      </c>
      <c r="F2907" t="str">
        <f>Sheet1!B2909</f>
        <v>Mav</v>
      </c>
      <c r="G2907" t="str">
        <f>Sheet1!A2910</f>
        <v>Swift / Energy</v>
      </c>
      <c r="H2907" t="str">
        <f>Sheet1!A2911</f>
        <v>(SPD/HP%/HP%)</v>
      </c>
      <c r="I2907" t="str">
        <f>Sheet1!A2912</f>
        <v>Violent / Nemesis</v>
      </c>
      <c r="J2907" t="str">
        <f>Sheet1!A2913</f>
        <v>(SPD/HP%/HP%)</v>
      </c>
      <c r="K2907" t="str">
        <f>Sheet1!A2914</f>
        <v>Spd, Hp%, Res%</v>
      </c>
    </row>
    <row r="2908" spans="1:11" hidden="1" x14ac:dyDescent="0.2">
      <c r="A2908">
        <f t="shared" si="45"/>
        <v>0</v>
      </c>
      <c r="B2908" t="str">
        <f>IF(Sheet1!A2908="","",Sheet1!A2908)</f>
        <v>PENGUIN KNIGHT</v>
      </c>
      <c r="C2908">
        <f>Sheet1!A2909</f>
        <v>0</v>
      </c>
      <c r="D2908">
        <f>Sheet1!C2908</f>
        <v>0</v>
      </c>
      <c r="F2908">
        <f>Sheet1!B2910</f>
        <v>0</v>
      </c>
      <c r="G2908" t="str">
        <f>Sheet1!A2911</f>
        <v>(SPD/HP%/HP%)</v>
      </c>
      <c r="H2908" t="str">
        <f>Sheet1!A2912</f>
        <v>Violent / Nemesis</v>
      </c>
      <c r="I2908" t="str">
        <f>Sheet1!A2913</f>
        <v>(SPD/HP%/HP%)</v>
      </c>
      <c r="J2908" t="str">
        <f>Sheet1!A2914</f>
        <v>Spd, Hp%, Res%</v>
      </c>
      <c r="K2908">
        <f>Sheet1!A2915</f>
        <v>3</v>
      </c>
    </row>
    <row r="2909" spans="1:11" hidden="1" x14ac:dyDescent="0.2">
      <c r="A2909">
        <f t="shared" si="45"/>
        <v>0</v>
      </c>
      <c r="B2909" t="str">
        <f>IF(Sheet1!A2909="","",Sheet1!A2909)</f>
        <v/>
      </c>
      <c r="C2909" t="str">
        <f>Sheet1!A2910</f>
        <v>Swift / Energy</v>
      </c>
      <c r="D2909">
        <f>Sheet1!C2909</f>
        <v>0</v>
      </c>
      <c r="F2909">
        <f>Sheet1!B2911</f>
        <v>0</v>
      </c>
      <c r="G2909" t="str">
        <f>Sheet1!A2912</f>
        <v>Violent / Nemesis</v>
      </c>
      <c r="H2909" t="str">
        <f>Sheet1!A2913</f>
        <v>(SPD/HP%/HP%)</v>
      </c>
      <c r="I2909" t="str">
        <f>Sheet1!A2914</f>
        <v>Spd, Hp%, Res%</v>
      </c>
      <c r="J2909">
        <f>Sheet1!A2915</f>
        <v>3</v>
      </c>
      <c r="K2909" t="str">
        <f>Sheet1!A2916</f>
        <v>PENGUIN KNIGHT</v>
      </c>
    </row>
    <row r="2910" spans="1:11" hidden="1" x14ac:dyDescent="0.2">
      <c r="A2910">
        <f t="shared" si="45"/>
        <v>0</v>
      </c>
      <c r="B2910" t="str">
        <f>IF(Sheet1!A2910="","",Sheet1!A2910)</f>
        <v>Swift / Energy</v>
      </c>
      <c r="C2910" t="str">
        <f>Sheet1!A2911</f>
        <v>(SPD/HP%/HP%)</v>
      </c>
      <c r="D2910">
        <f>Sheet1!C2910</f>
        <v>0</v>
      </c>
      <c r="F2910">
        <f>Sheet1!B2912</f>
        <v>0</v>
      </c>
      <c r="G2910" t="str">
        <f>Sheet1!A2913</f>
        <v>(SPD/HP%/HP%)</v>
      </c>
      <c r="H2910" t="str">
        <f>Sheet1!A2914</f>
        <v>Spd, Hp%, Res%</v>
      </c>
      <c r="I2910">
        <f>Sheet1!A2915</f>
        <v>3</v>
      </c>
      <c r="J2910" t="str">
        <f>Sheet1!A2916</f>
        <v>PENGUIN KNIGHT</v>
      </c>
      <c r="K2910">
        <f>Sheet1!A2917</f>
        <v>0</v>
      </c>
    </row>
    <row r="2911" spans="1:11" hidden="1" x14ac:dyDescent="0.2">
      <c r="A2911">
        <f t="shared" si="45"/>
        <v>0</v>
      </c>
      <c r="B2911" t="str">
        <f>IF(Sheet1!A2911="","",Sheet1!A2911)</f>
        <v>(SPD/HP%/HP%)</v>
      </c>
      <c r="C2911" t="str">
        <f>Sheet1!A2912</f>
        <v>Violent / Nemesis</v>
      </c>
      <c r="D2911">
        <f>Sheet1!C2911</f>
        <v>0</v>
      </c>
      <c r="F2911">
        <f>Sheet1!B2913</f>
        <v>0</v>
      </c>
      <c r="G2911" t="str">
        <f>Sheet1!A2914</f>
        <v>Spd, Hp%, Res%</v>
      </c>
      <c r="H2911">
        <f>Sheet1!A2915</f>
        <v>3</v>
      </c>
      <c r="I2911" t="str">
        <f>Sheet1!A2916</f>
        <v>PENGUIN KNIGHT</v>
      </c>
      <c r="J2911">
        <f>Sheet1!A2917</f>
        <v>0</v>
      </c>
      <c r="K2911" t="str">
        <f>Sheet1!A2918</f>
        <v>Swift / Energy</v>
      </c>
    </row>
    <row r="2912" spans="1:11" hidden="1" x14ac:dyDescent="0.2">
      <c r="A2912">
        <f t="shared" si="45"/>
        <v>0</v>
      </c>
      <c r="B2912" t="str">
        <f>IF(Sheet1!A2912="","",Sheet1!A2912)</f>
        <v>Violent / Nemesis</v>
      </c>
      <c r="C2912" t="str">
        <f>Sheet1!A2913</f>
        <v>(SPD/HP%/HP%)</v>
      </c>
      <c r="D2912">
        <f>Sheet1!C2912</f>
        <v>0</v>
      </c>
      <c r="F2912">
        <f>Sheet1!B2914</f>
        <v>0</v>
      </c>
      <c r="G2912">
        <f>Sheet1!A2915</f>
        <v>3</v>
      </c>
      <c r="H2912" t="str">
        <f>Sheet1!A2916</f>
        <v>PENGUIN KNIGHT</v>
      </c>
      <c r="I2912">
        <f>Sheet1!A2917</f>
        <v>0</v>
      </c>
      <c r="J2912" t="str">
        <f>Sheet1!A2918</f>
        <v>Swift / Energy</v>
      </c>
      <c r="K2912" t="str">
        <f>Sheet1!A2919</f>
        <v>(SPD/HP%/HP%)</v>
      </c>
    </row>
    <row r="2913" spans="1:11" hidden="1" x14ac:dyDescent="0.2">
      <c r="A2913">
        <f t="shared" si="45"/>
        <v>0</v>
      </c>
      <c r="B2913" t="str">
        <f>IF(Sheet1!A2913="","",Sheet1!A2913)</f>
        <v>(SPD/HP%/HP%)</v>
      </c>
      <c r="C2913" t="str">
        <f>Sheet1!A2914</f>
        <v>Spd, Hp%, Res%</v>
      </c>
      <c r="D2913">
        <f>Sheet1!C2913</f>
        <v>0</v>
      </c>
      <c r="F2913">
        <f>Sheet1!B2915</f>
        <v>0</v>
      </c>
      <c r="G2913" t="str">
        <f>Sheet1!A2916</f>
        <v>PENGUIN KNIGHT</v>
      </c>
      <c r="H2913">
        <f>Sheet1!A2917</f>
        <v>0</v>
      </c>
      <c r="I2913" t="str">
        <f>Sheet1!A2918</f>
        <v>Swift / Energy</v>
      </c>
      <c r="J2913" t="str">
        <f>Sheet1!A2919</f>
        <v>(SPD/HP%/HP%)</v>
      </c>
      <c r="K2913" t="str">
        <f>Sheet1!A2920</f>
        <v>Despair / Revenge</v>
      </c>
    </row>
    <row r="2914" spans="1:11" hidden="1" x14ac:dyDescent="0.2">
      <c r="A2914">
        <f t="shared" si="45"/>
        <v>0</v>
      </c>
      <c r="B2914" t="str">
        <f>IF(Sheet1!A2914="","",Sheet1!A2914)</f>
        <v>Spd, Hp%, Res%</v>
      </c>
      <c r="C2914">
        <f>Sheet1!A2915</f>
        <v>3</v>
      </c>
      <c r="D2914">
        <f>Sheet1!C2914</f>
        <v>0</v>
      </c>
      <c r="F2914">
        <f>Sheet1!B2916</f>
        <v>0</v>
      </c>
      <c r="G2914">
        <f>Sheet1!A2917</f>
        <v>0</v>
      </c>
      <c r="H2914" t="str">
        <f>Sheet1!A2918</f>
        <v>Swift / Energy</v>
      </c>
      <c r="I2914" t="str">
        <f>Sheet1!A2919</f>
        <v>(SPD/HP%/HP%)</v>
      </c>
      <c r="J2914" t="str">
        <f>Sheet1!A2920</f>
        <v>Despair / Revenge</v>
      </c>
      <c r="K2914" t="str">
        <f>Sheet1!A2921</f>
        <v>(SPD/HP%/HP%)</v>
      </c>
    </row>
    <row r="2915" spans="1:11" x14ac:dyDescent="0.2">
      <c r="A2915">
        <f t="shared" si="45"/>
        <v>1</v>
      </c>
      <c r="B2915">
        <f>IF(Sheet1!A2915="","",Sheet1!A2915)</f>
        <v>3</v>
      </c>
      <c r="C2915" t="str">
        <f>Sheet1!A2916</f>
        <v>PENGUIN KNIGHT</v>
      </c>
      <c r="D2915" t="str">
        <f>Sheet1!C2915</f>
        <v>DARK</v>
      </c>
      <c r="F2915" t="str">
        <f>Sheet1!B2917</f>
        <v>Kuna</v>
      </c>
      <c r="G2915" t="str">
        <f>Sheet1!A2918</f>
        <v>Swift / Energy</v>
      </c>
      <c r="H2915" t="str">
        <f>Sheet1!A2919</f>
        <v>(SPD/HP%/HP%)</v>
      </c>
      <c r="I2915" t="str">
        <f>Sheet1!A2920</f>
        <v>Despair / Revenge</v>
      </c>
      <c r="J2915" t="str">
        <f>Sheet1!A2921</f>
        <v>(SPD/HP%/HP%)</v>
      </c>
      <c r="K2915" t="str">
        <f>Sheet1!A2922</f>
        <v>Spd, Hp%, Acc%</v>
      </c>
    </row>
    <row r="2916" spans="1:11" hidden="1" x14ac:dyDescent="0.2">
      <c r="A2916">
        <f t="shared" si="45"/>
        <v>0</v>
      </c>
      <c r="B2916" t="str">
        <f>IF(Sheet1!A2916="","",Sheet1!A2916)</f>
        <v>PENGUIN KNIGHT</v>
      </c>
      <c r="C2916">
        <f>Sheet1!A2917</f>
        <v>0</v>
      </c>
      <c r="D2916">
        <f>Sheet1!C2916</f>
        <v>0</v>
      </c>
      <c r="F2916">
        <f>Sheet1!B2918</f>
        <v>0</v>
      </c>
      <c r="G2916" t="str">
        <f>Sheet1!A2919</f>
        <v>(SPD/HP%/HP%)</v>
      </c>
      <c r="H2916" t="str">
        <f>Sheet1!A2920</f>
        <v>Despair / Revenge</v>
      </c>
      <c r="I2916" t="str">
        <f>Sheet1!A2921</f>
        <v>(SPD/HP%/HP%)</v>
      </c>
      <c r="J2916" t="str">
        <f>Sheet1!A2922</f>
        <v>Spd, Hp%, Acc%</v>
      </c>
      <c r="K2916">
        <f>Sheet1!A2923</f>
        <v>3</v>
      </c>
    </row>
    <row r="2917" spans="1:11" hidden="1" x14ac:dyDescent="0.2">
      <c r="A2917">
        <f t="shared" si="45"/>
        <v>0</v>
      </c>
      <c r="B2917" t="str">
        <f>IF(Sheet1!A2917="","",Sheet1!A2917)</f>
        <v/>
      </c>
      <c r="C2917" t="str">
        <f>Sheet1!A2918</f>
        <v>Swift / Energy</v>
      </c>
      <c r="D2917">
        <f>Sheet1!C2917</f>
        <v>0</v>
      </c>
      <c r="F2917">
        <f>Sheet1!B2919</f>
        <v>0</v>
      </c>
      <c r="G2917" t="str">
        <f>Sheet1!A2920</f>
        <v>Despair / Revenge</v>
      </c>
      <c r="H2917" t="str">
        <f>Sheet1!A2921</f>
        <v>(SPD/HP%/HP%)</v>
      </c>
      <c r="I2917" t="str">
        <f>Sheet1!A2922</f>
        <v>Spd, Hp%, Acc%</v>
      </c>
      <c r="J2917">
        <f>Sheet1!A2923</f>
        <v>3</v>
      </c>
      <c r="K2917" t="str">
        <f>Sheet1!A2924</f>
        <v>PENGUIN KNIGHT</v>
      </c>
    </row>
    <row r="2918" spans="1:11" hidden="1" x14ac:dyDescent="0.2">
      <c r="A2918">
        <f t="shared" si="45"/>
        <v>0</v>
      </c>
      <c r="B2918" t="str">
        <f>IF(Sheet1!A2918="","",Sheet1!A2918)</f>
        <v>Swift / Energy</v>
      </c>
      <c r="C2918" t="str">
        <f>Sheet1!A2919</f>
        <v>(SPD/HP%/HP%)</v>
      </c>
      <c r="D2918">
        <f>Sheet1!C2918</f>
        <v>0</v>
      </c>
      <c r="F2918">
        <f>Sheet1!B2920</f>
        <v>0</v>
      </c>
      <c r="G2918" t="str">
        <f>Sheet1!A2921</f>
        <v>(SPD/HP%/HP%)</v>
      </c>
      <c r="H2918" t="str">
        <f>Sheet1!A2922</f>
        <v>Spd, Hp%, Acc%</v>
      </c>
      <c r="I2918">
        <f>Sheet1!A2923</f>
        <v>3</v>
      </c>
      <c r="J2918" t="str">
        <f>Sheet1!A2924</f>
        <v>PENGUIN KNIGHT</v>
      </c>
      <c r="K2918">
        <f>Sheet1!A2925</f>
        <v>0</v>
      </c>
    </row>
    <row r="2919" spans="1:11" hidden="1" x14ac:dyDescent="0.2">
      <c r="A2919">
        <f t="shared" si="45"/>
        <v>0</v>
      </c>
      <c r="B2919" t="str">
        <f>IF(Sheet1!A2919="","",Sheet1!A2919)</f>
        <v>(SPD/HP%/HP%)</v>
      </c>
      <c r="C2919" t="str">
        <f>Sheet1!A2920</f>
        <v>Despair / Revenge</v>
      </c>
      <c r="D2919">
        <f>Sheet1!C2919</f>
        <v>0</v>
      </c>
      <c r="F2919">
        <f>Sheet1!B2921</f>
        <v>0</v>
      </c>
      <c r="G2919" t="str">
        <f>Sheet1!A2922</f>
        <v>Spd, Hp%, Acc%</v>
      </c>
      <c r="H2919">
        <f>Sheet1!A2923</f>
        <v>3</v>
      </c>
      <c r="I2919" t="str">
        <f>Sheet1!A2924</f>
        <v>PENGUIN KNIGHT</v>
      </c>
      <c r="J2919">
        <f>Sheet1!A2925</f>
        <v>0</v>
      </c>
      <c r="K2919" t="str">
        <f>Sheet1!A2926</f>
        <v>Swift / Energy</v>
      </c>
    </row>
    <row r="2920" spans="1:11" hidden="1" x14ac:dyDescent="0.2">
      <c r="A2920">
        <f t="shared" si="45"/>
        <v>0</v>
      </c>
      <c r="B2920" t="str">
        <f>IF(Sheet1!A2920="","",Sheet1!A2920)</f>
        <v>Despair / Revenge</v>
      </c>
      <c r="C2920" t="str">
        <f>Sheet1!A2921</f>
        <v>(SPD/HP%/HP%)</v>
      </c>
      <c r="D2920">
        <f>Sheet1!C2920</f>
        <v>0</v>
      </c>
      <c r="F2920">
        <f>Sheet1!B2922</f>
        <v>0</v>
      </c>
      <c r="G2920">
        <f>Sheet1!A2923</f>
        <v>3</v>
      </c>
      <c r="H2920" t="str">
        <f>Sheet1!A2924</f>
        <v>PENGUIN KNIGHT</v>
      </c>
      <c r="I2920">
        <f>Sheet1!A2925</f>
        <v>0</v>
      </c>
      <c r="J2920" t="str">
        <f>Sheet1!A2926</f>
        <v>Swift / Energy</v>
      </c>
      <c r="K2920" t="str">
        <f>Sheet1!A2927</f>
        <v>(SPD/HP%/HP%)</v>
      </c>
    </row>
    <row r="2921" spans="1:11" hidden="1" x14ac:dyDescent="0.2">
      <c r="A2921">
        <f t="shared" si="45"/>
        <v>0</v>
      </c>
      <c r="B2921" t="str">
        <f>IF(Sheet1!A2921="","",Sheet1!A2921)</f>
        <v>(SPD/HP%/HP%)</v>
      </c>
      <c r="C2921" t="str">
        <f>Sheet1!A2922</f>
        <v>Spd, Hp%, Acc%</v>
      </c>
      <c r="D2921">
        <f>Sheet1!C2921</f>
        <v>0</v>
      </c>
      <c r="F2921">
        <f>Sheet1!B2923</f>
        <v>0</v>
      </c>
      <c r="G2921" t="str">
        <f>Sheet1!A2924</f>
        <v>PENGUIN KNIGHT</v>
      </c>
      <c r="H2921">
        <f>Sheet1!A2925</f>
        <v>0</v>
      </c>
      <c r="I2921" t="str">
        <f>Sheet1!A2926</f>
        <v>Swift / Energy</v>
      </c>
      <c r="J2921" t="str">
        <f>Sheet1!A2927</f>
        <v>(SPD/HP%/HP%)</v>
      </c>
      <c r="K2921" t="str">
        <f>Sheet1!A2928</f>
        <v>Violent / Nemesis</v>
      </c>
    </row>
    <row r="2922" spans="1:11" hidden="1" x14ac:dyDescent="0.2">
      <c r="A2922">
        <f t="shared" si="45"/>
        <v>0</v>
      </c>
      <c r="B2922" t="str">
        <f>IF(Sheet1!A2922="","",Sheet1!A2922)</f>
        <v>Spd, Hp%, Acc%</v>
      </c>
      <c r="C2922">
        <f>Sheet1!A2923</f>
        <v>3</v>
      </c>
      <c r="D2922">
        <f>Sheet1!C2922</f>
        <v>0</v>
      </c>
      <c r="F2922">
        <f>Sheet1!B2924</f>
        <v>0</v>
      </c>
      <c r="G2922">
        <f>Sheet1!A2925</f>
        <v>0</v>
      </c>
      <c r="H2922" t="str">
        <f>Sheet1!A2926</f>
        <v>Swift / Energy</v>
      </c>
      <c r="I2922" t="str">
        <f>Sheet1!A2927</f>
        <v>(SPD/HP%/HP%)</v>
      </c>
      <c r="J2922" t="str">
        <f>Sheet1!A2928</f>
        <v>Violent / Nemesis</v>
      </c>
      <c r="K2922" t="str">
        <f>Sheet1!A2929</f>
        <v>(SPD/HP%/HP%)</v>
      </c>
    </row>
    <row r="2923" spans="1:11" x14ac:dyDescent="0.2">
      <c r="A2923">
        <f t="shared" si="45"/>
        <v>1</v>
      </c>
      <c r="B2923">
        <f>IF(Sheet1!A2923="","",Sheet1!A2923)</f>
        <v>3</v>
      </c>
      <c r="C2923" t="str">
        <f>Sheet1!A2924</f>
        <v>PENGUIN KNIGHT</v>
      </c>
      <c r="D2923" t="str">
        <f>Sheet1!C2923</f>
        <v>LIGHT</v>
      </c>
      <c r="F2923" t="str">
        <f>Sheet1!B2925</f>
        <v>Dona</v>
      </c>
      <c r="G2923" t="str">
        <f>Sheet1!A2926</f>
        <v>Swift / Energy</v>
      </c>
      <c r="H2923" t="str">
        <f>Sheet1!A2927</f>
        <v>(SPD/HP%/HP%)</v>
      </c>
      <c r="I2923" t="str">
        <f>Sheet1!A2928</f>
        <v>Violent / Nemesis</v>
      </c>
      <c r="J2923" t="str">
        <f>Sheet1!A2929</f>
        <v>(SPD/HP%/HP%)</v>
      </c>
      <c r="K2923" t="str">
        <f>Sheet1!A2930</f>
        <v>Spd, Hp%, Res%</v>
      </c>
    </row>
    <row r="2924" spans="1:11" hidden="1" x14ac:dyDescent="0.2">
      <c r="A2924">
        <f t="shared" si="45"/>
        <v>0</v>
      </c>
      <c r="B2924" t="str">
        <f>IF(Sheet1!A2924="","",Sheet1!A2924)</f>
        <v>PENGUIN KNIGHT</v>
      </c>
      <c r="C2924">
        <f>Sheet1!A2925</f>
        <v>0</v>
      </c>
      <c r="D2924">
        <f>Sheet1!C2924</f>
        <v>0</v>
      </c>
      <c r="F2924">
        <f>Sheet1!B2926</f>
        <v>0</v>
      </c>
      <c r="G2924" t="str">
        <f>Sheet1!A2927</f>
        <v>(SPD/HP%/HP%)</v>
      </c>
      <c r="H2924" t="str">
        <f>Sheet1!A2928</f>
        <v>Violent / Nemesis</v>
      </c>
      <c r="I2924" t="str">
        <f>Sheet1!A2929</f>
        <v>(SPD/HP%/HP%)</v>
      </c>
      <c r="J2924" t="str">
        <f>Sheet1!A2930</f>
        <v>Spd, Hp%, Res%</v>
      </c>
      <c r="K2924">
        <f>Sheet1!A2931</f>
        <v>3</v>
      </c>
    </row>
    <row r="2925" spans="1:11" hidden="1" x14ac:dyDescent="0.2">
      <c r="A2925">
        <f t="shared" si="45"/>
        <v>0</v>
      </c>
      <c r="B2925" t="str">
        <f>IF(Sheet1!A2925="","",Sheet1!A2925)</f>
        <v/>
      </c>
      <c r="C2925" t="str">
        <f>Sheet1!A2926</f>
        <v>Swift / Energy</v>
      </c>
      <c r="D2925">
        <f>Sheet1!C2925</f>
        <v>0</v>
      </c>
      <c r="F2925">
        <f>Sheet1!B2927</f>
        <v>0</v>
      </c>
      <c r="G2925" t="str">
        <f>Sheet1!A2928</f>
        <v>Violent / Nemesis</v>
      </c>
      <c r="H2925" t="str">
        <f>Sheet1!A2929</f>
        <v>(SPD/HP%/HP%)</v>
      </c>
      <c r="I2925" t="str">
        <f>Sheet1!A2930</f>
        <v>Spd, Hp%, Res%</v>
      </c>
      <c r="J2925">
        <f>Sheet1!A2931</f>
        <v>3</v>
      </c>
      <c r="K2925" t="str">
        <f>Sheet1!A2932</f>
        <v>BEAST HUNTER</v>
      </c>
    </row>
    <row r="2926" spans="1:11" hidden="1" x14ac:dyDescent="0.2">
      <c r="A2926">
        <f t="shared" si="45"/>
        <v>0</v>
      </c>
      <c r="B2926" t="str">
        <f>IF(Sheet1!A2926="","",Sheet1!A2926)</f>
        <v>Swift / Energy</v>
      </c>
      <c r="C2926" t="str">
        <f>Sheet1!A2927</f>
        <v>(SPD/HP%/HP%)</v>
      </c>
      <c r="D2926">
        <f>Sheet1!C2926</f>
        <v>0</v>
      </c>
      <c r="F2926">
        <f>Sheet1!B2928</f>
        <v>0</v>
      </c>
      <c r="G2926" t="str">
        <f>Sheet1!A2929</f>
        <v>(SPD/HP%/HP%)</v>
      </c>
      <c r="H2926" t="str">
        <f>Sheet1!A2930</f>
        <v>Spd, Hp%, Res%</v>
      </c>
      <c r="I2926">
        <f>Sheet1!A2931</f>
        <v>3</v>
      </c>
      <c r="J2926" t="str">
        <f>Sheet1!A2932</f>
        <v>BEAST HUNTER</v>
      </c>
      <c r="K2926">
        <f>Sheet1!A2933</f>
        <v>0</v>
      </c>
    </row>
    <row r="2927" spans="1:11" hidden="1" x14ac:dyDescent="0.2">
      <c r="A2927">
        <f t="shared" si="45"/>
        <v>0</v>
      </c>
      <c r="B2927" t="str">
        <f>IF(Sheet1!A2927="","",Sheet1!A2927)</f>
        <v>(SPD/HP%/HP%)</v>
      </c>
      <c r="C2927" t="str">
        <f>Sheet1!A2928</f>
        <v>Violent / Nemesis</v>
      </c>
      <c r="D2927">
        <f>Sheet1!C2927</f>
        <v>0</v>
      </c>
      <c r="F2927">
        <f>Sheet1!B2929</f>
        <v>0</v>
      </c>
      <c r="G2927" t="str">
        <f>Sheet1!A2930</f>
        <v>Spd, Hp%, Res%</v>
      </c>
      <c r="H2927">
        <f>Sheet1!A2931</f>
        <v>3</v>
      </c>
      <c r="I2927" t="str">
        <f>Sheet1!A2932</f>
        <v>BEAST HUNTER</v>
      </c>
      <c r="J2927">
        <f>Sheet1!A2933</f>
        <v>0</v>
      </c>
      <c r="K2927" t="str">
        <f>Sheet1!A2934</f>
        <v>Fatal / Blade</v>
      </c>
    </row>
    <row r="2928" spans="1:11" hidden="1" x14ac:dyDescent="0.2">
      <c r="A2928">
        <f t="shared" si="45"/>
        <v>0</v>
      </c>
      <c r="B2928" t="str">
        <f>IF(Sheet1!A2928="","",Sheet1!A2928)</f>
        <v>Violent / Nemesis</v>
      </c>
      <c r="C2928" t="str">
        <f>Sheet1!A2929</f>
        <v>(SPD/HP%/HP%)</v>
      </c>
      <c r="D2928">
        <f>Sheet1!C2928</f>
        <v>0</v>
      </c>
      <c r="F2928">
        <f>Sheet1!B2930</f>
        <v>0</v>
      </c>
      <c r="G2928">
        <f>Sheet1!A2931</f>
        <v>3</v>
      </c>
      <c r="H2928" t="str">
        <f>Sheet1!A2932</f>
        <v>BEAST HUNTER</v>
      </c>
      <c r="I2928">
        <f>Sheet1!A2933</f>
        <v>0</v>
      </c>
      <c r="J2928" t="str">
        <f>Sheet1!A2934</f>
        <v>Fatal / Blade</v>
      </c>
      <c r="K2928" t="str">
        <f>Sheet1!A2935</f>
        <v>(ATK%/ATK%/ATK%)</v>
      </c>
    </row>
    <row r="2929" spans="1:11" hidden="1" x14ac:dyDescent="0.2">
      <c r="A2929">
        <f t="shared" si="45"/>
        <v>0</v>
      </c>
      <c r="B2929" t="str">
        <f>IF(Sheet1!A2929="","",Sheet1!A2929)</f>
        <v>(SPD/HP%/HP%)</v>
      </c>
      <c r="C2929" t="str">
        <f>Sheet1!A2930</f>
        <v>Spd, Hp%, Res%</v>
      </c>
      <c r="D2929">
        <f>Sheet1!C2929</f>
        <v>0</v>
      </c>
      <c r="F2929">
        <f>Sheet1!B2931</f>
        <v>0</v>
      </c>
      <c r="G2929" t="str">
        <f>Sheet1!A2932</f>
        <v>BEAST HUNTER</v>
      </c>
      <c r="H2929">
        <f>Sheet1!A2933</f>
        <v>0</v>
      </c>
      <c r="I2929" t="str">
        <f>Sheet1!A2934</f>
        <v>Fatal / Blade</v>
      </c>
      <c r="J2929" t="str">
        <f>Sheet1!A2935</f>
        <v>(ATK%/ATK%/ATK%)</v>
      </c>
      <c r="K2929" t="str">
        <f>Sheet1!A2936</f>
        <v>Violent / Revenge</v>
      </c>
    </row>
    <row r="2930" spans="1:11" hidden="1" x14ac:dyDescent="0.2">
      <c r="A2930">
        <f t="shared" si="45"/>
        <v>0</v>
      </c>
      <c r="B2930" t="str">
        <f>IF(Sheet1!A2930="","",Sheet1!A2930)</f>
        <v>Spd, Hp%, Res%</v>
      </c>
      <c r="C2930">
        <f>Sheet1!A2931</f>
        <v>3</v>
      </c>
      <c r="D2930">
        <f>Sheet1!C2930</f>
        <v>0</v>
      </c>
      <c r="F2930">
        <f>Sheet1!B2932</f>
        <v>0</v>
      </c>
      <c r="G2930">
        <f>Sheet1!A2933</f>
        <v>0</v>
      </c>
      <c r="H2930" t="str">
        <f>Sheet1!A2934</f>
        <v>Fatal / Blade</v>
      </c>
      <c r="I2930" t="str">
        <f>Sheet1!A2935</f>
        <v>(ATK%/ATK%/ATK%)</v>
      </c>
      <c r="J2930" t="str">
        <f>Sheet1!A2936</f>
        <v>Violent / Revenge</v>
      </c>
      <c r="K2930" t="str">
        <f>Sheet1!A2937</f>
        <v>(ATK%/CRIT D%/ATK%)</v>
      </c>
    </row>
    <row r="2931" spans="1:11" x14ac:dyDescent="0.2">
      <c r="A2931">
        <f t="shared" si="45"/>
        <v>1</v>
      </c>
      <c r="B2931">
        <f>IF(Sheet1!A2931="","",Sheet1!A2931)</f>
        <v>3</v>
      </c>
      <c r="C2931" t="str">
        <f>Sheet1!A2932</f>
        <v>BEAST HUNTER</v>
      </c>
      <c r="D2931" t="str">
        <f>Sheet1!C2931</f>
        <v>FIRE</v>
      </c>
      <c r="F2931" t="str">
        <f>Sheet1!B2933</f>
        <v>Nangrim</v>
      </c>
      <c r="G2931" t="str">
        <f>Sheet1!A2934</f>
        <v>Fatal / Blade</v>
      </c>
      <c r="H2931" t="str">
        <f>Sheet1!A2935</f>
        <v>(ATK%/ATK%/ATK%)</v>
      </c>
      <c r="I2931" t="str">
        <f>Sheet1!A2936</f>
        <v>Violent / Revenge</v>
      </c>
      <c r="J2931" t="str">
        <f>Sheet1!A2937</f>
        <v>(ATK%/CRIT D%/ATK%)</v>
      </c>
      <c r="K2931" t="str">
        <f>Sheet1!A2938</f>
        <v>Crit R%, Crit D%, Atk%</v>
      </c>
    </row>
    <row r="2932" spans="1:11" hidden="1" x14ac:dyDescent="0.2">
      <c r="A2932">
        <f t="shared" si="45"/>
        <v>0</v>
      </c>
      <c r="B2932" t="str">
        <f>IF(Sheet1!A2932="","",Sheet1!A2932)</f>
        <v>BEAST HUNTER</v>
      </c>
      <c r="C2932">
        <f>Sheet1!A2933</f>
        <v>0</v>
      </c>
      <c r="D2932">
        <f>Sheet1!C2932</f>
        <v>0</v>
      </c>
      <c r="F2932">
        <f>Sheet1!B2934</f>
        <v>0</v>
      </c>
      <c r="G2932" t="str">
        <f>Sheet1!A2935</f>
        <v>(ATK%/ATK%/ATK%)</v>
      </c>
      <c r="H2932" t="str">
        <f>Sheet1!A2936</f>
        <v>Violent / Revenge</v>
      </c>
      <c r="I2932" t="str">
        <f>Sheet1!A2937</f>
        <v>(ATK%/CRIT D%/ATK%)</v>
      </c>
      <c r="J2932" t="str">
        <f>Sheet1!A2938</f>
        <v>Crit R%, Crit D%, Atk%</v>
      </c>
      <c r="K2932">
        <f>Sheet1!A2939</f>
        <v>3</v>
      </c>
    </row>
    <row r="2933" spans="1:11" hidden="1" x14ac:dyDescent="0.2">
      <c r="A2933">
        <f t="shared" si="45"/>
        <v>0</v>
      </c>
      <c r="B2933" t="str">
        <f>IF(Sheet1!A2933="","",Sheet1!A2933)</f>
        <v/>
      </c>
      <c r="C2933" t="str">
        <f>Sheet1!A2934</f>
        <v>Fatal / Blade</v>
      </c>
      <c r="D2933">
        <f>Sheet1!C2933</f>
        <v>0</v>
      </c>
      <c r="F2933">
        <f>Sheet1!B2935</f>
        <v>0</v>
      </c>
      <c r="G2933" t="str">
        <f>Sheet1!A2936</f>
        <v>Violent / Revenge</v>
      </c>
      <c r="H2933" t="str">
        <f>Sheet1!A2937</f>
        <v>(ATK%/CRIT D%/ATK%)</v>
      </c>
      <c r="I2933" t="str">
        <f>Sheet1!A2938</f>
        <v>Crit R%, Crit D%, Atk%</v>
      </c>
      <c r="J2933">
        <f>Sheet1!A2939</f>
        <v>3</v>
      </c>
      <c r="K2933" t="str">
        <f>Sheet1!A2940</f>
        <v>BEAST HUNTER</v>
      </c>
    </row>
    <row r="2934" spans="1:11" hidden="1" x14ac:dyDescent="0.2">
      <c r="A2934">
        <f t="shared" si="45"/>
        <v>0</v>
      </c>
      <c r="B2934" t="str">
        <f>IF(Sheet1!A2934="","",Sheet1!A2934)</f>
        <v>Fatal / Blade</v>
      </c>
      <c r="C2934" t="str">
        <f>Sheet1!A2935</f>
        <v>(ATK%/ATK%/ATK%)</v>
      </c>
      <c r="D2934">
        <f>Sheet1!C2934</f>
        <v>0</v>
      </c>
      <c r="F2934">
        <f>Sheet1!B2936</f>
        <v>0</v>
      </c>
      <c r="G2934" t="str">
        <f>Sheet1!A2937</f>
        <v>(ATK%/CRIT D%/ATK%)</v>
      </c>
      <c r="H2934" t="str">
        <f>Sheet1!A2938</f>
        <v>Crit R%, Crit D%, Atk%</v>
      </c>
      <c r="I2934">
        <f>Sheet1!A2939</f>
        <v>3</v>
      </c>
      <c r="J2934" t="str">
        <f>Sheet1!A2940</f>
        <v>BEAST HUNTER</v>
      </c>
      <c r="K2934">
        <f>Sheet1!A2941</f>
        <v>0</v>
      </c>
    </row>
    <row r="2935" spans="1:11" hidden="1" x14ac:dyDescent="0.2">
      <c r="A2935">
        <f t="shared" si="45"/>
        <v>0</v>
      </c>
      <c r="B2935" t="str">
        <f>IF(Sheet1!A2935="","",Sheet1!A2935)</f>
        <v>(ATK%/ATK%/ATK%)</v>
      </c>
      <c r="C2935" t="str">
        <f>Sheet1!A2936</f>
        <v>Violent / Revenge</v>
      </c>
      <c r="D2935">
        <f>Sheet1!C2935</f>
        <v>0</v>
      </c>
      <c r="F2935">
        <f>Sheet1!B2937</f>
        <v>0</v>
      </c>
      <c r="G2935" t="str">
        <f>Sheet1!A2938</f>
        <v>Crit R%, Crit D%, Atk%</v>
      </c>
      <c r="H2935">
        <f>Sheet1!A2939</f>
        <v>3</v>
      </c>
      <c r="I2935" t="str">
        <f>Sheet1!A2940</f>
        <v>BEAST HUNTER</v>
      </c>
      <c r="J2935">
        <f>Sheet1!A2941</f>
        <v>0</v>
      </c>
      <c r="K2935" t="str">
        <f>Sheet1!A2942</f>
        <v>3x Blade</v>
      </c>
    </row>
    <row r="2936" spans="1:11" hidden="1" x14ac:dyDescent="0.2">
      <c r="A2936">
        <f t="shared" si="45"/>
        <v>0</v>
      </c>
      <c r="B2936" t="str">
        <f>IF(Sheet1!A2936="","",Sheet1!A2936)</f>
        <v>Violent / Revenge</v>
      </c>
      <c r="C2936" t="str">
        <f>Sheet1!A2937</f>
        <v>(ATK%/CRIT D%/ATK%)</v>
      </c>
      <c r="D2936">
        <f>Sheet1!C2936</f>
        <v>0</v>
      </c>
      <c r="F2936">
        <f>Sheet1!B2938</f>
        <v>0</v>
      </c>
      <c r="G2936">
        <f>Sheet1!A2939</f>
        <v>3</v>
      </c>
      <c r="H2936" t="str">
        <f>Sheet1!A2940</f>
        <v>BEAST HUNTER</v>
      </c>
      <c r="I2936">
        <f>Sheet1!A2941</f>
        <v>0</v>
      </c>
      <c r="J2936" t="str">
        <f>Sheet1!A2942</f>
        <v>3x Blade</v>
      </c>
      <c r="K2936" t="str">
        <f>Sheet1!A2943</f>
        <v>(ATK%/CRIT R%/ATK%)</v>
      </c>
    </row>
    <row r="2937" spans="1:11" hidden="1" x14ac:dyDescent="0.2">
      <c r="A2937">
        <f t="shared" si="45"/>
        <v>0</v>
      </c>
      <c r="B2937" t="str">
        <f>IF(Sheet1!A2937="","",Sheet1!A2937)</f>
        <v>(ATK%/CRIT D%/ATK%)</v>
      </c>
      <c r="C2937" t="str">
        <f>Sheet1!A2938</f>
        <v>Crit R%, Crit D%, Atk%</v>
      </c>
      <c r="D2937">
        <f>Sheet1!C2937</f>
        <v>0</v>
      </c>
      <c r="F2937">
        <f>Sheet1!B2939</f>
        <v>0</v>
      </c>
      <c r="G2937" t="str">
        <f>Sheet1!A2940</f>
        <v>BEAST HUNTER</v>
      </c>
      <c r="H2937">
        <f>Sheet1!A2941</f>
        <v>0</v>
      </c>
      <c r="I2937" t="str">
        <f>Sheet1!A2942</f>
        <v>3x Blade</v>
      </c>
      <c r="J2937" t="str">
        <f>Sheet1!A2943</f>
        <v>(ATK%/CRIT R%/ATK%)</v>
      </c>
      <c r="K2937" t="str">
        <f>Sheet1!A2944</f>
        <v>Violent / Destroy</v>
      </c>
    </row>
    <row r="2938" spans="1:11" hidden="1" x14ac:dyDescent="0.2">
      <c r="A2938">
        <f t="shared" si="45"/>
        <v>0</v>
      </c>
      <c r="B2938" t="str">
        <f>IF(Sheet1!A2938="","",Sheet1!A2938)</f>
        <v>Crit R%, Crit D%, Atk%</v>
      </c>
      <c r="C2938">
        <f>Sheet1!A2939</f>
        <v>3</v>
      </c>
      <c r="D2938">
        <f>Sheet1!C2938</f>
        <v>0</v>
      </c>
      <c r="F2938">
        <f>Sheet1!B2940</f>
        <v>0</v>
      </c>
      <c r="G2938">
        <f>Sheet1!A2941</f>
        <v>0</v>
      </c>
      <c r="H2938" t="str">
        <f>Sheet1!A2942</f>
        <v>3x Blade</v>
      </c>
      <c r="I2938" t="str">
        <f>Sheet1!A2943</f>
        <v>(ATK%/CRIT R%/ATK%)</v>
      </c>
      <c r="J2938" t="str">
        <f>Sheet1!A2944</f>
        <v>Violent / Destroy</v>
      </c>
      <c r="K2938" t="str">
        <f>Sheet1!A2945</f>
        <v>(ATK%/CRIT D%/ATK%)</v>
      </c>
    </row>
    <row r="2939" spans="1:11" x14ac:dyDescent="0.2">
      <c r="A2939">
        <f t="shared" si="45"/>
        <v>1</v>
      </c>
      <c r="B2939">
        <f>IF(Sheet1!A2939="","",Sheet1!A2939)</f>
        <v>3</v>
      </c>
      <c r="C2939" t="str">
        <f>Sheet1!A2940</f>
        <v>BEAST HUNTER</v>
      </c>
      <c r="D2939" t="str">
        <f>Sheet1!C2939</f>
        <v>WIND</v>
      </c>
      <c r="F2939" t="str">
        <f>Sheet1!B2941</f>
        <v>Suri</v>
      </c>
      <c r="G2939" t="str">
        <f>Sheet1!A2942</f>
        <v>3x Blade</v>
      </c>
      <c r="H2939" t="str">
        <f>Sheet1!A2943</f>
        <v>(ATK%/CRIT R%/ATK%)</v>
      </c>
      <c r="I2939" t="str">
        <f>Sheet1!A2944</f>
        <v>Violent / Destroy</v>
      </c>
      <c r="J2939" t="str">
        <f>Sheet1!A2945</f>
        <v>(ATK%/CRIT D%/ATK%)</v>
      </c>
      <c r="K2939" t="str">
        <f>Sheet1!A2946</f>
        <v>Crit R%, Crit D%, Atk%</v>
      </c>
    </row>
    <row r="2940" spans="1:11" hidden="1" x14ac:dyDescent="0.2">
      <c r="A2940">
        <f t="shared" si="45"/>
        <v>0</v>
      </c>
      <c r="B2940" t="str">
        <f>IF(Sheet1!A2940="","",Sheet1!A2940)</f>
        <v>BEAST HUNTER</v>
      </c>
      <c r="C2940">
        <f>Sheet1!A2941</f>
        <v>0</v>
      </c>
      <c r="D2940">
        <f>Sheet1!C2940</f>
        <v>0</v>
      </c>
      <c r="F2940">
        <f>Sheet1!B2942</f>
        <v>0</v>
      </c>
      <c r="G2940" t="str">
        <f>Sheet1!A2943</f>
        <v>(ATK%/CRIT R%/ATK%)</v>
      </c>
      <c r="H2940" t="str">
        <f>Sheet1!A2944</f>
        <v>Violent / Destroy</v>
      </c>
      <c r="I2940" t="str">
        <f>Sheet1!A2945</f>
        <v>(ATK%/CRIT D%/ATK%)</v>
      </c>
      <c r="J2940" t="str">
        <f>Sheet1!A2946</f>
        <v>Crit R%, Crit D%, Atk%</v>
      </c>
      <c r="K2940">
        <f>Sheet1!A2947</f>
        <v>3</v>
      </c>
    </row>
    <row r="2941" spans="1:11" hidden="1" x14ac:dyDescent="0.2">
      <c r="A2941">
        <f t="shared" si="45"/>
        <v>0</v>
      </c>
      <c r="B2941" t="str">
        <f>IF(Sheet1!A2941="","",Sheet1!A2941)</f>
        <v/>
      </c>
      <c r="C2941" t="str">
        <f>Sheet1!A2942</f>
        <v>3x Blade</v>
      </c>
      <c r="D2941">
        <f>Sheet1!C2941</f>
        <v>0</v>
      </c>
      <c r="F2941">
        <f>Sheet1!B2943</f>
        <v>0</v>
      </c>
      <c r="G2941" t="str">
        <f>Sheet1!A2944</f>
        <v>Violent / Destroy</v>
      </c>
      <c r="H2941" t="str">
        <f>Sheet1!A2945</f>
        <v>(ATK%/CRIT D%/ATK%)</v>
      </c>
      <c r="I2941" t="str">
        <f>Sheet1!A2946</f>
        <v>Crit R%, Crit D%, Atk%</v>
      </c>
      <c r="J2941">
        <f>Sheet1!A2947</f>
        <v>3</v>
      </c>
      <c r="K2941" t="str">
        <f>Sheet1!A2948</f>
        <v>BEAST HUNTER</v>
      </c>
    </row>
    <row r="2942" spans="1:11" hidden="1" x14ac:dyDescent="0.2">
      <c r="A2942">
        <f t="shared" si="45"/>
        <v>0</v>
      </c>
      <c r="B2942" t="str">
        <f>IF(Sheet1!A2942="","",Sheet1!A2942)</f>
        <v>3x Blade</v>
      </c>
      <c r="C2942" t="str">
        <f>Sheet1!A2943</f>
        <v>(ATK%/CRIT R%/ATK%)</v>
      </c>
      <c r="D2942">
        <f>Sheet1!C2942</f>
        <v>0</v>
      </c>
      <c r="F2942">
        <f>Sheet1!B2944</f>
        <v>0</v>
      </c>
      <c r="G2942" t="str">
        <f>Sheet1!A2945</f>
        <v>(ATK%/CRIT D%/ATK%)</v>
      </c>
      <c r="H2942" t="str">
        <f>Sheet1!A2946</f>
        <v>Crit R%, Crit D%, Atk%</v>
      </c>
      <c r="I2942">
        <f>Sheet1!A2947</f>
        <v>3</v>
      </c>
      <c r="J2942" t="str">
        <f>Sheet1!A2948</f>
        <v>BEAST HUNTER</v>
      </c>
      <c r="K2942">
        <f>Sheet1!A2949</f>
        <v>0</v>
      </c>
    </row>
    <row r="2943" spans="1:11" hidden="1" x14ac:dyDescent="0.2">
      <c r="A2943">
        <f t="shared" si="45"/>
        <v>0</v>
      </c>
      <c r="B2943" t="str">
        <f>IF(Sheet1!A2943="","",Sheet1!A2943)</f>
        <v>(ATK%/CRIT R%/ATK%)</v>
      </c>
      <c r="C2943" t="str">
        <f>Sheet1!A2944</f>
        <v>Violent / Destroy</v>
      </c>
      <c r="D2943">
        <f>Sheet1!C2943</f>
        <v>0</v>
      </c>
      <c r="F2943">
        <f>Sheet1!B2945</f>
        <v>0</v>
      </c>
      <c r="G2943" t="str">
        <f>Sheet1!A2946</f>
        <v>Crit R%, Crit D%, Atk%</v>
      </c>
      <c r="H2943">
        <f>Sheet1!A2947</f>
        <v>3</v>
      </c>
      <c r="I2943" t="str">
        <f>Sheet1!A2948</f>
        <v>BEAST HUNTER</v>
      </c>
      <c r="J2943">
        <f>Sheet1!A2949</f>
        <v>0</v>
      </c>
      <c r="K2943" t="str">
        <f>Sheet1!A2950</f>
        <v>3x Blade</v>
      </c>
    </row>
    <row r="2944" spans="1:11" hidden="1" x14ac:dyDescent="0.2">
      <c r="A2944">
        <f t="shared" si="45"/>
        <v>0</v>
      </c>
      <c r="B2944" t="str">
        <f>IF(Sheet1!A2944="","",Sheet1!A2944)</f>
        <v>Violent / Destroy</v>
      </c>
      <c r="C2944" t="str">
        <f>Sheet1!A2945</f>
        <v>(ATK%/CRIT D%/ATK%)</v>
      </c>
      <c r="D2944">
        <f>Sheet1!C2944</f>
        <v>0</v>
      </c>
      <c r="F2944">
        <f>Sheet1!B2946</f>
        <v>0</v>
      </c>
      <c r="G2944">
        <f>Sheet1!A2947</f>
        <v>3</v>
      </c>
      <c r="H2944" t="str">
        <f>Sheet1!A2948</f>
        <v>BEAST HUNTER</v>
      </c>
      <c r="I2944">
        <f>Sheet1!A2949</f>
        <v>0</v>
      </c>
      <c r="J2944" t="str">
        <f>Sheet1!A2950</f>
        <v>3x Blade</v>
      </c>
      <c r="K2944" t="str">
        <f>Sheet1!A2951</f>
        <v>(ATK%/CRIT R%/ATK%)</v>
      </c>
    </row>
    <row r="2945" spans="1:11" hidden="1" x14ac:dyDescent="0.2">
      <c r="A2945">
        <f t="shared" si="45"/>
        <v>0</v>
      </c>
      <c r="B2945" t="str">
        <f>IF(Sheet1!A2945="","",Sheet1!A2945)</f>
        <v>(ATK%/CRIT D%/ATK%)</v>
      </c>
      <c r="C2945" t="str">
        <f>Sheet1!A2946</f>
        <v>Crit R%, Crit D%, Atk%</v>
      </c>
      <c r="D2945">
        <f>Sheet1!C2945</f>
        <v>0</v>
      </c>
      <c r="F2945">
        <f>Sheet1!B2947</f>
        <v>0</v>
      </c>
      <c r="G2945" t="str">
        <f>Sheet1!A2948</f>
        <v>BEAST HUNTER</v>
      </c>
      <c r="H2945">
        <f>Sheet1!A2949</f>
        <v>0</v>
      </c>
      <c r="I2945" t="str">
        <f>Sheet1!A2950</f>
        <v>3x Blade</v>
      </c>
      <c r="J2945" t="str">
        <f>Sheet1!A2951</f>
        <v>(ATK%/CRIT R%/ATK%)</v>
      </c>
      <c r="K2945" t="str">
        <f>Sheet1!A2952</f>
        <v>Rage / Destroy</v>
      </c>
    </row>
    <row r="2946" spans="1:11" hidden="1" x14ac:dyDescent="0.2">
      <c r="A2946">
        <f t="shared" si="45"/>
        <v>0</v>
      </c>
      <c r="B2946" t="str">
        <f>IF(Sheet1!A2946="","",Sheet1!A2946)</f>
        <v>Crit R%, Crit D%, Atk%</v>
      </c>
      <c r="C2946">
        <f>Sheet1!A2947</f>
        <v>3</v>
      </c>
      <c r="D2946">
        <f>Sheet1!C2946</f>
        <v>0</v>
      </c>
      <c r="F2946">
        <f>Sheet1!B2948</f>
        <v>0</v>
      </c>
      <c r="G2946">
        <f>Sheet1!A2949</f>
        <v>0</v>
      </c>
      <c r="H2946" t="str">
        <f>Sheet1!A2950</f>
        <v>3x Blade</v>
      </c>
      <c r="I2946" t="str">
        <f>Sheet1!A2951</f>
        <v>(ATK%/CRIT R%/ATK%)</v>
      </c>
      <c r="J2946" t="str">
        <f>Sheet1!A2952</f>
        <v>Rage / Destroy</v>
      </c>
      <c r="K2946" t="str">
        <f>Sheet1!A2953</f>
        <v>(ATK%/CRIT D%/ATK%)</v>
      </c>
    </row>
    <row r="2947" spans="1:11" x14ac:dyDescent="0.2">
      <c r="A2947">
        <f t="shared" ref="A2947:A3010" si="46">IF(ISNUMBER(B2947)=TRUE,1,0)</f>
        <v>1</v>
      </c>
      <c r="B2947">
        <f>IF(Sheet1!A2947="","",Sheet1!A2947)</f>
        <v>3</v>
      </c>
      <c r="C2947" t="str">
        <f>Sheet1!A2948</f>
        <v>BEAST HUNTER</v>
      </c>
      <c r="D2947" t="str">
        <f>Sheet1!C2947</f>
        <v>DARK</v>
      </c>
      <c r="F2947" t="str">
        <f>Sheet1!B2949</f>
        <v>Hannam</v>
      </c>
      <c r="G2947" t="str">
        <f>Sheet1!A2950</f>
        <v>3x Blade</v>
      </c>
      <c r="H2947" t="str">
        <f>Sheet1!A2951</f>
        <v>(ATK%/CRIT R%/ATK%)</v>
      </c>
      <c r="I2947" t="str">
        <f>Sheet1!A2952</f>
        <v>Rage / Destroy</v>
      </c>
      <c r="J2947" t="str">
        <f>Sheet1!A2953</f>
        <v>(ATK%/CRIT D%/ATK%)</v>
      </c>
      <c r="K2947" t="str">
        <f>Sheet1!A2954</f>
        <v>Crit R%, Crit D%, Atk%</v>
      </c>
    </row>
    <row r="2948" spans="1:11" hidden="1" x14ac:dyDescent="0.2">
      <c r="A2948">
        <f t="shared" si="46"/>
        <v>0</v>
      </c>
      <c r="B2948" t="str">
        <f>IF(Sheet1!A2948="","",Sheet1!A2948)</f>
        <v>BEAST HUNTER</v>
      </c>
      <c r="C2948">
        <f>Sheet1!A2949</f>
        <v>0</v>
      </c>
      <c r="D2948">
        <f>Sheet1!C2948</f>
        <v>0</v>
      </c>
      <c r="F2948">
        <f>Sheet1!B2950</f>
        <v>0</v>
      </c>
      <c r="G2948" t="str">
        <f>Sheet1!A2951</f>
        <v>(ATK%/CRIT R%/ATK%)</v>
      </c>
      <c r="H2948" t="str">
        <f>Sheet1!A2952</f>
        <v>Rage / Destroy</v>
      </c>
      <c r="I2948" t="str">
        <f>Sheet1!A2953</f>
        <v>(ATK%/CRIT D%/ATK%)</v>
      </c>
      <c r="J2948" t="str">
        <f>Sheet1!A2954</f>
        <v>Crit R%, Crit D%, Atk%</v>
      </c>
      <c r="K2948">
        <f>Sheet1!A2955</f>
        <v>3</v>
      </c>
    </row>
    <row r="2949" spans="1:11" hidden="1" x14ac:dyDescent="0.2">
      <c r="A2949">
        <f t="shared" si="46"/>
        <v>0</v>
      </c>
      <c r="B2949" t="str">
        <f>IF(Sheet1!A2949="","",Sheet1!A2949)</f>
        <v/>
      </c>
      <c r="C2949" t="str">
        <f>Sheet1!A2950</f>
        <v>3x Blade</v>
      </c>
      <c r="D2949">
        <f>Sheet1!C2949</f>
        <v>0</v>
      </c>
      <c r="F2949">
        <f>Sheet1!B2951</f>
        <v>0</v>
      </c>
      <c r="G2949" t="str">
        <f>Sheet1!A2952</f>
        <v>Rage / Destroy</v>
      </c>
      <c r="H2949" t="str">
        <f>Sheet1!A2953</f>
        <v>(ATK%/CRIT D%/ATK%)</v>
      </c>
      <c r="I2949" t="str">
        <f>Sheet1!A2954</f>
        <v>Crit R%, Crit D%, Atk%</v>
      </c>
      <c r="J2949">
        <f>Sheet1!A2955</f>
        <v>3</v>
      </c>
      <c r="K2949" t="str">
        <f>Sheet1!A2956</f>
        <v>BEAST HUNTER</v>
      </c>
    </row>
    <row r="2950" spans="1:11" hidden="1" x14ac:dyDescent="0.2">
      <c r="A2950">
        <f t="shared" si="46"/>
        <v>0</v>
      </c>
      <c r="B2950" t="str">
        <f>IF(Sheet1!A2950="","",Sheet1!A2950)</f>
        <v>3x Blade</v>
      </c>
      <c r="C2950" t="str">
        <f>Sheet1!A2951</f>
        <v>(ATK%/CRIT R%/ATK%)</v>
      </c>
      <c r="D2950">
        <f>Sheet1!C2950</f>
        <v>0</v>
      </c>
      <c r="F2950">
        <f>Sheet1!B2952</f>
        <v>0</v>
      </c>
      <c r="G2950" t="str">
        <f>Sheet1!A2953</f>
        <v>(ATK%/CRIT D%/ATK%)</v>
      </c>
      <c r="H2950" t="str">
        <f>Sheet1!A2954</f>
        <v>Crit R%, Crit D%, Atk%</v>
      </c>
      <c r="I2950">
        <f>Sheet1!A2955</f>
        <v>3</v>
      </c>
      <c r="J2950" t="str">
        <f>Sheet1!A2956</f>
        <v>BEAST HUNTER</v>
      </c>
      <c r="K2950">
        <f>Sheet1!A2957</f>
        <v>0</v>
      </c>
    </row>
    <row r="2951" spans="1:11" hidden="1" x14ac:dyDescent="0.2">
      <c r="A2951">
        <f t="shared" si="46"/>
        <v>0</v>
      </c>
      <c r="B2951" t="str">
        <f>IF(Sheet1!A2951="","",Sheet1!A2951)</f>
        <v>(ATK%/CRIT R%/ATK%)</v>
      </c>
      <c r="C2951" t="str">
        <f>Sheet1!A2952</f>
        <v>Rage / Destroy</v>
      </c>
      <c r="D2951">
        <f>Sheet1!C2951</f>
        <v>0</v>
      </c>
      <c r="F2951">
        <f>Sheet1!B2953</f>
        <v>0</v>
      </c>
      <c r="G2951" t="str">
        <f>Sheet1!A2954</f>
        <v>Crit R%, Crit D%, Atk%</v>
      </c>
      <c r="H2951">
        <f>Sheet1!A2955</f>
        <v>3</v>
      </c>
      <c r="I2951" t="str">
        <f>Sheet1!A2956</f>
        <v>BEAST HUNTER</v>
      </c>
      <c r="J2951">
        <f>Sheet1!A2957</f>
        <v>0</v>
      </c>
      <c r="K2951" t="str">
        <f>Sheet1!A2958</f>
        <v>3x Blade</v>
      </c>
    </row>
    <row r="2952" spans="1:11" hidden="1" x14ac:dyDescent="0.2">
      <c r="A2952">
        <f t="shared" si="46"/>
        <v>0</v>
      </c>
      <c r="B2952" t="str">
        <f>IF(Sheet1!A2952="","",Sheet1!A2952)</f>
        <v>Rage / Destroy</v>
      </c>
      <c r="C2952" t="str">
        <f>Sheet1!A2953</f>
        <v>(ATK%/CRIT D%/ATK%)</v>
      </c>
      <c r="D2952">
        <f>Sheet1!C2952</f>
        <v>0</v>
      </c>
      <c r="F2952">
        <f>Sheet1!B2954</f>
        <v>0</v>
      </c>
      <c r="G2952">
        <f>Sheet1!A2955</f>
        <v>3</v>
      </c>
      <c r="H2952" t="str">
        <f>Sheet1!A2956</f>
        <v>BEAST HUNTER</v>
      </c>
      <c r="I2952">
        <f>Sheet1!A2957</f>
        <v>0</v>
      </c>
      <c r="J2952" t="str">
        <f>Sheet1!A2958</f>
        <v>3x Blade</v>
      </c>
      <c r="K2952" t="str">
        <f>Sheet1!A2959</f>
        <v>(ATK%/CRIT R%/ATK%)</v>
      </c>
    </row>
    <row r="2953" spans="1:11" hidden="1" x14ac:dyDescent="0.2">
      <c r="A2953">
        <f t="shared" si="46"/>
        <v>0</v>
      </c>
      <c r="B2953" t="str">
        <f>IF(Sheet1!A2953="","",Sheet1!A2953)</f>
        <v>(ATK%/CRIT D%/ATK%)</v>
      </c>
      <c r="C2953" t="str">
        <f>Sheet1!A2954</f>
        <v>Crit R%, Crit D%, Atk%</v>
      </c>
      <c r="D2953">
        <f>Sheet1!C2953</f>
        <v>0</v>
      </c>
      <c r="F2953">
        <f>Sheet1!B2955</f>
        <v>0</v>
      </c>
      <c r="G2953" t="str">
        <f>Sheet1!A2956</f>
        <v>BEAST HUNTER</v>
      </c>
      <c r="H2953">
        <f>Sheet1!A2957</f>
        <v>0</v>
      </c>
      <c r="I2953" t="str">
        <f>Sheet1!A2958</f>
        <v>3x Blade</v>
      </c>
      <c r="J2953" t="str">
        <f>Sheet1!A2959</f>
        <v>(ATK%/CRIT R%/ATK%)</v>
      </c>
      <c r="K2953" t="str">
        <f>Sheet1!A2960</f>
        <v>Violent / Destroy</v>
      </c>
    </row>
    <row r="2954" spans="1:11" hidden="1" x14ac:dyDescent="0.2">
      <c r="A2954">
        <f t="shared" si="46"/>
        <v>0</v>
      </c>
      <c r="B2954" t="str">
        <f>IF(Sheet1!A2954="","",Sheet1!A2954)</f>
        <v>Crit R%, Crit D%, Atk%</v>
      </c>
      <c r="C2954">
        <f>Sheet1!A2955</f>
        <v>3</v>
      </c>
      <c r="D2954">
        <f>Sheet1!C2954</f>
        <v>0</v>
      </c>
      <c r="F2954">
        <f>Sheet1!B2956</f>
        <v>0</v>
      </c>
      <c r="G2954">
        <f>Sheet1!A2957</f>
        <v>0</v>
      </c>
      <c r="H2954" t="str">
        <f>Sheet1!A2958</f>
        <v>3x Blade</v>
      </c>
      <c r="I2954" t="str">
        <f>Sheet1!A2959</f>
        <v>(ATK%/CRIT R%/ATK%)</v>
      </c>
      <c r="J2954" t="str">
        <f>Sheet1!A2960</f>
        <v>Violent / Destroy</v>
      </c>
      <c r="K2954" t="str">
        <f>Sheet1!A2961</f>
        <v>(ATK%/CRIT D%/ATK%)</v>
      </c>
    </row>
    <row r="2955" spans="1:11" x14ac:dyDescent="0.2">
      <c r="A2955">
        <f t="shared" si="46"/>
        <v>1</v>
      </c>
      <c r="B2955">
        <f>IF(Sheet1!A2955="","",Sheet1!A2955)</f>
        <v>3</v>
      </c>
      <c r="C2955" t="str">
        <f>Sheet1!A2956</f>
        <v>BEAST HUNTER</v>
      </c>
      <c r="D2955" t="str">
        <f>Sheet1!C2955</f>
        <v>WATER</v>
      </c>
      <c r="F2955" t="str">
        <f>Sheet1!B2957</f>
        <v>Gangchun</v>
      </c>
      <c r="G2955" t="str">
        <f>Sheet1!A2958</f>
        <v>3x Blade</v>
      </c>
      <c r="H2955" t="str">
        <f>Sheet1!A2959</f>
        <v>(ATK%/CRIT R%/ATK%)</v>
      </c>
      <c r="I2955" t="str">
        <f>Sheet1!A2960</f>
        <v>Violent / Destroy</v>
      </c>
      <c r="J2955" t="str">
        <f>Sheet1!A2961</f>
        <v>(ATK%/CRIT D%/ATK%)</v>
      </c>
      <c r="K2955" t="str">
        <f>Sheet1!A2962</f>
        <v>Crit R%, Crit D%, Atk%</v>
      </c>
    </row>
    <row r="2956" spans="1:11" hidden="1" x14ac:dyDescent="0.2">
      <c r="A2956">
        <f t="shared" si="46"/>
        <v>0</v>
      </c>
      <c r="B2956" t="str">
        <f>IF(Sheet1!A2956="","",Sheet1!A2956)</f>
        <v>BEAST HUNTER</v>
      </c>
      <c r="C2956">
        <f>Sheet1!A2957</f>
        <v>0</v>
      </c>
      <c r="D2956">
        <f>Sheet1!C2956</f>
        <v>0</v>
      </c>
      <c r="F2956">
        <f>Sheet1!B2958</f>
        <v>0</v>
      </c>
      <c r="G2956" t="str">
        <f>Sheet1!A2959</f>
        <v>(ATK%/CRIT R%/ATK%)</v>
      </c>
      <c r="H2956" t="str">
        <f>Sheet1!A2960</f>
        <v>Violent / Destroy</v>
      </c>
      <c r="I2956" t="str">
        <f>Sheet1!A2961</f>
        <v>(ATK%/CRIT D%/ATK%)</v>
      </c>
      <c r="J2956" t="str">
        <f>Sheet1!A2962</f>
        <v>Crit R%, Crit D%, Atk%</v>
      </c>
      <c r="K2956">
        <f>Sheet1!A2963</f>
        <v>3</v>
      </c>
    </row>
    <row r="2957" spans="1:11" hidden="1" x14ac:dyDescent="0.2">
      <c r="A2957">
        <f t="shared" si="46"/>
        <v>0</v>
      </c>
      <c r="B2957" t="str">
        <f>IF(Sheet1!A2957="","",Sheet1!A2957)</f>
        <v/>
      </c>
      <c r="C2957" t="str">
        <f>Sheet1!A2958</f>
        <v>3x Blade</v>
      </c>
      <c r="D2957">
        <f>Sheet1!C2957</f>
        <v>0</v>
      </c>
      <c r="F2957">
        <f>Sheet1!B2959</f>
        <v>0</v>
      </c>
      <c r="G2957" t="str">
        <f>Sheet1!A2960</f>
        <v>Violent / Destroy</v>
      </c>
      <c r="H2957" t="str">
        <f>Sheet1!A2961</f>
        <v>(ATK%/CRIT D%/ATK%)</v>
      </c>
      <c r="I2957" t="str">
        <f>Sheet1!A2962</f>
        <v>Crit R%, Crit D%, Atk%</v>
      </c>
      <c r="J2957">
        <f>Sheet1!A2963</f>
        <v>3</v>
      </c>
      <c r="K2957" t="str">
        <f>Sheet1!A2964</f>
        <v>BEAST HUNTER</v>
      </c>
    </row>
    <row r="2958" spans="1:11" hidden="1" x14ac:dyDescent="0.2">
      <c r="A2958">
        <f t="shared" si="46"/>
        <v>0</v>
      </c>
      <c r="B2958" t="str">
        <f>IF(Sheet1!A2958="","",Sheet1!A2958)</f>
        <v>3x Blade</v>
      </c>
      <c r="C2958" t="str">
        <f>Sheet1!A2959</f>
        <v>(ATK%/CRIT R%/ATK%)</v>
      </c>
      <c r="D2958">
        <f>Sheet1!C2958</f>
        <v>0</v>
      </c>
      <c r="F2958">
        <f>Sheet1!B2960</f>
        <v>0</v>
      </c>
      <c r="G2958" t="str">
        <f>Sheet1!A2961</f>
        <v>(ATK%/CRIT D%/ATK%)</v>
      </c>
      <c r="H2958" t="str">
        <f>Sheet1!A2962</f>
        <v>Crit R%, Crit D%, Atk%</v>
      </c>
      <c r="I2958">
        <f>Sheet1!A2963</f>
        <v>3</v>
      </c>
      <c r="J2958" t="str">
        <f>Sheet1!A2964</f>
        <v>BEAST HUNTER</v>
      </c>
      <c r="K2958">
        <f>Sheet1!A2965</f>
        <v>0</v>
      </c>
    </row>
    <row r="2959" spans="1:11" hidden="1" x14ac:dyDescent="0.2">
      <c r="A2959">
        <f t="shared" si="46"/>
        <v>0</v>
      </c>
      <c r="B2959" t="str">
        <f>IF(Sheet1!A2959="","",Sheet1!A2959)</f>
        <v>(ATK%/CRIT R%/ATK%)</v>
      </c>
      <c r="C2959" t="str">
        <f>Sheet1!A2960</f>
        <v>Violent / Destroy</v>
      </c>
      <c r="D2959">
        <f>Sheet1!C2959</f>
        <v>0</v>
      </c>
      <c r="F2959">
        <f>Sheet1!B2961</f>
        <v>0</v>
      </c>
      <c r="G2959" t="str">
        <f>Sheet1!A2962</f>
        <v>Crit R%, Crit D%, Atk%</v>
      </c>
      <c r="H2959">
        <f>Sheet1!A2963</f>
        <v>3</v>
      </c>
      <c r="I2959" t="str">
        <f>Sheet1!A2964</f>
        <v>BEAST HUNTER</v>
      </c>
      <c r="J2959">
        <f>Sheet1!A2965</f>
        <v>0</v>
      </c>
      <c r="K2959" t="str">
        <f>Sheet1!A2966</f>
        <v>Fatal / Blade</v>
      </c>
    </row>
    <row r="2960" spans="1:11" hidden="1" x14ac:dyDescent="0.2">
      <c r="A2960">
        <f t="shared" si="46"/>
        <v>0</v>
      </c>
      <c r="B2960" t="str">
        <f>IF(Sheet1!A2960="","",Sheet1!A2960)</f>
        <v>Violent / Destroy</v>
      </c>
      <c r="C2960" t="str">
        <f>Sheet1!A2961</f>
        <v>(ATK%/CRIT D%/ATK%)</v>
      </c>
      <c r="D2960">
        <f>Sheet1!C2960</f>
        <v>0</v>
      </c>
      <c r="F2960">
        <f>Sheet1!B2962</f>
        <v>0</v>
      </c>
      <c r="G2960">
        <f>Sheet1!A2963</f>
        <v>3</v>
      </c>
      <c r="H2960" t="str">
        <f>Sheet1!A2964</f>
        <v>BEAST HUNTER</v>
      </c>
      <c r="I2960">
        <f>Sheet1!A2965</f>
        <v>0</v>
      </c>
      <c r="J2960" t="str">
        <f>Sheet1!A2966</f>
        <v>Fatal / Blade</v>
      </c>
      <c r="K2960" t="str">
        <f>Sheet1!A2967</f>
        <v>(ATK%/ATK%/ATK%)</v>
      </c>
    </row>
    <row r="2961" spans="1:11" hidden="1" x14ac:dyDescent="0.2">
      <c r="A2961">
        <f t="shared" si="46"/>
        <v>0</v>
      </c>
      <c r="B2961" t="str">
        <f>IF(Sheet1!A2961="","",Sheet1!A2961)</f>
        <v>(ATK%/CRIT D%/ATK%)</v>
      </c>
      <c r="C2961" t="str">
        <f>Sheet1!A2962</f>
        <v>Crit R%, Crit D%, Atk%</v>
      </c>
      <c r="D2961">
        <f>Sheet1!C2961</f>
        <v>0</v>
      </c>
      <c r="F2961">
        <f>Sheet1!B2963</f>
        <v>0</v>
      </c>
      <c r="G2961" t="str">
        <f>Sheet1!A2964</f>
        <v>BEAST HUNTER</v>
      </c>
      <c r="H2961">
        <f>Sheet1!A2965</f>
        <v>0</v>
      </c>
      <c r="I2961" t="str">
        <f>Sheet1!A2966</f>
        <v>Fatal / Blade</v>
      </c>
      <c r="J2961" t="str">
        <f>Sheet1!A2967</f>
        <v>(ATK%/ATK%/ATK%)</v>
      </c>
      <c r="K2961" t="str">
        <f>Sheet1!A2968</f>
        <v>Violent / Destroy</v>
      </c>
    </row>
    <row r="2962" spans="1:11" hidden="1" x14ac:dyDescent="0.2">
      <c r="A2962">
        <f t="shared" si="46"/>
        <v>0</v>
      </c>
      <c r="B2962" t="str">
        <f>IF(Sheet1!A2962="","",Sheet1!A2962)</f>
        <v>Crit R%, Crit D%, Atk%</v>
      </c>
      <c r="C2962">
        <f>Sheet1!A2963</f>
        <v>3</v>
      </c>
      <c r="D2962">
        <f>Sheet1!C2962</f>
        <v>0</v>
      </c>
      <c r="F2962">
        <f>Sheet1!B2964</f>
        <v>0</v>
      </c>
      <c r="G2962">
        <f>Sheet1!A2965</f>
        <v>0</v>
      </c>
      <c r="H2962" t="str">
        <f>Sheet1!A2966</f>
        <v>Fatal / Blade</v>
      </c>
      <c r="I2962" t="str">
        <f>Sheet1!A2967</f>
        <v>(ATK%/ATK%/ATK%)</v>
      </c>
      <c r="J2962" t="str">
        <f>Sheet1!A2968</f>
        <v>Violent / Destroy</v>
      </c>
      <c r="K2962" t="str">
        <f>Sheet1!A2969</f>
        <v>(ATK%/CRIT D%/ATK%)</v>
      </c>
    </row>
    <row r="2963" spans="1:11" x14ac:dyDescent="0.2">
      <c r="A2963">
        <f t="shared" si="46"/>
        <v>1</v>
      </c>
      <c r="B2963">
        <f>IF(Sheet1!A2963="","",Sheet1!A2963)</f>
        <v>3</v>
      </c>
      <c r="C2963" t="str">
        <f>Sheet1!A2964</f>
        <v>BEAST HUNTER</v>
      </c>
      <c r="D2963" t="str">
        <f>Sheet1!C2963</f>
        <v>LIGHT</v>
      </c>
      <c r="F2963" t="str">
        <f>Sheet1!B2965</f>
        <v>Baekdu</v>
      </c>
      <c r="G2963" t="str">
        <f>Sheet1!A2966</f>
        <v>Fatal / Blade</v>
      </c>
      <c r="H2963" t="str">
        <f>Sheet1!A2967</f>
        <v>(ATK%/ATK%/ATK%)</v>
      </c>
      <c r="I2963" t="str">
        <f>Sheet1!A2968</f>
        <v>Violent / Destroy</v>
      </c>
      <c r="J2963" t="str">
        <f>Sheet1!A2969</f>
        <v>(ATK%/CRIT D%/ATK%)</v>
      </c>
      <c r="K2963" t="str">
        <f>Sheet1!A2970</f>
        <v>Crit R%, Crit D%, Atk%</v>
      </c>
    </row>
    <row r="2964" spans="1:11" hidden="1" x14ac:dyDescent="0.2">
      <c r="A2964">
        <f t="shared" si="46"/>
        <v>0</v>
      </c>
      <c r="B2964" t="str">
        <f>IF(Sheet1!A2964="","",Sheet1!A2964)</f>
        <v>BEAST HUNTER</v>
      </c>
      <c r="C2964">
        <f>Sheet1!A2965</f>
        <v>0</v>
      </c>
      <c r="D2964">
        <f>Sheet1!C2964</f>
        <v>0</v>
      </c>
      <c r="F2964">
        <f>Sheet1!B2966</f>
        <v>0</v>
      </c>
      <c r="G2964" t="str">
        <f>Sheet1!A2967</f>
        <v>(ATK%/ATK%/ATK%)</v>
      </c>
      <c r="H2964" t="str">
        <f>Sheet1!A2968</f>
        <v>Violent / Destroy</v>
      </c>
      <c r="I2964" t="str">
        <f>Sheet1!A2969</f>
        <v>(ATK%/CRIT D%/ATK%)</v>
      </c>
      <c r="J2964" t="str">
        <f>Sheet1!A2970</f>
        <v>Crit R%, Crit D%, Atk%</v>
      </c>
      <c r="K2964">
        <f>Sheet1!A2971</f>
        <v>3</v>
      </c>
    </row>
    <row r="2965" spans="1:11" hidden="1" x14ac:dyDescent="0.2">
      <c r="A2965">
        <f t="shared" si="46"/>
        <v>0</v>
      </c>
      <c r="B2965" t="str">
        <f>IF(Sheet1!A2965="","",Sheet1!A2965)</f>
        <v/>
      </c>
      <c r="C2965" t="str">
        <f>Sheet1!A2966</f>
        <v>Fatal / Blade</v>
      </c>
      <c r="D2965">
        <f>Sheet1!C2965</f>
        <v>0</v>
      </c>
      <c r="F2965">
        <f>Sheet1!B2967</f>
        <v>0</v>
      </c>
      <c r="G2965" t="str">
        <f>Sheet1!A2968</f>
        <v>Violent / Destroy</v>
      </c>
      <c r="H2965" t="str">
        <f>Sheet1!A2969</f>
        <v>(ATK%/CRIT D%/ATK%)</v>
      </c>
      <c r="I2965" t="str">
        <f>Sheet1!A2970</f>
        <v>Crit R%, Crit D%, Atk%</v>
      </c>
      <c r="J2965">
        <f>Sheet1!A2971</f>
        <v>3</v>
      </c>
      <c r="K2965" t="str">
        <f>Sheet1!A2972</f>
        <v>TAOIST</v>
      </c>
    </row>
    <row r="2966" spans="1:11" hidden="1" x14ac:dyDescent="0.2">
      <c r="A2966">
        <f t="shared" si="46"/>
        <v>0</v>
      </c>
      <c r="B2966" t="str">
        <f>IF(Sheet1!A2966="","",Sheet1!A2966)</f>
        <v>Fatal / Blade</v>
      </c>
      <c r="C2966" t="str">
        <f>Sheet1!A2967</f>
        <v>(ATK%/ATK%/ATK%)</v>
      </c>
      <c r="D2966">
        <f>Sheet1!C2966</f>
        <v>0</v>
      </c>
      <c r="F2966">
        <f>Sheet1!B2968</f>
        <v>0</v>
      </c>
      <c r="G2966" t="str">
        <f>Sheet1!A2969</f>
        <v>(ATK%/CRIT D%/ATK%)</v>
      </c>
      <c r="H2966" t="str">
        <f>Sheet1!A2970</f>
        <v>Crit R%, Crit D%, Atk%</v>
      </c>
      <c r="I2966">
        <f>Sheet1!A2971</f>
        <v>3</v>
      </c>
      <c r="J2966" t="str">
        <f>Sheet1!A2972</f>
        <v>TAOIST</v>
      </c>
      <c r="K2966">
        <f>Sheet1!A2973</f>
        <v>0</v>
      </c>
    </row>
    <row r="2967" spans="1:11" hidden="1" x14ac:dyDescent="0.2">
      <c r="A2967">
        <f t="shared" si="46"/>
        <v>0</v>
      </c>
      <c r="B2967" t="str">
        <f>IF(Sheet1!A2967="","",Sheet1!A2967)</f>
        <v>(ATK%/ATK%/ATK%)</v>
      </c>
      <c r="C2967" t="str">
        <f>Sheet1!A2968</f>
        <v>Violent / Destroy</v>
      </c>
      <c r="D2967">
        <f>Sheet1!C2967</f>
        <v>0</v>
      </c>
      <c r="F2967">
        <f>Sheet1!B2969</f>
        <v>0</v>
      </c>
      <c r="G2967" t="str">
        <f>Sheet1!A2970</f>
        <v>Crit R%, Crit D%, Atk%</v>
      </c>
      <c r="H2967">
        <f>Sheet1!A2971</f>
        <v>3</v>
      </c>
      <c r="I2967" t="str">
        <f>Sheet1!A2972</f>
        <v>TAOIST</v>
      </c>
      <c r="J2967">
        <f>Sheet1!A2973</f>
        <v>0</v>
      </c>
      <c r="K2967" t="str">
        <f>Sheet1!A2974</f>
        <v>3x Energy</v>
      </c>
    </row>
    <row r="2968" spans="1:11" hidden="1" x14ac:dyDescent="0.2">
      <c r="A2968">
        <f t="shared" si="46"/>
        <v>0</v>
      </c>
      <c r="B2968" t="str">
        <f>IF(Sheet1!A2968="","",Sheet1!A2968)</f>
        <v>Violent / Destroy</v>
      </c>
      <c r="C2968" t="str">
        <f>Sheet1!A2969</f>
        <v>(ATK%/CRIT D%/ATK%)</v>
      </c>
      <c r="D2968">
        <f>Sheet1!C2968</f>
        <v>0</v>
      </c>
      <c r="F2968">
        <f>Sheet1!B2970</f>
        <v>0</v>
      </c>
      <c r="G2968">
        <f>Sheet1!A2971</f>
        <v>3</v>
      </c>
      <c r="H2968" t="str">
        <f>Sheet1!A2972</f>
        <v>TAOIST</v>
      </c>
      <c r="I2968">
        <f>Sheet1!A2973</f>
        <v>0</v>
      </c>
      <c r="J2968" t="str">
        <f>Sheet1!A2974</f>
        <v>3x Energy</v>
      </c>
      <c r="K2968" t="str">
        <f>Sheet1!A2975</f>
        <v>(HP%/HP%/HP%)</v>
      </c>
    </row>
    <row r="2969" spans="1:11" hidden="1" x14ac:dyDescent="0.2">
      <c r="A2969">
        <f t="shared" si="46"/>
        <v>0</v>
      </c>
      <c r="B2969" t="str">
        <f>IF(Sheet1!A2969="","",Sheet1!A2969)</f>
        <v>(ATK%/CRIT D%/ATK%)</v>
      </c>
      <c r="C2969" t="str">
        <f>Sheet1!A2970</f>
        <v>Crit R%, Crit D%, Atk%</v>
      </c>
      <c r="D2969">
        <f>Sheet1!C2969</f>
        <v>0</v>
      </c>
      <c r="F2969">
        <f>Sheet1!B2971</f>
        <v>0</v>
      </c>
      <c r="G2969" t="str">
        <f>Sheet1!A2972</f>
        <v>TAOIST</v>
      </c>
      <c r="H2969">
        <f>Sheet1!A2973</f>
        <v>0</v>
      </c>
      <c r="I2969" t="str">
        <f>Sheet1!A2974</f>
        <v>3x Energy</v>
      </c>
      <c r="J2969" t="str">
        <f>Sheet1!A2975</f>
        <v>(HP%/HP%/HP%)</v>
      </c>
      <c r="K2969" t="str">
        <f>Sheet1!A2976</f>
        <v>Despair / Destroy</v>
      </c>
    </row>
    <row r="2970" spans="1:11" hidden="1" x14ac:dyDescent="0.2">
      <c r="A2970">
        <f t="shared" si="46"/>
        <v>0</v>
      </c>
      <c r="B2970" t="str">
        <f>IF(Sheet1!A2970="","",Sheet1!A2970)</f>
        <v>Crit R%, Crit D%, Atk%</v>
      </c>
      <c r="C2970">
        <f>Sheet1!A2971</f>
        <v>3</v>
      </c>
      <c r="D2970">
        <f>Sheet1!C2970</f>
        <v>0</v>
      </c>
      <c r="F2970">
        <f>Sheet1!B2972</f>
        <v>0</v>
      </c>
      <c r="G2970">
        <f>Sheet1!A2973</f>
        <v>0</v>
      </c>
      <c r="H2970" t="str">
        <f>Sheet1!A2974</f>
        <v>3x Energy</v>
      </c>
      <c r="I2970" t="str">
        <f>Sheet1!A2975</f>
        <v>(HP%/HP%/HP%)</v>
      </c>
      <c r="J2970" t="str">
        <f>Sheet1!A2976</f>
        <v>Despair / Destroy</v>
      </c>
      <c r="K2970" t="str">
        <f>Sheet1!A2977</f>
        <v>(SPD/HP%/HP%)</v>
      </c>
    </row>
    <row r="2971" spans="1:11" x14ac:dyDescent="0.2">
      <c r="A2971">
        <f t="shared" si="46"/>
        <v>1</v>
      </c>
      <c r="B2971">
        <f>IF(Sheet1!A2971="","",Sheet1!A2971)</f>
        <v>3</v>
      </c>
      <c r="C2971" t="str">
        <f>Sheet1!A2972</f>
        <v>TAOIST</v>
      </c>
      <c r="D2971" t="str">
        <f>Sheet1!C2971</f>
        <v>DARK</v>
      </c>
      <c r="F2971" t="str">
        <f>Sheet1!B2973</f>
        <v>Woonhak</v>
      </c>
      <c r="G2971" t="str">
        <f>Sheet1!A2974</f>
        <v>3x Energy</v>
      </c>
      <c r="H2971" t="str">
        <f>Sheet1!A2975</f>
        <v>(HP%/HP%/HP%)</v>
      </c>
      <c r="I2971" t="str">
        <f>Sheet1!A2976</f>
        <v>Despair / Destroy</v>
      </c>
      <c r="J2971" t="str">
        <f>Sheet1!A2977</f>
        <v>(SPD/HP%/HP%)</v>
      </c>
      <c r="K2971" t="str">
        <f>Sheet1!A2978</f>
        <v>Hp%, Def%, Spd</v>
      </c>
    </row>
    <row r="2972" spans="1:11" hidden="1" x14ac:dyDescent="0.2">
      <c r="A2972">
        <f t="shared" si="46"/>
        <v>0</v>
      </c>
      <c r="B2972" t="str">
        <f>IF(Sheet1!A2972="","",Sheet1!A2972)</f>
        <v>TAOIST</v>
      </c>
      <c r="C2972">
        <f>Sheet1!A2973</f>
        <v>0</v>
      </c>
      <c r="D2972">
        <f>Sheet1!C2972</f>
        <v>0</v>
      </c>
      <c r="F2972">
        <f>Sheet1!B2974</f>
        <v>0</v>
      </c>
      <c r="G2972" t="str">
        <f>Sheet1!A2975</f>
        <v>(HP%/HP%/HP%)</v>
      </c>
      <c r="H2972" t="str">
        <f>Sheet1!A2976</f>
        <v>Despair / Destroy</v>
      </c>
      <c r="I2972" t="str">
        <f>Sheet1!A2977</f>
        <v>(SPD/HP%/HP%)</v>
      </c>
      <c r="J2972" t="str">
        <f>Sheet1!A2978</f>
        <v>Hp%, Def%, Spd</v>
      </c>
      <c r="K2972">
        <f>Sheet1!A2979</f>
        <v>4</v>
      </c>
    </row>
    <row r="2973" spans="1:11" hidden="1" x14ac:dyDescent="0.2">
      <c r="A2973">
        <f t="shared" si="46"/>
        <v>0</v>
      </c>
      <c r="B2973" t="str">
        <f>IF(Sheet1!A2973="","",Sheet1!A2973)</f>
        <v/>
      </c>
      <c r="C2973" t="str">
        <f>Sheet1!A2974</f>
        <v>3x Energy</v>
      </c>
      <c r="D2973">
        <f>Sheet1!C2973</f>
        <v>0</v>
      </c>
      <c r="F2973">
        <f>Sheet1!B2975</f>
        <v>0</v>
      </c>
      <c r="G2973" t="str">
        <f>Sheet1!A2976</f>
        <v>Despair / Destroy</v>
      </c>
      <c r="H2973" t="str">
        <f>Sheet1!A2977</f>
        <v>(SPD/HP%/HP%)</v>
      </c>
      <c r="I2973" t="str">
        <f>Sheet1!A2978</f>
        <v>Hp%, Def%, Spd</v>
      </c>
      <c r="J2973">
        <f>Sheet1!A2979</f>
        <v>4</v>
      </c>
      <c r="K2973" t="str">
        <f>Sheet1!A2980</f>
        <v>TAOIST</v>
      </c>
    </row>
    <row r="2974" spans="1:11" hidden="1" x14ac:dyDescent="0.2">
      <c r="A2974">
        <f t="shared" si="46"/>
        <v>0</v>
      </c>
      <c r="B2974" t="str">
        <f>IF(Sheet1!A2974="","",Sheet1!A2974)</f>
        <v>3x Energy</v>
      </c>
      <c r="C2974" t="str">
        <f>Sheet1!A2975</f>
        <v>(HP%/HP%/HP%)</v>
      </c>
      <c r="D2974">
        <f>Sheet1!C2974</f>
        <v>0</v>
      </c>
      <c r="F2974">
        <f>Sheet1!B2976</f>
        <v>0</v>
      </c>
      <c r="G2974" t="str">
        <f>Sheet1!A2977</f>
        <v>(SPD/HP%/HP%)</v>
      </c>
      <c r="H2974" t="str">
        <f>Sheet1!A2978</f>
        <v>Hp%, Def%, Spd</v>
      </c>
      <c r="I2974">
        <f>Sheet1!A2979</f>
        <v>4</v>
      </c>
      <c r="J2974" t="str">
        <f>Sheet1!A2980</f>
        <v>TAOIST</v>
      </c>
      <c r="K2974">
        <f>Sheet1!A2981</f>
        <v>0</v>
      </c>
    </row>
    <row r="2975" spans="1:11" hidden="1" x14ac:dyDescent="0.2">
      <c r="A2975">
        <f t="shared" si="46"/>
        <v>0</v>
      </c>
      <c r="B2975" t="str">
        <f>IF(Sheet1!A2975="","",Sheet1!A2975)</f>
        <v>(HP%/HP%/HP%)</v>
      </c>
      <c r="C2975" t="str">
        <f>Sheet1!A2976</f>
        <v>Despair / Destroy</v>
      </c>
      <c r="D2975">
        <f>Sheet1!C2975</f>
        <v>0</v>
      </c>
      <c r="F2975">
        <f>Sheet1!B2977</f>
        <v>0</v>
      </c>
      <c r="G2975" t="str">
        <f>Sheet1!A2978</f>
        <v>Hp%, Def%, Spd</v>
      </c>
      <c r="H2975">
        <f>Sheet1!A2979</f>
        <v>4</v>
      </c>
      <c r="I2975" t="str">
        <f>Sheet1!A2980</f>
        <v>TAOIST</v>
      </c>
      <c r="J2975">
        <f>Sheet1!A2981</f>
        <v>0</v>
      </c>
      <c r="K2975" t="str">
        <f>Sheet1!A2982</f>
        <v>3x Energy</v>
      </c>
    </row>
    <row r="2976" spans="1:11" hidden="1" x14ac:dyDescent="0.2">
      <c r="A2976">
        <f t="shared" si="46"/>
        <v>0</v>
      </c>
      <c r="B2976" t="str">
        <f>IF(Sheet1!A2976="","",Sheet1!A2976)</f>
        <v>Despair / Destroy</v>
      </c>
      <c r="C2976" t="str">
        <f>Sheet1!A2977</f>
        <v>(SPD/HP%/HP%)</v>
      </c>
      <c r="D2976">
        <f>Sheet1!C2976</f>
        <v>0</v>
      </c>
      <c r="F2976">
        <f>Sheet1!B2978</f>
        <v>0</v>
      </c>
      <c r="G2976">
        <f>Sheet1!A2979</f>
        <v>4</v>
      </c>
      <c r="H2976" t="str">
        <f>Sheet1!A2980</f>
        <v>TAOIST</v>
      </c>
      <c r="I2976">
        <f>Sheet1!A2981</f>
        <v>0</v>
      </c>
      <c r="J2976" t="str">
        <f>Sheet1!A2982</f>
        <v>3x Energy</v>
      </c>
      <c r="K2976" t="str">
        <f>Sheet1!A2983</f>
        <v>(SPD/HP%/ACC%)</v>
      </c>
    </row>
    <row r="2977" spans="1:11" hidden="1" x14ac:dyDescent="0.2">
      <c r="A2977">
        <f t="shared" si="46"/>
        <v>0</v>
      </c>
      <c r="B2977" t="str">
        <f>IF(Sheet1!A2977="","",Sheet1!A2977)</f>
        <v>(SPD/HP%/HP%)</v>
      </c>
      <c r="C2977" t="str">
        <f>Sheet1!A2978</f>
        <v>Hp%, Def%, Spd</v>
      </c>
      <c r="D2977">
        <f>Sheet1!C2977</f>
        <v>0</v>
      </c>
      <c r="F2977">
        <f>Sheet1!B2979</f>
        <v>0</v>
      </c>
      <c r="G2977" t="str">
        <f>Sheet1!A2980</f>
        <v>TAOIST</v>
      </c>
      <c r="H2977">
        <f>Sheet1!A2981</f>
        <v>0</v>
      </c>
      <c r="I2977" t="str">
        <f>Sheet1!A2982</f>
        <v>3x Energy</v>
      </c>
      <c r="J2977" t="str">
        <f>Sheet1!A2983</f>
        <v>(SPD/HP%/ACC%)</v>
      </c>
      <c r="K2977" t="str">
        <f>Sheet1!A2984</f>
        <v>Despair / Destroy</v>
      </c>
    </row>
    <row r="2978" spans="1:11" hidden="1" x14ac:dyDescent="0.2">
      <c r="A2978">
        <f t="shared" si="46"/>
        <v>0</v>
      </c>
      <c r="B2978" t="str">
        <f>IF(Sheet1!A2978="","",Sheet1!A2978)</f>
        <v>Hp%, Def%, Spd</v>
      </c>
      <c r="C2978">
        <f>Sheet1!A2979</f>
        <v>4</v>
      </c>
      <c r="D2978">
        <f>Sheet1!C2978</f>
        <v>0</v>
      </c>
      <c r="F2978">
        <f>Sheet1!B2980</f>
        <v>0</v>
      </c>
      <c r="G2978">
        <f>Sheet1!A2981</f>
        <v>0</v>
      </c>
      <c r="H2978" t="str">
        <f>Sheet1!A2982</f>
        <v>3x Energy</v>
      </c>
      <c r="I2978" t="str">
        <f>Sheet1!A2983</f>
        <v>(SPD/HP%/ACC%)</v>
      </c>
      <c r="J2978" t="str">
        <f>Sheet1!A2984</f>
        <v>Despair / Destroy</v>
      </c>
      <c r="K2978" t="str">
        <f>Sheet1!A2985</f>
        <v>(SPD/HP%/HP%)</v>
      </c>
    </row>
    <row r="2979" spans="1:11" x14ac:dyDescent="0.2">
      <c r="A2979">
        <f t="shared" si="46"/>
        <v>1</v>
      </c>
      <c r="B2979">
        <f>IF(Sheet1!A2979="","",Sheet1!A2979)</f>
        <v>4</v>
      </c>
      <c r="C2979" t="str">
        <f>Sheet1!A2980</f>
        <v>TAOIST</v>
      </c>
      <c r="D2979" t="str">
        <f>Sheet1!C2979</f>
        <v>WIND</v>
      </c>
      <c r="F2979" t="str">
        <f>Sheet1!B2981</f>
        <v>Woochi</v>
      </c>
      <c r="G2979" t="str">
        <f>Sheet1!A2982</f>
        <v>3x Energy</v>
      </c>
      <c r="H2979" t="str">
        <f>Sheet1!A2983</f>
        <v>(SPD/HP%/ACC%)</v>
      </c>
      <c r="I2979" t="str">
        <f>Sheet1!A2984</f>
        <v>Despair / Destroy</v>
      </c>
      <c r="J2979" t="str">
        <f>Sheet1!A2985</f>
        <v>(SPD/HP%/HP%)</v>
      </c>
      <c r="K2979" t="str">
        <f>Sheet1!A2986</f>
        <v>Spd, Hp%, Acc%</v>
      </c>
    </row>
    <row r="2980" spans="1:11" hidden="1" x14ac:dyDescent="0.2">
      <c r="A2980">
        <f t="shared" si="46"/>
        <v>0</v>
      </c>
      <c r="B2980" t="str">
        <f>IF(Sheet1!A2980="","",Sheet1!A2980)</f>
        <v>TAOIST</v>
      </c>
      <c r="C2980">
        <f>Sheet1!A2981</f>
        <v>0</v>
      </c>
      <c r="D2980">
        <f>Sheet1!C2980</f>
        <v>0</v>
      </c>
      <c r="F2980">
        <f>Sheet1!B2982</f>
        <v>0</v>
      </c>
      <c r="G2980" t="str">
        <f>Sheet1!A2983</f>
        <v>(SPD/HP%/ACC%)</v>
      </c>
      <c r="H2980" t="str">
        <f>Sheet1!A2984</f>
        <v>Despair / Destroy</v>
      </c>
      <c r="I2980" t="str">
        <f>Sheet1!A2985</f>
        <v>(SPD/HP%/HP%)</v>
      </c>
      <c r="J2980" t="str">
        <f>Sheet1!A2986</f>
        <v>Spd, Hp%, Acc%</v>
      </c>
      <c r="K2980">
        <f>Sheet1!A2987</f>
        <v>4</v>
      </c>
    </row>
    <row r="2981" spans="1:11" hidden="1" x14ac:dyDescent="0.2">
      <c r="A2981">
        <f t="shared" si="46"/>
        <v>0</v>
      </c>
      <c r="B2981" t="str">
        <f>IF(Sheet1!A2981="","",Sheet1!A2981)</f>
        <v/>
      </c>
      <c r="C2981" t="str">
        <f>Sheet1!A2982</f>
        <v>3x Energy</v>
      </c>
      <c r="D2981">
        <f>Sheet1!C2981</f>
        <v>0</v>
      </c>
      <c r="F2981">
        <f>Sheet1!B2983</f>
        <v>0</v>
      </c>
      <c r="G2981" t="str">
        <f>Sheet1!A2984</f>
        <v>Despair / Destroy</v>
      </c>
      <c r="H2981" t="str">
        <f>Sheet1!A2985</f>
        <v>(SPD/HP%/HP%)</v>
      </c>
      <c r="I2981" t="str">
        <f>Sheet1!A2986</f>
        <v>Spd, Hp%, Acc%</v>
      </c>
      <c r="J2981">
        <f>Sheet1!A2987</f>
        <v>4</v>
      </c>
      <c r="K2981" t="str">
        <f>Sheet1!A2988</f>
        <v>TAOIST</v>
      </c>
    </row>
    <row r="2982" spans="1:11" hidden="1" x14ac:dyDescent="0.2">
      <c r="A2982">
        <f t="shared" si="46"/>
        <v>0</v>
      </c>
      <c r="B2982" t="str">
        <f>IF(Sheet1!A2982="","",Sheet1!A2982)</f>
        <v>3x Energy</v>
      </c>
      <c r="C2982" t="str">
        <f>Sheet1!A2983</f>
        <v>(SPD/HP%/ACC%)</v>
      </c>
      <c r="D2982">
        <f>Sheet1!C2982</f>
        <v>0</v>
      </c>
      <c r="F2982">
        <f>Sheet1!B2984</f>
        <v>0</v>
      </c>
      <c r="G2982" t="str">
        <f>Sheet1!A2985</f>
        <v>(SPD/HP%/HP%)</v>
      </c>
      <c r="H2982" t="str">
        <f>Sheet1!A2986</f>
        <v>Spd, Hp%, Acc%</v>
      </c>
      <c r="I2982">
        <f>Sheet1!A2987</f>
        <v>4</v>
      </c>
      <c r="J2982" t="str">
        <f>Sheet1!A2988</f>
        <v>TAOIST</v>
      </c>
      <c r="K2982">
        <f>Sheet1!A2989</f>
        <v>0</v>
      </c>
    </row>
    <row r="2983" spans="1:11" hidden="1" x14ac:dyDescent="0.2">
      <c r="A2983">
        <f t="shared" si="46"/>
        <v>0</v>
      </c>
      <c r="B2983" t="str">
        <f>IF(Sheet1!A2983="","",Sheet1!A2983)</f>
        <v>(SPD/HP%/ACC%)</v>
      </c>
      <c r="C2983" t="str">
        <f>Sheet1!A2984</f>
        <v>Despair / Destroy</v>
      </c>
      <c r="D2983">
        <f>Sheet1!C2983</f>
        <v>0</v>
      </c>
      <c r="F2983">
        <f>Sheet1!B2985</f>
        <v>0</v>
      </c>
      <c r="G2983" t="str">
        <f>Sheet1!A2986</f>
        <v>Spd, Hp%, Acc%</v>
      </c>
      <c r="H2983">
        <f>Sheet1!A2987</f>
        <v>4</v>
      </c>
      <c r="I2983" t="str">
        <f>Sheet1!A2988</f>
        <v>TAOIST</v>
      </c>
      <c r="J2983">
        <f>Sheet1!A2989</f>
        <v>0</v>
      </c>
      <c r="K2983" t="str">
        <f>Sheet1!A2990</f>
        <v>3x Energy</v>
      </c>
    </row>
    <row r="2984" spans="1:11" hidden="1" x14ac:dyDescent="0.2">
      <c r="A2984">
        <f t="shared" si="46"/>
        <v>0</v>
      </c>
      <c r="B2984" t="str">
        <f>IF(Sheet1!A2984="","",Sheet1!A2984)</f>
        <v>Despair / Destroy</v>
      </c>
      <c r="C2984" t="str">
        <f>Sheet1!A2985</f>
        <v>(SPD/HP%/HP%)</v>
      </c>
      <c r="D2984">
        <f>Sheet1!C2984</f>
        <v>0</v>
      </c>
      <c r="F2984">
        <f>Sheet1!B2986</f>
        <v>0</v>
      </c>
      <c r="G2984">
        <f>Sheet1!A2987</f>
        <v>4</v>
      </c>
      <c r="H2984" t="str">
        <f>Sheet1!A2988</f>
        <v>TAOIST</v>
      </c>
      <c r="I2984">
        <f>Sheet1!A2989</f>
        <v>0</v>
      </c>
      <c r="J2984" t="str">
        <f>Sheet1!A2990</f>
        <v>3x Energy</v>
      </c>
      <c r="K2984" t="str">
        <f>Sheet1!A2991</f>
        <v>(HP%/HP%/HP%)</v>
      </c>
    </row>
    <row r="2985" spans="1:11" hidden="1" x14ac:dyDescent="0.2">
      <c r="A2985">
        <f t="shared" si="46"/>
        <v>0</v>
      </c>
      <c r="B2985" t="str">
        <f>IF(Sheet1!A2985="","",Sheet1!A2985)</f>
        <v>(SPD/HP%/HP%)</v>
      </c>
      <c r="C2985" t="str">
        <f>Sheet1!A2986</f>
        <v>Spd, Hp%, Acc%</v>
      </c>
      <c r="D2985">
        <f>Sheet1!C2985</f>
        <v>0</v>
      </c>
      <c r="F2985">
        <f>Sheet1!B2987</f>
        <v>0</v>
      </c>
      <c r="G2985" t="str">
        <f>Sheet1!A2988</f>
        <v>TAOIST</v>
      </c>
      <c r="H2985">
        <f>Sheet1!A2989</f>
        <v>0</v>
      </c>
      <c r="I2985" t="str">
        <f>Sheet1!A2990</f>
        <v>3x Energy</v>
      </c>
      <c r="J2985" t="str">
        <f>Sheet1!A2991</f>
        <v>(HP%/HP%/HP%)</v>
      </c>
      <c r="K2985" t="str">
        <f>Sheet1!A2992</f>
        <v>Despair / Destroy</v>
      </c>
    </row>
    <row r="2986" spans="1:11" hidden="1" x14ac:dyDescent="0.2">
      <c r="A2986">
        <f t="shared" si="46"/>
        <v>0</v>
      </c>
      <c r="B2986" t="str">
        <f>IF(Sheet1!A2986="","",Sheet1!A2986)</f>
        <v>Spd, Hp%, Acc%</v>
      </c>
      <c r="C2986">
        <f>Sheet1!A2987</f>
        <v>4</v>
      </c>
      <c r="D2986">
        <f>Sheet1!C2986</f>
        <v>0</v>
      </c>
      <c r="F2986">
        <f>Sheet1!B2988</f>
        <v>0</v>
      </c>
      <c r="G2986">
        <f>Sheet1!A2989</f>
        <v>0</v>
      </c>
      <c r="H2986" t="str">
        <f>Sheet1!A2990</f>
        <v>3x Energy</v>
      </c>
      <c r="I2986" t="str">
        <f>Sheet1!A2991</f>
        <v>(HP%/HP%/HP%)</v>
      </c>
      <c r="J2986" t="str">
        <f>Sheet1!A2992</f>
        <v>Despair / Destroy</v>
      </c>
      <c r="K2986" t="str">
        <f>Sheet1!A2993</f>
        <v>(HP%/HP%/HP%)</v>
      </c>
    </row>
    <row r="2987" spans="1:11" x14ac:dyDescent="0.2">
      <c r="A2987">
        <f t="shared" si="46"/>
        <v>1</v>
      </c>
      <c r="B2987">
        <f>IF(Sheet1!A2987="","",Sheet1!A2987)</f>
        <v>4</v>
      </c>
      <c r="C2987" t="str">
        <f>Sheet1!A2988</f>
        <v>TAOIST</v>
      </c>
      <c r="D2987" t="str">
        <f>Sheet1!C2987</f>
        <v>LIGHT</v>
      </c>
      <c r="F2987" t="str">
        <f>Sheet1!B2989</f>
        <v>Hwadam</v>
      </c>
      <c r="G2987" t="str">
        <f>Sheet1!A2990</f>
        <v>3x Energy</v>
      </c>
      <c r="H2987" t="str">
        <f>Sheet1!A2991</f>
        <v>(HP%/HP%/HP%)</v>
      </c>
      <c r="I2987" t="str">
        <f>Sheet1!A2992</f>
        <v>Despair / Destroy</v>
      </c>
      <c r="J2987" t="str">
        <f>Sheet1!A2993</f>
        <v>(HP%/HP%/HP%)</v>
      </c>
      <c r="K2987" t="str">
        <f>Sheet1!A2994</f>
        <v>Hp%, Def%, Res%</v>
      </c>
    </row>
    <row r="2988" spans="1:11" hidden="1" x14ac:dyDescent="0.2">
      <c r="A2988">
        <f t="shared" si="46"/>
        <v>0</v>
      </c>
      <c r="B2988" t="str">
        <f>IF(Sheet1!A2988="","",Sheet1!A2988)</f>
        <v>TAOIST</v>
      </c>
      <c r="C2988">
        <f>Sheet1!A2989</f>
        <v>0</v>
      </c>
      <c r="D2988">
        <f>Sheet1!C2988</f>
        <v>0</v>
      </c>
      <c r="F2988">
        <f>Sheet1!B2990</f>
        <v>0</v>
      </c>
      <c r="G2988" t="str">
        <f>Sheet1!A2991</f>
        <v>(HP%/HP%/HP%)</v>
      </c>
      <c r="H2988" t="str">
        <f>Sheet1!A2992</f>
        <v>Despair / Destroy</v>
      </c>
      <c r="I2988" t="str">
        <f>Sheet1!A2993</f>
        <v>(HP%/HP%/HP%)</v>
      </c>
      <c r="J2988" t="str">
        <f>Sheet1!A2994</f>
        <v>Hp%, Def%, Res%</v>
      </c>
      <c r="K2988">
        <f>Sheet1!A2995</f>
        <v>3</v>
      </c>
    </row>
    <row r="2989" spans="1:11" hidden="1" x14ac:dyDescent="0.2">
      <c r="A2989">
        <f t="shared" si="46"/>
        <v>0</v>
      </c>
      <c r="B2989" t="str">
        <f>IF(Sheet1!A2989="","",Sheet1!A2989)</f>
        <v/>
      </c>
      <c r="C2989" t="str">
        <f>Sheet1!A2990</f>
        <v>3x Energy</v>
      </c>
      <c r="D2989">
        <f>Sheet1!C2989</f>
        <v>0</v>
      </c>
      <c r="F2989">
        <f>Sheet1!B2991</f>
        <v>0</v>
      </c>
      <c r="G2989" t="str">
        <f>Sheet1!A2992</f>
        <v>Despair / Destroy</v>
      </c>
      <c r="H2989" t="str">
        <f>Sheet1!A2993</f>
        <v>(HP%/HP%/HP%)</v>
      </c>
      <c r="I2989" t="str">
        <f>Sheet1!A2994</f>
        <v>Hp%, Def%, Res%</v>
      </c>
      <c r="J2989">
        <f>Sheet1!A2995</f>
        <v>3</v>
      </c>
      <c r="K2989" t="str">
        <f>Sheet1!A2996</f>
        <v>TAOIST</v>
      </c>
    </row>
    <row r="2990" spans="1:11" hidden="1" x14ac:dyDescent="0.2">
      <c r="A2990">
        <f t="shared" si="46"/>
        <v>0</v>
      </c>
      <c r="B2990" t="str">
        <f>IF(Sheet1!A2990="","",Sheet1!A2990)</f>
        <v>3x Energy</v>
      </c>
      <c r="C2990" t="str">
        <f>Sheet1!A2991</f>
        <v>(HP%/HP%/HP%)</v>
      </c>
      <c r="D2990">
        <f>Sheet1!C2990</f>
        <v>0</v>
      </c>
      <c r="F2990">
        <f>Sheet1!B2992</f>
        <v>0</v>
      </c>
      <c r="G2990" t="str">
        <f>Sheet1!A2993</f>
        <v>(HP%/HP%/HP%)</v>
      </c>
      <c r="H2990" t="str">
        <f>Sheet1!A2994</f>
        <v>Hp%, Def%, Res%</v>
      </c>
      <c r="I2990">
        <f>Sheet1!A2995</f>
        <v>3</v>
      </c>
      <c r="J2990" t="str">
        <f>Sheet1!A2996</f>
        <v>TAOIST</v>
      </c>
      <c r="K2990">
        <f>Sheet1!A2997</f>
        <v>0</v>
      </c>
    </row>
    <row r="2991" spans="1:11" hidden="1" x14ac:dyDescent="0.2">
      <c r="A2991">
        <f t="shared" si="46"/>
        <v>0</v>
      </c>
      <c r="B2991" t="str">
        <f>IF(Sheet1!A2991="","",Sheet1!A2991)</f>
        <v>(HP%/HP%/HP%)</v>
      </c>
      <c r="C2991" t="str">
        <f>Sheet1!A2992</f>
        <v>Despair / Destroy</v>
      </c>
      <c r="D2991">
        <f>Sheet1!C2991</f>
        <v>0</v>
      </c>
      <c r="F2991">
        <f>Sheet1!B2993</f>
        <v>0</v>
      </c>
      <c r="G2991" t="str">
        <f>Sheet1!A2994</f>
        <v>Hp%, Def%, Res%</v>
      </c>
      <c r="H2991">
        <f>Sheet1!A2995</f>
        <v>3</v>
      </c>
      <c r="I2991" t="str">
        <f>Sheet1!A2996</f>
        <v>TAOIST</v>
      </c>
      <c r="J2991">
        <f>Sheet1!A2997</f>
        <v>0</v>
      </c>
      <c r="K2991" t="str">
        <f>Sheet1!A2998</f>
        <v>Fatal / Blade</v>
      </c>
    </row>
    <row r="2992" spans="1:11" hidden="1" x14ac:dyDescent="0.2">
      <c r="A2992">
        <f t="shared" si="46"/>
        <v>0</v>
      </c>
      <c r="B2992" t="str">
        <f>IF(Sheet1!A2992="","",Sheet1!A2992)</f>
        <v>Despair / Destroy</v>
      </c>
      <c r="C2992" t="str">
        <f>Sheet1!A2993</f>
        <v>(HP%/HP%/HP%)</v>
      </c>
      <c r="D2992">
        <f>Sheet1!C2992</f>
        <v>0</v>
      </c>
      <c r="F2992">
        <f>Sheet1!B2994</f>
        <v>0</v>
      </c>
      <c r="G2992">
        <f>Sheet1!A2995</f>
        <v>3</v>
      </c>
      <c r="H2992" t="str">
        <f>Sheet1!A2996</f>
        <v>TAOIST</v>
      </c>
      <c r="I2992">
        <f>Sheet1!A2997</f>
        <v>0</v>
      </c>
      <c r="J2992" t="str">
        <f>Sheet1!A2998</f>
        <v>Fatal / Blade</v>
      </c>
      <c r="K2992" t="str">
        <f>Sheet1!A2999</f>
        <v>(ATK%/ATK%/ATK%)</v>
      </c>
    </row>
    <row r="2993" spans="1:11" hidden="1" x14ac:dyDescent="0.2">
      <c r="A2993">
        <f t="shared" si="46"/>
        <v>0</v>
      </c>
      <c r="B2993" t="str">
        <f>IF(Sheet1!A2993="","",Sheet1!A2993)</f>
        <v>(HP%/HP%/HP%)</v>
      </c>
      <c r="C2993" t="str">
        <f>Sheet1!A2994</f>
        <v>Hp%, Def%, Res%</v>
      </c>
      <c r="D2993">
        <f>Sheet1!C2993</f>
        <v>0</v>
      </c>
      <c r="F2993">
        <f>Sheet1!B2995</f>
        <v>0</v>
      </c>
      <c r="G2993" t="str">
        <f>Sheet1!A2996</f>
        <v>TAOIST</v>
      </c>
      <c r="H2993">
        <f>Sheet1!A2997</f>
        <v>0</v>
      </c>
      <c r="I2993" t="str">
        <f>Sheet1!A2998</f>
        <v>Fatal / Blade</v>
      </c>
      <c r="J2993" t="str">
        <f>Sheet1!A2999</f>
        <v>(ATK%/ATK%/ATK%)</v>
      </c>
      <c r="K2993" t="str">
        <f>Sheet1!A3000</f>
        <v>Violent / Destroy</v>
      </c>
    </row>
    <row r="2994" spans="1:11" hidden="1" x14ac:dyDescent="0.2">
      <c r="A2994">
        <f t="shared" si="46"/>
        <v>0</v>
      </c>
      <c r="B2994" t="str">
        <f>IF(Sheet1!A2994="","",Sheet1!A2994)</f>
        <v>Hp%, Def%, Res%</v>
      </c>
      <c r="C2994">
        <f>Sheet1!A2995</f>
        <v>3</v>
      </c>
      <c r="D2994">
        <f>Sheet1!C2994</f>
        <v>0</v>
      </c>
      <c r="F2994">
        <f>Sheet1!B2996</f>
        <v>0</v>
      </c>
      <c r="G2994">
        <f>Sheet1!A2997</f>
        <v>0</v>
      </c>
      <c r="H2994" t="str">
        <f>Sheet1!A2998</f>
        <v>Fatal / Blade</v>
      </c>
      <c r="I2994" t="str">
        <f>Sheet1!A2999</f>
        <v>(ATK%/ATK%/ATK%)</v>
      </c>
      <c r="J2994" t="str">
        <f>Sheet1!A3000</f>
        <v>Violent / Destroy</v>
      </c>
      <c r="K2994" t="str">
        <f>Sheet1!A3001</f>
        <v>(ATK%/CRIT D%/ATK%)</v>
      </c>
    </row>
    <row r="2995" spans="1:11" x14ac:dyDescent="0.2">
      <c r="A2995">
        <f t="shared" si="46"/>
        <v>1</v>
      </c>
      <c r="B2995">
        <f>IF(Sheet1!A2995="","",Sheet1!A2995)</f>
        <v>3</v>
      </c>
      <c r="C2995" t="str">
        <f>Sheet1!A2996</f>
        <v>TAOIST</v>
      </c>
      <c r="D2995" t="str">
        <f>Sheet1!C2995</f>
        <v>FIRE</v>
      </c>
      <c r="F2995" t="str">
        <f>Sheet1!B2997</f>
        <v>Gunpyeong</v>
      </c>
      <c r="G2995" t="str">
        <f>Sheet1!A2998</f>
        <v>Fatal / Blade</v>
      </c>
      <c r="H2995" t="str">
        <f>Sheet1!A2999</f>
        <v>(ATK%/ATK%/ATK%)</v>
      </c>
      <c r="I2995" t="str">
        <f>Sheet1!A3000</f>
        <v>Violent / Destroy</v>
      </c>
      <c r="J2995" t="str">
        <f>Sheet1!A3001</f>
        <v>(ATK%/CRIT D%/ATK%)</v>
      </c>
      <c r="K2995" t="str">
        <f>Sheet1!A3002</f>
        <v>Crit R%, Crit D%, Atk%</v>
      </c>
    </row>
    <row r="2996" spans="1:11" hidden="1" x14ac:dyDescent="0.2">
      <c r="A2996">
        <f t="shared" si="46"/>
        <v>0</v>
      </c>
      <c r="B2996" t="str">
        <f>IF(Sheet1!A2996="","",Sheet1!A2996)</f>
        <v>TAOIST</v>
      </c>
      <c r="C2996">
        <f>Sheet1!A2997</f>
        <v>0</v>
      </c>
      <c r="D2996">
        <f>Sheet1!C2996</f>
        <v>0</v>
      </c>
      <c r="F2996">
        <f>Sheet1!B2998</f>
        <v>0</v>
      </c>
      <c r="G2996" t="str">
        <f>Sheet1!A2999</f>
        <v>(ATK%/ATK%/ATK%)</v>
      </c>
      <c r="H2996" t="str">
        <f>Sheet1!A3000</f>
        <v>Violent / Destroy</v>
      </c>
      <c r="I2996" t="str">
        <f>Sheet1!A3001</f>
        <v>(ATK%/CRIT D%/ATK%)</v>
      </c>
      <c r="J2996" t="str">
        <f>Sheet1!A3002</f>
        <v>Crit R%, Crit D%, Atk%</v>
      </c>
      <c r="K2996">
        <f>Sheet1!A3003</f>
        <v>4</v>
      </c>
    </row>
    <row r="2997" spans="1:11" hidden="1" x14ac:dyDescent="0.2">
      <c r="A2997">
        <f t="shared" si="46"/>
        <v>0</v>
      </c>
      <c r="B2997" t="str">
        <f>IF(Sheet1!A2997="","",Sheet1!A2997)</f>
        <v/>
      </c>
      <c r="C2997" t="str">
        <f>Sheet1!A2998</f>
        <v>Fatal / Blade</v>
      </c>
      <c r="D2997">
        <f>Sheet1!C2997</f>
        <v>0</v>
      </c>
      <c r="F2997">
        <f>Sheet1!B2999</f>
        <v>0</v>
      </c>
      <c r="G2997" t="str">
        <f>Sheet1!A3000</f>
        <v>Violent / Destroy</v>
      </c>
      <c r="H2997" t="str">
        <f>Sheet1!A3001</f>
        <v>(ATK%/CRIT D%/ATK%)</v>
      </c>
      <c r="I2997" t="str">
        <f>Sheet1!A3002</f>
        <v>Crit R%, Crit D%, Atk%</v>
      </c>
      <c r="J2997">
        <f>Sheet1!A3003</f>
        <v>4</v>
      </c>
      <c r="K2997" t="str">
        <f>Sheet1!A3004</f>
        <v>TAOIST</v>
      </c>
    </row>
    <row r="2998" spans="1:11" hidden="1" x14ac:dyDescent="0.2">
      <c r="A2998">
        <f t="shared" si="46"/>
        <v>0</v>
      </c>
      <c r="B2998" t="str">
        <f>IF(Sheet1!A2998="","",Sheet1!A2998)</f>
        <v>Fatal / Blade</v>
      </c>
      <c r="C2998" t="str">
        <f>Sheet1!A2999</f>
        <v>(ATK%/ATK%/ATK%)</v>
      </c>
      <c r="D2998">
        <f>Sheet1!C2998</f>
        <v>0</v>
      </c>
      <c r="F2998">
        <f>Sheet1!B3000</f>
        <v>0</v>
      </c>
      <c r="G2998" t="str">
        <f>Sheet1!A3001</f>
        <v>(ATK%/CRIT D%/ATK%)</v>
      </c>
      <c r="H2998" t="str">
        <f>Sheet1!A3002</f>
        <v>Crit R%, Crit D%, Atk%</v>
      </c>
      <c r="I2998">
        <f>Sheet1!A3003</f>
        <v>4</v>
      </c>
      <c r="J2998" t="str">
        <f>Sheet1!A3004</f>
        <v>TAOIST</v>
      </c>
      <c r="K2998">
        <f>Sheet1!A3005</f>
        <v>0</v>
      </c>
    </row>
    <row r="2999" spans="1:11" hidden="1" x14ac:dyDescent="0.2">
      <c r="A2999">
        <f t="shared" si="46"/>
        <v>0</v>
      </c>
      <c r="B2999" t="str">
        <f>IF(Sheet1!A2999="","",Sheet1!A2999)</f>
        <v>(ATK%/ATK%/ATK%)</v>
      </c>
      <c r="C2999" t="str">
        <f>Sheet1!A3000</f>
        <v>Violent / Destroy</v>
      </c>
      <c r="D2999">
        <f>Sheet1!C2999</f>
        <v>0</v>
      </c>
      <c r="F2999">
        <f>Sheet1!B3001</f>
        <v>0</v>
      </c>
      <c r="G2999" t="str">
        <f>Sheet1!A3002</f>
        <v>Crit R%, Crit D%, Atk%</v>
      </c>
      <c r="H2999">
        <f>Sheet1!A3003</f>
        <v>4</v>
      </c>
      <c r="I2999" t="str">
        <f>Sheet1!A3004</f>
        <v>TAOIST</v>
      </c>
      <c r="J2999">
        <f>Sheet1!A3005</f>
        <v>0</v>
      </c>
      <c r="K2999" t="str">
        <f>Sheet1!A3006</f>
        <v>Fatal / Blade</v>
      </c>
    </row>
    <row r="3000" spans="1:11" hidden="1" x14ac:dyDescent="0.2">
      <c r="A3000">
        <f t="shared" si="46"/>
        <v>0</v>
      </c>
      <c r="B3000" t="str">
        <f>IF(Sheet1!A3000="","",Sheet1!A3000)</f>
        <v>Violent / Destroy</v>
      </c>
      <c r="C3000" t="str">
        <f>Sheet1!A3001</f>
        <v>(ATK%/CRIT D%/ATK%)</v>
      </c>
      <c r="D3000">
        <f>Sheet1!C3000</f>
        <v>0</v>
      </c>
      <c r="F3000">
        <f>Sheet1!B3002</f>
        <v>0</v>
      </c>
      <c r="G3000">
        <f>Sheet1!A3003</f>
        <v>4</v>
      </c>
      <c r="H3000" t="str">
        <f>Sheet1!A3004</f>
        <v>TAOIST</v>
      </c>
      <c r="I3000">
        <f>Sheet1!A3005</f>
        <v>0</v>
      </c>
      <c r="J3000" t="str">
        <f>Sheet1!A3006</f>
        <v>Fatal / Blade</v>
      </c>
      <c r="K3000" t="str">
        <f>Sheet1!A3007</f>
        <v>(ATK%/ATK%/ATK%)</v>
      </c>
    </row>
    <row r="3001" spans="1:11" hidden="1" x14ac:dyDescent="0.2">
      <c r="A3001">
        <f t="shared" si="46"/>
        <v>0</v>
      </c>
      <c r="B3001" t="str">
        <f>IF(Sheet1!A3001="","",Sheet1!A3001)</f>
        <v>(ATK%/CRIT D%/ATK%)</v>
      </c>
      <c r="C3001" t="str">
        <f>Sheet1!A3002</f>
        <v>Crit R%, Crit D%, Atk%</v>
      </c>
      <c r="D3001">
        <f>Sheet1!C3001</f>
        <v>0</v>
      </c>
      <c r="F3001">
        <f>Sheet1!B3003</f>
        <v>0</v>
      </c>
      <c r="G3001" t="str">
        <f>Sheet1!A3004</f>
        <v>TAOIST</v>
      </c>
      <c r="H3001">
        <f>Sheet1!A3005</f>
        <v>0</v>
      </c>
      <c r="I3001" t="str">
        <f>Sheet1!A3006</f>
        <v>Fatal / Blade</v>
      </c>
      <c r="J3001" t="str">
        <f>Sheet1!A3007</f>
        <v>(ATK%/ATK%/ATK%)</v>
      </c>
      <c r="K3001" t="str">
        <f>Sheet1!A3008</f>
        <v>Violent / Destroy</v>
      </c>
    </row>
    <row r="3002" spans="1:11" hidden="1" x14ac:dyDescent="0.2">
      <c r="A3002">
        <f t="shared" si="46"/>
        <v>0</v>
      </c>
      <c r="B3002" t="str">
        <f>IF(Sheet1!A3002="","",Sheet1!A3002)</f>
        <v>Crit R%, Crit D%, Atk%</v>
      </c>
      <c r="C3002">
        <f>Sheet1!A3003</f>
        <v>4</v>
      </c>
      <c r="D3002">
        <f>Sheet1!C3002</f>
        <v>0</v>
      </c>
      <c r="F3002">
        <f>Sheet1!B3004</f>
        <v>0</v>
      </c>
      <c r="G3002">
        <f>Sheet1!A3005</f>
        <v>0</v>
      </c>
      <c r="H3002" t="str">
        <f>Sheet1!A3006</f>
        <v>Fatal / Blade</v>
      </c>
      <c r="I3002" t="str">
        <f>Sheet1!A3007</f>
        <v>(ATK%/ATK%/ATK%)</v>
      </c>
      <c r="J3002" t="str">
        <f>Sheet1!A3008</f>
        <v>Violent / Destroy</v>
      </c>
      <c r="K3002" t="str">
        <f>Sheet1!A3009</f>
        <v>(ATK%/CRIT D%/ATK%)</v>
      </c>
    </row>
    <row r="3003" spans="1:11" x14ac:dyDescent="0.2">
      <c r="A3003">
        <f t="shared" si="46"/>
        <v>1</v>
      </c>
      <c r="B3003">
        <f>IF(Sheet1!A3003="","",Sheet1!A3003)</f>
        <v>4</v>
      </c>
      <c r="C3003" t="str">
        <f>Sheet1!A3004</f>
        <v>TAOIST</v>
      </c>
      <c r="D3003" t="str">
        <f>Sheet1!C3003</f>
        <v>WATER</v>
      </c>
      <c r="F3003" t="str">
        <f>Sheet1!B3005</f>
        <v>Gildong</v>
      </c>
      <c r="G3003" t="str">
        <f>Sheet1!A3006</f>
        <v>Fatal / Blade</v>
      </c>
      <c r="H3003" t="str">
        <f>Sheet1!A3007</f>
        <v>(ATK%/ATK%/ATK%)</v>
      </c>
      <c r="I3003" t="str">
        <f>Sheet1!A3008</f>
        <v>Violent / Destroy</v>
      </c>
      <c r="J3003" t="str">
        <f>Sheet1!A3009</f>
        <v>(ATK%/CRIT D%/ATK%)</v>
      </c>
      <c r="K3003" t="str">
        <f>Sheet1!A3010</f>
        <v>Crit R%, Crit D%, Atk%</v>
      </c>
    </row>
    <row r="3004" spans="1:11" hidden="1" x14ac:dyDescent="0.2">
      <c r="A3004">
        <f t="shared" si="46"/>
        <v>0</v>
      </c>
      <c r="B3004" t="str">
        <f>IF(Sheet1!A3004="","",Sheet1!A3004)</f>
        <v>TAOIST</v>
      </c>
      <c r="C3004">
        <f>Sheet1!A3005</f>
        <v>0</v>
      </c>
      <c r="D3004">
        <f>Sheet1!C3004</f>
        <v>0</v>
      </c>
      <c r="F3004">
        <f>Sheet1!B3006</f>
        <v>0</v>
      </c>
      <c r="G3004" t="str">
        <f>Sheet1!A3007</f>
        <v>(ATK%/ATK%/ATK%)</v>
      </c>
      <c r="H3004" t="str">
        <f>Sheet1!A3008</f>
        <v>Violent / Destroy</v>
      </c>
      <c r="I3004" t="str">
        <f>Sheet1!A3009</f>
        <v>(ATK%/CRIT D%/ATK%)</v>
      </c>
      <c r="J3004" t="str">
        <f>Sheet1!A3010</f>
        <v>Crit R%, Crit D%, Atk%</v>
      </c>
      <c r="K3004">
        <f>Sheet1!A3011</f>
        <v>3</v>
      </c>
    </row>
    <row r="3005" spans="1:11" hidden="1" x14ac:dyDescent="0.2">
      <c r="A3005">
        <f t="shared" si="46"/>
        <v>0</v>
      </c>
      <c r="B3005" t="str">
        <f>IF(Sheet1!A3005="","",Sheet1!A3005)</f>
        <v/>
      </c>
      <c r="C3005" t="str">
        <f>Sheet1!A3006</f>
        <v>Fatal / Blade</v>
      </c>
      <c r="D3005">
        <f>Sheet1!C3005</f>
        <v>0</v>
      </c>
      <c r="F3005">
        <f>Sheet1!B3007</f>
        <v>0</v>
      </c>
      <c r="G3005" t="str">
        <f>Sheet1!A3008</f>
        <v>Violent / Destroy</v>
      </c>
      <c r="H3005" t="str">
        <f>Sheet1!A3009</f>
        <v>(ATK%/CRIT D%/ATK%)</v>
      </c>
      <c r="I3005" t="str">
        <f>Sheet1!A3010</f>
        <v>Crit R%, Crit D%, Atk%</v>
      </c>
      <c r="J3005">
        <f>Sheet1!A3011</f>
        <v>3</v>
      </c>
      <c r="K3005" t="str">
        <f>Sheet1!A3012</f>
        <v>LIZARDMAN</v>
      </c>
    </row>
    <row r="3006" spans="1:11" hidden="1" x14ac:dyDescent="0.2">
      <c r="A3006">
        <f t="shared" si="46"/>
        <v>0</v>
      </c>
      <c r="B3006" t="str">
        <f>IF(Sheet1!A3006="","",Sheet1!A3006)</f>
        <v>Fatal / Blade</v>
      </c>
      <c r="C3006" t="str">
        <f>Sheet1!A3007</f>
        <v>(ATK%/ATK%/ATK%)</v>
      </c>
      <c r="D3006">
        <f>Sheet1!C3006</f>
        <v>0</v>
      </c>
      <c r="F3006">
        <f>Sheet1!B3008</f>
        <v>0</v>
      </c>
      <c r="G3006" t="str">
        <f>Sheet1!A3009</f>
        <v>(ATK%/CRIT D%/ATK%)</v>
      </c>
      <c r="H3006" t="str">
        <f>Sheet1!A3010</f>
        <v>Crit R%, Crit D%, Atk%</v>
      </c>
      <c r="I3006">
        <f>Sheet1!A3011</f>
        <v>3</v>
      </c>
      <c r="J3006" t="str">
        <f>Sheet1!A3012</f>
        <v>LIZARDMAN</v>
      </c>
      <c r="K3006">
        <f>Sheet1!A3013</f>
        <v>0</v>
      </c>
    </row>
    <row r="3007" spans="1:11" hidden="1" x14ac:dyDescent="0.2">
      <c r="A3007">
        <f t="shared" si="46"/>
        <v>0</v>
      </c>
      <c r="B3007" t="str">
        <f>IF(Sheet1!A3007="","",Sheet1!A3007)</f>
        <v>(ATK%/ATK%/ATK%)</v>
      </c>
      <c r="C3007" t="str">
        <f>Sheet1!A3008</f>
        <v>Violent / Destroy</v>
      </c>
      <c r="D3007">
        <f>Sheet1!C3007</f>
        <v>0</v>
      </c>
      <c r="F3007">
        <f>Sheet1!B3009</f>
        <v>0</v>
      </c>
      <c r="G3007" t="str">
        <f>Sheet1!A3010</f>
        <v>Crit R%, Crit D%, Atk%</v>
      </c>
      <c r="H3007">
        <f>Sheet1!A3011</f>
        <v>3</v>
      </c>
      <c r="I3007" t="str">
        <f>Sheet1!A3012</f>
        <v>LIZARDMAN</v>
      </c>
      <c r="J3007">
        <f>Sheet1!A3013</f>
        <v>0</v>
      </c>
      <c r="K3007" t="str">
        <f>Sheet1!A3014</f>
        <v>3x Guard</v>
      </c>
    </row>
    <row r="3008" spans="1:11" hidden="1" x14ac:dyDescent="0.2">
      <c r="A3008">
        <f t="shared" si="46"/>
        <v>0</v>
      </c>
      <c r="B3008" t="str">
        <f>IF(Sheet1!A3008="","",Sheet1!A3008)</f>
        <v>Violent / Destroy</v>
      </c>
      <c r="C3008" t="str">
        <f>Sheet1!A3009</f>
        <v>(ATK%/CRIT D%/ATK%)</v>
      </c>
      <c r="D3008">
        <f>Sheet1!C3008</f>
        <v>0</v>
      </c>
      <c r="F3008">
        <f>Sheet1!B3010</f>
        <v>0</v>
      </c>
      <c r="G3008">
        <f>Sheet1!A3011</f>
        <v>3</v>
      </c>
      <c r="H3008" t="str">
        <f>Sheet1!A3012</f>
        <v>LIZARDMAN</v>
      </c>
      <c r="I3008">
        <f>Sheet1!A3013</f>
        <v>0</v>
      </c>
      <c r="J3008" t="str">
        <f>Sheet1!A3014</f>
        <v>3x Guard</v>
      </c>
      <c r="K3008" t="str">
        <f>Sheet1!A3015</f>
        <v>(DEF%/DEF%/DEF%)</v>
      </c>
    </row>
    <row r="3009" spans="1:11" hidden="1" x14ac:dyDescent="0.2">
      <c r="A3009">
        <f t="shared" si="46"/>
        <v>0</v>
      </c>
      <c r="B3009" t="str">
        <f>IF(Sheet1!A3009="","",Sheet1!A3009)</f>
        <v>(ATK%/CRIT D%/ATK%)</v>
      </c>
      <c r="C3009" t="str">
        <f>Sheet1!A3010</f>
        <v>Crit R%, Crit D%, Atk%</v>
      </c>
      <c r="D3009">
        <f>Sheet1!C3009</f>
        <v>0</v>
      </c>
      <c r="F3009">
        <f>Sheet1!B3011</f>
        <v>0</v>
      </c>
      <c r="G3009" t="str">
        <f>Sheet1!A3012</f>
        <v>LIZARDMAN</v>
      </c>
      <c r="H3009">
        <f>Sheet1!A3013</f>
        <v>0</v>
      </c>
      <c r="I3009" t="str">
        <f>Sheet1!A3014</f>
        <v>3x Guard</v>
      </c>
      <c r="J3009" t="str">
        <f>Sheet1!A3015</f>
        <v>(DEF%/DEF%/DEF%)</v>
      </c>
      <c r="K3009" t="str">
        <f>Sheet1!A3016</f>
        <v>Despair / Revenge</v>
      </c>
    </row>
    <row r="3010" spans="1:11" hidden="1" x14ac:dyDescent="0.2">
      <c r="A3010">
        <f t="shared" si="46"/>
        <v>0</v>
      </c>
      <c r="B3010" t="str">
        <f>IF(Sheet1!A3010="","",Sheet1!A3010)</f>
        <v>Crit R%, Crit D%, Atk%</v>
      </c>
      <c r="C3010">
        <f>Sheet1!A3011</f>
        <v>3</v>
      </c>
      <c r="D3010">
        <f>Sheet1!C3010</f>
        <v>0</v>
      </c>
      <c r="F3010">
        <f>Sheet1!B3012</f>
        <v>0</v>
      </c>
      <c r="G3010">
        <f>Sheet1!A3013</f>
        <v>0</v>
      </c>
      <c r="H3010" t="str">
        <f>Sheet1!A3014</f>
        <v>3x Guard</v>
      </c>
      <c r="I3010" t="str">
        <f>Sheet1!A3015</f>
        <v>(DEF%/DEF%/DEF%)</v>
      </c>
      <c r="J3010" t="str">
        <f>Sheet1!A3016</f>
        <v>Despair / Revenge</v>
      </c>
      <c r="K3010" t="str">
        <f>Sheet1!A3017</f>
        <v>(DEF%/CRIT D%/DEF%)</v>
      </c>
    </row>
    <row r="3011" spans="1:11" x14ac:dyDescent="0.2">
      <c r="A3011">
        <f t="shared" ref="A3011:A3074" si="47">IF(ISNUMBER(B3011)=TRUE,1,0)</f>
        <v>1</v>
      </c>
      <c r="B3011">
        <f>IF(Sheet1!A3011="","",Sheet1!A3011)</f>
        <v>3</v>
      </c>
      <c r="C3011" t="str">
        <f>Sheet1!A3012</f>
        <v>LIZARDMAN</v>
      </c>
      <c r="D3011" t="str">
        <f>Sheet1!C3011</f>
        <v>DARK</v>
      </c>
      <c r="F3011" t="str">
        <f>Sheet1!B3013</f>
        <v>Devinodon</v>
      </c>
      <c r="G3011" t="str">
        <f>Sheet1!A3014</f>
        <v>3x Guard</v>
      </c>
      <c r="H3011" t="str">
        <f>Sheet1!A3015</f>
        <v>(DEF%/DEF%/DEF%)</v>
      </c>
      <c r="I3011" t="str">
        <f>Sheet1!A3016</f>
        <v>Despair / Revenge</v>
      </c>
      <c r="J3011" t="str">
        <f>Sheet1!A3017</f>
        <v>(DEF%/CRIT D%/DEF%)</v>
      </c>
      <c r="K3011" t="str">
        <f>Sheet1!A3018</f>
        <v>Crit R%, Crit D%, Def%</v>
      </c>
    </row>
    <row r="3012" spans="1:11" hidden="1" x14ac:dyDescent="0.2">
      <c r="A3012">
        <f t="shared" si="47"/>
        <v>0</v>
      </c>
      <c r="B3012" t="str">
        <f>IF(Sheet1!A3012="","",Sheet1!A3012)</f>
        <v>LIZARDMAN</v>
      </c>
      <c r="C3012">
        <f>Sheet1!A3013</f>
        <v>0</v>
      </c>
      <c r="D3012">
        <f>Sheet1!C3012</f>
        <v>0</v>
      </c>
      <c r="F3012">
        <f>Sheet1!B3014</f>
        <v>0</v>
      </c>
      <c r="G3012" t="str">
        <f>Sheet1!A3015</f>
        <v>(DEF%/DEF%/DEF%)</v>
      </c>
      <c r="H3012" t="str">
        <f>Sheet1!A3016</f>
        <v>Despair / Revenge</v>
      </c>
      <c r="I3012" t="str">
        <f>Sheet1!A3017</f>
        <v>(DEF%/CRIT D%/DEF%)</v>
      </c>
      <c r="J3012" t="str">
        <f>Sheet1!A3018</f>
        <v>Crit R%, Crit D%, Def%</v>
      </c>
      <c r="K3012">
        <f>Sheet1!A3019</f>
        <v>3</v>
      </c>
    </row>
    <row r="3013" spans="1:11" hidden="1" x14ac:dyDescent="0.2">
      <c r="A3013">
        <f t="shared" si="47"/>
        <v>0</v>
      </c>
      <c r="B3013" t="str">
        <f>IF(Sheet1!A3013="","",Sheet1!A3013)</f>
        <v/>
      </c>
      <c r="C3013" t="str">
        <f>Sheet1!A3014</f>
        <v>3x Guard</v>
      </c>
      <c r="D3013">
        <f>Sheet1!C3013</f>
        <v>0</v>
      </c>
      <c r="F3013">
        <f>Sheet1!B3015</f>
        <v>0</v>
      </c>
      <c r="G3013" t="str">
        <f>Sheet1!A3016</f>
        <v>Despair / Revenge</v>
      </c>
      <c r="H3013" t="str">
        <f>Sheet1!A3017</f>
        <v>(DEF%/CRIT D%/DEF%)</v>
      </c>
      <c r="I3013" t="str">
        <f>Sheet1!A3018</f>
        <v>Crit R%, Crit D%, Def%</v>
      </c>
      <c r="J3013">
        <f>Sheet1!A3019</f>
        <v>3</v>
      </c>
      <c r="K3013" t="str">
        <f>Sheet1!A3020</f>
        <v>LIZARDMAN</v>
      </c>
    </row>
    <row r="3014" spans="1:11" hidden="1" x14ac:dyDescent="0.2">
      <c r="A3014">
        <f t="shared" si="47"/>
        <v>0</v>
      </c>
      <c r="B3014" t="str">
        <f>IF(Sheet1!A3014="","",Sheet1!A3014)</f>
        <v>3x Guard</v>
      </c>
      <c r="C3014" t="str">
        <f>Sheet1!A3015</f>
        <v>(DEF%/DEF%/DEF%)</v>
      </c>
      <c r="D3014">
        <f>Sheet1!C3014</f>
        <v>0</v>
      </c>
      <c r="F3014">
        <f>Sheet1!B3016</f>
        <v>0</v>
      </c>
      <c r="G3014" t="str">
        <f>Sheet1!A3017</f>
        <v>(DEF%/CRIT D%/DEF%)</v>
      </c>
      <c r="H3014" t="str">
        <f>Sheet1!A3018</f>
        <v>Crit R%, Crit D%, Def%</v>
      </c>
      <c r="I3014">
        <f>Sheet1!A3019</f>
        <v>3</v>
      </c>
      <c r="J3014" t="str">
        <f>Sheet1!A3020</f>
        <v>LIZARDMAN</v>
      </c>
      <c r="K3014">
        <f>Sheet1!A3021</f>
        <v>0</v>
      </c>
    </row>
    <row r="3015" spans="1:11" hidden="1" x14ac:dyDescent="0.2">
      <c r="A3015">
        <f t="shared" si="47"/>
        <v>0</v>
      </c>
      <c r="B3015" t="str">
        <f>IF(Sheet1!A3015="","",Sheet1!A3015)</f>
        <v>(DEF%/DEF%/DEF%)</v>
      </c>
      <c r="C3015" t="str">
        <f>Sheet1!A3016</f>
        <v>Despair / Revenge</v>
      </c>
      <c r="D3015">
        <f>Sheet1!C3015</f>
        <v>0</v>
      </c>
      <c r="F3015">
        <f>Sheet1!B3017</f>
        <v>0</v>
      </c>
      <c r="G3015" t="str">
        <f>Sheet1!A3018</f>
        <v>Crit R%, Crit D%, Def%</v>
      </c>
      <c r="H3015">
        <f>Sheet1!A3019</f>
        <v>3</v>
      </c>
      <c r="I3015" t="str">
        <f>Sheet1!A3020</f>
        <v>LIZARDMAN</v>
      </c>
      <c r="J3015">
        <f>Sheet1!A3021</f>
        <v>0</v>
      </c>
      <c r="K3015" t="str">
        <f>Sheet1!A3022</f>
        <v>3x Guard</v>
      </c>
    </row>
    <row r="3016" spans="1:11" hidden="1" x14ac:dyDescent="0.2">
      <c r="A3016">
        <f t="shared" si="47"/>
        <v>0</v>
      </c>
      <c r="B3016" t="str">
        <f>IF(Sheet1!A3016="","",Sheet1!A3016)</f>
        <v>Despair / Revenge</v>
      </c>
      <c r="C3016" t="str">
        <f>Sheet1!A3017</f>
        <v>(DEF%/CRIT D%/DEF%)</v>
      </c>
      <c r="D3016">
        <f>Sheet1!C3016</f>
        <v>0</v>
      </c>
      <c r="F3016">
        <f>Sheet1!B3018</f>
        <v>0</v>
      </c>
      <c r="G3016">
        <f>Sheet1!A3019</f>
        <v>3</v>
      </c>
      <c r="H3016" t="str">
        <f>Sheet1!A3020</f>
        <v>LIZARDMAN</v>
      </c>
      <c r="I3016">
        <f>Sheet1!A3021</f>
        <v>0</v>
      </c>
      <c r="J3016" t="str">
        <f>Sheet1!A3022</f>
        <v>3x Guard</v>
      </c>
      <c r="K3016" t="str">
        <f>Sheet1!A3023</f>
        <v>(DEF%/DEF%/DEF%)</v>
      </c>
    </row>
    <row r="3017" spans="1:11" hidden="1" x14ac:dyDescent="0.2">
      <c r="A3017">
        <f t="shared" si="47"/>
        <v>0</v>
      </c>
      <c r="B3017" t="str">
        <f>IF(Sheet1!A3017="","",Sheet1!A3017)</f>
        <v>(DEF%/CRIT D%/DEF%)</v>
      </c>
      <c r="C3017" t="str">
        <f>Sheet1!A3018</f>
        <v>Crit R%, Crit D%, Def%</v>
      </c>
      <c r="D3017">
        <f>Sheet1!C3017</f>
        <v>0</v>
      </c>
      <c r="F3017">
        <f>Sheet1!B3019</f>
        <v>0</v>
      </c>
      <c r="G3017" t="str">
        <f>Sheet1!A3020</f>
        <v>LIZARDMAN</v>
      </c>
      <c r="H3017">
        <f>Sheet1!A3021</f>
        <v>0</v>
      </c>
      <c r="I3017" t="str">
        <f>Sheet1!A3022</f>
        <v>3x Guard</v>
      </c>
      <c r="J3017" t="str">
        <f>Sheet1!A3023</f>
        <v>(DEF%/DEF%/DEF%)</v>
      </c>
      <c r="K3017" t="str">
        <f>Sheet1!A3024</f>
        <v>Despair / Revenge</v>
      </c>
    </row>
    <row r="3018" spans="1:11" hidden="1" x14ac:dyDescent="0.2">
      <c r="A3018">
        <f t="shared" si="47"/>
        <v>0</v>
      </c>
      <c r="B3018" t="str">
        <f>IF(Sheet1!A3018="","",Sheet1!A3018)</f>
        <v>Crit R%, Crit D%, Def%</v>
      </c>
      <c r="C3018">
        <f>Sheet1!A3019</f>
        <v>3</v>
      </c>
      <c r="D3018">
        <f>Sheet1!C3018</f>
        <v>0</v>
      </c>
      <c r="F3018">
        <f>Sheet1!B3020</f>
        <v>0</v>
      </c>
      <c r="G3018">
        <f>Sheet1!A3021</f>
        <v>0</v>
      </c>
      <c r="H3018" t="str">
        <f>Sheet1!A3022</f>
        <v>3x Guard</v>
      </c>
      <c r="I3018" t="str">
        <f>Sheet1!A3023</f>
        <v>(DEF%/DEF%/DEF%)</v>
      </c>
      <c r="J3018" t="str">
        <f>Sheet1!A3024</f>
        <v>Despair / Revenge</v>
      </c>
      <c r="K3018" t="str">
        <f>Sheet1!A3025</f>
        <v>(DEF%/CRIT D%/DEF%)</v>
      </c>
    </row>
    <row r="3019" spans="1:11" x14ac:dyDescent="0.2">
      <c r="A3019">
        <f t="shared" si="47"/>
        <v>1</v>
      </c>
      <c r="B3019">
        <f>IF(Sheet1!A3019="","",Sheet1!A3019)</f>
        <v>3</v>
      </c>
      <c r="C3019" t="str">
        <f>Sheet1!A3020</f>
        <v>LIZARDMAN</v>
      </c>
      <c r="D3019" t="str">
        <f>Sheet1!C3019</f>
        <v>LIGHT</v>
      </c>
      <c r="F3019" t="str">
        <f>Sheet1!B3021</f>
        <v>Glinodon</v>
      </c>
      <c r="G3019" t="str">
        <f>Sheet1!A3022</f>
        <v>3x Guard</v>
      </c>
      <c r="H3019" t="str">
        <f>Sheet1!A3023</f>
        <v>(DEF%/DEF%/DEF%)</v>
      </c>
      <c r="I3019" t="str">
        <f>Sheet1!A3024</f>
        <v>Despair / Revenge</v>
      </c>
      <c r="J3019" t="str">
        <f>Sheet1!A3025</f>
        <v>(DEF%/CRIT D%/DEF%)</v>
      </c>
      <c r="K3019" t="str">
        <f>Sheet1!A3026</f>
        <v>Crit R%, Crit D%, Def%</v>
      </c>
    </row>
    <row r="3020" spans="1:11" hidden="1" x14ac:dyDescent="0.2">
      <c r="A3020">
        <f t="shared" si="47"/>
        <v>0</v>
      </c>
      <c r="B3020" t="str">
        <f>IF(Sheet1!A3020="","",Sheet1!A3020)</f>
        <v>LIZARDMAN</v>
      </c>
      <c r="C3020">
        <f>Sheet1!A3021</f>
        <v>0</v>
      </c>
      <c r="D3020">
        <f>Sheet1!C3020</f>
        <v>0</v>
      </c>
      <c r="F3020">
        <f>Sheet1!B3022</f>
        <v>0</v>
      </c>
      <c r="G3020" t="str">
        <f>Sheet1!A3023</f>
        <v>(DEF%/DEF%/DEF%)</v>
      </c>
      <c r="H3020" t="str">
        <f>Sheet1!A3024</f>
        <v>Despair / Revenge</v>
      </c>
      <c r="I3020" t="str">
        <f>Sheet1!A3025</f>
        <v>(DEF%/CRIT D%/DEF%)</v>
      </c>
      <c r="J3020" t="str">
        <f>Sheet1!A3026</f>
        <v>Crit R%, Crit D%, Def%</v>
      </c>
      <c r="K3020">
        <f>Sheet1!A3027</f>
        <v>3</v>
      </c>
    </row>
    <row r="3021" spans="1:11" hidden="1" x14ac:dyDescent="0.2">
      <c r="A3021">
        <f t="shared" si="47"/>
        <v>0</v>
      </c>
      <c r="B3021" t="str">
        <f>IF(Sheet1!A3021="","",Sheet1!A3021)</f>
        <v/>
      </c>
      <c r="C3021" t="str">
        <f>Sheet1!A3022</f>
        <v>3x Guard</v>
      </c>
      <c r="D3021">
        <f>Sheet1!C3021</f>
        <v>0</v>
      </c>
      <c r="F3021">
        <f>Sheet1!B3023</f>
        <v>0</v>
      </c>
      <c r="G3021" t="str">
        <f>Sheet1!A3024</f>
        <v>Despair / Revenge</v>
      </c>
      <c r="H3021" t="str">
        <f>Sheet1!A3025</f>
        <v>(DEF%/CRIT D%/DEF%)</v>
      </c>
      <c r="I3021" t="str">
        <f>Sheet1!A3026</f>
        <v>Crit R%, Crit D%, Def%</v>
      </c>
      <c r="J3021">
        <f>Sheet1!A3027</f>
        <v>3</v>
      </c>
      <c r="K3021" t="str">
        <f>Sheet1!A3028</f>
        <v>LIZARDMAN</v>
      </c>
    </row>
    <row r="3022" spans="1:11" hidden="1" x14ac:dyDescent="0.2">
      <c r="A3022">
        <f t="shared" si="47"/>
        <v>0</v>
      </c>
      <c r="B3022" t="str">
        <f>IF(Sheet1!A3022="","",Sheet1!A3022)</f>
        <v>3x Guard</v>
      </c>
      <c r="C3022" t="str">
        <f>Sheet1!A3023</f>
        <v>(DEF%/DEF%/DEF%)</v>
      </c>
      <c r="D3022">
        <f>Sheet1!C3022</f>
        <v>0</v>
      </c>
      <c r="F3022">
        <f>Sheet1!B3024</f>
        <v>0</v>
      </c>
      <c r="G3022" t="str">
        <f>Sheet1!A3025</f>
        <v>(DEF%/CRIT D%/DEF%)</v>
      </c>
      <c r="H3022" t="str">
        <f>Sheet1!A3026</f>
        <v>Crit R%, Crit D%, Def%</v>
      </c>
      <c r="I3022">
        <f>Sheet1!A3027</f>
        <v>3</v>
      </c>
      <c r="J3022" t="str">
        <f>Sheet1!A3028</f>
        <v>LIZARDMAN</v>
      </c>
      <c r="K3022">
        <f>Sheet1!A3029</f>
        <v>0</v>
      </c>
    </row>
    <row r="3023" spans="1:11" hidden="1" x14ac:dyDescent="0.2">
      <c r="A3023">
        <f t="shared" si="47"/>
        <v>0</v>
      </c>
      <c r="B3023" t="str">
        <f>IF(Sheet1!A3023="","",Sheet1!A3023)</f>
        <v>(DEF%/DEF%/DEF%)</v>
      </c>
      <c r="C3023" t="str">
        <f>Sheet1!A3024</f>
        <v>Despair / Revenge</v>
      </c>
      <c r="D3023">
        <f>Sheet1!C3023</f>
        <v>0</v>
      </c>
      <c r="F3023">
        <f>Sheet1!B3025</f>
        <v>0</v>
      </c>
      <c r="G3023" t="str">
        <f>Sheet1!A3026</f>
        <v>Crit R%, Crit D%, Def%</v>
      </c>
      <c r="H3023">
        <f>Sheet1!A3027</f>
        <v>3</v>
      </c>
      <c r="I3023" t="str">
        <f>Sheet1!A3028</f>
        <v>LIZARDMAN</v>
      </c>
      <c r="J3023">
        <f>Sheet1!A3029</f>
        <v>0</v>
      </c>
      <c r="K3023" t="str">
        <f>Sheet1!A3030</f>
        <v>3x Guard</v>
      </c>
    </row>
    <row r="3024" spans="1:11" hidden="1" x14ac:dyDescent="0.2">
      <c r="A3024">
        <f t="shared" si="47"/>
        <v>0</v>
      </c>
      <c r="B3024" t="str">
        <f>IF(Sheet1!A3024="","",Sheet1!A3024)</f>
        <v>Despair / Revenge</v>
      </c>
      <c r="C3024" t="str">
        <f>Sheet1!A3025</f>
        <v>(DEF%/CRIT D%/DEF%)</v>
      </c>
      <c r="D3024">
        <f>Sheet1!C3024</f>
        <v>0</v>
      </c>
      <c r="F3024">
        <f>Sheet1!B3026</f>
        <v>0</v>
      </c>
      <c r="G3024">
        <f>Sheet1!A3027</f>
        <v>3</v>
      </c>
      <c r="H3024" t="str">
        <f>Sheet1!A3028</f>
        <v>LIZARDMAN</v>
      </c>
      <c r="I3024">
        <f>Sheet1!A3029</f>
        <v>0</v>
      </c>
      <c r="J3024" t="str">
        <f>Sheet1!A3030</f>
        <v>3x Guard</v>
      </c>
      <c r="K3024" t="str">
        <f>Sheet1!A3031</f>
        <v>(DEF%/DEF%/DEF%)</v>
      </c>
    </row>
    <row r="3025" spans="1:11" hidden="1" x14ac:dyDescent="0.2">
      <c r="A3025">
        <f t="shared" si="47"/>
        <v>0</v>
      </c>
      <c r="B3025" t="str">
        <f>IF(Sheet1!A3025="","",Sheet1!A3025)</f>
        <v>(DEF%/CRIT D%/DEF%)</v>
      </c>
      <c r="C3025" t="str">
        <f>Sheet1!A3026</f>
        <v>Crit R%, Crit D%, Def%</v>
      </c>
      <c r="D3025">
        <f>Sheet1!C3025</f>
        <v>0</v>
      </c>
      <c r="F3025">
        <f>Sheet1!B3027</f>
        <v>0</v>
      </c>
      <c r="G3025" t="str">
        <f>Sheet1!A3028</f>
        <v>LIZARDMAN</v>
      </c>
      <c r="H3025">
        <f>Sheet1!A3029</f>
        <v>0</v>
      </c>
      <c r="I3025" t="str">
        <f>Sheet1!A3030</f>
        <v>3x Guard</v>
      </c>
      <c r="J3025" t="str">
        <f>Sheet1!A3031</f>
        <v>(DEF%/DEF%/DEF%)</v>
      </c>
      <c r="K3025" t="str">
        <f>Sheet1!A3032</f>
        <v>Despair / Revenge</v>
      </c>
    </row>
    <row r="3026" spans="1:11" hidden="1" x14ac:dyDescent="0.2">
      <c r="A3026">
        <f t="shared" si="47"/>
        <v>0</v>
      </c>
      <c r="B3026" t="str">
        <f>IF(Sheet1!A3026="","",Sheet1!A3026)</f>
        <v>Crit R%, Crit D%, Def%</v>
      </c>
      <c r="C3026">
        <f>Sheet1!A3027</f>
        <v>3</v>
      </c>
      <c r="D3026">
        <f>Sheet1!C3026</f>
        <v>0</v>
      </c>
      <c r="F3026">
        <f>Sheet1!B3028</f>
        <v>0</v>
      </c>
      <c r="G3026">
        <f>Sheet1!A3029</f>
        <v>0</v>
      </c>
      <c r="H3026" t="str">
        <f>Sheet1!A3030</f>
        <v>3x Guard</v>
      </c>
      <c r="I3026" t="str">
        <f>Sheet1!A3031</f>
        <v>(DEF%/DEF%/DEF%)</v>
      </c>
      <c r="J3026" t="str">
        <f>Sheet1!A3032</f>
        <v>Despair / Revenge</v>
      </c>
      <c r="K3026" t="str">
        <f>Sheet1!A3033</f>
        <v>(DEF%/CRIT D%/DEF%)</v>
      </c>
    </row>
    <row r="3027" spans="1:11" x14ac:dyDescent="0.2">
      <c r="A3027">
        <f t="shared" si="47"/>
        <v>1</v>
      </c>
      <c r="B3027">
        <f>IF(Sheet1!A3027="","",Sheet1!A3027)</f>
        <v>3</v>
      </c>
      <c r="C3027" t="str">
        <f>Sheet1!A3028</f>
        <v>LIZARDMAN</v>
      </c>
      <c r="D3027" t="str">
        <f>Sheet1!C3027</f>
        <v>FIRE</v>
      </c>
      <c r="F3027" t="str">
        <f>Sheet1!B3029</f>
        <v>Igmanodon</v>
      </c>
      <c r="G3027" t="str">
        <f>Sheet1!A3030</f>
        <v>3x Guard</v>
      </c>
      <c r="H3027" t="str">
        <f>Sheet1!A3031</f>
        <v>(DEF%/DEF%/DEF%)</v>
      </c>
      <c r="I3027" t="str">
        <f>Sheet1!A3032</f>
        <v>Despair / Revenge</v>
      </c>
      <c r="J3027" t="str">
        <f>Sheet1!A3033</f>
        <v>(DEF%/CRIT D%/DEF%)</v>
      </c>
      <c r="K3027" t="str">
        <f>Sheet1!A3034</f>
        <v>Crit R%, Crit D%, Def%</v>
      </c>
    </row>
    <row r="3028" spans="1:11" hidden="1" x14ac:dyDescent="0.2">
      <c r="A3028">
        <f t="shared" si="47"/>
        <v>0</v>
      </c>
      <c r="B3028" t="str">
        <f>IF(Sheet1!A3028="","",Sheet1!A3028)</f>
        <v>LIZARDMAN</v>
      </c>
      <c r="C3028">
        <f>Sheet1!A3029</f>
        <v>0</v>
      </c>
      <c r="D3028">
        <f>Sheet1!C3028</f>
        <v>0</v>
      </c>
      <c r="F3028">
        <f>Sheet1!B3030</f>
        <v>0</v>
      </c>
      <c r="G3028" t="str">
        <f>Sheet1!A3031</f>
        <v>(DEF%/DEF%/DEF%)</v>
      </c>
      <c r="H3028" t="str">
        <f>Sheet1!A3032</f>
        <v>Despair / Revenge</v>
      </c>
      <c r="I3028" t="str">
        <f>Sheet1!A3033</f>
        <v>(DEF%/CRIT D%/DEF%)</v>
      </c>
      <c r="J3028" t="str">
        <f>Sheet1!A3034</f>
        <v>Crit R%, Crit D%, Def%</v>
      </c>
      <c r="K3028">
        <f>Sheet1!A3035</f>
        <v>3</v>
      </c>
    </row>
    <row r="3029" spans="1:11" hidden="1" x14ac:dyDescent="0.2">
      <c r="A3029">
        <f t="shared" si="47"/>
        <v>0</v>
      </c>
      <c r="B3029" t="str">
        <f>IF(Sheet1!A3029="","",Sheet1!A3029)</f>
        <v/>
      </c>
      <c r="C3029" t="str">
        <f>Sheet1!A3030</f>
        <v>3x Guard</v>
      </c>
      <c r="D3029">
        <f>Sheet1!C3029</f>
        <v>0</v>
      </c>
      <c r="F3029">
        <f>Sheet1!B3031</f>
        <v>0</v>
      </c>
      <c r="G3029" t="str">
        <f>Sheet1!A3032</f>
        <v>Despair / Revenge</v>
      </c>
      <c r="H3029" t="str">
        <f>Sheet1!A3033</f>
        <v>(DEF%/CRIT D%/DEF%)</v>
      </c>
      <c r="I3029" t="str">
        <f>Sheet1!A3034</f>
        <v>Crit R%, Crit D%, Def%</v>
      </c>
      <c r="J3029">
        <f>Sheet1!A3035</f>
        <v>3</v>
      </c>
      <c r="K3029" t="str">
        <f>Sheet1!A3036</f>
        <v>LIZARDMAN</v>
      </c>
    </row>
    <row r="3030" spans="1:11" hidden="1" x14ac:dyDescent="0.2">
      <c r="A3030">
        <f t="shared" si="47"/>
        <v>0</v>
      </c>
      <c r="B3030" t="str">
        <f>IF(Sheet1!A3030="","",Sheet1!A3030)</f>
        <v>3x Guard</v>
      </c>
      <c r="C3030" t="str">
        <f>Sheet1!A3031</f>
        <v>(DEF%/DEF%/DEF%)</v>
      </c>
      <c r="D3030">
        <f>Sheet1!C3030</f>
        <v>0</v>
      </c>
      <c r="F3030">
        <f>Sheet1!B3032</f>
        <v>0</v>
      </c>
      <c r="G3030" t="str">
        <f>Sheet1!A3033</f>
        <v>(DEF%/CRIT D%/DEF%)</v>
      </c>
      <c r="H3030" t="str">
        <f>Sheet1!A3034</f>
        <v>Crit R%, Crit D%, Def%</v>
      </c>
      <c r="I3030">
        <f>Sheet1!A3035</f>
        <v>3</v>
      </c>
      <c r="J3030" t="str">
        <f>Sheet1!A3036</f>
        <v>LIZARDMAN</v>
      </c>
      <c r="K3030">
        <f>Sheet1!A3037</f>
        <v>0</v>
      </c>
    </row>
    <row r="3031" spans="1:11" hidden="1" x14ac:dyDescent="0.2">
      <c r="A3031">
        <f t="shared" si="47"/>
        <v>0</v>
      </c>
      <c r="B3031" t="str">
        <f>IF(Sheet1!A3031="","",Sheet1!A3031)</f>
        <v>(DEF%/DEF%/DEF%)</v>
      </c>
      <c r="C3031" t="str">
        <f>Sheet1!A3032</f>
        <v>Despair / Revenge</v>
      </c>
      <c r="D3031">
        <f>Sheet1!C3031</f>
        <v>0</v>
      </c>
      <c r="F3031">
        <f>Sheet1!B3033</f>
        <v>0</v>
      </c>
      <c r="G3031" t="str">
        <f>Sheet1!A3034</f>
        <v>Crit R%, Crit D%, Def%</v>
      </c>
      <c r="H3031">
        <f>Sheet1!A3035</f>
        <v>3</v>
      </c>
      <c r="I3031" t="str">
        <f>Sheet1!A3036</f>
        <v>LIZARDMAN</v>
      </c>
      <c r="J3031">
        <f>Sheet1!A3037</f>
        <v>0</v>
      </c>
      <c r="K3031" t="str">
        <f>Sheet1!A3038</f>
        <v>3x Guard</v>
      </c>
    </row>
    <row r="3032" spans="1:11" hidden="1" x14ac:dyDescent="0.2">
      <c r="A3032">
        <f t="shared" si="47"/>
        <v>0</v>
      </c>
      <c r="B3032" t="str">
        <f>IF(Sheet1!A3032="","",Sheet1!A3032)</f>
        <v>Despair / Revenge</v>
      </c>
      <c r="C3032" t="str">
        <f>Sheet1!A3033</f>
        <v>(DEF%/CRIT D%/DEF%)</v>
      </c>
      <c r="D3032">
        <f>Sheet1!C3032</f>
        <v>0</v>
      </c>
      <c r="F3032">
        <f>Sheet1!B3034</f>
        <v>0</v>
      </c>
      <c r="G3032">
        <f>Sheet1!A3035</f>
        <v>3</v>
      </c>
      <c r="H3032" t="str">
        <f>Sheet1!A3036</f>
        <v>LIZARDMAN</v>
      </c>
      <c r="I3032">
        <f>Sheet1!A3037</f>
        <v>0</v>
      </c>
      <c r="J3032" t="str">
        <f>Sheet1!A3038</f>
        <v>3x Guard</v>
      </c>
      <c r="K3032" t="str">
        <f>Sheet1!A3039</f>
        <v>(DEF%/DEF%/DEF%)</v>
      </c>
    </row>
    <row r="3033" spans="1:11" hidden="1" x14ac:dyDescent="0.2">
      <c r="A3033">
        <f t="shared" si="47"/>
        <v>0</v>
      </c>
      <c r="B3033" t="str">
        <f>IF(Sheet1!A3033="","",Sheet1!A3033)</f>
        <v>(DEF%/CRIT D%/DEF%)</v>
      </c>
      <c r="C3033" t="str">
        <f>Sheet1!A3034</f>
        <v>Crit R%, Crit D%, Def%</v>
      </c>
      <c r="D3033">
        <f>Sheet1!C3033</f>
        <v>0</v>
      </c>
      <c r="F3033">
        <f>Sheet1!B3035</f>
        <v>0</v>
      </c>
      <c r="G3033" t="str">
        <f>Sheet1!A3036</f>
        <v>LIZARDMAN</v>
      </c>
      <c r="H3033">
        <f>Sheet1!A3037</f>
        <v>0</v>
      </c>
      <c r="I3033" t="str">
        <f>Sheet1!A3038</f>
        <v>3x Guard</v>
      </c>
      <c r="J3033" t="str">
        <f>Sheet1!A3039</f>
        <v>(DEF%/DEF%/DEF%)</v>
      </c>
      <c r="K3033" t="str">
        <f>Sheet1!A3040</f>
        <v>Despair / Revenge</v>
      </c>
    </row>
    <row r="3034" spans="1:11" hidden="1" x14ac:dyDescent="0.2">
      <c r="A3034">
        <f t="shared" si="47"/>
        <v>0</v>
      </c>
      <c r="B3034" t="str">
        <f>IF(Sheet1!A3034="","",Sheet1!A3034)</f>
        <v>Crit R%, Crit D%, Def%</v>
      </c>
      <c r="C3034">
        <f>Sheet1!A3035</f>
        <v>3</v>
      </c>
      <c r="D3034">
        <f>Sheet1!C3034</f>
        <v>0</v>
      </c>
      <c r="F3034">
        <f>Sheet1!B3036</f>
        <v>0</v>
      </c>
      <c r="G3034">
        <f>Sheet1!A3037</f>
        <v>0</v>
      </c>
      <c r="H3034" t="str">
        <f>Sheet1!A3038</f>
        <v>3x Guard</v>
      </c>
      <c r="I3034" t="str">
        <f>Sheet1!A3039</f>
        <v>(DEF%/DEF%/DEF%)</v>
      </c>
      <c r="J3034" t="str">
        <f>Sheet1!A3040</f>
        <v>Despair / Revenge</v>
      </c>
      <c r="K3034" t="str">
        <f>Sheet1!A3041</f>
        <v>(DEF%/CRIT D%/DEF%)</v>
      </c>
    </row>
    <row r="3035" spans="1:11" x14ac:dyDescent="0.2">
      <c r="A3035">
        <f t="shared" si="47"/>
        <v>1</v>
      </c>
      <c r="B3035">
        <f>IF(Sheet1!A3035="","",Sheet1!A3035)</f>
        <v>3</v>
      </c>
      <c r="C3035" t="str">
        <f>Sheet1!A3036</f>
        <v>LIZARDMAN</v>
      </c>
      <c r="D3035" t="str">
        <f>Sheet1!C3035</f>
        <v>WATER</v>
      </c>
      <c r="F3035" t="str">
        <f>Sheet1!B3037</f>
        <v>Kernodon</v>
      </c>
      <c r="G3035" t="str">
        <f>Sheet1!A3038</f>
        <v>3x Guard</v>
      </c>
      <c r="H3035" t="str">
        <f>Sheet1!A3039</f>
        <v>(DEF%/DEF%/DEF%)</v>
      </c>
      <c r="I3035" t="str">
        <f>Sheet1!A3040</f>
        <v>Despair / Revenge</v>
      </c>
      <c r="J3035" t="str">
        <f>Sheet1!A3041</f>
        <v>(DEF%/CRIT D%/DEF%)</v>
      </c>
      <c r="K3035" t="str">
        <f>Sheet1!A3042</f>
        <v>Crit R%, Crit D%, Def%</v>
      </c>
    </row>
    <row r="3036" spans="1:11" hidden="1" x14ac:dyDescent="0.2">
      <c r="A3036">
        <f t="shared" si="47"/>
        <v>0</v>
      </c>
      <c r="B3036" t="str">
        <f>IF(Sheet1!A3036="","",Sheet1!A3036)</f>
        <v>LIZARDMAN</v>
      </c>
      <c r="C3036">
        <f>Sheet1!A3037</f>
        <v>0</v>
      </c>
      <c r="D3036">
        <f>Sheet1!C3036</f>
        <v>0</v>
      </c>
      <c r="F3036">
        <f>Sheet1!B3038</f>
        <v>0</v>
      </c>
      <c r="G3036" t="str">
        <f>Sheet1!A3039</f>
        <v>(DEF%/DEF%/DEF%)</v>
      </c>
      <c r="H3036" t="str">
        <f>Sheet1!A3040</f>
        <v>Despair / Revenge</v>
      </c>
      <c r="I3036" t="str">
        <f>Sheet1!A3041</f>
        <v>(DEF%/CRIT D%/DEF%)</v>
      </c>
      <c r="J3036" t="str">
        <f>Sheet1!A3042</f>
        <v>Crit R%, Crit D%, Def%</v>
      </c>
      <c r="K3036">
        <f>Sheet1!A3043</f>
        <v>3</v>
      </c>
    </row>
    <row r="3037" spans="1:11" hidden="1" x14ac:dyDescent="0.2">
      <c r="A3037">
        <f t="shared" si="47"/>
        <v>0</v>
      </c>
      <c r="B3037" t="str">
        <f>IF(Sheet1!A3037="","",Sheet1!A3037)</f>
        <v/>
      </c>
      <c r="C3037" t="str">
        <f>Sheet1!A3038</f>
        <v>3x Guard</v>
      </c>
      <c r="D3037">
        <f>Sheet1!C3037</f>
        <v>0</v>
      </c>
      <c r="F3037">
        <f>Sheet1!B3039</f>
        <v>0</v>
      </c>
      <c r="G3037" t="str">
        <f>Sheet1!A3040</f>
        <v>Despair / Revenge</v>
      </c>
      <c r="H3037" t="str">
        <f>Sheet1!A3041</f>
        <v>(DEF%/CRIT D%/DEF%)</v>
      </c>
      <c r="I3037" t="str">
        <f>Sheet1!A3042</f>
        <v>Crit R%, Crit D%, Def%</v>
      </c>
      <c r="J3037">
        <f>Sheet1!A3043</f>
        <v>3</v>
      </c>
      <c r="K3037" t="str">
        <f>Sheet1!A3044</f>
        <v>LIZARDMAN</v>
      </c>
    </row>
    <row r="3038" spans="1:11" hidden="1" x14ac:dyDescent="0.2">
      <c r="A3038">
        <f t="shared" si="47"/>
        <v>0</v>
      </c>
      <c r="B3038" t="str">
        <f>IF(Sheet1!A3038="","",Sheet1!A3038)</f>
        <v>3x Guard</v>
      </c>
      <c r="C3038" t="str">
        <f>Sheet1!A3039</f>
        <v>(DEF%/DEF%/DEF%)</v>
      </c>
      <c r="D3038">
        <f>Sheet1!C3038</f>
        <v>0</v>
      </c>
      <c r="F3038">
        <f>Sheet1!B3040</f>
        <v>0</v>
      </c>
      <c r="G3038" t="str">
        <f>Sheet1!A3041</f>
        <v>(DEF%/CRIT D%/DEF%)</v>
      </c>
      <c r="H3038" t="str">
        <f>Sheet1!A3042</f>
        <v>Crit R%, Crit D%, Def%</v>
      </c>
      <c r="I3038">
        <f>Sheet1!A3043</f>
        <v>3</v>
      </c>
      <c r="J3038" t="str">
        <f>Sheet1!A3044</f>
        <v>LIZARDMAN</v>
      </c>
      <c r="K3038">
        <f>Sheet1!A3045</f>
        <v>0</v>
      </c>
    </row>
    <row r="3039" spans="1:11" hidden="1" x14ac:dyDescent="0.2">
      <c r="A3039">
        <f t="shared" si="47"/>
        <v>0</v>
      </c>
      <c r="B3039" t="str">
        <f>IF(Sheet1!A3039="","",Sheet1!A3039)</f>
        <v>(DEF%/DEF%/DEF%)</v>
      </c>
      <c r="C3039" t="str">
        <f>Sheet1!A3040</f>
        <v>Despair / Revenge</v>
      </c>
      <c r="D3039">
        <f>Sheet1!C3039</f>
        <v>0</v>
      </c>
      <c r="F3039">
        <f>Sheet1!B3041</f>
        <v>0</v>
      </c>
      <c r="G3039" t="str">
        <f>Sheet1!A3042</f>
        <v>Crit R%, Crit D%, Def%</v>
      </c>
      <c r="H3039">
        <f>Sheet1!A3043</f>
        <v>3</v>
      </c>
      <c r="I3039" t="str">
        <f>Sheet1!A3044</f>
        <v>LIZARDMAN</v>
      </c>
      <c r="J3039">
        <f>Sheet1!A3045</f>
        <v>0</v>
      </c>
      <c r="K3039" t="str">
        <f>Sheet1!A3046</f>
        <v>3x Guard</v>
      </c>
    </row>
    <row r="3040" spans="1:11" hidden="1" x14ac:dyDescent="0.2">
      <c r="A3040">
        <f t="shared" si="47"/>
        <v>0</v>
      </c>
      <c r="B3040" t="str">
        <f>IF(Sheet1!A3040="","",Sheet1!A3040)</f>
        <v>Despair / Revenge</v>
      </c>
      <c r="C3040" t="str">
        <f>Sheet1!A3041</f>
        <v>(DEF%/CRIT D%/DEF%)</v>
      </c>
      <c r="D3040">
        <f>Sheet1!C3040</f>
        <v>0</v>
      </c>
      <c r="F3040">
        <f>Sheet1!B3042</f>
        <v>0</v>
      </c>
      <c r="G3040">
        <f>Sheet1!A3043</f>
        <v>3</v>
      </c>
      <c r="H3040" t="str">
        <f>Sheet1!A3044</f>
        <v>LIZARDMAN</v>
      </c>
      <c r="I3040">
        <f>Sheet1!A3045</f>
        <v>0</v>
      </c>
      <c r="J3040" t="str">
        <f>Sheet1!A3046</f>
        <v>3x Guard</v>
      </c>
      <c r="K3040" t="str">
        <f>Sheet1!A3047</f>
        <v>(DEF%/DEF%/DEF%)</v>
      </c>
    </row>
    <row r="3041" spans="1:11" hidden="1" x14ac:dyDescent="0.2">
      <c r="A3041">
        <f t="shared" si="47"/>
        <v>0</v>
      </c>
      <c r="B3041" t="str">
        <f>IF(Sheet1!A3041="","",Sheet1!A3041)</f>
        <v>(DEF%/CRIT D%/DEF%)</v>
      </c>
      <c r="C3041" t="str">
        <f>Sheet1!A3042</f>
        <v>Crit R%, Crit D%, Def%</v>
      </c>
      <c r="D3041">
        <f>Sheet1!C3041</f>
        <v>0</v>
      </c>
      <c r="F3041">
        <f>Sheet1!B3043</f>
        <v>0</v>
      </c>
      <c r="G3041" t="str">
        <f>Sheet1!A3044</f>
        <v>LIZARDMAN</v>
      </c>
      <c r="H3041">
        <f>Sheet1!A3045</f>
        <v>0</v>
      </c>
      <c r="I3041" t="str">
        <f>Sheet1!A3046</f>
        <v>3x Guard</v>
      </c>
      <c r="J3041" t="str">
        <f>Sheet1!A3047</f>
        <v>(DEF%/DEF%/DEF%)</v>
      </c>
      <c r="K3041" t="str">
        <f>Sheet1!A3048</f>
        <v>Despair / Revenge</v>
      </c>
    </row>
    <row r="3042" spans="1:11" hidden="1" x14ac:dyDescent="0.2">
      <c r="A3042">
        <f t="shared" si="47"/>
        <v>0</v>
      </c>
      <c r="B3042" t="str">
        <f>IF(Sheet1!A3042="","",Sheet1!A3042)</f>
        <v>Crit R%, Crit D%, Def%</v>
      </c>
      <c r="C3042">
        <f>Sheet1!A3043</f>
        <v>3</v>
      </c>
      <c r="D3042">
        <f>Sheet1!C3042</f>
        <v>0</v>
      </c>
      <c r="F3042">
        <f>Sheet1!B3044</f>
        <v>0</v>
      </c>
      <c r="G3042">
        <f>Sheet1!A3045</f>
        <v>0</v>
      </c>
      <c r="H3042" t="str">
        <f>Sheet1!A3046</f>
        <v>3x Guard</v>
      </c>
      <c r="I3042" t="str">
        <f>Sheet1!A3047</f>
        <v>(DEF%/DEF%/DEF%)</v>
      </c>
      <c r="J3042" t="str">
        <f>Sheet1!A3048</f>
        <v>Despair / Revenge</v>
      </c>
      <c r="K3042" t="str">
        <f>Sheet1!A3049</f>
        <v>(DEF%/CRIT D%/DEF%)</v>
      </c>
    </row>
    <row r="3043" spans="1:11" x14ac:dyDescent="0.2">
      <c r="A3043">
        <f t="shared" si="47"/>
        <v>1</v>
      </c>
      <c r="B3043">
        <f>IF(Sheet1!A3043="","",Sheet1!A3043)</f>
        <v>3</v>
      </c>
      <c r="C3043" t="str">
        <f>Sheet1!A3044</f>
        <v>LIZARDMAN</v>
      </c>
      <c r="D3043" t="str">
        <f>Sheet1!C3043</f>
        <v>WIND</v>
      </c>
      <c r="F3043" t="str">
        <f>Sheet1!B3045</f>
        <v>Velfinodon</v>
      </c>
      <c r="G3043" t="str">
        <f>Sheet1!A3046</f>
        <v>3x Guard</v>
      </c>
      <c r="H3043" t="str">
        <f>Sheet1!A3047</f>
        <v>(DEF%/DEF%/DEF%)</v>
      </c>
      <c r="I3043" t="str">
        <f>Sheet1!A3048</f>
        <v>Despair / Revenge</v>
      </c>
      <c r="J3043" t="str">
        <f>Sheet1!A3049</f>
        <v>(DEF%/CRIT D%/DEF%)</v>
      </c>
      <c r="K3043" t="str">
        <f>Sheet1!A3050</f>
        <v>Crit R%, Crit D%, Def%</v>
      </c>
    </row>
    <row r="3044" spans="1:11" hidden="1" x14ac:dyDescent="0.2">
      <c r="A3044">
        <f t="shared" si="47"/>
        <v>0</v>
      </c>
      <c r="B3044" t="str">
        <f>IF(Sheet1!A3044="","",Sheet1!A3044)</f>
        <v>LIZARDMAN</v>
      </c>
      <c r="C3044">
        <f>Sheet1!A3045</f>
        <v>0</v>
      </c>
      <c r="D3044">
        <f>Sheet1!C3044</f>
        <v>0</v>
      </c>
      <c r="F3044">
        <f>Sheet1!B3046</f>
        <v>0</v>
      </c>
      <c r="G3044" t="str">
        <f>Sheet1!A3047</f>
        <v>(DEF%/DEF%/DEF%)</v>
      </c>
      <c r="H3044" t="str">
        <f>Sheet1!A3048</f>
        <v>Despair / Revenge</v>
      </c>
      <c r="I3044" t="str">
        <f>Sheet1!A3049</f>
        <v>(DEF%/CRIT D%/DEF%)</v>
      </c>
      <c r="J3044" t="str">
        <f>Sheet1!A3050</f>
        <v>Crit R%, Crit D%, Def%</v>
      </c>
      <c r="K3044">
        <f>Sheet1!A3051</f>
        <v>3</v>
      </c>
    </row>
    <row r="3045" spans="1:11" hidden="1" x14ac:dyDescent="0.2">
      <c r="A3045">
        <f t="shared" si="47"/>
        <v>0</v>
      </c>
      <c r="B3045" t="str">
        <f>IF(Sheet1!A3045="","",Sheet1!A3045)</f>
        <v/>
      </c>
      <c r="C3045" t="str">
        <f>Sheet1!A3046</f>
        <v>3x Guard</v>
      </c>
      <c r="D3045">
        <f>Sheet1!C3045</f>
        <v>0</v>
      </c>
      <c r="F3045">
        <f>Sheet1!B3047</f>
        <v>0</v>
      </c>
      <c r="G3045" t="str">
        <f>Sheet1!A3048</f>
        <v>Despair / Revenge</v>
      </c>
      <c r="H3045" t="str">
        <f>Sheet1!A3049</f>
        <v>(DEF%/CRIT D%/DEF%)</v>
      </c>
      <c r="I3045" t="str">
        <f>Sheet1!A3050</f>
        <v>Crit R%, Crit D%, Def%</v>
      </c>
      <c r="J3045">
        <f>Sheet1!A3051</f>
        <v>3</v>
      </c>
      <c r="K3045" t="str">
        <f>Sheet1!A3052</f>
        <v>MINOTAUROS</v>
      </c>
    </row>
    <row r="3046" spans="1:11" hidden="1" x14ac:dyDescent="0.2">
      <c r="A3046">
        <f t="shared" si="47"/>
        <v>0</v>
      </c>
      <c r="B3046" t="str">
        <f>IF(Sheet1!A3046="","",Sheet1!A3046)</f>
        <v>3x Guard</v>
      </c>
      <c r="C3046" t="str">
        <f>Sheet1!A3047</f>
        <v>(DEF%/DEF%/DEF%)</v>
      </c>
      <c r="D3046">
        <f>Sheet1!C3046</f>
        <v>0</v>
      </c>
      <c r="F3046">
        <f>Sheet1!B3048</f>
        <v>0</v>
      </c>
      <c r="G3046" t="str">
        <f>Sheet1!A3049</f>
        <v>(DEF%/CRIT D%/DEF%)</v>
      </c>
      <c r="H3046" t="str">
        <f>Sheet1!A3050</f>
        <v>Crit R%, Crit D%, Def%</v>
      </c>
      <c r="I3046">
        <f>Sheet1!A3051</f>
        <v>3</v>
      </c>
      <c r="J3046" t="str">
        <f>Sheet1!A3052</f>
        <v>MINOTAUROS</v>
      </c>
      <c r="K3046">
        <f>Sheet1!A3053</f>
        <v>0</v>
      </c>
    </row>
    <row r="3047" spans="1:11" hidden="1" x14ac:dyDescent="0.2">
      <c r="A3047">
        <f t="shared" si="47"/>
        <v>0</v>
      </c>
      <c r="B3047" t="str">
        <f>IF(Sheet1!A3047="","",Sheet1!A3047)</f>
        <v>(DEF%/DEF%/DEF%)</v>
      </c>
      <c r="C3047" t="str">
        <f>Sheet1!A3048</f>
        <v>Despair / Revenge</v>
      </c>
      <c r="D3047">
        <f>Sheet1!C3047</f>
        <v>0</v>
      </c>
      <c r="F3047">
        <f>Sheet1!B3049</f>
        <v>0</v>
      </c>
      <c r="G3047" t="str">
        <f>Sheet1!A3050</f>
        <v>Crit R%, Crit D%, Def%</v>
      </c>
      <c r="H3047">
        <f>Sheet1!A3051</f>
        <v>3</v>
      </c>
      <c r="I3047" t="str">
        <f>Sheet1!A3052</f>
        <v>MINOTAUROS</v>
      </c>
      <c r="J3047">
        <f>Sheet1!A3053</f>
        <v>0</v>
      </c>
      <c r="K3047" t="str">
        <f>Sheet1!A3054</f>
        <v>Fatal / Blade</v>
      </c>
    </row>
    <row r="3048" spans="1:11" hidden="1" x14ac:dyDescent="0.2">
      <c r="A3048">
        <f t="shared" si="47"/>
        <v>0</v>
      </c>
      <c r="B3048" t="str">
        <f>IF(Sheet1!A3048="","",Sheet1!A3048)</f>
        <v>Despair / Revenge</v>
      </c>
      <c r="C3048" t="str">
        <f>Sheet1!A3049</f>
        <v>(DEF%/CRIT D%/DEF%)</v>
      </c>
      <c r="D3048">
        <f>Sheet1!C3048</f>
        <v>0</v>
      </c>
      <c r="F3048">
        <f>Sheet1!B3050</f>
        <v>0</v>
      </c>
      <c r="G3048">
        <f>Sheet1!A3051</f>
        <v>3</v>
      </c>
      <c r="H3048" t="str">
        <f>Sheet1!A3052</f>
        <v>MINOTAUROS</v>
      </c>
      <c r="I3048">
        <f>Sheet1!A3053</f>
        <v>0</v>
      </c>
      <c r="J3048" t="str">
        <f>Sheet1!A3054</f>
        <v>Fatal / Blade</v>
      </c>
      <c r="K3048" t="str">
        <f>Sheet1!A3055</f>
        <v>(ATK%/CRIT R%/ATK%)</v>
      </c>
    </row>
    <row r="3049" spans="1:11" hidden="1" x14ac:dyDescent="0.2">
      <c r="A3049">
        <f t="shared" si="47"/>
        <v>0</v>
      </c>
      <c r="B3049" t="str">
        <f>IF(Sheet1!A3049="","",Sheet1!A3049)</f>
        <v>(DEF%/CRIT D%/DEF%)</v>
      </c>
      <c r="C3049" t="str">
        <f>Sheet1!A3050</f>
        <v>Crit R%, Crit D%, Def%</v>
      </c>
      <c r="D3049">
        <f>Sheet1!C3049</f>
        <v>0</v>
      </c>
      <c r="F3049">
        <f>Sheet1!B3051</f>
        <v>0</v>
      </c>
      <c r="G3049" t="str">
        <f>Sheet1!A3052</f>
        <v>MINOTAUROS</v>
      </c>
      <c r="H3049">
        <f>Sheet1!A3053</f>
        <v>0</v>
      </c>
      <c r="I3049" t="str">
        <f>Sheet1!A3054</f>
        <v>Fatal / Blade</v>
      </c>
      <c r="J3049" t="str">
        <f>Sheet1!A3055</f>
        <v>(ATK%/CRIT R%/ATK%)</v>
      </c>
      <c r="K3049" t="str">
        <f>Sheet1!A3056</f>
        <v>Violent / Revenge</v>
      </c>
    </row>
    <row r="3050" spans="1:11" hidden="1" x14ac:dyDescent="0.2">
      <c r="A3050">
        <f t="shared" si="47"/>
        <v>0</v>
      </c>
      <c r="B3050" t="str">
        <f>IF(Sheet1!A3050="","",Sheet1!A3050)</f>
        <v>Crit R%, Crit D%, Def%</v>
      </c>
      <c r="C3050">
        <f>Sheet1!A3051</f>
        <v>3</v>
      </c>
      <c r="D3050">
        <f>Sheet1!C3050</f>
        <v>0</v>
      </c>
      <c r="F3050">
        <f>Sheet1!B3052</f>
        <v>0</v>
      </c>
      <c r="G3050">
        <f>Sheet1!A3053</f>
        <v>0</v>
      </c>
      <c r="H3050" t="str">
        <f>Sheet1!A3054</f>
        <v>Fatal / Blade</v>
      </c>
      <c r="I3050" t="str">
        <f>Sheet1!A3055</f>
        <v>(ATK%/CRIT R%/ATK%)</v>
      </c>
      <c r="J3050" t="str">
        <f>Sheet1!A3056</f>
        <v>Violent / Revenge</v>
      </c>
      <c r="K3050" t="str">
        <f>Sheet1!A3057</f>
        <v>(ATK%/CRIT D%/ATK%)</v>
      </c>
    </row>
    <row r="3051" spans="1:11" x14ac:dyDescent="0.2">
      <c r="A3051">
        <f t="shared" si="47"/>
        <v>1</v>
      </c>
      <c r="B3051">
        <f>IF(Sheet1!A3051="","",Sheet1!A3051)</f>
        <v>3</v>
      </c>
      <c r="C3051" t="str">
        <f>Sheet1!A3052</f>
        <v>MINOTAUROS</v>
      </c>
      <c r="D3051" t="str">
        <f>Sheet1!C3051</f>
        <v>FIRE</v>
      </c>
      <c r="F3051" t="str">
        <f>Sheet1!B3053</f>
        <v>Burentau</v>
      </c>
      <c r="G3051" t="str">
        <f>Sheet1!A3054</f>
        <v>Fatal / Blade</v>
      </c>
      <c r="H3051" t="str">
        <f>Sheet1!A3055</f>
        <v>(ATK%/CRIT R%/ATK%)</v>
      </c>
      <c r="I3051" t="str">
        <f>Sheet1!A3056</f>
        <v>Violent / Revenge</v>
      </c>
      <c r="J3051" t="str">
        <f>Sheet1!A3057</f>
        <v>(ATK%/CRIT D%/ATK%)</v>
      </c>
      <c r="K3051" t="str">
        <f>Sheet1!A3058</f>
        <v>Crit R%, Crit D%, Hp%</v>
      </c>
    </row>
    <row r="3052" spans="1:11" hidden="1" x14ac:dyDescent="0.2">
      <c r="A3052">
        <f t="shared" si="47"/>
        <v>0</v>
      </c>
      <c r="B3052" t="str">
        <f>IF(Sheet1!A3052="","",Sheet1!A3052)</f>
        <v>MINOTAUROS</v>
      </c>
      <c r="C3052">
        <f>Sheet1!A3053</f>
        <v>0</v>
      </c>
      <c r="D3052">
        <f>Sheet1!C3052</f>
        <v>0</v>
      </c>
      <c r="F3052">
        <f>Sheet1!B3054</f>
        <v>0</v>
      </c>
      <c r="G3052" t="str">
        <f>Sheet1!A3055</f>
        <v>(ATK%/CRIT R%/ATK%)</v>
      </c>
      <c r="H3052" t="str">
        <f>Sheet1!A3056</f>
        <v>Violent / Revenge</v>
      </c>
      <c r="I3052" t="str">
        <f>Sheet1!A3057</f>
        <v>(ATK%/CRIT D%/ATK%)</v>
      </c>
      <c r="J3052" t="str">
        <f>Sheet1!A3058</f>
        <v>Crit R%, Crit D%, Hp%</v>
      </c>
      <c r="K3052">
        <f>Sheet1!A3059</f>
        <v>3</v>
      </c>
    </row>
    <row r="3053" spans="1:11" hidden="1" x14ac:dyDescent="0.2">
      <c r="A3053">
        <f t="shared" si="47"/>
        <v>0</v>
      </c>
      <c r="B3053" t="str">
        <f>IF(Sheet1!A3053="","",Sheet1!A3053)</f>
        <v/>
      </c>
      <c r="C3053" t="str">
        <f>Sheet1!A3054</f>
        <v>Fatal / Blade</v>
      </c>
      <c r="D3053">
        <f>Sheet1!C3053</f>
        <v>0</v>
      </c>
      <c r="F3053">
        <f>Sheet1!B3055</f>
        <v>0</v>
      </c>
      <c r="G3053" t="str">
        <f>Sheet1!A3056</f>
        <v>Violent / Revenge</v>
      </c>
      <c r="H3053" t="str">
        <f>Sheet1!A3057</f>
        <v>(ATK%/CRIT D%/ATK%)</v>
      </c>
      <c r="I3053" t="str">
        <f>Sheet1!A3058</f>
        <v>Crit R%, Crit D%, Hp%</v>
      </c>
      <c r="J3053">
        <f>Sheet1!A3059</f>
        <v>3</v>
      </c>
      <c r="K3053" t="str">
        <f>Sheet1!A3060</f>
        <v>MINOTAUROS</v>
      </c>
    </row>
    <row r="3054" spans="1:11" hidden="1" x14ac:dyDescent="0.2">
      <c r="A3054">
        <f t="shared" si="47"/>
        <v>0</v>
      </c>
      <c r="B3054" t="str">
        <f>IF(Sheet1!A3054="","",Sheet1!A3054)</f>
        <v>Fatal / Blade</v>
      </c>
      <c r="C3054" t="str">
        <f>Sheet1!A3055</f>
        <v>(ATK%/CRIT R%/ATK%)</v>
      </c>
      <c r="D3054">
        <f>Sheet1!C3054</f>
        <v>0</v>
      </c>
      <c r="F3054">
        <f>Sheet1!B3056</f>
        <v>0</v>
      </c>
      <c r="G3054" t="str">
        <f>Sheet1!A3057</f>
        <v>(ATK%/CRIT D%/ATK%)</v>
      </c>
      <c r="H3054" t="str">
        <f>Sheet1!A3058</f>
        <v>Crit R%, Crit D%, Hp%</v>
      </c>
      <c r="I3054">
        <f>Sheet1!A3059</f>
        <v>3</v>
      </c>
      <c r="J3054" t="str">
        <f>Sheet1!A3060</f>
        <v>MINOTAUROS</v>
      </c>
      <c r="K3054">
        <f>Sheet1!A3061</f>
        <v>0</v>
      </c>
    </row>
    <row r="3055" spans="1:11" hidden="1" x14ac:dyDescent="0.2">
      <c r="A3055">
        <f t="shared" si="47"/>
        <v>0</v>
      </c>
      <c r="B3055" t="str">
        <f>IF(Sheet1!A3055="","",Sheet1!A3055)</f>
        <v>(ATK%/CRIT R%/ATK%)</v>
      </c>
      <c r="C3055" t="str">
        <f>Sheet1!A3056</f>
        <v>Violent / Revenge</v>
      </c>
      <c r="D3055">
        <f>Sheet1!C3055</f>
        <v>0</v>
      </c>
      <c r="F3055">
        <f>Sheet1!B3057</f>
        <v>0</v>
      </c>
      <c r="G3055" t="str">
        <f>Sheet1!A3058</f>
        <v>Crit R%, Crit D%, Hp%</v>
      </c>
      <c r="H3055">
        <f>Sheet1!A3059</f>
        <v>3</v>
      </c>
      <c r="I3055" t="str">
        <f>Sheet1!A3060</f>
        <v>MINOTAUROS</v>
      </c>
      <c r="J3055">
        <f>Sheet1!A3061</f>
        <v>0</v>
      </c>
      <c r="K3055" t="str">
        <f>Sheet1!A3062</f>
        <v>Fatal / Blade</v>
      </c>
    </row>
    <row r="3056" spans="1:11" hidden="1" x14ac:dyDescent="0.2">
      <c r="A3056">
        <f t="shared" si="47"/>
        <v>0</v>
      </c>
      <c r="B3056" t="str">
        <f>IF(Sheet1!A3056="","",Sheet1!A3056)</f>
        <v>Violent / Revenge</v>
      </c>
      <c r="C3056" t="str">
        <f>Sheet1!A3057</f>
        <v>(ATK%/CRIT D%/ATK%)</v>
      </c>
      <c r="D3056">
        <f>Sheet1!C3056</f>
        <v>0</v>
      </c>
      <c r="F3056">
        <f>Sheet1!B3058</f>
        <v>0</v>
      </c>
      <c r="G3056">
        <f>Sheet1!A3059</f>
        <v>3</v>
      </c>
      <c r="H3056" t="str">
        <f>Sheet1!A3060</f>
        <v>MINOTAUROS</v>
      </c>
      <c r="I3056">
        <f>Sheet1!A3061</f>
        <v>0</v>
      </c>
      <c r="J3056" t="str">
        <f>Sheet1!A3062</f>
        <v>Fatal / Blade</v>
      </c>
      <c r="K3056" t="str">
        <f>Sheet1!A3063</f>
        <v>(ATK%/ATK%/ATK%)</v>
      </c>
    </row>
    <row r="3057" spans="1:11" hidden="1" x14ac:dyDescent="0.2">
      <c r="A3057">
        <f t="shared" si="47"/>
        <v>0</v>
      </c>
      <c r="B3057" t="str">
        <f>IF(Sheet1!A3057="","",Sheet1!A3057)</f>
        <v>(ATK%/CRIT D%/ATK%)</v>
      </c>
      <c r="C3057" t="str">
        <f>Sheet1!A3058</f>
        <v>Crit R%, Crit D%, Hp%</v>
      </c>
      <c r="D3057">
        <f>Sheet1!C3057</f>
        <v>0</v>
      </c>
      <c r="F3057">
        <f>Sheet1!B3059</f>
        <v>0</v>
      </c>
      <c r="G3057" t="str">
        <f>Sheet1!A3060</f>
        <v>MINOTAUROS</v>
      </c>
      <c r="H3057">
        <f>Sheet1!A3061</f>
        <v>0</v>
      </c>
      <c r="I3057" t="str">
        <f>Sheet1!A3062</f>
        <v>Fatal / Blade</v>
      </c>
      <c r="J3057" t="str">
        <f>Sheet1!A3063</f>
        <v>(ATK%/ATK%/ATK%)</v>
      </c>
      <c r="K3057" t="str">
        <f>Sheet1!A3064</f>
        <v>Violent / Revenge</v>
      </c>
    </row>
    <row r="3058" spans="1:11" hidden="1" x14ac:dyDescent="0.2">
      <c r="A3058">
        <f t="shared" si="47"/>
        <v>0</v>
      </c>
      <c r="B3058" t="str">
        <f>IF(Sheet1!A3058="","",Sheet1!A3058)</f>
        <v>Crit R%, Crit D%, Hp%</v>
      </c>
      <c r="C3058">
        <f>Sheet1!A3059</f>
        <v>3</v>
      </c>
      <c r="D3058">
        <f>Sheet1!C3058</f>
        <v>0</v>
      </c>
      <c r="F3058">
        <f>Sheet1!B3060</f>
        <v>0</v>
      </c>
      <c r="G3058">
        <f>Sheet1!A3061</f>
        <v>0</v>
      </c>
      <c r="H3058" t="str">
        <f>Sheet1!A3062</f>
        <v>Fatal / Blade</v>
      </c>
      <c r="I3058" t="str">
        <f>Sheet1!A3063</f>
        <v>(ATK%/ATK%/ATK%)</v>
      </c>
      <c r="J3058" t="str">
        <f>Sheet1!A3064</f>
        <v>Violent / Revenge</v>
      </c>
      <c r="K3058" t="str">
        <f>Sheet1!A3065</f>
        <v>(ATK%/CRIT D%/ATK%)</v>
      </c>
    </row>
    <row r="3059" spans="1:11" x14ac:dyDescent="0.2">
      <c r="A3059">
        <f t="shared" si="47"/>
        <v>1</v>
      </c>
      <c r="B3059">
        <f>IF(Sheet1!A3059="","",Sheet1!A3059)</f>
        <v>3</v>
      </c>
      <c r="C3059" t="str">
        <f>Sheet1!A3060</f>
        <v>MINOTAUROS</v>
      </c>
      <c r="D3059" t="str">
        <f>Sheet1!C3059</f>
        <v>WIND</v>
      </c>
      <c r="F3059" t="str">
        <f>Sheet1!B3061</f>
        <v>Eintau</v>
      </c>
      <c r="G3059" t="str">
        <f>Sheet1!A3062</f>
        <v>Fatal / Blade</v>
      </c>
      <c r="H3059" t="str">
        <f>Sheet1!A3063</f>
        <v>(ATK%/ATK%/ATK%)</v>
      </c>
      <c r="I3059" t="str">
        <f>Sheet1!A3064</f>
        <v>Violent / Revenge</v>
      </c>
      <c r="J3059" t="str">
        <f>Sheet1!A3065</f>
        <v>(ATK%/CRIT D%/ATK%)</v>
      </c>
      <c r="K3059" t="str">
        <f>Sheet1!A3066</f>
        <v>Crit R%, Crit D%, Hp%</v>
      </c>
    </row>
    <row r="3060" spans="1:11" hidden="1" x14ac:dyDescent="0.2">
      <c r="A3060">
        <f t="shared" si="47"/>
        <v>0</v>
      </c>
      <c r="B3060" t="str">
        <f>IF(Sheet1!A3060="","",Sheet1!A3060)</f>
        <v>MINOTAUROS</v>
      </c>
      <c r="C3060">
        <f>Sheet1!A3061</f>
        <v>0</v>
      </c>
      <c r="D3060">
        <f>Sheet1!C3060</f>
        <v>0</v>
      </c>
      <c r="F3060">
        <f>Sheet1!B3062</f>
        <v>0</v>
      </c>
      <c r="G3060" t="str">
        <f>Sheet1!A3063</f>
        <v>(ATK%/ATK%/ATK%)</v>
      </c>
      <c r="H3060" t="str">
        <f>Sheet1!A3064</f>
        <v>Violent / Revenge</v>
      </c>
      <c r="I3060" t="str">
        <f>Sheet1!A3065</f>
        <v>(ATK%/CRIT D%/ATK%)</v>
      </c>
      <c r="J3060" t="str">
        <f>Sheet1!A3066</f>
        <v>Crit R%, Crit D%, Hp%</v>
      </c>
      <c r="K3060">
        <f>Sheet1!A3067</f>
        <v>3</v>
      </c>
    </row>
    <row r="3061" spans="1:11" hidden="1" x14ac:dyDescent="0.2">
      <c r="A3061">
        <f t="shared" si="47"/>
        <v>0</v>
      </c>
      <c r="B3061" t="str">
        <f>IF(Sheet1!A3061="","",Sheet1!A3061)</f>
        <v/>
      </c>
      <c r="C3061" t="str">
        <f>Sheet1!A3062</f>
        <v>Fatal / Blade</v>
      </c>
      <c r="D3061">
        <f>Sheet1!C3061</f>
        <v>0</v>
      </c>
      <c r="F3061">
        <f>Sheet1!B3063</f>
        <v>0</v>
      </c>
      <c r="G3061" t="str">
        <f>Sheet1!A3064</f>
        <v>Violent / Revenge</v>
      </c>
      <c r="H3061" t="str">
        <f>Sheet1!A3065</f>
        <v>(ATK%/CRIT D%/ATK%)</v>
      </c>
      <c r="I3061" t="str">
        <f>Sheet1!A3066</f>
        <v>Crit R%, Crit D%, Hp%</v>
      </c>
      <c r="J3061">
        <f>Sheet1!A3067</f>
        <v>3</v>
      </c>
      <c r="K3061" t="str">
        <f>Sheet1!A3068</f>
        <v>MINOTAUROS</v>
      </c>
    </row>
    <row r="3062" spans="1:11" hidden="1" x14ac:dyDescent="0.2">
      <c r="A3062">
        <f t="shared" si="47"/>
        <v>0</v>
      </c>
      <c r="B3062" t="str">
        <f>IF(Sheet1!A3062="","",Sheet1!A3062)</f>
        <v>Fatal / Blade</v>
      </c>
      <c r="C3062" t="str">
        <f>Sheet1!A3063</f>
        <v>(ATK%/ATK%/ATK%)</v>
      </c>
      <c r="D3062">
        <f>Sheet1!C3062</f>
        <v>0</v>
      </c>
      <c r="F3062">
        <f>Sheet1!B3064</f>
        <v>0</v>
      </c>
      <c r="G3062" t="str">
        <f>Sheet1!A3065</f>
        <v>(ATK%/CRIT D%/ATK%)</v>
      </c>
      <c r="H3062" t="str">
        <f>Sheet1!A3066</f>
        <v>Crit R%, Crit D%, Hp%</v>
      </c>
      <c r="I3062">
        <f>Sheet1!A3067</f>
        <v>3</v>
      </c>
      <c r="J3062" t="str">
        <f>Sheet1!A3068</f>
        <v>MINOTAUROS</v>
      </c>
      <c r="K3062">
        <f>Sheet1!A3069</f>
        <v>0</v>
      </c>
    </row>
    <row r="3063" spans="1:11" hidden="1" x14ac:dyDescent="0.2">
      <c r="A3063">
        <f t="shared" si="47"/>
        <v>0</v>
      </c>
      <c r="B3063" t="str">
        <f>IF(Sheet1!A3063="","",Sheet1!A3063)</f>
        <v>(ATK%/ATK%/ATK%)</v>
      </c>
      <c r="C3063" t="str">
        <f>Sheet1!A3064</f>
        <v>Violent / Revenge</v>
      </c>
      <c r="D3063">
        <f>Sheet1!C3063</f>
        <v>0</v>
      </c>
      <c r="F3063">
        <f>Sheet1!B3065</f>
        <v>0</v>
      </c>
      <c r="G3063" t="str">
        <f>Sheet1!A3066</f>
        <v>Crit R%, Crit D%, Hp%</v>
      </c>
      <c r="H3063">
        <f>Sheet1!A3067</f>
        <v>3</v>
      </c>
      <c r="I3063" t="str">
        <f>Sheet1!A3068</f>
        <v>MINOTAUROS</v>
      </c>
      <c r="J3063">
        <f>Sheet1!A3069</f>
        <v>0</v>
      </c>
      <c r="K3063" t="str">
        <f>Sheet1!A3070</f>
        <v>Fatal / Blade</v>
      </c>
    </row>
    <row r="3064" spans="1:11" hidden="1" x14ac:dyDescent="0.2">
      <c r="A3064">
        <f t="shared" si="47"/>
        <v>0</v>
      </c>
      <c r="B3064" t="str">
        <f>IF(Sheet1!A3064="","",Sheet1!A3064)</f>
        <v>Violent / Revenge</v>
      </c>
      <c r="C3064" t="str">
        <f>Sheet1!A3065</f>
        <v>(ATK%/CRIT D%/ATK%)</v>
      </c>
      <c r="D3064">
        <f>Sheet1!C3064</f>
        <v>0</v>
      </c>
      <c r="F3064">
        <f>Sheet1!B3066</f>
        <v>0</v>
      </c>
      <c r="G3064">
        <f>Sheet1!A3067</f>
        <v>3</v>
      </c>
      <c r="H3064" t="str">
        <f>Sheet1!A3068</f>
        <v>MINOTAUROS</v>
      </c>
      <c r="I3064">
        <f>Sheet1!A3069</f>
        <v>0</v>
      </c>
      <c r="J3064" t="str">
        <f>Sheet1!A3070</f>
        <v>Fatal / Blade</v>
      </c>
      <c r="K3064" t="str">
        <f>Sheet1!A3071</f>
        <v>(ATK%/CRIT R%/ATK%)</v>
      </c>
    </row>
    <row r="3065" spans="1:11" hidden="1" x14ac:dyDescent="0.2">
      <c r="A3065">
        <f t="shared" si="47"/>
        <v>0</v>
      </c>
      <c r="B3065" t="str">
        <f>IF(Sheet1!A3065="","",Sheet1!A3065)</f>
        <v>(ATK%/CRIT D%/ATK%)</v>
      </c>
      <c r="C3065" t="str">
        <f>Sheet1!A3066</f>
        <v>Crit R%, Crit D%, Hp%</v>
      </c>
      <c r="D3065">
        <f>Sheet1!C3065</f>
        <v>0</v>
      </c>
      <c r="F3065">
        <f>Sheet1!B3067</f>
        <v>0</v>
      </c>
      <c r="G3065" t="str">
        <f>Sheet1!A3068</f>
        <v>MINOTAUROS</v>
      </c>
      <c r="H3065">
        <f>Sheet1!A3069</f>
        <v>0</v>
      </c>
      <c r="I3065" t="str">
        <f>Sheet1!A3070</f>
        <v>Fatal / Blade</v>
      </c>
      <c r="J3065" t="str">
        <f>Sheet1!A3071</f>
        <v>(ATK%/CRIT R%/ATK%)</v>
      </c>
      <c r="K3065" t="str">
        <f>Sheet1!A3072</f>
        <v>Violent / Revenge</v>
      </c>
    </row>
    <row r="3066" spans="1:11" hidden="1" x14ac:dyDescent="0.2">
      <c r="A3066">
        <f t="shared" si="47"/>
        <v>0</v>
      </c>
      <c r="B3066" t="str">
        <f>IF(Sheet1!A3066="","",Sheet1!A3066)</f>
        <v>Crit R%, Crit D%, Hp%</v>
      </c>
      <c r="C3066">
        <f>Sheet1!A3067</f>
        <v>3</v>
      </c>
      <c r="D3066">
        <f>Sheet1!C3066</f>
        <v>0</v>
      </c>
      <c r="F3066">
        <f>Sheet1!B3068</f>
        <v>0</v>
      </c>
      <c r="G3066">
        <f>Sheet1!A3069</f>
        <v>0</v>
      </c>
      <c r="H3066" t="str">
        <f>Sheet1!A3070</f>
        <v>Fatal / Blade</v>
      </c>
      <c r="I3066" t="str">
        <f>Sheet1!A3071</f>
        <v>(ATK%/CRIT R%/ATK%)</v>
      </c>
      <c r="J3066" t="str">
        <f>Sheet1!A3072</f>
        <v>Violent / Revenge</v>
      </c>
      <c r="K3066" t="str">
        <f>Sheet1!A3073</f>
        <v>(ATK%/CRIT D%/ATK%)</v>
      </c>
    </row>
    <row r="3067" spans="1:11" x14ac:dyDescent="0.2">
      <c r="A3067">
        <f t="shared" si="47"/>
        <v>1</v>
      </c>
      <c r="B3067">
        <f>IF(Sheet1!A3067="","",Sheet1!A3067)</f>
        <v>3</v>
      </c>
      <c r="C3067" t="str">
        <f>Sheet1!A3068</f>
        <v>MINOTAUROS</v>
      </c>
      <c r="D3067" t="str">
        <f>Sheet1!C3067</f>
        <v>LIGHT</v>
      </c>
      <c r="F3067" t="str">
        <f>Sheet1!B3069</f>
        <v>Grotau</v>
      </c>
      <c r="G3067" t="str">
        <f>Sheet1!A3070</f>
        <v>Fatal / Blade</v>
      </c>
      <c r="H3067" t="str">
        <f>Sheet1!A3071</f>
        <v>(ATK%/CRIT R%/ATK%)</v>
      </c>
      <c r="I3067" t="str">
        <f>Sheet1!A3072</f>
        <v>Violent / Revenge</v>
      </c>
      <c r="J3067" t="str">
        <f>Sheet1!A3073</f>
        <v>(ATK%/CRIT D%/ATK%)</v>
      </c>
      <c r="K3067" t="str">
        <f>Sheet1!A3074</f>
        <v>Crit R%, Crit D%, Hp%</v>
      </c>
    </row>
    <row r="3068" spans="1:11" hidden="1" x14ac:dyDescent="0.2">
      <c r="A3068">
        <f t="shared" si="47"/>
        <v>0</v>
      </c>
      <c r="B3068" t="str">
        <f>IF(Sheet1!A3068="","",Sheet1!A3068)</f>
        <v>MINOTAUROS</v>
      </c>
      <c r="C3068">
        <f>Sheet1!A3069</f>
        <v>0</v>
      </c>
      <c r="D3068">
        <f>Sheet1!C3068</f>
        <v>0</v>
      </c>
      <c r="F3068">
        <f>Sheet1!B3070</f>
        <v>0</v>
      </c>
      <c r="G3068" t="str">
        <f>Sheet1!A3071</f>
        <v>(ATK%/CRIT R%/ATK%)</v>
      </c>
      <c r="H3068" t="str">
        <f>Sheet1!A3072</f>
        <v>Violent / Revenge</v>
      </c>
      <c r="I3068" t="str">
        <f>Sheet1!A3073</f>
        <v>(ATK%/CRIT D%/ATK%)</v>
      </c>
      <c r="J3068" t="str">
        <f>Sheet1!A3074</f>
        <v>Crit R%, Crit D%, Hp%</v>
      </c>
      <c r="K3068">
        <f>Sheet1!A3075</f>
        <v>3</v>
      </c>
    </row>
    <row r="3069" spans="1:11" hidden="1" x14ac:dyDescent="0.2">
      <c r="A3069">
        <f t="shared" si="47"/>
        <v>0</v>
      </c>
      <c r="B3069" t="str">
        <f>IF(Sheet1!A3069="","",Sheet1!A3069)</f>
        <v/>
      </c>
      <c r="C3069" t="str">
        <f>Sheet1!A3070</f>
        <v>Fatal / Blade</v>
      </c>
      <c r="D3069">
        <f>Sheet1!C3069</f>
        <v>0</v>
      </c>
      <c r="F3069">
        <f>Sheet1!B3071</f>
        <v>0</v>
      </c>
      <c r="G3069" t="str">
        <f>Sheet1!A3072</f>
        <v>Violent / Revenge</v>
      </c>
      <c r="H3069" t="str">
        <f>Sheet1!A3073</f>
        <v>(ATK%/CRIT D%/ATK%)</v>
      </c>
      <c r="I3069" t="str">
        <f>Sheet1!A3074</f>
        <v>Crit R%, Crit D%, Hp%</v>
      </c>
      <c r="J3069">
        <f>Sheet1!A3075</f>
        <v>3</v>
      </c>
      <c r="K3069" t="str">
        <f>Sheet1!A3076</f>
        <v>MINOTAUROS</v>
      </c>
    </row>
    <row r="3070" spans="1:11" hidden="1" x14ac:dyDescent="0.2">
      <c r="A3070">
        <f t="shared" si="47"/>
        <v>0</v>
      </c>
      <c r="B3070" t="str">
        <f>IF(Sheet1!A3070="","",Sheet1!A3070)</f>
        <v>Fatal / Blade</v>
      </c>
      <c r="C3070" t="str">
        <f>Sheet1!A3071</f>
        <v>(ATK%/CRIT R%/ATK%)</v>
      </c>
      <c r="D3070">
        <f>Sheet1!C3070</f>
        <v>0</v>
      </c>
      <c r="F3070">
        <f>Sheet1!B3072</f>
        <v>0</v>
      </c>
      <c r="G3070" t="str">
        <f>Sheet1!A3073</f>
        <v>(ATK%/CRIT D%/ATK%)</v>
      </c>
      <c r="H3070" t="str">
        <f>Sheet1!A3074</f>
        <v>Crit R%, Crit D%, Hp%</v>
      </c>
      <c r="I3070">
        <f>Sheet1!A3075</f>
        <v>3</v>
      </c>
      <c r="J3070" t="str">
        <f>Sheet1!A3076</f>
        <v>MINOTAUROS</v>
      </c>
      <c r="K3070">
        <f>Sheet1!A3077</f>
        <v>0</v>
      </c>
    </row>
    <row r="3071" spans="1:11" hidden="1" x14ac:dyDescent="0.2">
      <c r="A3071">
        <f t="shared" si="47"/>
        <v>0</v>
      </c>
      <c r="B3071" t="str">
        <f>IF(Sheet1!A3071="","",Sheet1!A3071)</f>
        <v>(ATK%/CRIT R%/ATK%)</v>
      </c>
      <c r="C3071" t="str">
        <f>Sheet1!A3072</f>
        <v>Violent / Revenge</v>
      </c>
      <c r="D3071">
        <f>Sheet1!C3071</f>
        <v>0</v>
      </c>
      <c r="F3071">
        <f>Sheet1!B3073</f>
        <v>0</v>
      </c>
      <c r="G3071" t="str">
        <f>Sheet1!A3074</f>
        <v>Crit R%, Crit D%, Hp%</v>
      </c>
      <c r="H3071">
        <f>Sheet1!A3075</f>
        <v>3</v>
      </c>
      <c r="I3071" t="str">
        <f>Sheet1!A3076</f>
        <v>MINOTAUROS</v>
      </c>
      <c r="J3071">
        <f>Sheet1!A3077</f>
        <v>0</v>
      </c>
      <c r="K3071" t="str">
        <f>Sheet1!A3078</f>
        <v>Fatal / Blade</v>
      </c>
    </row>
    <row r="3072" spans="1:11" hidden="1" x14ac:dyDescent="0.2">
      <c r="A3072">
        <f t="shared" si="47"/>
        <v>0</v>
      </c>
      <c r="B3072" t="str">
        <f>IF(Sheet1!A3072="","",Sheet1!A3072)</f>
        <v>Violent / Revenge</v>
      </c>
      <c r="C3072" t="str">
        <f>Sheet1!A3073</f>
        <v>(ATK%/CRIT D%/ATK%)</v>
      </c>
      <c r="D3072">
        <f>Sheet1!C3072</f>
        <v>0</v>
      </c>
      <c r="F3072">
        <f>Sheet1!B3074</f>
        <v>0</v>
      </c>
      <c r="G3072">
        <f>Sheet1!A3075</f>
        <v>3</v>
      </c>
      <c r="H3072" t="str">
        <f>Sheet1!A3076</f>
        <v>MINOTAUROS</v>
      </c>
      <c r="I3072">
        <f>Sheet1!A3077</f>
        <v>0</v>
      </c>
      <c r="J3072" t="str">
        <f>Sheet1!A3078</f>
        <v>Fatal / Blade</v>
      </c>
      <c r="K3072" t="str">
        <f>Sheet1!A3079</f>
        <v>(ATK%/ATK%/ATK%)</v>
      </c>
    </row>
    <row r="3073" spans="1:11" hidden="1" x14ac:dyDescent="0.2">
      <c r="A3073">
        <f t="shared" si="47"/>
        <v>0</v>
      </c>
      <c r="B3073" t="str">
        <f>IF(Sheet1!A3073="","",Sheet1!A3073)</f>
        <v>(ATK%/CRIT D%/ATK%)</v>
      </c>
      <c r="C3073" t="str">
        <f>Sheet1!A3074</f>
        <v>Crit R%, Crit D%, Hp%</v>
      </c>
      <c r="D3073">
        <f>Sheet1!C3073</f>
        <v>0</v>
      </c>
      <c r="F3073">
        <f>Sheet1!B3075</f>
        <v>0</v>
      </c>
      <c r="G3073" t="str">
        <f>Sheet1!A3076</f>
        <v>MINOTAUROS</v>
      </c>
      <c r="H3073">
        <f>Sheet1!A3077</f>
        <v>0</v>
      </c>
      <c r="I3073" t="str">
        <f>Sheet1!A3078</f>
        <v>Fatal / Blade</v>
      </c>
      <c r="J3073" t="str">
        <f>Sheet1!A3079</f>
        <v>(ATK%/ATK%/ATK%)</v>
      </c>
      <c r="K3073" t="str">
        <f>Sheet1!A3080</f>
        <v>Violent / Revenge</v>
      </c>
    </row>
    <row r="3074" spans="1:11" hidden="1" x14ac:dyDescent="0.2">
      <c r="A3074">
        <f t="shared" si="47"/>
        <v>0</v>
      </c>
      <c r="B3074" t="str">
        <f>IF(Sheet1!A3074="","",Sheet1!A3074)</f>
        <v>Crit R%, Crit D%, Hp%</v>
      </c>
      <c r="C3074">
        <f>Sheet1!A3075</f>
        <v>3</v>
      </c>
      <c r="D3074">
        <f>Sheet1!C3074</f>
        <v>0</v>
      </c>
      <c r="F3074">
        <f>Sheet1!B3076</f>
        <v>0</v>
      </c>
      <c r="G3074">
        <f>Sheet1!A3077</f>
        <v>0</v>
      </c>
      <c r="H3074" t="str">
        <f>Sheet1!A3078</f>
        <v>Fatal / Blade</v>
      </c>
      <c r="I3074" t="str">
        <f>Sheet1!A3079</f>
        <v>(ATK%/ATK%/ATK%)</v>
      </c>
      <c r="J3074" t="str">
        <f>Sheet1!A3080</f>
        <v>Violent / Revenge</v>
      </c>
      <c r="K3074" t="str">
        <f>Sheet1!A3081</f>
        <v>(ATK%/CRIT D%/ATK%)</v>
      </c>
    </row>
    <row r="3075" spans="1:11" x14ac:dyDescent="0.2">
      <c r="A3075">
        <f t="shared" ref="A3075:A3138" si="48">IF(ISNUMBER(B3075)=TRUE,1,0)</f>
        <v>1</v>
      </c>
      <c r="B3075">
        <f>IF(Sheet1!A3075="","",Sheet1!A3075)</f>
        <v>3</v>
      </c>
      <c r="C3075" t="str">
        <f>Sheet1!A3076</f>
        <v>MINOTAUROS</v>
      </c>
      <c r="D3075" t="str">
        <f>Sheet1!C3075</f>
        <v>DARK</v>
      </c>
      <c r="F3075" t="str">
        <f>Sheet1!B3077</f>
        <v>Kamatau</v>
      </c>
      <c r="G3075" t="str">
        <f>Sheet1!A3078</f>
        <v>Fatal / Blade</v>
      </c>
      <c r="H3075" t="str">
        <f>Sheet1!A3079</f>
        <v>(ATK%/ATK%/ATK%)</v>
      </c>
      <c r="I3075" t="str">
        <f>Sheet1!A3080</f>
        <v>Violent / Revenge</v>
      </c>
      <c r="J3075" t="str">
        <f>Sheet1!A3081</f>
        <v>(ATK%/CRIT D%/ATK%)</v>
      </c>
      <c r="K3075" t="str">
        <f>Sheet1!A3082</f>
        <v>Crit R%, Crit D%, Hp%</v>
      </c>
    </row>
    <row r="3076" spans="1:11" hidden="1" x14ac:dyDescent="0.2">
      <c r="A3076">
        <f t="shared" si="48"/>
        <v>0</v>
      </c>
      <c r="B3076" t="str">
        <f>IF(Sheet1!A3076="","",Sheet1!A3076)</f>
        <v>MINOTAUROS</v>
      </c>
      <c r="C3076">
        <f>Sheet1!A3077</f>
        <v>0</v>
      </c>
      <c r="D3076">
        <f>Sheet1!C3076</f>
        <v>0</v>
      </c>
      <c r="F3076">
        <f>Sheet1!B3078</f>
        <v>0</v>
      </c>
      <c r="G3076" t="str">
        <f>Sheet1!A3079</f>
        <v>(ATK%/ATK%/ATK%)</v>
      </c>
      <c r="H3076" t="str">
        <f>Sheet1!A3080</f>
        <v>Violent / Revenge</v>
      </c>
      <c r="I3076" t="str">
        <f>Sheet1!A3081</f>
        <v>(ATK%/CRIT D%/ATK%)</v>
      </c>
      <c r="J3076" t="str">
        <f>Sheet1!A3082</f>
        <v>Crit R%, Crit D%, Hp%</v>
      </c>
      <c r="K3076">
        <f>Sheet1!A3083</f>
        <v>3</v>
      </c>
    </row>
    <row r="3077" spans="1:11" hidden="1" x14ac:dyDescent="0.2">
      <c r="A3077">
        <f t="shared" si="48"/>
        <v>0</v>
      </c>
      <c r="B3077" t="str">
        <f>IF(Sheet1!A3077="","",Sheet1!A3077)</f>
        <v/>
      </c>
      <c r="C3077" t="str">
        <f>Sheet1!A3078</f>
        <v>Fatal / Blade</v>
      </c>
      <c r="D3077">
        <f>Sheet1!C3077</f>
        <v>0</v>
      </c>
      <c r="F3077">
        <f>Sheet1!B3079</f>
        <v>0</v>
      </c>
      <c r="G3077" t="str">
        <f>Sheet1!A3080</f>
        <v>Violent / Revenge</v>
      </c>
      <c r="H3077" t="str">
        <f>Sheet1!A3081</f>
        <v>(ATK%/CRIT D%/ATK%)</v>
      </c>
      <c r="I3077" t="str">
        <f>Sheet1!A3082</f>
        <v>Crit R%, Crit D%, Hp%</v>
      </c>
      <c r="J3077">
        <f>Sheet1!A3083</f>
        <v>3</v>
      </c>
      <c r="K3077" t="str">
        <f>Sheet1!A3084</f>
        <v>MINOTAUROS</v>
      </c>
    </row>
    <row r="3078" spans="1:11" hidden="1" x14ac:dyDescent="0.2">
      <c r="A3078">
        <f t="shared" si="48"/>
        <v>0</v>
      </c>
      <c r="B3078" t="str">
        <f>IF(Sheet1!A3078="","",Sheet1!A3078)</f>
        <v>Fatal / Blade</v>
      </c>
      <c r="C3078" t="str">
        <f>Sheet1!A3079</f>
        <v>(ATK%/ATK%/ATK%)</v>
      </c>
      <c r="D3078">
        <f>Sheet1!C3078</f>
        <v>0</v>
      </c>
      <c r="F3078">
        <f>Sheet1!B3080</f>
        <v>0</v>
      </c>
      <c r="G3078" t="str">
        <f>Sheet1!A3081</f>
        <v>(ATK%/CRIT D%/ATK%)</v>
      </c>
      <c r="H3078" t="str">
        <f>Sheet1!A3082</f>
        <v>Crit R%, Crit D%, Hp%</v>
      </c>
      <c r="I3078">
        <f>Sheet1!A3083</f>
        <v>3</v>
      </c>
      <c r="J3078" t="str">
        <f>Sheet1!A3084</f>
        <v>MINOTAUROS</v>
      </c>
      <c r="K3078">
        <f>Sheet1!A3085</f>
        <v>0</v>
      </c>
    </row>
    <row r="3079" spans="1:11" hidden="1" x14ac:dyDescent="0.2">
      <c r="A3079">
        <f t="shared" si="48"/>
        <v>0</v>
      </c>
      <c r="B3079" t="str">
        <f>IF(Sheet1!A3079="","",Sheet1!A3079)</f>
        <v>(ATK%/ATK%/ATK%)</v>
      </c>
      <c r="C3079" t="str">
        <f>Sheet1!A3080</f>
        <v>Violent / Revenge</v>
      </c>
      <c r="D3079">
        <f>Sheet1!C3079</f>
        <v>0</v>
      </c>
      <c r="F3079">
        <f>Sheet1!B3081</f>
        <v>0</v>
      </c>
      <c r="G3079" t="str">
        <f>Sheet1!A3082</f>
        <v>Crit R%, Crit D%, Hp%</v>
      </c>
      <c r="H3079">
        <f>Sheet1!A3083</f>
        <v>3</v>
      </c>
      <c r="I3079" t="str">
        <f>Sheet1!A3084</f>
        <v>MINOTAUROS</v>
      </c>
      <c r="J3079">
        <f>Sheet1!A3085</f>
        <v>0</v>
      </c>
      <c r="K3079" t="str">
        <f>Sheet1!A3086</f>
        <v>Fatal / Blade</v>
      </c>
    </row>
    <row r="3080" spans="1:11" hidden="1" x14ac:dyDescent="0.2">
      <c r="A3080">
        <f t="shared" si="48"/>
        <v>0</v>
      </c>
      <c r="B3080" t="str">
        <f>IF(Sheet1!A3080="","",Sheet1!A3080)</f>
        <v>Violent / Revenge</v>
      </c>
      <c r="C3080" t="str">
        <f>Sheet1!A3081</f>
        <v>(ATK%/CRIT D%/ATK%)</v>
      </c>
      <c r="D3080">
        <f>Sheet1!C3080</f>
        <v>0</v>
      </c>
      <c r="F3080">
        <f>Sheet1!B3082</f>
        <v>0</v>
      </c>
      <c r="G3080">
        <f>Sheet1!A3083</f>
        <v>3</v>
      </c>
      <c r="H3080" t="str">
        <f>Sheet1!A3084</f>
        <v>MINOTAUROS</v>
      </c>
      <c r="I3080">
        <f>Sheet1!A3085</f>
        <v>0</v>
      </c>
      <c r="J3080" t="str">
        <f>Sheet1!A3086</f>
        <v>Fatal / Blade</v>
      </c>
      <c r="K3080" t="str">
        <f>Sheet1!A3087</f>
        <v>(ATK%/ATK%/ATK%)</v>
      </c>
    </row>
    <row r="3081" spans="1:11" hidden="1" x14ac:dyDescent="0.2">
      <c r="A3081">
        <f t="shared" si="48"/>
        <v>0</v>
      </c>
      <c r="B3081" t="str">
        <f>IF(Sheet1!A3081="","",Sheet1!A3081)</f>
        <v>(ATK%/CRIT D%/ATK%)</v>
      </c>
      <c r="C3081" t="str">
        <f>Sheet1!A3082</f>
        <v>Crit R%, Crit D%, Hp%</v>
      </c>
      <c r="D3081">
        <f>Sheet1!C3081</f>
        <v>0</v>
      </c>
      <c r="F3081">
        <f>Sheet1!B3083</f>
        <v>0</v>
      </c>
      <c r="G3081" t="str">
        <f>Sheet1!A3084</f>
        <v>MINOTAUROS</v>
      </c>
      <c r="H3081">
        <f>Sheet1!A3085</f>
        <v>0</v>
      </c>
      <c r="I3081" t="str">
        <f>Sheet1!A3086</f>
        <v>Fatal / Blade</v>
      </c>
      <c r="J3081" t="str">
        <f>Sheet1!A3087</f>
        <v>(ATK%/ATK%/ATK%)</v>
      </c>
      <c r="K3081" t="str">
        <f>Sheet1!A3088</f>
        <v>Violent / Revenge</v>
      </c>
    </row>
    <row r="3082" spans="1:11" hidden="1" x14ac:dyDescent="0.2">
      <c r="A3082">
        <f t="shared" si="48"/>
        <v>0</v>
      </c>
      <c r="B3082" t="str">
        <f>IF(Sheet1!A3082="","",Sheet1!A3082)</f>
        <v>Crit R%, Crit D%, Hp%</v>
      </c>
      <c r="C3082">
        <f>Sheet1!A3083</f>
        <v>3</v>
      </c>
      <c r="D3082">
        <f>Sheet1!C3082</f>
        <v>0</v>
      </c>
      <c r="F3082">
        <f>Sheet1!B3084</f>
        <v>0</v>
      </c>
      <c r="G3082">
        <f>Sheet1!A3085</f>
        <v>0</v>
      </c>
      <c r="H3082" t="str">
        <f>Sheet1!A3086</f>
        <v>Fatal / Blade</v>
      </c>
      <c r="I3082" t="str">
        <f>Sheet1!A3087</f>
        <v>(ATK%/ATK%/ATK%)</v>
      </c>
      <c r="J3082" t="str">
        <f>Sheet1!A3088</f>
        <v>Violent / Revenge</v>
      </c>
      <c r="K3082" t="str">
        <f>Sheet1!A3089</f>
        <v>(ATK%/CRIT D%/ATK%)</v>
      </c>
    </row>
    <row r="3083" spans="1:11" x14ac:dyDescent="0.2">
      <c r="A3083">
        <f t="shared" si="48"/>
        <v>1</v>
      </c>
      <c r="B3083">
        <f>IF(Sheet1!A3083="","",Sheet1!A3083)</f>
        <v>3</v>
      </c>
      <c r="C3083" t="str">
        <f>Sheet1!A3084</f>
        <v>MINOTAUROS</v>
      </c>
      <c r="D3083" t="str">
        <f>Sheet1!C3083</f>
        <v>WATER</v>
      </c>
      <c r="F3083" t="str">
        <f>Sheet1!B3085</f>
        <v>Urtau</v>
      </c>
      <c r="G3083" t="str">
        <f>Sheet1!A3086</f>
        <v>Fatal / Blade</v>
      </c>
      <c r="H3083" t="str">
        <f>Sheet1!A3087</f>
        <v>(ATK%/ATK%/ATK%)</v>
      </c>
      <c r="I3083" t="str">
        <f>Sheet1!A3088</f>
        <v>Violent / Revenge</v>
      </c>
      <c r="J3083" t="str">
        <f>Sheet1!A3089</f>
        <v>(ATK%/CRIT D%/ATK%)</v>
      </c>
      <c r="K3083" t="str">
        <f>Sheet1!A3090</f>
        <v>Crit R%, Crit D%, Hp%</v>
      </c>
    </row>
    <row r="3084" spans="1:11" hidden="1" x14ac:dyDescent="0.2">
      <c r="A3084">
        <f t="shared" si="48"/>
        <v>0</v>
      </c>
      <c r="B3084" t="str">
        <f>IF(Sheet1!A3084="","",Sheet1!A3084)</f>
        <v>MINOTAUROS</v>
      </c>
      <c r="C3084">
        <f>Sheet1!A3085</f>
        <v>0</v>
      </c>
      <c r="D3084">
        <f>Sheet1!C3084</f>
        <v>0</v>
      </c>
      <c r="F3084">
        <f>Sheet1!B3086</f>
        <v>0</v>
      </c>
      <c r="G3084" t="str">
        <f>Sheet1!A3087</f>
        <v>(ATK%/ATK%/ATK%)</v>
      </c>
      <c r="H3084" t="str">
        <f>Sheet1!A3088</f>
        <v>Violent / Revenge</v>
      </c>
      <c r="I3084" t="str">
        <f>Sheet1!A3089</f>
        <v>(ATK%/CRIT D%/ATK%)</v>
      </c>
      <c r="J3084" t="str">
        <f>Sheet1!A3090</f>
        <v>Crit R%, Crit D%, Hp%</v>
      </c>
      <c r="K3084">
        <f>Sheet1!A3091</f>
        <v>3</v>
      </c>
    </row>
    <row r="3085" spans="1:11" hidden="1" x14ac:dyDescent="0.2">
      <c r="A3085">
        <f t="shared" si="48"/>
        <v>0</v>
      </c>
      <c r="B3085" t="str">
        <f>IF(Sheet1!A3085="","",Sheet1!A3085)</f>
        <v/>
      </c>
      <c r="C3085" t="str">
        <f>Sheet1!A3086</f>
        <v>Fatal / Blade</v>
      </c>
      <c r="D3085">
        <f>Sheet1!C3085</f>
        <v>0</v>
      </c>
      <c r="F3085">
        <f>Sheet1!B3087</f>
        <v>0</v>
      </c>
      <c r="G3085" t="str">
        <f>Sheet1!A3088</f>
        <v>Violent / Revenge</v>
      </c>
      <c r="H3085" t="str">
        <f>Sheet1!A3089</f>
        <v>(ATK%/CRIT D%/ATK%)</v>
      </c>
      <c r="I3085" t="str">
        <f>Sheet1!A3090</f>
        <v>Crit R%, Crit D%, Hp%</v>
      </c>
      <c r="J3085">
        <f>Sheet1!A3091</f>
        <v>3</v>
      </c>
      <c r="K3085" t="str">
        <f>Sheet1!A3092</f>
        <v>DRUNKEN MASTER</v>
      </c>
    </row>
    <row r="3086" spans="1:11" hidden="1" x14ac:dyDescent="0.2">
      <c r="A3086">
        <f t="shared" si="48"/>
        <v>0</v>
      </c>
      <c r="B3086" t="str">
        <f>IF(Sheet1!A3086="","",Sheet1!A3086)</f>
        <v>Fatal / Blade</v>
      </c>
      <c r="C3086" t="str">
        <f>Sheet1!A3087</f>
        <v>(ATK%/ATK%/ATK%)</v>
      </c>
      <c r="D3086">
        <f>Sheet1!C3086</f>
        <v>0</v>
      </c>
      <c r="F3086">
        <f>Sheet1!B3088</f>
        <v>0</v>
      </c>
      <c r="G3086" t="str">
        <f>Sheet1!A3089</f>
        <v>(ATK%/CRIT D%/ATK%)</v>
      </c>
      <c r="H3086" t="str">
        <f>Sheet1!A3090</f>
        <v>Crit R%, Crit D%, Hp%</v>
      </c>
      <c r="I3086">
        <f>Sheet1!A3091</f>
        <v>3</v>
      </c>
      <c r="J3086" t="str">
        <f>Sheet1!A3092</f>
        <v>DRUNKEN MASTER</v>
      </c>
      <c r="K3086">
        <f>Sheet1!A3093</f>
        <v>0</v>
      </c>
    </row>
    <row r="3087" spans="1:11" hidden="1" x14ac:dyDescent="0.2">
      <c r="A3087">
        <f t="shared" si="48"/>
        <v>0</v>
      </c>
      <c r="B3087" t="str">
        <f>IF(Sheet1!A3087="","",Sheet1!A3087)</f>
        <v>(ATK%/ATK%/ATK%)</v>
      </c>
      <c r="C3087" t="str">
        <f>Sheet1!A3088</f>
        <v>Violent / Revenge</v>
      </c>
      <c r="D3087">
        <f>Sheet1!C3087</f>
        <v>0</v>
      </c>
      <c r="F3087">
        <f>Sheet1!B3089</f>
        <v>0</v>
      </c>
      <c r="G3087" t="str">
        <f>Sheet1!A3090</f>
        <v>Crit R%, Crit D%, Hp%</v>
      </c>
      <c r="H3087">
        <f>Sheet1!A3091</f>
        <v>3</v>
      </c>
      <c r="I3087" t="str">
        <f>Sheet1!A3092</f>
        <v>DRUNKEN MASTER</v>
      </c>
      <c r="J3087">
        <f>Sheet1!A3093</f>
        <v>0</v>
      </c>
      <c r="K3087" t="str">
        <f>Sheet1!A3094</f>
        <v>Fatal / Blade</v>
      </c>
    </row>
    <row r="3088" spans="1:11" hidden="1" x14ac:dyDescent="0.2">
      <c r="A3088">
        <f t="shared" si="48"/>
        <v>0</v>
      </c>
      <c r="B3088" t="str">
        <f>IF(Sheet1!A3088="","",Sheet1!A3088)</f>
        <v>Violent / Revenge</v>
      </c>
      <c r="C3088" t="str">
        <f>Sheet1!A3089</f>
        <v>(ATK%/CRIT D%/ATK%)</v>
      </c>
      <c r="D3088">
        <f>Sheet1!C3088</f>
        <v>0</v>
      </c>
      <c r="F3088">
        <f>Sheet1!B3090</f>
        <v>0</v>
      </c>
      <c r="G3088">
        <f>Sheet1!A3091</f>
        <v>3</v>
      </c>
      <c r="H3088" t="str">
        <f>Sheet1!A3092</f>
        <v>DRUNKEN MASTER</v>
      </c>
      <c r="I3088">
        <f>Sheet1!A3093</f>
        <v>0</v>
      </c>
      <c r="J3088" t="str">
        <f>Sheet1!A3094</f>
        <v>Fatal / Blade</v>
      </c>
      <c r="K3088" t="str">
        <f>Sheet1!A3095</f>
        <v>(ATK%/ATK%/ATK%)</v>
      </c>
    </row>
    <row r="3089" spans="1:11" hidden="1" x14ac:dyDescent="0.2">
      <c r="A3089">
        <f t="shared" si="48"/>
        <v>0</v>
      </c>
      <c r="B3089" t="str">
        <f>IF(Sheet1!A3089="","",Sheet1!A3089)</f>
        <v>(ATK%/CRIT D%/ATK%)</v>
      </c>
      <c r="C3089" t="str">
        <f>Sheet1!A3090</f>
        <v>Crit R%, Crit D%, Hp%</v>
      </c>
      <c r="D3089">
        <f>Sheet1!C3089</f>
        <v>0</v>
      </c>
      <c r="F3089">
        <f>Sheet1!B3091</f>
        <v>0</v>
      </c>
      <c r="G3089" t="str">
        <f>Sheet1!A3092</f>
        <v>DRUNKEN MASTER</v>
      </c>
      <c r="H3089">
        <f>Sheet1!A3093</f>
        <v>0</v>
      </c>
      <c r="I3089" t="str">
        <f>Sheet1!A3094</f>
        <v>Fatal / Blade</v>
      </c>
      <c r="J3089" t="str">
        <f>Sheet1!A3095</f>
        <v>(ATK%/ATK%/ATK%)</v>
      </c>
      <c r="K3089" t="str">
        <f>Sheet1!A3096</f>
        <v>Violent / Revenge</v>
      </c>
    </row>
    <row r="3090" spans="1:11" hidden="1" x14ac:dyDescent="0.2">
      <c r="A3090">
        <f t="shared" si="48"/>
        <v>0</v>
      </c>
      <c r="B3090" t="str">
        <f>IF(Sheet1!A3090="","",Sheet1!A3090)</f>
        <v>Crit R%, Crit D%, Hp%</v>
      </c>
      <c r="C3090">
        <f>Sheet1!A3091</f>
        <v>3</v>
      </c>
      <c r="D3090">
        <f>Sheet1!C3090</f>
        <v>0</v>
      </c>
      <c r="F3090">
        <f>Sheet1!B3092</f>
        <v>0</v>
      </c>
      <c r="G3090">
        <f>Sheet1!A3093</f>
        <v>0</v>
      </c>
      <c r="H3090" t="str">
        <f>Sheet1!A3094</f>
        <v>Fatal / Blade</v>
      </c>
      <c r="I3090" t="str">
        <f>Sheet1!A3095</f>
        <v>(ATK%/ATK%/ATK%)</v>
      </c>
      <c r="J3090" t="str">
        <f>Sheet1!A3096</f>
        <v>Violent / Revenge</v>
      </c>
      <c r="K3090" t="str">
        <f>Sheet1!A3097</f>
        <v>(ATK%/CRIT D%/ATK%)</v>
      </c>
    </row>
    <row r="3091" spans="1:11" x14ac:dyDescent="0.2">
      <c r="A3091">
        <f t="shared" si="48"/>
        <v>1</v>
      </c>
      <c r="B3091">
        <f>IF(Sheet1!A3091="","",Sheet1!A3091)</f>
        <v>3</v>
      </c>
      <c r="C3091" t="str">
        <f>Sheet1!A3092</f>
        <v>DRUNKEN MASTER</v>
      </c>
      <c r="D3091" t="str">
        <f>Sheet1!C3091</f>
        <v>WATER</v>
      </c>
      <c r="F3091" t="str">
        <f>Sheet1!B3093</f>
        <v>Mao</v>
      </c>
      <c r="G3091" t="str">
        <f>Sheet1!A3094</f>
        <v>Fatal / Blade</v>
      </c>
      <c r="H3091" t="str">
        <f>Sheet1!A3095</f>
        <v>(ATK%/ATK%/ATK%)</v>
      </c>
      <c r="I3091" t="str">
        <f>Sheet1!A3096</f>
        <v>Violent / Revenge</v>
      </c>
      <c r="J3091" t="str">
        <f>Sheet1!A3097</f>
        <v>(ATK%/CRIT D%/ATK%)</v>
      </c>
      <c r="K3091" t="str">
        <f>Sheet1!A3098</f>
        <v>Crit R%, Crit D%, Atk%</v>
      </c>
    </row>
    <row r="3092" spans="1:11" hidden="1" x14ac:dyDescent="0.2">
      <c r="A3092">
        <f t="shared" si="48"/>
        <v>0</v>
      </c>
      <c r="B3092" t="str">
        <f>IF(Sheet1!A3092="","",Sheet1!A3092)</f>
        <v>DRUNKEN MASTER</v>
      </c>
      <c r="C3092">
        <f>Sheet1!A3093</f>
        <v>0</v>
      </c>
      <c r="D3092">
        <f>Sheet1!C3092</f>
        <v>0</v>
      </c>
      <c r="F3092">
        <f>Sheet1!B3094</f>
        <v>0</v>
      </c>
      <c r="G3092" t="str">
        <f>Sheet1!A3095</f>
        <v>(ATK%/ATK%/ATK%)</v>
      </c>
      <c r="H3092" t="str">
        <f>Sheet1!A3096</f>
        <v>Violent / Revenge</v>
      </c>
      <c r="I3092" t="str">
        <f>Sheet1!A3097</f>
        <v>(ATK%/CRIT D%/ATK%)</v>
      </c>
      <c r="J3092" t="str">
        <f>Sheet1!A3098</f>
        <v>Crit R%, Crit D%, Atk%</v>
      </c>
      <c r="K3092">
        <f>Sheet1!A3099</f>
        <v>3</v>
      </c>
    </row>
    <row r="3093" spans="1:11" hidden="1" x14ac:dyDescent="0.2">
      <c r="A3093">
        <f t="shared" si="48"/>
        <v>0</v>
      </c>
      <c r="B3093" t="str">
        <f>IF(Sheet1!A3093="","",Sheet1!A3093)</f>
        <v/>
      </c>
      <c r="C3093" t="str">
        <f>Sheet1!A3094</f>
        <v>Fatal / Blade</v>
      </c>
      <c r="D3093">
        <f>Sheet1!C3093</f>
        <v>0</v>
      </c>
      <c r="F3093">
        <f>Sheet1!B3095</f>
        <v>0</v>
      </c>
      <c r="G3093" t="str">
        <f>Sheet1!A3096</f>
        <v>Violent / Revenge</v>
      </c>
      <c r="H3093" t="str">
        <f>Sheet1!A3097</f>
        <v>(ATK%/CRIT D%/ATK%)</v>
      </c>
      <c r="I3093" t="str">
        <f>Sheet1!A3098</f>
        <v>Crit R%, Crit D%, Atk%</v>
      </c>
      <c r="J3093">
        <f>Sheet1!A3099</f>
        <v>3</v>
      </c>
      <c r="K3093" t="str">
        <f>Sheet1!A3100</f>
        <v>DRUNKEN MASTER</v>
      </c>
    </row>
    <row r="3094" spans="1:11" hidden="1" x14ac:dyDescent="0.2">
      <c r="A3094">
        <f t="shared" si="48"/>
        <v>0</v>
      </c>
      <c r="B3094" t="str">
        <f>IF(Sheet1!A3094="","",Sheet1!A3094)</f>
        <v>Fatal / Blade</v>
      </c>
      <c r="C3094" t="str">
        <f>Sheet1!A3095</f>
        <v>(ATK%/ATK%/ATK%)</v>
      </c>
      <c r="D3094">
        <f>Sheet1!C3094</f>
        <v>0</v>
      </c>
      <c r="F3094">
        <f>Sheet1!B3096</f>
        <v>0</v>
      </c>
      <c r="G3094" t="str">
        <f>Sheet1!A3097</f>
        <v>(ATK%/CRIT D%/ATK%)</v>
      </c>
      <c r="H3094" t="str">
        <f>Sheet1!A3098</f>
        <v>Crit R%, Crit D%, Atk%</v>
      </c>
      <c r="I3094">
        <f>Sheet1!A3099</f>
        <v>3</v>
      </c>
      <c r="J3094" t="str">
        <f>Sheet1!A3100</f>
        <v>DRUNKEN MASTER</v>
      </c>
      <c r="K3094">
        <f>Sheet1!A3101</f>
        <v>0</v>
      </c>
    </row>
    <row r="3095" spans="1:11" hidden="1" x14ac:dyDescent="0.2">
      <c r="A3095">
        <f t="shared" si="48"/>
        <v>0</v>
      </c>
      <c r="B3095" t="str">
        <f>IF(Sheet1!A3095="","",Sheet1!A3095)</f>
        <v>(ATK%/ATK%/ATK%)</v>
      </c>
      <c r="C3095" t="str">
        <f>Sheet1!A3096</f>
        <v>Violent / Revenge</v>
      </c>
      <c r="D3095">
        <f>Sheet1!C3095</f>
        <v>0</v>
      </c>
      <c r="F3095">
        <f>Sheet1!B3097</f>
        <v>0</v>
      </c>
      <c r="G3095" t="str">
        <f>Sheet1!A3098</f>
        <v>Crit R%, Crit D%, Atk%</v>
      </c>
      <c r="H3095">
        <f>Sheet1!A3099</f>
        <v>3</v>
      </c>
      <c r="I3095" t="str">
        <f>Sheet1!A3100</f>
        <v>DRUNKEN MASTER</v>
      </c>
      <c r="J3095">
        <f>Sheet1!A3101</f>
        <v>0</v>
      </c>
      <c r="K3095" t="str">
        <f>Sheet1!A3102</f>
        <v>Fatal / Blade</v>
      </c>
    </row>
    <row r="3096" spans="1:11" hidden="1" x14ac:dyDescent="0.2">
      <c r="A3096">
        <f t="shared" si="48"/>
        <v>0</v>
      </c>
      <c r="B3096" t="str">
        <f>IF(Sheet1!A3096="","",Sheet1!A3096)</f>
        <v>Violent / Revenge</v>
      </c>
      <c r="C3096" t="str">
        <f>Sheet1!A3097</f>
        <v>(ATK%/CRIT D%/ATK%)</v>
      </c>
      <c r="D3096">
        <f>Sheet1!C3096</f>
        <v>0</v>
      </c>
      <c r="F3096">
        <f>Sheet1!B3098</f>
        <v>0</v>
      </c>
      <c r="G3096">
        <f>Sheet1!A3099</f>
        <v>3</v>
      </c>
      <c r="H3096" t="str">
        <f>Sheet1!A3100</f>
        <v>DRUNKEN MASTER</v>
      </c>
      <c r="I3096">
        <f>Sheet1!A3101</f>
        <v>0</v>
      </c>
      <c r="J3096" t="str">
        <f>Sheet1!A3102</f>
        <v>Fatal / Blade</v>
      </c>
      <c r="K3096" t="str">
        <f>Sheet1!A3103</f>
        <v>(ATK%/ATK%/ATK%)</v>
      </c>
    </row>
    <row r="3097" spans="1:11" hidden="1" x14ac:dyDescent="0.2">
      <c r="A3097">
        <f t="shared" si="48"/>
        <v>0</v>
      </c>
      <c r="B3097" t="str">
        <f>IF(Sheet1!A3097="","",Sheet1!A3097)</f>
        <v>(ATK%/CRIT D%/ATK%)</v>
      </c>
      <c r="C3097" t="str">
        <f>Sheet1!A3098</f>
        <v>Crit R%, Crit D%, Atk%</v>
      </c>
      <c r="D3097">
        <f>Sheet1!C3097</f>
        <v>0</v>
      </c>
      <c r="F3097">
        <f>Sheet1!B3099</f>
        <v>0</v>
      </c>
      <c r="G3097" t="str">
        <f>Sheet1!A3100</f>
        <v>DRUNKEN MASTER</v>
      </c>
      <c r="H3097">
        <f>Sheet1!A3101</f>
        <v>0</v>
      </c>
      <c r="I3097" t="str">
        <f>Sheet1!A3102</f>
        <v>Fatal / Blade</v>
      </c>
      <c r="J3097" t="str">
        <f>Sheet1!A3103</f>
        <v>(ATK%/ATK%/ATK%)</v>
      </c>
      <c r="K3097" t="str">
        <f>Sheet1!A3104</f>
        <v>Violent / Revenge</v>
      </c>
    </row>
    <row r="3098" spans="1:11" hidden="1" x14ac:dyDescent="0.2">
      <c r="A3098">
        <f t="shared" si="48"/>
        <v>0</v>
      </c>
      <c r="B3098" t="str">
        <f>IF(Sheet1!A3098="","",Sheet1!A3098)</f>
        <v>Crit R%, Crit D%, Atk%</v>
      </c>
      <c r="C3098">
        <f>Sheet1!A3099</f>
        <v>3</v>
      </c>
      <c r="D3098">
        <f>Sheet1!C3098</f>
        <v>0</v>
      </c>
      <c r="F3098">
        <f>Sheet1!B3100</f>
        <v>0</v>
      </c>
      <c r="G3098">
        <f>Sheet1!A3101</f>
        <v>0</v>
      </c>
      <c r="H3098" t="str">
        <f>Sheet1!A3102</f>
        <v>Fatal / Blade</v>
      </c>
      <c r="I3098" t="str">
        <f>Sheet1!A3103</f>
        <v>(ATK%/ATK%/ATK%)</v>
      </c>
      <c r="J3098" t="str">
        <f>Sheet1!A3104</f>
        <v>Violent / Revenge</v>
      </c>
      <c r="K3098" t="str">
        <f>Sheet1!A3105</f>
        <v>(ATK%/CRIT D%/ATK%)</v>
      </c>
    </row>
    <row r="3099" spans="1:11" x14ac:dyDescent="0.2">
      <c r="A3099">
        <f t="shared" si="48"/>
        <v>1</v>
      </c>
      <c r="B3099">
        <f>IF(Sheet1!A3099="","",Sheet1!A3099)</f>
        <v>3</v>
      </c>
      <c r="C3099" t="str">
        <f>Sheet1!A3100</f>
        <v>DRUNKEN MASTER</v>
      </c>
      <c r="D3099" t="str">
        <f>Sheet1!C3099</f>
        <v>LIGHT</v>
      </c>
      <c r="F3099" t="str">
        <f>Sheet1!B3101</f>
        <v>Tien Qin</v>
      </c>
      <c r="G3099" t="str">
        <f>Sheet1!A3102</f>
        <v>Fatal / Blade</v>
      </c>
      <c r="H3099" t="str">
        <f>Sheet1!A3103</f>
        <v>(ATK%/ATK%/ATK%)</v>
      </c>
      <c r="I3099" t="str">
        <f>Sheet1!A3104</f>
        <v>Violent / Revenge</v>
      </c>
      <c r="J3099" t="str">
        <f>Sheet1!A3105</f>
        <v>(ATK%/CRIT D%/ATK%)</v>
      </c>
      <c r="K3099" t="str">
        <f>Sheet1!A3106</f>
        <v>Crit R%, Crit D%, Atk%</v>
      </c>
    </row>
    <row r="3100" spans="1:11" hidden="1" x14ac:dyDescent="0.2">
      <c r="A3100">
        <f t="shared" si="48"/>
        <v>0</v>
      </c>
      <c r="B3100" t="str">
        <f>IF(Sheet1!A3100="","",Sheet1!A3100)</f>
        <v>DRUNKEN MASTER</v>
      </c>
      <c r="C3100">
        <f>Sheet1!A3101</f>
        <v>0</v>
      </c>
      <c r="D3100">
        <f>Sheet1!C3100</f>
        <v>0</v>
      </c>
      <c r="F3100">
        <f>Sheet1!B3102</f>
        <v>0</v>
      </c>
      <c r="G3100" t="str">
        <f>Sheet1!A3103</f>
        <v>(ATK%/ATK%/ATK%)</v>
      </c>
      <c r="H3100" t="str">
        <f>Sheet1!A3104</f>
        <v>Violent / Revenge</v>
      </c>
      <c r="I3100" t="str">
        <f>Sheet1!A3105</f>
        <v>(ATK%/CRIT D%/ATK%)</v>
      </c>
      <c r="J3100" t="str">
        <f>Sheet1!A3106</f>
        <v>Crit R%, Crit D%, Atk%</v>
      </c>
      <c r="K3100">
        <f>Sheet1!A3107</f>
        <v>3</v>
      </c>
    </row>
    <row r="3101" spans="1:11" hidden="1" x14ac:dyDescent="0.2">
      <c r="A3101">
        <f t="shared" si="48"/>
        <v>0</v>
      </c>
      <c r="B3101" t="str">
        <f>IF(Sheet1!A3101="","",Sheet1!A3101)</f>
        <v/>
      </c>
      <c r="C3101" t="str">
        <f>Sheet1!A3102</f>
        <v>Fatal / Blade</v>
      </c>
      <c r="D3101">
        <f>Sheet1!C3101</f>
        <v>0</v>
      </c>
      <c r="F3101">
        <f>Sheet1!B3103</f>
        <v>0</v>
      </c>
      <c r="G3101" t="str">
        <f>Sheet1!A3104</f>
        <v>Violent / Revenge</v>
      </c>
      <c r="H3101" t="str">
        <f>Sheet1!A3105</f>
        <v>(ATK%/CRIT D%/ATK%)</v>
      </c>
      <c r="I3101" t="str">
        <f>Sheet1!A3106</f>
        <v>Crit R%, Crit D%, Atk%</v>
      </c>
      <c r="J3101">
        <f>Sheet1!A3107</f>
        <v>3</v>
      </c>
      <c r="K3101" t="str">
        <f>Sheet1!A3108</f>
        <v>DRUNKEN MASTER</v>
      </c>
    </row>
    <row r="3102" spans="1:11" hidden="1" x14ac:dyDescent="0.2">
      <c r="A3102">
        <f t="shared" si="48"/>
        <v>0</v>
      </c>
      <c r="B3102" t="str">
        <f>IF(Sheet1!A3102="","",Sheet1!A3102)</f>
        <v>Fatal / Blade</v>
      </c>
      <c r="C3102" t="str">
        <f>Sheet1!A3103</f>
        <v>(ATK%/ATK%/ATK%)</v>
      </c>
      <c r="D3102">
        <f>Sheet1!C3102</f>
        <v>0</v>
      </c>
      <c r="F3102">
        <f>Sheet1!B3104</f>
        <v>0</v>
      </c>
      <c r="G3102" t="str">
        <f>Sheet1!A3105</f>
        <v>(ATK%/CRIT D%/ATK%)</v>
      </c>
      <c r="H3102" t="str">
        <f>Sheet1!A3106</f>
        <v>Crit R%, Crit D%, Atk%</v>
      </c>
      <c r="I3102">
        <f>Sheet1!A3107</f>
        <v>3</v>
      </c>
      <c r="J3102" t="str">
        <f>Sheet1!A3108</f>
        <v>DRUNKEN MASTER</v>
      </c>
      <c r="K3102">
        <f>Sheet1!A3109</f>
        <v>0</v>
      </c>
    </row>
    <row r="3103" spans="1:11" hidden="1" x14ac:dyDescent="0.2">
      <c r="A3103">
        <f t="shared" si="48"/>
        <v>0</v>
      </c>
      <c r="B3103" t="str">
        <f>IF(Sheet1!A3103="","",Sheet1!A3103)</f>
        <v>(ATK%/ATK%/ATK%)</v>
      </c>
      <c r="C3103" t="str">
        <f>Sheet1!A3104</f>
        <v>Violent / Revenge</v>
      </c>
      <c r="D3103">
        <f>Sheet1!C3103</f>
        <v>0</v>
      </c>
      <c r="F3103">
        <f>Sheet1!B3105</f>
        <v>0</v>
      </c>
      <c r="G3103" t="str">
        <f>Sheet1!A3106</f>
        <v>Crit R%, Crit D%, Atk%</v>
      </c>
      <c r="H3103">
        <f>Sheet1!A3107</f>
        <v>3</v>
      </c>
      <c r="I3103" t="str">
        <f>Sheet1!A3108</f>
        <v>DRUNKEN MASTER</v>
      </c>
      <c r="J3103">
        <f>Sheet1!A3109</f>
        <v>0</v>
      </c>
      <c r="K3103" t="str">
        <f>Sheet1!A3110</f>
        <v>Fatal / Blade</v>
      </c>
    </row>
    <row r="3104" spans="1:11" hidden="1" x14ac:dyDescent="0.2">
      <c r="A3104">
        <f t="shared" si="48"/>
        <v>0</v>
      </c>
      <c r="B3104" t="str">
        <f>IF(Sheet1!A3104="","",Sheet1!A3104)</f>
        <v>Violent / Revenge</v>
      </c>
      <c r="C3104" t="str">
        <f>Sheet1!A3105</f>
        <v>(ATK%/CRIT D%/ATK%)</v>
      </c>
      <c r="D3104">
        <f>Sheet1!C3104</f>
        <v>0</v>
      </c>
      <c r="F3104">
        <f>Sheet1!B3106</f>
        <v>0</v>
      </c>
      <c r="G3104">
        <f>Sheet1!A3107</f>
        <v>3</v>
      </c>
      <c r="H3104" t="str">
        <f>Sheet1!A3108</f>
        <v>DRUNKEN MASTER</v>
      </c>
      <c r="I3104">
        <f>Sheet1!A3109</f>
        <v>0</v>
      </c>
      <c r="J3104" t="str">
        <f>Sheet1!A3110</f>
        <v>Fatal / Blade</v>
      </c>
      <c r="K3104" t="str">
        <f>Sheet1!A3111</f>
        <v>(ATK%/ATK%/ATK%)</v>
      </c>
    </row>
    <row r="3105" spans="1:11" hidden="1" x14ac:dyDescent="0.2">
      <c r="A3105">
        <f t="shared" si="48"/>
        <v>0</v>
      </c>
      <c r="B3105" t="str">
        <f>IF(Sheet1!A3105="","",Sheet1!A3105)</f>
        <v>(ATK%/CRIT D%/ATK%)</v>
      </c>
      <c r="C3105" t="str">
        <f>Sheet1!A3106</f>
        <v>Crit R%, Crit D%, Atk%</v>
      </c>
      <c r="D3105">
        <f>Sheet1!C3105</f>
        <v>0</v>
      </c>
      <c r="F3105">
        <f>Sheet1!B3107</f>
        <v>0</v>
      </c>
      <c r="G3105" t="str">
        <f>Sheet1!A3108</f>
        <v>DRUNKEN MASTER</v>
      </c>
      <c r="H3105">
        <f>Sheet1!A3109</f>
        <v>0</v>
      </c>
      <c r="I3105" t="str">
        <f>Sheet1!A3110</f>
        <v>Fatal / Blade</v>
      </c>
      <c r="J3105" t="str">
        <f>Sheet1!A3111</f>
        <v>(ATK%/ATK%/ATK%)</v>
      </c>
      <c r="K3105" t="str">
        <f>Sheet1!A3112</f>
        <v>Violent / Revenge</v>
      </c>
    </row>
    <row r="3106" spans="1:11" hidden="1" x14ac:dyDescent="0.2">
      <c r="A3106">
        <f t="shared" si="48"/>
        <v>0</v>
      </c>
      <c r="B3106" t="str">
        <f>IF(Sheet1!A3106="","",Sheet1!A3106)</f>
        <v>Crit R%, Crit D%, Atk%</v>
      </c>
      <c r="C3106">
        <f>Sheet1!A3107</f>
        <v>3</v>
      </c>
      <c r="D3106">
        <f>Sheet1!C3106</f>
        <v>0</v>
      </c>
      <c r="F3106">
        <f>Sheet1!B3108</f>
        <v>0</v>
      </c>
      <c r="G3106">
        <f>Sheet1!A3109</f>
        <v>0</v>
      </c>
      <c r="H3106" t="str">
        <f>Sheet1!A3110</f>
        <v>Fatal / Blade</v>
      </c>
      <c r="I3106" t="str">
        <f>Sheet1!A3111</f>
        <v>(ATK%/ATK%/ATK%)</v>
      </c>
      <c r="J3106" t="str">
        <f>Sheet1!A3112</f>
        <v>Violent / Revenge</v>
      </c>
      <c r="K3106" t="str">
        <f>Sheet1!A3113</f>
        <v>(ATK%/CRIT D%/ATK%)</v>
      </c>
    </row>
    <row r="3107" spans="1:11" x14ac:dyDescent="0.2">
      <c r="A3107">
        <f t="shared" si="48"/>
        <v>1</v>
      </c>
      <c r="B3107">
        <f>IF(Sheet1!A3107="","",Sheet1!A3107)</f>
        <v>3</v>
      </c>
      <c r="C3107" t="str">
        <f>Sheet1!A3108</f>
        <v>DRUNKEN MASTER</v>
      </c>
      <c r="D3107" t="str">
        <f>Sheet1!C3107</f>
        <v>DARK</v>
      </c>
      <c r="F3107" t="str">
        <f>Sheet1!B3109</f>
        <v>Wei Shin</v>
      </c>
      <c r="G3107" t="str">
        <f>Sheet1!A3110</f>
        <v>Fatal / Blade</v>
      </c>
      <c r="H3107" t="str">
        <f>Sheet1!A3111</f>
        <v>(ATK%/ATK%/ATK%)</v>
      </c>
      <c r="I3107" t="str">
        <f>Sheet1!A3112</f>
        <v>Violent / Revenge</v>
      </c>
      <c r="J3107" t="str">
        <f>Sheet1!A3113</f>
        <v>(ATK%/CRIT D%/ATK%)</v>
      </c>
      <c r="K3107" t="str">
        <f>Sheet1!A3114</f>
        <v>Crit R%, Crit D%, Atk%</v>
      </c>
    </row>
    <row r="3108" spans="1:11" hidden="1" x14ac:dyDescent="0.2">
      <c r="A3108">
        <f t="shared" si="48"/>
        <v>0</v>
      </c>
      <c r="B3108" t="str">
        <f>IF(Sheet1!A3108="","",Sheet1!A3108)</f>
        <v>DRUNKEN MASTER</v>
      </c>
      <c r="C3108">
        <f>Sheet1!A3109</f>
        <v>0</v>
      </c>
      <c r="D3108">
        <f>Sheet1!C3108</f>
        <v>0</v>
      </c>
      <c r="F3108">
        <f>Sheet1!B3110</f>
        <v>0</v>
      </c>
      <c r="G3108" t="str">
        <f>Sheet1!A3111</f>
        <v>(ATK%/ATK%/ATK%)</v>
      </c>
      <c r="H3108" t="str">
        <f>Sheet1!A3112</f>
        <v>Violent / Revenge</v>
      </c>
      <c r="I3108" t="str">
        <f>Sheet1!A3113</f>
        <v>(ATK%/CRIT D%/ATK%)</v>
      </c>
      <c r="J3108" t="str">
        <f>Sheet1!A3114</f>
        <v>Crit R%, Crit D%, Atk%</v>
      </c>
      <c r="K3108">
        <f>Sheet1!A3115</f>
        <v>3</v>
      </c>
    </row>
    <row r="3109" spans="1:11" hidden="1" x14ac:dyDescent="0.2">
      <c r="A3109">
        <f t="shared" si="48"/>
        <v>0</v>
      </c>
      <c r="B3109" t="str">
        <f>IF(Sheet1!A3109="","",Sheet1!A3109)</f>
        <v/>
      </c>
      <c r="C3109" t="str">
        <f>Sheet1!A3110</f>
        <v>Fatal / Blade</v>
      </c>
      <c r="D3109">
        <f>Sheet1!C3109</f>
        <v>0</v>
      </c>
      <c r="F3109">
        <f>Sheet1!B3111</f>
        <v>0</v>
      </c>
      <c r="G3109" t="str">
        <f>Sheet1!A3112</f>
        <v>Violent / Revenge</v>
      </c>
      <c r="H3109" t="str">
        <f>Sheet1!A3113</f>
        <v>(ATK%/CRIT D%/ATK%)</v>
      </c>
      <c r="I3109" t="str">
        <f>Sheet1!A3114</f>
        <v>Crit R%, Crit D%, Atk%</v>
      </c>
      <c r="J3109">
        <f>Sheet1!A3115</f>
        <v>3</v>
      </c>
      <c r="K3109" t="str">
        <f>Sheet1!A3116</f>
        <v>DRUNKEN MASTER</v>
      </c>
    </row>
    <row r="3110" spans="1:11" hidden="1" x14ac:dyDescent="0.2">
      <c r="A3110">
        <f t="shared" si="48"/>
        <v>0</v>
      </c>
      <c r="B3110" t="str">
        <f>IF(Sheet1!A3110="","",Sheet1!A3110)</f>
        <v>Fatal / Blade</v>
      </c>
      <c r="C3110" t="str">
        <f>Sheet1!A3111</f>
        <v>(ATK%/ATK%/ATK%)</v>
      </c>
      <c r="D3110">
        <f>Sheet1!C3110</f>
        <v>0</v>
      </c>
      <c r="F3110">
        <f>Sheet1!B3112</f>
        <v>0</v>
      </c>
      <c r="G3110" t="str">
        <f>Sheet1!A3113</f>
        <v>(ATK%/CRIT D%/ATK%)</v>
      </c>
      <c r="H3110" t="str">
        <f>Sheet1!A3114</f>
        <v>Crit R%, Crit D%, Atk%</v>
      </c>
      <c r="I3110">
        <f>Sheet1!A3115</f>
        <v>3</v>
      </c>
      <c r="J3110" t="str">
        <f>Sheet1!A3116</f>
        <v>DRUNKEN MASTER</v>
      </c>
      <c r="K3110">
        <f>Sheet1!A3117</f>
        <v>0</v>
      </c>
    </row>
    <row r="3111" spans="1:11" hidden="1" x14ac:dyDescent="0.2">
      <c r="A3111">
        <f t="shared" si="48"/>
        <v>0</v>
      </c>
      <c r="B3111" t="str">
        <f>IF(Sheet1!A3111="","",Sheet1!A3111)</f>
        <v>(ATK%/ATK%/ATK%)</v>
      </c>
      <c r="C3111" t="str">
        <f>Sheet1!A3112</f>
        <v>Violent / Revenge</v>
      </c>
      <c r="D3111">
        <f>Sheet1!C3111</f>
        <v>0</v>
      </c>
      <c r="F3111">
        <f>Sheet1!B3113</f>
        <v>0</v>
      </c>
      <c r="G3111" t="str">
        <f>Sheet1!A3114</f>
        <v>Crit R%, Crit D%, Atk%</v>
      </c>
      <c r="H3111">
        <f>Sheet1!A3115</f>
        <v>3</v>
      </c>
      <c r="I3111" t="str">
        <f>Sheet1!A3116</f>
        <v>DRUNKEN MASTER</v>
      </c>
      <c r="J3111">
        <f>Sheet1!A3117</f>
        <v>0</v>
      </c>
      <c r="K3111" t="str">
        <f>Sheet1!A3118</f>
        <v>Fatal / Blade</v>
      </c>
    </row>
    <row r="3112" spans="1:11" hidden="1" x14ac:dyDescent="0.2">
      <c r="A3112">
        <f t="shared" si="48"/>
        <v>0</v>
      </c>
      <c r="B3112" t="str">
        <f>IF(Sheet1!A3112="","",Sheet1!A3112)</f>
        <v>Violent / Revenge</v>
      </c>
      <c r="C3112" t="str">
        <f>Sheet1!A3113</f>
        <v>(ATK%/CRIT D%/ATK%)</v>
      </c>
      <c r="D3112">
        <f>Sheet1!C3112</f>
        <v>0</v>
      </c>
      <c r="F3112">
        <f>Sheet1!B3114</f>
        <v>0</v>
      </c>
      <c r="G3112">
        <f>Sheet1!A3115</f>
        <v>3</v>
      </c>
      <c r="H3112" t="str">
        <f>Sheet1!A3116</f>
        <v>DRUNKEN MASTER</v>
      </c>
      <c r="I3112">
        <f>Sheet1!A3117</f>
        <v>0</v>
      </c>
      <c r="J3112" t="str">
        <f>Sheet1!A3118</f>
        <v>Fatal / Blade</v>
      </c>
      <c r="K3112" t="str">
        <f>Sheet1!A3119</f>
        <v>(ATK%/ATK%/ATK%)</v>
      </c>
    </row>
    <row r="3113" spans="1:11" hidden="1" x14ac:dyDescent="0.2">
      <c r="A3113">
        <f t="shared" si="48"/>
        <v>0</v>
      </c>
      <c r="B3113" t="str">
        <f>IF(Sheet1!A3113="","",Sheet1!A3113)</f>
        <v>(ATK%/CRIT D%/ATK%)</v>
      </c>
      <c r="C3113" t="str">
        <f>Sheet1!A3114</f>
        <v>Crit R%, Crit D%, Atk%</v>
      </c>
      <c r="D3113">
        <f>Sheet1!C3113</f>
        <v>0</v>
      </c>
      <c r="F3113">
        <f>Sheet1!B3115</f>
        <v>0</v>
      </c>
      <c r="G3113" t="str">
        <f>Sheet1!A3116</f>
        <v>DRUNKEN MASTER</v>
      </c>
      <c r="H3113">
        <f>Sheet1!A3117</f>
        <v>0</v>
      </c>
      <c r="I3113" t="str">
        <f>Sheet1!A3118</f>
        <v>Fatal / Blade</v>
      </c>
      <c r="J3113" t="str">
        <f>Sheet1!A3119</f>
        <v>(ATK%/ATK%/ATK%)</v>
      </c>
      <c r="K3113" t="str">
        <f>Sheet1!A3120</f>
        <v>Violent / Revenge</v>
      </c>
    </row>
    <row r="3114" spans="1:11" hidden="1" x14ac:dyDescent="0.2">
      <c r="A3114">
        <f t="shared" si="48"/>
        <v>0</v>
      </c>
      <c r="B3114" t="str">
        <f>IF(Sheet1!A3114="","",Sheet1!A3114)</f>
        <v>Crit R%, Crit D%, Atk%</v>
      </c>
      <c r="C3114">
        <f>Sheet1!A3115</f>
        <v>3</v>
      </c>
      <c r="D3114">
        <f>Sheet1!C3114</f>
        <v>0</v>
      </c>
      <c r="F3114">
        <f>Sheet1!B3116</f>
        <v>0</v>
      </c>
      <c r="G3114">
        <f>Sheet1!A3117</f>
        <v>0</v>
      </c>
      <c r="H3114" t="str">
        <f>Sheet1!A3118</f>
        <v>Fatal / Blade</v>
      </c>
      <c r="I3114" t="str">
        <f>Sheet1!A3119</f>
        <v>(ATK%/ATK%/ATK%)</v>
      </c>
      <c r="J3114" t="str">
        <f>Sheet1!A3120</f>
        <v>Violent / Revenge</v>
      </c>
      <c r="K3114" t="str">
        <f>Sheet1!A3121</f>
        <v>(ATK%/CRIT D%/ATK%)</v>
      </c>
    </row>
    <row r="3115" spans="1:11" x14ac:dyDescent="0.2">
      <c r="A3115">
        <f t="shared" si="48"/>
        <v>1</v>
      </c>
      <c r="B3115">
        <f>IF(Sheet1!A3115="","",Sheet1!A3115)</f>
        <v>3</v>
      </c>
      <c r="C3115" t="str">
        <f>Sheet1!A3116</f>
        <v>DRUNKEN MASTER</v>
      </c>
      <c r="D3115" t="str">
        <f>Sheet1!C3115</f>
        <v>FIRE</v>
      </c>
      <c r="F3115" t="str">
        <f>Sheet1!B3117</f>
        <v>Xiao Chun</v>
      </c>
      <c r="G3115" t="str">
        <f>Sheet1!A3118</f>
        <v>Fatal / Blade</v>
      </c>
      <c r="H3115" t="str">
        <f>Sheet1!A3119</f>
        <v>(ATK%/ATK%/ATK%)</v>
      </c>
      <c r="I3115" t="str">
        <f>Sheet1!A3120</f>
        <v>Violent / Revenge</v>
      </c>
      <c r="J3115" t="str">
        <f>Sheet1!A3121</f>
        <v>(ATK%/CRIT D%/ATK%)</v>
      </c>
      <c r="K3115" t="str">
        <f>Sheet1!A3122</f>
        <v>Crit R%, Crit D%, Atk%</v>
      </c>
    </row>
    <row r="3116" spans="1:11" hidden="1" x14ac:dyDescent="0.2">
      <c r="A3116">
        <f t="shared" si="48"/>
        <v>0</v>
      </c>
      <c r="B3116" t="str">
        <f>IF(Sheet1!A3116="","",Sheet1!A3116)</f>
        <v>DRUNKEN MASTER</v>
      </c>
      <c r="C3116">
        <f>Sheet1!A3117</f>
        <v>0</v>
      </c>
      <c r="D3116">
        <f>Sheet1!C3116</f>
        <v>0</v>
      </c>
      <c r="F3116">
        <f>Sheet1!B3118</f>
        <v>0</v>
      </c>
      <c r="G3116" t="str">
        <f>Sheet1!A3119</f>
        <v>(ATK%/ATK%/ATK%)</v>
      </c>
      <c r="H3116" t="str">
        <f>Sheet1!A3120</f>
        <v>Violent / Revenge</v>
      </c>
      <c r="I3116" t="str">
        <f>Sheet1!A3121</f>
        <v>(ATK%/CRIT D%/ATK%)</v>
      </c>
      <c r="J3116" t="str">
        <f>Sheet1!A3122</f>
        <v>Crit R%, Crit D%, Atk%</v>
      </c>
      <c r="K3116">
        <f>Sheet1!A3123</f>
        <v>3</v>
      </c>
    </row>
    <row r="3117" spans="1:11" hidden="1" x14ac:dyDescent="0.2">
      <c r="A3117">
        <f t="shared" si="48"/>
        <v>0</v>
      </c>
      <c r="B3117" t="str">
        <f>IF(Sheet1!A3117="","",Sheet1!A3117)</f>
        <v/>
      </c>
      <c r="C3117" t="str">
        <f>Sheet1!A3118</f>
        <v>Fatal / Blade</v>
      </c>
      <c r="D3117">
        <f>Sheet1!C3117</f>
        <v>0</v>
      </c>
      <c r="F3117">
        <f>Sheet1!B3119</f>
        <v>0</v>
      </c>
      <c r="G3117" t="str">
        <f>Sheet1!A3120</f>
        <v>Violent / Revenge</v>
      </c>
      <c r="H3117" t="str">
        <f>Sheet1!A3121</f>
        <v>(ATK%/CRIT D%/ATK%)</v>
      </c>
      <c r="I3117" t="str">
        <f>Sheet1!A3122</f>
        <v>Crit R%, Crit D%, Atk%</v>
      </c>
      <c r="J3117">
        <f>Sheet1!A3123</f>
        <v>3</v>
      </c>
      <c r="K3117" t="str">
        <f>Sheet1!A3124</f>
        <v>DRUNKEN MASTER</v>
      </c>
    </row>
    <row r="3118" spans="1:11" hidden="1" x14ac:dyDescent="0.2">
      <c r="A3118">
        <f t="shared" si="48"/>
        <v>0</v>
      </c>
      <c r="B3118" t="str">
        <f>IF(Sheet1!A3118="","",Sheet1!A3118)</f>
        <v>Fatal / Blade</v>
      </c>
      <c r="C3118" t="str">
        <f>Sheet1!A3119</f>
        <v>(ATK%/ATK%/ATK%)</v>
      </c>
      <c r="D3118">
        <f>Sheet1!C3118</f>
        <v>0</v>
      </c>
      <c r="F3118">
        <f>Sheet1!B3120</f>
        <v>0</v>
      </c>
      <c r="G3118" t="str">
        <f>Sheet1!A3121</f>
        <v>(ATK%/CRIT D%/ATK%)</v>
      </c>
      <c r="H3118" t="str">
        <f>Sheet1!A3122</f>
        <v>Crit R%, Crit D%, Atk%</v>
      </c>
      <c r="I3118">
        <f>Sheet1!A3123</f>
        <v>3</v>
      </c>
      <c r="J3118" t="str">
        <f>Sheet1!A3124</f>
        <v>DRUNKEN MASTER</v>
      </c>
      <c r="K3118">
        <f>Sheet1!A3125</f>
        <v>0</v>
      </c>
    </row>
    <row r="3119" spans="1:11" hidden="1" x14ac:dyDescent="0.2">
      <c r="A3119">
        <f t="shared" si="48"/>
        <v>0</v>
      </c>
      <c r="B3119" t="str">
        <f>IF(Sheet1!A3119="","",Sheet1!A3119)</f>
        <v>(ATK%/ATK%/ATK%)</v>
      </c>
      <c r="C3119" t="str">
        <f>Sheet1!A3120</f>
        <v>Violent / Revenge</v>
      </c>
      <c r="D3119">
        <f>Sheet1!C3119</f>
        <v>0</v>
      </c>
      <c r="F3119">
        <f>Sheet1!B3121</f>
        <v>0</v>
      </c>
      <c r="G3119" t="str">
        <f>Sheet1!A3122</f>
        <v>Crit R%, Crit D%, Atk%</v>
      </c>
      <c r="H3119">
        <f>Sheet1!A3123</f>
        <v>3</v>
      </c>
      <c r="I3119" t="str">
        <f>Sheet1!A3124</f>
        <v>DRUNKEN MASTER</v>
      </c>
      <c r="J3119">
        <f>Sheet1!A3125</f>
        <v>0</v>
      </c>
      <c r="K3119" t="str">
        <f>Sheet1!A3126</f>
        <v>Fatal / Blade</v>
      </c>
    </row>
    <row r="3120" spans="1:11" hidden="1" x14ac:dyDescent="0.2">
      <c r="A3120">
        <f t="shared" si="48"/>
        <v>0</v>
      </c>
      <c r="B3120" t="str">
        <f>IF(Sheet1!A3120="","",Sheet1!A3120)</f>
        <v>Violent / Revenge</v>
      </c>
      <c r="C3120" t="str">
        <f>Sheet1!A3121</f>
        <v>(ATK%/CRIT D%/ATK%)</v>
      </c>
      <c r="D3120">
        <f>Sheet1!C3120</f>
        <v>0</v>
      </c>
      <c r="F3120">
        <f>Sheet1!B3122</f>
        <v>0</v>
      </c>
      <c r="G3120">
        <f>Sheet1!A3123</f>
        <v>3</v>
      </c>
      <c r="H3120" t="str">
        <f>Sheet1!A3124</f>
        <v>DRUNKEN MASTER</v>
      </c>
      <c r="I3120">
        <f>Sheet1!A3125</f>
        <v>0</v>
      </c>
      <c r="J3120" t="str">
        <f>Sheet1!A3126</f>
        <v>Fatal / Blade</v>
      </c>
      <c r="K3120" t="str">
        <f>Sheet1!A3127</f>
        <v>(ATK%/ATK%/ATK%)</v>
      </c>
    </row>
    <row r="3121" spans="1:11" hidden="1" x14ac:dyDescent="0.2">
      <c r="A3121">
        <f t="shared" si="48"/>
        <v>0</v>
      </c>
      <c r="B3121" t="str">
        <f>IF(Sheet1!A3121="","",Sheet1!A3121)</f>
        <v>(ATK%/CRIT D%/ATK%)</v>
      </c>
      <c r="C3121" t="str">
        <f>Sheet1!A3122</f>
        <v>Crit R%, Crit D%, Atk%</v>
      </c>
      <c r="D3121">
        <f>Sheet1!C3121</f>
        <v>0</v>
      </c>
      <c r="F3121">
        <f>Sheet1!B3123</f>
        <v>0</v>
      </c>
      <c r="G3121" t="str">
        <f>Sheet1!A3124</f>
        <v>DRUNKEN MASTER</v>
      </c>
      <c r="H3121">
        <f>Sheet1!A3125</f>
        <v>0</v>
      </c>
      <c r="I3121" t="str">
        <f>Sheet1!A3126</f>
        <v>Fatal / Blade</v>
      </c>
      <c r="J3121" t="str">
        <f>Sheet1!A3127</f>
        <v>(ATK%/ATK%/ATK%)</v>
      </c>
      <c r="K3121" t="str">
        <f>Sheet1!A3128</f>
        <v>Violent / Revenge</v>
      </c>
    </row>
    <row r="3122" spans="1:11" hidden="1" x14ac:dyDescent="0.2">
      <c r="A3122">
        <f t="shared" si="48"/>
        <v>0</v>
      </c>
      <c r="B3122" t="str">
        <f>IF(Sheet1!A3122="","",Sheet1!A3122)</f>
        <v>Crit R%, Crit D%, Atk%</v>
      </c>
      <c r="C3122">
        <f>Sheet1!A3123</f>
        <v>3</v>
      </c>
      <c r="D3122">
        <f>Sheet1!C3122</f>
        <v>0</v>
      </c>
      <c r="F3122">
        <f>Sheet1!B3124</f>
        <v>0</v>
      </c>
      <c r="G3122">
        <f>Sheet1!A3125</f>
        <v>0</v>
      </c>
      <c r="H3122" t="str">
        <f>Sheet1!A3126</f>
        <v>Fatal / Blade</v>
      </c>
      <c r="I3122" t="str">
        <f>Sheet1!A3127</f>
        <v>(ATK%/ATK%/ATK%)</v>
      </c>
      <c r="J3122" t="str">
        <f>Sheet1!A3128</f>
        <v>Violent / Revenge</v>
      </c>
      <c r="K3122" t="str">
        <f>Sheet1!A3129</f>
        <v>(ATK%/CRIT D%/ATK%)</v>
      </c>
    </row>
    <row r="3123" spans="1:11" x14ac:dyDescent="0.2">
      <c r="A3123">
        <f t="shared" si="48"/>
        <v>1</v>
      </c>
      <c r="B3123">
        <f>IF(Sheet1!A3123="","",Sheet1!A3123)</f>
        <v>3</v>
      </c>
      <c r="C3123" t="str">
        <f>Sheet1!A3124</f>
        <v>DRUNKEN MASTER</v>
      </c>
      <c r="D3123" t="str">
        <f>Sheet1!C3123</f>
        <v>WIND</v>
      </c>
      <c r="F3123" t="str">
        <f>Sheet1!B3125</f>
        <v>Huan</v>
      </c>
      <c r="G3123" t="str">
        <f>Sheet1!A3126</f>
        <v>Fatal / Blade</v>
      </c>
      <c r="H3123" t="str">
        <f>Sheet1!A3127</f>
        <v>(ATK%/ATK%/ATK%)</v>
      </c>
      <c r="I3123" t="str">
        <f>Sheet1!A3128</f>
        <v>Violent / Revenge</v>
      </c>
      <c r="J3123" t="str">
        <f>Sheet1!A3129</f>
        <v>(ATK%/CRIT D%/ATK%)</v>
      </c>
      <c r="K3123" t="str">
        <f>Sheet1!A3130</f>
        <v>Crit R%, Crit D%, Atk%</v>
      </c>
    </row>
    <row r="3124" spans="1:11" hidden="1" x14ac:dyDescent="0.2">
      <c r="A3124">
        <f t="shared" si="48"/>
        <v>0</v>
      </c>
      <c r="B3124" t="str">
        <f>IF(Sheet1!A3124="","",Sheet1!A3124)</f>
        <v>DRUNKEN MASTER</v>
      </c>
      <c r="C3124">
        <f>Sheet1!A3125</f>
        <v>0</v>
      </c>
      <c r="D3124">
        <f>Sheet1!C3124</f>
        <v>0</v>
      </c>
      <c r="F3124">
        <f>Sheet1!B3126</f>
        <v>0</v>
      </c>
      <c r="G3124" t="str">
        <f>Sheet1!A3127</f>
        <v>(ATK%/ATK%/ATK%)</v>
      </c>
      <c r="H3124" t="str">
        <f>Sheet1!A3128</f>
        <v>Violent / Revenge</v>
      </c>
      <c r="I3124" t="str">
        <f>Sheet1!A3129</f>
        <v>(ATK%/CRIT D%/ATK%)</v>
      </c>
      <c r="J3124" t="str">
        <f>Sheet1!A3130</f>
        <v>Crit R%, Crit D%, Atk%</v>
      </c>
      <c r="K3124">
        <f>Sheet1!A3131</f>
        <v>3</v>
      </c>
    </row>
    <row r="3125" spans="1:11" hidden="1" x14ac:dyDescent="0.2">
      <c r="A3125">
        <f t="shared" si="48"/>
        <v>0</v>
      </c>
      <c r="B3125" t="str">
        <f>IF(Sheet1!A3125="","",Sheet1!A3125)</f>
        <v/>
      </c>
      <c r="C3125" t="str">
        <f>Sheet1!A3126</f>
        <v>Fatal / Blade</v>
      </c>
      <c r="D3125">
        <f>Sheet1!C3125</f>
        <v>0</v>
      </c>
      <c r="F3125">
        <f>Sheet1!B3127</f>
        <v>0</v>
      </c>
      <c r="G3125" t="str">
        <f>Sheet1!A3128</f>
        <v>Violent / Revenge</v>
      </c>
      <c r="H3125" t="str">
        <f>Sheet1!A3129</f>
        <v>(ATK%/CRIT D%/ATK%)</v>
      </c>
      <c r="I3125" t="str">
        <f>Sheet1!A3130</f>
        <v>Crit R%, Crit D%, Atk%</v>
      </c>
      <c r="J3125">
        <f>Sheet1!A3131</f>
        <v>3</v>
      </c>
      <c r="K3125" t="str">
        <f>Sheet1!A3132</f>
        <v>LIVING ARMOR</v>
      </c>
    </row>
    <row r="3126" spans="1:11" hidden="1" x14ac:dyDescent="0.2">
      <c r="A3126">
        <f t="shared" si="48"/>
        <v>0</v>
      </c>
      <c r="B3126" t="str">
        <f>IF(Sheet1!A3126="","",Sheet1!A3126)</f>
        <v>Fatal / Blade</v>
      </c>
      <c r="C3126" t="str">
        <f>Sheet1!A3127</f>
        <v>(ATK%/ATK%/ATK%)</v>
      </c>
      <c r="D3126">
        <f>Sheet1!C3126</f>
        <v>0</v>
      </c>
      <c r="F3126">
        <f>Sheet1!B3128</f>
        <v>0</v>
      </c>
      <c r="G3126" t="str">
        <f>Sheet1!A3129</f>
        <v>(ATK%/CRIT D%/ATK%)</v>
      </c>
      <c r="H3126" t="str">
        <f>Sheet1!A3130</f>
        <v>Crit R%, Crit D%, Atk%</v>
      </c>
      <c r="I3126">
        <f>Sheet1!A3131</f>
        <v>3</v>
      </c>
      <c r="J3126" t="str">
        <f>Sheet1!A3132</f>
        <v>LIVING ARMOR</v>
      </c>
      <c r="K3126">
        <f>Sheet1!A3133</f>
        <v>0</v>
      </c>
    </row>
    <row r="3127" spans="1:11" hidden="1" x14ac:dyDescent="0.2">
      <c r="A3127">
        <f t="shared" si="48"/>
        <v>0</v>
      </c>
      <c r="B3127" t="str">
        <f>IF(Sheet1!A3127="","",Sheet1!A3127)</f>
        <v>(ATK%/ATK%/ATK%)</v>
      </c>
      <c r="C3127" t="str">
        <f>Sheet1!A3128</f>
        <v>Violent / Revenge</v>
      </c>
      <c r="D3127">
        <f>Sheet1!C3127</f>
        <v>0</v>
      </c>
      <c r="F3127">
        <f>Sheet1!B3129</f>
        <v>0</v>
      </c>
      <c r="G3127" t="str">
        <f>Sheet1!A3130</f>
        <v>Crit R%, Crit D%, Atk%</v>
      </c>
      <c r="H3127">
        <f>Sheet1!A3131</f>
        <v>3</v>
      </c>
      <c r="I3127" t="str">
        <f>Sheet1!A3132</f>
        <v>LIVING ARMOR</v>
      </c>
      <c r="J3127">
        <f>Sheet1!A3133</f>
        <v>0</v>
      </c>
      <c r="K3127" t="str">
        <f>Sheet1!A3134</f>
        <v>3x Guard</v>
      </c>
    </row>
    <row r="3128" spans="1:11" hidden="1" x14ac:dyDescent="0.2">
      <c r="A3128">
        <f t="shared" si="48"/>
        <v>0</v>
      </c>
      <c r="B3128" t="str">
        <f>IF(Sheet1!A3128="","",Sheet1!A3128)</f>
        <v>Violent / Revenge</v>
      </c>
      <c r="C3128" t="str">
        <f>Sheet1!A3129</f>
        <v>(ATK%/CRIT D%/ATK%)</v>
      </c>
      <c r="D3128">
        <f>Sheet1!C3128</f>
        <v>0</v>
      </c>
      <c r="F3128">
        <f>Sheet1!B3130</f>
        <v>0</v>
      </c>
      <c r="G3128">
        <f>Sheet1!A3131</f>
        <v>3</v>
      </c>
      <c r="H3128" t="str">
        <f>Sheet1!A3132</f>
        <v>LIVING ARMOR</v>
      </c>
      <c r="I3128">
        <f>Sheet1!A3133</f>
        <v>0</v>
      </c>
      <c r="J3128" t="str">
        <f>Sheet1!A3134</f>
        <v>3x Guard</v>
      </c>
      <c r="K3128" t="str">
        <f>Sheet1!A3135</f>
        <v>(DEF%/DEF%/DEF%)</v>
      </c>
    </row>
    <row r="3129" spans="1:11" hidden="1" x14ac:dyDescent="0.2">
      <c r="A3129">
        <f t="shared" si="48"/>
        <v>0</v>
      </c>
      <c r="B3129" t="str">
        <f>IF(Sheet1!A3129="","",Sheet1!A3129)</f>
        <v>(ATK%/CRIT D%/ATK%)</v>
      </c>
      <c r="C3129" t="str">
        <f>Sheet1!A3130</f>
        <v>Crit R%, Crit D%, Atk%</v>
      </c>
      <c r="D3129">
        <f>Sheet1!C3129</f>
        <v>0</v>
      </c>
      <c r="F3129">
        <f>Sheet1!B3131</f>
        <v>0</v>
      </c>
      <c r="G3129" t="str">
        <f>Sheet1!A3132</f>
        <v>LIVING ARMOR</v>
      </c>
      <c r="H3129">
        <f>Sheet1!A3133</f>
        <v>0</v>
      </c>
      <c r="I3129" t="str">
        <f>Sheet1!A3134</f>
        <v>3x Guard</v>
      </c>
      <c r="J3129" t="str">
        <f>Sheet1!A3135</f>
        <v>(DEF%/DEF%/DEF%)</v>
      </c>
      <c r="K3129" t="str">
        <f>Sheet1!A3136</f>
        <v>Violent / Revenge</v>
      </c>
    </row>
    <row r="3130" spans="1:11" hidden="1" x14ac:dyDescent="0.2">
      <c r="A3130">
        <f t="shared" si="48"/>
        <v>0</v>
      </c>
      <c r="B3130" t="str">
        <f>IF(Sheet1!A3130="","",Sheet1!A3130)</f>
        <v>Crit R%, Crit D%, Atk%</v>
      </c>
      <c r="C3130">
        <f>Sheet1!A3131</f>
        <v>3</v>
      </c>
      <c r="D3130">
        <f>Sheet1!C3130</f>
        <v>0</v>
      </c>
      <c r="F3130">
        <f>Sheet1!B3132</f>
        <v>0</v>
      </c>
      <c r="G3130">
        <f>Sheet1!A3133</f>
        <v>0</v>
      </c>
      <c r="H3130" t="str">
        <f>Sheet1!A3134</f>
        <v>3x Guard</v>
      </c>
      <c r="I3130" t="str">
        <f>Sheet1!A3135</f>
        <v>(DEF%/DEF%/DEF%)</v>
      </c>
      <c r="J3130" t="str">
        <f>Sheet1!A3136</f>
        <v>Violent / Revenge</v>
      </c>
      <c r="K3130" t="str">
        <f>Sheet1!A3137</f>
        <v>(DEF%/CRIT D%/DEF%)</v>
      </c>
    </row>
    <row r="3131" spans="1:11" x14ac:dyDescent="0.2">
      <c r="A3131">
        <f t="shared" si="48"/>
        <v>1</v>
      </c>
      <c r="B3131">
        <f>IF(Sheet1!A3131="","",Sheet1!A3131)</f>
        <v>3</v>
      </c>
      <c r="C3131" t="str">
        <f>Sheet1!A3132</f>
        <v>LIVING ARMOR</v>
      </c>
      <c r="D3131" t="str">
        <f>Sheet1!C3131</f>
        <v>WIND</v>
      </c>
      <c r="F3131" t="str">
        <f>Sheet1!B3133</f>
        <v>Copper</v>
      </c>
      <c r="G3131" t="str">
        <f>Sheet1!A3134</f>
        <v>3x Guard</v>
      </c>
      <c r="H3131" t="str">
        <f>Sheet1!A3135</f>
        <v>(DEF%/DEF%/DEF%)</v>
      </c>
      <c r="I3131" t="str">
        <f>Sheet1!A3136</f>
        <v>Violent / Revenge</v>
      </c>
      <c r="J3131" t="str">
        <f>Sheet1!A3137</f>
        <v>(DEF%/CRIT D%/DEF%)</v>
      </c>
      <c r="K3131" t="str">
        <f>Sheet1!A3138</f>
        <v>Crit R%, Crit D%, Def%</v>
      </c>
    </row>
    <row r="3132" spans="1:11" hidden="1" x14ac:dyDescent="0.2">
      <c r="A3132">
        <f t="shared" si="48"/>
        <v>0</v>
      </c>
      <c r="B3132" t="str">
        <f>IF(Sheet1!A3132="","",Sheet1!A3132)</f>
        <v>LIVING ARMOR</v>
      </c>
      <c r="C3132">
        <f>Sheet1!A3133</f>
        <v>0</v>
      </c>
      <c r="D3132">
        <f>Sheet1!C3132</f>
        <v>0</v>
      </c>
      <c r="F3132">
        <f>Sheet1!B3134</f>
        <v>0</v>
      </c>
      <c r="G3132" t="str">
        <f>Sheet1!A3135</f>
        <v>(DEF%/DEF%/DEF%)</v>
      </c>
      <c r="H3132" t="str">
        <f>Sheet1!A3136</f>
        <v>Violent / Revenge</v>
      </c>
      <c r="I3132" t="str">
        <f>Sheet1!A3137</f>
        <v>(DEF%/CRIT D%/DEF%)</v>
      </c>
      <c r="J3132" t="str">
        <f>Sheet1!A3138</f>
        <v>Crit R%, Crit D%, Def%</v>
      </c>
      <c r="K3132">
        <f>Sheet1!A3139</f>
        <v>3</v>
      </c>
    </row>
    <row r="3133" spans="1:11" hidden="1" x14ac:dyDescent="0.2">
      <c r="A3133">
        <f t="shared" si="48"/>
        <v>0</v>
      </c>
      <c r="B3133" t="str">
        <f>IF(Sheet1!A3133="","",Sheet1!A3133)</f>
        <v/>
      </c>
      <c r="C3133" t="str">
        <f>Sheet1!A3134</f>
        <v>3x Guard</v>
      </c>
      <c r="D3133">
        <f>Sheet1!C3133</f>
        <v>0</v>
      </c>
      <c r="F3133">
        <f>Sheet1!B3135</f>
        <v>0</v>
      </c>
      <c r="G3133" t="str">
        <f>Sheet1!A3136</f>
        <v>Violent / Revenge</v>
      </c>
      <c r="H3133" t="str">
        <f>Sheet1!A3137</f>
        <v>(DEF%/CRIT D%/DEF%)</v>
      </c>
      <c r="I3133" t="str">
        <f>Sheet1!A3138</f>
        <v>Crit R%, Crit D%, Def%</v>
      </c>
      <c r="J3133">
        <f>Sheet1!A3139</f>
        <v>3</v>
      </c>
      <c r="K3133" t="str">
        <f>Sheet1!A3140</f>
        <v>LIVING ARMOR</v>
      </c>
    </row>
    <row r="3134" spans="1:11" hidden="1" x14ac:dyDescent="0.2">
      <c r="A3134">
        <f t="shared" si="48"/>
        <v>0</v>
      </c>
      <c r="B3134" t="str">
        <f>IF(Sheet1!A3134="","",Sheet1!A3134)</f>
        <v>3x Guard</v>
      </c>
      <c r="C3134" t="str">
        <f>Sheet1!A3135</f>
        <v>(DEF%/DEF%/DEF%)</v>
      </c>
      <c r="D3134">
        <f>Sheet1!C3134</f>
        <v>0</v>
      </c>
      <c r="F3134">
        <f>Sheet1!B3136</f>
        <v>0</v>
      </c>
      <c r="G3134" t="str">
        <f>Sheet1!A3137</f>
        <v>(DEF%/CRIT D%/DEF%)</v>
      </c>
      <c r="H3134" t="str">
        <f>Sheet1!A3138</f>
        <v>Crit R%, Crit D%, Def%</v>
      </c>
      <c r="I3134">
        <f>Sheet1!A3139</f>
        <v>3</v>
      </c>
      <c r="J3134" t="str">
        <f>Sheet1!A3140</f>
        <v>LIVING ARMOR</v>
      </c>
      <c r="K3134">
        <f>Sheet1!A3141</f>
        <v>0</v>
      </c>
    </row>
    <row r="3135" spans="1:11" hidden="1" x14ac:dyDescent="0.2">
      <c r="A3135">
        <f t="shared" si="48"/>
        <v>0</v>
      </c>
      <c r="B3135" t="str">
        <f>IF(Sheet1!A3135="","",Sheet1!A3135)</f>
        <v>(DEF%/DEF%/DEF%)</v>
      </c>
      <c r="C3135" t="str">
        <f>Sheet1!A3136</f>
        <v>Violent / Revenge</v>
      </c>
      <c r="D3135">
        <f>Sheet1!C3135</f>
        <v>0</v>
      </c>
      <c r="F3135">
        <f>Sheet1!B3137</f>
        <v>0</v>
      </c>
      <c r="G3135" t="str">
        <f>Sheet1!A3138</f>
        <v>Crit R%, Crit D%, Def%</v>
      </c>
      <c r="H3135">
        <f>Sheet1!A3139</f>
        <v>3</v>
      </c>
      <c r="I3135" t="str">
        <f>Sheet1!A3140</f>
        <v>LIVING ARMOR</v>
      </c>
      <c r="J3135">
        <f>Sheet1!A3141</f>
        <v>0</v>
      </c>
      <c r="K3135" t="str">
        <f>Sheet1!A3142</f>
        <v>3x Guard</v>
      </c>
    </row>
    <row r="3136" spans="1:11" hidden="1" x14ac:dyDescent="0.2">
      <c r="A3136">
        <f t="shared" si="48"/>
        <v>0</v>
      </c>
      <c r="B3136" t="str">
        <f>IF(Sheet1!A3136="","",Sheet1!A3136)</f>
        <v>Violent / Revenge</v>
      </c>
      <c r="C3136" t="str">
        <f>Sheet1!A3137</f>
        <v>(DEF%/CRIT D%/DEF%)</v>
      </c>
      <c r="D3136">
        <f>Sheet1!C3136</f>
        <v>0</v>
      </c>
      <c r="F3136">
        <f>Sheet1!B3138</f>
        <v>0</v>
      </c>
      <c r="G3136">
        <f>Sheet1!A3139</f>
        <v>3</v>
      </c>
      <c r="H3136" t="str">
        <f>Sheet1!A3140</f>
        <v>LIVING ARMOR</v>
      </c>
      <c r="I3136">
        <f>Sheet1!A3141</f>
        <v>0</v>
      </c>
      <c r="J3136" t="str">
        <f>Sheet1!A3142</f>
        <v>3x Guard</v>
      </c>
      <c r="K3136" t="str">
        <f>Sheet1!A3143</f>
        <v>(DEF%/DEF%/DEF%)</v>
      </c>
    </row>
    <row r="3137" spans="1:11" hidden="1" x14ac:dyDescent="0.2">
      <c r="A3137">
        <f t="shared" si="48"/>
        <v>0</v>
      </c>
      <c r="B3137" t="str">
        <f>IF(Sheet1!A3137="","",Sheet1!A3137)</f>
        <v>(DEF%/CRIT D%/DEF%)</v>
      </c>
      <c r="C3137" t="str">
        <f>Sheet1!A3138</f>
        <v>Crit R%, Crit D%, Def%</v>
      </c>
      <c r="D3137">
        <f>Sheet1!C3137</f>
        <v>0</v>
      </c>
      <c r="F3137">
        <f>Sheet1!B3139</f>
        <v>0</v>
      </c>
      <c r="G3137" t="str">
        <f>Sheet1!A3140</f>
        <v>LIVING ARMOR</v>
      </c>
      <c r="H3137">
        <f>Sheet1!A3141</f>
        <v>0</v>
      </c>
      <c r="I3137" t="str">
        <f>Sheet1!A3142</f>
        <v>3x Guard</v>
      </c>
      <c r="J3137" t="str">
        <f>Sheet1!A3143</f>
        <v>(DEF%/DEF%/DEF%)</v>
      </c>
      <c r="K3137" t="str">
        <f>Sheet1!A3144</f>
        <v>Violent / Revenge</v>
      </c>
    </row>
    <row r="3138" spans="1:11" hidden="1" x14ac:dyDescent="0.2">
      <c r="A3138">
        <f t="shared" si="48"/>
        <v>0</v>
      </c>
      <c r="B3138" t="str">
        <f>IF(Sheet1!A3138="","",Sheet1!A3138)</f>
        <v>Crit R%, Crit D%, Def%</v>
      </c>
      <c r="C3138">
        <f>Sheet1!A3139</f>
        <v>3</v>
      </c>
      <c r="D3138">
        <f>Sheet1!C3138</f>
        <v>0</v>
      </c>
      <c r="F3138">
        <f>Sheet1!B3140</f>
        <v>0</v>
      </c>
      <c r="G3138">
        <f>Sheet1!A3141</f>
        <v>0</v>
      </c>
      <c r="H3138" t="str">
        <f>Sheet1!A3142</f>
        <v>3x Guard</v>
      </c>
      <c r="I3138" t="str">
        <f>Sheet1!A3143</f>
        <v>(DEF%/DEF%/DEF%)</v>
      </c>
      <c r="J3138" t="str">
        <f>Sheet1!A3144</f>
        <v>Violent / Revenge</v>
      </c>
      <c r="K3138" t="str">
        <f>Sheet1!A3145</f>
        <v>(DEF%/CRIT D%/DEF%)</v>
      </c>
    </row>
    <row r="3139" spans="1:11" x14ac:dyDescent="0.2">
      <c r="A3139">
        <f t="shared" ref="A3139:A3202" si="49">IF(ISNUMBER(B3139)=TRUE,1,0)</f>
        <v>1</v>
      </c>
      <c r="B3139">
        <f>IF(Sheet1!A3139="","",Sheet1!A3139)</f>
        <v>3</v>
      </c>
      <c r="C3139" t="str">
        <f>Sheet1!A3140</f>
        <v>LIVING ARMOR</v>
      </c>
      <c r="D3139" t="str">
        <f>Sheet1!C3139</f>
        <v>FIRE</v>
      </c>
      <c r="F3139" t="str">
        <f>Sheet1!B3141</f>
        <v>Iron</v>
      </c>
      <c r="G3139" t="str">
        <f>Sheet1!A3142</f>
        <v>3x Guard</v>
      </c>
      <c r="H3139" t="str">
        <f>Sheet1!A3143</f>
        <v>(DEF%/DEF%/DEF%)</v>
      </c>
      <c r="I3139" t="str">
        <f>Sheet1!A3144</f>
        <v>Violent / Revenge</v>
      </c>
      <c r="J3139" t="str">
        <f>Sheet1!A3145</f>
        <v>(DEF%/CRIT D%/DEF%)</v>
      </c>
      <c r="K3139" t="str">
        <f>Sheet1!A3146</f>
        <v>Crit R%, Crit D%, Def%</v>
      </c>
    </row>
    <row r="3140" spans="1:11" hidden="1" x14ac:dyDescent="0.2">
      <c r="A3140">
        <f t="shared" si="49"/>
        <v>0</v>
      </c>
      <c r="B3140" t="str">
        <f>IF(Sheet1!A3140="","",Sheet1!A3140)</f>
        <v>LIVING ARMOR</v>
      </c>
      <c r="C3140">
        <f>Sheet1!A3141</f>
        <v>0</v>
      </c>
      <c r="D3140">
        <f>Sheet1!C3140</f>
        <v>0</v>
      </c>
      <c r="F3140">
        <f>Sheet1!B3142</f>
        <v>0</v>
      </c>
      <c r="G3140" t="str">
        <f>Sheet1!A3143</f>
        <v>(DEF%/DEF%/DEF%)</v>
      </c>
      <c r="H3140" t="str">
        <f>Sheet1!A3144</f>
        <v>Violent / Revenge</v>
      </c>
      <c r="I3140" t="str">
        <f>Sheet1!A3145</f>
        <v>(DEF%/CRIT D%/DEF%)</v>
      </c>
      <c r="J3140" t="str">
        <f>Sheet1!A3146</f>
        <v>Crit R%, Crit D%, Def%</v>
      </c>
      <c r="K3140">
        <f>Sheet1!A3147</f>
        <v>3</v>
      </c>
    </row>
    <row r="3141" spans="1:11" hidden="1" x14ac:dyDescent="0.2">
      <c r="A3141">
        <f t="shared" si="49"/>
        <v>0</v>
      </c>
      <c r="B3141" t="str">
        <f>IF(Sheet1!A3141="","",Sheet1!A3141)</f>
        <v/>
      </c>
      <c r="C3141" t="str">
        <f>Sheet1!A3142</f>
        <v>3x Guard</v>
      </c>
      <c r="D3141">
        <f>Sheet1!C3141</f>
        <v>0</v>
      </c>
      <c r="F3141">
        <f>Sheet1!B3143</f>
        <v>0</v>
      </c>
      <c r="G3141" t="str">
        <f>Sheet1!A3144</f>
        <v>Violent / Revenge</v>
      </c>
      <c r="H3141" t="str">
        <f>Sheet1!A3145</f>
        <v>(DEF%/CRIT D%/DEF%)</v>
      </c>
      <c r="I3141" t="str">
        <f>Sheet1!A3146</f>
        <v>Crit R%, Crit D%, Def%</v>
      </c>
      <c r="J3141">
        <f>Sheet1!A3147</f>
        <v>3</v>
      </c>
      <c r="K3141" t="str">
        <f>Sheet1!A3148</f>
        <v>LIVING ARMOR</v>
      </c>
    </row>
    <row r="3142" spans="1:11" hidden="1" x14ac:dyDescent="0.2">
      <c r="A3142">
        <f t="shared" si="49"/>
        <v>0</v>
      </c>
      <c r="B3142" t="str">
        <f>IF(Sheet1!A3142="","",Sheet1!A3142)</f>
        <v>3x Guard</v>
      </c>
      <c r="C3142" t="str">
        <f>Sheet1!A3143</f>
        <v>(DEF%/DEF%/DEF%)</v>
      </c>
      <c r="D3142">
        <f>Sheet1!C3142</f>
        <v>0</v>
      </c>
      <c r="F3142">
        <f>Sheet1!B3144</f>
        <v>0</v>
      </c>
      <c r="G3142" t="str">
        <f>Sheet1!A3145</f>
        <v>(DEF%/CRIT D%/DEF%)</v>
      </c>
      <c r="H3142" t="str">
        <f>Sheet1!A3146</f>
        <v>Crit R%, Crit D%, Def%</v>
      </c>
      <c r="I3142">
        <f>Sheet1!A3147</f>
        <v>3</v>
      </c>
      <c r="J3142" t="str">
        <f>Sheet1!A3148</f>
        <v>LIVING ARMOR</v>
      </c>
      <c r="K3142">
        <f>Sheet1!A3149</f>
        <v>0</v>
      </c>
    </row>
    <row r="3143" spans="1:11" hidden="1" x14ac:dyDescent="0.2">
      <c r="A3143">
        <f t="shared" si="49"/>
        <v>0</v>
      </c>
      <c r="B3143" t="str">
        <f>IF(Sheet1!A3143="","",Sheet1!A3143)</f>
        <v>(DEF%/DEF%/DEF%)</v>
      </c>
      <c r="C3143" t="str">
        <f>Sheet1!A3144</f>
        <v>Violent / Revenge</v>
      </c>
      <c r="D3143">
        <f>Sheet1!C3143</f>
        <v>0</v>
      </c>
      <c r="F3143">
        <f>Sheet1!B3145</f>
        <v>0</v>
      </c>
      <c r="G3143" t="str">
        <f>Sheet1!A3146</f>
        <v>Crit R%, Crit D%, Def%</v>
      </c>
      <c r="H3143">
        <f>Sheet1!A3147</f>
        <v>3</v>
      </c>
      <c r="I3143" t="str">
        <f>Sheet1!A3148</f>
        <v>LIVING ARMOR</v>
      </c>
      <c r="J3143">
        <f>Sheet1!A3149</f>
        <v>0</v>
      </c>
      <c r="K3143" t="str">
        <f>Sheet1!A3150</f>
        <v>3x Guard</v>
      </c>
    </row>
    <row r="3144" spans="1:11" hidden="1" x14ac:dyDescent="0.2">
      <c r="A3144">
        <f t="shared" si="49"/>
        <v>0</v>
      </c>
      <c r="B3144" t="str">
        <f>IF(Sheet1!A3144="","",Sheet1!A3144)</f>
        <v>Violent / Revenge</v>
      </c>
      <c r="C3144" t="str">
        <f>Sheet1!A3145</f>
        <v>(DEF%/CRIT D%/DEF%)</v>
      </c>
      <c r="D3144">
        <f>Sheet1!C3144</f>
        <v>0</v>
      </c>
      <c r="F3144">
        <f>Sheet1!B3146</f>
        <v>0</v>
      </c>
      <c r="G3144">
        <f>Sheet1!A3147</f>
        <v>3</v>
      </c>
      <c r="H3144" t="str">
        <f>Sheet1!A3148</f>
        <v>LIVING ARMOR</v>
      </c>
      <c r="I3144">
        <f>Sheet1!A3149</f>
        <v>0</v>
      </c>
      <c r="J3144" t="str">
        <f>Sheet1!A3150</f>
        <v>3x Guard</v>
      </c>
      <c r="K3144" t="str">
        <f>Sheet1!A3151</f>
        <v>(DEF%/DEF%/DEF%)</v>
      </c>
    </row>
    <row r="3145" spans="1:11" hidden="1" x14ac:dyDescent="0.2">
      <c r="A3145">
        <f t="shared" si="49"/>
        <v>0</v>
      </c>
      <c r="B3145" t="str">
        <f>IF(Sheet1!A3145="","",Sheet1!A3145)</f>
        <v>(DEF%/CRIT D%/DEF%)</v>
      </c>
      <c r="C3145" t="str">
        <f>Sheet1!A3146</f>
        <v>Crit R%, Crit D%, Def%</v>
      </c>
      <c r="D3145">
        <f>Sheet1!C3145</f>
        <v>0</v>
      </c>
      <c r="F3145">
        <f>Sheet1!B3147</f>
        <v>0</v>
      </c>
      <c r="G3145" t="str">
        <f>Sheet1!A3148</f>
        <v>LIVING ARMOR</v>
      </c>
      <c r="H3145">
        <f>Sheet1!A3149</f>
        <v>0</v>
      </c>
      <c r="I3145" t="str">
        <f>Sheet1!A3150</f>
        <v>3x Guard</v>
      </c>
      <c r="J3145" t="str">
        <f>Sheet1!A3151</f>
        <v>(DEF%/DEF%/DEF%)</v>
      </c>
      <c r="K3145" t="str">
        <f>Sheet1!A3152</f>
        <v>Violent / Revenge</v>
      </c>
    </row>
    <row r="3146" spans="1:11" hidden="1" x14ac:dyDescent="0.2">
      <c r="A3146">
        <f t="shared" si="49"/>
        <v>0</v>
      </c>
      <c r="B3146" t="str">
        <f>IF(Sheet1!A3146="","",Sheet1!A3146)</f>
        <v>Crit R%, Crit D%, Def%</v>
      </c>
      <c r="C3146">
        <f>Sheet1!A3147</f>
        <v>3</v>
      </c>
      <c r="D3146">
        <f>Sheet1!C3146</f>
        <v>0</v>
      </c>
      <c r="F3146">
        <f>Sheet1!B3148</f>
        <v>0</v>
      </c>
      <c r="G3146">
        <f>Sheet1!A3149</f>
        <v>0</v>
      </c>
      <c r="H3146" t="str">
        <f>Sheet1!A3150</f>
        <v>3x Guard</v>
      </c>
      <c r="I3146" t="str">
        <f>Sheet1!A3151</f>
        <v>(DEF%/DEF%/DEF%)</v>
      </c>
      <c r="J3146" t="str">
        <f>Sheet1!A3152</f>
        <v>Violent / Revenge</v>
      </c>
      <c r="K3146" t="str">
        <f>Sheet1!A3153</f>
        <v>(DEF%/CRIT D%/DEF%)</v>
      </c>
    </row>
    <row r="3147" spans="1:11" x14ac:dyDescent="0.2">
      <c r="A3147">
        <f t="shared" si="49"/>
        <v>1</v>
      </c>
      <c r="B3147">
        <f>IF(Sheet1!A3147="","",Sheet1!A3147)</f>
        <v>3</v>
      </c>
      <c r="C3147" t="str">
        <f>Sheet1!A3148</f>
        <v>LIVING ARMOR</v>
      </c>
      <c r="D3147" t="str">
        <f>Sheet1!C3147</f>
        <v>WATER</v>
      </c>
      <c r="F3147" t="str">
        <f>Sheet1!B3149</f>
        <v>Nickel</v>
      </c>
      <c r="G3147" t="str">
        <f>Sheet1!A3150</f>
        <v>3x Guard</v>
      </c>
      <c r="H3147" t="str">
        <f>Sheet1!A3151</f>
        <v>(DEF%/DEF%/DEF%)</v>
      </c>
      <c r="I3147" t="str">
        <f>Sheet1!A3152</f>
        <v>Violent / Revenge</v>
      </c>
      <c r="J3147" t="str">
        <f>Sheet1!A3153</f>
        <v>(DEF%/CRIT D%/DEF%)</v>
      </c>
      <c r="K3147" t="str">
        <f>Sheet1!A3154</f>
        <v>Crit R%, Crit D%, Def%</v>
      </c>
    </row>
    <row r="3148" spans="1:11" hidden="1" x14ac:dyDescent="0.2">
      <c r="A3148">
        <f t="shared" si="49"/>
        <v>0</v>
      </c>
      <c r="B3148" t="str">
        <f>IF(Sheet1!A3148="","",Sheet1!A3148)</f>
        <v>LIVING ARMOR</v>
      </c>
      <c r="C3148">
        <f>Sheet1!A3149</f>
        <v>0</v>
      </c>
      <c r="D3148">
        <f>Sheet1!C3148</f>
        <v>0</v>
      </c>
      <c r="F3148">
        <f>Sheet1!B3150</f>
        <v>0</v>
      </c>
      <c r="G3148" t="str">
        <f>Sheet1!A3151</f>
        <v>(DEF%/DEF%/DEF%)</v>
      </c>
      <c r="H3148" t="str">
        <f>Sheet1!A3152</f>
        <v>Violent / Revenge</v>
      </c>
      <c r="I3148" t="str">
        <f>Sheet1!A3153</f>
        <v>(DEF%/CRIT D%/DEF%)</v>
      </c>
      <c r="J3148" t="str">
        <f>Sheet1!A3154</f>
        <v>Crit R%, Crit D%, Def%</v>
      </c>
      <c r="K3148">
        <f>Sheet1!A3155</f>
        <v>3</v>
      </c>
    </row>
    <row r="3149" spans="1:11" hidden="1" x14ac:dyDescent="0.2">
      <c r="A3149">
        <f t="shared" si="49"/>
        <v>0</v>
      </c>
      <c r="B3149" t="str">
        <f>IF(Sheet1!A3149="","",Sheet1!A3149)</f>
        <v/>
      </c>
      <c r="C3149" t="str">
        <f>Sheet1!A3150</f>
        <v>3x Guard</v>
      </c>
      <c r="D3149">
        <f>Sheet1!C3149</f>
        <v>0</v>
      </c>
      <c r="F3149">
        <f>Sheet1!B3151</f>
        <v>0</v>
      </c>
      <c r="G3149" t="str">
        <f>Sheet1!A3152</f>
        <v>Violent / Revenge</v>
      </c>
      <c r="H3149" t="str">
        <f>Sheet1!A3153</f>
        <v>(DEF%/CRIT D%/DEF%)</v>
      </c>
      <c r="I3149" t="str">
        <f>Sheet1!A3154</f>
        <v>Crit R%, Crit D%, Def%</v>
      </c>
      <c r="J3149">
        <f>Sheet1!A3155</f>
        <v>3</v>
      </c>
      <c r="K3149" t="str">
        <f>Sheet1!A3156</f>
        <v>LIVING ARMOR</v>
      </c>
    </row>
    <row r="3150" spans="1:11" hidden="1" x14ac:dyDescent="0.2">
      <c r="A3150">
        <f t="shared" si="49"/>
        <v>0</v>
      </c>
      <c r="B3150" t="str">
        <f>IF(Sheet1!A3150="","",Sheet1!A3150)</f>
        <v>3x Guard</v>
      </c>
      <c r="C3150" t="str">
        <f>Sheet1!A3151</f>
        <v>(DEF%/DEF%/DEF%)</v>
      </c>
      <c r="D3150">
        <f>Sheet1!C3150</f>
        <v>0</v>
      </c>
      <c r="F3150">
        <f>Sheet1!B3152</f>
        <v>0</v>
      </c>
      <c r="G3150" t="str">
        <f>Sheet1!A3153</f>
        <v>(DEF%/CRIT D%/DEF%)</v>
      </c>
      <c r="H3150" t="str">
        <f>Sheet1!A3154</f>
        <v>Crit R%, Crit D%, Def%</v>
      </c>
      <c r="I3150">
        <f>Sheet1!A3155</f>
        <v>3</v>
      </c>
      <c r="J3150" t="str">
        <f>Sheet1!A3156</f>
        <v>LIVING ARMOR</v>
      </c>
      <c r="K3150">
        <f>Sheet1!A3157</f>
        <v>0</v>
      </c>
    </row>
    <row r="3151" spans="1:11" hidden="1" x14ac:dyDescent="0.2">
      <c r="A3151">
        <f t="shared" si="49"/>
        <v>0</v>
      </c>
      <c r="B3151" t="str">
        <f>IF(Sheet1!A3151="","",Sheet1!A3151)</f>
        <v>(DEF%/DEF%/DEF%)</v>
      </c>
      <c r="C3151" t="str">
        <f>Sheet1!A3152</f>
        <v>Violent / Revenge</v>
      </c>
      <c r="D3151">
        <f>Sheet1!C3151</f>
        <v>0</v>
      </c>
      <c r="F3151">
        <f>Sheet1!B3153</f>
        <v>0</v>
      </c>
      <c r="G3151" t="str">
        <f>Sheet1!A3154</f>
        <v>Crit R%, Crit D%, Def%</v>
      </c>
      <c r="H3151">
        <f>Sheet1!A3155</f>
        <v>3</v>
      </c>
      <c r="I3151" t="str">
        <f>Sheet1!A3156</f>
        <v>LIVING ARMOR</v>
      </c>
      <c r="J3151">
        <f>Sheet1!A3157</f>
        <v>0</v>
      </c>
      <c r="K3151" t="str">
        <f>Sheet1!A3158</f>
        <v>3x Guard</v>
      </c>
    </row>
    <row r="3152" spans="1:11" hidden="1" x14ac:dyDescent="0.2">
      <c r="A3152">
        <f t="shared" si="49"/>
        <v>0</v>
      </c>
      <c r="B3152" t="str">
        <f>IF(Sheet1!A3152="","",Sheet1!A3152)</f>
        <v>Violent / Revenge</v>
      </c>
      <c r="C3152" t="str">
        <f>Sheet1!A3153</f>
        <v>(DEF%/CRIT D%/DEF%)</v>
      </c>
      <c r="D3152">
        <f>Sheet1!C3152</f>
        <v>0</v>
      </c>
      <c r="F3152">
        <f>Sheet1!B3154</f>
        <v>0</v>
      </c>
      <c r="G3152">
        <f>Sheet1!A3155</f>
        <v>3</v>
      </c>
      <c r="H3152" t="str">
        <f>Sheet1!A3156</f>
        <v>LIVING ARMOR</v>
      </c>
      <c r="I3152">
        <f>Sheet1!A3157</f>
        <v>0</v>
      </c>
      <c r="J3152" t="str">
        <f>Sheet1!A3158</f>
        <v>3x Guard</v>
      </c>
      <c r="K3152" t="str">
        <f>Sheet1!A3159</f>
        <v>(DEF%/DEF%/DEF%)</v>
      </c>
    </row>
    <row r="3153" spans="1:11" hidden="1" x14ac:dyDescent="0.2">
      <c r="A3153">
        <f t="shared" si="49"/>
        <v>0</v>
      </c>
      <c r="B3153" t="str">
        <f>IF(Sheet1!A3153="","",Sheet1!A3153)</f>
        <v>(DEF%/CRIT D%/DEF%)</v>
      </c>
      <c r="C3153" t="str">
        <f>Sheet1!A3154</f>
        <v>Crit R%, Crit D%, Def%</v>
      </c>
      <c r="D3153">
        <f>Sheet1!C3153</f>
        <v>0</v>
      </c>
      <c r="F3153">
        <f>Sheet1!B3155</f>
        <v>0</v>
      </c>
      <c r="G3153" t="str">
        <f>Sheet1!A3156</f>
        <v>LIVING ARMOR</v>
      </c>
      <c r="H3153">
        <f>Sheet1!A3157</f>
        <v>0</v>
      </c>
      <c r="I3153" t="str">
        <f>Sheet1!A3158</f>
        <v>3x Guard</v>
      </c>
      <c r="J3153" t="str">
        <f>Sheet1!A3159</f>
        <v>(DEF%/DEF%/DEF%)</v>
      </c>
      <c r="K3153" t="str">
        <f>Sheet1!A3160</f>
        <v>Violent / Revenge</v>
      </c>
    </row>
    <row r="3154" spans="1:11" hidden="1" x14ac:dyDescent="0.2">
      <c r="A3154">
        <f t="shared" si="49"/>
        <v>0</v>
      </c>
      <c r="B3154" t="str">
        <f>IF(Sheet1!A3154="","",Sheet1!A3154)</f>
        <v>Crit R%, Crit D%, Def%</v>
      </c>
      <c r="C3154">
        <f>Sheet1!A3155</f>
        <v>3</v>
      </c>
      <c r="D3154">
        <f>Sheet1!C3154</f>
        <v>0</v>
      </c>
      <c r="F3154">
        <f>Sheet1!B3156</f>
        <v>0</v>
      </c>
      <c r="G3154">
        <f>Sheet1!A3157</f>
        <v>0</v>
      </c>
      <c r="H3154" t="str">
        <f>Sheet1!A3158</f>
        <v>3x Guard</v>
      </c>
      <c r="I3154" t="str">
        <f>Sheet1!A3159</f>
        <v>(DEF%/DEF%/DEF%)</v>
      </c>
      <c r="J3154" t="str">
        <f>Sheet1!A3160</f>
        <v>Violent / Revenge</v>
      </c>
      <c r="K3154" t="str">
        <f>Sheet1!A3161</f>
        <v>(DEF%/CRIT D%/DEF%)</v>
      </c>
    </row>
    <row r="3155" spans="1:11" x14ac:dyDescent="0.2">
      <c r="A3155">
        <f t="shared" si="49"/>
        <v>1</v>
      </c>
      <c r="B3155">
        <f>IF(Sheet1!A3155="","",Sheet1!A3155)</f>
        <v>3</v>
      </c>
      <c r="C3155" t="str">
        <f>Sheet1!A3156</f>
        <v>LIVING ARMOR</v>
      </c>
      <c r="D3155" t="str">
        <f>Sheet1!C3155</f>
        <v>LIGHT</v>
      </c>
      <c r="F3155" t="str">
        <f>Sheet1!B3157</f>
        <v>Silver</v>
      </c>
      <c r="G3155" t="str">
        <f>Sheet1!A3158</f>
        <v>3x Guard</v>
      </c>
      <c r="H3155" t="str">
        <f>Sheet1!A3159</f>
        <v>(DEF%/DEF%/DEF%)</v>
      </c>
      <c r="I3155" t="str">
        <f>Sheet1!A3160</f>
        <v>Violent / Revenge</v>
      </c>
      <c r="J3155" t="str">
        <f>Sheet1!A3161</f>
        <v>(DEF%/CRIT D%/DEF%)</v>
      </c>
      <c r="K3155" t="str">
        <f>Sheet1!A3162</f>
        <v>Crit R%, Crit D%, Def%</v>
      </c>
    </row>
    <row r="3156" spans="1:11" hidden="1" x14ac:dyDescent="0.2">
      <c r="A3156">
        <f t="shared" si="49"/>
        <v>0</v>
      </c>
      <c r="B3156" t="str">
        <f>IF(Sheet1!A3156="","",Sheet1!A3156)</f>
        <v>LIVING ARMOR</v>
      </c>
      <c r="C3156">
        <f>Sheet1!A3157</f>
        <v>0</v>
      </c>
      <c r="D3156">
        <f>Sheet1!C3156</f>
        <v>0</v>
      </c>
      <c r="F3156">
        <f>Sheet1!B3158</f>
        <v>0</v>
      </c>
      <c r="G3156" t="str">
        <f>Sheet1!A3159</f>
        <v>(DEF%/DEF%/DEF%)</v>
      </c>
      <c r="H3156" t="str">
        <f>Sheet1!A3160</f>
        <v>Violent / Revenge</v>
      </c>
      <c r="I3156" t="str">
        <f>Sheet1!A3161</f>
        <v>(DEF%/CRIT D%/DEF%)</v>
      </c>
      <c r="J3156" t="str">
        <f>Sheet1!A3162</f>
        <v>Crit R%, Crit D%, Def%</v>
      </c>
      <c r="K3156">
        <f>Sheet1!A3163</f>
        <v>3</v>
      </c>
    </row>
    <row r="3157" spans="1:11" hidden="1" x14ac:dyDescent="0.2">
      <c r="A3157">
        <f t="shared" si="49"/>
        <v>0</v>
      </c>
      <c r="B3157" t="str">
        <f>IF(Sheet1!A3157="","",Sheet1!A3157)</f>
        <v/>
      </c>
      <c r="C3157" t="str">
        <f>Sheet1!A3158</f>
        <v>3x Guard</v>
      </c>
      <c r="D3157">
        <f>Sheet1!C3157</f>
        <v>0</v>
      </c>
      <c r="F3157">
        <f>Sheet1!B3159</f>
        <v>0</v>
      </c>
      <c r="G3157" t="str">
        <f>Sheet1!A3160</f>
        <v>Violent / Revenge</v>
      </c>
      <c r="H3157" t="str">
        <f>Sheet1!A3161</f>
        <v>(DEF%/CRIT D%/DEF%)</v>
      </c>
      <c r="I3157" t="str">
        <f>Sheet1!A3162</f>
        <v>Crit R%, Crit D%, Def%</v>
      </c>
      <c r="J3157">
        <f>Sheet1!A3163</f>
        <v>3</v>
      </c>
      <c r="K3157" t="str">
        <f>Sheet1!A3164</f>
        <v>LIVING ARMOR</v>
      </c>
    </row>
    <row r="3158" spans="1:11" hidden="1" x14ac:dyDescent="0.2">
      <c r="A3158">
        <f t="shared" si="49"/>
        <v>0</v>
      </c>
      <c r="B3158" t="str">
        <f>IF(Sheet1!A3158="","",Sheet1!A3158)</f>
        <v>3x Guard</v>
      </c>
      <c r="C3158" t="str">
        <f>Sheet1!A3159</f>
        <v>(DEF%/DEF%/DEF%)</v>
      </c>
      <c r="D3158">
        <f>Sheet1!C3158</f>
        <v>0</v>
      </c>
      <c r="F3158">
        <f>Sheet1!B3160</f>
        <v>0</v>
      </c>
      <c r="G3158" t="str">
        <f>Sheet1!A3161</f>
        <v>(DEF%/CRIT D%/DEF%)</v>
      </c>
      <c r="H3158" t="str">
        <f>Sheet1!A3162</f>
        <v>Crit R%, Crit D%, Def%</v>
      </c>
      <c r="I3158">
        <f>Sheet1!A3163</f>
        <v>3</v>
      </c>
      <c r="J3158" t="str">
        <f>Sheet1!A3164</f>
        <v>LIVING ARMOR</v>
      </c>
      <c r="K3158">
        <f>Sheet1!A3165</f>
        <v>0</v>
      </c>
    </row>
    <row r="3159" spans="1:11" hidden="1" x14ac:dyDescent="0.2">
      <c r="A3159">
        <f t="shared" si="49"/>
        <v>0</v>
      </c>
      <c r="B3159" t="str">
        <f>IF(Sheet1!A3159="","",Sheet1!A3159)</f>
        <v>(DEF%/DEF%/DEF%)</v>
      </c>
      <c r="C3159" t="str">
        <f>Sheet1!A3160</f>
        <v>Violent / Revenge</v>
      </c>
      <c r="D3159">
        <f>Sheet1!C3159</f>
        <v>0</v>
      </c>
      <c r="F3159">
        <f>Sheet1!B3161</f>
        <v>0</v>
      </c>
      <c r="G3159" t="str">
        <f>Sheet1!A3162</f>
        <v>Crit R%, Crit D%, Def%</v>
      </c>
      <c r="H3159">
        <f>Sheet1!A3163</f>
        <v>3</v>
      </c>
      <c r="I3159" t="str">
        <f>Sheet1!A3164</f>
        <v>LIVING ARMOR</v>
      </c>
      <c r="J3159">
        <f>Sheet1!A3165</f>
        <v>0</v>
      </c>
      <c r="K3159" t="str">
        <f>Sheet1!A3166</f>
        <v>3x Guard</v>
      </c>
    </row>
    <row r="3160" spans="1:11" hidden="1" x14ac:dyDescent="0.2">
      <c r="A3160">
        <f t="shared" si="49"/>
        <v>0</v>
      </c>
      <c r="B3160" t="str">
        <f>IF(Sheet1!A3160="","",Sheet1!A3160)</f>
        <v>Violent / Revenge</v>
      </c>
      <c r="C3160" t="str">
        <f>Sheet1!A3161</f>
        <v>(DEF%/CRIT D%/DEF%)</v>
      </c>
      <c r="D3160">
        <f>Sheet1!C3160</f>
        <v>0</v>
      </c>
      <c r="F3160">
        <f>Sheet1!B3162</f>
        <v>0</v>
      </c>
      <c r="G3160">
        <f>Sheet1!A3163</f>
        <v>3</v>
      </c>
      <c r="H3160" t="str">
        <f>Sheet1!A3164</f>
        <v>LIVING ARMOR</v>
      </c>
      <c r="I3160">
        <f>Sheet1!A3165</f>
        <v>0</v>
      </c>
      <c r="J3160" t="str">
        <f>Sheet1!A3166</f>
        <v>3x Guard</v>
      </c>
      <c r="K3160" t="str">
        <f>Sheet1!A3167</f>
        <v>(DEF%/DEF%/DEF%)</v>
      </c>
    </row>
    <row r="3161" spans="1:11" hidden="1" x14ac:dyDescent="0.2">
      <c r="A3161">
        <f t="shared" si="49"/>
        <v>0</v>
      </c>
      <c r="B3161" t="str">
        <f>IF(Sheet1!A3161="","",Sheet1!A3161)</f>
        <v>(DEF%/CRIT D%/DEF%)</v>
      </c>
      <c r="C3161" t="str">
        <f>Sheet1!A3162</f>
        <v>Crit R%, Crit D%, Def%</v>
      </c>
      <c r="D3161">
        <f>Sheet1!C3161</f>
        <v>0</v>
      </c>
      <c r="F3161">
        <f>Sheet1!B3163</f>
        <v>0</v>
      </c>
      <c r="G3161" t="str">
        <f>Sheet1!A3164</f>
        <v>LIVING ARMOR</v>
      </c>
      <c r="H3161">
        <f>Sheet1!A3165</f>
        <v>0</v>
      </c>
      <c r="I3161" t="str">
        <f>Sheet1!A3166</f>
        <v>3x Guard</v>
      </c>
      <c r="J3161" t="str">
        <f>Sheet1!A3167</f>
        <v>(DEF%/DEF%/DEF%)</v>
      </c>
      <c r="K3161" t="str">
        <f>Sheet1!A3168</f>
        <v>Violent / Revenge</v>
      </c>
    </row>
    <row r="3162" spans="1:11" hidden="1" x14ac:dyDescent="0.2">
      <c r="A3162">
        <f t="shared" si="49"/>
        <v>0</v>
      </c>
      <c r="B3162" t="str">
        <f>IF(Sheet1!A3162="","",Sheet1!A3162)</f>
        <v>Crit R%, Crit D%, Def%</v>
      </c>
      <c r="C3162">
        <f>Sheet1!A3163</f>
        <v>3</v>
      </c>
      <c r="D3162">
        <f>Sheet1!C3162</f>
        <v>0</v>
      </c>
      <c r="F3162">
        <f>Sheet1!B3164</f>
        <v>0</v>
      </c>
      <c r="G3162">
        <f>Sheet1!A3165</f>
        <v>0</v>
      </c>
      <c r="H3162" t="str">
        <f>Sheet1!A3166</f>
        <v>3x Guard</v>
      </c>
      <c r="I3162" t="str">
        <f>Sheet1!A3167</f>
        <v>(DEF%/DEF%/DEF%)</v>
      </c>
      <c r="J3162" t="str">
        <f>Sheet1!A3168</f>
        <v>Violent / Revenge</v>
      </c>
      <c r="K3162" t="str">
        <f>Sheet1!A3169</f>
        <v>(DEF%/CRIT D%/DEF%)</v>
      </c>
    </row>
    <row r="3163" spans="1:11" x14ac:dyDescent="0.2">
      <c r="A3163">
        <f t="shared" si="49"/>
        <v>1</v>
      </c>
      <c r="B3163">
        <f>IF(Sheet1!A3163="","",Sheet1!A3163)</f>
        <v>3</v>
      </c>
      <c r="C3163" t="str">
        <f>Sheet1!A3164</f>
        <v>LIVING ARMOR</v>
      </c>
      <c r="D3163" t="str">
        <f>Sheet1!C3163</f>
        <v>DARK</v>
      </c>
      <c r="F3163" t="str">
        <f>Sheet1!B3165</f>
        <v>Zinc</v>
      </c>
      <c r="G3163" t="str">
        <f>Sheet1!A3166</f>
        <v>3x Guard</v>
      </c>
      <c r="H3163" t="str">
        <f>Sheet1!A3167</f>
        <v>(DEF%/DEF%/DEF%)</v>
      </c>
      <c r="I3163" t="str">
        <f>Sheet1!A3168</f>
        <v>Violent / Revenge</v>
      </c>
      <c r="J3163" t="str">
        <f>Sheet1!A3169</f>
        <v>(DEF%/CRIT D%/DEF%)</v>
      </c>
      <c r="K3163" t="str">
        <f>Sheet1!A3170</f>
        <v>Crit R%, Crit D%, Def%</v>
      </c>
    </row>
    <row r="3164" spans="1:11" hidden="1" x14ac:dyDescent="0.2">
      <c r="A3164">
        <f t="shared" si="49"/>
        <v>0</v>
      </c>
      <c r="B3164" t="str">
        <f>IF(Sheet1!A3164="","",Sheet1!A3164)</f>
        <v>LIVING ARMOR</v>
      </c>
      <c r="C3164">
        <f>Sheet1!A3165</f>
        <v>0</v>
      </c>
      <c r="D3164">
        <f>Sheet1!C3164</f>
        <v>0</v>
      </c>
      <c r="F3164">
        <f>Sheet1!B3166</f>
        <v>0</v>
      </c>
      <c r="G3164" t="str">
        <f>Sheet1!A3167</f>
        <v>(DEF%/DEF%/DEF%)</v>
      </c>
      <c r="H3164" t="str">
        <f>Sheet1!A3168</f>
        <v>Violent / Revenge</v>
      </c>
      <c r="I3164" t="str">
        <f>Sheet1!A3169</f>
        <v>(DEF%/CRIT D%/DEF%)</v>
      </c>
      <c r="J3164" t="str">
        <f>Sheet1!A3170</f>
        <v>Crit R%, Crit D%, Def%</v>
      </c>
      <c r="K3164">
        <f>Sheet1!A3171</f>
        <v>3</v>
      </c>
    </row>
    <row r="3165" spans="1:11" hidden="1" x14ac:dyDescent="0.2">
      <c r="A3165">
        <f t="shared" si="49"/>
        <v>0</v>
      </c>
      <c r="B3165" t="str">
        <f>IF(Sheet1!A3165="","",Sheet1!A3165)</f>
        <v/>
      </c>
      <c r="C3165" t="str">
        <f>Sheet1!A3166</f>
        <v>3x Guard</v>
      </c>
      <c r="D3165">
        <f>Sheet1!C3165</f>
        <v>0</v>
      </c>
      <c r="F3165">
        <f>Sheet1!B3167</f>
        <v>0</v>
      </c>
      <c r="G3165" t="str">
        <f>Sheet1!A3168</f>
        <v>Violent / Revenge</v>
      </c>
      <c r="H3165" t="str">
        <f>Sheet1!A3169</f>
        <v>(DEF%/CRIT D%/DEF%)</v>
      </c>
      <c r="I3165" t="str">
        <f>Sheet1!A3170</f>
        <v>Crit R%, Crit D%, Def%</v>
      </c>
      <c r="J3165">
        <f>Sheet1!A3171</f>
        <v>3</v>
      </c>
      <c r="K3165" t="str">
        <f>Sheet1!A3172</f>
        <v>GRIM REAPER</v>
      </c>
    </row>
    <row r="3166" spans="1:11" hidden="1" x14ac:dyDescent="0.2">
      <c r="A3166">
        <f t="shared" si="49"/>
        <v>0</v>
      </c>
      <c r="B3166" t="str">
        <f>IF(Sheet1!A3166="","",Sheet1!A3166)</f>
        <v>3x Guard</v>
      </c>
      <c r="C3166" t="str">
        <f>Sheet1!A3167</f>
        <v>(DEF%/DEF%/DEF%)</v>
      </c>
      <c r="D3166">
        <f>Sheet1!C3166</f>
        <v>0</v>
      </c>
      <c r="F3166">
        <f>Sheet1!B3168</f>
        <v>0</v>
      </c>
      <c r="G3166" t="str">
        <f>Sheet1!A3169</f>
        <v>(DEF%/CRIT D%/DEF%)</v>
      </c>
      <c r="H3166" t="str">
        <f>Sheet1!A3170</f>
        <v>Crit R%, Crit D%, Def%</v>
      </c>
      <c r="I3166">
        <f>Sheet1!A3171</f>
        <v>3</v>
      </c>
      <c r="J3166" t="str">
        <f>Sheet1!A3172</f>
        <v>GRIM REAPER</v>
      </c>
      <c r="K3166">
        <f>Sheet1!A3173</f>
        <v>0</v>
      </c>
    </row>
    <row r="3167" spans="1:11" hidden="1" x14ac:dyDescent="0.2">
      <c r="A3167">
        <f t="shared" si="49"/>
        <v>0</v>
      </c>
      <c r="B3167" t="str">
        <f>IF(Sheet1!A3167="","",Sheet1!A3167)</f>
        <v>(DEF%/DEF%/DEF%)</v>
      </c>
      <c r="C3167" t="str">
        <f>Sheet1!A3168</f>
        <v>Violent / Revenge</v>
      </c>
      <c r="D3167">
        <f>Sheet1!C3167</f>
        <v>0</v>
      </c>
      <c r="F3167">
        <f>Sheet1!B3169</f>
        <v>0</v>
      </c>
      <c r="G3167" t="str">
        <f>Sheet1!A3170</f>
        <v>Crit R%, Crit D%, Def%</v>
      </c>
      <c r="H3167">
        <f>Sheet1!A3171</f>
        <v>3</v>
      </c>
      <c r="I3167" t="str">
        <f>Sheet1!A3172</f>
        <v>GRIM REAPER</v>
      </c>
      <c r="J3167">
        <f>Sheet1!A3173</f>
        <v>0</v>
      </c>
      <c r="K3167" t="str">
        <f>Sheet1!A3174</f>
        <v>Fatal / Blade</v>
      </c>
    </row>
    <row r="3168" spans="1:11" hidden="1" x14ac:dyDescent="0.2">
      <c r="A3168">
        <f t="shared" si="49"/>
        <v>0</v>
      </c>
      <c r="B3168" t="str">
        <f>IF(Sheet1!A3168="","",Sheet1!A3168)</f>
        <v>Violent / Revenge</v>
      </c>
      <c r="C3168" t="str">
        <f>Sheet1!A3169</f>
        <v>(DEF%/CRIT D%/DEF%)</v>
      </c>
      <c r="D3168">
        <f>Sheet1!C3168</f>
        <v>0</v>
      </c>
      <c r="F3168">
        <f>Sheet1!B3170</f>
        <v>0</v>
      </c>
      <c r="G3168">
        <f>Sheet1!A3171</f>
        <v>3</v>
      </c>
      <c r="H3168" t="str">
        <f>Sheet1!A3172</f>
        <v>GRIM REAPER</v>
      </c>
      <c r="I3168">
        <f>Sheet1!A3173</f>
        <v>0</v>
      </c>
      <c r="J3168" t="str">
        <f>Sheet1!A3174</f>
        <v>Fatal / Blade</v>
      </c>
      <c r="K3168" t="str">
        <f>Sheet1!A3175</f>
        <v>(ATK%/ATK%/ATK%)</v>
      </c>
    </row>
    <row r="3169" spans="1:11" hidden="1" x14ac:dyDescent="0.2">
      <c r="A3169">
        <f t="shared" si="49"/>
        <v>0</v>
      </c>
      <c r="B3169" t="str">
        <f>IF(Sheet1!A3169="","",Sheet1!A3169)</f>
        <v>(DEF%/CRIT D%/DEF%)</v>
      </c>
      <c r="C3169" t="str">
        <f>Sheet1!A3170</f>
        <v>Crit R%, Crit D%, Def%</v>
      </c>
      <c r="D3169">
        <f>Sheet1!C3169</f>
        <v>0</v>
      </c>
      <c r="F3169">
        <f>Sheet1!B3171</f>
        <v>0</v>
      </c>
      <c r="G3169" t="str">
        <f>Sheet1!A3172</f>
        <v>GRIM REAPER</v>
      </c>
      <c r="H3169">
        <f>Sheet1!A3173</f>
        <v>0</v>
      </c>
      <c r="I3169" t="str">
        <f>Sheet1!A3174</f>
        <v>Fatal / Blade</v>
      </c>
      <c r="J3169" t="str">
        <f>Sheet1!A3175</f>
        <v>(ATK%/ATK%/ATK%)</v>
      </c>
      <c r="K3169" t="str">
        <f>Sheet1!A3176</f>
        <v>Violent / Revenge</v>
      </c>
    </row>
    <row r="3170" spans="1:11" hidden="1" x14ac:dyDescent="0.2">
      <c r="A3170">
        <f t="shared" si="49"/>
        <v>0</v>
      </c>
      <c r="B3170" t="str">
        <f>IF(Sheet1!A3170="","",Sheet1!A3170)</f>
        <v>Crit R%, Crit D%, Def%</v>
      </c>
      <c r="C3170">
        <f>Sheet1!A3171</f>
        <v>3</v>
      </c>
      <c r="D3170">
        <f>Sheet1!C3170</f>
        <v>0</v>
      </c>
      <c r="F3170">
        <f>Sheet1!B3172</f>
        <v>0</v>
      </c>
      <c r="G3170">
        <f>Sheet1!A3173</f>
        <v>0</v>
      </c>
      <c r="H3170" t="str">
        <f>Sheet1!A3174</f>
        <v>Fatal / Blade</v>
      </c>
      <c r="I3170" t="str">
        <f>Sheet1!A3175</f>
        <v>(ATK%/ATK%/ATK%)</v>
      </c>
      <c r="J3170" t="str">
        <f>Sheet1!A3176</f>
        <v>Violent / Revenge</v>
      </c>
      <c r="K3170" t="str">
        <f>Sheet1!A3177</f>
        <v>(ATK%/CRIT D%/ATK%)</v>
      </c>
    </row>
    <row r="3171" spans="1:11" x14ac:dyDescent="0.2">
      <c r="A3171">
        <f t="shared" si="49"/>
        <v>1</v>
      </c>
      <c r="B3171">
        <f>IF(Sheet1!A3171="","",Sheet1!A3171)</f>
        <v>3</v>
      </c>
      <c r="C3171" t="str">
        <f>Sheet1!A3172</f>
        <v>GRIM REAPER</v>
      </c>
      <c r="D3171" t="str">
        <f>Sheet1!C3171</f>
        <v>FIRE</v>
      </c>
      <c r="F3171" t="str">
        <f>Sheet1!B3173</f>
        <v>Sath</v>
      </c>
      <c r="G3171" t="str">
        <f>Sheet1!A3174</f>
        <v>Fatal / Blade</v>
      </c>
      <c r="H3171" t="str">
        <f>Sheet1!A3175</f>
        <v>(ATK%/ATK%/ATK%)</v>
      </c>
      <c r="I3171" t="str">
        <f>Sheet1!A3176</f>
        <v>Violent / Revenge</v>
      </c>
      <c r="J3171" t="str">
        <f>Sheet1!A3177</f>
        <v>(ATK%/CRIT D%/ATK%)</v>
      </c>
      <c r="K3171" t="str">
        <f>Sheet1!A3178</f>
        <v>Crit R%, Crit D%, Atk%</v>
      </c>
    </row>
    <row r="3172" spans="1:11" hidden="1" x14ac:dyDescent="0.2">
      <c r="A3172">
        <f t="shared" si="49"/>
        <v>0</v>
      </c>
      <c r="B3172" t="str">
        <f>IF(Sheet1!A3172="","",Sheet1!A3172)</f>
        <v>GRIM REAPER</v>
      </c>
      <c r="C3172">
        <f>Sheet1!A3173</f>
        <v>0</v>
      </c>
      <c r="D3172">
        <f>Sheet1!C3172</f>
        <v>0</v>
      </c>
      <c r="F3172">
        <f>Sheet1!B3174</f>
        <v>0</v>
      </c>
      <c r="G3172" t="str">
        <f>Sheet1!A3175</f>
        <v>(ATK%/ATK%/ATK%)</v>
      </c>
      <c r="H3172" t="str">
        <f>Sheet1!A3176</f>
        <v>Violent / Revenge</v>
      </c>
      <c r="I3172" t="str">
        <f>Sheet1!A3177</f>
        <v>(ATK%/CRIT D%/ATK%)</v>
      </c>
      <c r="J3172" t="str">
        <f>Sheet1!A3178</f>
        <v>Crit R%, Crit D%, Atk%</v>
      </c>
      <c r="K3172">
        <f>Sheet1!A3179</f>
        <v>3</v>
      </c>
    </row>
    <row r="3173" spans="1:11" hidden="1" x14ac:dyDescent="0.2">
      <c r="A3173">
        <f t="shared" si="49"/>
        <v>0</v>
      </c>
      <c r="B3173" t="str">
        <f>IF(Sheet1!A3173="","",Sheet1!A3173)</f>
        <v/>
      </c>
      <c r="C3173" t="str">
        <f>Sheet1!A3174</f>
        <v>Fatal / Blade</v>
      </c>
      <c r="D3173">
        <f>Sheet1!C3173</f>
        <v>0</v>
      </c>
      <c r="F3173">
        <f>Sheet1!B3175</f>
        <v>0</v>
      </c>
      <c r="G3173" t="str">
        <f>Sheet1!A3176</f>
        <v>Violent / Revenge</v>
      </c>
      <c r="H3173" t="str">
        <f>Sheet1!A3177</f>
        <v>(ATK%/CRIT D%/ATK%)</v>
      </c>
      <c r="I3173" t="str">
        <f>Sheet1!A3178</f>
        <v>Crit R%, Crit D%, Atk%</v>
      </c>
      <c r="J3173">
        <f>Sheet1!A3179</f>
        <v>3</v>
      </c>
      <c r="K3173" t="str">
        <f>Sheet1!A3180</f>
        <v>GRIM REAPER</v>
      </c>
    </row>
    <row r="3174" spans="1:11" hidden="1" x14ac:dyDescent="0.2">
      <c r="A3174">
        <f t="shared" si="49"/>
        <v>0</v>
      </c>
      <c r="B3174" t="str">
        <f>IF(Sheet1!A3174="","",Sheet1!A3174)</f>
        <v>Fatal / Blade</v>
      </c>
      <c r="C3174" t="str">
        <f>Sheet1!A3175</f>
        <v>(ATK%/ATK%/ATK%)</v>
      </c>
      <c r="D3174">
        <f>Sheet1!C3174</f>
        <v>0</v>
      </c>
      <c r="F3174">
        <f>Sheet1!B3176</f>
        <v>0</v>
      </c>
      <c r="G3174" t="str">
        <f>Sheet1!A3177</f>
        <v>(ATK%/CRIT D%/ATK%)</v>
      </c>
      <c r="H3174" t="str">
        <f>Sheet1!A3178</f>
        <v>Crit R%, Crit D%, Atk%</v>
      </c>
      <c r="I3174">
        <f>Sheet1!A3179</f>
        <v>3</v>
      </c>
      <c r="J3174" t="str">
        <f>Sheet1!A3180</f>
        <v>GRIM REAPER</v>
      </c>
      <c r="K3174">
        <f>Sheet1!A3181</f>
        <v>0</v>
      </c>
    </row>
    <row r="3175" spans="1:11" hidden="1" x14ac:dyDescent="0.2">
      <c r="A3175">
        <f t="shared" si="49"/>
        <v>0</v>
      </c>
      <c r="B3175" t="str">
        <f>IF(Sheet1!A3175="","",Sheet1!A3175)</f>
        <v>(ATK%/ATK%/ATK%)</v>
      </c>
      <c r="C3175" t="str">
        <f>Sheet1!A3176</f>
        <v>Violent / Revenge</v>
      </c>
      <c r="D3175">
        <f>Sheet1!C3175</f>
        <v>0</v>
      </c>
      <c r="F3175">
        <f>Sheet1!B3177</f>
        <v>0</v>
      </c>
      <c r="G3175" t="str">
        <f>Sheet1!A3178</f>
        <v>Crit R%, Crit D%, Atk%</v>
      </c>
      <c r="H3175">
        <f>Sheet1!A3179</f>
        <v>3</v>
      </c>
      <c r="I3175" t="str">
        <f>Sheet1!A3180</f>
        <v>GRIM REAPER</v>
      </c>
      <c r="J3175">
        <f>Sheet1!A3181</f>
        <v>0</v>
      </c>
      <c r="K3175" t="str">
        <f>Sheet1!A3182</f>
        <v>Swift / Energy</v>
      </c>
    </row>
    <row r="3176" spans="1:11" hidden="1" x14ac:dyDescent="0.2">
      <c r="A3176">
        <f t="shared" si="49"/>
        <v>0</v>
      </c>
      <c r="B3176" t="str">
        <f>IF(Sheet1!A3176="","",Sheet1!A3176)</f>
        <v>Violent / Revenge</v>
      </c>
      <c r="C3176" t="str">
        <f>Sheet1!A3177</f>
        <v>(ATK%/CRIT D%/ATK%)</v>
      </c>
      <c r="D3176">
        <f>Sheet1!C3176</f>
        <v>0</v>
      </c>
      <c r="F3176">
        <f>Sheet1!B3178</f>
        <v>0</v>
      </c>
      <c r="G3176">
        <f>Sheet1!A3179</f>
        <v>3</v>
      </c>
      <c r="H3176" t="str">
        <f>Sheet1!A3180</f>
        <v>GRIM REAPER</v>
      </c>
      <c r="I3176">
        <f>Sheet1!A3181</f>
        <v>0</v>
      </c>
      <c r="J3176" t="str">
        <f>Sheet1!A3182</f>
        <v>Swift / Energy</v>
      </c>
      <c r="K3176" t="str">
        <f>Sheet1!A3183</f>
        <v>(SPD/HP%/ACC%)</v>
      </c>
    </row>
    <row r="3177" spans="1:11" hidden="1" x14ac:dyDescent="0.2">
      <c r="A3177">
        <f t="shared" si="49"/>
        <v>0</v>
      </c>
      <c r="B3177" t="str">
        <f>IF(Sheet1!A3177="","",Sheet1!A3177)</f>
        <v>(ATK%/CRIT D%/ATK%)</v>
      </c>
      <c r="C3177" t="str">
        <f>Sheet1!A3178</f>
        <v>Crit R%, Crit D%, Atk%</v>
      </c>
      <c r="D3177">
        <f>Sheet1!C3177</f>
        <v>0</v>
      </c>
      <c r="F3177">
        <f>Sheet1!B3179</f>
        <v>0</v>
      </c>
      <c r="G3177" t="str">
        <f>Sheet1!A3180</f>
        <v>GRIM REAPER</v>
      </c>
      <c r="H3177">
        <f>Sheet1!A3181</f>
        <v>0</v>
      </c>
      <c r="I3177" t="str">
        <f>Sheet1!A3182</f>
        <v>Swift / Energy</v>
      </c>
      <c r="J3177" t="str">
        <f>Sheet1!A3183</f>
        <v>(SPD/HP%/ACC%)</v>
      </c>
      <c r="K3177" t="str">
        <f>Sheet1!A3184</f>
        <v>Violent / Revenge</v>
      </c>
    </row>
    <row r="3178" spans="1:11" hidden="1" x14ac:dyDescent="0.2">
      <c r="A3178">
        <f t="shared" si="49"/>
        <v>0</v>
      </c>
      <c r="B3178" t="str">
        <f>IF(Sheet1!A3178="","",Sheet1!A3178)</f>
        <v>Crit R%, Crit D%, Atk%</v>
      </c>
      <c r="C3178">
        <f>Sheet1!A3179</f>
        <v>3</v>
      </c>
      <c r="D3178">
        <f>Sheet1!C3178</f>
        <v>0</v>
      </c>
      <c r="F3178">
        <f>Sheet1!B3180</f>
        <v>0</v>
      </c>
      <c r="G3178">
        <f>Sheet1!A3181</f>
        <v>0</v>
      </c>
      <c r="H3178" t="str">
        <f>Sheet1!A3182</f>
        <v>Swift / Energy</v>
      </c>
      <c r="I3178" t="str">
        <f>Sheet1!A3183</f>
        <v>(SPD/HP%/ACC%)</v>
      </c>
      <c r="J3178" t="str">
        <f>Sheet1!A3184</f>
        <v>Violent / Revenge</v>
      </c>
      <c r="K3178" t="str">
        <f>Sheet1!A3185</f>
        <v>(SPD/HP%/HP%)</v>
      </c>
    </row>
    <row r="3179" spans="1:11" x14ac:dyDescent="0.2">
      <c r="A3179">
        <f t="shared" si="49"/>
        <v>1</v>
      </c>
      <c r="B3179">
        <f>IF(Sheet1!A3179="","",Sheet1!A3179)</f>
        <v>3</v>
      </c>
      <c r="C3179" t="str">
        <f>Sheet1!A3180</f>
        <v>GRIM REAPER</v>
      </c>
      <c r="D3179" t="str">
        <f>Sheet1!C3179</f>
        <v>WATER</v>
      </c>
      <c r="F3179" t="str">
        <f>Sheet1!B3181</f>
        <v>Hemos</v>
      </c>
      <c r="G3179" t="str">
        <f>Sheet1!A3182</f>
        <v>Swift / Energy</v>
      </c>
      <c r="H3179" t="str">
        <f>Sheet1!A3183</f>
        <v>(SPD/HP%/ACC%)</v>
      </c>
      <c r="I3179" t="str">
        <f>Sheet1!A3184</f>
        <v>Violent / Revenge</v>
      </c>
      <c r="J3179" t="str">
        <f>Sheet1!A3185</f>
        <v>(SPD/HP%/HP%)</v>
      </c>
      <c r="K3179" t="str">
        <f>Sheet1!A3186</f>
        <v>Spd, Hp%, Acc%</v>
      </c>
    </row>
    <row r="3180" spans="1:11" hidden="1" x14ac:dyDescent="0.2">
      <c r="A3180">
        <f t="shared" si="49"/>
        <v>0</v>
      </c>
      <c r="B3180" t="str">
        <f>IF(Sheet1!A3180="","",Sheet1!A3180)</f>
        <v>GRIM REAPER</v>
      </c>
      <c r="C3180">
        <f>Sheet1!A3181</f>
        <v>0</v>
      </c>
      <c r="D3180">
        <f>Sheet1!C3180</f>
        <v>0</v>
      </c>
      <c r="F3180">
        <f>Sheet1!B3182</f>
        <v>0</v>
      </c>
      <c r="G3180" t="str">
        <f>Sheet1!A3183</f>
        <v>(SPD/HP%/ACC%)</v>
      </c>
      <c r="H3180" t="str">
        <f>Sheet1!A3184</f>
        <v>Violent / Revenge</v>
      </c>
      <c r="I3180" t="str">
        <f>Sheet1!A3185</f>
        <v>(SPD/HP%/HP%)</v>
      </c>
      <c r="J3180" t="str">
        <f>Sheet1!A3186</f>
        <v>Spd, Hp%, Acc%</v>
      </c>
      <c r="K3180">
        <f>Sheet1!A3187</f>
        <v>3</v>
      </c>
    </row>
    <row r="3181" spans="1:11" hidden="1" x14ac:dyDescent="0.2">
      <c r="A3181">
        <f t="shared" si="49"/>
        <v>0</v>
      </c>
      <c r="B3181" t="str">
        <f>IF(Sheet1!A3181="","",Sheet1!A3181)</f>
        <v/>
      </c>
      <c r="C3181" t="str">
        <f>Sheet1!A3182</f>
        <v>Swift / Energy</v>
      </c>
      <c r="D3181">
        <f>Sheet1!C3181</f>
        <v>0</v>
      </c>
      <c r="F3181">
        <f>Sheet1!B3183</f>
        <v>0</v>
      </c>
      <c r="G3181" t="str">
        <f>Sheet1!A3184</f>
        <v>Violent / Revenge</v>
      </c>
      <c r="H3181" t="str">
        <f>Sheet1!A3185</f>
        <v>(SPD/HP%/HP%)</v>
      </c>
      <c r="I3181" t="str">
        <f>Sheet1!A3186</f>
        <v>Spd, Hp%, Acc%</v>
      </c>
      <c r="J3181">
        <f>Sheet1!A3187</f>
        <v>3</v>
      </c>
      <c r="K3181" t="str">
        <f>Sheet1!A3188</f>
        <v>GRIM REAPER</v>
      </c>
    </row>
    <row r="3182" spans="1:11" hidden="1" x14ac:dyDescent="0.2">
      <c r="A3182">
        <f t="shared" si="49"/>
        <v>0</v>
      </c>
      <c r="B3182" t="str">
        <f>IF(Sheet1!A3182="","",Sheet1!A3182)</f>
        <v>Swift / Energy</v>
      </c>
      <c r="C3182" t="str">
        <f>Sheet1!A3183</f>
        <v>(SPD/HP%/ACC%)</v>
      </c>
      <c r="D3182">
        <f>Sheet1!C3182</f>
        <v>0</v>
      </c>
      <c r="F3182">
        <f>Sheet1!B3184</f>
        <v>0</v>
      </c>
      <c r="G3182" t="str">
        <f>Sheet1!A3185</f>
        <v>(SPD/HP%/HP%)</v>
      </c>
      <c r="H3182" t="str">
        <f>Sheet1!A3186</f>
        <v>Spd, Hp%, Acc%</v>
      </c>
      <c r="I3182">
        <f>Sheet1!A3187</f>
        <v>3</v>
      </c>
      <c r="J3182" t="str">
        <f>Sheet1!A3188</f>
        <v>GRIM REAPER</v>
      </c>
      <c r="K3182">
        <f>Sheet1!A3189</f>
        <v>0</v>
      </c>
    </row>
    <row r="3183" spans="1:11" hidden="1" x14ac:dyDescent="0.2">
      <c r="A3183">
        <f t="shared" si="49"/>
        <v>0</v>
      </c>
      <c r="B3183" t="str">
        <f>IF(Sheet1!A3183="","",Sheet1!A3183)</f>
        <v>(SPD/HP%/ACC%)</v>
      </c>
      <c r="C3183" t="str">
        <f>Sheet1!A3184</f>
        <v>Violent / Revenge</v>
      </c>
      <c r="D3183">
        <f>Sheet1!C3183</f>
        <v>0</v>
      </c>
      <c r="F3183">
        <f>Sheet1!B3185</f>
        <v>0</v>
      </c>
      <c r="G3183" t="str">
        <f>Sheet1!A3186</f>
        <v>Spd, Hp%, Acc%</v>
      </c>
      <c r="H3183">
        <f>Sheet1!A3187</f>
        <v>3</v>
      </c>
      <c r="I3183" t="str">
        <f>Sheet1!A3188</f>
        <v>GRIM REAPER</v>
      </c>
      <c r="J3183">
        <f>Sheet1!A3189</f>
        <v>0</v>
      </c>
      <c r="K3183" t="str">
        <f>Sheet1!A3190</f>
        <v>Fatal / Blade</v>
      </c>
    </row>
    <row r="3184" spans="1:11" hidden="1" x14ac:dyDescent="0.2">
      <c r="A3184">
        <f t="shared" si="49"/>
        <v>0</v>
      </c>
      <c r="B3184" t="str">
        <f>IF(Sheet1!A3184="","",Sheet1!A3184)</f>
        <v>Violent / Revenge</v>
      </c>
      <c r="C3184" t="str">
        <f>Sheet1!A3185</f>
        <v>(SPD/HP%/HP%)</v>
      </c>
      <c r="D3184">
        <f>Sheet1!C3184</f>
        <v>0</v>
      </c>
      <c r="F3184">
        <f>Sheet1!B3186</f>
        <v>0</v>
      </c>
      <c r="G3184">
        <f>Sheet1!A3187</f>
        <v>3</v>
      </c>
      <c r="H3184" t="str">
        <f>Sheet1!A3188</f>
        <v>GRIM REAPER</v>
      </c>
      <c r="I3184">
        <f>Sheet1!A3189</f>
        <v>0</v>
      </c>
      <c r="J3184" t="str">
        <f>Sheet1!A3190</f>
        <v>Fatal / Blade</v>
      </c>
      <c r="K3184" t="str">
        <f>Sheet1!A3191</f>
        <v>(ATK%/ATK%/ATK%)</v>
      </c>
    </row>
    <row r="3185" spans="1:11" hidden="1" x14ac:dyDescent="0.2">
      <c r="A3185">
        <f t="shared" si="49"/>
        <v>0</v>
      </c>
      <c r="B3185" t="str">
        <f>IF(Sheet1!A3185="","",Sheet1!A3185)</f>
        <v>(SPD/HP%/HP%)</v>
      </c>
      <c r="C3185" t="str">
        <f>Sheet1!A3186</f>
        <v>Spd, Hp%, Acc%</v>
      </c>
      <c r="D3185">
        <f>Sheet1!C3185</f>
        <v>0</v>
      </c>
      <c r="F3185">
        <f>Sheet1!B3187</f>
        <v>0</v>
      </c>
      <c r="G3185" t="str">
        <f>Sheet1!A3188</f>
        <v>GRIM REAPER</v>
      </c>
      <c r="H3185">
        <f>Sheet1!A3189</f>
        <v>0</v>
      </c>
      <c r="I3185" t="str">
        <f>Sheet1!A3190</f>
        <v>Fatal / Blade</v>
      </c>
      <c r="J3185" t="str">
        <f>Sheet1!A3191</f>
        <v>(ATK%/ATK%/ATK%)</v>
      </c>
      <c r="K3185" t="str">
        <f>Sheet1!A3192</f>
        <v>Violent / Revenge</v>
      </c>
    </row>
    <row r="3186" spans="1:11" hidden="1" x14ac:dyDescent="0.2">
      <c r="A3186">
        <f t="shared" si="49"/>
        <v>0</v>
      </c>
      <c r="B3186" t="str">
        <f>IF(Sheet1!A3186="","",Sheet1!A3186)</f>
        <v>Spd, Hp%, Acc%</v>
      </c>
      <c r="C3186">
        <f>Sheet1!A3187</f>
        <v>3</v>
      </c>
      <c r="D3186">
        <f>Sheet1!C3186</f>
        <v>0</v>
      </c>
      <c r="F3186">
        <f>Sheet1!B3188</f>
        <v>0</v>
      </c>
      <c r="G3186">
        <f>Sheet1!A3189</f>
        <v>0</v>
      </c>
      <c r="H3186" t="str">
        <f>Sheet1!A3190</f>
        <v>Fatal / Blade</v>
      </c>
      <c r="I3186" t="str">
        <f>Sheet1!A3191</f>
        <v>(ATK%/ATK%/ATK%)</v>
      </c>
      <c r="J3186" t="str">
        <f>Sheet1!A3192</f>
        <v>Violent / Revenge</v>
      </c>
      <c r="K3186" t="str">
        <f>Sheet1!A3193</f>
        <v>(ATK%/CRIT D%/ATK%)</v>
      </c>
    </row>
    <row r="3187" spans="1:11" x14ac:dyDescent="0.2">
      <c r="A3187">
        <f t="shared" si="49"/>
        <v>1</v>
      </c>
      <c r="B3187">
        <f>IF(Sheet1!A3187="","",Sheet1!A3187)</f>
        <v>3</v>
      </c>
      <c r="C3187" t="str">
        <f>Sheet1!A3188</f>
        <v>GRIM REAPER</v>
      </c>
      <c r="D3187" t="str">
        <f>Sheet1!C3187</f>
        <v>WIND</v>
      </c>
      <c r="F3187" t="str">
        <f>Sheet1!B3189</f>
        <v>Hiva</v>
      </c>
      <c r="G3187" t="str">
        <f>Sheet1!A3190</f>
        <v>Fatal / Blade</v>
      </c>
      <c r="H3187" t="str">
        <f>Sheet1!A3191</f>
        <v>(ATK%/ATK%/ATK%)</v>
      </c>
      <c r="I3187" t="str">
        <f>Sheet1!A3192</f>
        <v>Violent / Revenge</v>
      </c>
      <c r="J3187" t="str">
        <f>Sheet1!A3193</f>
        <v>(ATK%/CRIT D%/ATK%)</v>
      </c>
      <c r="K3187" t="str">
        <f>Sheet1!A3194</f>
        <v>Crit R%, Crit D%, Atk%</v>
      </c>
    </row>
    <row r="3188" spans="1:11" hidden="1" x14ac:dyDescent="0.2">
      <c r="A3188">
        <f t="shared" si="49"/>
        <v>0</v>
      </c>
      <c r="B3188" t="str">
        <f>IF(Sheet1!A3188="","",Sheet1!A3188)</f>
        <v>GRIM REAPER</v>
      </c>
      <c r="C3188">
        <f>Sheet1!A3189</f>
        <v>0</v>
      </c>
      <c r="D3188">
        <f>Sheet1!C3188</f>
        <v>0</v>
      </c>
      <c r="F3188">
        <f>Sheet1!B3190</f>
        <v>0</v>
      </c>
      <c r="G3188" t="str">
        <f>Sheet1!A3191</f>
        <v>(ATK%/ATK%/ATK%)</v>
      </c>
      <c r="H3188" t="str">
        <f>Sheet1!A3192</f>
        <v>Violent / Revenge</v>
      </c>
      <c r="I3188" t="str">
        <f>Sheet1!A3193</f>
        <v>(ATK%/CRIT D%/ATK%)</v>
      </c>
      <c r="J3188" t="str">
        <f>Sheet1!A3194</f>
        <v>Crit R%, Crit D%, Atk%</v>
      </c>
      <c r="K3188">
        <f>Sheet1!A3195</f>
        <v>3</v>
      </c>
    </row>
    <row r="3189" spans="1:11" hidden="1" x14ac:dyDescent="0.2">
      <c r="A3189">
        <f t="shared" si="49"/>
        <v>0</v>
      </c>
      <c r="B3189" t="str">
        <f>IF(Sheet1!A3189="","",Sheet1!A3189)</f>
        <v/>
      </c>
      <c r="C3189" t="str">
        <f>Sheet1!A3190</f>
        <v>Fatal / Blade</v>
      </c>
      <c r="D3189">
        <f>Sheet1!C3189</f>
        <v>0</v>
      </c>
      <c r="F3189">
        <f>Sheet1!B3191</f>
        <v>0</v>
      </c>
      <c r="G3189" t="str">
        <f>Sheet1!A3192</f>
        <v>Violent / Revenge</v>
      </c>
      <c r="H3189" t="str">
        <f>Sheet1!A3193</f>
        <v>(ATK%/CRIT D%/ATK%)</v>
      </c>
      <c r="I3189" t="str">
        <f>Sheet1!A3194</f>
        <v>Crit R%, Crit D%, Atk%</v>
      </c>
      <c r="J3189">
        <f>Sheet1!A3195</f>
        <v>3</v>
      </c>
      <c r="K3189" t="str">
        <f>Sheet1!A3196</f>
        <v>GRIM REAPER</v>
      </c>
    </row>
    <row r="3190" spans="1:11" hidden="1" x14ac:dyDescent="0.2">
      <c r="A3190">
        <f t="shared" si="49"/>
        <v>0</v>
      </c>
      <c r="B3190" t="str">
        <f>IF(Sheet1!A3190="","",Sheet1!A3190)</f>
        <v>Fatal / Blade</v>
      </c>
      <c r="C3190" t="str">
        <f>Sheet1!A3191</f>
        <v>(ATK%/ATK%/ATK%)</v>
      </c>
      <c r="D3190">
        <f>Sheet1!C3190</f>
        <v>0</v>
      </c>
      <c r="F3190">
        <f>Sheet1!B3192</f>
        <v>0</v>
      </c>
      <c r="G3190" t="str">
        <f>Sheet1!A3193</f>
        <v>(ATK%/CRIT D%/ATK%)</v>
      </c>
      <c r="H3190" t="str">
        <f>Sheet1!A3194</f>
        <v>Crit R%, Crit D%, Atk%</v>
      </c>
      <c r="I3190">
        <f>Sheet1!A3195</f>
        <v>3</v>
      </c>
      <c r="J3190" t="str">
        <f>Sheet1!A3196</f>
        <v>GRIM REAPER</v>
      </c>
      <c r="K3190">
        <f>Sheet1!A3197</f>
        <v>0</v>
      </c>
    </row>
    <row r="3191" spans="1:11" hidden="1" x14ac:dyDescent="0.2">
      <c r="A3191">
        <f t="shared" si="49"/>
        <v>0</v>
      </c>
      <c r="B3191" t="str">
        <f>IF(Sheet1!A3191="","",Sheet1!A3191)</f>
        <v>(ATK%/ATK%/ATK%)</v>
      </c>
      <c r="C3191" t="str">
        <f>Sheet1!A3192</f>
        <v>Violent / Revenge</v>
      </c>
      <c r="D3191">
        <f>Sheet1!C3191</f>
        <v>0</v>
      </c>
      <c r="F3191">
        <f>Sheet1!B3193</f>
        <v>0</v>
      </c>
      <c r="G3191" t="str">
        <f>Sheet1!A3194</f>
        <v>Crit R%, Crit D%, Atk%</v>
      </c>
      <c r="H3191">
        <f>Sheet1!A3195</f>
        <v>3</v>
      </c>
      <c r="I3191" t="str">
        <f>Sheet1!A3196</f>
        <v>GRIM REAPER</v>
      </c>
      <c r="J3191">
        <f>Sheet1!A3197</f>
        <v>0</v>
      </c>
      <c r="K3191" t="str">
        <f>Sheet1!A3198</f>
        <v>Fatal / Blade</v>
      </c>
    </row>
    <row r="3192" spans="1:11" hidden="1" x14ac:dyDescent="0.2">
      <c r="A3192">
        <f t="shared" si="49"/>
        <v>0</v>
      </c>
      <c r="B3192" t="str">
        <f>IF(Sheet1!A3192="","",Sheet1!A3192)</f>
        <v>Violent / Revenge</v>
      </c>
      <c r="C3192" t="str">
        <f>Sheet1!A3193</f>
        <v>(ATK%/CRIT D%/ATK%)</v>
      </c>
      <c r="D3192">
        <f>Sheet1!C3192</f>
        <v>0</v>
      </c>
      <c r="F3192">
        <f>Sheet1!B3194</f>
        <v>0</v>
      </c>
      <c r="G3192">
        <f>Sheet1!A3195</f>
        <v>3</v>
      </c>
      <c r="H3192" t="str">
        <f>Sheet1!A3196</f>
        <v>GRIM REAPER</v>
      </c>
      <c r="I3192">
        <f>Sheet1!A3197</f>
        <v>0</v>
      </c>
      <c r="J3192" t="str">
        <f>Sheet1!A3198</f>
        <v>Fatal / Blade</v>
      </c>
      <c r="K3192" t="str">
        <f>Sheet1!A3199</f>
        <v>(ATK%/ATK%/ATK%)</v>
      </c>
    </row>
    <row r="3193" spans="1:11" hidden="1" x14ac:dyDescent="0.2">
      <c r="A3193">
        <f t="shared" si="49"/>
        <v>0</v>
      </c>
      <c r="B3193" t="str">
        <f>IF(Sheet1!A3193="","",Sheet1!A3193)</f>
        <v>(ATK%/CRIT D%/ATK%)</v>
      </c>
      <c r="C3193" t="str">
        <f>Sheet1!A3194</f>
        <v>Crit R%, Crit D%, Atk%</v>
      </c>
      <c r="D3193">
        <f>Sheet1!C3193</f>
        <v>0</v>
      </c>
      <c r="F3193">
        <f>Sheet1!B3195</f>
        <v>0</v>
      </c>
      <c r="G3193" t="str">
        <f>Sheet1!A3196</f>
        <v>GRIM REAPER</v>
      </c>
      <c r="H3193">
        <f>Sheet1!A3197</f>
        <v>0</v>
      </c>
      <c r="I3193" t="str">
        <f>Sheet1!A3198</f>
        <v>Fatal / Blade</v>
      </c>
      <c r="J3193" t="str">
        <f>Sheet1!A3199</f>
        <v>(ATK%/ATK%/ATK%)</v>
      </c>
      <c r="K3193" t="str">
        <f>Sheet1!A3200</f>
        <v>Despair / Revenge</v>
      </c>
    </row>
    <row r="3194" spans="1:11" hidden="1" x14ac:dyDescent="0.2">
      <c r="A3194">
        <f t="shared" si="49"/>
        <v>0</v>
      </c>
      <c r="B3194" t="str">
        <f>IF(Sheet1!A3194="","",Sheet1!A3194)</f>
        <v>Crit R%, Crit D%, Atk%</v>
      </c>
      <c r="C3194">
        <f>Sheet1!A3195</f>
        <v>3</v>
      </c>
      <c r="D3194">
        <f>Sheet1!C3194</f>
        <v>0</v>
      </c>
      <c r="F3194">
        <f>Sheet1!B3196</f>
        <v>0</v>
      </c>
      <c r="G3194">
        <f>Sheet1!A3197</f>
        <v>0</v>
      </c>
      <c r="H3194" t="str">
        <f>Sheet1!A3198</f>
        <v>Fatal / Blade</v>
      </c>
      <c r="I3194" t="str">
        <f>Sheet1!A3199</f>
        <v>(ATK%/ATK%/ATK%)</v>
      </c>
      <c r="J3194" t="str">
        <f>Sheet1!A3200</f>
        <v>Despair / Revenge</v>
      </c>
      <c r="K3194" t="str">
        <f>Sheet1!A3201</f>
        <v>(ATK%/CRIT D%/ATK%)</v>
      </c>
    </row>
    <row r="3195" spans="1:11" x14ac:dyDescent="0.2">
      <c r="A3195">
        <f t="shared" si="49"/>
        <v>1</v>
      </c>
      <c r="B3195">
        <f>IF(Sheet1!A3195="","",Sheet1!A3195)</f>
        <v>3</v>
      </c>
      <c r="C3195" t="str">
        <f>Sheet1!A3196</f>
        <v>GRIM REAPER</v>
      </c>
      <c r="D3195" t="str">
        <f>Sheet1!C3195</f>
        <v>LIGHT</v>
      </c>
      <c r="F3195" t="str">
        <f>Sheet1!B3197</f>
        <v>Prom</v>
      </c>
      <c r="G3195" t="str">
        <f>Sheet1!A3198</f>
        <v>Fatal / Blade</v>
      </c>
      <c r="H3195" t="str">
        <f>Sheet1!A3199</f>
        <v>(ATK%/ATK%/ATK%)</v>
      </c>
      <c r="I3195" t="str">
        <f>Sheet1!A3200</f>
        <v>Despair / Revenge</v>
      </c>
      <c r="J3195" t="str">
        <f>Sheet1!A3201</f>
        <v>(ATK%/CRIT D%/ATK%)</v>
      </c>
      <c r="K3195" t="str">
        <f>Sheet1!A3202</f>
        <v>Crit R%, Crit D%, Atk%</v>
      </c>
    </row>
    <row r="3196" spans="1:11" hidden="1" x14ac:dyDescent="0.2">
      <c r="A3196">
        <f t="shared" si="49"/>
        <v>0</v>
      </c>
      <c r="B3196" t="str">
        <f>IF(Sheet1!A3196="","",Sheet1!A3196)</f>
        <v>GRIM REAPER</v>
      </c>
      <c r="C3196">
        <f>Sheet1!A3197</f>
        <v>0</v>
      </c>
      <c r="D3196">
        <f>Sheet1!C3196</f>
        <v>0</v>
      </c>
      <c r="F3196">
        <f>Sheet1!B3198</f>
        <v>0</v>
      </c>
      <c r="G3196" t="str">
        <f>Sheet1!A3199</f>
        <v>(ATK%/ATK%/ATK%)</v>
      </c>
      <c r="H3196" t="str">
        <f>Sheet1!A3200</f>
        <v>Despair / Revenge</v>
      </c>
      <c r="I3196" t="str">
        <f>Sheet1!A3201</f>
        <v>(ATK%/CRIT D%/ATK%)</v>
      </c>
      <c r="J3196" t="str">
        <f>Sheet1!A3202</f>
        <v>Crit R%, Crit D%, Atk%</v>
      </c>
      <c r="K3196">
        <f>Sheet1!A3203</f>
        <v>3</v>
      </c>
    </row>
    <row r="3197" spans="1:11" hidden="1" x14ac:dyDescent="0.2">
      <c r="A3197">
        <f t="shared" si="49"/>
        <v>0</v>
      </c>
      <c r="B3197" t="str">
        <f>IF(Sheet1!A3197="","",Sheet1!A3197)</f>
        <v/>
      </c>
      <c r="C3197" t="str">
        <f>Sheet1!A3198</f>
        <v>Fatal / Blade</v>
      </c>
      <c r="D3197">
        <f>Sheet1!C3197</f>
        <v>0</v>
      </c>
      <c r="F3197">
        <f>Sheet1!B3199</f>
        <v>0</v>
      </c>
      <c r="G3197" t="str">
        <f>Sheet1!A3200</f>
        <v>Despair / Revenge</v>
      </c>
      <c r="H3197" t="str">
        <f>Sheet1!A3201</f>
        <v>(ATK%/CRIT D%/ATK%)</v>
      </c>
      <c r="I3197" t="str">
        <f>Sheet1!A3202</f>
        <v>Crit R%, Crit D%, Atk%</v>
      </c>
      <c r="J3197">
        <f>Sheet1!A3203</f>
        <v>3</v>
      </c>
      <c r="K3197" t="str">
        <f>Sheet1!A3204</f>
        <v>GRIM REAPER</v>
      </c>
    </row>
    <row r="3198" spans="1:11" hidden="1" x14ac:dyDescent="0.2">
      <c r="A3198">
        <f t="shared" si="49"/>
        <v>0</v>
      </c>
      <c r="B3198" t="str">
        <f>IF(Sheet1!A3198="","",Sheet1!A3198)</f>
        <v>Fatal / Blade</v>
      </c>
      <c r="C3198" t="str">
        <f>Sheet1!A3199</f>
        <v>(ATK%/ATK%/ATK%)</v>
      </c>
      <c r="D3198">
        <f>Sheet1!C3198</f>
        <v>0</v>
      </c>
      <c r="F3198">
        <f>Sheet1!B3200</f>
        <v>0</v>
      </c>
      <c r="G3198" t="str">
        <f>Sheet1!A3201</f>
        <v>(ATK%/CRIT D%/ATK%)</v>
      </c>
      <c r="H3198" t="str">
        <f>Sheet1!A3202</f>
        <v>Crit R%, Crit D%, Atk%</v>
      </c>
      <c r="I3198">
        <f>Sheet1!A3203</f>
        <v>3</v>
      </c>
      <c r="J3198" t="str">
        <f>Sheet1!A3204</f>
        <v>GRIM REAPER</v>
      </c>
      <c r="K3198">
        <f>Sheet1!A3205</f>
        <v>0</v>
      </c>
    </row>
    <row r="3199" spans="1:11" hidden="1" x14ac:dyDescent="0.2">
      <c r="A3199">
        <f t="shared" si="49"/>
        <v>0</v>
      </c>
      <c r="B3199" t="str">
        <f>IF(Sheet1!A3199="","",Sheet1!A3199)</f>
        <v>(ATK%/ATK%/ATK%)</v>
      </c>
      <c r="C3199" t="str">
        <f>Sheet1!A3200</f>
        <v>Despair / Revenge</v>
      </c>
      <c r="D3199">
        <f>Sheet1!C3199</f>
        <v>0</v>
      </c>
      <c r="F3199">
        <f>Sheet1!B3201</f>
        <v>0</v>
      </c>
      <c r="G3199" t="str">
        <f>Sheet1!A3202</f>
        <v>Crit R%, Crit D%, Atk%</v>
      </c>
      <c r="H3199">
        <f>Sheet1!A3203</f>
        <v>3</v>
      </c>
      <c r="I3199" t="str">
        <f>Sheet1!A3204</f>
        <v>GRIM REAPER</v>
      </c>
      <c r="J3199">
        <f>Sheet1!A3205</f>
        <v>0</v>
      </c>
      <c r="K3199" t="str">
        <f>Sheet1!A3206</f>
        <v>Swift / Energy</v>
      </c>
    </row>
    <row r="3200" spans="1:11" hidden="1" x14ac:dyDescent="0.2">
      <c r="A3200">
        <f t="shared" si="49"/>
        <v>0</v>
      </c>
      <c r="B3200" t="str">
        <f>IF(Sheet1!A3200="","",Sheet1!A3200)</f>
        <v>Despair / Revenge</v>
      </c>
      <c r="C3200" t="str">
        <f>Sheet1!A3201</f>
        <v>(ATK%/CRIT D%/ATK%)</v>
      </c>
      <c r="D3200">
        <f>Sheet1!C3200</f>
        <v>0</v>
      </c>
      <c r="F3200">
        <f>Sheet1!B3202</f>
        <v>0</v>
      </c>
      <c r="G3200">
        <f>Sheet1!A3203</f>
        <v>3</v>
      </c>
      <c r="H3200" t="str">
        <f>Sheet1!A3204</f>
        <v>GRIM REAPER</v>
      </c>
      <c r="I3200">
        <f>Sheet1!A3205</f>
        <v>0</v>
      </c>
      <c r="J3200" t="str">
        <f>Sheet1!A3206</f>
        <v>Swift / Energy</v>
      </c>
      <c r="K3200" t="str">
        <f>Sheet1!A3207</f>
        <v>(SPD/HP%/HP%)</v>
      </c>
    </row>
    <row r="3201" spans="1:11" hidden="1" x14ac:dyDescent="0.2">
      <c r="A3201">
        <f t="shared" si="49"/>
        <v>0</v>
      </c>
      <c r="B3201" t="str">
        <f>IF(Sheet1!A3201="","",Sheet1!A3201)</f>
        <v>(ATK%/CRIT D%/ATK%)</v>
      </c>
      <c r="C3201" t="str">
        <f>Sheet1!A3202</f>
        <v>Crit R%, Crit D%, Atk%</v>
      </c>
      <c r="D3201">
        <f>Sheet1!C3201</f>
        <v>0</v>
      </c>
      <c r="F3201">
        <f>Sheet1!B3203</f>
        <v>0</v>
      </c>
      <c r="G3201" t="str">
        <f>Sheet1!A3204</f>
        <v>GRIM REAPER</v>
      </c>
      <c r="H3201">
        <f>Sheet1!A3205</f>
        <v>0</v>
      </c>
      <c r="I3201" t="str">
        <f>Sheet1!A3206</f>
        <v>Swift / Energy</v>
      </c>
      <c r="J3201" t="str">
        <f>Sheet1!A3207</f>
        <v>(SPD/HP%/HP%)</v>
      </c>
      <c r="K3201" t="str">
        <f>Sheet1!A3208</f>
        <v>Violent / Revenge</v>
      </c>
    </row>
    <row r="3202" spans="1:11" hidden="1" x14ac:dyDescent="0.2">
      <c r="A3202">
        <f t="shared" si="49"/>
        <v>0</v>
      </c>
      <c r="B3202" t="str">
        <f>IF(Sheet1!A3202="","",Sheet1!A3202)</f>
        <v>Crit R%, Crit D%, Atk%</v>
      </c>
      <c r="C3202">
        <f>Sheet1!A3203</f>
        <v>3</v>
      </c>
      <c r="D3202">
        <f>Sheet1!C3202</f>
        <v>0</v>
      </c>
      <c r="F3202">
        <f>Sheet1!B3204</f>
        <v>0</v>
      </c>
      <c r="G3202">
        <f>Sheet1!A3205</f>
        <v>0</v>
      </c>
      <c r="H3202" t="str">
        <f>Sheet1!A3206</f>
        <v>Swift / Energy</v>
      </c>
      <c r="I3202" t="str">
        <f>Sheet1!A3207</f>
        <v>(SPD/HP%/HP%)</v>
      </c>
      <c r="J3202" t="str">
        <f>Sheet1!A3208</f>
        <v>Violent / Revenge</v>
      </c>
      <c r="K3202" t="str">
        <f>Sheet1!A3209</f>
        <v>(SPD/HP%/ACC%)</v>
      </c>
    </row>
    <row r="3203" spans="1:11" x14ac:dyDescent="0.2">
      <c r="A3203">
        <f t="shared" ref="A3203:A3266" si="50">IF(ISNUMBER(B3203)=TRUE,1,0)</f>
        <v>1</v>
      </c>
      <c r="B3203">
        <f>IF(Sheet1!A3203="","",Sheet1!A3203)</f>
        <v>3</v>
      </c>
      <c r="C3203" t="str">
        <f>Sheet1!A3204</f>
        <v>GRIM REAPER</v>
      </c>
      <c r="D3203" t="str">
        <f>Sheet1!C3203</f>
        <v>DARK</v>
      </c>
      <c r="F3203" t="str">
        <f>Sheet1!B3205</f>
        <v>Thrain</v>
      </c>
      <c r="G3203" t="str">
        <f>Sheet1!A3206</f>
        <v>Swift / Energy</v>
      </c>
      <c r="H3203" t="str">
        <f>Sheet1!A3207</f>
        <v>(SPD/HP%/HP%)</v>
      </c>
      <c r="I3203" t="str">
        <f>Sheet1!A3208</f>
        <v>Violent / Revenge</v>
      </c>
      <c r="J3203" t="str">
        <f>Sheet1!A3209</f>
        <v>(SPD/HP%/ACC%)</v>
      </c>
      <c r="K3203" t="str">
        <f>Sheet1!A3210</f>
        <v>Spd, Hp%, Acc%</v>
      </c>
    </row>
    <row r="3204" spans="1:11" hidden="1" x14ac:dyDescent="0.2">
      <c r="A3204">
        <f t="shared" si="50"/>
        <v>0</v>
      </c>
      <c r="B3204" t="str">
        <f>IF(Sheet1!A3204="","",Sheet1!A3204)</f>
        <v>GRIM REAPER</v>
      </c>
      <c r="C3204">
        <f>Sheet1!A3205</f>
        <v>0</v>
      </c>
      <c r="D3204">
        <f>Sheet1!C3204</f>
        <v>0</v>
      </c>
      <c r="F3204">
        <f>Sheet1!B3206</f>
        <v>0</v>
      </c>
      <c r="G3204" t="str">
        <f>Sheet1!A3207</f>
        <v>(SPD/HP%/HP%)</v>
      </c>
      <c r="H3204" t="str">
        <f>Sheet1!A3208</f>
        <v>Violent / Revenge</v>
      </c>
      <c r="I3204" t="str">
        <f>Sheet1!A3209</f>
        <v>(SPD/HP%/ACC%)</v>
      </c>
      <c r="J3204" t="str">
        <f>Sheet1!A3210</f>
        <v>Spd, Hp%, Acc%</v>
      </c>
      <c r="K3204">
        <f>Sheet1!A3211</f>
        <v>3</v>
      </c>
    </row>
    <row r="3205" spans="1:11" hidden="1" x14ac:dyDescent="0.2">
      <c r="A3205">
        <f t="shared" si="50"/>
        <v>0</v>
      </c>
      <c r="B3205" t="str">
        <f>IF(Sheet1!A3205="","",Sheet1!A3205)</f>
        <v/>
      </c>
      <c r="C3205" t="str">
        <f>Sheet1!A3206</f>
        <v>Swift / Energy</v>
      </c>
      <c r="D3205">
        <f>Sheet1!C3205</f>
        <v>0</v>
      </c>
      <c r="F3205">
        <f>Sheet1!B3207</f>
        <v>0</v>
      </c>
      <c r="G3205" t="str">
        <f>Sheet1!A3208</f>
        <v>Violent / Revenge</v>
      </c>
      <c r="H3205" t="str">
        <f>Sheet1!A3209</f>
        <v>(SPD/HP%/ACC%)</v>
      </c>
      <c r="I3205" t="str">
        <f>Sheet1!A3210</f>
        <v>Spd, Hp%, Acc%</v>
      </c>
      <c r="J3205">
        <f>Sheet1!A3211</f>
        <v>3</v>
      </c>
      <c r="K3205" t="str">
        <f>Sheet1!A3212</f>
        <v>MYSTIC WITCH</v>
      </c>
    </row>
    <row r="3206" spans="1:11" hidden="1" x14ac:dyDescent="0.2">
      <c r="A3206">
        <f t="shared" si="50"/>
        <v>0</v>
      </c>
      <c r="B3206" t="str">
        <f>IF(Sheet1!A3206="","",Sheet1!A3206)</f>
        <v>Swift / Energy</v>
      </c>
      <c r="C3206" t="str">
        <f>Sheet1!A3207</f>
        <v>(SPD/HP%/HP%)</v>
      </c>
      <c r="D3206">
        <f>Sheet1!C3206</f>
        <v>0</v>
      </c>
      <c r="F3206">
        <f>Sheet1!B3208</f>
        <v>0</v>
      </c>
      <c r="G3206" t="str">
        <f>Sheet1!A3209</f>
        <v>(SPD/HP%/ACC%)</v>
      </c>
      <c r="H3206" t="str">
        <f>Sheet1!A3210</f>
        <v>Spd, Hp%, Acc%</v>
      </c>
      <c r="I3206">
        <f>Sheet1!A3211</f>
        <v>3</v>
      </c>
      <c r="J3206" t="str">
        <f>Sheet1!A3212</f>
        <v>MYSTIC WITCH</v>
      </c>
      <c r="K3206">
        <f>Sheet1!A3213</f>
        <v>0</v>
      </c>
    </row>
    <row r="3207" spans="1:11" hidden="1" x14ac:dyDescent="0.2">
      <c r="A3207">
        <f t="shared" si="50"/>
        <v>0</v>
      </c>
      <c r="B3207" t="str">
        <f>IF(Sheet1!A3207="","",Sheet1!A3207)</f>
        <v>(SPD/HP%/HP%)</v>
      </c>
      <c r="C3207" t="str">
        <f>Sheet1!A3208</f>
        <v>Violent / Revenge</v>
      </c>
      <c r="D3207">
        <f>Sheet1!C3207</f>
        <v>0</v>
      </c>
      <c r="F3207">
        <f>Sheet1!B3209</f>
        <v>0</v>
      </c>
      <c r="G3207" t="str">
        <f>Sheet1!A3210</f>
        <v>Spd, Hp%, Acc%</v>
      </c>
      <c r="H3207">
        <f>Sheet1!A3211</f>
        <v>3</v>
      </c>
      <c r="I3207" t="str">
        <f>Sheet1!A3212</f>
        <v>MYSTIC WITCH</v>
      </c>
      <c r="J3207">
        <f>Sheet1!A3213</f>
        <v>0</v>
      </c>
      <c r="K3207" t="str">
        <f>Sheet1!A3214</f>
        <v>Fatal / Blade</v>
      </c>
    </row>
    <row r="3208" spans="1:11" hidden="1" x14ac:dyDescent="0.2">
      <c r="A3208">
        <f t="shared" si="50"/>
        <v>0</v>
      </c>
      <c r="B3208" t="str">
        <f>IF(Sheet1!A3208="","",Sheet1!A3208)</f>
        <v>Violent / Revenge</v>
      </c>
      <c r="C3208" t="str">
        <f>Sheet1!A3209</f>
        <v>(SPD/HP%/ACC%)</v>
      </c>
      <c r="D3208">
        <f>Sheet1!C3208</f>
        <v>0</v>
      </c>
      <c r="F3208">
        <f>Sheet1!B3210</f>
        <v>0</v>
      </c>
      <c r="G3208">
        <f>Sheet1!A3211</f>
        <v>3</v>
      </c>
      <c r="H3208" t="str">
        <f>Sheet1!A3212</f>
        <v>MYSTIC WITCH</v>
      </c>
      <c r="I3208">
        <f>Sheet1!A3213</f>
        <v>0</v>
      </c>
      <c r="J3208" t="str">
        <f>Sheet1!A3214</f>
        <v>Fatal / Blade</v>
      </c>
      <c r="K3208" t="str">
        <f>Sheet1!A3215</f>
        <v>(ATK%/ATK%/ATK%)</v>
      </c>
    </row>
    <row r="3209" spans="1:11" hidden="1" x14ac:dyDescent="0.2">
      <c r="A3209">
        <f t="shared" si="50"/>
        <v>0</v>
      </c>
      <c r="B3209" t="str">
        <f>IF(Sheet1!A3209="","",Sheet1!A3209)</f>
        <v>(SPD/HP%/ACC%)</v>
      </c>
      <c r="C3209" t="str">
        <f>Sheet1!A3210</f>
        <v>Spd, Hp%, Acc%</v>
      </c>
      <c r="D3209">
        <f>Sheet1!C3209</f>
        <v>0</v>
      </c>
      <c r="F3209">
        <f>Sheet1!B3211</f>
        <v>0</v>
      </c>
      <c r="G3209" t="str">
        <f>Sheet1!A3212</f>
        <v>MYSTIC WITCH</v>
      </c>
      <c r="H3209">
        <f>Sheet1!A3213</f>
        <v>0</v>
      </c>
      <c r="I3209" t="str">
        <f>Sheet1!A3214</f>
        <v>Fatal / Blade</v>
      </c>
      <c r="J3209" t="str">
        <f>Sheet1!A3215</f>
        <v>(ATK%/ATK%/ATK%)</v>
      </c>
      <c r="K3209" t="str">
        <f>Sheet1!A3216</f>
        <v>Despair / Destroy</v>
      </c>
    </row>
    <row r="3210" spans="1:11" hidden="1" x14ac:dyDescent="0.2">
      <c r="A3210">
        <f t="shared" si="50"/>
        <v>0</v>
      </c>
      <c r="B3210" t="str">
        <f>IF(Sheet1!A3210="","",Sheet1!A3210)</f>
        <v>Spd, Hp%, Acc%</v>
      </c>
      <c r="C3210">
        <f>Sheet1!A3211</f>
        <v>3</v>
      </c>
      <c r="D3210">
        <f>Sheet1!C3210</f>
        <v>0</v>
      </c>
      <c r="F3210">
        <f>Sheet1!B3212</f>
        <v>0</v>
      </c>
      <c r="G3210">
        <f>Sheet1!A3213</f>
        <v>0</v>
      </c>
      <c r="H3210" t="str">
        <f>Sheet1!A3214</f>
        <v>Fatal / Blade</v>
      </c>
      <c r="I3210" t="str">
        <f>Sheet1!A3215</f>
        <v>(ATK%/ATK%/ATK%)</v>
      </c>
      <c r="J3210" t="str">
        <f>Sheet1!A3216</f>
        <v>Despair / Destroy</v>
      </c>
      <c r="K3210" t="str">
        <f>Sheet1!A3217</f>
        <v>(ATK%/CRIT D%/ATK%)</v>
      </c>
    </row>
    <row r="3211" spans="1:11" x14ac:dyDescent="0.2">
      <c r="A3211">
        <f t="shared" si="50"/>
        <v>1</v>
      </c>
      <c r="B3211">
        <f>IF(Sheet1!A3211="","",Sheet1!A3211)</f>
        <v>3</v>
      </c>
      <c r="C3211" t="str">
        <f>Sheet1!A3212</f>
        <v>MYSTIC WITCH</v>
      </c>
      <c r="D3211" t="str">
        <f>Sheet1!C3211</f>
        <v>DARK</v>
      </c>
      <c r="F3211" t="str">
        <f>Sheet1!B3213</f>
        <v>Gina</v>
      </c>
      <c r="G3211" t="str">
        <f>Sheet1!A3214</f>
        <v>Fatal / Blade</v>
      </c>
      <c r="H3211" t="str">
        <f>Sheet1!A3215</f>
        <v>(ATK%/ATK%/ATK%)</v>
      </c>
      <c r="I3211" t="str">
        <f>Sheet1!A3216</f>
        <v>Despair / Destroy</v>
      </c>
      <c r="J3211" t="str">
        <f>Sheet1!A3217</f>
        <v>(ATK%/CRIT D%/ATK%)</v>
      </c>
      <c r="K3211" t="str">
        <f>Sheet1!A3218</f>
        <v>Crit R%, Crit D%, Atk%</v>
      </c>
    </row>
    <row r="3212" spans="1:11" hidden="1" x14ac:dyDescent="0.2">
      <c r="A3212">
        <f t="shared" si="50"/>
        <v>0</v>
      </c>
      <c r="B3212" t="str">
        <f>IF(Sheet1!A3212="","",Sheet1!A3212)</f>
        <v>MYSTIC WITCH</v>
      </c>
      <c r="C3212">
        <f>Sheet1!A3213</f>
        <v>0</v>
      </c>
      <c r="D3212">
        <f>Sheet1!C3212</f>
        <v>0</v>
      </c>
      <c r="F3212">
        <f>Sheet1!B3214</f>
        <v>0</v>
      </c>
      <c r="G3212" t="str">
        <f>Sheet1!A3215</f>
        <v>(ATK%/ATK%/ATK%)</v>
      </c>
      <c r="H3212" t="str">
        <f>Sheet1!A3216</f>
        <v>Despair / Destroy</v>
      </c>
      <c r="I3212" t="str">
        <f>Sheet1!A3217</f>
        <v>(ATK%/CRIT D%/ATK%)</v>
      </c>
      <c r="J3212" t="str">
        <f>Sheet1!A3218</f>
        <v>Crit R%, Crit D%, Atk%</v>
      </c>
      <c r="K3212">
        <f>Sheet1!A3219</f>
        <v>3</v>
      </c>
    </row>
    <row r="3213" spans="1:11" hidden="1" x14ac:dyDescent="0.2">
      <c r="A3213">
        <f t="shared" si="50"/>
        <v>0</v>
      </c>
      <c r="B3213" t="str">
        <f>IF(Sheet1!A3213="","",Sheet1!A3213)</f>
        <v/>
      </c>
      <c r="C3213" t="str">
        <f>Sheet1!A3214</f>
        <v>Fatal / Blade</v>
      </c>
      <c r="D3213">
        <f>Sheet1!C3213</f>
        <v>0</v>
      </c>
      <c r="F3213">
        <f>Sheet1!B3215</f>
        <v>0</v>
      </c>
      <c r="G3213" t="str">
        <f>Sheet1!A3216</f>
        <v>Despair / Destroy</v>
      </c>
      <c r="H3213" t="str">
        <f>Sheet1!A3217</f>
        <v>(ATK%/CRIT D%/ATK%)</v>
      </c>
      <c r="I3213" t="str">
        <f>Sheet1!A3218</f>
        <v>Crit R%, Crit D%, Atk%</v>
      </c>
      <c r="J3213">
        <f>Sheet1!A3219</f>
        <v>3</v>
      </c>
      <c r="K3213" t="str">
        <f>Sheet1!A3220</f>
        <v>MYSTIC WITCH</v>
      </c>
    </row>
    <row r="3214" spans="1:11" hidden="1" x14ac:dyDescent="0.2">
      <c r="A3214">
        <f t="shared" si="50"/>
        <v>0</v>
      </c>
      <c r="B3214" t="str">
        <f>IF(Sheet1!A3214="","",Sheet1!A3214)</f>
        <v>Fatal / Blade</v>
      </c>
      <c r="C3214" t="str">
        <f>Sheet1!A3215</f>
        <v>(ATK%/ATK%/ATK%)</v>
      </c>
      <c r="D3214">
        <f>Sheet1!C3214</f>
        <v>0</v>
      </c>
      <c r="F3214">
        <f>Sheet1!B3216</f>
        <v>0</v>
      </c>
      <c r="G3214" t="str">
        <f>Sheet1!A3217</f>
        <v>(ATK%/CRIT D%/ATK%)</v>
      </c>
      <c r="H3214" t="str">
        <f>Sheet1!A3218</f>
        <v>Crit R%, Crit D%, Atk%</v>
      </c>
      <c r="I3214">
        <f>Sheet1!A3219</f>
        <v>3</v>
      </c>
      <c r="J3214" t="str">
        <f>Sheet1!A3220</f>
        <v>MYSTIC WITCH</v>
      </c>
      <c r="K3214">
        <f>Sheet1!A3221</f>
        <v>0</v>
      </c>
    </row>
    <row r="3215" spans="1:11" hidden="1" x14ac:dyDescent="0.2">
      <c r="A3215">
        <f t="shared" si="50"/>
        <v>0</v>
      </c>
      <c r="B3215" t="str">
        <f>IF(Sheet1!A3215="","",Sheet1!A3215)</f>
        <v>(ATK%/ATK%/ATK%)</v>
      </c>
      <c r="C3215" t="str">
        <f>Sheet1!A3216</f>
        <v>Despair / Destroy</v>
      </c>
      <c r="D3215">
        <f>Sheet1!C3215</f>
        <v>0</v>
      </c>
      <c r="F3215">
        <f>Sheet1!B3217</f>
        <v>0</v>
      </c>
      <c r="G3215" t="str">
        <f>Sheet1!A3218</f>
        <v>Crit R%, Crit D%, Atk%</v>
      </c>
      <c r="H3215">
        <f>Sheet1!A3219</f>
        <v>3</v>
      </c>
      <c r="I3215" t="str">
        <f>Sheet1!A3220</f>
        <v>MYSTIC WITCH</v>
      </c>
      <c r="J3215">
        <f>Sheet1!A3221</f>
        <v>0</v>
      </c>
      <c r="K3215" t="str">
        <f>Sheet1!A3222</f>
        <v>Fatal / Blade</v>
      </c>
    </row>
    <row r="3216" spans="1:11" hidden="1" x14ac:dyDescent="0.2">
      <c r="A3216">
        <f t="shared" si="50"/>
        <v>0</v>
      </c>
      <c r="B3216" t="str">
        <f>IF(Sheet1!A3216="","",Sheet1!A3216)</f>
        <v>Despair / Destroy</v>
      </c>
      <c r="C3216" t="str">
        <f>Sheet1!A3217</f>
        <v>(ATK%/CRIT D%/ATK%)</v>
      </c>
      <c r="D3216">
        <f>Sheet1!C3216</f>
        <v>0</v>
      </c>
      <c r="F3216">
        <f>Sheet1!B3218</f>
        <v>0</v>
      </c>
      <c r="G3216">
        <f>Sheet1!A3219</f>
        <v>3</v>
      </c>
      <c r="H3216" t="str">
        <f>Sheet1!A3220</f>
        <v>MYSTIC WITCH</v>
      </c>
      <c r="I3216">
        <f>Sheet1!A3221</f>
        <v>0</v>
      </c>
      <c r="J3216" t="str">
        <f>Sheet1!A3222</f>
        <v>Fatal / Blade</v>
      </c>
      <c r="K3216" t="str">
        <f>Sheet1!A3223</f>
        <v>(ATK%/ATK%/ATK%)</v>
      </c>
    </row>
    <row r="3217" spans="1:11" hidden="1" x14ac:dyDescent="0.2">
      <c r="A3217">
        <f t="shared" si="50"/>
        <v>0</v>
      </c>
      <c r="B3217" t="str">
        <f>IF(Sheet1!A3217="","",Sheet1!A3217)</f>
        <v>(ATK%/CRIT D%/ATK%)</v>
      </c>
      <c r="C3217" t="str">
        <f>Sheet1!A3218</f>
        <v>Crit R%, Crit D%, Atk%</v>
      </c>
      <c r="D3217">
        <f>Sheet1!C3217</f>
        <v>0</v>
      </c>
      <c r="F3217">
        <f>Sheet1!B3219</f>
        <v>0</v>
      </c>
      <c r="G3217" t="str">
        <f>Sheet1!A3220</f>
        <v>MYSTIC WITCH</v>
      </c>
      <c r="H3217">
        <f>Sheet1!A3221</f>
        <v>0</v>
      </c>
      <c r="I3217" t="str">
        <f>Sheet1!A3222</f>
        <v>Fatal / Blade</v>
      </c>
      <c r="J3217" t="str">
        <f>Sheet1!A3223</f>
        <v>(ATK%/ATK%/ATK%)</v>
      </c>
      <c r="K3217" t="str">
        <f>Sheet1!A3224</f>
        <v>Despair / Destroy</v>
      </c>
    </row>
    <row r="3218" spans="1:11" hidden="1" x14ac:dyDescent="0.2">
      <c r="A3218">
        <f t="shared" si="50"/>
        <v>0</v>
      </c>
      <c r="B3218" t="str">
        <f>IF(Sheet1!A3218="","",Sheet1!A3218)</f>
        <v>Crit R%, Crit D%, Atk%</v>
      </c>
      <c r="C3218">
        <f>Sheet1!A3219</f>
        <v>3</v>
      </c>
      <c r="D3218">
        <f>Sheet1!C3218</f>
        <v>0</v>
      </c>
      <c r="F3218">
        <f>Sheet1!B3220</f>
        <v>0</v>
      </c>
      <c r="G3218">
        <f>Sheet1!A3221</f>
        <v>0</v>
      </c>
      <c r="H3218" t="str">
        <f>Sheet1!A3222</f>
        <v>Fatal / Blade</v>
      </c>
      <c r="I3218" t="str">
        <f>Sheet1!A3223</f>
        <v>(ATK%/ATK%/ATK%)</v>
      </c>
      <c r="J3218" t="str">
        <f>Sheet1!A3224</f>
        <v>Despair / Destroy</v>
      </c>
      <c r="K3218" t="str">
        <f>Sheet1!A3225</f>
        <v>(ATK%/CRIT D%/ATK%)</v>
      </c>
    </row>
    <row r="3219" spans="1:11" x14ac:dyDescent="0.2">
      <c r="A3219">
        <f t="shared" si="50"/>
        <v>1</v>
      </c>
      <c r="B3219">
        <f>IF(Sheet1!A3219="","",Sheet1!A3219)</f>
        <v>3</v>
      </c>
      <c r="C3219" t="str">
        <f>Sheet1!A3220</f>
        <v>MYSTIC WITCH</v>
      </c>
      <c r="D3219" t="str">
        <f>Sheet1!C3219</f>
        <v>LIGHT</v>
      </c>
      <c r="F3219" t="str">
        <f>Sheet1!B3221</f>
        <v>Linda</v>
      </c>
      <c r="G3219" t="str">
        <f>Sheet1!A3222</f>
        <v>Fatal / Blade</v>
      </c>
      <c r="H3219" t="str">
        <f>Sheet1!A3223</f>
        <v>(ATK%/ATK%/ATK%)</v>
      </c>
      <c r="I3219" t="str">
        <f>Sheet1!A3224</f>
        <v>Despair / Destroy</v>
      </c>
      <c r="J3219" t="str">
        <f>Sheet1!A3225</f>
        <v>(ATK%/CRIT D%/ATK%)</v>
      </c>
      <c r="K3219" t="str">
        <f>Sheet1!A3226</f>
        <v>Crit R%, Crit D%, Atk%</v>
      </c>
    </row>
    <row r="3220" spans="1:11" hidden="1" x14ac:dyDescent="0.2">
      <c r="A3220">
        <f t="shared" si="50"/>
        <v>0</v>
      </c>
      <c r="B3220" t="str">
        <f>IF(Sheet1!A3220="","",Sheet1!A3220)</f>
        <v>MYSTIC WITCH</v>
      </c>
      <c r="C3220">
        <f>Sheet1!A3221</f>
        <v>0</v>
      </c>
      <c r="D3220">
        <f>Sheet1!C3220</f>
        <v>0</v>
      </c>
      <c r="F3220">
        <f>Sheet1!B3222</f>
        <v>0</v>
      </c>
      <c r="G3220" t="str">
        <f>Sheet1!A3223</f>
        <v>(ATK%/ATK%/ATK%)</v>
      </c>
      <c r="H3220" t="str">
        <f>Sheet1!A3224</f>
        <v>Despair / Destroy</v>
      </c>
      <c r="I3220" t="str">
        <f>Sheet1!A3225</f>
        <v>(ATK%/CRIT D%/ATK%)</v>
      </c>
      <c r="J3220" t="str">
        <f>Sheet1!A3226</f>
        <v>Crit R%, Crit D%, Atk%</v>
      </c>
      <c r="K3220">
        <f>Sheet1!A3227</f>
        <v>3</v>
      </c>
    </row>
    <row r="3221" spans="1:11" hidden="1" x14ac:dyDescent="0.2">
      <c r="A3221">
        <f t="shared" si="50"/>
        <v>0</v>
      </c>
      <c r="B3221" t="str">
        <f>IF(Sheet1!A3221="","",Sheet1!A3221)</f>
        <v/>
      </c>
      <c r="C3221" t="str">
        <f>Sheet1!A3222</f>
        <v>Fatal / Blade</v>
      </c>
      <c r="D3221">
        <f>Sheet1!C3221</f>
        <v>0</v>
      </c>
      <c r="F3221">
        <f>Sheet1!B3223</f>
        <v>0</v>
      </c>
      <c r="G3221" t="str">
        <f>Sheet1!A3224</f>
        <v>Despair / Destroy</v>
      </c>
      <c r="H3221" t="str">
        <f>Sheet1!A3225</f>
        <v>(ATK%/CRIT D%/ATK%)</v>
      </c>
      <c r="I3221" t="str">
        <f>Sheet1!A3226</f>
        <v>Crit R%, Crit D%, Atk%</v>
      </c>
      <c r="J3221">
        <f>Sheet1!A3227</f>
        <v>3</v>
      </c>
      <c r="K3221" t="str">
        <f>Sheet1!A3228</f>
        <v>MYSTIC WITCH</v>
      </c>
    </row>
    <row r="3222" spans="1:11" hidden="1" x14ac:dyDescent="0.2">
      <c r="A3222">
        <f t="shared" si="50"/>
        <v>0</v>
      </c>
      <c r="B3222" t="str">
        <f>IF(Sheet1!A3222="","",Sheet1!A3222)</f>
        <v>Fatal / Blade</v>
      </c>
      <c r="C3222" t="str">
        <f>Sheet1!A3223</f>
        <v>(ATK%/ATK%/ATK%)</v>
      </c>
      <c r="D3222">
        <f>Sheet1!C3222</f>
        <v>0</v>
      </c>
      <c r="F3222">
        <f>Sheet1!B3224</f>
        <v>0</v>
      </c>
      <c r="G3222" t="str">
        <f>Sheet1!A3225</f>
        <v>(ATK%/CRIT D%/ATK%)</v>
      </c>
      <c r="H3222" t="str">
        <f>Sheet1!A3226</f>
        <v>Crit R%, Crit D%, Atk%</v>
      </c>
      <c r="I3222">
        <f>Sheet1!A3227</f>
        <v>3</v>
      </c>
      <c r="J3222" t="str">
        <f>Sheet1!A3228</f>
        <v>MYSTIC WITCH</v>
      </c>
      <c r="K3222">
        <f>Sheet1!A3229</f>
        <v>0</v>
      </c>
    </row>
    <row r="3223" spans="1:11" hidden="1" x14ac:dyDescent="0.2">
      <c r="A3223">
        <f t="shared" si="50"/>
        <v>0</v>
      </c>
      <c r="B3223" t="str">
        <f>IF(Sheet1!A3223="","",Sheet1!A3223)</f>
        <v>(ATK%/ATK%/ATK%)</v>
      </c>
      <c r="C3223" t="str">
        <f>Sheet1!A3224</f>
        <v>Despair / Destroy</v>
      </c>
      <c r="D3223">
        <f>Sheet1!C3223</f>
        <v>0</v>
      </c>
      <c r="F3223">
        <f>Sheet1!B3225</f>
        <v>0</v>
      </c>
      <c r="G3223" t="str">
        <f>Sheet1!A3226</f>
        <v>Crit R%, Crit D%, Atk%</v>
      </c>
      <c r="H3223">
        <f>Sheet1!A3227</f>
        <v>3</v>
      </c>
      <c r="I3223" t="str">
        <f>Sheet1!A3228</f>
        <v>MYSTIC WITCH</v>
      </c>
      <c r="J3223">
        <f>Sheet1!A3229</f>
        <v>0</v>
      </c>
      <c r="K3223" t="str">
        <f>Sheet1!A3230</f>
        <v>Swift / Energy</v>
      </c>
    </row>
    <row r="3224" spans="1:11" hidden="1" x14ac:dyDescent="0.2">
      <c r="A3224">
        <f t="shared" si="50"/>
        <v>0</v>
      </c>
      <c r="B3224" t="str">
        <f>IF(Sheet1!A3224="","",Sheet1!A3224)</f>
        <v>Despair / Destroy</v>
      </c>
      <c r="C3224" t="str">
        <f>Sheet1!A3225</f>
        <v>(ATK%/CRIT D%/ATK%)</v>
      </c>
      <c r="D3224">
        <f>Sheet1!C3224</f>
        <v>0</v>
      </c>
      <c r="F3224">
        <f>Sheet1!B3226</f>
        <v>0</v>
      </c>
      <c r="G3224">
        <f>Sheet1!A3227</f>
        <v>3</v>
      </c>
      <c r="H3224" t="str">
        <f>Sheet1!A3228</f>
        <v>MYSTIC WITCH</v>
      </c>
      <c r="I3224">
        <f>Sheet1!A3229</f>
        <v>0</v>
      </c>
      <c r="J3224" t="str">
        <f>Sheet1!A3230</f>
        <v>Swift / Energy</v>
      </c>
      <c r="K3224" t="str">
        <f>Sheet1!A3231</f>
        <v>(SPD/HP%/HP%)</v>
      </c>
    </row>
    <row r="3225" spans="1:11" hidden="1" x14ac:dyDescent="0.2">
      <c r="A3225">
        <f t="shared" si="50"/>
        <v>0</v>
      </c>
      <c r="B3225" t="str">
        <f>IF(Sheet1!A3225="","",Sheet1!A3225)</f>
        <v>(ATK%/CRIT D%/ATK%)</v>
      </c>
      <c r="C3225" t="str">
        <f>Sheet1!A3226</f>
        <v>Crit R%, Crit D%, Atk%</v>
      </c>
      <c r="D3225">
        <f>Sheet1!C3225</f>
        <v>0</v>
      </c>
      <c r="F3225">
        <f>Sheet1!B3227</f>
        <v>0</v>
      </c>
      <c r="G3225" t="str">
        <f>Sheet1!A3228</f>
        <v>MYSTIC WITCH</v>
      </c>
      <c r="H3225">
        <f>Sheet1!A3229</f>
        <v>0</v>
      </c>
      <c r="I3225" t="str">
        <f>Sheet1!A3230</f>
        <v>Swift / Energy</v>
      </c>
      <c r="J3225" t="str">
        <f>Sheet1!A3231</f>
        <v>(SPD/HP%/HP%)</v>
      </c>
      <c r="K3225" t="str">
        <f>Sheet1!A3232</f>
        <v>Swift / Nemesis</v>
      </c>
    </row>
    <row r="3226" spans="1:11" hidden="1" x14ac:dyDescent="0.2">
      <c r="A3226">
        <f t="shared" si="50"/>
        <v>0</v>
      </c>
      <c r="B3226" t="str">
        <f>IF(Sheet1!A3226="","",Sheet1!A3226)</f>
        <v>Crit R%, Crit D%, Atk%</v>
      </c>
      <c r="C3226">
        <f>Sheet1!A3227</f>
        <v>3</v>
      </c>
      <c r="D3226">
        <f>Sheet1!C3226</f>
        <v>0</v>
      </c>
      <c r="F3226">
        <f>Sheet1!B3228</f>
        <v>0</v>
      </c>
      <c r="G3226">
        <f>Sheet1!A3229</f>
        <v>0</v>
      </c>
      <c r="H3226" t="str">
        <f>Sheet1!A3230</f>
        <v>Swift / Energy</v>
      </c>
      <c r="I3226" t="str">
        <f>Sheet1!A3231</f>
        <v>(SPD/HP%/HP%)</v>
      </c>
      <c r="J3226" t="str">
        <f>Sheet1!A3232</f>
        <v>Swift / Nemesis</v>
      </c>
      <c r="K3226" t="str">
        <f>Sheet1!A3233</f>
        <v>(SPD/HP%/HP%)</v>
      </c>
    </row>
    <row r="3227" spans="1:11" x14ac:dyDescent="0.2">
      <c r="A3227">
        <f t="shared" si="50"/>
        <v>1</v>
      </c>
      <c r="B3227">
        <f>IF(Sheet1!A3227="","",Sheet1!A3227)</f>
        <v>3</v>
      </c>
      <c r="C3227" t="str">
        <f>Sheet1!A3228</f>
        <v>MYSTIC WITCH</v>
      </c>
      <c r="D3227" t="str">
        <f>Sheet1!C3227</f>
        <v>WATER</v>
      </c>
      <c r="F3227" t="str">
        <f>Sheet1!B3229</f>
        <v>Megan</v>
      </c>
      <c r="G3227" t="str">
        <f>Sheet1!A3230</f>
        <v>Swift / Energy</v>
      </c>
      <c r="H3227" t="str">
        <f>Sheet1!A3231</f>
        <v>(SPD/HP%/HP%)</v>
      </c>
      <c r="I3227" t="str">
        <f>Sheet1!A3232</f>
        <v>Swift / Nemesis</v>
      </c>
      <c r="J3227" t="str">
        <f>Sheet1!A3233</f>
        <v>(SPD/HP%/HP%)</v>
      </c>
      <c r="K3227" t="str">
        <f>Sheet1!A3234</f>
        <v>Spd, Hp%, Def%</v>
      </c>
    </row>
    <row r="3228" spans="1:11" hidden="1" x14ac:dyDescent="0.2">
      <c r="A3228">
        <f t="shared" si="50"/>
        <v>0</v>
      </c>
      <c r="B3228" t="str">
        <f>IF(Sheet1!A3228="","",Sheet1!A3228)</f>
        <v>MYSTIC WITCH</v>
      </c>
      <c r="C3228">
        <f>Sheet1!A3229</f>
        <v>0</v>
      </c>
      <c r="D3228">
        <f>Sheet1!C3228</f>
        <v>0</v>
      </c>
      <c r="F3228">
        <f>Sheet1!B3230</f>
        <v>0</v>
      </c>
      <c r="G3228" t="str">
        <f>Sheet1!A3231</f>
        <v>(SPD/HP%/HP%)</v>
      </c>
      <c r="H3228" t="str">
        <f>Sheet1!A3232</f>
        <v>Swift / Nemesis</v>
      </c>
      <c r="I3228" t="str">
        <f>Sheet1!A3233</f>
        <v>(SPD/HP%/HP%)</v>
      </c>
      <c r="J3228" t="str">
        <f>Sheet1!A3234</f>
        <v>Spd, Hp%, Def%</v>
      </c>
      <c r="K3228">
        <f>Sheet1!A3235</f>
        <v>3</v>
      </c>
    </row>
    <row r="3229" spans="1:11" hidden="1" x14ac:dyDescent="0.2">
      <c r="A3229">
        <f t="shared" si="50"/>
        <v>0</v>
      </c>
      <c r="B3229" t="str">
        <f>IF(Sheet1!A3229="","",Sheet1!A3229)</f>
        <v/>
      </c>
      <c r="C3229" t="str">
        <f>Sheet1!A3230</f>
        <v>Swift / Energy</v>
      </c>
      <c r="D3229">
        <f>Sheet1!C3229</f>
        <v>0</v>
      </c>
      <c r="F3229">
        <f>Sheet1!B3231</f>
        <v>0</v>
      </c>
      <c r="G3229" t="str">
        <f>Sheet1!A3232</f>
        <v>Swift / Nemesis</v>
      </c>
      <c r="H3229" t="str">
        <f>Sheet1!A3233</f>
        <v>(SPD/HP%/HP%)</v>
      </c>
      <c r="I3229" t="str">
        <f>Sheet1!A3234</f>
        <v>Spd, Hp%, Def%</v>
      </c>
      <c r="J3229">
        <f>Sheet1!A3235</f>
        <v>3</v>
      </c>
      <c r="K3229" t="str">
        <f>Sheet1!A3236</f>
        <v>MYSTIC WITCH</v>
      </c>
    </row>
    <row r="3230" spans="1:11" hidden="1" x14ac:dyDescent="0.2">
      <c r="A3230">
        <f t="shared" si="50"/>
        <v>0</v>
      </c>
      <c r="B3230" t="str">
        <f>IF(Sheet1!A3230="","",Sheet1!A3230)</f>
        <v>Swift / Energy</v>
      </c>
      <c r="C3230" t="str">
        <f>Sheet1!A3231</f>
        <v>(SPD/HP%/HP%)</v>
      </c>
      <c r="D3230">
        <f>Sheet1!C3230</f>
        <v>0</v>
      </c>
      <c r="F3230">
        <f>Sheet1!B3232</f>
        <v>0</v>
      </c>
      <c r="G3230" t="str">
        <f>Sheet1!A3233</f>
        <v>(SPD/HP%/HP%)</v>
      </c>
      <c r="H3230" t="str">
        <f>Sheet1!A3234</f>
        <v>Spd, Hp%, Def%</v>
      </c>
      <c r="I3230">
        <f>Sheet1!A3235</f>
        <v>3</v>
      </c>
      <c r="J3230" t="str">
        <f>Sheet1!A3236</f>
        <v>MYSTIC WITCH</v>
      </c>
      <c r="K3230">
        <f>Sheet1!A3237</f>
        <v>0</v>
      </c>
    </row>
    <row r="3231" spans="1:11" hidden="1" x14ac:dyDescent="0.2">
      <c r="A3231">
        <f t="shared" si="50"/>
        <v>0</v>
      </c>
      <c r="B3231" t="str">
        <f>IF(Sheet1!A3231="","",Sheet1!A3231)</f>
        <v>(SPD/HP%/HP%)</v>
      </c>
      <c r="C3231" t="str">
        <f>Sheet1!A3232</f>
        <v>Swift / Nemesis</v>
      </c>
      <c r="D3231">
        <f>Sheet1!C3231</f>
        <v>0</v>
      </c>
      <c r="F3231">
        <f>Sheet1!B3233</f>
        <v>0</v>
      </c>
      <c r="G3231" t="str">
        <f>Sheet1!A3234</f>
        <v>Spd, Hp%, Def%</v>
      </c>
      <c r="H3231">
        <f>Sheet1!A3235</f>
        <v>3</v>
      </c>
      <c r="I3231" t="str">
        <f>Sheet1!A3236</f>
        <v>MYSTIC WITCH</v>
      </c>
      <c r="J3231">
        <f>Sheet1!A3237</f>
        <v>0</v>
      </c>
      <c r="K3231" t="str">
        <f>Sheet1!A3238</f>
        <v>3x Energy</v>
      </c>
    </row>
    <row r="3232" spans="1:11" hidden="1" x14ac:dyDescent="0.2">
      <c r="A3232">
        <f t="shared" si="50"/>
        <v>0</v>
      </c>
      <c r="B3232" t="str">
        <f>IF(Sheet1!A3232="","",Sheet1!A3232)</f>
        <v>Swift / Nemesis</v>
      </c>
      <c r="C3232" t="str">
        <f>Sheet1!A3233</f>
        <v>(SPD/HP%/HP%)</v>
      </c>
      <c r="D3232">
        <f>Sheet1!C3232</f>
        <v>0</v>
      </c>
      <c r="F3232">
        <f>Sheet1!B3234</f>
        <v>0</v>
      </c>
      <c r="G3232">
        <f>Sheet1!A3235</f>
        <v>3</v>
      </c>
      <c r="H3232" t="str">
        <f>Sheet1!A3236</f>
        <v>MYSTIC WITCH</v>
      </c>
      <c r="I3232">
        <f>Sheet1!A3237</f>
        <v>0</v>
      </c>
      <c r="J3232" t="str">
        <f>Sheet1!A3238</f>
        <v>3x Energy</v>
      </c>
      <c r="K3232" t="str">
        <f>Sheet1!A3239</f>
        <v>(SPD/HP%/HP%)</v>
      </c>
    </row>
    <row r="3233" spans="1:11" hidden="1" x14ac:dyDescent="0.2">
      <c r="A3233">
        <f t="shared" si="50"/>
        <v>0</v>
      </c>
      <c r="B3233" t="str">
        <f>IF(Sheet1!A3233="","",Sheet1!A3233)</f>
        <v>(SPD/HP%/HP%)</v>
      </c>
      <c r="C3233" t="str">
        <f>Sheet1!A3234</f>
        <v>Spd, Hp%, Def%</v>
      </c>
      <c r="D3233">
        <f>Sheet1!C3233</f>
        <v>0</v>
      </c>
      <c r="F3233">
        <f>Sheet1!B3235</f>
        <v>0</v>
      </c>
      <c r="G3233" t="str">
        <f>Sheet1!A3236</f>
        <v>MYSTIC WITCH</v>
      </c>
      <c r="H3233">
        <f>Sheet1!A3237</f>
        <v>0</v>
      </c>
      <c r="I3233" t="str">
        <f>Sheet1!A3238</f>
        <v>3x Energy</v>
      </c>
      <c r="J3233" t="str">
        <f>Sheet1!A3239</f>
        <v>(SPD/HP%/HP%)</v>
      </c>
      <c r="K3233" t="str">
        <f>Sheet1!A3240</f>
        <v>Violent / Nemesis</v>
      </c>
    </row>
    <row r="3234" spans="1:11" hidden="1" x14ac:dyDescent="0.2">
      <c r="A3234">
        <f t="shared" si="50"/>
        <v>0</v>
      </c>
      <c r="B3234" t="str">
        <f>IF(Sheet1!A3234="","",Sheet1!A3234)</f>
        <v>Spd, Hp%, Def%</v>
      </c>
      <c r="C3234">
        <f>Sheet1!A3235</f>
        <v>3</v>
      </c>
      <c r="D3234">
        <f>Sheet1!C3234</f>
        <v>0</v>
      </c>
      <c r="F3234">
        <f>Sheet1!B3236</f>
        <v>0</v>
      </c>
      <c r="G3234">
        <f>Sheet1!A3237</f>
        <v>0</v>
      </c>
      <c r="H3234" t="str">
        <f>Sheet1!A3238</f>
        <v>3x Energy</v>
      </c>
      <c r="I3234" t="str">
        <f>Sheet1!A3239</f>
        <v>(SPD/HP%/HP%)</v>
      </c>
      <c r="J3234" t="str">
        <f>Sheet1!A3240</f>
        <v>Violent / Nemesis</v>
      </c>
      <c r="K3234" t="str">
        <f>Sheet1!A3241</f>
        <v>(SPD/HP%/HP%)</v>
      </c>
    </row>
    <row r="3235" spans="1:11" x14ac:dyDescent="0.2">
      <c r="A3235">
        <f t="shared" si="50"/>
        <v>1</v>
      </c>
      <c r="B3235">
        <f>IF(Sheet1!A3235="","",Sheet1!A3235)</f>
        <v>3</v>
      </c>
      <c r="C3235" t="str">
        <f>Sheet1!A3236</f>
        <v>MYSTIC WITCH</v>
      </c>
      <c r="D3235" t="str">
        <f>Sheet1!C3235</f>
        <v>FIRE</v>
      </c>
      <c r="F3235" t="str">
        <f>Sheet1!B3237</f>
        <v>Rebecca</v>
      </c>
      <c r="G3235" t="str">
        <f>Sheet1!A3238</f>
        <v>3x Energy</v>
      </c>
      <c r="H3235" t="str">
        <f>Sheet1!A3239</f>
        <v>(SPD/HP%/HP%)</v>
      </c>
      <c r="I3235" t="str">
        <f>Sheet1!A3240</f>
        <v>Violent / Nemesis</v>
      </c>
      <c r="J3235" t="str">
        <f>Sheet1!A3241</f>
        <v>(SPD/HP%/HP%)</v>
      </c>
      <c r="K3235" t="str">
        <f>Sheet1!A3242</f>
        <v>Spd, Hp%, Def%</v>
      </c>
    </row>
    <row r="3236" spans="1:11" hidden="1" x14ac:dyDescent="0.2">
      <c r="A3236">
        <f t="shared" si="50"/>
        <v>0</v>
      </c>
      <c r="B3236" t="str">
        <f>IF(Sheet1!A3236="","",Sheet1!A3236)</f>
        <v>MYSTIC WITCH</v>
      </c>
      <c r="C3236">
        <f>Sheet1!A3237</f>
        <v>0</v>
      </c>
      <c r="D3236">
        <f>Sheet1!C3236</f>
        <v>0</v>
      </c>
      <c r="F3236">
        <f>Sheet1!B3238</f>
        <v>0</v>
      </c>
      <c r="G3236" t="str">
        <f>Sheet1!A3239</f>
        <v>(SPD/HP%/HP%)</v>
      </c>
      <c r="H3236" t="str">
        <f>Sheet1!A3240</f>
        <v>Violent / Nemesis</v>
      </c>
      <c r="I3236" t="str">
        <f>Sheet1!A3241</f>
        <v>(SPD/HP%/HP%)</v>
      </c>
      <c r="J3236" t="str">
        <f>Sheet1!A3242</f>
        <v>Spd, Hp%, Def%</v>
      </c>
      <c r="K3236">
        <f>Sheet1!A3243</f>
        <v>3</v>
      </c>
    </row>
    <row r="3237" spans="1:11" hidden="1" x14ac:dyDescent="0.2">
      <c r="A3237">
        <f t="shared" si="50"/>
        <v>0</v>
      </c>
      <c r="B3237" t="str">
        <f>IF(Sheet1!A3237="","",Sheet1!A3237)</f>
        <v/>
      </c>
      <c r="C3237" t="str">
        <f>Sheet1!A3238</f>
        <v>3x Energy</v>
      </c>
      <c r="D3237">
        <f>Sheet1!C3237</f>
        <v>0</v>
      </c>
      <c r="F3237">
        <f>Sheet1!B3239</f>
        <v>0</v>
      </c>
      <c r="G3237" t="str">
        <f>Sheet1!A3240</f>
        <v>Violent / Nemesis</v>
      </c>
      <c r="H3237" t="str">
        <f>Sheet1!A3241</f>
        <v>(SPD/HP%/HP%)</v>
      </c>
      <c r="I3237" t="str">
        <f>Sheet1!A3242</f>
        <v>Spd, Hp%, Def%</v>
      </c>
      <c r="J3237">
        <f>Sheet1!A3243</f>
        <v>3</v>
      </c>
      <c r="K3237" t="str">
        <f>Sheet1!A3244</f>
        <v>MYSTIC WITCH</v>
      </c>
    </row>
    <row r="3238" spans="1:11" hidden="1" x14ac:dyDescent="0.2">
      <c r="A3238">
        <f t="shared" si="50"/>
        <v>0</v>
      </c>
      <c r="B3238" t="str">
        <f>IF(Sheet1!A3238="","",Sheet1!A3238)</f>
        <v>3x Energy</v>
      </c>
      <c r="C3238" t="str">
        <f>Sheet1!A3239</f>
        <v>(SPD/HP%/HP%)</v>
      </c>
      <c r="D3238">
        <f>Sheet1!C3238</f>
        <v>0</v>
      </c>
      <c r="F3238">
        <f>Sheet1!B3240</f>
        <v>0</v>
      </c>
      <c r="G3238" t="str">
        <f>Sheet1!A3241</f>
        <v>(SPD/HP%/HP%)</v>
      </c>
      <c r="H3238" t="str">
        <f>Sheet1!A3242</f>
        <v>Spd, Hp%, Def%</v>
      </c>
      <c r="I3238">
        <f>Sheet1!A3243</f>
        <v>3</v>
      </c>
      <c r="J3238" t="str">
        <f>Sheet1!A3244</f>
        <v>MYSTIC WITCH</v>
      </c>
      <c r="K3238">
        <f>Sheet1!A3245</f>
        <v>0</v>
      </c>
    </row>
    <row r="3239" spans="1:11" hidden="1" x14ac:dyDescent="0.2">
      <c r="A3239">
        <f t="shared" si="50"/>
        <v>0</v>
      </c>
      <c r="B3239" t="str">
        <f>IF(Sheet1!A3239="","",Sheet1!A3239)</f>
        <v>(SPD/HP%/HP%)</v>
      </c>
      <c r="C3239" t="str">
        <f>Sheet1!A3240</f>
        <v>Violent / Nemesis</v>
      </c>
      <c r="D3239">
        <f>Sheet1!C3239</f>
        <v>0</v>
      </c>
      <c r="F3239">
        <f>Sheet1!B3241</f>
        <v>0</v>
      </c>
      <c r="G3239" t="str">
        <f>Sheet1!A3242</f>
        <v>Spd, Hp%, Def%</v>
      </c>
      <c r="H3239">
        <f>Sheet1!A3243</f>
        <v>3</v>
      </c>
      <c r="I3239" t="str">
        <f>Sheet1!A3244</f>
        <v>MYSTIC WITCH</v>
      </c>
      <c r="J3239">
        <f>Sheet1!A3245</f>
        <v>0</v>
      </c>
      <c r="K3239" t="str">
        <f>Sheet1!A3246</f>
        <v>Fatal / Blade</v>
      </c>
    </row>
    <row r="3240" spans="1:11" hidden="1" x14ac:dyDescent="0.2">
      <c r="A3240">
        <f t="shared" si="50"/>
        <v>0</v>
      </c>
      <c r="B3240" t="str">
        <f>IF(Sheet1!A3240="","",Sheet1!A3240)</f>
        <v>Violent / Nemesis</v>
      </c>
      <c r="C3240" t="str">
        <f>Sheet1!A3241</f>
        <v>(SPD/HP%/HP%)</v>
      </c>
      <c r="D3240">
        <f>Sheet1!C3240</f>
        <v>0</v>
      </c>
      <c r="F3240">
        <f>Sheet1!B3242</f>
        <v>0</v>
      </c>
      <c r="G3240">
        <f>Sheet1!A3243</f>
        <v>3</v>
      </c>
      <c r="H3240" t="str">
        <f>Sheet1!A3244</f>
        <v>MYSTIC WITCH</v>
      </c>
      <c r="I3240">
        <f>Sheet1!A3245</f>
        <v>0</v>
      </c>
      <c r="J3240" t="str">
        <f>Sheet1!A3246</f>
        <v>Fatal / Blade</v>
      </c>
      <c r="K3240" t="str">
        <f>Sheet1!A3247</f>
        <v>(ATK%/ATK%/ATK%)</v>
      </c>
    </row>
    <row r="3241" spans="1:11" hidden="1" x14ac:dyDescent="0.2">
      <c r="A3241">
        <f t="shared" si="50"/>
        <v>0</v>
      </c>
      <c r="B3241" t="str">
        <f>IF(Sheet1!A3241="","",Sheet1!A3241)</f>
        <v>(SPD/HP%/HP%)</v>
      </c>
      <c r="C3241" t="str">
        <f>Sheet1!A3242</f>
        <v>Spd, Hp%, Def%</v>
      </c>
      <c r="D3241">
        <f>Sheet1!C3241</f>
        <v>0</v>
      </c>
      <c r="F3241">
        <f>Sheet1!B3243</f>
        <v>0</v>
      </c>
      <c r="G3241" t="str">
        <f>Sheet1!A3244</f>
        <v>MYSTIC WITCH</v>
      </c>
      <c r="H3241">
        <f>Sheet1!A3245</f>
        <v>0</v>
      </c>
      <c r="I3241" t="str">
        <f>Sheet1!A3246</f>
        <v>Fatal / Blade</v>
      </c>
      <c r="J3241" t="str">
        <f>Sheet1!A3247</f>
        <v>(ATK%/ATK%/ATK%)</v>
      </c>
      <c r="K3241" t="str">
        <f>Sheet1!A3248</f>
        <v>Violent / Destroy</v>
      </c>
    </row>
    <row r="3242" spans="1:11" hidden="1" x14ac:dyDescent="0.2">
      <c r="A3242">
        <f t="shared" si="50"/>
        <v>0</v>
      </c>
      <c r="B3242" t="str">
        <f>IF(Sheet1!A3242="","",Sheet1!A3242)</f>
        <v>Spd, Hp%, Def%</v>
      </c>
      <c r="C3242">
        <f>Sheet1!A3243</f>
        <v>3</v>
      </c>
      <c r="D3242">
        <f>Sheet1!C3242</f>
        <v>0</v>
      </c>
      <c r="F3242">
        <f>Sheet1!B3244</f>
        <v>0</v>
      </c>
      <c r="G3242">
        <f>Sheet1!A3245</f>
        <v>0</v>
      </c>
      <c r="H3242" t="str">
        <f>Sheet1!A3246</f>
        <v>Fatal / Blade</v>
      </c>
      <c r="I3242" t="str">
        <f>Sheet1!A3247</f>
        <v>(ATK%/ATK%/ATK%)</v>
      </c>
      <c r="J3242" t="str">
        <f>Sheet1!A3248</f>
        <v>Violent / Destroy</v>
      </c>
      <c r="K3242" t="str">
        <f>Sheet1!A3249</f>
        <v>(ATK%/CRIT D%/ATK%)</v>
      </c>
    </row>
    <row r="3243" spans="1:11" x14ac:dyDescent="0.2">
      <c r="A3243">
        <f t="shared" si="50"/>
        <v>1</v>
      </c>
      <c r="B3243">
        <f>IF(Sheet1!A3243="","",Sheet1!A3243)</f>
        <v>3</v>
      </c>
      <c r="C3243" t="str">
        <f>Sheet1!A3244</f>
        <v>MYSTIC WITCH</v>
      </c>
      <c r="D3243" t="str">
        <f>Sheet1!C3243</f>
        <v>WIND</v>
      </c>
      <c r="F3243" t="str">
        <f>Sheet1!B3245</f>
        <v>Silia</v>
      </c>
      <c r="G3243" t="str">
        <f>Sheet1!A3246</f>
        <v>Fatal / Blade</v>
      </c>
      <c r="H3243" t="str">
        <f>Sheet1!A3247</f>
        <v>(ATK%/ATK%/ATK%)</v>
      </c>
      <c r="I3243" t="str">
        <f>Sheet1!A3248</f>
        <v>Violent / Destroy</v>
      </c>
      <c r="J3243" t="str">
        <f>Sheet1!A3249</f>
        <v>(ATK%/CRIT D%/ATK%)</v>
      </c>
      <c r="K3243" t="str">
        <f>Sheet1!A3250</f>
        <v>Crit R%, Crit D%, Atk%</v>
      </c>
    </row>
    <row r="3244" spans="1:11" hidden="1" x14ac:dyDescent="0.2">
      <c r="A3244">
        <f t="shared" si="50"/>
        <v>0</v>
      </c>
      <c r="B3244" t="str">
        <f>IF(Sheet1!A3244="","",Sheet1!A3244)</f>
        <v>MYSTIC WITCH</v>
      </c>
      <c r="C3244">
        <f>Sheet1!A3245</f>
        <v>0</v>
      </c>
      <c r="D3244">
        <f>Sheet1!C3244</f>
        <v>0</v>
      </c>
      <c r="F3244">
        <f>Sheet1!B3246</f>
        <v>0</v>
      </c>
      <c r="G3244" t="str">
        <f>Sheet1!A3247</f>
        <v>(ATK%/ATK%/ATK%)</v>
      </c>
      <c r="H3244" t="str">
        <f>Sheet1!A3248</f>
        <v>Violent / Destroy</v>
      </c>
      <c r="I3244" t="str">
        <f>Sheet1!A3249</f>
        <v>(ATK%/CRIT D%/ATK%)</v>
      </c>
      <c r="J3244" t="str">
        <f>Sheet1!A3250</f>
        <v>Crit R%, Crit D%, Atk%</v>
      </c>
      <c r="K3244">
        <f>Sheet1!A3251</f>
        <v>3</v>
      </c>
    </row>
    <row r="3245" spans="1:11" hidden="1" x14ac:dyDescent="0.2">
      <c r="A3245">
        <f t="shared" si="50"/>
        <v>0</v>
      </c>
      <c r="B3245" t="str">
        <f>IF(Sheet1!A3245="","",Sheet1!A3245)</f>
        <v/>
      </c>
      <c r="C3245" t="str">
        <f>Sheet1!A3246</f>
        <v>Fatal / Blade</v>
      </c>
      <c r="D3245">
        <f>Sheet1!C3245</f>
        <v>0</v>
      </c>
      <c r="F3245">
        <f>Sheet1!B3247</f>
        <v>0</v>
      </c>
      <c r="G3245" t="str">
        <f>Sheet1!A3248</f>
        <v>Violent / Destroy</v>
      </c>
      <c r="H3245" t="str">
        <f>Sheet1!A3249</f>
        <v>(ATK%/CRIT D%/ATK%)</v>
      </c>
      <c r="I3245" t="str">
        <f>Sheet1!A3250</f>
        <v>Crit R%, Crit D%, Atk%</v>
      </c>
      <c r="J3245">
        <f>Sheet1!A3251</f>
        <v>3</v>
      </c>
      <c r="K3245" t="str">
        <f>Sheet1!A3252</f>
        <v>IMP CHAMPION</v>
      </c>
    </row>
    <row r="3246" spans="1:11" hidden="1" x14ac:dyDescent="0.2">
      <c r="A3246">
        <f t="shared" si="50"/>
        <v>0</v>
      </c>
      <c r="B3246" t="str">
        <f>IF(Sheet1!A3246="","",Sheet1!A3246)</f>
        <v>Fatal / Blade</v>
      </c>
      <c r="C3246" t="str">
        <f>Sheet1!A3247</f>
        <v>(ATK%/ATK%/ATK%)</v>
      </c>
      <c r="D3246">
        <f>Sheet1!C3246</f>
        <v>0</v>
      </c>
      <c r="F3246">
        <f>Sheet1!B3248</f>
        <v>0</v>
      </c>
      <c r="G3246" t="str">
        <f>Sheet1!A3249</f>
        <v>(ATK%/CRIT D%/ATK%)</v>
      </c>
      <c r="H3246" t="str">
        <f>Sheet1!A3250</f>
        <v>Crit R%, Crit D%, Atk%</v>
      </c>
      <c r="I3246">
        <f>Sheet1!A3251</f>
        <v>3</v>
      </c>
      <c r="J3246" t="str">
        <f>Sheet1!A3252</f>
        <v>IMP CHAMPION</v>
      </c>
      <c r="K3246">
        <f>Sheet1!A3253</f>
        <v>0</v>
      </c>
    </row>
    <row r="3247" spans="1:11" hidden="1" x14ac:dyDescent="0.2">
      <c r="A3247">
        <f t="shared" si="50"/>
        <v>0</v>
      </c>
      <c r="B3247" t="str">
        <f>IF(Sheet1!A3247="","",Sheet1!A3247)</f>
        <v>(ATK%/ATK%/ATK%)</v>
      </c>
      <c r="C3247" t="str">
        <f>Sheet1!A3248</f>
        <v>Violent / Destroy</v>
      </c>
      <c r="D3247">
        <f>Sheet1!C3247</f>
        <v>0</v>
      </c>
      <c r="F3247">
        <f>Sheet1!B3249</f>
        <v>0</v>
      </c>
      <c r="G3247" t="str">
        <f>Sheet1!A3250</f>
        <v>Crit R%, Crit D%, Atk%</v>
      </c>
      <c r="H3247">
        <f>Sheet1!A3251</f>
        <v>3</v>
      </c>
      <c r="I3247" t="str">
        <f>Sheet1!A3252</f>
        <v>IMP CHAMPION</v>
      </c>
      <c r="J3247">
        <f>Sheet1!A3253</f>
        <v>0</v>
      </c>
      <c r="K3247" t="str">
        <f>Sheet1!A3254</f>
        <v>Fatal / Blade</v>
      </c>
    </row>
    <row r="3248" spans="1:11" hidden="1" x14ac:dyDescent="0.2">
      <c r="A3248">
        <f t="shared" si="50"/>
        <v>0</v>
      </c>
      <c r="B3248" t="str">
        <f>IF(Sheet1!A3248="","",Sheet1!A3248)</f>
        <v>Violent / Destroy</v>
      </c>
      <c r="C3248" t="str">
        <f>Sheet1!A3249</f>
        <v>(ATK%/CRIT D%/ATK%)</v>
      </c>
      <c r="D3248">
        <f>Sheet1!C3248</f>
        <v>0</v>
      </c>
      <c r="F3248">
        <f>Sheet1!B3250</f>
        <v>0</v>
      </c>
      <c r="G3248">
        <f>Sheet1!A3251</f>
        <v>3</v>
      </c>
      <c r="H3248" t="str">
        <f>Sheet1!A3252</f>
        <v>IMP CHAMPION</v>
      </c>
      <c r="I3248">
        <f>Sheet1!A3253</f>
        <v>0</v>
      </c>
      <c r="J3248" t="str">
        <f>Sheet1!A3254</f>
        <v>Fatal / Blade</v>
      </c>
      <c r="K3248" t="str">
        <f>Sheet1!A3255</f>
        <v>(ATK%/ATK%/ATK%)</v>
      </c>
    </row>
    <row r="3249" spans="1:11" hidden="1" x14ac:dyDescent="0.2">
      <c r="A3249">
        <f t="shared" si="50"/>
        <v>0</v>
      </c>
      <c r="B3249" t="str">
        <f>IF(Sheet1!A3249="","",Sheet1!A3249)</f>
        <v>(ATK%/CRIT D%/ATK%)</v>
      </c>
      <c r="C3249" t="str">
        <f>Sheet1!A3250</f>
        <v>Crit R%, Crit D%, Atk%</v>
      </c>
      <c r="D3249">
        <f>Sheet1!C3249</f>
        <v>0</v>
      </c>
      <c r="F3249">
        <f>Sheet1!B3251</f>
        <v>0</v>
      </c>
      <c r="G3249" t="str">
        <f>Sheet1!A3252</f>
        <v>IMP CHAMPION</v>
      </c>
      <c r="H3249">
        <f>Sheet1!A3253</f>
        <v>0</v>
      </c>
      <c r="I3249" t="str">
        <f>Sheet1!A3254</f>
        <v>Fatal / Blade</v>
      </c>
      <c r="J3249" t="str">
        <f>Sheet1!A3255</f>
        <v>(ATK%/ATK%/ATK%)</v>
      </c>
      <c r="K3249" t="str">
        <f>Sheet1!A3256</f>
        <v>Violent / Revenge</v>
      </c>
    </row>
    <row r="3250" spans="1:11" hidden="1" x14ac:dyDescent="0.2">
      <c r="A3250">
        <f t="shared" si="50"/>
        <v>0</v>
      </c>
      <c r="B3250" t="str">
        <f>IF(Sheet1!A3250="","",Sheet1!A3250)</f>
        <v>Crit R%, Crit D%, Atk%</v>
      </c>
      <c r="C3250">
        <f>Sheet1!A3251</f>
        <v>3</v>
      </c>
      <c r="D3250">
        <f>Sheet1!C3250</f>
        <v>0</v>
      </c>
      <c r="F3250">
        <f>Sheet1!B3252</f>
        <v>0</v>
      </c>
      <c r="G3250">
        <f>Sheet1!A3253</f>
        <v>0</v>
      </c>
      <c r="H3250" t="str">
        <f>Sheet1!A3254</f>
        <v>Fatal / Blade</v>
      </c>
      <c r="I3250" t="str">
        <f>Sheet1!A3255</f>
        <v>(ATK%/ATK%/ATK%)</v>
      </c>
      <c r="J3250" t="str">
        <f>Sheet1!A3256</f>
        <v>Violent / Revenge</v>
      </c>
      <c r="K3250" t="str">
        <f>Sheet1!A3257</f>
        <v>(ATK%/CRIT D%/ATK%)</v>
      </c>
    </row>
    <row r="3251" spans="1:11" x14ac:dyDescent="0.2">
      <c r="A3251">
        <f t="shared" si="50"/>
        <v>1</v>
      </c>
      <c r="B3251">
        <f>IF(Sheet1!A3251="","",Sheet1!A3251)</f>
        <v>3</v>
      </c>
      <c r="C3251" t="str">
        <f>Sheet1!A3252</f>
        <v>IMP CHAMPION</v>
      </c>
      <c r="D3251" t="str">
        <f>Sheet1!C3251</f>
        <v>WATER</v>
      </c>
      <c r="F3251" t="str">
        <f>Sheet1!B3253</f>
        <v>Yaku</v>
      </c>
      <c r="G3251" t="str">
        <f>Sheet1!A3254</f>
        <v>Fatal / Blade</v>
      </c>
      <c r="H3251" t="str">
        <f>Sheet1!A3255</f>
        <v>(ATK%/ATK%/ATK%)</v>
      </c>
      <c r="I3251" t="str">
        <f>Sheet1!A3256</f>
        <v>Violent / Revenge</v>
      </c>
      <c r="J3251" t="str">
        <f>Sheet1!A3257</f>
        <v>(ATK%/CRIT D%/ATK%)</v>
      </c>
      <c r="K3251" t="str">
        <f>Sheet1!A3258</f>
        <v>Crit R%, Crit D%, Atk%</v>
      </c>
    </row>
    <row r="3252" spans="1:11" hidden="1" x14ac:dyDescent="0.2">
      <c r="A3252">
        <f t="shared" si="50"/>
        <v>0</v>
      </c>
      <c r="B3252" t="str">
        <f>IF(Sheet1!A3252="","",Sheet1!A3252)</f>
        <v>IMP CHAMPION</v>
      </c>
      <c r="C3252">
        <f>Sheet1!A3253</f>
        <v>0</v>
      </c>
      <c r="D3252">
        <f>Sheet1!C3252</f>
        <v>0</v>
      </c>
      <c r="F3252">
        <f>Sheet1!B3254</f>
        <v>0</v>
      </c>
      <c r="G3252" t="str">
        <f>Sheet1!A3255</f>
        <v>(ATK%/ATK%/ATK%)</v>
      </c>
      <c r="H3252" t="str">
        <f>Sheet1!A3256</f>
        <v>Violent / Revenge</v>
      </c>
      <c r="I3252" t="str">
        <f>Sheet1!A3257</f>
        <v>(ATK%/CRIT D%/ATK%)</v>
      </c>
      <c r="J3252" t="str">
        <f>Sheet1!A3258</f>
        <v>Crit R%, Crit D%, Atk%</v>
      </c>
      <c r="K3252">
        <f>Sheet1!A3259</f>
        <v>3</v>
      </c>
    </row>
    <row r="3253" spans="1:11" hidden="1" x14ac:dyDescent="0.2">
      <c r="A3253">
        <f t="shared" si="50"/>
        <v>0</v>
      </c>
      <c r="B3253" t="str">
        <f>IF(Sheet1!A3253="","",Sheet1!A3253)</f>
        <v/>
      </c>
      <c r="C3253" t="str">
        <f>Sheet1!A3254</f>
        <v>Fatal / Blade</v>
      </c>
      <c r="D3253">
        <f>Sheet1!C3253</f>
        <v>0</v>
      </c>
      <c r="F3253">
        <f>Sheet1!B3255</f>
        <v>0</v>
      </c>
      <c r="G3253" t="str">
        <f>Sheet1!A3256</f>
        <v>Violent / Revenge</v>
      </c>
      <c r="H3253" t="str">
        <f>Sheet1!A3257</f>
        <v>(ATK%/CRIT D%/ATK%)</v>
      </c>
      <c r="I3253" t="str">
        <f>Sheet1!A3258</f>
        <v>Crit R%, Crit D%, Atk%</v>
      </c>
      <c r="J3253">
        <f>Sheet1!A3259</f>
        <v>3</v>
      </c>
      <c r="K3253" t="str">
        <f>Sheet1!A3260</f>
        <v>IMP CHAMPION</v>
      </c>
    </row>
    <row r="3254" spans="1:11" hidden="1" x14ac:dyDescent="0.2">
      <c r="A3254">
        <f t="shared" si="50"/>
        <v>0</v>
      </c>
      <c r="B3254" t="str">
        <f>IF(Sheet1!A3254="","",Sheet1!A3254)</f>
        <v>Fatal / Blade</v>
      </c>
      <c r="C3254" t="str">
        <f>Sheet1!A3255</f>
        <v>(ATK%/ATK%/ATK%)</v>
      </c>
      <c r="D3254">
        <f>Sheet1!C3254</f>
        <v>0</v>
      </c>
      <c r="F3254">
        <f>Sheet1!B3256</f>
        <v>0</v>
      </c>
      <c r="G3254" t="str">
        <f>Sheet1!A3257</f>
        <v>(ATK%/CRIT D%/ATK%)</v>
      </c>
      <c r="H3254" t="str">
        <f>Sheet1!A3258</f>
        <v>Crit R%, Crit D%, Atk%</v>
      </c>
      <c r="I3254">
        <f>Sheet1!A3259</f>
        <v>3</v>
      </c>
      <c r="J3254" t="str">
        <f>Sheet1!A3260</f>
        <v>IMP CHAMPION</v>
      </c>
      <c r="K3254">
        <f>Sheet1!A3261</f>
        <v>0</v>
      </c>
    </row>
    <row r="3255" spans="1:11" hidden="1" x14ac:dyDescent="0.2">
      <c r="A3255">
        <f t="shared" si="50"/>
        <v>0</v>
      </c>
      <c r="B3255" t="str">
        <f>IF(Sheet1!A3255="","",Sheet1!A3255)</f>
        <v>(ATK%/ATK%/ATK%)</v>
      </c>
      <c r="C3255" t="str">
        <f>Sheet1!A3256</f>
        <v>Violent / Revenge</v>
      </c>
      <c r="D3255">
        <f>Sheet1!C3255</f>
        <v>0</v>
      </c>
      <c r="F3255">
        <f>Sheet1!B3257</f>
        <v>0</v>
      </c>
      <c r="G3255" t="str">
        <f>Sheet1!A3258</f>
        <v>Crit R%, Crit D%, Atk%</v>
      </c>
      <c r="H3255">
        <f>Sheet1!A3259</f>
        <v>3</v>
      </c>
      <c r="I3255" t="str">
        <f>Sheet1!A3260</f>
        <v>IMP CHAMPION</v>
      </c>
      <c r="J3255">
        <f>Sheet1!A3261</f>
        <v>0</v>
      </c>
      <c r="K3255" t="str">
        <f>Sheet1!A3262</f>
        <v>Fatal / Blade</v>
      </c>
    </row>
    <row r="3256" spans="1:11" hidden="1" x14ac:dyDescent="0.2">
      <c r="A3256">
        <f t="shared" si="50"/>
        <v>0</v>
      </c>
      <c r="B3256" t="str">
        <f>IF(Sheet1!A3256="","",Sheet1!A3256)</f>
        <v>Violent / Revenge</v>
      </c>
      <c r="C3256" t="str">
        <f>Sheet1!A3257</f>
        <v>(ATK%/CRIT D%/ATK%)</v>
      </c>
      <c r="D3256">
        <f>Sheet1!C3256</f>
        <v>0</v>
      </c>
      <c r="F3256">
        <f>Sheet1!B3258</f>
        <v>0</v>
      </c>
      <c r="G3256">
        <f>Sheet1!A3259</f>
        <v>3</v>
      </c>
      <c r="H3256" t="str">
        <f>Sheet1!A3260</f>
        <v>IMP CHAMPION</v>
      </c>
      <c r="I3256">
        <f>Sheet1!A3261</f>
        <v>0</v>
      </c>
      <c r="J3256" t="str">
        <f>Sheet1!A3262</f>
        <v>Fatal / Blade</v>
      </c>
      <c r="K3256" t="str">
        <f>Sheet1!A3263</f>
        <v>(ATK%/ATK%/ATK%)</v>
      </c>
    </row>
    <row r="3257" spans="1:11" hidden="1" x14ac:dyDescent="0.2">
      <c r="A3257">
        <f t="shared" si="50"/>
        <v>0</v>
      </c>
      <c r="B3257" t="str">
        <f>IF(Sheet1!A3257="","",Sheet1!A3257)</f>
        <v>(ATK%/CRIT D%/ATK%)</v>
      </c>
      <c r="C3257" t="str">
        <f>Sheet1!A3258</f>
        <v>Crit R%, Crit D%, Atk%</v>
      </c>
      <c r="D3257">
        <f>Sheet1!C3257</f>
        <v>0</v>
      </c>
      <c r="F3257">
        <f>Sheet1!B3259</f>
        <v>0</v>
      </c>
      <c r="G3257" t="str">
        <f>Sheet1!A3260</f>
        <v>IMP CHAMPION</v>
      </c>
      <c r="H3257">
        <f>Sheet1!A3261</f>
        <v>0</v>
      </c>
      <c r="I3257" t="str">
        <f>Sheet1!A3262</f>
        <v>Fatal / Blade</v>
      </c>
      <c r="J3257" t="str">
        <f>Sheet1!A3263</f>
        <v>(ATK%/ATK%/ATK%)</v>
      </c>
      <c r="K3257" t="str">
        <f>Sheet1!A3264</f>
        <v>Rage / Revenge</v>
      </c>
    </row>
    <row r="3258" spans="1:11" hidden="1" x14ac:dyDescent="0.2">
      <c r="A3258">
        <f t="shared" si="50"/>
        <v>0</v>
      </c>
      <c r="B3258" t="str">
        <f>IF(Sheet1!A3258="","",Sheet1!A3258)</f>
        <v>Crit R%, Crit D%, Atk%</v>
      </c>
      <c r="C3258">
        <f>Sheet1!A3259</f>
        <v>3</v>
      </c>
      <c r="D3258">
        <f>Sheet1!C3258</f>
        <v>0</v>
      </c>
      <c r="F3258">
        <f>Sheet1!B3260</f>
        <v>0</v>
      </c>
      <c r="G3258">
        <f>Sheet1!A3261</f>
        <v>0</v>
      </c>
      <c r="H3258" t="str">
        <f>Sheet1!A3262</f>
        <v>Fatal / Blade</v>
      </c>
      <c r="I3258" t="str">
        <f>Sheet1!A3263</f>
        <v>(ATK%/ATK%/ATK%)</v>
      </c>
      <c r="J3258" t="str">
        <f>Sheet1!A3264</f>
        <v>Rage / Revenge</v>
      </c>
      <c r="K3258" t="str">
        <f>Sheet1!A3265</f>
        <v>(ATK%/CRIT D%/ATK%)</v>
      </c>
    </row>
    <row r="3259" spans="1:11" x14ac:dyDescent="0.2">
      <c r="A3259">
        <f t="shared" si="50"/>
        <v>1</v>
      </c>
      <c r="B3259">
        <f>IF(Sheet1!A3259="","",Sheet1!A3259)</f>
        <v>3</v>
      </c>
      <c r="C3259" t="str">
        <f>Sheet1!A3260</f>
        <v>IMP CHAMPION</v>
      </c>
      <c r="D3259" t="str">
        <f>Sheet1!C3259</f>
        <v>LIGHT</v>
      </c>
      <c r="F3259" t="str">
        <f>Sheet1!B3261</f>
        <v>Imp Champion</v>
      </c>
      <c r="G3259" t="str">
        <f>Sheet1!A3262</f>
        <v>Fatal / Blade</v>
      </c>
      <c r="H3259" t="str">
        <f>Sheet1!A3263</f>
        <v>(ATK%/ATK%/ATK%)</v>
      </c>
      <c r="I3259" t="str">
        <f>Sheet1!A3264</f>
        <v>Rage / Revenge</v>
      </c>
      <c r="J3259" t="str">
        <f>Sheet1!A3265</f>
        <v>(ATK%/CRIT D%/ATK%)</v>
      </c>
      <c r="K3259" t="str">
        <f>Sheet1!A3266</f>
        <v>Crit R%, Crit D%, Atk%</v>
      </c>
    </row>
    <row r="3260" spans="1:11" hidden="1" x14ac:dyDescent="0.2">
      <c r="A3260">
        <f t="shared" si="50"/>
        <v>0</v>
      </c>
      <c r="B3260" t="str">
        <f>IF(Sheet1!A3260="","",Sheet1!A3260)</f>
        <v>IMP CHAMPION</v>
      </c>
      <c r="C3260">
        <f>Sheet1!A3261</f>
        <v>0</v>
      </c>
      <c r="D3260">
        <f>Sheet1!C3260</f>
        <v>0</v>
      </c>
      <c r="F3260">
        <f>Sheet1!B3262</f>
        <v>0</v>
      </c>
      <c r="G3260" t="str">
        <f>Sheet1!A3263</f>
        <v>(ATK%/ATK%/ATK%)</v>
      </c>
      <c r="H3260" t="str">
        <f>Sheet1!A3264</f>
        <v>Rage / Revenge</v>
      </c>
      <c r="I3260" t="str">
        <f>Sheet1!A3265</f>
        <v>(ATK%/CRIT D%/ATK%)</v>
      </c>
      <c r="J3260" t="str">
        <f>Sheet1!A3266</f>
        <v>Crit R%, Crit D%, Atk%</v>
      </c>
      <c r="K3260">
        <f>Sheet1!A3267</f>
        <v>3</v>
      </c>
    </row>
    <row r="3261" spans="1:11" hidden="1" x14ac:dyDescent="0.2">
      <c r="A3261">
        <f t="shared" si="50"/>
        <v>0</v>
      </c>
      <c r="B3261" t="str">
        <f>IF(Sheet1!A3261="","",Sheet1!A3261)</f>
        <v/>
      </c>
      <c r="C3261" t="str">
        <f>Sheet1!A3262</f>
        <v>Fatal / Blade</v>
      </c>
      <c r="D3261">
        <f>Sheet1!C3261</f>
        <v>0</v>
      </c>
      <c r="F3261">
        <f>Sheet1!B3263</f>
        <v>0</v>
      </c>
      <c r="G3261" t="str">
        <f>Sheet1!A3264</f>
        <v>Rage / Revenge</v>
      </c>
      <c r="H3261" t="str">
        <f>Sheet1!A3265</f>
        <v>(ATK%/CRIT D%/ATK%)</v>
      </c>
      <c r="I3261" t="str">
        <f>Sheet1!A3266</f>
        <v>Crit R%, Crit D%, Atk%</v>
      </c>
      <c r="J3261">
        <f>Sheet1!A3267</f>
        <v>3</v>
      </c>
      <c r="K3261" t="str">
        <f>Sheet1!A3268</f>
        <v>IMP CHAMPION</v>
      </c>
    </row>
    <row r="3262" spans="1:11" hidden="1" x14ac:dyDescent="0.2">
      <c r="A3262">
        <f t="shared" si="50"/>
        <v>0</v>
      </c>
      <c r="B3262" t="str">
        <f>IF(Sheet1!A3262="","",Sheet1!A3262)</f>
        <v>Fatal / Blade</v>
      </c>
      <c r="C3262" t="str">
        <f>Sheet1!A3263</f>
        <v>(ATK%/ATK%/ATK%)</v>
      </c>
      <c r="D3262">
        <f>Sheet1!C3262</f>
        <v>0</v>
      </c>
      <c r="F3262">
        <f>Sheet1!B3264</f>
        <v>0</v>
      </c>
      <c r="G3262" t="str">
        <f>Sheet1!A3265</f>
        <v>(ATK%/CRIT D%/ATK%)</v>
      </c>
      <c r="H3262" t="str">
        <f>Sheet1!A3266</f>
        <v>Crit R%, Crit D%, Atk%</v>
      </c>
      <c r="I3262">
        <f>Sheet1!A3267</f>
        <v>3</v>
      </c>
      <c r="J3262" t="str">
        <f>Sheet1!A3268</f>
        <v>IMP CHAMPION</v>
      </c>
      <c r="K3262">
        <f>Sheet1!A3269</f>
        <v>0</v>
      </c>
    </row>
    <row r="3263" spans="1:11" hidden="1" x14ac:dyDescent="0.2">
      <c r="A3263">
        <f t="shared" si="50"/>
        <v>0</v>
      </c>
      <c r="B3263" t="str">
        <f>IF(Sheet1!A3263="","",Sheet1!A3263)</f>
        <v>(ATK%/ATK%/ATK%)</v>
      </c>
      <c r="C3263" t="str">
        <f>Sheet1!A3264</f>
        <v>Rage / Revenge</v>
      </c>
      <c r="D3263">
        <f>Sheet1!C3263</f>
        <v>0</v>
      </c>
      <c r="F3263">
        <f>Sheet1!B3265</f>
        <v>0</v>
      </c>
      <c r="G3263" t="str">
        <f>Sheet1!A3266</f>
        <v>Crit R%, Crit D%, Atk%</v>
      </c>
      <c r="H3263">
        <f>Sheet1!A3267</f>
        <v>3</v>
      </c>
      <c r="I3263" t="str">
        <f>Sheet1!A3268</f>
        <v>IMP CHAMPION</v>
      </c>
      <c r="J3263">
        <f>Sheet1!A3269</f>
        <v>0</v>
      </c>
      <c r="K3263" t="str">
        <f>Sheet1!A3270</f>
        <v>Fatal / Blade</v>
      </c>
    </row>
    <row r="3264" spans="1:11" hidden="1" x14ac:dyDescent="0.2">
      <c r="A3264">
        <f t="shared" si="50"/>
        <v>0</v>
      </c>
      <c r="B3264" t="str">
        <f>IF(Sheet1!A3264="","",Sheet1!A3264)</f>
        <v>Rage / Revenge</v>
      </c>
      <c r="C3264" t="str">
        <f>Sheet1!A3265</f>
        <v>(ATK%/CRIT D%/ATK%)</v>
      </c>
      <c r="D3264">
        <f>Sheet1!C3264</f>
        <v>0</v>
      </c>
      <c r="F3264">
        <f>Sheet1!B3266</f>
        <v>0</v>
      </c>
      <c r="G3264">
        <f>Sheet1!A3267</f>
        <v>3</v>
      </c>
      <c r="H3264" t="str">
        <f>Sheet1!A3268</f>
        <v>IMP CHAMPION</v>
      </c>
      <c r="I3264">
        <f>Sheet1!A3269</f>
        <v>0</v>
      </c>
      <c r="J3264" t="str">
        <f>Sheet1!A3270</f>
        <v>Fatal / Blade</v>
      </c>
      <c r="K3264" t="str">
        <f>Sheet1!A3271</f>
        <v>(ATK%/ATK%/ATK%)</v>
      </c>
    </row>
    <row r="3265" spans="1:11" hidden="1" x14ac:dyDescent="0.2">
      <c r="A3265">
        <f t="shared" si="50"/>
        <v>0</v>
      </c>
      <c r="B3265" t="str">
        <f>IF(Sheet1!A3265="","",Sheet1!A3265)</f>
        <v>(ATK%/CRIT D%/ATK%)</v>
      </c>
      <c r="C3265" t="str">
        <f>Sheet1!A3266</f>
        <v>Crit R%, Crit D%, Atk%</v>
      </c>
      <c r="D3265">
        <f>Sheet1!C3265</f>
        <v>0</v>
      </c>
      <c r="F3265">
        <f>Sheet1!B3267</f>
        <v>0</v>
      </c>
      <c r="G3265" t="str">
        <f>Sheet1!A3268</f>
        <v>IMP CHAMPION</v>
      </c>
      <c r="H3265">
        <f>Sheet1!A3269</f>
        <v>0</v>
      </c>
      <c r="I3265" t="str">
        <f>Sheet1!A3270</f>
        <v>Fatal / Blade</v>
      </c>
      <c r="J3265" t="str">
        <f>Sheet1!A3271</f>
        <v>(ATK%/ATK%/ATK%)</v>
      </c>
      <c r="K3265" t="str">
        <f>Sheet1!A3272</f>
        <v>Rage / Revenge</v>
      </c>
    </row>
    <row r="3266" spans="1:11" hidden="1" x14ac:dyDescent="0.2">
      <c r="A3266">
        <f t="shared" si="50"/>
        <v>0</v>
      </c>
      <c r="B3266" t="str">
        <f>IF(Sheet1!A3266="","",Sheet1!A3266)</f>
        <v>Crit R%, Crit D%, Atk%</v>
      </c>
      <c r="C3266">
        <f>Sheet1!A3267</f>
        <v>3</v>
      </c>
      <c r="D3266">
        <f>Sheet1!C3266</f>
        <v>0</v>
      </c>
      <c r="F3266">
        <f>Sheet1!B3268</f>
        <v>0</v>
      </c>
      <c r="G3266">
        <f>Sheet1!A3269</f>
        <v>0</v>
      </c>
      <c r="H3266" t="str">
        <f>Sheet1!A3270</f>
        <v>Fatal / Blade</v>
      </c>
      <c r="I3266" t="str">
        <f>Sheet1!A3271</f>
        <v>(ATK%/ATK%/ATK%)</v>
      </c>
      <c r="J3266" t="str">
        <f>Sheet1!A3272</f>
        <v>Rage / Revenge</v>
      </c>
      <c r="K3266" t="str">
        <f>Sheet1!A3273</f>
        <v>(ATK%/CRIT D%/ATK%)</v>
      </c>
    </row>
    <row r="3267" spans="1:11" x14ac:dyDescent="0.2">
      <c r="A3267">
        <f t="shared" ref="A3267:A3330" si="51">IF(ISNUMBER(B3267)=TRUE,1,0)</f>
        <v>1</v>
      </c>
      <c r="B3267">
        <f>IF(Sheet1!A3267="","",Sheet1!A3267)</f>
        <v>3</v>
      </c>
      <c r="C3267" t="str">
        <f>Sheet1!A3268</f>
        <v>IMP CHAMPION</v>
      </c>
      <c r="D3267" t="str">
        <f>Sheet1!C3267</f>
        <v>WIND</v>
      </c>
      <c r="F3267" t="str">
        <f>Sheet1!B3269</f>
        <v>Pigma</v>
      </c>
      <c r="G3267" t="str">
        <f>Sheet1!A3270</f>
        <v>Fatal / Blade</v>
      </c>
      <c r="H3267" t="str">
        <f>Sheet1!A3271</f>
        <v>(ATK%/ATK%/ATK%)</v>
      </c>
      <c r="I3267" t="str">
        <f>Sheet1!A3272</f>
        <v>Rage / Revenge</v>
      </c>
      <c r="J3267" t="str">
        <f>Sheet1!A3273</f>
        <v>(ATK%/CRIT D%/ATK%)</v>
      </c>
      <c r="K3267" t="str">
        <f>Sheet1!A3274</f>
        <v>Crit R%, Crit D%, Atk%</v>
      </c>
    </row>
    <row r="3268" spans="1:11" hidden="1" x14ac:dyDescent="0.2">
      <c r="A3268">
        <f t="shared" si="51"/>
        <v>0</v>
      </c>
      <c r="B3268" t="str">
        <f>IF(Sheet1!A3268="","",Sheet1!A3268)</f>
        <v>IMP CHAMPION</v>
      </c>
      <c r="C3268">
        <f>Sheet1!A3269</f>
        <v>0</v>
      </c>
      <c r="D3268">
        <f>Sheet1!C3268</f>
        <v>0</v>
      </c>
      <c r="F3268">
        <f>Sheet1!B3270</f>
        <v>0</v>
      </c>
      <c r="G3268" t="str">
        <f>Sheet1!A3271</f>
        <v>(ATK%/ATK%/ATK%)</v>
      </c>
      <c r="H3268" t="str">
        <f>Sheet1!A3272</f>
        <v>Rage / Revenge</v>
      </c>
      <c r="I3268" t="str">
        <f>Sheet1!A3273</f>
        <v>(ATK%/CRIT D%/ATK%)</v>
      </c>
      <c r="J3268" t="str">
        <f>Sheet1!A3274</f>
        <v>Crit R%, Crit D%, Atk%</v>
      </c>
      <c r="K3268">
        <f>Sheet1!A3275</f>
        <v>3</v>
      </c>
    </row>
    <row r="3269" spans="1:11" hidden="1" x14ac:dyDescent="0.2">
      <c r="A3269">
        <f t="shared" si="51"/>
        <v>0</v>
      </c>
      <c r="B3269" t="str">
        <f>IF(Sheet1!A3269="","",Sheet1!A3269)</f>
        <v/>
      </c>
      <c r="C3269" t="str">
        <f>Sheet1!A3270</f>
        <v>Fatal / Blade</v>
      </c>
      <c r="D3269">
        <f>Sheet1!C3269</f>
        <v>0</v>
      </c>
      <c r="F3269">
        <f>Sheet1!B3271</f>
        <v>0</v>
      </c>
      <c r="G3269" t="str">
        <f>Sheet1!A3272</f>
        <v>Rage / Revenge</v>
      </c>
      <c r="H3269" t="str">
        <f>Sheet1!A3273</f>
        <v>(ATK%/CRIT D%/ATK%)</v>
      </c>
      <c r="I3269" t="str">
        <f>Sheet1!A3274</f>
        <v>Crit R%, Crit D%, Atk%</v>
      </c>
      <c r="J3269">
        <f>Sheet1!A3275</f>
        <v>3</v>
      </c>
      <c r="K3269" t="str">
        <f>Sheet1!A3276</f>
        <v>IMP CHAMPION</v>
      </c>
    </row>
    <row r="3270" spans="1:11" hidden="1" x14ac:dyDescent="0.2">
      <c r="A3270">
        <f t="shared" si="51"/>
        <v>0</v>
      </c>
      <c r="B3270" t="str">
        <f>IF(Sheet1!A3270="","",Sheet1!A3270)</f>
        <v>Fatal / Blade</v>
      </c>
      <c r="C3270" t="str">
        <f>Sheet1!A3271</f>
        <v>(ATK%/ATK%/ATK%)</v>
      </c>
      <c r="D3270">
        <f>Sheet1!C3270</f>
        <v>0</v>
      </c>
      <c r="F3270">
        <f>Sheet1!B3272</f>
        <v>0</v>
      </c>
      <c r="G3270" t="str">
        <f>Sheet1!A3273</f>
        <v>(ATK%/CRIT D%/ATK%)</v>
      </c>
      <c r="H3270" t="str">
        <f>Sheet1!A3274</f>
        <v>Crit R%, Crit D%, Atk%</v>
      </c>
      <c r="I3270">
        <f>Sheet1!A3275</f>
        <v>3</v>
      </c>
      <c r="J3270" t="str">
        <f>Sheet1!A3276</f>
        <v>IMP CHAMPION</v>
      </c>
      <c r="K3270">
        <f>Sheet1!A3277</f>
        <v>0</v>
      </c>
    </row>
    <row r="3271" spans="1:11" hidden="1" x14ac:dyDescent="0.2">
      <c r="A3271">
        <f t="shared" si="51"/>
        <v>0</v>
      </c>
      <c r="B3271" t="str">
        <f>IF(Sheet1!A3271="","",Sheet1!A3271)</f>
        <v>(ATK%/ATK%/ATK%)</v>
      </c>
      <c r="C3271" t="str">
        <f>Sheet1!A3272</f>
        <v>Rage / Revenge</v>
      </c>
      <c r="D3271">
        <f>Sheet1!C3271</f>
        <v>0</v>
      </c>
      <c r="F3271">
        <f>Sheet1!B3273</f>
        <v>0</v>
      </c>
      <c r="G3271" t="str">
        <f>Sheet1!A3274</f>
        <v>Crit R%, Crit D%, Atk%</v>
      </c>
      <c r="H3271">
        <f>Sheet1!A3275</f>
        <v>3</v>
      </c>
      <c r="I3271" t="str">
        <f>Sheet1!A3276</f>
        <v>IMP CHAMPION</v>
      </c>
      <c r="J3271">
        <f>Sheet1!A3277</f>
        <v>0</v>
      </c>
      <c r="K3271" t="str">
        <f>Sheet1!A3278</f>
        <v>Fatal / Blade</v>
      </c>
    </row>
    <row r="3272" spans="1:11" hidden="1" x14ac:dyDescent="0.2">
      <c r="A3272">
        <f t="shared" si="51"/>
        <v>0</v>
      </c>
      <c r="B3272" t="str">
        <f>IF(Sheet1!A3272="","",Sheet1!A3272)</f>
        <v>Rage / Revenge</v>
      </c>
      <c r="C3272" t="str">
        <f>Sheet1!A3273</f>
        <v>(ATK%/CRIT D%/ATK%)</v>
      </c>
      <c r="D3272">
        <f>Sheet1!C3272</f>
        <v>0</v>
      </c>
      <c r="F3272">
        <f>Sheet1!B3274</f>
        <v>0</v>
      </c>
      <c r="G3272">
        <f>Sheet1!A3275</f>
        <v>3</v>
      </c>
      <c r="H3272" t="str">
        <f>Sheet1!A3276</f>
        <v>IMP CHAMPION</v>
      </c>
      <c r="I3272">
        <f>Sheet1!A3277</f>
        <v>0</v>
      </c>
      <c r="J3272" t="str">
        <f>Sheet1!A3278</f>
        <v>Fatal / Blade</v>
      </c>
      <c r="K3272" t="str">
        <f>Sheet1!A3279</f>
        <v>(ATK%/ATK%/ATK%)</v>
      </c>
    </row>
    <row r="3273" spans="1:11" hidden="1" x14ac:dyDescent="0.2">
      <c r="A3273">
        <f t="shared" si="51"/>
        <v>0</v>
      </c>
      <c r="B3273" t="str">
        <f>IF(Sheet1!A3273="","",Sheet1!A3273)</f>
        <v>(ATK%/CRIT D%/ATK%)</v>
      </c>
      <c r="C3273" t="str">
        <f>Sheet1!A3274</f>
        <v>Crit R%, Crit D%, Atk%</v>
      </c>
      <c r="D3273">
        <f>Sheet1!C3273</f>
        <v>0</v>
      </c>
      <c r="F3273">
        <f>Sheet1!B3275</f>
        <v>0</v>
      </c>
      <c r="G3273" t="str">
        <f>Sheet1!A3276</f>
        <v>IMP CHAMPION</v>
      </c>
      <c r="H3273">
        <f>Sheet1!A3277</f>
        <v>0</v>
      </c>
      <c r="I3273" t="str">
        <f>Sheet1!A3278</f>
        <v>Fatal / Blade</v>
      </c>
      <c r="J3273" t="str">
        <f>Sheet1!A3279</f>
        <v>(ATK%/ATK%/ATK%)</v>
      </c>
      <c r="K3273" t="str">
        <f>Sheet1!A3280</f>
        <v>Despair / Revenge</v>
      </c>
    </row>
    <row r="3274" spans="1:11" hidden="1" x14ac:dyDescent="0.2">
      <c r="A3274">
        <f t="shared" si="51"/>
        <v>0</v>
      </c>
      <c r="B3274" t="str">
        <f>IF(Sheet1!A3274="","",Sheet1!A3274)</f>
        <v>Crit R%, Crit D%, Atk%</v>
      </c>
      <c r="C3274">
        <f>Sheet1!A3275</f>
        <v>3</v>
      </c>
      <c r="D3274">
        <f>Sheet1!C3274</f>
        <v>0</v>
      </c>
      <c r="F3274">
        <f>Sheet1!B3276</f>
        <v>0</v>
      </c>
      <c r="G3274">
        <f>Sheet1!A3277</f>
        <v>0</v>
      </c>
      <c r="H3274" t="str">
        <f>Sheet1!A3278</f>
        <v>Fatal / Blade</v>
      </c>
      <c r="I3274" t="str">
        <f>Sheet1!A3279</f>
        <v>(ATK%/ATK%/ATK%)</v>
      </c>
      <c r="J3274" t="str">
        <f>Sheet1!A3280</f>
        <v>Despair / Revenge</v>
      </c>
      <c r="K3274" t="str">
        <f>Sheet1!A3281</f>
        <v>(ATK%/CRIT D%/ATK%)</v>
      </c>
    </row>
    <row r="3275" spans="1:11" x14ac:dyDescent="0.2">
      <c r="A3275">
        <f t="shared" si="51"/>
        <v>1</v>
      </c>
      <c r="B3275">
        <f>IF(Sheet1!A3275="","",Sheet1!A3275)</f>
        <v>3</v>
      </c>
      <c r="C3275" t="str">
        <f>Sheet1!A3276</f>
        <v>IMP CHAMPION</v>
      </c>
      <c r="D3275" t="str">
        <f>Sheet1!C3275</f>
        <v>DARK</v>
      </c>
      <c r="F3275" t="str">
        <f>Sheet1!B3277</f>
        <v>Loque</v>
      </c>
      <c r="G3275" t="str">
        <f>Sheet1!A3278</f>
        <v>Fatal / Blade</v>
      </c>
      <c r="H3275" t="str">
        <f>Sheet1!A3279</f>
        <v>(ATK%/ATK%/ATK%)</v>
      </c>
      <c r="I3275" t="str">
        <f>Sheet1!A3280</f>
        <v>Despair / Revenge</v>
      </c>
      <c r="J3275" t="str">
        <f>Sheet1!A3281</f>
        <v>(ATK%/CRIT D%/ATK%)</v>
      </c>
      <c r="K3275" t="str">
        <f>Sheet1!A3282</f>
        <v>Crit R%, Crit D%, Atk%</v>
      </c>
    </row>
    <row r="3276" spans="1:11" hidden="1" x14ac:dyDescent="0.2">
      <c r="A3276">
        <f t="shared" si="51"/>
        <v>0</v>
      </c>
      <c r="B3276" t="str">
        <f>IF(Sheet1!A3276="","",Sheet1!A3276)</f>
        <v>IMP CHAMPION</v>
      </c>
      <c r="C3276">
        <f>Sheet1!A3277</f>
        <v>0</v>
      </c>
      <c r="D3276">
        <f>Sheet1!C3276</f>
        <v>0</v>
      </c>
      <c r="F3276">
        <f>Sheet1!B3278</f>
        <v>0</v>
      </c>
      <c r="G3276" t="str">
        <f>Sheet1!A3279</f>
        <v>(ATK%/ATK%/ATK%)</v>
      </c>
      <c r="H3276" t="str">
        <f>Sheet1!A3280</f>
        <v>Despair / Revenge</v>
      </c>
      <c r="I3276" t="str">
        <f>Sheet1!A3281</f>
        <v>(ATK%/CRIT D%/ATK%)</v>
      </c>
      <c r="J3276" t="str">
        <f>Sheet1!A3282</f>
        <v>Crit R%, Crit D%, Atk%</v>
      </c>
      <c r="K3276">
        <f>Sheet1!A3283</f>
        <v>3</v>
      </c>
    </row>
    <row r="3277" spans="1:11" hidden="1" x14ac:dyDescent="0.2">
      <c r="A3277">
        <f t="shared" si="51"/>
        <v>0</v>
      </c>
      <c r="B3277" t="str">
        <f>IF(Sheet1!A3277="","",Sheet1!A3277)</f>
        <v/>
      </c>
      <c r="C3277" t="str">
        <f>Sheet1!A3278</f>
        <v>Fatal / Blade</v>
      </c>
      <c r="D3277">
        <f>Sheet1!C3277</f>
        <v>0</v>
      </c>
      <c r="F3277">
        <f>Sheet1!B3279</f>
        <v>0</v>
      </c>
      <c r="G3277" t="str">
        <f>Sheet1!A3280</f>
        <v>Despair / Revenge</v>
      </c>
      <c r="H3277" t="str">
        <f>Sheet1!A3281</f>
        <v>(ATK%/CRIT D%/ATK%)</v>
      </c>
      <c r="I3277" t="str">
        <f>Sheet1!A3282</f>
        <v>Crit R%, Crit D%, Atk%</v>
      </c>
      <c r="J3277">
        <f>Sheet1!A3283</f>
        <v>3</v>
      </c>
      <c r="K3277" t="str">
        <f>Sheet1!A3284</f>
        <v>IMP CHAMPION</v>
      </c>
    </row>
    <row r="3278" spans="1:11" hidden="1" x14ac:dyDescent="0.2">
      <c r="A3278">
        <f t="shared" si="51"/>
        <v>0</v>
      </c>
      <c r="B3278" t="str">
        <f>IF(Sheet1!A3278="","",Sheet1!A3278)</f>
        <v>Fatal / Blade</v>
      </c>
      <c r="C3278" t="str">
        <f>Sheet1!A3279</f>
        <v>(ATK%/ATK%/ATK%)</v>
      </c>
      <c r="D3278">
        <f>Sheet1!C3278</f>
        <v>0</v>
      </c>
      <c r="F3278">
        <f>Sheet1!B3280</f>
        <v>0</v>
      </c>
      <c r="G3278" t="str">
        <f>Sheet1!A3281</f>
        <v>(ATK%/CRIT D%/ATK%)</v>
      </c>
      <c r="H3278" t="str">
        <f>Sheet1!A3282</f>
        <v>Crit R%, Crit D%, Atk%</v>
      </c>
      <c r="I3278">
        <f>Sheet1!A3283</f>
        <v>3</v>
      </c>
      <c r="J3278" t="str">
        <f>Sheet1!A3284</f>
        <v>IMP CHAMPION</v>
      </c>
      <c r="K3278">
        <f>Sheet1!A3285</f>
        <v>0</v>
      </c>
    </row>
    <row r="3279" spans="1:11" hidden="1" x14ac:dyDescent="0.2">
      <c r="A3279">
        <f t="shared" si="51"/>
        <v>0</v>
      </c>
      <c r="B3279" t="str">
        <f>IF(Sheet1!A3279="","",Sheet1!A3279)</f>
        <v>(ATK%/ATK%/ATK%)</v>
      </c>
      <c r="C3279" t="str">
        <f>Sheet1!A3280</f>
        <v>Despair / Revenge</v>
      </c>
      <c r="D3279">
        <f>Sheet1!C3279</f>
        <v>0</v>
      </c>
      <c r="F3279">
        <f>Sheet1!B3281</f>
        <v>0</v>
      </c>
      <c r="G3279" t="str">
        <f>Sheet1!A3282</f>
        <v>Crit R%, Crit D%, Atk%</v>
      </c>
      <c r="H3279">
        <f>Sheet1!A3283</f>
        <v>3</v>
      </c>
      <c r="I3279" t="str">
        <f>Sheet1!A3284</f>
        <v>IMP CHAMPION</v>
      </c>
      <c r="J3279">
        <f>Sheet1!A3285</f>
        <v>0</v>
      </c>
      <c r="K3279" t="str">
        <f>Sheet1!A3286</f>
        <v>Fatal / Blade</v>
      </c>
    </row>
    <row r="3280" spans="1:11" hidden="1" x14ac:dyDescent="0.2">
      <c r="A3280">
        <f t="shared" si="51"/>
        <v>0</v>
      </c>
      <c r="B3280" t="str">
        <f>IF(Sheet1!A3280="","",Sheet1!A3280)</f>
        <v>Despair / Revenge</v>
      </c>
      <c r="C3280" t="str">
        <f>Sheet1!A3281</f>
        <v>(ATK%/CRIT D%/ATK%)</v>
      </c>
      <c r="D3280">
        <f>Sheet1!C3280</f>
        <v>0</v>
      </c>
      <c r="F3280">
        <f>Sheet1!B3282</f>
        <v>0</v>
      </c>
      <c r="G3280">
        <f>Sheet1!A3283</f>
        <v>3</v>
      </c>
      <c r="H3280" t="str">
        <f>Sheet1!A3284</f>
        <v>IMP CHAMPION</v>
      </c>
      <c r="I3280">
        <f>Sheet1!A3285</f>
        <v>0</v>
      </c>
      <c r="J3280" t="str">
        <f>Sheet1!A3286</f>
        <v>Fatal / Blade</v>
      </c>
      <c r="K3280" t="str">
        <f>Sheet1!A3287</f>
        <v>(ATK%/ATK%/ATK%)</v>
      </c>
    </row>
    <row r="3281" spans="1:11" hidden="1" x14ac:dyDescent="0.2">
      <c r="A3281">
        <f t="shared" si="51"/>
        <v>0</v>
      </c>
      <c r="B3281" t="str">
        <f>IF(Sheet1!A3281="","",Sheet1!A3281)</f>
        <v>(ATK%/CRIT D%/ATK%)</v>
      </c>
      <c r="C3281" t="str">
        <f>Sheet1!A3282</f>
        <v>Crit R%, Crit D%, Atk%</v>
      </c>
      <c r="D3281">
        <f>Sheet1!C3281</f>
        <v>0</v>
      </c>
      <c r="F3281">
        <f>Sheet1!B3283</f>
        <v>0</v>
      </c>
      <c r="G3281" t="str">
        <f>Sheet1!A3284</f>
        <v>IMP CHAMPION</v>
      </c>
      <c r="H3281">
        <f>Sheet1!A3285</f>
        <v>0</v>
      </c>
      <c r="I3281" t="str">
        <f>Sheet1!A3286</f>
        <v>Fatal / Blade</v>
      </c>
      <c r="J3281" t="str">
        <f>Sheet1!A3287</f>
        <v>(ATK%/ATK%/ATK%)</v>
      </c>
      <c r="K3281" t="str">
        <f>Sheet1!A3288</f>
        <v>Violent / Revenge</v>
      </c>
    </row>
    <row r="3282" spans="1:11" hidden="1" x14ac:dyDescent="0.2">
      <c r="A3282">
        <f t="shared" si="51"/>
        <v>0</v>
      </c>
      <c r="B3282" t="str">
        <f>IF(Sheet1!A3282="","",Sheet1!A3282)</f>
        <v>Crit R%, Crit D%, Atk%</v>
      </c>
      <c r="C3282">
        <f>Sheet1!A3283</f>
        <v>3</v>
      </c>
      <c r="D3282">
        <f>Sheet1!C3282</f>
        <v>0</v>
      </c>
      <c r="F3282">
        <f>Sheet1!B3284</f>
        <v>0</v>
      </c>
      <c r="G3282">
        <f>Sheet1!A3285</f>
        <v>0</v>
      </c>
      <c r="H3282" t="str">
        <f>Sheet1!A3286</f>
        <v>Fatal / Blade</v>
      </c>
      <c r="I3282" t="str">
        <f>Sheet1!A3287</f>
        <v>(ATK%/ATK%/ATK%)</v>
      </c>
      <c r="J3282" t="str">
        <f>Sheet1!A3288</f>
        <v>Violent / Revenge</v>
      </c>
      <c r="K3282" t="str">
        <f>Sheet1!A3289</f>
        <v>(ATK%/CRIT D%/ATK%)</v>
      </c>
    </row>
    <row r="3283" spans="1:11" x14ac:dyDescent="0.2">
      <c r="A3283">
        <f t="shared" si="51"/>
        <v>1</v>
      </c>
      <c r="B3283">
        <f>IF(Sheet1!A3283="","",Sheet1!A3283)</f>
        <v>3</v>
      </c>
      <c r="C3283" t="str">
        <f>Sheet1!A3284</f>
        <v>IMP CHAMPION</v>
      </c>
      <c r="D3283" t="str">
        <f>Sheet1!C3283</f>
        <v>FIRE</v>
      </c>
      <c r="F3283" t="str">
        <f>Sheet1!B3285</f>
        <v>Fairo</v>
      </c>
      <c r="G3283" t="str">
        <f>Sheet1!A3286</f>
        <v>Fatal / Blade</v>
      </c>
      <c r="H3283" t="str">
        <f>Sheet1!A3287</f>
        <v>(ATK%/ATK%/ATK%)</v>
      </c>
      <c r="I3283" t="str">
        <f>Sheet1!A3288</f>
        <v>Violent / Revenge</v>
      </c>
      <c r="J3283" t="str">
        <f>Sheet1!A3289</f>
        <v>(ATK%/CRIT D%/ATK%)</v>
      </c>
      <c r="K3283" t="str">
        <f>Sheet1!A3290</f>
        <v>Crit R%, Crit D%, Atk%</v>
      </c>
    </row>
    <row r="3284" spans="1:11" hidden="1" x14ac:dyDescent="0.2">
      <c r="A3284">
        <f t="shared" si="51"/>
        <v>0</v>
      </c>
      <c r="B3284" t="str">
        <f>IF(Sheet1!A3284="","",Sheet1!A3284)</f>
        <v>IMP CHAMPION</v>
      </c>
      <c r="C3284">
        <f>Sheet1!A3285</f>
        <v>0</v>
      </c>
      <c r="D3284">
        <f>Sheet1!C3284</f>
        <v>0</v>
      </c>
      <c r="F3284">
        <f>Sheet1!B3286</f>
        <v>0</v>
      </c>
      <c r="G3284" t="str">
        <f>Sheet1!A3287</f>
        <v>(ATK%/ATK%/ATK%)</v>
      </c>
      <c r="H3284" t="str">
        <f>Sheet1!A3288</f>
        <v>Violent / Revenge</v>
      </c>
      <c r="I3284" t="str">
        <f>Sheet1!A3289</f>
        <v>(ATK%/CRIT D%/ATK%)</v>
      </c>
      <c r="J3284" t="str">
        <f>Sheet1!A3290</f>
        <v>Crit R%, Crit D%, Atk%</v>
      </c>
      <c r="K3284">
        <f>Sheet1!A3291</f>
        <v>3</v>
      </c>
    </row>
    <row r="3285" spans="1:11" hidden="1" x14ac:dyDescent="0.2">
      <c r="A3285">
        <f t="shared" si="51"/>
        <v>0</v>
      </c>
      <c r="B3285" t="str">
        <f>IF(Sheet1!A3285="","",Sheet1!A3285)</f>
        <v/>
      </c>
      <c r="C3285" t="str">
        <f>Sheet1!A3286</f>
        <v>Fatal / Blade</v>
      </c>
      <c r="D3285">
        <f>Sheet1!C3285</f>
        <v>0</v>
      </c>
      <c r="F3285">
        <f>Sheet1!B3287</f>
        <v>0</v>
      </c>
      <c r="G3285" t="str">
        <f>Sheet1!A3288</f>
        <v>Violent / Revenge</v>
      </c>
      <c r="H3285" t="str">
        <f>Sheet1!A3289</f>
        <v>(ATK%/CRIT D%/ATK%)</v>
      </c>
      <c r="I3285" t="str">
        <f>Sheet1!A3290</f>
        <v>Crit R%, Crit D%, Atk%</v>
      </c>
      <c r="J3285">
        <f>Sheet1!A3291</f>
        <v>3</v>
      </c>
      <c r="K3285" t="str">
        <f>Sheet1!A3292</f>
        <v>BOUNTY HUNTER</v>
      </c>
    </row>
    <row r="3286" spans="1:11" hidden="1" x14ac:dyDescent="0.2">
      <c r="A3286">
        <f t="shared" si="51"/>
        <v>0</v>
      </c>
      <c r="B3286" t="str">
        <f>IF(Sheet1!A3286="","",Sheet1!A3286)</f>
        <v>Fatal / Blade</v>
      </c>
      <c r="C3286" t="str">
        <f>Sheet1!A3287</f>
        <v>(ATK%/ATK%/ATK%)</v>
      </c>
      <c r="D3286">
        <f>Sheet1!C3286</f>
        <v>0</v>
      </c>
      <c r="F3286">
        <f>Sheet1!B3288</f>
        <v>0</v>
      </c>
      <c r="G3286" t="str">
        <f>Sheet1!A3289</f>
        <v>(ATK%/CRIT D%/ATK%)</v>
      </c>
      <c r="H3286" t="str">
        <f>Sheet1!A3290</f>
        <v>Crit R%, Crit D%, Atk%</v>
      </c>
      <c r="I3286">
        <f>Sheet1!A3291</f>
        <v>3</v>
      </c>
      <c r="J3286" t="str">
        <f>Sheet1!A3292</f>
        <v>BOUNTY HUNTER</v>
      </c>
      <c r="K3286">
        <f>Sheet1!A3293</f>
        <v>0</v>
      </c>
    </row>
    <row r="3287" spans="1:11" hidden="1" x14ac:dyDescent="0.2">
      <c r="A3287">
        <f t="shared" si="51"/>
        <v>0</v>
      </c>
      <c r="B3287" t="str">
        <f>IF(Sheet1!A3287="","",Sheet1!A3287)</f>
        <v>(ATK%/ATK%/ATK%)</v>
      </c>
      <c r="C3287" t="str">
        <f>Sheet1!A3288</f>
        <v>Violent / Revenge</v>
      </c>
      <c r="D3287">
        <f>Sheet1!C3287</f>
        <v>0</v>
      </c>
      <c r="F3287">
        <f>Sheet1!B3289</f>
        <v>0</v>
      </c>
      <c r="G3287" t="str">
        <f>Sheet1!A3290</f>
        <v>Crit R%, Crit D%, Atk%</v>
      </c>
      <c r="H3287">
        <f>Sheet1!A3291</f>
        <v>3</v>
      </c>
      <c r="I3287" t="str">
        <f>Sheet1!A3292</f>
        <v>BOUNTY HUNTER</v>
      </c>
      <c r="J3287">
        <f>Sheet1!A3293</f>
        <v>0</v>
      </c>
      <c r="K3287" t="str">
        <f>Sheet1!A3294</f>
        <v>Fatal / Blade</v>
      </c>
    </row>
    <row r="3288" spans="1:11" hidden="1" x14ac:dyDescent="0.2">
      <c r="A3288">
        <f t="shared" si="51"/>
        <v>0</v>
      </c>
      <c r="B3288" t="str">
        <f>IF(Sheet1!A3288="","",Sheet1!A3288)</f>
        <v>Violent / Revenge</v>
      </c>
      <c r="C3288" t="str">
        <f>Sheet1!A3289</f>
        <v>(ATK%/CRIT D%/ATK%)</v>
      </c>
      <c r="D3288">
        <f>Sheet1!C3288</f>
        <v>0</v>
      </c>
      <c r="F3288">
        <f>Sheet1!B3290</f>
        <v>0</v>
      </c>
      <c r="G3288">
        <f>Sheet1!A3291</f>
        <v>3</v>
      </c>
      <c r="H3288" t="str">
        <f>Sheet1!A3292</f>
        <v>BOUNTY HUNTER</v>
      </c>
      <c r="I3288">
        <f>Sheet1!A3293</f>
        <v>0</v>
      </c>
      <c r="J3288" t="str">
        <f>Sheet1!A3294</f>
        <v>Fatal / Blade</v>
      </c>
      <c r="K3288" t="str">
        <f>Sheet1!A3295</f>
        <v>(ATK%/ATK%/ATK%)</v>
      </c>
    </row>
    <row r="3289" spans="1:11" hidden="1" x14ac:dyDescent="0.2">
      <c r="A3289">
        <f t="shared" si="51"/>
        <v>0</v>
      </c>
      <c r="B3289" t="str">
        <f>IF(Sheet1!A3289="","",Sheet1!A3289)</f>
        <v>(ATK%/CRIT D%/ATK%)</v>
      </c>
      <c r="C3289" t="str">
        <f>Sheet1!A3290</f>
        <v>Crit R%, Crit D%, Atk%</v>
      </c>
      <c r="D3289">
        <f>Sheet1!C3289</f>
        <v>0</v>
      </c>
      <c r="F3289">
        <f>Sheet1!B3291</f>
        <v>0</v>
      </c>
      <c r="G3289" t="str">
        <f>Sheet1!A3292</f>
        <v>BOUNTY HUNTER</v>
      </c>
      <c r="H3289">
        <f>Sheet1!A3293</f>
        <v>0</v>
      </c>
      <c r="I3289" t="str">
        <f>Sheet1!A3294</f>
        <v>Fatal / Blade</v>
      </c>
      <c r="J3289" t="str">
        <f>Sheet1!A3295</f>
        <v>(ATK%/ATK%/ATK%)</v>
      </c>
      <c r="K3289" t="str">
        <f>Sheet1!A3296</f>
        <v>Violent / Revenge</v>
      </c>
    </row>
    <row r="3290" spans="1:11" hidden="1" x14ac:dyDescent="0.2">
      <c r="A3290">
        <f t="shared" si="51"/>
        <v>0</v>
      </c>
      <c r="B3290" t="str">
        <f>IF(Sheet1!A3290="","",Sheet1!A3290)</f>
        <v>Crit R%, Crit D%, Atk%</v>
      </c>
      <c r="C3290">
        <f>Sheet1!A3291</f>
        <v>3</v>
      </c>
      <c r="D3290">
        <f>Sheet1!C3290</f>
        <v>0</v>
      </c>
      <c r="F3290">
        <f>Sheet1!B3292</f>
        <v>0</v>
      </c>
      <c r="G3290">
        <f>Sheet1!A3293</f>
        <v>0</v>
      </c>
      <c r="H3290" t="str">
        <f>Sheet1!A3294</f>
        <v>Fatal / Blade</v>
      </c>
      <c r="I3290" t="str">
        <f>Sheet1!A3295</f>
        <v>(ATK%/ATK%/ATK%)</v>
      </c>
      <c r="J3290" t="str">
        <f>Sheet1!A3296</f>
        <v>Violent / Revenge</v>
      </c>
      <c r="K3290" t="str">
        <f>Sheet1!A3297</f>
        <v>(ATK%/CRIT D%/ATK%)</v>
      </c>
    </row>
    <row r="3291" spans="1:11" x14ac:dyDescent="0.2">
      <c r="A3291">
        <f t="shared" si="51"/>
        <v>1</v>
      </c>
      <c r="B3291">
        <f>IF(Sheet1!A3291="","",Sheet1!A3291)</f>
        <v>3</v>
      </c>
      <c r="C3291" t="str">
        <f>Sheet1!A3292</f>
        <v>BOUNTY HUNTER</v>
      </c>
      <c r="D3291" t="str">
        <f>Sheet1!C3291</f>
        <v>DARK</v>
      </c>
      <c r="F3291" t="str">
        <f>Sheet1!B3293</f>
        <v>Jamie</v>
      </c>
      <c r="G3291" t="str">
        <f>Sheet1!A3294</f>
        <v>Fatal / Blade</v>
      </c>
      <c r="H3291" t="str">
        <f>Sheet1!A3295</f>
        <v>(ATK%/ATK%/ATK%)</v>
      </c>
      <c r="I3291" t="str">
        <f>Sheet1!A3296</f>
        <v>Violent / Revenge</v>
      </c>
      <c r="J3291" t="str">
        <f>Sheet1!A3297</f>
        <v>(ATK%/CRIT D%/ATK%)</v>
      </c>
      <c r="K3291" t="str">
        <f>Sheet1!A3298</f>
        <v>Crit R%, Crit D%, Atk%</v>
      </c>
    </row>
    <row r="3292" spans="1:11" hidden="1" x14ac:dyDescent="0.2">
      <c r="A3292">
        <f t="shared" si="51"/>
        <v>0</v>
      </c>
      <c r="B3292" t="str">
        <f>IF(Sheet1!A3292="","",Sheet1!A3292)</f>
        <v>BOUNTY HUNTER</v>
      </c>
      <c r="C3292">
        <f>Sheet1!A3293</f>
        <v>0</v>
      </c>
      <c r="D3292">
        <f>Sheet1!C3292</f>
        <v>0</v>
      </c>
      <c r="F3292">
        <f>Sheet1!B3294</f>
        <v>0</v>
      </c>
      <c r="G3292" t="str">
        <f>Sheet1!A3295</f>
        <v>(ATK%/ATK%/ATK%)</v>
      </c>
      <c r="H3292" t="str">
        <f>Sheet1!A3296</f>
        <v>Violent / Revenge</v>
      </c>
      <c r="I3292" t="str">
        <f>Sheet1!A3297</f>
        <v>(ATK%/CRIT D%/ATK%)</v>
      </c>
      <c r="J3292" t="str">
        <f>Sheet1!A3298</f>
        <v>Crit R%, Crit D%, Atk%</v>
      </c>
      <c r="K3292">
        <f>Sheet1!A3299</f>
        <v>3</v>
      </c>
    </row>
    <row r="3293" spans="1:11" hidden="1" x14ac:dyDescent="0.2">
      <c r="A3293">
        <f t="shared" si="51"/>
        <v>0</v>
      </c>
      <c r="B3293" t="str">
        <f>IF(Sheet1!A3293="","",Sheet1!A3293)</f>
        <v/>
      </c>
      <c r="C3293" t="str">
        <f>Sheet1!A3294</f>
        <v>Fatal / Blade</v>
      </c>
      <c r="D3293">
        <f>Sheet1!C3293</f>
        <v>0</v>
      </c>
      <c r="F3293">
        <f>Sheet1!B3295</f>
        <v>0</v>
      </c>
      <c r="G3293" t="str">
        <f>Sheet1!A3296</f>
        <v>Violent / Revenge</v>
      </c>
      <c r="H3293" t="str">
        <f>Sheet1!A3297</f>
        <v>(ATK%/CRIT D%/ATK%)</v>
      </c>
      <c r="I3293" t="str">
        <f>Sheet1!A3298</f>
        <v>Crit R%, Crit D%, Atk%</v>
      </c>
      <c r="J3293">
        <f>Sheet1!A3299</f>
        <v>3</v>
      </c>
      <c r="K3293" t="str">
        <f>Sheet1!A3300</f>
        <v>BOUNTY HUNTER</v>
      </c>
    </row>
    <row r="3294" spans="1:11" hidden="1" x14ac:dyDescent="0.2">
      <c r="A3294">
        <f t="shared" si="51"/>
        <v>0</v>
      </c>
      <c r="B3294" t="str">
        <f>IF(Sheet1!A3294="","",Sheet1!A3294)</f>
        <v>Fatal / Blade</v>
      </c>
      <c r="C3294" t="str">
        <f>Sheet1!A3295</f>
        <v>(ATK%/ATK%/ATK%)</v>
      </c>
      <c r="D3294">
        <f>Sheet1!C3294</f>
        <v>0</v>
      </c>
      <c r="F3294">
        <f>Sheet1!B3296</f>
        <v>0</v>
      </c>
      <c r="G3294" t="str">
        <f>Sheet1!A3297</f>
        <v>(ATK%/CRIT D%/ATK%)</v>
      </c>
      <c r="H3294" t="str">
        <f>Sheet1!A3298</f>
        <v>Crit R%, Crit D%, Atk%</v>
      </c>
      <c r="I3294">
        <f>Sheet1!A3299</f>
        <v>3</v>
      </c>
      <c r="J3294" t="str">
        <f>Sheet1!A3300</f>
        <v>BOUNTY HUNTER</v>
      </c>
      <c r="K3294">
        <f>Sheet1!A3301</f>
        <v>0</v>
      </c>
    </row>
    <row r="3295" spans="1:11" hidden="1" x14ac:dyDescent="0.2">
      <c r="A3295">
        <f t="shared" si="51"/>
        <v>0</v>
      </c>
      <c r="B3295" t="str">
        <f>IF(Sheet1!A3295="","",Sheet1!A3295)</f>
        <v>(ATK%/ATK%/ATK%)</v>
      </c>
      <c r="C3295" t="str">
        <f>Sheet1!A3296</f>
        <v>Violent / Revenge</v>
      </c>
      <c r="D3295">
        <f>Sheet1!C3295</f>
        <v>0</v>
      </c>
      <c r="F3295">
        <f>Sheet1!B3297</f>
        <v>0</v>
      </c>
      <c r="G3295" t="str">
        <f>Sheet1!A3298</f>
        <v>Crit R%, Crit D%, Atk%</v>
      </c>
      <c r="H3295">
        <f>Sheet1!A3299</f>
        <v>3</v>
      </c>
      <c r="I3295" t="str">
        <f>Sheet1!A3300</f>
        <v>BOUNTY HUNTER</v>
      </c>
      <c r="J3295">
        <f>Sheet1!A3301</f>
        <v>0</v>
      </c>
      <c r="K3295" t="str">
        <f>Sheet1!A3302</f>
        <v>Fatal / Blade</v>
      </c>
    </row>
    <row r="3296" spans="1:11" hidden="1" x14ac:dyDescent="0.2">
      <c r="A3296">
        <f t="shared" si="51"/>
        <v>0</v>
      </c>
      <c r="B3296" t="str">
        <f>IF(Sheet1!A3296="","",Sheet1!A3296)</f>
        <v>Violent / Revenge</v>
      </c>
      <c r="C3296" t="str">
        <f>Sheet1!A3297</f>
        <v>(ATK%/CRIT D%/ATK%)</v>
      </c>
      <c r="D3296">
        <f>Sheet1!C3296</f>
        <v>0</v>
      </c>
      <c r="F3296">
        <f>Sheet1!B3298</f>
        <v>0</v>
      </c>
      <c r="G3296">
        <f>Sheet1!A3299</f>
        <v>3</v>
      </c>
      <c r="H3296" t="str">
        <f>Sheet1!A3300</f>
        <v>BOUNTY HUNTER</v>
      </c>
      <c r="I3296">
        <f>Sheet1!A3301</f>
        <v>0</v>
      </c>
      <c r="J3296" t="str">
        <f>Sheet1!A3302</f>
        <v>Fatal / Blade</v>
      </c>
      <c r="K3296" t="str">
        <f>Sheet1!A3303</f>
        <v>(ATK%/ATK%/ATK%)</v>
      </c>
    </row>
    <row r="3297" spans="1:11" hidden="1" x14ac:dyDescent="0.2">
      <c r="A3297">
        <f t="shared" si="51"/>
        <v>0</v>
      </c>
      <c r="B3297" t="str">
        <f>IF(Sheet1!A3297="","",Sheet1!A3297)</f>
        <v>(ATK%/CRIT D%/ATK%)</v>
      </c>
      <c r="C3297" t="str">
        <f>Sheet1!A3298</f>
        <v>Crit R%, Crit D%, Atk%</v>
      </c>
      <c r="D3297">
        <f>Sheet1!C3297</f>
        <v>0</v>
      </c>
      <c r="F3297">
        <f>Sheet1!B3299</f>
        <v>0</v>
      </c>
      <c r="G3297" t="str">
        <f>Sheet1!A3300</f>
        <v>BOUNTY HUNTER</v>
      </c>
      <c r="H3297">
        <f>Sheet1!A3301</f>
        <v>0</v>
      </c>
      <c r="I3297" t="str">
        <f>Sheet1!A3302</f>
        <v>Fatal / Blade</v>
      </c>
      <c r="J3297" t="str">
        <f>Sheet1!A3303</f>
        <v>(ATK%/ATK%/ATK%)</v>
      </c>
      <c r="K3297" t="str">
        <f>Sheet1!A3304</f>
        <v>Violent / Revenge</v>
      </c>
    </row>
    <row r="3298" spans="1:11" hidden="1" x14ac:dyDescent="0.2">
      <c r="A3298">
        <f t="shared" si="51"/>
        <v>0</v>
      </c>
      <c r="B3298" t="str">
        <f>IF(Sheet1!A3298="","",Sheet1!A3298)</f>
        <v>Crit R%, Crit D%, Atk%</v>
      </c>
      <c r="C3298">
        <f>Sheet1!A3299</f>
        <v>3</v>
      </c>
      <c r="D3298">
        <f>Sheet1!C3298</f>
        <v>0</v>
      </c>
      <c r="F3298">
        <f>Sheet1!B3300</f>
        <v>0</v>
      </c>
      <c r="G3298">
        <f>Sheet1!A3301</f>
        <v>0</v>
      </c>
      <c r="H3298" t="str">
        <f>Sheet1!A3302</f>
        <v>Fatal / Blade</v>
      </c>
      <c r="I3298" t="str">
        <f>Sheet1!A3303</f>
        <v>(ATK%/ATK%/ATK%)</v>
      </c>
      <c r="J3298" t="str">
        <f>Sheet1!A3304</f>
        <v>Violent / Revenge</v>
      </c>
      <c r="K3298" t="str">
        <f>Sheet1!A3305</f>
        <v>(SPD/CRIT D%/ATK%)</v>
      </c>
    </row>
    <row r="3299" spans="1:11" x14ac:dyDescent="0.2">
      <c r="A3299">
        <f t="shared" si="51"/>
        <v>1</v>
      </c>
      <c r="B3299">
        <f>IF(Sheet1!A3299="","",Sheet1!A3299)</f>
        <v>3</v>
      </c>
      <c r="C3299" t="str">
        <f>Sheet1!A3300</f>
        <v>BOUNTY HUNTER</v>
      </c>
      <c r="D3299" t="str">
        <f>Sheet1!C3299</f>
        <v>FIRE</v>
      </c>
      <c r="F3299" t="str">
        <f>Sheet1!B3301</f>
        <v>Randy</v>
      </c>
      <c r="G3299" t="str">
        <f>Sheet1!A3302</f>
        <v>Fatal / Blade</v>
      </c>
      <c r="H3299" t="str">
        <f>Sheet1!A3303</f>
        <v>(ATK%/ATK%/ATK%)</v>
      </c>
      <c r="I3299" t="str">
        <f>Sheet1!A3304</f>
        <v>Violent / Revenge</v>
      </c>
      <c r="J3299" t="str">
        <f>Sheet1!A3305</f>
        <v>(SPD/CRIT D%/ATK%)</v>
      </c>
      <c r="K3299" t="str">
        <f>Sheet1!A3306</f>
        <v>Spd, Crit R%, Crit D%</v>
      </c>
    </row>
    <row r="3300" spans="1:11" hidden="1" x14ac:dyDescent="0.2">
      <c r="A3300">
        <f t="shared" si="51"/>
        <v>0</v>
      </c>
      <c r="B3300" t="str">
        <f>IF(Sheet1!A3300="","",Sheet1!A3300)</f>
        <v>BOUNTY HUNTER</v>
      </c>
      <c r="C3300">
        <f>Sheet1!A3301</f>
        <v>0</v>
      </c>
      <c r="D3300">
        <f>Sheet1!C3300</f>
        <v>0</v>
      </c>
      <c r="F3300">
        <f>Sheet1!B3302</f>
        <v>0</v>
      </c>
      <c r="G3300" t="str">
        <f>Sheet1!A3303</f>
        <v>(ATK%/ATK%/ATK%)</v>
      </c>
      <c r="H3300" t="str">
        <f>Sheet1!A3304</f>
        <v>Violent / Revenge</v>
      </c>
      <c r="I3300" t="str">
        <f>Sheet1!A3305</f>
        <v>(SPD/CRIT D%/ATK%)</v>
      </c>
      <c r="J3300" t="str">
        <f>Sheet1!A3306</f>
        <v>Spd, Crit R%, Crit D%</v>
      </c>
      <c r="K3300">
        <f>Sheet1!A3307</f>
        <v>3</v>
      </c>
    </row>
    <row r="3301" spans="1:11" hidden="1" x14ac:dyDescent="0.2">
      <c r="A3301">
        <f t="shared" si="51"/>
        <v>0</v>
      </c>
      <c r="B3301" t="str">
        <f>IF(Sheet1!A3301="","",Sheet1!A3301)</f>
        <v/>
      </c>
      <c r="C3301" t="str">
        <f>Sheet1!A3302</f>
        <v>Fatal / Blade</v>
      </c>
      <c r="D3301">
        <f>Sheet1!C3301</f>
        <v>0</v>
      </c>
      <c r="F3301">
        <f>Sheet1!B3303</f>
        <v>0</v>
      </c>
      <c r="G3301" t="str">
        <f>Sheet1!A3304</f>
        <v>Violent / Revenge</v>
      </c>
      <c r="H3301" t="str">
        <f>Sheet1!A3305</f>
        <v>(SPD/CRIT D%/ATK%)</v>
      </c>
      <c r="I3301" t="str">
        <f>Sheet1!A3306</f>
        <v>Spd, Crit R%, Crit D%</v>
      </c>
      <c r="J3301">
        <f>Sheet1!A3307</f>
        <v>3</v>
      </c>
      <c r="K3301" t="str">
        <f>Sheet1!A3308</f>
        <v>BOUNTY HUNTER</v>
      </c>
    </row>
    <row r="3302" spans="1:11" hidden="1" x14ac:dyDescent="0.2">
      <c r="A3302">
        <f t="shared" si="51"/>
        <v>0</v>
      </c>
      <c r="B3302" t="str">
        <f>IF(Sheet1!A3302="","",Sheet1!A3302)</f>
        <v>Fatal / Blade</v>
      </c>
      <c r="C3302" t="str">
        <f>Sheet1!A3303</f>
        <v>(ATK%/ATK%/ATK%)</v>
      </c>
      <c r="D3302">
        <f>Sheet1!C3302</f>
        <v>0</v>
      </c>
      <c r="F3302">
        <f>Sheet1!B3304</f>
        <v>0</v>
      </c>
      <c r="G3302" t="str">
        <f>Sheet1!A3305</f>
        <v>(SPD/CRIT D%/ATK%)</v>
      </c>
      <c r="H3302" t="str">
        <f>Sheet1!A3306</f>
        <v>Spd, Crit R%, Crit D%</v>
      </c>
      <c r="I3302">
        <f>Sheet1!A3307</f>
        <v>3</v>
      </c>
      <c r="J3302" t="str">
        <f>Sheet1!A3308</f>
        <v>BOUNTY HUNTER</v>
      </c>
      <c r="K3302">
        <f>Sheet1!A3309</f>
        <v>0</v>
      </c>
    </row>
    <row r="3303" spans="1:11" hidden="1" x14ac:dyDescent="0.2">
      <c r="A3303">
        <f t="shared" si="51"/>
        <v>0</v>
      </c>
      <c r="B3303" t="str">
        <f>IF(Sheet1!A3303="","",Sheet1!A3303)</f>
        <v>(ATK%/ATK%/ATK%)</v>
      </c>
      <c r="C3303" t="str">
        <f>Sheet1!A3304</f>
        <v>Violent / Revenge</v>
      </c>
      <c r="D3303">
        <f>Sheet1!C3303</f>
        <v>0</v>
      </c>
      <c r="F3303">
        <f>Sheet1!B3305</f>
        <v>0</v>
      </c>
      <c r="G3303" t="str">
        <f>Sheet1!A3306</f>
        <v>Spd, Crit R%, Crit D%</v>
      </c>
      <c r="H3303">
        <f>Sheet1!A3307</f>
        <v>3</v>
      </c>
      <c r="I3303" t="str">
        <f>Sheet1!A3308</f>
        <v>BOUNTY HUNTER</v>
      </c>
      <c r="J3303">
        <f>Sheet1!A3309</f>
        <v>0</v>
      </c>
      <c r="K3303" t="str">
        <f>Sheet1!A3310</f>
        <v>Fatal / Blade</v>
      </c>
    </row>
    <row r="3304" spans="1:11" hidden="1" x14ac:dyDescent="0.2">
      <c r="A3304">
        <f t="shared" si="51"/>
        <v>0</v>
      </c>
      <c r="B3304" t="str">
        <f>IF(Sheet1!A3304="","",Sheet1!A3304)</f>
        <v>Violent / Revenge</v>
      </c>
      <c r="C3304" t="str">
        <f>Sheet1!A3305</f>
        <v>(SPD/CRIT D%/ATK%)</v>
      </c>
      <c r="D3304">
        <f>Sheet1!C3304</f>
        <v>0</v>
      </c>
      <c r="F3304">
        <f>Sheet1!B3306</f>
        <v>0</v>
      </c>
      <c r="G3304">
        <f>Sheet1!A3307</f>
        <v>3</v>
      </c>
      <c r="H3304" t="str">
        <f>Sheet1!A3308</f>
        <v>BOUNTY HUNTER</v>
      </c>
      <c r="I3304">
        <f>Sheet1!A3309</f>
        <v>0</v>
      </c>
      <c r="J3304" t="str">
        <f>Sheet1!A3310</f>
        <v>Fatal / Blade</v>
      </c>
      <c r="K3304" t="str">
        <f>Sheet1!A3311</f>
        <v>(ATK%/ATK%/ATK%)</v>
      </c>
    </row>
    <row r="3305" spans="1:11" hidden="1" x14ac:dyDescent="0.2">
      <c r="A3305">
        <f t="shared" si="51"/>
        <v>0</v>
      </c>
      <c r="B3305" t="str">
        <f>IF(Sheet1!A3305="","",Sheet1!A3305)</f>
        <v>(SPD/CRIT D%/ATK%)</v>
      </c>
      <c r="C3305" t="str">
        <f>Sheet1!A3306</f>
        <v>Spd, Crit R%, Crit D%</v>
      </c>
      <c r="D3305">
        <f>Sheet1!C3305</f>
        <v>0</v>
      </c>
      <c r="F3305">
        <f>Sheet1!B3307</f>
        <v>0</v>
      </c>
      <c r="G3305" t="str">
        <f>Sheet1!A3308</f>
        <v>BOUNTY HUNTER</v>
      </c>
      <c r="H3305">
        <f>Sheet1!A3309</f>
        <v>0</v>
      </c>
      <c r="I3305" t="str">
        <f>Sheet1!A3310</f>
        <v>Fatal / Blade</v>
      </c>
      <c r="J3305" t="str">
        <f>Sheet1!A3311</f>
        <v>(ATK%/ATK%/ATK%)</v>
      </c>
      <c r="K3305" t="str">
        <f>Sheet1!A3312</f>
        <v>Violent / Revenge</v>
      </c>
    </row>
    <row r="3306" spans="1:11" hidden="1" x14ac:dyDescent="0.2">
      <c r="A3306">
        <f t="shared" si="51"/>
        <v>0</v>
      </c>
      <c r="B3306" t="str">
        <f>IF(Sheet1!A3306="","",Sheet1!A3306)</f>
        <v>Spd, Crit R%, Crit D%</v>
      </c>
      <c r="C3306">
        <f>Sheet1!A3307</f>
        <v>3</v>
      </c>
      <c r="D3306">
        <f>Sheet1!C3306</f>
        <v>0</v>
      </c>
      <c r="F3306">
        <f>Sheet1!B3308</f>
        <v>0</v>
      </c>
      <c r="G3306">
        <f>Sheet1!A3309</f>
        <v>0</v>
      </c>
      <c r="H3306" t="str">
        <f>Sheet1!A3310</f>
        <v>Fatal / Blade</v>
      </c>
      <c r="I3306" t="str">
        <f>Sheet1!A3311</f>
        <v>(ATK%/ATK%/ATK%)</v>
      </c>
      <c r="J3306" t="str">
        <f>Sheet1!A3312</f>
        <v>Violent / Revenge</v>
      </c>
      <c r="K3306" t="str">
        <f>Sheet1!A3313</f>
        <v>(ATK%/CRIT D%/ATK%)</v>
      </c>
    </row>
    <row r="3307" spans="1:11" x14ac:dyDescent="0.2">
      <c r="A3307">
        <f t="shared" si="51"/>
        <v>1</v>
      </c>
      <c r="B3307">
        <f>IF(Sheet1!A3307="","",Sheet1!A3307)</f>
        <v>3</v>
      </c>
      <c r="C3307" t="str">
        <f>Sheet1!A3308</f>
        <v>BOUNTY HUNTER</v>
      </c>
      <c r="D3307" t="str">
        <f>Sheet1!C3307</f>
        <v>WIND</v>
      </c>
      <c r="F3307" t="str">
        <f>Sheet1!B3309</f>
        <v>Roger</v>
      </c>
      <c r="G3307" t="str">
        <f>Sheet1!A3310</f>
        <v>Fatal / Blade</v>
      </c>
      <c r="H3307" t="str">
        <f>Sheet1!A3311</f>
        <v>(ATK%/ATK%/ATK%)</v>
      </c>
      <c r="I3307" t="str">
        <f>Sheet1!A3312</f>
        <v>Violent / Revenge</v>
      </c>
      <c r="J3307" t="str">
        <f>Sheet1!A3313</f>
        <v>(ATK%/CRIT D%/ATK%)</v>
      </c>
      <c r="K3307" t="str">
        <f>Sheet1!A3314</f>
        <v>Crit R%, Crit D%, Atk%</v>
      </c>
    </row>
    <row r="3308" spans="1:11" hidden="1" x14ac:dyDescent="0.2">
      <c r="A3308">
        <f t="shared" si="51"/>
        <v>0</v>
      </c>
      <c r="B3308" t="str">
        <f>IF(Sheet1!A3308="","",Sheet1!A3308)</f>
        <v>BOUNTY HUNTER</v>
      </c>
      <c r="C3308">
        <f>Sheet1!A3309</f>
        <v>0</v>
      </c>
      <c r="D3308">
        <f>Sheet1!C3308</f>
        <v>0</v>
      </c>
      <c r="F3308">
        <f>Sheet1!B3310</f>
        <v>0</v>
      </c>
      <c r="G3308" t="str">
        <f>Sheet1!A3311</f>
        <v>(ATK%/ATK%/ATK%)</v>
      </c>
      <c r="H3308" t="str">
        <f>Sheet1!A3312</f>
        <v>Violent / Revenge</v>
      </c>
      <c r="I3308" t="str">
        <f>Sheet1!A3313</f>
        <v>(ATK%/CRIT D%/ATK%)</v>
      </c>
      <c r="J3308" t="str">
        <f>Sheet1!A3314</f>
        <v>Crit R%, Crit D%, Atk%</v>
      </c>
      <c r="K3308">
        <f>Sheet1!A3315</f>
        <v>3</v>
      </c>
    </row>
    <row r="3309" spans="1:11" hidden="1" x14ac:dyDescent="0.2">
      <c r="A3309">
        <f t="shared" si="51"/>
        <v>0</v>
      </c>
      <c r="B3309" t="str">
        <f>IF(Sheet1!A3309="","",Sheet1!A3309)</f>
        <v/>
      </c>
      <c r="C3309" t="str">
        <f>Sheet1!A3310</f>
        <v>Fatal / Blade</v>
      </c>
      <c r="D3309">
        <f>Sheet1!C3309</f>
        <v>0</v>
      </c>
      <c r="F3309">
        <f>Sheet1!B3311</f>
        <v>0</v>
      </c>
      <c r="G3309" t="str">
        <f>Sheet1!A3312</f>
        <v>Violent / Revenge</v>
      </c>
      <c r="H3309" t="str">
        <f>Sheet1!A3313</f>
        <v>(ATK%/CRIT D%/ATK%)</v>
      </c>
      <c r="I3309" t="str">
        <f>Sheet1!A3314</f>
        <v>Crit R%, Crit D%, Atk%</v>
      </c>
      <c r="J3309">
        <f>Sheet1!A3315</f>
        <v>3</v>
      </c>
      <c r="K3309" t="str">
        <f>Sheet1!A3316</f>
        <v>BOUNTY HUNTER</v>
      </c>
    </row>
    <row r="3310" spans="1:11" hidden="1" x14ac:dyDescent="0.2">
      <c r="A3310">
        <f t="shared" si="51"/>
        <v>0</v>
      </c>
      <c r="B3310" t="str">
        <f>IF(Sheet1!A3310="","",Sheet1!A3310)</f>
        <v>Fatal / Blade</v>
      </c>
      <c r="C3310" t="str">
        <f>Sheet1!A3311</f>
        <v>(ATK%/ATK%/ATK%)</v>
      </c>
      <c r="D3310">
        <f>Sheet1!C3310</f>
        <v>0</v>
      </c>
      <c r="F3310">
        <f>Sheet1!B3312</f>
        <v>0</v>
      </c>
      <c r="G3310" t="str">
        <f>Sheet1!A3313</f>
        <v>(ATK%/CRIT D%/ATK%)</v>
      </c>
      <c r="H3310" t="str">
        <f>Sheet1!A3314</f>
        <v>Crit R%, Crit D%, Atk%</v>
      </c>
      <c r="I3310">
        <f>Sheet1!A3315</f>
        <v>3</v>
      </c>
      <c r="J3310" t="str">
        <f>Sheet1!A3316</f>
        <v>BOUNTY HUNTER</v>
      </c>
      <c r="K3310">
        <f>Sheet1!A3317</f>
        <v>0</v>
      </c>
    </row>
    <row r="3311" spans="1:11" hidden="1" x14ac:dyDescent="0.2">
      <c r="A3311">
        <f t="shared" si="51"/>
        <v>0</v>
      </c>
      <c r="B3311" t="str">
        <f>IF(Sheet1!A3311="","",Sheet1!A3311)</f>
        <v>(ATK%/ATK%/ATK%)</v>
      </c>
      <c r="C3311" t="str">
        <f>Sheet1!A3312</f>
        <v>Violent / Revenge</v>
      </c>
      <c r="D3311">
        <f>Sheet1!C3311</f>
        <v>0</v>
      </c>
      <c r="F3311">
        <f>Sheet1!B3313</f>
        <v>0</v>
      </c>
      <c r="G3311" t="str">
        <f>Sheet1!A3314</f>
        <v>Crit R%, Crit D%, Atk%</v>
      </c>
      <c r="H3311">
        <f>Sheet1!A3315</f>
        <v>3</v>
      </c>
      <c r="I3311" t="str">
        <f>Sheet1!A3316</f>
        <v>BOUNTY HUNTER</v>
      </c>
      <c r="J3311">
        <f>Sheet1!A3317</f>
        <v>0</v>
      </c>
      <c r="K3311" t="str">
        <f>Sheet1!A3318</f>
        <v>Fatal / Blade</v>
      </c>
    </row>
    <row r="3312" spans="1:11" hidden="1" x14ac:dyDescent="0.2">
      <c r="A3312">
        <f t="shared" si="51"/>
        <v>0</v>
      </c>
      <c r="B3312" t="str">
        <f>IF(Sheet1!A3312="","",Sheet1!A3312)</f>
        <v>Violent / Revenge</v>
      </c>
      <c r="C3312" t="str">
        <f>Sheet1!A3313</f>
        <v>(ATK%/CRIT D%/ATK%)</v>
      </c>
      <c r="D3312">
        <f>Sheet1!C3312</f>
        <v>0</v>
      </c>
      <c r="F3312">
        <f>Sheet1!B3314</f>
        <v>0</v>
      </c>
      <c r="G3312">
        <f>Sheet1!A3315</f>
        <v>3</v>
      </c>
      <c r="H3312" t="str">
        <f>Sheet1!A3316</f>
        <v>BOUNTY HUNTER</v>
      </c>
      <c r="I3312">
        <f>Sheet1!A3317</f>
        <v>0</v>
      </c>
      <c r="J3312" t="str">
        <f>Sheet1!A3318</f>
        <v>Fatal / Blade</v>
      </c>
      <c r="K3312" t="str">
        <f>Sheet1!A3319</f>
        <v>(ATK%/ATK%/ATK%)</v>
      </c>
    </row>
    <row r="3313" spans="1:11" hidden="1" x14ac:dyDescent="0.2">
      <c r="A3313">
        <f t="shared" si="51"/>
        <v>0</v>
      </c>
      <c r="B3313" t="str">
        <f>IF(Sheet1!A3313="","",Sheet1!A3313)</f>
        <v>(ATK%/CRIT D%/ATK%)</v>
      </c>
      <c r="C3313" t="str">
        <f>Sheet1!A3314</f>
        <v>Crit R%, Crit D%, Atk%</v>
      </c>
      <c r="D3313">
        <f>Sheet1!C3313</f>
        <v>0</v>
      </c>
      <c r="F3313">
        <f>Sheet1!B3315</f>
        <v>0</v>
      </c>
      <c r="G3313" t="str">
        <f>Sheet1!A3316</f>
        <v>BOUNTY HUNTER</v>
      </c>
      <c r="H3313">
        <f>Sheet1!A3317</f>
        <v>0</v>
      </c>
      <c r="I3313" t="str">
        <f>Sheet1!A3318</f>
        <v>Fatal / Blade</v>
      </c>
      <c r="J3313" t="str">
        <f>Sheet1!A3319</f>
        <v>(ATK%/ATK%/ATK%)</v>
      </c>
      <c r="K3313" t="str">
        <f>Sheet1!A3320</f>
        <v>Violent / Revenge</v>
      </c>
    </row>
    <row r="3314" spans="1:11" hidden="1" x14ac:dyDescent="0.2">
      <c r="A3314">
        <f t="shared" si="51"/>
        <v>0</v>
      </c>
      <c r="B3314" t="str">
        <f>IF(Sheet1!A3314="","",Sheet1!A3314)</f>
        <v>Crit R%, Crit D%, Atk%</v>
      </c>
      <c r="C3314">
        <f>Sheet1!A3315</f>
        <v>3</v>
      </c>
      <c r="D3314">
        <f>Sheet1!C3314</f>
        <v>0</v>
      </c>
      <c r="F3314">
        <f>Sheet1!B3316</f>
        <v>0</v>
      </c>
      <c r="G3314">
        <f>Sheet1!A3317</f>
        <v>0</v>
      </c>
      <c r="H3314" t="str">
        <f>Sheet1!A3318</f>
        <v>Fatal / Blade</v>
      </c>
      <c r="I3314" t="str">
        <f>Sheet1!A3319</f>
        <v>(ATK%/ATK%/ATK%)</v>
      </c>
      <c r="J3314" t="str">
        <f>Sheet1!A3320</f>
        <v>Violent / Revenge</v>
      </c>
      <c r="K3314" t="str">
        <f>Sheet1!A3321</f>
        <v>(ATK%/CRIT D%/ATK%)</v>
      </c>
    </row>
    <row r="3315" spans="1:11" x14ac:dyDescent="0.2">
      <c r="A3315">
        <f t="shared" si="51"/>
        <v>1</v>
      </c>
      <c r="B3315">
        <f>IF(Sheet1!A3315="","",Sheet1!A3315)</f>
        <v>3</v>
      </c>
      <c r="C3315" t="str">
        <f>Sheet1!A3316</f>
        <v>BOUNTY HUNTER</v>
      </c>
      <c r="D3315" t="str">
        <f>Sheet1!C3315</f>
        <v>LIGHT</v>
      </c>
      <c r="F3315" t="str">
        <f>Sheet1!B3317</f>
        <v>Walkers</v>
      </c>
      <c r="G3315" t="str">
        <f>Sheet1!A3318</f>
        <v>Fatal / Blade</v>
      </c>
      <c r="H3315" t="str">
        <f>Sheet1!A3319</f>
        <v>(ATK%/ATK%/ATK%)</v>
      </c>
      <c r="I3315" t="str">
        <f>Sheet1!A3320</f>
        <v>Violent / Revenge</v>
      </c>
      <c r="J3315" t="str">
        <f>Sheet1!A3321</f>
        <v>(ATK%/CRIT D%/ATK%)</v>
      </c>
      <c r="K3315" t="str">
        <f>Sheet1!A3322</f>
        <v>Crit R%, Crit D%, Atk%</v>
      </c>
    </row>
    <row r="3316" spans="1:11" hidden="1" x14ac:dyDescent="0.2">
      <c r="A3316">
        <f t="shared" si="51"/>
        <v>0</v>
      </c>
      <c r="B3316" t="str">
        <f>IF(Sheet1!A3316="","",Sheet1!A3316)</f>
        <v>BOUNTY HUNTER</v>
      </c>
      <c r="C3316">
        <f>Sheet1!A3317</f>
        <v>0</v>
      </c>
      <c r="D3316">
        <f>Sheet1!C3316</f>
        <v>0</v>
      </c>
      <c r="F3316">
        <f>Sheet1!B3318</f>
        <v>0</v>
      </c>
      <c r="G3316" t="str">
        <f>Sheet1!A3319</f>
        <v>(ATK%/ATK%/ATK%)</v>
      </c>
      <c r="H3316" t="str">
        <f>Sheet1!A3320</f>
        <v>Violent / Revenge</v>
      </c>
      <c r="I3316" t="str">
        <f>Sheet1!A3321</f>
        <v>(ATK%/CRIT D%/ATK%)</v>
      </c>
      <c r="J3316" t="str">
        <f>Sheet1!A3322</f>
        <v>Crit R%, Crit D%, Atk%</v>
      </c>
      <c r="K3316">
        <f>Sheet1!A3323</f>
        <v>3</v>
      </c>
    </row>
    <row r="3317" spans="1:11" hidden="1" x14ac:dyDescent="0.2">
      <c r="A3317">
        <f t="shared" si="51"/>
        <v>0</v>
      </c>
      <c r="B3317" t="str">
        <f>IF(Sheet1!A3317="","",Sheet1!A3317)</f>
        <v/>
      </c>
      <c r="C3317" t="str">
        <f>Sheet1!A3318</f>
        <v>Fatal / Blade</v>
      </c>
      <c r="D3317">
        <f>Sheet1!C3317</f>
        <v>0</v>
      </c>
      <c r="F3317">
        <f>Sheet1!B3319</f>
        <v>0</v>
      </c>
      <c r="G3317" t="str">
        <f>Sheet1!A3320</f>
        <v>Violent / Revenge</v>
      </c>
      <c r="H3317" t="str">
        <f>Sheet1!A3321</f>
        <v>(ATK%/CRIT D%/ATK%)</v>
      </c>
      <c r="I3317" t="str">
        <f>Sheet1!A3322</f>
        <v>Crit R%, Crit D%, Atk%</v>
      </c>
      <c r="J3317">
        <f>Sheet1!A3323</f>
        <v>3</v>
      </c>
      <c r="K3317" t="str">
        <f>Sheet1!A3324</f>
        <v>BOUNTY HUNTER</v>
      </c>
    </row>
    <row r="3318" spans="1:11" hidden="1" x14ac:dyDescent="0.2">
      <c r="A3318">
        <f t="shared" si="51"/>
        <v>0</v>
      </c>
      <c r="B3318" t="str">
        <f>IF(Sheet1!A3318="","",Sheet1!A3318)</f>
        <v>Fatal / Blade</v>
      </c>
      <c r="C3318" t="str">
        <f>Sheet1!A3319</f>
        <v>(ATK%/ATK%/ATK%)</v>
      </c>
      <c r="D3318">
        <f>Sheet1!C3318</f>
        <v>0</v>
      </c>
      <c r="F3318">
        <f>Sheet1!B3320</f>
        <v>0</v>
      </c>
      <c r="G3318" t="str">
        <f>Sheet1!A3321</f>
        <v>(ATK%/CRIT D%/ATK%)</v>
      </c>
      <c r="H3318" t="str">
        <f>Sheet1!A3322</f>
        <v>Crit R%, Crit D%, Atk%</v>
      </c>
      <c r="I3318">
        <f>Sheet1!A3323</f>
        <v>3</v>
      </c>
      <c r="J3318" t="str">
        <f>Sheet1!A3324</f>
        <v>BOUNTY HUNTER</v>
      </c>
      <c r="K3318">
        <f>Sheet1!A3325</f>
        <v>0</v>
      </c>
    </row>
    <row r="3319" spans="1:11" hidden="1" x14ac:dyDescent="0.2">
      <c r="A3319">
        <f t="shared" si="51"/>
        <v>0</v>
      </c>
      <c r="B3319" t="str">
        <f>IF(Sheet1!A3319="","",Sheet1!A3319)</f>
        <v>(ATK%/ATK%/ATK%)</v>
      </c>
      <c r="C3319" t="str">
        <f>Sheet1!A3320</f>
        <v>Violent / Revenge</v>
      </c>
      <c r="D3319">
        <f>Sheet1!C3319</f>
        <v>0</v>
      </c>
      <c r="F3319">
        <f>Sheet1!B3321</f>
        <v>0</v>
      </c>
      <c r="G3319" t="str">
        <f>Sheet1!A3322</f>
        <v>Crit R%, Crit D%, Atk%</v>
      </c>
      <c r="H3319">
        <f>Sheet1!A3323</f>
        <v>3</v>
      </c>
      <c r="I3319" t="str">
        <f>Sheet1!A3324</f>
        <v>BOUNTY HUNTER</v>
      </c>
      <c r="J3319">
        <f>Sheet1!A3325</f>
        <v>0</v>
      </c>
      <c r="K3319" t="str">
        <f>Sheet1!A3326</f>
        <v>Fatal / Blade</v>
      </c>
    </row>
    <row r="3320" spans="1:11" hidden="1" x14ac:dyDescent="0.2">
      <c r="A3320">
        <f t="shared" si="51"/>
        <v>0</v>
      </c>
      <c r="B3320" t="str">
        <f>IF(Sheet1!A3320="","",Sheet1!A3320)</f>
        <v>Violent / Revenge</v>
      </c>
      <c r="C3320" t="str">
        <f>Sheet1!A3321</f>
        <v>(ATK%/CRIT D%/ATK%)</v>
      </c>
      <c r="D3320">
        <f>Sheet1!C3320</f>
        <v>0</v>
      </c>
      <c r="F3320">
        <f>Sheet1!B3322</f>
        <v>0</v>
      </c>
      <c r="G3320">
        <f>Sheet1!A3323</f>
        <v>3</v>
      </c>
      <c r="H3320" t="str">
        <f>Sheet1!A3324</f>
        <v>BOUNTY HUNTER</v>
      </c>
      <c r="I3320">
        <f>Sheet1!A3325</f>
        <v>0</v>
      </c>
      <c r="J3320" t="str">
        <f>Sheet1!A3326</f>
        <v>Fatal / Blade</v>
      </c>
      <c r="K3320" t="str">
        <f>Sheet1!A3327</f>
        <v>(ATK%/ATK%/ATK%)</v>
      </c>
    </row>
    <row r="3321" spans="1:11" hidden="1" x14ac:dyDescent="0.2">
      <c r="A3321">
        <f t="shared" si="51"/>
        <v>0</v>
      </c>
      <c r="B3321" t="str">
        <f>IF(Sheet1!A3321="","",Sheet1!A3321)</f>
        <v>(ATK%/CRIT D%/ATK%)</v>
      </c>
      <c r="C3321" t="str">
        <f>Sheet1!A3322</f>
        <v>Crit R%, Crit D%, Atk%</v>
      </c>
      <c r="D3321">
        <f>Sheet1!C3321</f>
        <v>0</v>
      </c>
      <c r="F3321">
        <f>Sheet1!B3323</f>
        <v>0</v>
      </c>
      <c r="G3321" t="str">
        <f>Sheet1!A3324</f>
        <v>BOUNTY HUNTER</v>
      </c>
      <c r="H3321">
        <f>Sheet1!A3325</f>
        <v>0</v>
      </c>
      <c r="I3321" t="str">
        <f>Sheet1!A3326</f>
        <v>Fatal / Blade</v>
      </c>
      <c r="J3321" t="str">
        <f>Sheet1!A3327</f>
        <v>(ATK%/ATK%/ATK%)</v>
      </c>
      <c r="K3321" t="str">
        <f>Sheet1!A3328</f>
        <v>Violent / Revenge</v>
      </c>
    </row>
    <row r="3322" spans="1:11" hidden="1" x14ac:dyDescent="0.2">
      <c r="A3322">
        <f t="shared" si="51"/>
        <v>0</v>
      </c>
      <c r="B3322" t="str">
        <f>IF(Sheet1!A3322="","",Sheet1!A3322)</f>
        <v>Crit R%, Crit D%, Atk%</v>
      </c>
      <c r="C3322">
        <f>Sheet1!A3323</f>
        <v>3</v>
      </c>
      <c r="D3322">
        <f>Sheet1!C3322</f>
        <v>0</v>
      </c>
      <c r="F3322">
        <f>Sheet1!B3324</f>
        <v>0</v>
      </c>
      <c r="G3322">
        <f>Sheet1!A3325</f>
        <v>0</v>
      </c>
      <c r="H3322" t="str">
        <f>Sheet1!A3326</f>
        <v>Fatal / Blade</v>
      </c>
      <c r="I3322" t="str">
        <f>Sheet1!A3327</f>
        <v>(ATK%/ATK%/ATK%)</v>
      </c>
      <c r="J3322" t="str">
        <f>Sheet1!A3328</f>
        <v>Violent / Revenge</v>
      </c>
      <c r="K3322" t="str">
        <f>Sheet1!A3329</f>
        <v>(SPD/CRIT D%/ATK%)</v>
      </c>
    </row>
    <row r="3323" spans="1:11" x14ac:dyDescent="0.2">
      <c r="A3323">
        <f t="shared" si="51"/>
        <v>1</v>
      </c>
      <c r="B3323">
        <f>IF(Sheet1!A3323="","",Sheet1!A3323)</f>
        <v>3</v>
      </c>
      <c r="C3323" t="str">
        <f>Sheet1!A3324</f>
        <v>BOUNTY HUNTER</v>
      </c>
      <c r="D3323" t="str">
        <f>Sheet1!C3323</f>
        <v>WATER</v>
      </c>
      <c r="F3323" t="str">
        <f>Sheet1!B3325</f>
        <v>Wayne</v>
      </c>
      <c r="G3323" t="str">
        <f>Sheet1!A3326</f>
        <v>Fatal / Blade</v>
      </c>
      <c r="H3323" t="str">
        <f>Sheet1!A3327</f>
        <v>(ATK%/ATK%/ATK%)</v>
      </c>
      <c r="I3323" t="str">
        <f>Sheet1!A3328</f>
        <v>Violent / Revenge</v>
      </c>
      <c r="J3323" t="str">
        <f>Sheet1!A3329</f>
        <v>(SPD/CRIT D%/ATK%)</v>
      </c>
      <c r="K3323" t="str">
        <f>Sheet1!A3330</f>
        <v>Spd, Crit R%, Crit D%</v>
      </c>
    </row>
    <row r="3324" spans="1:11" hidden="1" x14ac:dyDescent="0.2">
      <c r="A3324">
        <f t="shared" si="51"/>
        <v>0</v>
      </c>
      <c r="B3324" t="str">
        <f>IF(Sheet1!A3324="","",Sheet1!A3324)</f>
        <v>BOUNTY HUNTER</v>
      </c>
      <c r="C3324">
        <f>Sheet1!A3325</f>
        <v>0</v>
      </c>
      <c r="D3324">
        <f>Sheet1!C3324</f>
        <v>0</v>
      </c>
      <c r="F3324">
        <f>Sheet1!B3326</f>
        <v>0</v>
      </c>
      <c r="G3324" t="str">
        <f>Sheet1!A3327</f>
        <v>(ATK%/ATK%/ATK%)</v>
      </c>
      <c r="H3324" t="str">
        <f>Sheet1!A3328</f>
        <v>Violent / Revenge</v>
      </c>
      <c r="I3324" t="str">
        <f>Sheet1!A3329</f>
        <v>(SPD/CRIT D%/ATK%)</v>
      </c>
      <c r="J3324" t="str">
        <f>Sheet1!A3330</f>
        <v>Spd, Crit R%, Crit D%</v>
      </c>
      <c r="K3324">
        <f>Sheet1!A3331</f>
        <v>3</v>
      </c>
    </row>
    <row r="3325" spans="1:11" hidden="1" x14ac:dyDescent="0.2">
      <c r="A3325">
        <f t="shared" si="51"/>
        <v>0</v>
      </c>
      <c r="B3325" t="str">
        <f>IF(Sheet1!A3325="","",Sheet1!A3325)</f>
        <v/>
      </c>
      <c r="C3325" t="str">
        <f>Sheet1!A3326</f>
        <v>Fatal / Blade</v>
      </c>
      <c r="D3325">
        <f>Sheet1!C3325</f>
        <v>0</v>
      </c>
      <c r="F3325">
        <f>Sheet1!B3327</f>
        <v>0</v>
      </c>
      <c r="G3325" t="str">
        <f>Sheet1!A3328</f>
        <v>Violent / Revenge</v>
      </c>
      <c r="H3325" t="str">
        <f>Sheet1!A3329</f>
        <v>(SPD/CRIT D%/ATK%)</v>
      </c>
      <c r="I3325" t="str">
        <f>Sheet1!A3330</f>
        <v>Spd, Crit R%, Crit D%</v>
      </c>
      <c r="J3325">
        <f>Sheet1!A3331</f>
        <v>3</v>
      </c>
      <c r="K3325" t="str">
        <f>Sheet1!A3332</f>
        <v>MAGICAL ARCHER</v>
      </c>
    </row>
    <row r="3326" spans="1:11" hidden="1" x14ac:dyDescent="0.2">
      <c r="A3326">
        <f t="shared" si="51"/>
        <v>0</v>
      </c>
      <c r="B3326" t="str">
        <f>IF(Sheet1!A3326="","",Sheet1!A3326)</f>
        <v>Fatal / Blade</v>
      </c>
      <c r="C3326" t="str">
        <f>Sheet1!A3327</f>
        <v>(ATK%/ATK%/ATK%)</v>
      </c>
      <c r="D3326">
        <f>Sheet1!C3326</f>
        <v>0</v>
      </c>
      <c r="F3326">
        <f>Sheet1!B3328</f>
        <v>0</v>
      </c>
      <c r="G3326" t="str">
        <f>Sheet1!A3329</f>
        <v>(SPD/CRIT D%/ATK%)</v>
      </c>
      <c r="H3326" t="str">
        <f>Sheet1!A3330</f>
        <v>Spd, Crit R%, Crit D%</v>
      </c>
      <c r="I3326">
        <f>Sheet1!A3331</f>
        <v>3</v>
      </c>
      <c r="J3326" t="str">
        <f>Sheet1!A3332</f>
        <v>MAGICAL ARCHER</v>
      </c>
      <c r="K3326">
        <f>Sheet1!A3333</f>
        <v>0</v>
      </c>
    </row>
    <row r="3327" spans="1:11" hidden="1" x14ac:dyDescent="0.2">
      <c r="A3327">
        <f t="shared" si="51"/>
        <v>0</v>
      </c>
      <c r="B3327" t="str">
        <f>IF(Sheet1!A3327="","",Sheet1!A3327)</f>
        <v>(ATK%/ATK%/ATK%)</v>
      </c>
      <c r="C3327" t="str">
        <f>Sheet1!A3328</f>
        <v>Violent / Revenge</v>
      </c>
      <c r="D3327">
        <f>Sheet1!C3327</f>
        <v>0</v>
      </c>
      <c r="F3327">
        <f>Sheet1!B3329</f>
        <v>0</v>
      </c>
      <c r="G3327" t="str">
        <f>Sheet1!A3330</f>
        <v>Spd, Crit R%, Crit D%</v>
      </c>
      <c r="H3327">
        <f>Sheet1!A3331</f>
        <v>3</v>
      </c>
      <c r="I3327" t="str">
        <f>Sheet1!A3332</f>
        <v>MAGICAL ARCHER</v>
      </c>
      <c r="J3327">
        <f>Sheet1!A3333</f>
        <v>0</v>
      </c>
      <c r="K3327" t="str">
        <f>Sheet1!A3334</f>
        <v>Fatal / Blade</v>
      </c>
    </row>
    <row r="3328" spans="1:11" hidden="1" x14ac:dyDescent="0.2">
      <c r="A3328">
        <f t="shared" si="51"/>
        <v>0</v>
      </c>
      <c r="B3328" t="str">
        <f>IF(Sheet1!A3328="","",Sheet1!A3328)</f>
        <v>Violent / Revenge</v>
      </c>
      <c r="C3328" t="str">
        <f>Sheet1!A3329</f>
        <v>(SPD/CRIT D%/ATK%)</v>
      </c>
      <c r="D3328">
        <f>Sheet1!C3328</f>
        <v>0</v>
      </c>
      <c r="F3328">
        <f>Sheet1!B3330</f>
        <v>0</v>
      </c>
      <c r="G3328">
        <f>Sheet1!A3331</f>
        <v>3</v>
      </c>
      <c r="H3328" t="str">
        <f>Sheet1!A3332</f>
        <v>MAGICAL ARCHER</v>
      </c>
      <c r="I3328">
        <f>Sheet1!A3333</f>
        <v>0</v>
      </c>
      <c r="J3328" t="str">
        <f>Sheet1!A3334</f>
        <v>Fatal / Blade</v>
      </c>
      <c r="K3328" t="str">
        <f>Sheet1!A3335</f>
        <v>(ATK%/ATK%/ATK%)</v>
      </c>
    </row>
    <row r="3329" spans="1:11" hidden="1" x14ac:dyDescent="0.2">
      <c r="A3329">
        <f t="shared" si="51"/>
        <v>0</v>
      </c>
      <c r="B3329" t="str">
        <f>IF(Sheet1!A3329="","",Sheet1!A3329)</f>
        <v>(SPD/CRIT D%/ATK%)</v>
      </c>
      <c r="C3329" t="str">
        <f>Sheet1!A3330</f>
        <v>Spd, Crit R%, Crit D%</v>
      </c>
      <c r="D3329">
        <f>Sheet1!C3329</f>
        <v>0</v>
      </c>
      <c r="F3329">
        <f>Sheet1!B3331</f>
        <v>0</v>
      </c>
      <c r="G3329" t="str">
        <f>Sheet1!A3332</f>
        <v>MAGICAL ARCHER</v>
      </c>
      <c r="H3329">
        <f>Sheet1!A3333</f>
        <v>0</v>
      </c>
      <c r="I3329" t="str">
        <f>Sheet1!A3334</f>
        <v>Fatal / Blade</v>
      </c>
      <c r="J3329" t="str">
        <f>Sheet1!A3335</f>
        <v>(ATK%/ATK%/ATK%)</v>
      </c>
      <c r="K3329" t="str">
        <f>Sheet1!A3336</f>
        <v>Despair / Revenge</v>
      </c>
    </row>
    <row r="3330" spans="1:11" hidden="1" x14ac:dyDescent="0.2">
      <c r="A3330">
        <f t="shared" si="51"/>
        <v>0</v>
      </c>
      <c r="B3330" t="str">
        <f>IF(Sheet1!A3330="","",Sheet1!A3330)</f>
        <v>Spd, Crit R%, Crit D%</v>
      </c>
      <c r="C3330">
        <f>Sheet1!A3331</f>
        <v>3</v>
      </c>
      <c r="D3330">
        <f>Sheet1!C3330</f>
        <v>0</v>
      </c>
      <c r="F3330">
        <f>Sheet1!B3332</f>
        <v>0</v>
      </c>
      <c r="G3330">
        <f>Sheet1!A3333</f>
        <v>0</v>
      </c>
      <c r="H3330" t="str">
        <f>Sheet1!A3334</f>
        <v>Fatal / Blade</v>
      </c>
      <c r="I3330" t="str">
        <f>Sheet1!A3335</f>
        <v>(ATK%/ATK%/ATK%)</v>
      </c>
      <c r="J3330" t="str">
        <f>Sheet1!A3336</f>
        <v>Despair / Revenge</v>
      </c>
      <c r="K3330" t="str">
        <f>Sheet1!A3337</f>
        <v>(SPD/CRIT D%/ATK%)</v>
      </c>
    </row>
    <row r="3331" spans="1:11" x14ac:dyDescent="0.2">
      <c r="A3331">
        <f t="shared" ref="A3331:A3394" si="52">IF(ISNUMBER(B3331)=TRUE,1,0)</f>
        <v>1</v>
      </c>
      <c r="B3331">
        <f>IF(Sheet1!A3331="","",Sheet1!A3331)</f>
        <v>3</v>
      </c>
      <c r="C3331" t="str">
        <f>Sheet1!A3332</f>
        <v>MAGICAL ARCHER</v>
      </c>
      <c r="D3331" t="str">
        <f>Sheet1!C3331</f>
        <v>WATER</v>
      </c>
      <c r="F3331" t="str">
        <f>Sheet1!B3333</f>
        <v>Sharron</v>
      </c>
      <c r="G3331" t="str">
        <f>Sheet1!A3334</f>
        <v>Fatal / Blade</v>
      </c>
      <c r="H3331" t="str">
        <f>Sheet1!A3335</f>
        <v>(ATK%/ATK%/ATK%)</v>
      </c>
      <c r="I3331" t="str">
        <f>Sheet1!A3336</f>
        <v>Despair / Revenge</v>
      </c>
      <c r="J3331" t="str">
        <f>Sheet1!A3337</f>
        <v>(SPD/CRIT D%/ATK%)</v>
      </c>
      <c r="K3331" t="str">
        <f>Sheet1!A3338</f>
        <v>Crit R%, Crit D%, Atk%</v>
      </c>
    </row>
    <row r="3332" spans="1:11" hidden="1" x14ac:dyDescent="0.2">
      <c r="A3332">
        <f t="shared" si="52"/>
        <v>0</v>
      </c>
      <c r="B3332" t="str">
        <f>IF(Sheet1!A3332="","",Sheet1!A3332)</f>
        <v>MAGICAL ARCHER</v>
      </c>
      <c r="C3332">
        <f>Sheet1!A3333</f>
        <v>0</v>
      </c>
      <c r="D3332">
        <f>Sheet1!C3332</f>
        <v>0</v>
      </c>
      <c r="F3332">
        <f>Sheet1!B3334</f>
        <v>0</v>
      </c>
      <c r="G3332" t="str">
        <f>Sheet1!A3335</f>
        <v>(ATK%/ATK%/ATK%)</v>
      </c>
      <c r="H3332" t="str">
        <f>Sheet1!A3336</f>
        <v>Despair / Revenge</v>
      </c>
      <c r="I3332" t="str">
        <f>Sheet1!A3337</f>
        <v>(SPD/CRIT D%/ATK%)</v>
      </c>
      <c r="J3332" t="str">
        <f>Sheet1!A3338</f>
        <v>Crit R%, Crit D%, Atk%</v>
      </c>
      <c r="K3332">
        <f>Sheet1!A3339</f>
        <v>3</v>
      </c>
    </row>
    <row r="3333" spans="1:11" hidden="1" x14ac:dyDescent="0.2">
      <c r="A3333">
        <f t="shared" si="52"/>
        <v>0</v>
      </c>
      <c r="B3333" t="str">
        <f>IF(Sheet1!A3333="","",Sheet1!A3333)</f>
        <v/>
      </c>
      <c r="C3333" t="str">
        <f>Sheet1!A3334</f>
        <v>Fatal / Blade</v>
      </c>
      <c r="D3333">
        <f>Sheet1!C3333</f>
        <v>0</v>
      </c>
      <c r="F3333">
        <f>Sheet1!B3335</f>
        <v>0</v>
      </c>
      <c r="G3333" t="str">
        <f>Sheet1!A3336</f>
        <v>Despair / Revenge</v>
      </c>
      <c r="H3333" t="str">
        <f>Sheet1!A3337</f>
        <v>(SPD/CRIT D%/ATK%)</v>
      </c>
      <c r="I3333" t="str">
        <f>Sheet1!A3338</f>
        <v>Crit R%, Crit D%, Atk%</v>
      </c>
      <c r="J3333">
        <f>Sheet1!A3339</f>
        <v>3</v>
      </c>
      <c r="K3333" t="str">
        <f>Sheet1!A3340</f>
        <v>MAGICAL ARCHER</v>
      </c>
    </row>
    <row r="3334" spans="1:11" hidden="1" x14ac:dyDescent="0.2">
      <c r="A3334">
        <f t="shared" si="52"/>
        <v>0</v>
      </c>
      <c r="B3334" t="str">
        <f>IF(Sheet1!A3334="","",Sheet1!A3334)</f>
        <v>Fatal / Blade</v>
      </c>
      <c r="C3334" t="str">
        <f>Sheet1!A3335</f>
        <v>(ATK%/ATK%/ATK%)</v>
      </c>
      <c r="D3334">
        <f>Sheet1!C3334</f>
        <v>0</v>
      </c>
      <c r="F3334">
        <f>Sheet1!B3336</f>
        <v>0</v>
      </c>
      <c r="G3334" t="str">
        <f>Sheet1!A3337</f>
        <v>(SPD/CRIT D%/ATK%)</v>
      </c>
      <c r="H3334" t="str">
        <f>Sheet1!A3338</f>
        <v>Crit R%, Crit D%, Atk%</v>
      </c>
      <c r="I3334">
        <f>Sheet1!A3339</f>
        <v>3</v>
      </c>
      <c r="J3334" t="str">
        <f>Sheet1!A3340</f>
        <v>MAGICAL ARCHER</v>
      </c>
      <c r="K3334">
        <f>Sheet1!A3341</f>
        <v>0</v>
      </c>
    </row>
    <row r="3335" spans="1:11" hidden="1" x14ac:dyDescent="0.2">
      <c r="A3335">
        <f t="shared" si="52"/>
        <v>0</v>
      </c>
      <c r="B3335" t="str">
        <f>IF(Sheet1!A3335="","",Sheet1!A3335)</f>
        <v>(ATK%/ATK%/ATK%)</v>
      </c>
      <c r="C3335" t="str">
        <f>Sheet1!A3336</f>
        <v>Despair / Revenge</v>
      </c>
      <c r="D3335">
        <f>Sheet1!C3335</f>
        <v>0</v>
      </c>
      <c r="F3335">
        <f>Sheet1!B3337</f>
        <v>0</v>
      </c>
      <c r="G3335" t="str">
        <f>Sheet1!A3338</f>
        <v>Crit R%, Crit D%, Atk%</v>
      </c>
      <c r="H3335">
        <f>Sheet1!A3339</f>
        <v>3</v>
      </c>
      <c r="I3335" t="str">
        <f>Sheet1!A3340</f>
        <v>MAGICAL ARCHER</v>
      </c>
      <c r="J3335">
        <f>Sheet1!A3341</f>
        <v>0</v>
      </c>
      <c r="K3335" t="str">
        <f>Sheet1!A3342</f>
        <v>Fatal / Blade</v>
      </c>
    </row>
    <row r="3336" spans="1:11" hidden="1" x14ac:dyDescent="0.2">
      <c r="A3336">
        <f t="shared" si="52"/>
        <v>0</v>
      </c>
      <c r="B3336" t="str">
        <f>IF(Sheet1!A3336="","",Sheet1!A3336)</f>
        <v>Despair / Revenge</v>
      </c>
      <c r="C3336" t="str">
        <f>Sheet1!A3337</f>
        <v>(SPD/CRIT D%/ATK%)</v>
      </c>
      <c r="D3336">
        <f>Sheet1!C3336</f>
        <v>0</v>
      </c>
      <c r="F3336">
        <f>Sheet1!B3338</f>
        <v>0</v>
      </c>
      <c r="G3336">
        <f>Sheet1!A3339</f>
        <v>3</v>
      </c>
      <c r="H3336" t="str">
        <f>Sheet1!A3340</f>
        <v>MAGICAL ARCHER</v>
      </c>
      <c r="I3336">
        <f>Sheet1!A3341</f>
        <v>0</v>
      </c>
      <c r="J3336" t="str">
        <f>Sheet1!A3342</f>
        <v>Fatal / Blade</v>
      </c>
      <c r="K3336" t="str">
        <f>Sheet1!A3343</f>
        <v>(ATK%/ATK%/ATK%)</v>
      </c>
    </row>
    <row r="3337" spans="1:11" hidden="1" x14ac:dyDescent="0.2">
      <c r="A3337">
        <f t="shared" si="52"/>
        <v>0</v>
      </c>
      <c r="B3337" t="str">
        <f>IF(Sheet1!A3337="","",Sheet1!A3337)</f>
        <v>(SPD/CRIT D%/ATK%)</v>
      </c>
      <c r="C3337" t="str">
        <f>Sheet1!A3338</f>
        <v>Crit R%, Crit D%, Atk%</v>
      </c>
      <c r="D3337">
        <f>Sheet1!C3337</f>
        <v>0</v>
      </c>
      <c r="F3337">
        <f>Sheet1!B3339</f>
        <v>0</v>
      </c>
      <c r="G3337" t="str">
        <f>Sheet1!A3340</f>
        <v>MAGICAL ARCHER</v>
      </c>
      <c r="H3337">
        <f>Sheet1!A3341</f>
        <v>0</v>
      </c>
      <c r="I3337" t="str">
        <f>Sheet1!A3342</f>
        <v>Fatal / Blade</v>
      </c>
      <c r="J3337" t="str">
        <f>Sheet1!A3343</f>
        <v>(ATK%/ATK%/ATK%)</v>
      </c>
      <c r="K3337" t="str">
        <f>Sheet1!A3344</f>
        <v>Violent / Revenge</v>
      </c>
    </row>
    <row r="3338" spans="1:11" hidden="1" x14ac:dyDescent="0.2">
      <c r="A3338">
        <f t="shared" si="52"/>
        <v>0</v>
      </c>
      <c r="B3338" t="str">
        <f>IF(Sheet1!A3338="","",Sheet1!A3338)</f>
        <v>Crit R%, Crit D%, Atk%</v>
      </c>
      <c r="C3338">
        <f>Sheet1!A3339</f>
        <v>3</v>
      </c>
      <c r="D3338">
        <f>Sheet1!C3338</f>
        <v>0</v>
      </c>
      <c r="F3338">
        <f>Sheet1!B3340</f>
        <v>0</v>
      </c>
      <c r="G3338">
        <f>Sheet1!A3341</f>
        <v>0</v>
      </c>
      <c r="H3338" t="str">
        <f>Sheet1!A3342</f>
        <v>Fatal / Blade</v>
      </c>
      <c r="I3338" t="str">
        <f>Sheet1!A3343</f>
        <v>(ATK%/ATK%/ATK%)</v>
      </c>
      <c r="J3338" t="str">
        <f>Sheet1!A3344</f>
        <v>Violent / Revenge</v>
      </c>
      <c r="K3338" t="str">
        <f>Sheet1!A3345</f>
        <v>(ATK%/CRIT D%/ATK%)</v>
      </c>
    </row>
    <row r="3339" spans="1:11" x14ac:dyDescent="0.2">
      <c r="A3339">
        <f t="shared" si="52"/>
        <v>1</v>
      </c>
      <c r="B3339">
        <f>IF(Sheet1!A3339="","",Sheet1!A3339)</f>
        <v>3</v>
      </c>
      <c r="C3339" t="str">
        <f>Sheet1!A3340</f>
        <v>MAGICAL ARCHER</v>
      </c>
      <c r="D3339" t="str">
        <f>Sheet1!C3339</f>
        <v>LIGHT</v>
      </c>
      <c r="F3339" t="str">
        <f>Sheet1!B3341</f>
        <v>Fami</v>
      </c>
      <c r="G3339" t="str">
        <f>Sheet1!A3342</f>
        <v>Fatal / Blade</v>
      </c>
      <c r="H3339" t="str">
        <f>Sheet1!A3343</f>
        <v>(ATK%/ATK%/ATK%)</v>
      </c>
      <c r="I3339" t="str">
        <f>Sheet1!A3344</f>
        <v>Violent / Revenge</v>
      </c>
      <c r="J3339" t="str">
        <f>Sheet1!A3345</f>
        <v>(ATK%/CRIT D%/ATK%)</v>
      </c>
      <c r="K3339" t="str">
        <f>Sheet1!A3346</f>
        <v>Atk%, Crit Rate%, Crit Dmg%</v>
      </c>
    </row>
    <row r="3340" spans="1:11" hidden="1" x14ac:dyDescent="0.2">
      <c r="A3340">
        <f t="shared" si="52"/>
        <v>0</v>
      </c>
      <c r="B3340" t="str">
        <f>IF(Sheet1!A3340="","",Sheet1!A3340)</f>
        <v>MAGICAL ARCHER</v>
      </c>
      <c r="C3340">
        <f>Sheet1!A3341</f>
        <v>0</v>
      </c>
      <c r="D3340">
        <f>Sheet1!C3340</f>
        <v>0</v>
      </c>
      <c r="F3340">
        <f>Sheet1!B3342</f>
        <v>0</v>
      </c>
      <c r="G3340" t="str">
        <f>Sheet1!A3343</f>
        <v>(ATK%/ATK%/ATK%)</v>
      </c>
      <c r="H3340" t="str">
        <f>Sheet1!A3344</f>
        <v>Violent / Revenge</v>
      </c>
      <c r="I3340" t="str">
        <f>Sheet1!A3345</f>
        <v>(ATK%/CRIT D%/ATK%)</v>
      </c>
      <c r="J3340" t="str">
        <f>Sheet1!A3346</f>
        <v>Atk%, Crit Rate%, Crit Dmg%</v>
      </c>
      <c r="K3340">
        <f>Sheet1!A3347</f>
        <v>4</v>
      </c>
    </row>
    <row r="3341" spans="1:11" hidden="1" x14ac:dyDescent="0.2">
      <c r="A3341">
        <f t="shared" si="52"/>
        <v>0</v>
      </c>
      <c r="B3341" t="str">
        <f>IF(Sheet1!A3341="","",Sheet1!A3341)</f>
        <v/>
      </c>
      <c r="C3341" t="str">
        <f>Sheet1!A3342</f>
        <v>Fatal / Blade</v>
      </c>
      <c r="D3341">
        <f>Sheet1!C3341</f>
        <v>0</v>
      </c>
      <c r="F3341">
        <f>Sheet1!B3343</f>
        <v>0</v>
      </c>
      <c r="G3341" t="str">
        <f>Sheet1!A3344</f>
        <v>Violent / Revenge</v>
      </c>
      <c r="H3341" t="str">
        <f>Sheet1!A3345</f>
        <v>(ATK%/CRIT D%/ATK%)</v>
      </c>
      <c r="I3341" t="str">
        <f>Sheet1!A3346</f>
        <v>Atk%, Crit Rate%, Crit Dmg%</v>
      </c>
      <c r="J3341">
        <f>Sheet1!A3347</f>
        <v>4</v>
      </c>
      <c r="K3341" t="str">
        <f>Sheet1!A3348</f>
        <v>MAGICAL ARCHER</v>
      </c>
    </row>
    <row r="3342" spans="1:11" hidden="1" x14ac:dyDescent="0.2">
      <c r="A3342">
        <f t="shared" si="52"/>
        <v>0</v>
      </c>
      <c r="B3342" t="str">
        <f>IF(Sheet1!A3342="","",Sheet1!A3342)</f>
        <v>Fatal / Blade</v>
      </c>
      <c r="C3342" t="str">
        <f>Sheet1!A3343</f>
        <v>(ATK%/ATK%/ATK%)</v>
      </c>
      <c r="D3342">
        <f>Sheet1!C3342</f>
        <v>0</v>
      </c>
      <c r="F3342">
        <f>Sheet1!B3344</f>
        <v>0</v>
      </c>
      <c r="G3342" t="str">
        <f>Sheet1!A3345</f>
        <v>(ATK%/CRIT D%/ATK%)</v>
      </c>
      <c r="H3342" t="str">
        <f>Sheet1!A3346</f>
        <v>Atk%, Crit Rate%, Crit Dmg%</v>
      </c>
      <c r="I3342">
        <f>Sheet1!A3347</f>
        <v>4</v>
      </c>
      <c r="J3342" t="str">
        <f>Sheet1!A3348</f>
        <v>MAGICAL ARCHER</v>
      </c>
      <c r="K3342">
        <f>Sheet1!A3349</f>
        <v>0</v>
      </c>
    </row>
    <row r="3343" spans="1:11" hidden="1" x14ac:dyDescent="0.2">
      <c r="A3343">
        <f t="shared" si="52"/>
        <v>0</v>
      </c>
      <c r="B3343" t="str">
        <f>IF(Sheet1!A3343="","",Sheet1!A3343)</f>
        <v>(ATK%/ATK%/ATK%)</v>
      </c>
      <c r="C3343" t="str">
        <f>Sheet1!A3344</f>
        <v>Violent / Revenge</v>
      </c>
      <c r="D3343">
        <f>Sheet1!C3343</f>
        <v>0</v>
      </c>
      <c r="F3343">
        <f>Sheet1!B3345</f>
        <v>0</v>
      </c>
      <c r="G3343" t="str">
        <f>Sheet1!A3346</f>
        <v>Atk%, Crit Rate%, Crit Dmg%</v>
      </c>
      <c r="H3343">
        <f>Sheet1!A3347</f>
        <v>4</v>
      </c>
      <c r="I3343" t="str">
        <f>Sheet1!A3348</f>
        <v>MAGICAL ARCHER</v>
      </c>
      <c r="J3343">
        <f>Sheet1!A3349</f>
        <v>0</v>
      </c>
      <c r="K3343" t="str">
        <f>Sheet1!A3350</f>
        <v>Fatal / Blade</v>
      </c>
    </row>
    <row r="3344" spans="1:11" hidden="1" x14ac:dyDescent="0.2">
      <c r="A3344">
        <f t="shared" si="52"/>
        <v>0</v>
      </c>
      <c r="B3344" t="str">
        <f>IF(Sheet1!A3344="","",Sheet1!A3344)</f>
        <v>Violent / Revenge</v>
      </c>
      <c r="C3344" t="str">
        <f>Sheet1!A3345</f>
        <v>(ATK%/CRIT D%/ATK%)</v>
      </c>
      <c r="D3344">
        <f>Sheet1!C3344</f>
        <v>0</v>
      </c>
      <c r="F3344">
        <f>Sheet1!B3346</f>
        <v>0</v>
      </c>
      <c r="G3344">
        <f>Sheet1!A3347</f>
        <v>4</v>
      </c>
      <c r="H3344" t="str">
        <f>Sheet1!A3348</f>
        <v>MAGICAL ARCHER</v>
      </c>
      <c r="I3344">
        <f>Sheet1!A3349</f>
        <v>0</v>
      </c>
      <c r="J3344" t="str">
        <f>Sheet1!A3350</f>
        <v>Fatal / Blade</v>
      </c>
      <c r="K3344" t="str">
        <f>Sheet1!A3351</f>
        <v>(ATK%/ATK%/ATK%)</v>
      </c>
    </row>
    <row r="3345" spans="1:11" hidden="1" x14ac:dyDescent="0.2">
      <c r="A3345">
        <f t="shared" si="52"/>
        <v>0</v>
      </c>
      <c r="B3345" t="str">
        <f>IF(Sheet1!A3345="","",Sheet1!A3345)</f>
        <v>(ATK%/CRIT D%/ATK%)</v>
      </c>
      <c r="C3345" t="str">
        <f>Sheet1!A3346</f>
        <v>Atk%, Crit Rate%, Crit Dmg%</v>
      </c>
      <c r="D3345">
        <f>Sheet1!C3345</f>
        <v>0</v>
      </c>
      <c r="F3345">
        <f>Sheet1!B3347</f>
        <v>0</v>
      </c>
      <c r="G3345" t="str">
        <f>Sheet1!A3348</f>
        <v>MAGICAL ARCHER</v>
      </c>
      <c r="H3345">
        <f>Sheet1!A3349</f>
        <v>0</v>
      </c>
      <c r="I3345" t="str">
        <f>Sheet1!A3350</f>
        <v>Fatal / Blade</v>
      </c>
      <c r="J3345" t="str">
        <f>Sheet1!A3351</f>
        <v>(ATK%/ATK%/ATK%)</v>
      </c>
      <c r="K3345" t="str">
        <f>Sheet1!A3352</f>
        <v>Violent / Revenge</v>
      </c>
    </row>
    <row r="3346" spans="1:11" hidden="1" x14ac:dyDescent="0.2">
      <c r="A3346">
        <f t="shared" si="52"/>
        <v>0</v>
      </c>
      <c r="B3346" t="str">
        <f>IF(Sheet1!A3346="","",Sheet1!A3346)</f>
        <v>Atk%, Crit Rate%, Crit Dmg%</v>
      </c>
      <c r="C3346">
        <f>Sheet1!A3347</f>
        <v>4</v>
      </c>
      <c r="D3346">
        <f>Sheet1!C3346</f>
        <v>0</v>
      </c>
      <c r="F3346">
        <f>Sheet1!B3348</f>
        <v>0</v>
      </c>
      <c r="G3346">
        <f>Sheet1!A3349</f>
        <v>0</v>
      </c>
      <c r="H3346" t="str">
        <f>Sheet1!A3350</f>
        <v>Fatal / Blade</v>
      </c>
      <c r="I3346" t="str">
        <f>Sheet1!A3351</f>
        <v>(ATK%/ATK%/ATK%)</v>
      </c>
      <c r="J3346" t="str">
        <f>Sheet1!A3352</f>
        <v>Violent / Revenge</v>
      </c>
      <c r="K3346" t="str">
        <f>Sheet1!A3353</f>
        <v>(ATK%/CRIT D%/ATK%)</v>
      </c>
    </row>
    <row r="3347" spans="1:11" x14ac:dyDescent="0.2">
      <c r="A3347">
        <f t="shared" si="52"/>
        <v>1</v>
      </c>
      <c r="B3347">
        <f>IF(Sheet1!A3347="","",Sheet1!A3347)</f>
        <v>4</v>
      </c>
      <c r="C3347" t="str">
        <f>Sheet1!A3348</f>
        <v>MAGICAL ARCHER</v>
      </c>
      <c r="D3347" t="str">
        <f>Sheet1!C3347</f>
        <v>LIGHT</v>
      </c>
      <c r="F3347" t="str">
        <f>Sheet1!B3349</f>
        <v>Chris</v>
      </c>
      <c r="G3347" t="str">
        <f>Sheet1!A3350</f>
        <v>Fatal / Blade</v>
      </c>
      <c r="H3347" t="str">
        <f>Sheet1!A3351</f>
        <v>(ATK%/ATK%/ATK%)</v>
      </c>
      <c r="I3347" t="str">
        <f>Sheet1!A3352</f>
        <v>Violent / Revenge</v>
      </c>
      <c r="J3347" t="str">
        <f>Sheet1!A3353</f>
        <v>(ATK%/CRIT D%/ATK%)</v>
      </c>
      <c r="K3347" t="str">
        <f>Sheet1!A3354</f>
        <v>Crit R%, Crit D%, Atk%</v>
      </c>
    </row>
    <row r="3348" spans="1:11" hidden="1" x14ac:dyDescent="0.2">
      <c r="A3348">
        <f t="shared" si="52"/>
        <v>0</v>
      </c>
      <c r="B3348" t="str">
        <f>IF(Sheet1!A3348="","",Sheet1!A3348)</f>
        <v>MAGICAL ARCHER</v>
      </c>
      <c r="C3348">
        <f>Sheet1!A3349</f>
        <v>0</v>
      </c>
      <c r="D3348">
        <f>Sheet1!C3348</f>
        <v>0</v>
      </c>
      <c r="F3348">
        <f>Sheet1!B3350</f>
        <v>0</v>
      </c>
      <c r="G3348" t="str">
        <f>Sheet1!A3351</f>
        <v>(ATK%/ATK%/ATK%)</v>
      </c>
      <c r="H3348" t="str">
        <f>Sheet1!A3352</f>
        <v>Violent / Revenge</v>
      </c>
      <c r="I3348" t="str">
        <f>Sheet1!A3353</f>
        <v>(ATK%/CRIT D%/ATK%)</v>
      </c>
      <c r="J3348" t="str">
        <f>Sheet1!A3354</f>
        <v>Crit R%, Crit D%, Atk%</v>
      </c>
      <c r="K3348">
        <f>Sheet1!A3355</f>
        <v>3</v>
      </c>
    </row>
    <row r="3349" spans="1:11" hidden="1" x14ac:dyDescent="0.2">
      <c r="A3349">
        <f t="shared" si="52"/>
        <v>0</v>
      </c>
      <c r="B3349" t="str">
        <f>IF(Sheet1!A3349="","",Sheet1!A3349)</f>
        <v/>
      </c>
      <c r="C3349" t="str">
        <f>Sheet1!A3350</f>
        <v>Fatal / Blade</v>
      </c>
      <c r="D3349">
        <f>Sheet1!C3349</f>
        <v>0</v>
      </c>
      <c r="F3349">
        <f>Sheet1!B3351</f>
        <v>0</v>
      </c>
      <c r="G3349" t="str">
        <f>Sheet1!A3352</f>
        <v>Violent / Revenge</v>
      </c>
      <c r="H3349" t="str">
        <f>Sheet1!A3353</f>
        <v>(ATK%/CRIT D%/ATK%)</v>
      </c>
      <c r="I3349" t="str">
        <f>Sheet1!A3354</f>
        <v>Crit R%, Crit D%, Atk%</v>
      </c>
      <c r="J3349">
        <f>Sheet1!A3355</f>
        <v>3</v>
      </c>
      <c r="K3349" t="str">
        <f>Sheet1!A3356</f>
        <v>MAGICAL ARCHER</v>
      </c>
    </row>
    <row r="3350" spans="1:11" hidden="1" x14ac:dyDescent="0.2">
      <c r="A3350">
        <f t="shared" si="52"/>
        <v>0</v>
      </c>
      <c r="B3350" t="str">
        <f>IF(Sheet1!A3350="","",Sheet1!A3350)</f>
        <v>Fatal / Blade</v>
      </c>
      <c r="C3350" t="str">
        <f>Sheet1!A3351</f>
        <v>(ATK%/ATK%/ATK%)</v>
      </c>
      <c r="D3350">
        <f>Sheet1!C3350</f>
        <v>0</v>
      </c>
      <c r="F3350">
        <f>Sheet1!B3352</f>
        <v>0</v>
      </c>
      <c r="G3350" t="str">
        <f>Sheet1!A3353</f>
        <v>(ATK%/CRIT D%/ATK%)</v>
      </c>
      <c r="H3350" t="str">
        <f>Sheet1!A3354</f>
        <v>Crit R%, Crit D%, Atk%</v>
      </c>
      <c r="I3350">
        <f>Sheet1!A3355</f>
        <v>3</v>
      </c>
      <c r="J3350" t="str">
        <f>Sheet1!A3356</f>
        <v>MAGICAL ARCHER</v>
      </c>
      <c r="K3350">
        <f>Sheet1!A3357</f>
        <v>0</v>
      </c>
    </row>
    <row r="3351" spans="1:11" hidden="1" x14ac:dyDescent="0.2">
      <c r="A3351">
        <f t="shared" si="52"/>
        <v>0</v>
      </c>
      <c r="B3351" t="str">
        <f>IF(Sheet1!A3351="","",Sheet1!A3351)</f>
        <v>(ATK%/ATK%/ATK%)</v>
      </c>
      <c r="C3351" t="str">
        <f>Sheet1!A3352</f>
        <v>Violent / Revenge</v>
      </c>
      <c r="D3351">
        <f>Sheet1!C3351</f>
        <v>0</v>
      </c>
      <c r="F3351">
        <f>Sheet1!B3353</f>
        <v>0</v>
      </c>
      <c r="G3351" t="str">
        <f>Sheet1!A3354</f>
        <v>Crit R%, Crit D%, Atk%</v>
      </c>
      <c r="H3351">
        <f>Sheet1!A3355</f>
        <v>3</v>
      </c>
      <c r="I3351" t="str">
        <f>Sheet1!A3356</f>
        <v>MAGICAL ARCHER</v>
      </c>
      <c r="J3351">
        <f>Sheet1!A3357</f>
        <v>0</v>
      </c>
      <c r="K3351" t="str">
        <f>Sheet1!A3358</f>
        <v>Fatal / Blade</v>
      </c>
    </row>
    <row r="3352" spans="1:11" hidden="1" x14ac:dyDescent="0.2">
      <c r="A3352">
        <f t="shared" si="52"/>
        <v>0</v>
      </c>
      <c r="B3352" t="str">
        <f>IF(Sheet1!A3352="","",Sheet1!A3352)</f>
        <v>Violent / Revenge</v>
      </c>
      <c r="C3352" t="str">
        <f>Sheet1!A3353</f>
        <v>(ATK%/CRIT D%/ATK%)</v>
      </c>
      <c r="D3352">
        <f>Sheet1!C3352</f>
        <v>0</v>
      </c>
      <c r="F3352">
        <f>Sheet1!B3354</f>
        <v>0</v>
      </c>
      <c r="G3352">
        <f>Sheet1!A3355</f>
        <v>3</v>
      </c>
      <c r="H3352" t="str">
        <f>Sheet1!A3356</f>
        <v>MAGICAL ARCHER</v>
      </c>
      <c r="I3352">
        <f>Sheet1!A3357</f>
        <v>0</v>
      </c>
      <c r="J3352" t="str">
        <f>Sheet1!A3358</f>
        <v>Fatal / Blade</v>
      </c>
      <c r="K3352" t="str">
        <f>Sheet1!A3359</f>
        <v>(ATK%/ATK%/ATK%)</v>
      </c>
    </row>
    <row r="3353" spans="1:11" hidden="1" x14ac:dyDescent="0.2">
      <c r="A3353">
        <f t="shared" si="52"/>
        <v>0</v>
      </c>
      <c r="B3353" t="str">
        <f>IF(Sheet1!A3353="","",Sheet1!A3353)</f>
        <v>(ATK%/CRIT D%/ATK%)</v>
      </c>
      <c r="C3353" t="str">
        <f>Sheet1!A3354</f>
        <v>Crit R%, Crit D%, Atk%</v>
      </c>
      <c r="D3353">
        <f>Sheet1!C3353</f>
        <v>0</v>
      </c>
      <c r="F3353">
        <f>Sheet1!B3355</f>
        <v>0</v>
      </c>
      <c r="G3353" t="str">
        <f>Sheet1!A3356</f>
        <v>MAGICAL ARCHER</v>
      </c>
      <c r="H3353">
        <f>Sheet1!A3357</f>
        <v>0</v>
      </c>
      <c r="I3353" t="str">
        <f>Sheet1!A3358</f>
        <v>Fatal / Blade</v>
      </c>
      <c r="J3353" t="str">
        <f>Sheet1!A3359</f>
        <v>(ATK%/ATK%/ATK%)</v>
      </c>
      <c r="K3353" t="str">
        <f>Sheet1!A3360</f>
        <v>Despair / Revenge</v>
      </c>
    </row>
    <row r="3354" spans="1:11" hidden="1" x14ac:dyDescent="0.2">
      <c r="A3354">
        <f t="shared" si="52"/>
        <v>0</v>
      </c>
      <c r="B3354" t="str">
        <f>IF(Sheet1!A3354="","",Sheet1!A3354)</f>
        <v>Crit R%, Crit D%, Atk%</v>
      </c>
      <c r="C3354">
        <f>Sheet1!A3355</f>
        <v>3</v>
      </c>
      <c r="D3354">
        <f>Sheet1!C3354</f>
        <v>0</v>
      </c>
      <c r="F3354">
        <f>Sheet1!B3356</f>
        <v>0</v>
      </c>
      <c r="G3354">
        <f>Sheet1!A3357</f>
        <v>0</v>
      </c>
      <c r="H3354" t="str">
        <f>Sheet1!A3358</f>
        <v>Fatal / Blade</v>
      </c>
      <c r="I3354" t="str">
        <f>Sheet1!A3359</f>
        <v>(ATK%/ATK%/ATK%)</v>
      </c>
      <c r="J3354" t="str">
        <f>Sheet1!A3360</f>
        <v>Despair / Revenge</v>
      </c>
      <c r="K3354" t="str">
        <f>Sheet1!A3361</f>
        <v>(SPD/CRIT D%/ATK%)</v>
      </c>
    </row>
    <row r="3355" spans="1:11" x14ac:dyDescent="0.2">
      <c r="A3355">
        <f t="shared" si="52"/>
        <v>1</v>
      </c>
      <c r="B3355">
        <f>IF(Sheet1!A3355="","",Sheet1!A3355)</f>
        <v>3</v>
      </c>
      <c r="C3355" t="str">
        <f>Sheet1!A3356</f>
        <v>MAGICAL ARCHER</v>
      </c>
      <c r="D3355" t="str">
        <f>Sheet1!C3355</f>
        <v>FIRE</v>
      </c>
      <c r="F3355" t="str">
        <f>Sheet1!B3357</f>
        <v>Cassandra</v>
      </c>
      <c r="G3355" t="str">
        <f>Sheet1!A3358</f>
        <v>Fatal / Blade</v>
      </c>
      <c r="H3355" t="str">
        <f>Sheet1!A3359</f>
        <v>(ATK%/ATK%/ATK%)</v>
      </c>
      <c r="I3355" t="str">
        <f>Sheet1!A3360</f>
        <v>Despair / Revenge</v>
      </c>
      <c r="J3355" t="str">
        <f>Sheet1!A3361</f>
        <v>(SPD/CRIT D%/ATK%)</v>
      </c>
      <c r="K3355" t="str">
        <f>Sheet1!A3362</f>
        <v>Crit R%, Crit D%, Atk%</v>
      </c>
    </row>
    <row r="3356" spans="1:11" hidden="1" x14ac:dyDescent="0.2">
      <c r="A3356">
        <f t="shared" si="52"/>
        <v>0</v>
      </c>
      <c r="B3356" t="str">
        <f>IF(Sheet1!A3356="","",Sheet1!A3356)</f>
        <v>MAGICAL ARCHER</v>
      </c>
      <c r="C3356">
        <f>Sheet1!A3357</f>
        <v>0</v>
      </c>
      <c r="D3356">
        <f>Sheet1!C3356</f>
        <v>0</v>
      </c>
      <c r="F3356">
        <f>Sheet1!B3358</f>
        <v>0</v>
      </c>
      <c r="G3356" t="str">
        <f>Sheet1!A3359</f>
        <v>(ATK%/ATK%/ATK%)</v>
      </c>
      <c r="H3356" t="str">
        <f>Sheet1!A3360</f>
        <v>Despair / Revenge</v>
      </c>
      <c r="I3356" t="str">
        <f>Sheet1!A3361</f>
        <v>(SPD/CRIT D%/ATK%)</v>
      </c>
      <c r="J3356" t="str">
        <f>Sheet1!A3362</f>
        <v>Crit R%, Crit D%, Atk%</v>
      </c>
      <c r="K3356">
        <f>Sheet1!A3363</f>
        <v>4</v>
      </c>
    </row>
    <row r="3357" spans="1:11" hidden="1" x14ac:dyDescent="0.2">
      <c r="A3357">
        <f t="shared" si="52"/>
        <v>0</v>
      </c>
      <c r="B3357" t="str">
        <f>IF(Sheet1!A3357="","",Sheet1!A3357)</f>
        <v/>
      </c>
      <c r="C3357" t="str">
        <f>Sheet1!A3358</f>
        <v>Fatal / Blade</v>
      </c>
      <c r="D3357">
        <f>Sheet1!C3357</f>
        <v>0</v>
      </c>
      <c r="F3357">
        <f>Sheet1!B3359</f>
        <v>0</v>
      </c>
      <c r="G3357" t="str">
        <f>Sheet1!A3360</f>
        <v>Despair / Revenge</v>
      </c>
      <c r="H3357" t="str">
        <f>Sheet1!A3361</f>
        <v>(SPD/CRIT D%/ATK%)</v>
      </c>
      <c r="I3357" t="str">
        <f>Sheet1!A3362</f>
        <v>Crit R%, Crit D%, Atk%</v>
      </c>
      <c r="J3357">
        <f>Sheet1!A3363</f>
        <v>4</v>
      </c>
      <c r="K3357" t="str">
        <f>Sheet1!A3364</f>
        <v>MAGICAL ARCHER</v>
      </c>
    </row>
    <row r="3358" spans="1:11" hidden="1" x14ac:dyDescent="0.2">
      <c r="A3358">
        <f t="shared" si="52"/>
        <v>0</v>
      </c>
      <c r="B3358" t="str">
        <f>IF(Sheet1!A3358="","",Sheet1!A3358)</f>
        <v>Fatal / Blade</v>
      </c>
      <c r="C3358" t="str">
        <f>Sheet1!A3359</f>
        <v>(ATK%/ATK%/ATK%)</v>
      </c>
      <c r="D3358">
        <f>Sheet1!C3358</f>
        <v>0</v>
      </c>
      <c r="F3358">
        <f>Sheet1!B3360</f>
        <v>0</v>
      </c>
      <c r="G3358" t="str">
        <f>Sheet1!A3361</f>
        <v>(SPD/CRIT D%/ATK%)</v>
      </c>
      <c r="H3358" t="str">
        <f>Sheet1!A3362</f>
        <v>Crit R%, Crit D%, Atk%</v>
      </c>
      <c r="I3358">
        <f>Sheet1!A3363</f>
        <v>4</v>
      </c>
      <c r="J3358" t="str">
        <f>Sheet1!A3364</f>
        <v>MAGICAL ARCHER</v>
      </c>
      <c r="K3358">
        <f>Sheet1!A3365</f>
        <v>0</v>
      </c>
    </row>
    <row r="3359" spans="1:11" hidden="1" x14ac:dyDescent="0.2">
      <c r="A3359">
        <f t="shared" si="52"/>
        <v>0</v>
      </c>
      <c r="B3359" t="str">
        <f>IF(Sheet1!A3359="","",Sheet1!A3359)</f>
        <v>(ATK%/ATK%/ATK%)</v>
      </c>
      <c r="C3359" t="str">
        <f>Sheet1!A3360</f>
        <v>Despair / Revenge</v>
      </c>
      <c r="D3359">
        <f>Sheet1!C3359</f>
        <v>0</v>
      </c>
      <c r="F3359">
        <f>Sheet1!B3361</f>
        <v>0</v>
      </c>
      <c r="G3359" t="str">
        <f>Sheet1!A3362</f>
        <v>Crit R%, Crit D%, Atk%</v>
      </c>
      <c r="H3359">
        <f>Sheet1!A3363</f>
        <v>4</v>
      </c>
      <c r="I3359" t="str">
        <f>Sheet1!A3364</f>
        <v>MAGICAL ARCHER</v>
      </c>
      <c r="J3359">
        <f>Sheet1!A3365</f>
        <v>0</v>
      </c>
      <c r="K3359" t="str">
        <f>Sheet1!A3366</f>
        <v>Fatal / Blade</v>
      </c>
    </row>
    <row r="3360" spans="1:11" hidden="1" x14ac:dyDescent="0.2">
      <c r="A3360">
        <f t="shared" si="52"/>
        <v>0</v>
      </c>
      <c r="B3360" t="str">
        <f>IF(Sheet1!A3360="","",Sheet1!A3360)</f>
        <v>Despair / Revenge</v>
      </c>
      <c r="C3360" t="str">
        <f>Sheet1!A3361</f>
        <v>(SPD/CRIT D%/ATK%)</v>
      </c>
      <c r="D3360">
        <f>Sheet1!C3360</f>
        <v>0</v>
      </c>
      <c r="F3360">
        <f>Sheet1!B3362</f>
        <v>0</v>
      </c>
      <c r="G3360">
        <f>Sheet1!A3363</f>
        <v>4</v>
      </c>
      <c r="H3360" t="str">
        <f>Sheet1!A3364</f>
        <v>MAGICAL ARCHER</v>
      </c>
      <c r="I3360">
        <f>Sheet1!A3365</f>
        <v>0</v>
      </c>
      <c r="J3360" t="str">
        <f>Sheet1!A3366</f>
        <v>Fatal / Blade</v>
      </c>
      <c r="K3360" t="str">
        <f>Sheet1!A3367</f>
        <v>(ATK%/ATK%/ATK%)</v>
      </c>
    </row>
    <row r="3361" spans="1:11" hidden="1" x14ac:dyDescent="0.2">
      <c r="A3361">
        <f t="shared" si="52"/>
        <v>0</v>
      </c>
      <c r="B3361" t="str">
        <f>IF(Sheet1!A3361="","",Sheet1!A3361)</f>
        <v>(SPD/CRIT D%/ATK%)</v>
      </c>
      <c r="C3361" t="str">
        <f>Sheet1!A3362</f>
        <v>Crit R%, Crit D%, Atk%</v>
      </c>
      <c r="D3361">
        <f>Sheet1!C3361</f>
        <v>0</v>
      </c>
      <c r="F3361">
        <f>Sheet1!B3363</f>
        <v>0</v>
      </c>
      <c r="G3361" t="str">
        <f>Sheet1!A3364</f>
        <v>MAGICAL ARCHER</v>
      </c>
      <c r="H3361">
        <f>Sheet1!A3365</f>
        <v>0</v>
      </c>
      <c r="I3361" t="str">
        <f>Sheet1!A3366</f>
        <v>Fatal / Blade</v>
      </c>
      <c r="J3361" t="str">
        <f>Sheet1!A3367</f>
        <v>(ATK%/ATK%/ATK%)</v>
      </c>
      <c r="K3361" t="str">
        <f>Sheet1!A3368</f>
        <v>Violent / Revenge</v>
      </c>
    </row>
    <row r="3362" spans="1:11" hidden="1" x14ac:dyDescent="0.2">
      <c r="A3362">
        <f t="shared" si="52"/>
        <v>0</v>
      </c>
      <c r="B3362" t="str">
        <f>IF(Sheet1!A3362="","",Sheet1!A3362)</f>
        <v>Crit R%, Crit D%, Atk%</v>
      </c>
      <c r="C3362">
        <f>Sheet1!A3363</f>
        <v>4</v>
      </c>
      <c r="D3362">
        <f>Sheet1!C3362</f>
        <v>0</v>
      </c>
      <c r="F3362">
        <f>Sheet1!B3364</f>
        <v>0</v>
      </c>
      <c r="G3362">
        <f>Sheet1!A3365</f>
        <v>0</v>
      </c>
      <c r="H3362" t="str">
        <f>Sheet1!A3366</f>
        <v>Fatal / Blade</v>
      </c>
      <c r="I3362" t="str">
        <f>Sheet1!A3367</f>
        <v>(ATK%/ATK%/ATK%)</v>
      </c>
      <c r="J3362" t="str">
        <f>Sheet1!A3368</f>
        <v>Violent / Revenge</v>
      </c>
      <c r="K3362" t="str">
        <f>Sheet1!A3369</f>
        <v>(ATK%/CRIT D%/ATK%)</v>
      </c>
    </row>
    <row r="3363" spans="1:11" x14ac:dyDescent="0.2">
      <c r="A3363">
        <f t="shared" si="52"/>
        <v>1</v>
      </c>
      <c r="B3363">
        <f>IF(Sheet1!A3363="","",Sheet1!A3363)</f>
        <v>4</v>
      </c>
      <c r="C3363" t="str">
        <f>Sheet1!A3364</f>
        <v>MAGICAL ARCHER</v>
      </c>
      <c r="D3363" t="str">
        <f>Sheet1!C3363</f>
        <v>DARK</v>
      </c>
      <c r="F3363" t="str">
        <f>Sheet1!B3365</f>
        <v>Bethony</v>
      </c>
      <c r="G3363" t="str">
        <f>Sheet1!A3366</f>
        <v>Fatal / Blade</v>
      </c>
      <c r="H3363" t="str">
        <f>Sheet1!A3367</f>
        <v>(ATK%/ATK%/ATK%)</v>
      </c>
      <c r="I3363" t="str">
        <f>Sheet1!A3368</f>
        <v>Violent / Revenge</v>
      </c>
      <c r="J3363" t="str">
        <f>Sheet1!A3369</f>
        <v>(ATK%/CRIT D%/ATK%)</v>
      </c>
      <c r="K3363" t="str">
        <f>Sheet1!A3370</f>
        <v>Crit R%, Crit D%, Atk%</v>
      </c>
    </row>
    <row r="3364" spans="1:11" hidden="1" x14ac:dyDescent="0.2">
      <c r="A3364">
        <f t="shared" si="52"/>
        <v>0</v>
      </c>
      <c r="B3364" t="str">
        <f>IF(Sheet1!A3364="","",Sheet1!A3364)</f>
        <v>MAGICAL ARCHER</v>
      </c>
      <c r="C3364">
        <f>Sheet1!A3365</f>
        <v>0</v>
      </c>
      <c r="D3364">
        <f>Sheet1!C3364</f>
        <v>0</v>
      </c>
      <c r="F3364">
        <f>Sheet1!B3366</f>
        <v>0</v>
      </c>
      <c r="G3364" t="str">
        <f>Sheet1!A3367</f>
        <v>(ATK%/ATK%/ATK%)</v>
      </c>
      <c r="H3364" t="str">
        <f>Sheet1!A3368</f>
        <v>Violent / Revenge</v>
      </c>
      <c r="I3364" t="str">
        <f>Sheet1!A3369</f>
        <v>(ATK%/CRIT D%/ATK%)</v>
      </c>
      <c r="J3364" t="str">
        <f>Sheet1!A3370</f>
        <v>Crit R%, Crit D%, Atk%</v>
      </c>
      <c r="K3364">
        <f>Sheet1!A3371</f>
        <v>3</v>
      </c>
    </row>
    <row r="3365" spans="1:11" hidden="1" x14ac:dyDescent="0.2">
      <c r="A3365">
        <f t="shared" si="52"/>
        <v>0</v>
      </c>
      <c r="B3365" t="str">
        <f>IF(Sheet1!A3365="","",Sheet1!A3365)</f>
        <v/>
      </c>
      <c r="C3365" t="str">
        <f>Sheet1!A3366</f>
        <v>Fatal / Blade</v>
      </c>
      <c r="D3365">
        <f>Sheet1!C3365</f>
        <v>0</v>
      </c>
      <c r="F3365">
        <f>Sheet1!B3367</f>
        <v>0</v>
      </c>
      <c r="G3365" t="str">
        <f>Sheet1!A3368</f>
        <v>Violent / Revenge</v>
      </c>
      <c r="H3365" t="str">
        <f>Sheet1!A3369</f>
        <v>(ATK%/CRIT D%/ATK%)</v>
      </c>
      <c r="I3365" t="str">
        <f>Sheet1!A3370</f>
        <v>Crit R%, Crit D%, Atk%</v>
      </c>
      <c r="J3365">
        <f>Sheet1!A3371</f>
        <v>3</v>
      </c>
      <c r="K3365" t="str">
        <f>Sheet1!A3372</f>
        <v>MAGICAL ARCHER</v>
      </c>
    </row>
    <row r="3366" spans="1:11" hidden="1" x14ac:dyDescent="0.2">
      <c r="A3366">
        <f t="shared" si="52"/>
        <v>0</v>
      </c>
      <c r="B3366" t="str">
        <f>IF(Sheet1!A3366="","",Sheet1!A3366)</f>
        <v>Fatal / Blade</v>
      </c>
      <c r="C3366" t="str">
        <f>Sheet1!A3367</f>
        <v>(ATK%/ATK%/ATK%)</v>
      </c>
      <c r="D3366">
        <f>Sheet1!C3366</f>
        <v>0</v>
      </c>
      <c r="F3366">
        <f>Sheet1!B3368</f>
        <v>0</v>
      </c>
      <c r="G3366" t="str">
        <f>Sheet1!A3369</f>
        <v>(ATK%/CRIT D%/ATK%)</v>
      </c>
      <c r="H3366" t="str">
        <f>Sheet1!A3370</f>
        <v>Crit R%, Crit D%, Atk%</v>
      </c>
      <c r="I3366">
        <f>Sheet1!A3371</f>
        <v>3</v>
      </c>
      <c r="J3366" t="str">
        <f>Sheet1!A3372</f>
        <v>MAGICAL ARCHER</v>
      </c>
      <c r="K3366">
        <f>Sheet1!A3373</f>
        <v>0</v>
      </c>
    </row>
    <row r="3367" spans="1:11" hidden="1" x14ac:dyDescent="0.2">
      <c r="A3367">
        <f t="shared" si="52"/>
        <v>0</v>
      </c>
      <c r="B3367" t="str">
        <f>IF(Sheet1!A3367="","",Sheet1!A3367)</f>
        <v>(ATK%/ATK%/ATK%)</v>
      </c>
      <c r="C3367" t="str">
        <f>Sheet1!A3368</f>
        <v>Violent / Revenge</v>
      </c>
      <c r="D3367">
        <f>Sheet1!C3367</f>
        <v>0</v>
      </c>
      <c r="F3367">
        <f>Sheet1!B3369</f>
        <v>0</v>
      </c>
      <c r="G3367" t="str">
        <f>Sheet1!A3370</f>
        <v>Crit R%, Crit D%, Atk%</v>
      </c>
      <c r="H3367">
        <f>Sheet1!A3371</f>
        <v>3</v>
      </c>
      <c r="I3367" t="str">
        <f>Sheet1!A3372</f>
        <v>MAGICAL ARCHER</v>
      </c>
      <c r="J3367">
        <f>Sheet1!A3373</f>
        <v>0</v>
      </c>
      <c r="K3367" t="str">
        <f>Sheet1!A3374</f>
        <v>Fatal / Blade</v>
      </c>
    </row>
    <row r="3368" spans="1:11" hidden="1" x14ac:dyDescent="0.2">
      <c r="A3368">
        <f t="shared" si="52"/>
        <v>0</v>
      </c>
      <c r="B3368" t="str">
        <f>IF(Sheet1!A3368="","",Sheet1!A3368)</f>
        <v>Violent / Revenge</v>
      </c>
      <c r="C3368" t="str">
        <f>Sheet1!A3369</f>
        <v>(ATK%/CRIT D%/ATK%)</v>
      </c>
      <c r="D3368">
        <f>Sheet1!C3368</f>
        <v>0</v>
      </c>
      <c r="F3368">
        <f>Sheet1!B3370</f>
        <v>0</v>
      </c>
      <c r="G3368">
        <f>Sheet1!A3371</f>
        <v>3</v>
      </c>
      <c r="H3368" t="str">
        <f>Sheet1!A3372</f>
        <v>MAGICAL ARCHER</v>
      </c>
      <c r="I3368">
        <f>Sheet1!A3373</f>
        <v>0</v>
      </c>
      <c r="J3368" t="str">
        <f>Sheet1!A3374</f>
        <v>Fatal / Blade</v>
      </c>
      <c r="K3368" t="str">
        <f>Sheet1!A3375</f>
        <v>(ATK%/ATK%/ATK%)</v>
      </c>
    </row>
    <row r="3369" spans="1:11" hidden="1" x14ac:dyDescent="0.2">
      <c r="A3369">
        <f t="shared" si="52"/>
        <v>0</v>
      </c>
      <c r="B3369" t="str">
        <f>IF(Sheet1!A3369="","",Sheet1!A3369)</f>
        <v>(ATK%/CRIT D%/ATK%)</v>
      </c>
      <c r="C3369" t="str">
        <f>Sheet1!A3370</f>
        <v>Crit R%, Crit D%, Atk%</v>
      </c>
      <c r="D3369">
        <f>Sheet1!C3369</f>
        <v>0</v>
      </c>
      <c r="F3369">
        <f>Sheet1!B3371</f>
        <v>0</v>
      </c>
      <c r="G3369" t="str">
        <f>Sheet1!A3372</f>
        <v>MAGICAL ARCHER</v>
      </c>
      <c r="H3369">
        <f>Sheet1!A3373</f>
        <v>0</v>
      </c>
      <c r="I3369" t="str">
        <f>Sheet1!A3374</f>
        <v>Fatal / Blade</v>
      </c>
      <c r="J3369" t="str">
        <f>Sheet1!A3375</f>
        <v>(ATK%/ATK%/ATK%)</v>
      </c>
      <c r="K3369" t="str">
        <f>Sheet1!A3376</f>
        <v>Violent / Revenge</v>
      </c>
    </row>
    <row r="3370" spans="1:11" hidden="1" x14ac:dyDescent="0.2">
      <c r="A3370">
        <f t="shared" si="52"/>
        <v>0</v>
      </c>
      <c r="B3370" t="str">
        <f>IF(Sheet1!A3370="","",Sheet1!A3370)</f>
        <v>Crit R%, Crit D%, Atk%</v>
      </c>
      <c r="C3370">
        <f>Sheet1!A3371</f>
        <v>3</v>
      </c>
      <c r="D3370">
        <f>Sheet1!C3370</f>
        <v>0</v>
      </c>
      <c r="F3370">
        <f>Sheet1!B3372</f>
        <v>0</v>
      </c>
      <c r="G3370">
        <f>Sheet1!A3373</f>
        <v>0</v>
      </c>
      <c r="H3370" t="str">
        <f>Sheet1!A3374</f>
        <v>Fatal / Blade</v>
      </c>
      <c r="I3370" t="str">
        <f>Sheet1!A3375</f>
        <v>(ATK%/ATK%/ATK%)</v>
      </c>
      <c r="J3370" t="str">
        <f>Sheet1!A3376</f>
        <v>Violent / Revenge</v>
      </c>
      <c r="K3370" t="str">
        <f>Sheet1!A3377</f>
        <v>(ATK%/CRIT D%/ATK%)</v>
      </c>
    </row>
    <row r="3371" spans="1:11" x14ac:dyDescent="0.2">
      <c r="A3371">
        <f t="shared" si="52"/>
        <v>1</v>
      </c>
      <c r="B3371">
        <f>IF(Sheet1!A3371="","",Sheet1!A3371)</f>
        <v>3</v>
      </c>
      <c r="C3371" t="str">
        <f>Sheet1!A3372</f>
        <v>MAGICAL ARCHER</v>
      </c>
      <c r="D3371" t="str">
        <f>Sheet1!C3371</f>
        <v>WIND</v>
      </c>
      <c r="F3371" t="str">
        <f>Sheet1!B3373</f>
        <v>Ardella</v>
      </c>
      <c r="G3371" t="str">
        <f>Sheet1!A3374</f>
        <v>Fatal / Blade</v>
      </c>
      <c r="H3371" t="str">
        <f>Sheet1!A3375</f>
        <v>(ATK%/ATK%/ATK%)</v>
      </c>
      <c r="I3371" t="str">
        <f>Sheet1!A3376</f>
        <v>Violent / Revenge</v>
      </c>
      <c r="J3371" t="str">
        <f>Sheet1!A3377</f>
        <v>(ATK%/CRIT D%/ATK%)</v>
      </c>
      <c r="K3371" t="str">
        <f>Sheet1!A3378</f>
        <v>Crit R%, Crit D%, Atk%</v>
      </c>
    </row>
    <row r="3372" spans="1:11" hidden="1" x14ac:dyDescent="0.2">
      <c r="A3372">
        <f t="shared" si="52"/>
        <v>0</v>
      </c>
      <c r="B3372" t="str">
        <f>IF(Sheet1!A3372="","",Sheet1!A3372)</f>
        <v>MAGICAL ARCHER</v>
      </c>
      <c r="C3372">
        <f>Sheet1!A3373</f>
        <v>0</v>
      </c>
      <c r="D3372">
        <f>Sheet1!C3372</f>
        <v>0</v>
      </c>
      <c r="F3372">
        <f>Sheet1!B3374</f>
        <v>0</v>
      </c>
      <c r="G3372" t="str">
        <f>Sheet1!A3375</f>
        <v>(ATK%/ATK%/ATK%)</v>
      </c>
      <c r="H3372" t="str">
        <f>Sheet1!A3376</f>
        <v>Violent / Revenge</v>
      </c>
      <c r="I3372" t="str">
        <f>Sheet1!A3377</f>
        <v>(ATK%/CRIT D%/ATK%)</v>
      </c>
      <c r="J3372" t="str">
        <f>Sheet1!A3378</f>
        <v>Crit R%, Crit D%, Atk%</v>
      </c>
      <c r="K3372">
        <f>Sheet1!A3379</f>
        <v>2</v>
      </c>
    </row>
    <row r="3373" spans="1:11" hidden="1" x14ac:dyDescent="0.2">
      <c r="A3373">
        <f t="shared" si="52"/>
        <v>0</v>
      </c>
      <c r="B3373" t="str">
        <f>IF(Sheet1!A3373="","",Sheet1!A3373)</f>
        <v/>
      </c>
      <c r="C3373" t="str">
        <f>Sheet1!A3374</f>
        <v>Fatal / Blade</v>
      </c>
      <c r="D3373">
        <f>Sheet1!C3373</f>
        <v>0</v>
      </c>
      <c r="F3373">
        <f>Sheet1!B3375</f>
        <v>0</v>
      </c>
      <c r="G3373" t="str">
        <f>Sheet1!A3376</f>
        <v>Violent / Revenge</v>
      </c>
      <c r="H3373" t="str">
        <f>Sheet1!A3377</f>
        <v>(ATK%/CRIT D%/ATK%)</v>
      </c>
      <c r="I3373" t="str">
        <f>Sheet1!A3378</f>
        <v>Crit R%, Crit D%, Atk%</v>
      </c>
      <c r="J3373">
        <f>Sheet1!A3379</f>
        <v>2</v>
      </c>
      <c r="K3373" t="str">
        <f>Sheet1!A3380</f>
        <v>VAGABOND</v>
      </c>
    </row>
    <row r="3374" spans="1:11" hidden="1" x14ac:dyDescent="0.2">
      <c r="A3374">
        <f t="shared" si="52"/>
        <v>0</v>
      </c>
      <c r="B3374" t="str">
        <f>IF(Sheet1!A3374="","",Sheet1!A3374)</f>
        <v>Fatal / Blade</v>
      </c>
      <c r="C3374" t="str">
        <f>Sheet1!A3375</f>
        <v>(ATK%/ATK%/ATK%)</v>
      </c>
      <c r="D3374">
        <f>Sheet1!C3374</f>
        <v>0</v>
      </c>
      <c r="F3374">
        <f>Sheet1!B3376</f>
        <v>0</v>
      </c>
      <c r="G3374" t="str">
        <f>Sheet1!A3377</f>
        <v>(ATK%/CRIT D%/ATK%)</v>
      </c>
      <c r="H3374" t="str">
        <f>Sheet1!A3378</f>
        <v>Crit R%, Crit D%, Atk%</v>
      </c>
      <c r="I3374">
        <f>Sheet1!A3379</f>
        <v>2</v>
      </c>
      <c r="J3374" t="str">
        <f>Sheet1!A3380</f>
        <v>VAGABOND</v>
      </c>
      <c r="K3374">
        <f>Sheet1!A3381</f>
        <v>0</v>
      </c>
    </row>
    <row r="3375" spans="1:11" hidden="1" x14ac:dyDescent="0.2">
      <c r="A3375">
        <f t="shared" si="52"/>
        <v>0</v>
      </c>
      <c r="B3375" t="str">
        <f>IF(Sheet1!A3375="","",Sheet1!A3375)</f>
        <v>(ATK%/ATK%/ATK%)</v>
      </c>
      <c r="C3375" t="str">
        <f>Sheet1!A3376</f>
        <v>Violent / Revenge</v>
      </c>
      <c r="D3375">
        <f>Sheet1!C3375</f>
        <v>0</v>
      </c>
      <c r="F3375">
        <f>Sheet1!B3377</f>
        <v>0</v>
      </c>
      <c r="G3375" t="str">
        <f>Sheet1!A3378</f>
        <v>Crit R%, Crit D%, Atk%</v>
      </c>
      <c r="H3375">
        <f>Sheet1!A3379</f>
        <v>2</v>
      </c>
      <c r="I3375" t="str">
        <f>Sheet1!A3380</f>
        <v>VAGABOND</v>
      </c>
      <c r="J3375">
        <f>Sheet1!A3381</f>
        <v>0</v>
      </c>
      <c r="K3375" t="str">
        <f>Sheet1!A3382</f>
        <v>3x Energy</v>
      </c>
    </row>
    <row r="3376" spans="1:11" hidden="1" x14ac:dyDescent="0.2">
      <c r="A3376">
        <f t="shared" si="52"/>
        <v>0</v>
      </c>
      <c r="B3376" t="str">
        <f>IF(Sheet1!A3376="","",Sheet1!A3376)</f>
        <v>Violent / Revenge</v>
      </c>
      <c r="C3376" t="str">
        <f>Sheet1!A3377</f>
        <v>(ATK%/CRIT D%/ATK%)</v>
      </c>
      <c r="D3376">
        <f>Sheet1!C3376</f>
        <v>0</v>
      </c>
      <c r="F3376">
        <f>Sheet1!B3378</f>
        <v>0</v>
      </c>
      <c r="G3376">
        <f>Sheet1!A3379</f>
        <v>2</v>
      </c>
      <c r="H3376" t="str">
        <f>Sheet1!A3380</f>
        <v>VAGABOND</v>
      </c>
      <c r="I3376">
        <f>Sheet1!A3381</f>
        <v>0</v>
      </c>
      <c r="J3376" t="str">
        <f>Sheet1!A3382</f>
        <v>3x Energy</v>
      </c>
      <c r="K3376" t="str">
        <f>Sheet1!A3383</f>
        <v>(HP%/HP%/HP%)</v>
      </c>
    </row>
    <row r="3377" spans="1:11" hidden="1" x14ac:dyDescent="0.2">
      <c r="A3377">
        <f t="shared" si="52"/>
        <v>0</v>
      </c>
      <c r="B3377" t="str">
        <f>IF(Sheet1!A3377="","",Sheet1!A3377)</f>
        <v>(ATK%/CRIT D%/ATK%)</v>
      </c>
      <c r="C3377" t="str">
        <f>Sheet1!A3378</f>
        <v>Crit R%, Crit D%, Atk%</v>
      </c>
      <c r="D3377">
        <f>Sheet1!C3377</f>
        <v>0</v>
      </c>
      <c r="F3377">
        <f>Sheet1!B3379</f>
        <v>0</v>
      </c>
      <c r="G3377" t="str">
        <f>Sheet1!A3380</f>
        <v>VAGABOND</v>
      </c>
      <c r="H3377">
        <f>Sheet1!A3381</f>
        <v>0</v>
      </c>
      <c r="I3377" t="str">
        <f>Sheet1!A3382</f>
        <v>3x Energy</v>
      </c>
      <c r="J3377" t="str">
        <f>Sheet1!A3383</f>
        <v>(HP%/HP%/HP%)</v>
      </c>
      <c r="K3377" t="str">
        <f>Sheet1!A3384</f>
        <v>Violent / Revenge</v>
      </c>
    </row>
    <row r="3378" spans="1:11" hidden="1" x14ac:dyDescent="0.2">
      <c r="A3378">
        <f t="shared" si="52"/>
        <v>0</v>
      </c>
      <c r="B3378" t="str">
        <f>IF(Sheet1!A3378="","",Sheet1!A3378)</f>
        <v>Crit R%, Crit D%, Atk%</v>
      </c>
      <c r="C3378">
        <f>Sheet1!A3379</f>
        <v>2</v>
      </c>
      <c r="D3378">
        <f>Sheet1!C3378</f>
        <v>0</v>
      </c>
      <c r="F3378">
        <f>Sheet1!B3380</f>
        <v>0</v>
      </c>
      <c r="G3378">
        <f>Sheet1!A3381</f>
        <v>0</v>
      </c>
      <c r="H3378" t="str">
        <f>Sheet1!A3382</f>
        <v>3x Energy</v>
      </c>
      <c r="I3378" t="str">
        <f>Sheet1!A3383</f>
        <v>(HP%/HP%/HP%)</v>
      </c>
      <c r="J3378" t="str">
        <f>Sheet1!A3384</f>
        <v>Violent / Revenge</v>
      </c>
      <c r="K3378" t="str">
        <f>Sheet1!A3385</f>
        <v>(HP%/CRIT D%/HP%)</v>
      </c>
    </row>
    <row r="3379" spans="1:11" x14ac:dyDescent="0.2">
      <c r="A3379">
        <f t="shared" si="52"/>
        <v>1</v>
      </c>
      <c r="B3379">
        <f>IF(Sheet1!A3379="","",Sheet1!A3379)</f>
        <v>2</v>
      </c>
      <c r="C3379" t="str">
        <f>Sheet1!A3380</f>
        <v>VAGABOND</v>
      </c>
      <c r="D3379" t="str">
        <f>Sheet1!C3379</f>
        <v>WIND</v>
      </c>
      <c r="F3379" t="str">
        <f>Sheet1!B3381</f>
        <v>Roid</v>
      </c>
      <c r="G3379" t="str">
        <f>Sheet1!A3382</f>
        <v>3x Energy</v>
      </c>
      <c r="H3379" t="str">
        <f>Sheet1!A3383</f>
        <v>(HP%/HP%/HP%)</v>
      </c>
      <c r="I3379" t="str">
        <f>Sheet1!A3384</f>
        <v>Violent / Revenge</v>
      </c>
      <c r="J3379" t="str">
        <f>Sheet1!A3385</f>
        <v>(HP%/CRIT D%/HP%)</v>
      </c>
      <c r="K3379" t="str">
        <f>Sheet1!A3386</f>
        <v>Hp%, Crit R%, Crit D%</v>
      </c>
    </row>
    <row r="3380" spans="1:11" hidden="1" x14ac:dyDescent="0.2">
      <c r="A3380">
        <f t="shared" si="52"/>
        <v>0</v>
      </c>
      <c r="B3380" t="str">
        <f>IF(Sheet1!A3380="","",Sheet1!A3380)</f>
        <v>VAGABOND</v>
      </c>
      <c r="C3380">
        <f>Sheet1!A3381</f>
        <v>0</v>
      </c>
      <c r="D3380">
        <f>Sheet1!C3380</f>
        <v>0</v>
      </c>
      <c r="F3380">
        <f>Sheet1!B3382</f>
        <v>0</v>
      </c>
      <c r="G3380" t="str">
        <f>Sheet1!A3383</f>
        <v>(HP%/HP%/HP%)</v>
      </c>
      <c r="H3380" t="str">
        <f>Sheet1!A3384</f>
        <v>Violent / Revenge</v>
      </c>
      <c r="I3380" t="str">
        <f>Sheet1!A3385</f>
        <v>(HP%/CRIT D%/HP%)</v>
      </c>
      <c r="J3380" t="str">
        <f>Sheet1!A3386</f>
        <v>Hp%, Crit R%, Crit D%</v>
      </c>
      <c r="K3380">
        <f>Sheet1!A3387</f>
        <v>3</v>
      </c>
    </row>
    <row r="3381" spans="1:11" hidden="1" x14ac:dyDescent="0.2">
      <c r="A3381">
        <f t="shared" si="52"/>
        <v>0</v>
      </c>
      <c r="B3381" t="str">
        <f>IF(Sheet1!A3381="","",Sheet1!A3381)</f>
        <v/>
      </c>
      <c r="C3381" t="str">
        <f>Sheet1!A3382</f>
        <v>3x Energy</v>
      </c>
      <c r="D3381">
        <f>Sheet1!C3381</f>
        <v>0</v>
      </c>
      <c r="F3381">
        <f>Sheet1!B3383</f>
        <v>0</v>
      </c>
      <c r="G3381" t="str">
        <f>Sheet1!A3384</f>
        <v>Violent / Revenge</v>
      </c>
      <c r="H3381" t="str">
        <f>Sheet1!A3385</f>
        <v>(HP%/CRIT D%/HP%)</v>
      </c>
      <c r="I3381" t="str">
        <f>Sheet1!A3386</f>
        <v>Hp%, Crit R%, Crit D%</v>
      </c>
      <c r="J3381">
        <f>Sheet1!A3387</f>
        <v>3</v>
      </c>
      <c r="K3381" t="str">
        <f>Sheet1!A3388</f>
        <v>VAGABOND</v>
      </c>
    </row>
    <row r="3382" spans="1:11" hidden="1" x14ac:dyDescent="0.2">
      <c r="A3382">
        <f t="shared" si="52"/>
        <v>0</v>
      </c>
      <c r="B3382" t="str">
        <f>IF(Sheet1!A3382="","",Sheet1!A3382)</f>
        <v>3x Energy</v>
      </c>
      <c r="C3382" t="str">
        <f>Sheet1!A3383</f>
        <v>(HP%/HP%/HP%)</v>
      </c>
      <c r="D3382">
        <f>Sheet1!C3382</f>
        <v>0</v>
      </c>
      <c r="F3382">
        <f>Sheet1!B3384</f>
        <v>0</v>
      </c>
      <c r="G3382" t="str">
        <f>Sheet1!A3385</f>
        <v>(HP%/CRIT D%/HP%)</v>
      </c>
      <c r="H3382" t="str">
        <f>Sheet1!A3386</f>
        <v>Hp%, Crit R%, Crit D%</v>
      </c>
      <c r="I3382">
        <f>Sheet1!A3387</f>
        <v>3</v>
      </c>
      <c r="J3382" t="str">
        <f>Sheet1!A3388</f>
        <v>VAGABOND</v>
      </c>
      <c r="K3382">
        <f>Sheet1!A3389</f>
        <v>0</v>
      </c>
    </row>
    <row r="3383" spans="1:11" hidden="1" x14ac:dyDescent="0.2">
      <c r="A3383">
        <f t="shared" si="52"/>
        <v>0</v>
      </c>
      <c r="B3383" t="str">
        <f>IF(Sheet1!A3383="","",Sheet1!A3383)</f>
        <v>(HP%/HP%/HP%)</v>
      </c>
      <c r="C3383" t="str">
        <f>Sheet1!A3384</f>
        <v>Violent / Revenge</v>
      </c>
      <c r="D3383">
        <f>Sheet1!C3383</f>
        <v>0</v>
      </c>
      <c r="F3383">
        <f>Sheet1!B3385</f>
        <v>0</v>
      </c>
      <c r="G3383" t="str">
        <f>Sheet1!A3386</f>
        <v>Hp%, Crit R%, Crit D%</v>
      </c>
      <c r="H3383">
        <f>Sheet1!A3387</f>
        <v>3</v>
      </c>
      <c r="I3383" t="str">
        <f>Sheet1!A3388</f>
        <v>VAGABOND</v>
      </c>
      <c r="J3383">
        <f>Sheet1!A3389</f>
        <v>0</v>
      </c>
      <c r="K3383" t="str">
        <f>Sheet1!A3390</f>
        <v>3x Energy</v>
      </c>
    </row>
    <row r="3384" spans="1:11" hidden="1" x14ac:dyDescent="0.2">
      <c r="A3384">
        <f t="shared" si="52"/>
        <v>0</v>
      </c>
      <c r="B3384" t="str">
        <f>IF(Sheet1!A3384="","",Sheet1!A3384)</f>
        <v>Violent / Revenge</v>
      </c>
      <c r="C3384" t="str">
        <f>Sheet1!A3385</f>
        <v>(HP%/CRIT D%/HP%)</v>
      </c>
      <c r="D3384">
        <f>Sheet1!C3384</f>
        <v>0</v>
      </c>
      <c r="F3384">
        <f>Sheet1!B3386</f>
        <v>0</v>
      </c>
      <c r="G3384">
        <f>Sheet1!A3387</f>
        <v>3</v>
      </c>
      <c r="H3384" t="str">
        <f>Sheet1!A3388</f>
        <v>VAGABOND</v>
      </c>
      <c r="I3384">
        <f>Sheet1!A3389</f>
        <v>0</v>
      </c>
      <c r="J3384" t="str">
        <f>Sheet1!A3390</f>
        <v>3x Energy</v>
      </c>
      <c r="K3384" t="str">
        <f>Sheet1!A3391</f>
        <v>(HP%/HP%/HP%)</v>
      </c>
    </row>
    <row r="3385" spans="1:11" hidden="1" x14ac:dyDescent="0.2">
      <c r="A3385">
        <f t="shared" si="52"/>
        <v>0</v>
      </c>
      <c r="B3385" t="str">
        <f>IF(Sheet1!A3385="","",Sheet1!A3385)</f>
        <v>(HP%/CRIT D%/HP%)</v>
      </c>
      <c r="C3385" t="str">
        <f>Sheet1!A3386</f>
        <v>Hp%, Crit R%, Crit D%</v>
      </c>
      <c r="D3385">
        <f>Sheet1!C3385</f>
        <v>0</v>
      </c>
      <c r="F3385">
        <f>Sheet1!B3387</f>
        <v>0</v>
      </c>
      <c r="G3385" t="str">
        <f>Sheet1!A3388</f>
        <v>VAGABOND</v>
      </c>
      <c r="H3385">
        <f>Sheet1!A3389</f>
        <v>0</v>
      </c>
      <c r="I3385" t="str">
        <f>Sheet1!A3390</f>
        <v>3x Energy</v>
      </c>
      <c r="J3385" t="str">
        <f>Sheet1!A3391</f>
        <v>(HP%/HP%/HP%)</v>
      </c>
      <c r="K3385" t="str">
        <f>Sheet1!A3392</f>
        <v>Violent / Revenge</v>
      </c>
    </row>
    <row r="3386" spans="1:11" hidden="1" x14ac:dyDescent="0.2">
      <c r="A3386">
        <f t="shared" si="52"/>
        <v>0</v>
      </c>
      <c r="B3386" t="str">
        <f>IF(Sheet1!A3386="","",Sheet1!A3386)</f>
        <v>Hp%, Crit R%, Crit D%</v>
      </c>
      <c r="C3386">
        <f>Sheet1!A3387</f>
        <v>3</v>
      </c>
      <c r="D3386">
        <f>Sheet1!C3386</f>
        <v>0</v>
      </c>
      <c r="F3386">
        <f>Sheet1!B3388</f>
        <v>0</v>
      </c>
      <c r="G3386">
        <f>Sheet1!A3389</f>
        <v>0</v>
      </c>
      <c r="H3386" t="str">
        <f>Sheet1!A3390</f>
        <v>3x Energy</v>
      </c>
      <c r="I3386" t="str">
        <f>Sheet1!A3391</f>
        <v>(HP%/HP%/HP%)</v>
      </c>
      <c r="J3386" t="str">
        <f>Sheet1!A3392</f>
        <v>Violent / Revenge</v>
      </c>
      <c r="K3386" t="str">
        <f>Sheet1!A3393</f>
        <v>(HP%/CRIT D%/HP%)</v>
      </c>
    </row>
    <row r="3387" spans="1:11" x14ac:dyDescent="0.2">
      <c r="A3387">
        <f t="shared" si="52"/>
        <v>1</v>
      </c>
      <c r="B3387">
        <f>IF(Sheet1!A3387="","",Sheet1!A3387)</f>
        <v>3</v>
      </c>
      <c r="C3387" t="str">
        <f>Sheet1!A3388</f>
        <v>VAGABOND</v>
      </c>
      <c r="D3387" t="str">
        <f>Sheet1!C3387</f>
        <v>FIRE</v>
      </c>
      <c r="F3387" t="str">
        <f>Sheet1!B3389</f>
        <v>Kai'en</v>
      </c>
      <c r="G3387" t="str">
        <f>Sheet1!A3390</f>
        <v>3x Energy</v>
      </c>
      <c r="H3387" t="str">
        <f>Sheet1!A3391</f>
        <v>(HP%/HP%/HP%)</v>
      </c>
      <c r="I3387" t="str">
        <f>Sheet1!A3392</f>
        <v>Violent / Revenge</v>
      </c>
      <c r="J3387" t="str">
        <f>Sheet1!A3393</f>
        <v>(HP%/CRIT D%/HP%)</v>
      </c>
      <c r="K3387" t="str">
        <f>Sheet1!A3394</f>
        <v>Hp%, Crit R%, Crit D%</v>
      </c>
    </row>
    <row r="3388" spans="1:11" hidden="1" x14ac:dyDescent="0.2">
      <c r="A3388">
        <f t="shared" si="52"/>
        <v>0</v>
      </c>
      <c r="B3388" t="str">
        <f>IF(Sheet1!A3388="","",Sheet1!A3388)</f>
        <v>VAGABOND</v>
      </c>
      <c r="C3388">
        <f>Sheet1!A3389</f>
        <v>0</v>
      </c>
      <c r="D3388">
        <f>Sheet1!C3388</f>
        <v>0</v>
      </c>
      <c r="F3388">
        <f>Sheet1!B3390</f>
        <v>0</v>
      </c>
      <c r="G3388" t="str">
        <f>Sheet1!A3391</f>
        <v>(HP%/HP%/HP%)</v>
      </c>
      <c r="H3388" t="str">
        <f>Sheet1!A3392</f>
        <v>Violent / Revenge</v>
      </c>
      <c r="I3388" t="str">
        <f>Sheet1!A3393</f>
        <v>(HP%/CRIT D%/HP%)</v>
      </c>
      <c r="J3388" t="str">
        <f>Sheet1!A3394</f>
        <v>Hp%, Crit R%, Crit D%</v>
      </c>
      <c r="K3388">
        <f>Sheet1!A3395</f>
        <v>3</v>
      </c>
    </row>
    <row r="3389" spans="1:11" hidden="1" x14ac:dyDescent="0.2">
      <c r="A3389">
        <f t="shared" si="52"/>
        <v>0</v>
      </c>
      <c r="B3389" t="str">
        <f>IF(Sheet1!A3389="","",Sheet1!A3389)</f>
        <v/>
      </c>
      <c r="C3389" t="str">
        <f>Sheet1!A3390</f>
        <v>3x Energy</v>
      </c>
      <c r="D3389">
        <f>Sheet1!C3389</f>
        <v>0</v>
      </c>
      <c r="F3389">
        <f>Sheet1!B3391</f>
        <v>0</v>
      </c>
      <c r="G3389" t="str">
        <f>Sheet1!A3392</f>
        <v>Violent / Revenge</v>
      </c>
      <c r="H3389" t="str">
        <f>Sheet1!A3393</f>
        <v>(HP%/CRIT D%/HP%)</v>
      </c>
      <c r="I3389" t="str">
        <f>Sheet1!A3394</f>
        <v>Hp%, Crit R%, Crit D%</v>
      </c>
      <c r="J3389">
        <f>Sheet1!A3395</f>
        <v>3</v>
      </c>
      <c r="K3389" t="str">
        <f>Sheet1!A3396</f>
        <v>VAGABOND</v>
      </c>
    </row>
    <row r="3390" spans="1:11" hidden="1" x14ac:dyDescent="0.2">
      <c r="A3390">
        <f t="shared" si="52"/>
        <v>0</v>
      </c>
      <c r="B3390" t="str">
        <f>IF(Sheet1!A3390="","",Sheet1!A3390)</f>
        <v>3x Energy</v>
      </c>
      <c r="C3390" t="str">
        <f>Sheet1!A3391</f>
        <v>(HP%/HP%/HP%)</v>
      </c>
      <c r="D3390">
        <f>Sheet1!C3390</f>
        <v>0</v>
      </c>
      <c r="F3390">
        <f>Sheet1!B3392</f>
        <v>0</v>
      </c>
      <c r="G3390" t="str">
        <f>Sheet1!A3393</f>
        <v>(HP%/CRIT D%/HP%)</v>
      </c>
      <c r="H3390" t="str">
        <f>Sheet1!A3394</f>
        <v>Hp%, Crit R%, Crit D%</v>
      </c>
      <c r="I3390">
        <f>Sheet1!A3395</f>
        <v>3</v>
      </c>
      <c r="J3390" t="str">
        <f>Sheet1!A3396</f>
        <v>VAGABOND</v>
      </c>
      <c r="K3390">
        <f>Sheet1!A3397</f>
        <v>0</v>
      </c>
    </row>
    <row r="3391" spans="1:11" hidden="1" x14ac:dyDescent="0.2">
      <c r="A3391">
        <f t="shared" si="52"/>
        <v>0</v>
      </c>
      <c r="B3391" t="str">
        <f>IF(Sheet1!A3391="","",Sheet1!A3391)</f>
        <v>(HP%/HP%/HP%)</v>
      </c>
      <c r="C3391" t="str">
        <f>Sheet1!A3392</f>
        <v>Violent / Revenge</v>
      </c>
      <c r="D3391">
        <f>Sheet1!C3391</f>
        <v>0</v>
      </c>
      <c r="F3391">
        <f>Sheet1!B3393</f>
        <v>0</v>
      </c>
      <c r="G3391" t="str">
        <f>Sheet1!A3394</f>
        <v>Hp%, Crit R%, Crit D%</v>
      </c>
      <c r="H3391">
        <f>Sheet1!A3395</f>
        <v>3</v>
      </c>
      <c r="I3391" t="str">
        <f>Sheet1!A3396</f>
        <v>VAGABOND</v>
      </c>
      <c r="J3391">
        <f>Sheet1!A3397</f>
        <v>0</v>
      </c>
      <c r="K3391" t="str">
        <f>Sheet1!A3398</f>
        <v>3x Energy</v>
      </c>
    </row>
    <row r="3392" spans="1:11" hidden="1" x14ac:dyDescent="0.2">
      <c r="A3392">
        <f t="shared" si="52"/>
        <v>0</v>
      </c>
      <c r="B3392" t="str">
        <f>IF(Sheet1!A3392="","",Sheet1!A3392)</f>
        <v>Violent / Revenge</v>
      </c>
      <c r="C3392" t="str">
        <f>Sheet1!A3393</f>
        <v>(HP%/CRIT D%/HP%)</v>
      </c>
      <c r="D3392">
        <f>Sheet1!C3392</f>
        <v>0</v>
      </c>
      <c r="F3392">
        <f>Sheet1!B3394</f>
        <v>0</v>
      </c>
      <c r="G3392">
        <f>Sheet1!A3395</f>
        <v>3</v>
      </c>
      <c r="H3392" t="str">
        <f>Sheet1!A3396</f>
        <v>VAGABOND</v>
      </c>
      <c r="I3392">
        <f>Sheet1!A3397</f>
        <v>0</v>
      </c>
      <c r="J3392" t="str">
        <f>Sheet1!A3398</f>
        <v>3x Energy</v>
      </c>
      <c r="K3392" t="str">
        <f>Sheet1!A3399</f>
        <v>(HP%/HP%/HP%)</v>
      </c>
    </row>
    <row r="3393" spans="1:11" hidden="1" x14ac:dyDescent="0.2">
      <c r="A3393">
        <f t="shared" si="52"/>
        <v>0</v>
      </c>
      <c r="B3393" t="str">
        <f>IF(Sheet1!A3393="","",Sheet1!A3393)</f>
        <v>(HP%/CRIT D%/HP%)</v>
      </c>
      <c r="C3393" t="str">
        <f>Sheet1!A3394</f>
        <v>Hp%, Crit R%, Crit D%</v>
      </c>
      <c r="D3393">
        <f>Sheet1!C3393</f>
        <v>0</v>
      </c>
      <c r="F3393">
        <f>Sheet1!B3395</f>
        <v>0</v>
      </c>
      <c r="G3393" t="str">
        <f>Sheet1!A3396</f>
        <v>VAGABOND</v>
      </c>
      <c r="H3393">
        <f>Sheet1!A3397</f>
        <v>0</v>
      </c>
      <c r="I3393" t="str">
        <f>Sheet1!A3398</f>
        <v>3x Energy</v>
      </c>
      <c r="J3393" t="str">
        <f>Sheet1!A3399</f>
        <v>(HP%/HP%/HP%)</v>
      </c>
      <c r="K3393" t="str">
        <f>Sheet1!A3400</f>
        <v>Violent / Revenge</v>
      </c>
    </row>
    <row r="3394" spans="1:11" hidden="1" x14ac:dyDescent="0.2">
      <c r="A3394">
        <f t="shared" si="52"/>
        <v>0</v>
      </c>
      <c r="B3394" t="str">
        <f>IF(Sheet1!A3394="","",Sheet1!A3394)</f>
        <v>Hp%, Crit R%, Crit D%</v>
      </c>
      <c r="C3394">
        <f>Sheet1!A3395</f>
        <v>3</v>
      </c>
      <c r="D3394">
        <f>Sheet1!C3394</f>
        <v>0</v>
      </c>
      <c r="F3394">
        <f>Sheet1!B3396</f>
        <v>0</v>
      </c>
      <c r="G3394">
        <f>Sheet1!A3397</f>
        <v>0</v>
      </c>
      <c r="H3394" t="str">
        <f>Sheet1!A3398</f>
        <v>3x Energy</v>
      </c>
      <c r="I3394" t="str">
        <f>Sheet1!A3399</f>
        <v>(HP%/HP%/HP%)</v>
      </c>
      <c r="J3394" t="str">
        <f>Sheet1!A3400</f>
        <v>Violent / Revenge</v>
      </c>
      <c r="K3394" t="str">
        <f>Sheet1!A3401</f>
        <v>(HP%/CRIT D%/HP%)</v>
      </c>
    </row>
    <row r="3395" spans="1:11" x14ac:dyDescent="0.2">
      <c r="A3395">
        <f t="shared" ref="A3395:A3458" si="53">IF(ISNUMBER(B3395)=TRUE,1,0)</f>
        <v>1</v>
      </c>
      <c r="B3395">
        <f>IF(Sheet1!A3395="","",Sheet1!A3395)</f>
        <v>3</v>
      </c>
      <c r="C3395" t="str">
        <f>Sheet1!A3396</f>
        <v>VAGABOND</v>
      </c>
      <c r="D3395" t="str">
        <f>Sheet1!C3395</f>
        <v>DARK</v>
      </c>
      <c r="F3395" t="str">
        <f>Sheet1!B3397</f>
        <v>Jubelle</v>
      </c>
      <c r="G3395" t="str">
        <f>Sheet1!A3398</f>
        <v>3x Energy</v>
      </c>
      <c r="H3395" t="str">
        <f>Sheet1!A3399</f>
        <v>(HP%/HP%/HP%)</v>
      </c>
      <c r="I3395" t="str">
        <f>Sheet1!A3400</f>
        <v>Violent / Revenge</v>
      </c>
      <c r="J3395" t="str">
        <f>Sheet1!A3401</f>
        <v>(HP%/CRIT D%/HP%)</v>
      </c>
      <c r="K3395" t="str">
        <f>Sheet1!A3402</f>
        <v>Hp%, Crit R%, Crit D%</v>
      </c>
    </row>
    <row r="3396" spans="1:11" hidden="1" x14ac:dyDescent="0.2">
      <c r="A3396">
        <f t="shared" si="53"/>
        <v>0</v>
      </c>
      <c r="B3396" t="str">
        <f>IF(Sheet1!A3396="","",Sheet1!A3396)</f>
        <v>VAGABOND</v>
      </c>
      <c r="C3396">
        <f>Sheet1!A3397</f>
        <v>0</v>
      </c>
      <c r="D3396">
        <f>Sheet1!C3396</f>
        <v>0</v>
      </c>
      <c r="F3396">
        <f>Sheet1!B3398</f>
        <v>0</v>
      </c>
      <c r="G3396" t="str">
        <f>Sheet1!A3399</f>
        <v>(HP%/HP%/HP%)</v>
      </c>
      <c r="H3396" t="str">
        <f>Sheet1!A3400</f>
        <v>Violent / Revenge</v>
      </c>
      <c r="I3396" t="str">
        <f>Sheet1!A3401</f>
        <v>(HP%/CRIT D%/HP%)</v>
      </c>
      <c r="J3396" t="str">
        <f>Sheet1!A3402</f>
        <v>Hp%, Crit R%, Crit D%</v>
      </c>
      <c r="K3396">
        <f>Sheet1!A3403</f>
        <v>3</v>
      </c>
    </row>
    <row r="3397" spans="1:11" hidden="1" x14ac:dyDescent="0.2">
      <c r="A3397">
        <f t="shared" si="53"/>
        <v>0</v>
      </c>
      <c r="B3397" t="str">
        <f>IF(Sheet1!A3397="","",Sheet1!A3397)</f>
        <v/>
      </c>
      <c r="C3397" t="str">
        <f>Sheet1!A3398</f>
        <v>3x Energy</v>
      </c>
      <c r="D3397">
        <f>Sheet1!C3397</f>
        <v>0</v>
      </c>
      <c r="F3397">
        <f>Sheet1!B3399</f>
        <v>0</v>
      </c>
      <c r="G3397" t="str">
        <f>Sheet1!A3400</f>
        <v>Violent / Revenge</v>
      </c>
      <c r="H3397" t="str">
        <f>Sheet1!A3401</f>
        <v>(HP%/CRIT D%/HP%)</v>
      </c>
      <c r="I3397" t="str">
        <f>Sheet1!A3402</f>
        <v>Hp%, Crit R%, Crit D%</v>
      </c>
      <c r="J3397">
        <f>Sheet1!A3403</f>
        <v>3</v>
      </c>
      <c r="K3397" t="str">
        <f>Sheet1!A3404</f>
        <v>VAGABOND</v>
      </c>
    </row>
    <row r="3398" spans="1:11" hidden="1" x14ac:dyDescent="0.2">
      <c r="A3398">
        <f t="shared" si="53"/>
        <v>0</v>
      </c>
      <c r="B3398" t="str">
        <f>IF(Sheet1!A3398="","",Sheet1!A3398)</f>
        <v>3x Energy</v>
      </c>
      <c r="C3398" t="str">
        <f>Sheet1!A3399</f>
        <v>(HP%/HP%/HP%)</v>
      </c>
      <c r="D3398">
        <f>Sheet1!C3398</f>
        <v>0</v>
      </c>
      <c r="F3398">
        <f>Sheet1!B3400</f>
        <v>0</v>
      </c>
      <c r="G3398" t="str">
        <f>Sheet1!A3401</f>
        <v>(HP%/CRIT D%/HP%)</v>
      </c>
      <c r="H3398" t="str">
        <f>Sheet1!A3402</f>
        <v>Hp%, Crit R%, Crit D%</v>
      </c>
      <c r="I3398">
        <f>Sheet1!A3403</f>
        <v>3</v>
      </c>
      <c r="J3398" t="str">
        <f>Sheet1!A3404</f>
        <v>VAGABOND</v>
      </c>
      <c r="K3398">
        <f>Sheet1!A3405</f>
        <v>0</v>
      </c>
    </row>
    <row r="3399" spans="1:11" hidden="1" x14ac:dyDescent="0.2">
      <c r="A3399">
        <f t="shared" si="53"/>
        <v>0</v>
      </c>
      <c r="B3399" t="str">
        <f>IF(Sheet1!A3399="","",Sheet1!A3399)</f>
        <v>(HP%/HP%/HP%)</v>
      </c>
      <c r="C3399" t="str">
        <f>Sheet1!A3400</f>
        <v>Violent / Revenge</v>
      </c>
      <c r="D3399">
        <f>Sheet1!C3399</f>
        <v>0</v>
      </c>
      <c r="F3399">
        <f>Sheet1!B3401</f>
        <v>0</v>
      </c>
      <c r="G3399" t="str">
        <f>Sheet1!A3402</f>
        <v>Hp%, Crit R%, Crit D%</v>
      </c>
      <c r="H3399">
        <f>Sheet1!A3403</f>
        <v>3</v>
      </c>
      <c r="I3399" t="str">
        <f>Sheet1!A3404</f>
        <v>VAGABOND</v>
      </c>
      <c r="J3399">
        <f>Sheet1!A3405</f>
        <v>0</v>
      </c>
      <c r="K3399" t="str">
        <f>Sheet1!A3406</f>
        <v>3x Energy</v>
      </c>
    </row>
    <row r="3400" spans="1:11" hidden="1" x14ac:dyDescent="0.2">
      <c r="A3400">
        <f t="shared" si="53"/>
        <v>0</v>
      </c>
      <c r="B3400" t="str">
        <f>IF(Sheet1!A3400="","",Sheet1!A3400)</f>
        <v>Violent / Revenge</v>
      </c>
      <c r="C3400" t="str">
        <f>Sheet1!A3401</f>
        <v>(HP%/CRIT D%/HP%)</v>
      </c>
      <c r="D3400">
        <f>Sheet1!C3400</f>
        <v>0</v>
      </c>
      <c r="F3400">
        <f>Sheet1!B3402</f>
        <v>0</v>
      </c>
      <c r="G3400">
        <f>Sheet1!A3403</f>
        <v>3</v>
      </c>
      <c r="H3400" t="str">
        <f>Sheet1!A3404</f>
        <v>VAGABOND</v>
      </c>
      <c r="I3400">
        <f>Sheet1!A3405</f>
        <v>0</v>
      </c>
      <c r="J3400" t="str">
        <f>Sheet1!A3406</f>
        <v>3x Energy</v>
      </c>
      <c r="K3400" t="str">
        <f>Sheet1!A3407</f>
        <v>(HP%/HP%/HP%)</v>
      </c>
    </row>
    <row r="3401" spans="1:11" hidden="1" x14ac:dyDescent="0.2">
      <c r="A3401">
        <f t="shared" si="53"/>
        <v>0</v>
      </c>
      <c r="B3401" t="str">
        <f>IF(Sheet1!A3401="","",Sheet1!A3401)</f>
        <v>(HP%/CRIT D%/HP%)</v>
      </c>
      <c r="C3401" t="str">
        <f>Sheet1!A3402</f>
        <v>Hp%, Crit R%, Crit D%</v>
      </c>
      <c r="D3401">
        <f>Sheet1!C3401</f>
        <v>0</v>
      </c>
      <c r="F3401">
        <f>Sheet1!B3403</f>
        <v>0</v>
      </c>
      <c r="G3401" t="str">
        <f>Sheet1!A3404</f>
        <v>VAGABOND</v>
      </c>
      <c r="H3401">
        <f>Sheet1!A3405</f>
        <v>0</v>
      </c>
      <c r="I3401" t="str">
        <f>Sheet1!A3406</f>
        <v>3x Energy</v>
      </c>
      <c r="J3401" t="str">
        <f>Sheet1!A3407</f>
        <v>(HP%/HP%/HP%)</v>
      </c>
      <c r="K3401" t="str">
        <f>Sheet1!A3408</f>
        <v>Violent / Revenge</v>
      </c>
    </row>
    <row r="3402" spans="1:11" hidden="1" x14ac:dyDescent="0.2">
      <c r="A3402">
        <f t="shared" si="53"/>
        <v>0</v>
      </c>
      <c r="B3402" t="str">
        <f>IF(Sheet1!A3402="","",Sheet1!A3402)</f>
        <v>Hp%, Crit R%, Crit D%</v>
      </c>
      <c r="C3402">
        <f>Sheet1!A3403</f>
        <v>3</v>
      </c>
      <c r="D3402">
        <f>Sheet1!C3402</f>
        <v>0</v>
      </c>
      <c r="F3402">
        <f>Sheet1!B3404</f>
        <v>0</v>
      </c>
      <c r="G3402">
        <f>Sheet1!A3405</f>
        <v>0</v>
      </c>
      <c r="H3402" t="str">
        <f>Sheet1!A3406</f>
        <v>3x Energy</v>
      </c>
      <c r="I3402" t="str">
        <f>Sheet1!A3407</f>
        <v>(HP%/HP%/HP%)</v>
      </c>
      <c r="J3402" t="str">
        <f>Sheet1!A3408</f>
        <v>Violent / Revenge</v>
      </c>
      <c r="K3402" t="str">
        <f>Sheet1!A3409</f>
        <v>(HP%/CRIT D%/HP%)</v>
      </c>
    </row>
    <row r="3403" spans="1:11" x14ac:dyDescent="0.2">
      <c r="A3403">
        <f t="shared" si="53"/>
        <v>1</v>
      </c>
      <c r="B3403">
        <f>IF(Sheet1!A3403="","",Sheet1!A3403)</f>
        <v>3</v>
      </c>
      <c r="C3403" t="str">
        <f>Sheet1!A3404</f>
        <v>VAGABOND</v>
      </c>
      <c r="D3403" t="str">
        <f>Sheet1!C3403</f>
        <v>LIGHT</v>
      </c>
      <c r="F3403" t="str">
        <f>Sheet1!B3405</f>
        <v>Darion</v>
      </c>
      <c r="G3403" t="str">
        <f>Sheet1!A3406</f>
        <v>3x Energy</v>
      </c>
      <c r="H3403" t="str">
        <f>Sheet1!A3407</f>
        <v>(HP%/HP%/HP%)</v>
      </c>
      <c r="I3403" t="str">
        <f>Sheet1!A3408</f>
        <v>Violent / Revenge</v>
      </c>
      <c r="J3403" t="str">
        <f>Sheet1!A3409</f>
        <v>(HP%/CRIT D%/HP%)</v>
      </c>
      <c r="K3403" t="str">
        <f>Sheet1!A3410</f>
        <v>Hp%, Crit R%, Crit D%</v>
      </c>
    </row>
    <row r="3404" spans="1:11" hidden="1" x14ac:dyDescent="0.2">
      <c r="A3404">
        <f t="shared" si="53"/>
        <v>0</v>
      </c>
      <c r="B3404" t="str">
        <f>IF(Sheet1!A3404="","",Sheet1!A3404)</f>
        <v>VAGABOND</v>
      </c>
      <c r="C3404">
        <f>Sheet1!A3405</f>
        <v>0</v>
      </c>
      <c r="D3404">
        <f>Sheet1!C3404</f>
        <v>0</v>
      </c>
      <c r="F3404">
        <f>Sheet1!B3406</f>
        <v>0</v>
      </c>
      <c r="G3404" t="str">
        <f>Sheet1!A3407</f>
        <v>(HP%/HP%/HP%)</v>
      </c>
      <c r="H3404" t="str">
        <f>Sheet1!A3408</f>
        <v>Violent / Revenge</v>
      </c>
      <c r="I3404" t="str">
        <f>Sheet1!A3409</f>
        <v>(HP%/CRIT D%/HP%)</v>
      </c>
      <c r="J3404" t="str">
        <f>Sheet1!A3410</f>
        <v>Hp%, Crit R%, Crit D%</v>
      </c>
      <c r="K3404">
        <f>Sheet1!A3411</f>
        <v>2</v>
      </c>
    </row>
    <row r="3405" spans="1:11" hidden="1" x14ac:dyDescent="0.2">
      <c r="A3405">
        <f t="shared" si="53"/>
        <v>0</v>
      </c>
      <c r="B3405" t="str">
        <f>IF(Sheet1!A3405="","",Sheet1!A3405)</f>
        <v/>
      </c>
      <c r="C3405" t="str">
        <f>Sheet1!A3406</f>
        <v>3x Energy</v>
      </c>
      <c r="D3405">
        <f>Sheet1!C3405</f>
        <v>0</v>
      </c>
      <c r="F3405">
        <f>Sheet1!B3407</f>
        <v>0</v>
      </c>
      <c r="G3405" t="str">
        <f>Sheet1!A3408</f>
        <v>Violent / Revenge</v>
      </c>
      <c r="H3405" t="str">
        <f>Sheet1!A3409</f>
        <v>(HP%/CRIT D%/HP%)</v>
      </c>
      <c r="I3405" t="str">
        <f>Sheet1!A3410</f>
        <v>Hp%, Crit R%, Crit D%</v>
      </c>
      <c r="J3405">
        <f>Sheet1!A3411</f>
        <v>2</v>
      </c>
      <c r="K3405" t="str">
        <f>Sheet1!A3412</f>
        <v>VAGABOND</v>
      </c>
    </row>
    <row r="3406" spans="1:11" hidden="1" x14ac:dyDescent="0.2">
      <c r="A3406">
        <f t="shared" si="53"/>
        <v>0</v>
      </c>
      <c r="B3406" t="str">
        <f>IF(Sheet1!A3406="","",Sheet1!A3406)</f>
        <v>3x Energy</v>
      </c>
      <c r="C3406" t="str">
        <f>Sheet1!A3407</f>
        <v>(HP%/HP%/HP%)</v>
      </c>
      <c r="D3406">
        <f>Sheet1!C3406</f>
        <v>0</v>
      </c>
      <c r="F3406">
        <f>Sheet1!B3408</f>
        <v>0</v>
      </c>
      <c r="G3406" t="str">
        <f>Sheet1!A3409</f>
        <v>(HP%/CRIT D%/HP%)</v>
      </c>
      <c r="H3406" t="str">
        <f>Sheet1!A3410</f>
        <v>Hp%, Crit R%, Crit D%</v>
      </c>
      <c r="I3406">
        <f>Sheet1!A3411</f>
        <v>2</v>
      </c>
      <c r="J3406" t="str">
        <f>Sheet1!A3412</f>
        <v>VAGABOND</v>
      </c>
      <c r="K3406">
        <f>Sheet1!A3413</f>
        <v>0</v>
      </c>
    </row>
    <row r="3407" spans="1:11" hidden="1" x14ac:dyDescent="0.2">
      <c r="A3407">
        <f t="shared" si="53"/>
        <v>0</v>
      </c>
      <c r="B3407" t="str">
        <f>IF(Sheet1!A3407="","",Sheet1!A3407)</f>
        <v>(HP%/HP%/HP%)</v>
      </c>
      <c r="C3407" t="str">
        <f>Sheet1!A3408</f>
        <v>Violent / Revenge</v>
      </c>
      <c r="D3407">
        <f>Sheet1!C3407</f>
        <v>0</v>
      </c>
      <c r="F3407">
        <f>Sheet1!B3409</f>
        <v>0</v>
      </c>
      <c r="G3407" t="str">
        <f>Sheet1!A3410</f>
        <v>Hp%, Crit R%, Crit D%</v>
      </c>
      <c r="H3407">
        <f>Sheet1!A3411</f>
        <v>2</v>
      </c>
      <c r="I3407" t="str">
        <f>Sheet1!A3412</f>
        <v>VAGABOND</v>
      </c>
      <c r="J3407">
        <f>Sheet1!A3413</f>
        <v>0</v>
      </c>
      <c r="K3407" t="str">
        <f>Sheet1!A3414</f>
        <v>3x Energy</v>
      </c>
    </row>
    <row r="3408" spans="1:11" hidden="1" x14ac:dyDescent="0.2">
      <c r="A3408">
        <f t="shared" si="53"/>
        <v>0</v>
      </c>
      <c r="B3408" t="str">
        <f>IF(Sheet1!A3408="","",Sheet1!A3408)</f>
        <v>Violent / Revenge</v>
      </c>
      <c r="C3408" t="str">
        <f>Sheet1!A3409</f>
        <v>(HP%/CRIT D%/HP%)</v>
      </c>
      <c r="D3408">
        <f>Sheet1!C3408</f>
        <v>0</v>
      </c>
      <c r="F3408">
        <f>Sheet1!B3410</f>
        <v>0</v>
      </c>
      <c r="G3408">
        <f>Sheet1!A3411</f>
        <v>2</v>
      </c>
      <c r="H3408" t="str">
        <f>Sheet1!A3412</f>
        <v>VAGABOND</v>
      </c>
      <c r="I3408">
        <f>Sheet1!A3413</f>
        <v>0</v>
      </c>
      <c r="J3408" t="str">
        <f>Sheet1!A3414</f>
        <v>3x Energy</v>
      </c>
      <c r="K3408" t="str">
        <f>Sheet1!A3415</f>
        <v>(HP%/HP%/HP%)</v>
      </c>
    </row>
    <row r="3409" spans="1:11" hidden="1" x14ac:dyDescent="0.2">
      <c r="A3409">
        <f t="shared" si="53"/>
        <v>0</v>
      </c>
      <c r="B3409" t="str">
        <f>IF(Sheet1!A3409="","",Sheet1!A3409)</f>
        <v>(HP%/CRIT D%/HP%)</v>
      </c>
      <c r="C3409" t="str">
        <f>Sheet1!A3410</f>
        <v>Hp%, Crit R%, Crit D%</v>
      </c>
      <c r="D3409">
        <f>Sheet1!C3409</f>
        <v>0</v>
      </c>
      <c r="F3409">
        <f>Sheet1!B3411</f>
        <v>0</v>
      </c>
      <c r="G3409" t="str">
        <f>Sheet1!A3412</f>
        <v>VAGABOND</v>
      </c>
      <c r="H3409">
        <f>Sheet1!A3413</f>
        <v>0</v>
      </c>
      <c r="I3409" t="str">
        <f>Sheet1!A3414</f>
        <v>3x Energy</v>
      </c>
      <c r="J3409" t="str">
        <f>Sheet1!A3415</f>
        <v>(HP%/HP%/HP%)</v>
      </c>
      <c r="K3409" t="str">
        <f>Sheet1!A3416</f>
        <v>Violent / Revenge</v>
      </c>
    </row>
    <row r="3410" spans="1:11" hidden="1" x14ac:dyDescent="0.2">
      <c r="A3410">
        <f t="shared" si="53"/>
        <v>0</v>
      </c>
      <c r="B3410" t="str">
        <f>IF(Sheet1!A3410="","",Sheet1!A3410)</f>
        <v>Hp%, Crit R%, Crit D%</v>
      </c>
      <c r="C3410">
        <f>Sheet1!A3411</f>
        <v>2</v>
      </c>
      <c r="D3410">
        <f>Sheet1!C3410</f>
        <v>0</v>
      </c>
      <c r="F3410">
        <f>Sheet1!B3412</f>
        <v>0</v>
      </c>
      <c r="G3410">
        <f>Sheet1!A3413</f>
        <v>0</v>
      </c>
      <c r="H3410" t="str">
        <f>Sheet1!A3414</f>
        <v>3x Energy</v>
      </c>
      <c r="I3410" t="str">
        <f>Sheet1!A3415</f>
        <v>(HP%/HP%/HP%)</v>
      </c>
      <c r="J3410" t="str">
        <f>Sheet1!A3416</f>
        <v>Violent / Revenge</v>
      </c>
      <c r="K3410" t="str">
        <f>Sheet1!A3417</f>
        <v>(HP%/CRIT D%/HP%)</v>
      </c>
    </row>
    <row r="3411" spans="1:11" x14ac:dyDescent="0.2">
      <c r="A3411">
        <f t="shared" si="53"/>
        <v>1</v>
      </c>
      <c r="B3411">
        <f>IF(Sheet1!A3411="","",Sheet1!A3411)</f>
        <v>2</v>
      </c>
      <c r="C3411" t="str">
        <f>Sheet1!A3412</f>
        <v>VAGABOND</v>
      </c>
      <c r="D3411" t="str">
        <f>Sheet1!C3411</f>
        <v>WATER</v>
      </c>
      <c r="F3411" t="str">
        <f>Sheet1!B3413</f>
        <v>Allen</v>
      </c>
      <c r="G3411" t="str">
        <f>Sheet1!A3414</f>
        <v>3x Energy</v>
      </c>
      <c r="H3411" t="str">
        <f>Sheet1!A3415</f>
        <v>(HP%/HP%/HP%)</v>
      </c>
      <c r="I3411" t="str">
        <f>Sheet1!A3416</f>
        <v>Violent / Revenge</v>
      </c>
      <c r="J3411" t="str">
        <f>Sheet1!A3417</f>
        <v>(HP%/CRIT D%/HP%)</v>
      </c>
      <c r="K3411" t="str">
        <f>Sheet1!A3418</f>
        <v>Hp%, Crit R%, Crit D%</v>
      </c>
    </row>
    <row r="3412" spans="1:11" hidden="1" x14ac:dyDescent="0.2">
      <c r="A3412">
        <f t="shared" si="53"/>
        <v>0</v>
      </c>
      <c r="B3412" t="str">
        <f>IF(Sheet1!A3412="","",Sheet1!A3412)</f>
        <v>VAGABOND</v>
      </c>
      <c r="C3412">
        <f>Sheet1!A3413</f>
        <v>0</v>
      </c>
      <c r="D3412">
        <f>Sheet1!C3412</f>
        <v>0</v>
      </c>
      <c r="F3412">
        <f>Sheet1!B3414</f>
        <v>0</v>
      </c>
      <c r="G3412" t="str">
        <f>Sheet1!A3415</f>
        <v>(HP%/HP%/HP%)</v>
      </c>
      <c r="H3412" t="str">
        <f>Sheet1!A3416</f>
        <v>Violent / Revenge</v>
      </c>
      <c r="I3412" t="str">
        <f>Sheet1!A3417</f>
        <v>(HP%/CRIT D%/HP%)</v>
      </c>
      <c r="J3412" t="str">
        <f>Sheet1!A3418</f>
        <v>Hp%, Crit R%, Crit D%</v>
      </c>
      <c r="K3412">
        <f>Sheet1!A3419</f>
        <v>3</v>
      </c>
    </row>
    <row r="3413" spans="1:11" hidden="1" x14ac:dyDescent="0.2">
      <c r="A3413">
        <f t="shared" si="53"/>
        <v>0</v>
      </c>
      <c r="B3413" t="str">
        <f>IF(Sheet1!A3413="","",Sheet1!A3413)</f>
        <v/>
      </c>
      <c r="C3413" t="str">
        <f>Sheet1!A3414</f>
        <v>3x Energy</v>
      </c>
      <c r="D3413">
        <f>Sheet1!C3413</f>
        <v>0</v>
      </c>
      <c r="F3413">
        <f>Sheet1!B3415</f>
        <v>0</v>
      </c>
      <c r="G3413" t="str">
        <f>Sheet1!A3416</f>
        <v>Violent / Revenge</v>
      </c>
      <c r="H3413" t="str">
        <f>Sheet1!A3417</f>
        <v>(HP%/CRIT D%/HP%)</v>
      </c>
      <c r="I3413" t="str">
        <f>Sheet1!A3418</f>
        <v>Hp%, Crit R%, Crit D%</v>
      </c>
      <c r="J3413">
        <f>Sheet1!A3419</f>
        <v>3</v>
      </c>
      <c r="K3413" t="str">
        <f>Sheet1!A3420</f>
        <v>MARTIAL CAT</v>
      </c>
    </row>
    <row r="3414" spans="1:11" hidden="1" x14ac:dyDescent="0.2">
      <c r="A3414">
        <f t="shared" si="53"/>
        <v>0</v>
      </c>
      <c r="B3414" t="str">
        <f>IF(Sheet1!A3414="","",Sheet1!A3414)</f>
        <v>3x Energy</v>
      </c>
      <c r="C3414" t="str">
        <f>Sheet1!A3415</f>
        <v>(HP%/HP%/HP%)</v>
      </c>
      <c r="D3414">
        <f>Sheet1!C3414</f>
        <v>0</v>
      </c>
      <c r="F3414">
        <f>Sheet1!B3416</f>
        <v>0</v>
      </c>
      <c r="G3414" t="str">
        <f>Sheet1!A3417</f>
        <v>(HP%/CRIT D%/HP%)</v>
      </c>
      <c r="H3414" t="str">
        <f>Sheet1!A3418</f>
        <v>Hp%, Crit R%, Crit D%</v>
      </c>
      <c r="I3414">
        <f>Sheet1!A3419</f>
        <v>3</v>
      </c>
      <c r="J3414" t="str">
        <f>Sheet1!A3420</f>
        <v>MARTIAL CAT</v>
      </c>
      <c r="K3414">
        <f>Sheet1!A3421</f>
        <v>0</v>
      </c>
    </row>
    <row r="3415" spans="1:11" hidden="1" x14ac:dyDescent="0.2">
      <c r="A3415">
        <f t="shared" si="53"/>
        <v>0</v>
      </c>
      <c r="B3415" t="str">
        <f>IF(Sheet1!A3415="","",Sheet1!A3415)</f>
        <v>(HP%/HP%/HP%)</v>
      </c>
      <c r="C3415" t="str">
        <f>Sheet1!A3416</f>
        <v>Violent / Revenge</v>
      </c>
      <c r="D3415">
        <f>Sheet1!C3415</f>
        <v>0</v>
      </c>
      <c r="F3415">
        <f>Sheet1!B3417</f>
        <v>0</v>
      </c>
      <c r="G3415" t="str">
        <f>Sheet1!A3418</f>
        <v>Hp%, Crit R%, Crit D%</v>
      </c>
      <c r="H3415">
        <f>Sheet1!A3419</f>
        <v>3</v>
      </c>
      <c r="I3415" t="str">
        <f>Sheet1!A3420</f>
        <v>MARTIAL CAT</v>
      </c>
      <c r="J3415">
        <f>Sheet1!A3421</f>
        <v>0</v>
      </c>
      <c r="K3415" t="str">
        <f>Sheet1!A3422</f>
        <v>Fatal / Blade</v>
      </c>
    </row>
    <row r="3416" spans="1:11" hidden="1" x14ac:dyDescent="0.2">
      <c r="A3416">
        <f t="shared" si="53"/>
        <v>0</v>
      </c>
      <c r="B3416" t="str">
        <f>IF(Sheet1!A3416="","",Sheet1!A3416)</f>
        <v>Violent / Revenge</v>
      </c>
      <c r="C3416" t="str">
        <f>Sheet1!A3417</f>
        <v>(HP%/CRIT D%/HP%)</v>
      </c>
      <c r="D3416">
        <f>Sheet1!C3416</f>
        <v>0</v>
      </c>
      <c r="F3416">
        <f>Sheet1!B3418</f>
        <v>0</v>
      </c>
      <c r="G3416">
        <f>Sheet1!A3419</f>
        <v>3</v>
      </c>
      <c r="H3416" t="str">
        <f>Sheet1!A3420</f>
        <v>MARTIAL CAT</v>
      </c>
      <c r="I3416">
        <f>Sheet1!A3421</f>
        <v>0</v>
      </c>
      <c r="J3416" t="str">
        <f>Sheet1!A3422</f>
        <v>Fatal / Blade</v>
      </c>
      <c r="K3416" t="str">
        <f>Sheet1!A3423</f>
        <v>(ATK%/CRIT D%/ATK%)</v>
      </c>
    </row>
    <row r="3417" spans="1:11" hidden="1" x14ac:dyDescent="0.2">
      <c r="A3417">
        <f t="shared" si="53"/>
        <v>0</v>
      </c>
      <c r="B3417" t="str">
        <f>IF(Sheet1!A3417="","",Sheet1!A3417)</f>
        <v>(HP%/CRIT D%/HP%)</v>
      </c>
      <c r="C3417" t="str">
        <f>Sheet1!A3418</f>
        <v>Hp%, Crit R%, Crit D%</v>
      </c>
      <c r="D3417">
        <f>Sheet1!C3417</f>
        <v>0</v>
      </c>
      <c r="F3417">
        <f>Sheet1!B3419</f>
        <v>0</v>
      </c>
      <c r="G3417" t="str">
        <f>Sheet1!A3420</f>
        <v>MARTIAL CAT</v>
      </c>
      <c r="H3417">
        <f>Sheet1!A3421</f>
        <v>0</v>
      </c>
      <c r="I3417" t="str">
        <f>Sheet1!A3422</f>
        <v>Fatal / Blade</v>
      </c>
      <c r="J3417" t="str">
        <f>Sheet1!A3423</f>
        <v>(ATK%/CRIT D%/ATK%)</v>
      </c>
      <c r="K3417" t="str">
        <f>Sheet1!A3424</f>
        <v>Rage / Destroy</v>
      </c>
    </row>
    <row r="3418" spans="1:11" hidden="1" x14ac:dyDescent="0.2">
      <c r="A3418">
        <f t="shared" si="53"/>
        <v>0</v>
      </c>
      <c r="B3418" t="str">
        <f>IF(Sheet1!A3418="","",Sheet1!A3418)</f>
        <v>Hp%, Crit R%, Crit D%</v>
      </c>
      <c r="C3418">
        <f>Sheet1!A3419</f>
        <v>3</v>
      </c>
      <c r="D3418">
        <f>Sheet1!C3418</f>
        <v>0</v>
      </c>
      <c r="F3418">
        <f>Sheet1!B3420</f>
        <v>0</v>
      </c>
      <c r="G3418">
        <f>Sheet1!A3421</f>
        <v>0</v>
      </c>
      <c r="H3418" t="str">
        <f>Sheet1!A3422</f>
        <v>Fatal / Blade</v>
      </c>
      <c r="I3418" t="str">
        <f>Sheet1!A3423</f>
        <v>(ATK%/CRIT D%/ATK%)</v>
      </c>
      <c r="J3418" t="str">
        <f>Sheet1!A3424</f>
        <v>Rage / Destroy</v>
      </c>
      <c r="K3418" t="str">
        <f>Sheet1!A3425</f>
        <v>(ATK%/CRIT D%/ATK%)</v>
      </c>
    </row>
    <row r="3419" spans="1:11" x14ac:dyDescent="0.2">
      <c r="A3419">
        <f t="shared" si="53"/>
        <v>1</v>
      </c>
      <c r="B3419">
        <f>IF(Sheet1!A3419="","",Sheet1!A3419)</f>
        <v>3</v>
      </c>
      <c r="C3419" t="str">
        <f>Sheet1!A3420</f>
        <v>MARTIAL CAT</v>
      </c>
      <c r="D3419" t="str">
        <f>Sheet1!C3419</f>
        <v>LIGHT</v>
      </c>
      <c r="F3419" t="str">
        <f>Sheet1!B3421</f>
        <v>Xiao Ling</v>
      </c>
      <c r="G3419" t="str">
        <f>Sheet1!A3422</f>
        <v>Fatal / Blade</v>
      </c>
      <c r="H3419" t="str">
        <f>Sheet1!A3423</f>
        <v>(ATK%/CRIT D%/ATK%)</v>
      </c>
      <c r="I3419" t="str">
        <f>Sheet1!A3424</f>
        <v>Rage / Destroy</v>
      </c>
      <c r="J3419" t="str">
        <f>Sheet1!A3425</f>
        <v>(ATK%/CRIT D%/ATK%)</v>
      </c>
      <c r="K3419" t="str">
        <f>Sheet1!A3426</f>
        <v>Crit R%, Crit D%, Atk%</v>
      </c>
    </row>
    <row r="3420" spans="1:11" hidden="1" x14ac:dyDescent="0.2">
      <c r="A3420">
        <f t="shared" si="53"/>
        <v>0</v>
      </c>
      <c r="B3420" t="str">
        <f>IF(Sheet1!A3420="","",Sheet1!A3420)</f>
        <v>MARTIAL CAT</v>
      </c>
      <c r="C3420">
        <f>Sheet1!A3421</f>
        <v>0</v>
      </c>
      <c r="D3420">
        <f>Sheet1!C3420</f>
        <v>0</v>
      </c>
      <c r="F3420">
        <f>Sheet1!B3422</f>
        <v>0</v>
      </c>
      <c r="G3420" t="str">
        <f>Sheet1!A3423</f>
        <v>(ATK%/CRIT D%/ATK%)</v>
      </c>
      <c r="H3420" t="str">
        <f>Sheet1!A3424</f>
        <v>Rage / Destroy</v>
      </c>
      <c r="I3420" t="str">
        <f>Sheet1!A3425</f>
        <v>(ATK%/CRIT D%/ATK%)</v>
      </c>
      <c r="J3420" t="str">
        <f>Sheet1!A3426</f>
        <v>Crit R%, Crit D%, Atk%</v>
      </c>
      <c r="K3420">
        <f>Sheet1!A3427</f>
        <v>3</v>
      </c>
    </row>
    <row r="3421" spans="1:11" hidden="1" x14ac:dyDescent="0.2">
      <c r="A3421">
        <f t="shared" si="53"/>
        <v>0</v>
      </c>
      <c r="B3421" t="str">
        <f>IF(Sheet1!A3421="","",Sheet1!A3421)</f>
        <v/>
      </c>
      <c r="C3421" t="str">
        <f>Sheet1!A3422</f>
        <v>Fatal / Blade</v>
      </c>
      <c r="D3421">
        <f>Sheet1!C3421</f>
        <v>0</v>
      </c>
      <c r="F3421">
        <f>Sheet1!B3423</f>
        <v>0</v>
      </c>
      <c r="G3421" t="str">
        <f>Sheet1!A3424</f>
        <v>Rage / Destroy</v>
      </c>
      <c r="H3421" t="str">
        <f>Sheet1!A3425</f>
        <v>(ATK%/CRIT D%/ATK%)</v>
      </c>
      <c r="I3421" t="str">
        <f>Sheet1!A3426</f>
        <v>Crit R%, Crit D%, Atk%</v>
      </c>
      <c r="J3421">
        <f>Sheet1!A3427</f>
        <v>3</v>
      </c>
      <c r="K3421" t="str">
        <f>Sheet1!A3428</f>
        <v>MARTIAL CAT</v>
      </c>
    </row>
    <row r="3422" spans="1:11" hidden="1" x14ac:dyDescent="0.2">
      <c r="A3422">
        <f t="shared" si="53"/>
        <v>0</v>
      </c>
      <c r="B3422" t="str">
        <f>IF(Sheet1!A3422="","",Sheet1!A3422)</f>
        <v>Fatal / Blade</v>
      </c>
      <c r="C3422" t="str">
        <f>Sheet1!A3423</f>
        <v>(ATK%/CRIT D%/ATK%)</v>
      </c>
      <c r="D3422">
        <f>Sheet1!C3422</f>
        <v>0</v>
      </c>
      <c r="F3422">
        <f>Sheet1!B3424</f>
        <v>0</v>
      </c>
      <c r="G3422" t="str">
        <f>Sheet1!A3425</f>
        <v>(ATK%/CRIT D%/ATK%)</v>
      </c>
      <c r="H3422" t="str">
        <f>Sheet1!A3426</f>
        <v>Crit R%, Crit D%, Atk%</v>
      </c>
      <c r="I3422">
        <f>Sheet1!A3427</f>
        <v>3</v>
      </c>
      <c r="J3422" t="str">
        <f>Sheet1!A3428</f>
        <v>MARTIAL CAT</v>
      </c>
      <c r="K3422">
        <f>Sheet1!A3429</f>
        <v>0</v>
      </c>
    </row>
    <row r="3423" spans="1:11" hidden="1" x14ac:dyDescent="0.2">
      <c r="A3423">
        <f t="shared" si="53"/>
        <v>0</v>
      </c>
      <c r="B3423" t="str">
        <f>IF(Sheet1!A3423="","",Sheet1!A3423)</f>
        <v>(ATK%/CRIT D%/ATK%)</v>
      </c>
      <c r="C3423" t="str">
        <f>Sheet1!A3424</f>
        <v>Rage / Destroy</v>
      </c>
      <c r="D3423">
        <f>Sheet1!C3423</f>
        <v>0</v>
      </c>
      <c r="F3423">
        <f>Sheet1!B3425</f>
        <v>0</v>
      </c>
      <c r="G3423" t="str">
        <f>Sheet1!A3426</f>
        <v>Crit R%, Crit D%, Atk%</v>
      </c>
      <c r="H3423">
        <f>Sheet1!A3427</f>
        <v>3</v>
      </c>
      <c r="I3423" t="str">
        <f>Sheet1!A3428</f>
        <v>MARTIAL CAT</v>
      </c>
      <c r="J3423">
        <f>Sheet1!A3429</f>
        <v>0</v>
      </c>
      <c r="K3423" t="str">
        <f>Sheet1!A3430</f>
        <v>Fatal / Blade</v>
      </c>
    </row>
    <row r="3424" spans="1:11" hidden="1" x14ac:dyDescent="0.2">
      <c r="A3424">
        <f t="shared" si="53"/>
        <v>0</v>
      </c>
      <c r="B3424" t="str">
        <f>IF(Sheet1!A3424="","",Sheet1!A3424)</f>
        <v>Rage / Destroy</v>
      </c>
      <c r="C3424" t="str">
        <f>Sheet1!A3425</f>
        <v>(ATK%/CRIT D%/ATK%)</v>
      </c>
      <c r="D3424">
        <f>Sheet1!C3424</f>
        <v>0</v>
      </c>
      <c r="F3424">
        <f>Sheet1!B3426</f>
        <v>0</v>
      </c>
      <c r="G3424">
        <f>Sheet1!A3427</f>
        <v>3</v>
      </c>
      <c r="H3424" t="str">
        <f>Sheet1!A3428</f>
        <v>MARTIAL CAT</v>
      </c>
      <c r="I3424">
        <f>Sheet1!A3429</f>
        <v>0</v>
      </c>
      <c r="J3424" t="str">
        <f>Sheet1!A3430</f>
        <v>Fatal / Blade</v>
      </c>
      <c r="K3424" t="str">
        <f>Sheet1!A3431</f>
        <v>(ATK%/ATK%/ATK%)</v>
      </c>
    </row>
    <row r="3425" spans="1:11" hidden="1" x14ac:dyDescent="0.2">
      <c r="A3425">
        <f t="shared" si="53"/>
        <v>0</v>
      </c>
      <c r="B3425" t="str">
        <f>IF(Sheet1!A3425="","",Sheet1!A3425)</f>
        <v>(ATK%/CRIT D%/ATK%)</v>
      </c>
      <c r="C3425" t="str">
        <f>Sheet1!A3426</f>
        <v>Crit R%, Crit D%, Atk%</v>
      </c>
      <c r="D3425">
        <f>Sheet1!C3425</f>
        <v>0</v>
      </c>
      <c r="F3425">
        <f>Sheet1!B3427</f>
        <v>0</v>
      </c>
      <c r="G3425" t="str">
        <f>Sheet1!A3428</f>
        <v>MARTIAL CAT</v>
      </c>
      <c r="H3425">
        <f>Sheet1!A3429</f>
        <v>0</v>
      </c>
      <c r="I3425" t="str">
        <f>Sheet1!A3430</f>
        <v>Fatal / Blade</v>
      </c>
      <c r="J3425" t="str">
        <f>Sheet1!A3431</f>
        <v>(ATK%/ATK%/ATK%)</v>
      </c>
      <c r="K3425" t="str">
        <f>Sheet1!A3432</f>
        <v>Violent / Revenge</v>
      </c>
    </row>
    <row r="3426" spans="1:11" hidden="1" x14ac:dyDescent="0.2">
      <c r="A3426">
        <f t="shared" si="53"/>
        <v>0</v>
      </c>
      <c r="B3426" t="str">
        <f>IF(Sheet1!A3426="","",Sheet1!A3426)</f>
        <v>Crit R%, Crit D%, Atk%</v>
      </c>
      <c r="C3426">
        <f>Sheet1!A3427</f>
        <v>3</v>
      </c>
      <c r="D3426">
        <f>Sheet1!C3426</f>
        <v>0</v>
      </c>
      <c r="F3426">
        <f>Sheet1!B3428</f>
        <v>0</v>
      </c>
      <c r="G3426">
        <f>Sheet1!A3429</f>
        <v>0</v>
      </c>
      <c r="H3426" t="str">
        <f>Sheet1!A3430</f>
        <v>Fatal / Blade</v>
      </c>
      <c r="I3426" t="str">
        <f>Sheet1!A3431</f>
        <v>(ATK%/ATK%/ATK%)</v>
      </c>
      <c r="J3426" t="str">
        <f>Sheet1!A3432</f>
        <v>Violent / Revenge</v>
      </c>
      <c r="K3426" t="str">
        <f>Sheet1!A3433</f>
        <v>(ATK%/CRIT D%/ATK%)</v>
      </c>
    </row>
    <row r="3427" spans="1:11" x14ac:dyDescent="0.2">
      <c r="A3427">
        <f t="shared" si="53"/>
        <v>1</v>
      </c>
      <c r="B3427">
        <f>IF(Sheet1!A3427="","",Sheet1!A3427)</f>
        <v>3</v>
      </c>
      <c r="C3427" t="str">
        <f>Sheet1!A3428</f>
        <v>MARTIAL CAT</v>
      </c>
      <c r="D3427" t="str">
        <f>Sheet1!C3427</f>
        <v>WIND</v>
      </c>
      <c r="F3427" t="str">
        <f>Sheet1!B3429</f>
        <v>Naomi</v>
      </c>
      <c r="G3427" t="str">
        <f>Sheet1!A3430</f>
        <v>Fatal / Blade</v>
      </c>
      <c r="H3427" t="str">
        <f>Sheet1!A3431</f>
        <v>(ATK%/ATK%/ATK%)</v>
      </c>
      <c r="I3427" t="str">
        <f>Sheet1!A3432</f>
        <v>Violent / Revenge</v>
      </c>
      <c r="J3427" t="str">
        <f>Sheet1!A3433</f>
        <v>(ATK%/CRIT D%/ATK%)</v>
      </c>
      <c r="K3427" t="str">
        <f>Sheet1!A3434</f>
        <v>Crit R%, Crit D%, Atk%</v>
      </c>
    </row>
    <row r="3428" spans="1:11" hidden="1" x14ac:dyDescent="0.2">
      <c r="A3428">
        <f t="shared" si="53"/>
        <v>0</v>
      </c>
      <c r="B3428" t="str">
        <f>IF(Sheet1!A3428="","",Sheet1!A3428)</f>
        <v>MARTIAL CAT</v>
      </c>
      <c r="C3428">
        <f>Sheet1!A3429</f>
        <v>0</v>
      </c>
      <c r="D3428">
        <f>Sheet1!C3428</f>
        <v>0</v>
      </c>
      <c r="F3428">
        <f>Sheet1!B3430</f>
        <v>0</v>
      </c>
      <c r="G3428" t="str">
        <f>Sheet1!A3431</f>
        <v>(ATK%/ATK%/ATK%)</v>
      </c>
      <c r="H3428" t="str">
        <f>Sheet1!A3432</f>
        <v>Violent / Revenge</v>
      </c>
      <c r="I3428" t="str">
        <f>Sheet1!A3433</f>
        <v>(ATK%/CRIT D%/ATK%)</v>
      </c>
      <c r="J3428" t="str">
        <f>Sheet1!A3434</f>
        <v>Crit R%, Crit D%, Atk%</v>
      </c>
      <c r="K3428">
        <f>Sheet1!A3435</f>
        <v>3</v>
      </c>
    </row>
    <row r="3429" spans="1:11" hidden="1" x14ac:dyDescent="0.2">
      <c r="A3429">
        <f t="shared" si="53"/>
        <v>0</v>
      </c>
      <c r="B3429" t="str">
        <f>IF(Sheet1!A3429="","",Sheet1!A3429)</f>
        <v/>
      </c>
      <c r="C3429" t="str">
        <f>Sheet1!A3430</f>
        <v>Fatal / Blade</v>
      </c>
      <c r="D3429">
        <f>Sheet1!C3429</f>
        <v>0</v>
      </c>
      <c r="F3429">
        <f>Sheet1!B3431</f>
        <v>0</v>
      </c>
      <c r="G3429" t="str">
        <f>Sheet1!A3432</f>
        <v>Violent / Revenge</v>
      </c>
      <c r="H3429" t="str">
        <f>Sheet1!A3433</f>
        <v>(ATK%/CRIT D%/ATK%)</v>
      </c>
      <c r="I3429" t="str">
        <f>Sheet1!A3434</f>
        <v>Crit R%, Crit D%, Atk%</v>
      </c>
      <c r="J3429">
        <f>Sheet1!A3435</f>
        <v>3</v>
      </c>
      <c r="K3429" t="str">
        <f>Sheet1!A3436</f>
        <v>MARTIAL CAT</v>
      </c>
    </row>
    <row r="3430" spans="1:11" hidden="1" x14ac:dyDescent="0.2">
      <c r="A3430">
        <f t="shared" si="53"/>
        <v>0</v>
      </c>
      <c r="B3430" t="str">
        <f>IF(Sheet1!A3430="","",Sheet1!A3430)</f>
        <v>Fatal / Blade</v>
      </c>
      <c r="C3430" t="str">
        <f>Sheet1!A3431</f>
        <v>(ATK%/ATK%/ATK%)</v>
      </c>
      <c r="D3430">
        <f>Sheet1!C3430</f>
        <v>0</v>
      </c>
      <c r="F3430">
        <f>Sheet1!B3432</f>
        <v>0</v>
      </c>
      <c r="G3430" t="str">
        <f>Sheet1!A3433</f>
        <v>(ATK%/CRIT D%/ATK%)</v>
      </c>
      <c r="H3430" t="str">
        <f>Sheet1!A3434</f>
        <v>Crit R%, Crit D%, Atk%</v>
      </c>
      <c r="I3430">
        <f>Sheet1!A3435</f>
        <v>3</v>
      </c>
      <c r="J3430" t="str">
        <f>Sheet1!A3436</f>
        <v>MARTIAL CAT</v>
      </c>
      <c r="K3430">
        <f>Sheet1!A3437</f>
        <v>0</v>
      </c>
    </row>
    <row r="3431" spans="1:11" hidden="1" x14ac:dyDescent="0.2">
      <c r="A3431">
        <f t="shared" si="53"/>
        <v>0</v>
      </c>
      <c r="B3431" t="str">
        <f>IF(Sheet1!A3431="","",Sheet1!A3431)</f>
        <v>(ATK%/ATK%/ATK%)</v>
      </c>
      <c r="C3431" t="str">
        <f>Sheet1!A3432</f>
        <v>Violent / Revenge</v>
      </c>
      <c r="D3431">
        <f>Sheet1!C3431</f>
        <v>0</v>
      </c>
      <c r="F3431">
        <f>Sheet1!B3433</f>
        <v>0</v>
      </c>
      <c r="G3431" t="str">
        <f>Sheet1!A3434</f>
        <v>Crit R%, Crit D%, Atk%</v>
      </c>
      <c r="H3431">
        <f>Sheet1!A3435</f>
        <v>3</v>
      </c>
      <c r="I3431" t="str">
        <f>Sheet1!A3436</f>
        <v>MARTIAL CAT</v>
      </c>
      <c r="J3431">
        <f>Sheet1!A3437</f>
        <v>0</v>
      </c>
      <c r="K3431" t="str">
        <f>Sheet1!A3438</f>
        <v>Fatal / Blade</v>
      </c>
    </row>
    <row r="3432" spans="1:11" hidden="1" x14ac:dyDescent="0.2">
      <c r="A3432">
        <f t="shared" si="53"/>
        <v>0</v>
      </c>
      <c r="B3432" t="str">
        <f>IF(Sheet1!A3432="","",Sheet1!A3432)</f>
        <v>Violent / Revenge</v>
      </c>
      <c r="C3432" t="str">
        <f>Sheet1!A3433</f>
        <v>(ATK%/CRIT D%/ATK%)</v>
      </c>
      <c r="D3432">
        <f>Sheet1!C3432</f>
        <v>0</v>
      </c>
      <c r="F3432">
        <f>Sheet1!B3434</f>
        <v>0</v>
      </c>
      <c r="G3432">
        <f>Sheet1!A3435</f>
        <v>3</v>
      </c>
      <c r="H3432" t="str">
        <f>Sheet1!A3436</f>
        <v>MARTIAL CAT</v>
      </c>
      <c r="I3432">
        <f>Sheet1!A3437</f>
        <v>0</v>
      </c>
      <c r="J3432" t="str">
        <f>Sheet1!A3438</f>
        <v>Fatal / Blade</v>
      </c>
      <c r="K3432" t="str">
        <f>Sheet1!A3439</f>
        <v>(ATK%/CRIT D%/ATK%)</v>
      </c>
    </row>
    <row r="3433" spans="1:11" hidden="1" x14ac:dyDescent="0.2">
      <c r="A3433">
        <f t="shared" si="53"/>
        <v>0</v>
      </c>
      <c r="B3433" t="str">
        <f>IF(Sheet1!A3433="","",Sheet1!A3433)</f>
        <v>(ATK%/CRIT D%/ATK%)</v>
      </c>
      <c r="C3433" t="str">
        <f>Sheet1!A3434</f>
        <v>Crit R%, Crit D%, Atk%</v>
      </c>
      <c r="D3433">
        <f>Sheet1!C3433</f>
        <v>0</v>
      </c>
      <c r="F3433">
        <f>Sheet1!B3435</f>
        <v>0</v>
      </c>
      <c r="G3433" t="str">
        <f>Sheet1!A3436</f>
        <v>MARTIAL CAT</v>
      </c>
      <c r="H3433">
        <f>Sheet1!A3437</f>
        <v>0</v>
      </c>
      <c r="I3433" t="str">
        <f>Sheet1!A3438</f>
        <v>Fatal / Blade</v>
      </c>
      <c r="J3433" t="str">
        <f>Sheet1!A3439</f>
        <v>(ATK%/CRIT D%/ATK%)</v>
      </c>
      <c r="K3433" t="str">
        <f>Sheet1!A3440</f>
        <v>Violent / Revenge</v>
      </c>
    </row>
    <row r="3434" spans="1:11" hidden="1" x14ac:dyDescent="0.2">
      <c r="A3434">
        <f t="shared" si="53"/>
        <v>0</v>
      </c>
      <c r="B3434" t="str">
        <f>IF(Sheet1!A3434="","",Sheet1!A3434)</f>
        <v>Crit R%, Crit D%, Atk%</v>
      </c>
      <c r="C3434">
        <f>Sheet1!A3435</f>
        <v>3</v>
      </c>
      <c r="D3434">
        <f>Sheet1!C3434</f>
        <v>0</v>
      </c>
      <c r="F3434">
        <f>Sheet1!B3436</f>
        <v>0</v>
      </c>
      <c r="G3434">
        <f>Sheet1!A3437</f>
        <v>0</v>
      </c>
      <c r="H3434" t="str">
        <f>Sheet1!A3438</f>
        <v>Fatal / Blade</v>
      </c>
      <c r="I3434" t="str">
        <f>Sheet1!A3439</f>
        <v>(ATK%/CRIT D%/ATK%)</v>
      </c>
      <c r="J3434" t="str">
        <f>Sheet1!A3440</f>
        <v>Violent / Revenge</v>
      </c>
      <c r="K3434" t="str">
        <f>Sheet1!A3441</f>
        <v>(ATK%/CRIT D%/ATK%)</v>
      </c>
    </row>
    <row r="3435" spans="1:11" x14ac:dyDescent="0.2">
      <c r="A3435">
        <f t="shared" si="53"/>
        <v>1</v>
      </c>
      <c r="B3435">
        <f>IF(Sheet1!A3435="","",Sheet1!A3435)</f>
        <v>3</v>
      </c>
      <c r="C3435" t="str">
        <f>Sheet1!A3436</f>
        <v>MARTIAL CAT</v>
      </c>
      <c r="D3435" t="str">
        <f>Sheet1!C3435</f>
        <v>WATER</v>
      </c>
      <c r="F3435" t="str">
        <f>Sheet1!B3437</f>
        <v>Mina</v>
      </c>
      <c r="G3435" t="str">
        <f>Sheet1!A3438</f>
        <v>Fatal / Blade</v>
      </c>
      <c r="H3435" t="str">
        <f>Sheet1!A3439</f>
        <v>(ATK%/CRIT D%/ATK%)</v>
      </c>
      <c r="I3435" t="str">
        <f>Sheet1!A3440</f>
        <v>Violent / Revenge</v>
      </c>
      <c r="J3435" t="str">
        <f>Sheet1!A3441</f>
        <v>(ATK%/CRIT D%/ATK%)</v>
      </c>
      <c r="K3435" t="str">
        <f>Sheet1!A3442</f>
        <v>Crit R%, Crit D%, Atk%</v>
      </c>
    </row>
    <row r="3436" spans="1:11" hidden="1" x14ac:dyDescent="0.2">
      <c r="A3436">
        <f t="shared" si="53"/>
        <v>0</v>
      </c>
      <c r="B3436" t="str">
        <f>IF(Sheet1!A3436="","",Sheet1!A3436)</f>
        <v>MARTIAL CAT</v>
      </c>
      <c r="C3436">
        <f>Sheet1!A3437</f>
        <v>0</v>
      </c>
      <c r="D3436">
        <f>Sheet1!C3436</f>
        <v>0</v>
      </c>
      <c r="F3436">
        <f>Sheet1!B3438</f>
        <v>0</v>
      </c>
      <c r="G3436" t="str">
        <f>Sheet1!A3439</f>
        <v>(ATK%/CRIT D%/ATK%)</v>
      </c>
      <c r="H3436" t="str">
        <f>Sheet1!A3440</f>
        <v>Violent / Revenge</v>
      </c>
      <c r="I3436" t="str">
        <f>Sheet1!A3441</f>
        <v>(ATK%/CRIT D%/ATK%)</v>
      </c>
      <c r="J3436" t="str">
        <f>Sheet1!A3442</f>
        <v>Crit R%, Crit D%, Atk%</v>
      </c>
      <c r="K3436">
        <f>Sheet1!A3443</f>
        <v>3</v>
      </c>
    </row>
    <row r="3437" spans="1:11" hidden="1" x14ac:dyDescent="0.2">
      <c r="A3437">
        <f t="shared" si="53"/>
        <v>0</v>
      </c>
      <c r="B3437" t="str">
        <f>IF(Sheet1!A3437="","",Sheet1!A3437)</f>
        <v/>
      </c>
      <c r="C3437" t="str">
        <f>Sheet1!A3438</f>
        <v>Fatal / Blade</v>
      </c>
      <c r="D3437">
        <f>Sheet1!C3437</f>
        <v>0</v>
      </c>
      <c r="F3437">
        <f>Sheet1!B3439</f>
        <v>0</v>
      </c>
      <c r="G3437" t="str">
        <f>Sheet1!A3440</f>
        <v>Violent / Revenge</v>
      </c>
      <c r="H3437" t="str">
        <f>Sheet1!A3441</f>
        <v>(ATK%/CRIT D%/ATK%)</v>
      </c>
      <c r="I3437" t="str">
        <f>Sheet1!A3442</f>
        <v>Crit R%, Crit D%, Atk%</v>
      </c>
      <c r="J3437">
        <f>Sheet1!A3443</f>
        <v>3</v>
      </c>
      <c r="K3437" t="str">
        <f>Sheet1!A3444</f>
        <v>MARTIAL CAT</v>
      </c>
    </row>
    <row r="3438" spans="1:11" hidden="1" x14ac:dyDescent="0.2">
      <c r="A3438">
        <f t="shared" si="53"/>
        <v>0</v>
      </c>
      <c r="B3438" t="str">
        <f>IF(Sheet1!A3438="","",Sheet1!A3438)</f>
        <v>Fatal / Blade</v>
      </c>
      <c r="C3438" t="str">
        <f>Sheet1!A3439</f>
        <v>(ATK%/CRIT D%/ATK%)</v>
      </c>
      <c r="D3438">
        <f>Sheet1!C3438</f>
        <v>0</v>
      </c>
      <c r="F3438">
        <f>Sheet1!B3440</f>
        <v>0</v>
      </c>
      <c r="G3438" t="str">
        <f>Sheet1!A3441</f>
        <v>(ATK%/CRIT D%/ATK%)</v>
      </c>
      <c r="H3438" t="str">
        <f>Sheet1!A3442</f>
        <v>Crit R%, Crit D%, Atk%</v>
      </c>
      <c r="I3438">
        <f>Sheet1!A3443</f>
        <v>3</v>
      </c>
      <c r="J3438" t="str">
        <f>Sheet1!A3444</f>
        <v>MARTIAL CAT</v>
      </c>
      <c r="K3438">
        <f>Sheet1!A3445</f>
        <v>0</v>
      </c>
    </row>
    <row r="3439" spans="1:11" hidden="1" x14ac:dyDescent="0.2">
      <c r="A3439">
        <f t="shared" si="53"/>
        <v>0</v>
      </c>
      <c r="B3439" t="str">
        <f>IF(Sheet1!A3439="","",Sheet1!A3439)</f>
        <v>(ATK%/CRIT D%/ATK%)</v>
      </c>
      <c r="C3439" t="str">
        <f>Sheet1!A3440</f>
        <v>Violent / Revenge</v>
      </c>
      <c r="D3439">
        <f>Sheet1!C3439</f>
        <v>0</v>
      </c>
      <c r="F3439">
        <f>Sheet1!B3441</f>
        <v>0</v>
      </c>
      <c r="G3439" t="str">
        <f>Sheet1!A3442</f>
        <v>Crit R%, Crit D%, Atk%</v>
      </c>
      <c r="H3439">
        <f>Sheet1!A3443</f>
        <v>3</v>
      </c>
      <c r="I3439" t="str">
        <f>Sheet1!A3444</f>
        <v>MARTIAL CAT</v>
      </c>
      <c r="J3439">
        <f>Sheet1!A3445</f>
        <v>0</v>
      </c>
      <c r="K3439" t="str">
        <f>Sheet1!A3446</f>
        <v>Fatal / Blade</v>
      </c>
    </row>
    <row r="3440" spans="1:11" hidden="1" x14ac:dyDescent="0.2">
      <c r="A3440">
        <f t="shared" si="53"/>
        <v>0</v>
      </c>
      <c r="B3440" t="str">
        <f>IF(Sheet1!A3440="","",Sheet1!A3440)</f>
        <v>Violent / Revenge</v>
      </c>
      <c r="C3440" t="str">
        <f>Sheet1!A3441</f>
        <v>(ATK%/CRIT D%/ATK%)</v>
      </c>
      <c r="D3440">
        <f>Sheet1!C3440</f>
        <v>0</v>
      </c>
      <c r="F3440">
        <f>Sheet1!B3442</f>
        <v>0</v>
      </c>
      <c r="G3440">
        <f>Sheet1!A3443</f>
        <v>3</v>
      </c>
      <c r="H3440" t="str">
        <f>Sheet1!A3444</f>
        <v>MARTIAL CAT</v>
      </c>
      <c r="I3440">
        <f>Sheet1!A3445</f>
        <v>0</v>
      </c>
      <c r="J3440" t="str">
        <f>Sheet1!A3446</f>
        <v>Fatal / Blade</v>
      </c>
      <c r="K3440" t="str">
        <f>Sheet1!A3447</f>
        <v>(ATK%/ATK%/ATK%)</v>
      </c>
    </row>
    <row r="3441" spans="1:11" hidden="1" x14ac:dyDescent="0.2">
      <c r="A3441">
        <f t="shared" si="53"/>
        <v>0</v>
      </c>
      <c r="B3441" t="str">
        <f>IF(Sheet1!A3441="","",Sheet1!A3441)</f>
        <v>(ATK%/CRIT D%/ATK%)</v>
      </c>
      <c r="C3441" t="str">
        <f>Sheet1!A3442</f>
        <v>Crit R%, Crit D%, Atk%</v>
      </c>
      <c r="D3441">
        <f>Sheet1!C3441</f>
        <v>0</v>
      </c>
      <c r="F3441">
        <f>Sheet1!B3443</f>
        <v>0</v>
      </c>
      <c r="G3441" t="str">
        <f>Sheet1!A3444</f>
        <v>MARTIAL CAT</v>
      </c>
      <c r="H3441">
        <f>Sheet1!A3445</f>
        <v>0</v>
      </c>
      <c r="I3441" t="str">
        <f>Sheet1!A3446</f>
        <v>Fatal / Blade</v>
      </c>
      <c r="J3441" t="str">
        <f>Sheet1!A3447</f>
        <v>(ATK%/ATK%/ATK%)</v>
      </c>
      <c r="K3441" t="str">
        <f>Sheet1!A3448</f>
        <v>Violent / Destroy</v>
      </c>
    </row>
    <row r="3442" spans="1:11" hidden="1" x14ac:dyDescent="0.2">
      <c r="A3442">
        <f t="shared" si="53"/>
        <v>0</v>
      </c>
      <c r="B3442" t="str">
        <f>IF(Sheet1!A3442="","",Sheet1!A3442)</f>
        <v>Crit R%, Crit D%, Atk%</v>
      </c>
      <c r="C3442">
        <f>Sheet1!A3443</f>
        <v>3</v>
      </c>
      <c r="D3442">
        <f>Sheet1!C3442</f>
        <v>0</v>
      </c>
      <c r="F3442">
        <f>Sheet1!B3444</f>
        <v>0</v>
      </c>
      <c r="G3442">
        <f>Sheet1!A3445</f>
        <v>0</v>
      </c>
      <c r="H3442" t="str">
        <f>Sheet1!A3446</f>
        <v>Fatal / Blade</v>
      </c>
      <c r="I3442" t="str">
        <f>Sheet1!A3447</f>
        <v>(ATK%/ATK%/ATK%)</v>
      </c>
      <c r="J3442" t="str">
        <f>Sheet1!A3448</f>
        <v>Violent / Destroy</v>
      </c>
      <c r="K3442" t="str">
        <f>Sheet1!A3449</f>
        <v>(ATK%/CRIT D%/ATK%)</v>
      </c>
    </row>
    <row r="3443" spans="1:11" x14ac:dyDescent="0.2">
      <c r="A3443">
        <f t="shared" si="53"/>
        <v>1</v>
      </c>
      <c r="B3443">
        <f>IF(Sheet1!A3443="","",Sheet1!A3443)</f>
        <v>3</v>
      </c>
      <c r="C3443" t="str">
        <f>Sheet1!A3444</f>
        <v>MARTIAL CAT</v>
      </c>
      <c r="D3443" t="str">
        <f>Sheet1!C3443</f>
        <v>DARK</v>
      </c>
      <c r="F3443" t="str">
        <f>Sheet1!B3445</f>
        <v>Miho</v>
      </c>
      <c r="G3443" t="str">
        <f>Sheet1!A3446</f>
        <v>Fatal / Blade</v>
      </c>
      <c r="H3443" t="str">
        <f>Sheet1!A3447</f>
        <v>(ATK%/ATK%/ATK%)</v>
      </c>
      <c r="I3443" t="str">
        <f>Sheet1!A3448</f>
        <v>Violent / Destroy</v>
      </c>
      <c r="J3443" t="str">
        <f>Sheet1!A3449</f>
        <v>(ATK%/CRIT D%/ATK%)</v>
      </c>
      <c r="K3443" t="str">
        <f>Sheet1!A3450</f>
        <v>Crit R%, Crit D%, Atk%</v>
      </c>
    </row>
    <row r="3444" spans="1:11" hidden="1" x14ac:dyDescent="0.2">
      <c r="A3444">
        <f t="shared" si="53"/>
        <v>0</v>
      </c>
      <c r="B3444" t="str">
        <f>IF(Sheet1!A3444="","",Sheet1!A3444)</f>
        <v>MARTIAL CAT</v>
      </c>
      <c r="C3444">
        <f>Sheet1!A3445</f>
        <v>0</v>
      </c>
      <c r="D3444">
        <f>Sheet1!C3444</f>
        <v>0</v>
      </c>
      <c r="F3444">
        <f>Sheet1!B3446</f>
        <v>0</v>
      </c>
      <c r="G3444" t="str">
        <f>Sheet1!A3447</f>
        <v>(ATK%/ATK%/ATK%)</v>
      </c>
      <c r="H3444" t="str">
        <f>Sheet1!A3448</f>
        <v>Violent / Destroy</v>
      </c>
      <c r="I3444" t="str">
        <f>Sheet1!A3449</f>
        <v>(ATK%/CRIT D%/ATK%)</v>
      </c>
      <c r="J3444" t="str">
        <f>Sheet1!A3450</f>
        <v>Crit R%, Crit D%, Atk%</v>
      </c>
      <c r="K3444">
        <f>Sheet1!A3451</f>
        <v>3</v>
      </c>
    </row>
    <row r="3445" spans="1:11" hidden="1" x14ac:dyDescent="0.2">
      <c r="A3445">
        <f t="shared" si="53"/>
        <v>0</v>
      </c>
      <c r="B3445" t="str">
        <f>IF(Sheet1!A3445="","",Sheet1!A3445)</f>
        <v/>
      </c>
      <c r="C3445" t="str">
        <f>Sheet1!A3446</f>
        <v>Fatal / Blade</v>
      </c>
      <c r="D3445">
        <f>Sheet1!C3445</f>
        <v>0</v>
      </c>
      <c r="F3445">
        <f>Sheet1!B3447</f>
        <v>0</v>
      </c>
      <c r="G3445" t="str">
        <f>Sheet1!A3448</f>
        <v>Violent / Destroy</v>
      </c>
      <c r="H3445" t="str">
        <f>Sheet1!A3449</f>
        <v>(ATK%/CRIT D%/ATK%)</v>
      </c>
      <c r="I3445" t="str">
        <f>Sheet1!A3450</f>
        <v>Crit R%, Crit D%, Atk%</v>
      </c>
      <c r="J3445">
        <f>Sheet1!A3451</f>
        <v>3</v>
      </c>
      <c r="K3445" t="str">
        <f>Sheet1!A3452</f>
        <v>MARTIAL CAT</v>
      </c>
    </row>
    <row r="3446" spans="1:11" hidden="1" x14ac:dyDescent="0.2">
      <c r="A3446">
        <f t="shared" si="53"/>
        <v>0</v>
      </c>
      <c r="B3446" t="str">
        <f>IF(Sheet1!A3446="","",Sheet1!A3446)</f>
        <v>Fatal / Blade</v>
      </c>
      <c r="C3446" t="str">
        <f>Sheet1!A3447</f>
        <v>(ATK%/ATK%/ATK%)</v>
      </c>
      <c r="D3446">
        <f>Sheet1!C3446</f>
        <v>0</v>
      </c>
      <c r="F3446">
        <f>Sheet1!B3448</f>
        <v>0</v>
      </c>
      <c r="G3446" t="str">
        <f>Sheet1!A3449</f>
        <v>(ATK%/CRIT D%/ATK%)</v>
      </c>
      <c r="H3446" t="str">
        <f>Sheet1!A3450</f>
        <v>Crit R%, Crit D%, Atk%</v>
      </c>
      <c r="I3446">
        <f>Sheet1!A3451</f>
        <v>3</v>
      </c>
      <c r="J3446" t="str">
        <f>Sheet1!A3452</f>
        <v>MARTIAL CAT</v>
      </c>
      <c r="K3446">
        <f>Sheet1!A3453</f>
        <v>0</v>
      </c>
    </row>
    <row r="3447" spans="1:11" hidden="1" x14ac:dyDescent="0.2">
      <c r="A3447">
        <f t="shared" si="53"/>
        <v>0</v>
      </c>
      <c r="B3447" t="str">
        <f>IF(Sheet1!A3447="","",Sheet1!A3447)</f>
        <v>(ATK%/ATK%/ATK%)</v>
      </c>
      <c r="C3447" t="str">
        <f>Sheet1!A3448</f>
        <v>Violent / Destroy</v>
      </c>
      <c r="D3447">
        <f>Sheet1!C3447</f>
        <v>0</v>
      </c>
      <c r="F3447">
        <f>Sheet1!B3449</f>
        <v>0</v>
      </c>
      <c r="G3447" t="str">
        <f>Sheet1!A3450</f>
        <v>Crit R%, Crit D%, Atk%</v>
      </c>
      <c r="H3447">
        <f>Sheet1!A3451</f>
        <v>3</v>
      </c>
      <c r="I3447" t="str">
        <f>Sheet1!A3452</f>
        <v>MARTIAL CAT</v>
      </c>
      <c r="J3447">
        <f>Sheet1!A3453</f>
        <v>0</v>
      </c>
      <c r="K3447" t="str">
        <f>Sheet1!A3454</f>
        <v>Fatal / Blade</v>
      </c>
    </row>
    <row r="3448" spans="1:11" hidden="1" x14ac:dyDescent="0.2">
      <c r="A3448">
        <f t="shared" si="53"/>
        <v>0</v>
      </c>
      <c r="B3448" t="str">
        <f>IF(Sheet1!A3448="","",Sheet1!A3448)</f>
        <v>Violent / Destroy</v>
      </c>
      <c r="C3448" t="str">
        <f>Sheet1!A3449</f>
        <v>(ATK%/CRIT D%/ATK%)</v>
      </c>
      <c r="D3448">
        <f>Sheet1!C3448</f>
        <v>0</v>
      </c>
      <c r="F3448">
        <f>Sheet1!B3450</f>
        <v>0</v>
      </c>
      <c r="G3448">
        <f>Sheet1!A3451</f>
        <v>3</v>
      </c>
      <c r="H3448" t="str">
        <f>Sheet1!A3452</f>
        <v>MARTIAL CAT</v>
      </c>
      <c r="I3448">
        <f>Sheet1!A3453</f>
        <v>0</v>
      </c>
      <c r="J3448" t="str">
        <f>Sheet1!A3454</f>
        <v>Fatal / Blade</v>
      </c>
      <c r="K3448" t="str">
        <f>Sheet1!A3455</f>
        <v>(ATK%/ATK%/ATK%)</v>
      </c>
    </row>
    <row r="3449" spans="1:11" hidden="1" x14ac:dyDescent="0.2">
      <c r="A3449">
        <f t="shared" si="53"/>
        <v>0</v>
      </c>
      <c r="B3449" t="str">
        <f>IF(Sheet1!A3449="","",Sheet1!A3449)</f>
        <v>(ATK%/CRIT D%/ATK%)</v>
      </c>
      <c r="C3449" t="str">
        <f>Sheet1!A3450</f>
        <v>Crit R%, Crit D%, Atk%</v>
      </c>
      <c r="D3449">
        <f>Sheet1!C3449</f>
        <v>0</v>
      </c>
      <c r="F3449">
        <f>Sheet1!B3451</f>
        <v>0</v>
      </c>
      <c r="G3449" t="str">
        <f>Sheet1!A3452</f>
        <v>MARTIAL CAT</v>
      </c>
      <c r="H3449">
        <f>Sheet1!A3453</f>
        <v>0</v>
      </c>
      <c r="I3449" t="str">
        <f>Sheet1!A3454</f>
        <v>Fatal / Blade</v>
      </c>
      <c r="J3449" t="str">
        <f>Sheet1!A3455</f>
        <v>(ATK%/ATK%/ATK%)</v>
      </c>
      <c r="K3449" t="str">
        <f>Sheet1!A3456</f>
        <v>Rage / Destroy</v>
      </c>
    </row>
    <row r="3450" spans="1:11" hidden="1" x14ac:dyDescent="0.2">
      <c r="A3450">
        <f t="shared" si="53"/>
        <v>0</v>
      </c>
      <c r="B3450" t="str">
        <f>IF(Sheet1!A3450="","",Sheet1!A3450)</f>
        <v>Crit R%, Crit D%, Atk%</v>
      </c>
      <c r="C3450">
        <f>Sheet1!A3451</f>
        <v>3</v>
      </c>
      <c r="D3450">
        <f>Sheet1!C3450</f>
        <v>0</v>
      </c>
      <c r="F3450">
        <f>Sheet1!B3452</f>
        <v>0</v>
      </c>
      <c r="G3450">
        <f>Sheet1!A3453</f>
        <v>0</v>
      </c>
      <c r="H3450" t="str">
        <f>Sheet1!A3454</f>
        <v>Fatal / Blade</v>
      </c>
      <c r="I3450" t="str">
        <f>Sheet1!A3455</f>
        <v>(ATK%/ATK%/ATK%)</v>
      </c>
      <c r="J3450" t="str">
        <f>Sheet1!A3456</f>
        <v>Rage / Destroy</v>
      </c>
      <c r="K3450" t="str">
        <f>Sheet1!A3457</f>
        <v>(ATK%/CRIT D%/ATK%)</v>
      </c>
    </row>
    <row r="3451" spans="1:11" x14ac:dyDescent="0.2">
      <c r="A3451">
        <f t="shared" si="53"/>
        <v>1</v>
      </c>
      <c r="B3451">
        <f>IF(Sheet1!A3451="","",Sheet1!A3451)</f>
        <v>3</v>
      </c>
      <c r="C3451" t="str">
        <f>Sheet1!A3452</f>
        <v>MARTIAL CAT</v>
      </c>
      <c r="D3451" t="str">
        <f>Sheet1!C3451</f>
        <v>FIRE</v>
      </c>
      <c r="F3451" t="str">
        <f>Sheet1!B3453</f>
        <v>Mei</v>
      </c>
      <c r="G3451" t="str">
        <f>Sheet1!A3454</f>
        <v>Fatal / Blade</v>
      </c>
      <c r="H3451" t="str">
        <f>Sheet1!A3455</f>
        <v>(ATK%/ATK%/ATK%)</v>
      </c>
      <c r="I3451" t="str">
        <f>Sheet1!A3456</f>
        <v>Rage / Destroy</v>
      </c>
      <c r="J3451" t="str">
        <f>Sheet1!A3457</f>
        <v>(ATK%/CRIT D%/ATK%)</v>
      </c>
      <c r="K3451" t="str">
        <f>Sheet1!A3458</f>
        <v>Crit R%, Crit D%, Atk%</v>
      </c>
    </row>
    <row r="3452" spans="1:11" hidden="1" x14ac:dyDescent="0.2">
      <c r="A3452">
        <f t="shared" si="53"/>
        <v>0</v>
      </c>
      <c r="B3452" t="str">
        <f>IF(Sheet1!A3452="","",Sheet1!A3452)</f>
        <v>MARTIAL CAT</v>
      </c>
      <c r="C3452">
        <f>Sheet1!A3453</f>
        <v>0</v>
      </c>
      <c r="D3452">
        <f>Sheet1!C3452</f>
        <v>0</v>
      </c>
      <c r="F3452">
        <f>Sheet1!B3454</f>
        <v>0</v>
      </c>
      <c r="G3452" t="str">
        <f>Sheet1!A3455</f>
        <v>(ATK%/ATK%/ATK%)</v>
      </c>
      <c r="H3452" t="str">
        <f>Sheet1!A3456</f>
        <v>Rage / Destroy</v>
      </c>
      <c r="I3452" t="str">
        <f>Sheet1!A3457</f>
        <v>(ATK%/CRIT D%/ATK%)</v>
      </c>
      <c r="J3452" t="str">
        <f>Sheet1!A3458</f>
        <v>Crit R%, Crit D%, Atk%</v>
      </c>
      <c r="K3452">
        <f>Sheet1!A3459</f>
        <v>3</v>
      </c>
    </row>
    <row r="3453" spans="1:11" hidden="1" x14ac:dyDescent="0.2">
      <c r="A3453">
        <f t="shared" si="53"/>
        <v>0</v>
      </c>
      <c r="B3453" t="str">
        <f>IF(Sheet1!A3453="","",Sheet1!A3453)</f>
        <v/>
      </c>
      <c r="C3453" t="str">
        <f>Sheet1!A3454</f>
        <v>Fatal / Blade</v>
      </c>
      <c r="D3453">
        <f>Sheet1!C3453</f>
        <v>0</v>
      </c>
      <c r="F3453">
        <f>Sheet1!B3455</f>
        <v>0</v>
      </c>
      <c r="G3453" t="str">
        <f>Sheet1!A3456</f>
        <v>Rage / Destroy</v>
      </c>
      <c r="H3453" t="str">
        <f>Sheet1!A3457</f>
        <v>(ATK%/CRIT D%/ATK%)</v>
      </c>
      <c r="I3453" t="str">
        <f>Sheet1!A3458</f>
        <v>Crit R%, Crit D%, Atk%</v>
      </c>
      <c r="J3453">
        <f>Sheet1!A3459</f>
        <v>3</v>
      </c>
      <c r="K3453" t="str">
        <f>Sheet1!A3460</f>
        <v>AMAZON</v>
      </c>
    </row>
    <row r="3454" spans="1:11" hidden="1" x14ac:dyDescent="0.2">
      <c r="A3454">
        <f t="shared" si="53"/>
        <v>0</v>
      </c>
      <c r="B3454" t="str">
        <f>IF(Sheet1!A3454="","",Sheet1!A3454)</f>
        <v>Fatal / Blade</v>
      </c>
      <c r="C3454" t="str">
        <f>Sheet1!A3455</f>
        <v>(ATK%/ATK%/ATK%)</v>
      </c>
      <c r="D3454">
        <f>Sheet1!C3454</f>
        <v>0</v>
      </c>
      <c r="F3454">
        <f>Sheet1!B3456</f>
        <v>0</v>
      </c>
      <c r="G3454" t="str">
        <f>Sheet1!A3457</f>
        <v>(ATK%/CRIT D%/ATK%)</v>
      </c>
      <c r="H3454" t="str">
        <f>Sheet1!A3458</f>
        <v>Crit R%, Crit D%, Atk%</v>
      </c>
      <c r="I3454">
        <f>Sheet1!A3459</f>
        <v>3</v>
      </c>
      <c r="J3454" t="str">
        <f>Sheet1!A3460</f>
        <v>AMAZON</v>
      </c>
      <c r="K3454">
        <f>Sheet1!A3461</f>
        <v>0</v>
      </c>
    </row>
    <row r="3455" spans="1:11" hidden="1" x14ac:dyDescent="0.2">
      <c r="A3455">
        <f t="shared" si="53"/>
        <v>0</v>
      </c>
      <c r="B3455" t="str">
        <f>IF(Sheet1!A3455="","",Sheet1!A3455)</f>
        <v>(ATK%/ATK%/ATK%)</v>
      </c>
      <c r="C3455" t="str">
        <f>Sheet1!A3456</f>
        <v>Rage / Destroy</v>
      </c>
      <c r="D3455">
        <f>Sheet1!C3455</f>
        <v>0</v>
      </c>
      <c r="F3455">
        <f>Sheet1!B3457</f>
        <v>0</v>
      </c>
      <c r="G3455" t="str">
        <f>Sheet1!A3458</f>
        <v>Crit R%, Crit D%, Atk%</v>
      </c>
      <c r="H3455">
        <f>Sheet1!A3459</f>
        <v>3</v>
      </c>
      <c r="I3455" t="str">
        <f>Sheet1!A3460</f>
        <v>AMAZON</v>
      </c>
      <c r="J3455">
        <f>Sheet1!A3461</f>
        <v>0</v>
      </c>
      <c r="K3455" t="str">
        <f>Sheet1!A3462</f>
        <v>Fatal / Blade</v>
      </c>
    </row>
    <row r="3456" spans="1:11" hidden="1" x14ac:dyDescent="0.2">
      <c r="A3456">
        <f t="shared" si="53"/>
        <v>0</v>
      </c>
      <c r="B3456" t="str">
        <f>IF(Sheet1!A3456="","",Sheet1!A3456)</f>
        <v>Rage / Destroy</v>
      </c>
      <c r="C3456" t="str">
        <f>Sheet1!A3457</f>
        <v>(ATK%/CRIT D%/ATK%)</v>
      </c>
      <c r="D3456">
        <f>Sheet1!C3456</f>
        <v>0</v>
      </c>
      <c r="F3456">
        <f>Sheet1!B3458</f>
        <v>0</v>
      </c>
      <c r="G3456">
        <f>Sheet1!A3459</f>
        <v>3</v>
      </c>
      <c r="H3456" t="str">
        <f>Sheet1!A3460</f>
        <v>AMAZON</v>
      </c>
      <c r="I3456">
        <f>Sheet1!A3461</f>
        <v>0</v>
      </c>
      <c r="J3456" t="str">
        <f>Sheet1!A3462</f>
        <v>Fatal / Blade</v>
      </c>
      <c r="K3456" t="str">
        <f>Sheet1!A3463</f>
        <v>(ATK%/ATK%/ATK%)</v>
      </c>
    </row>
    <row r="3457" spans="1:11" hidden="1" x14ac:dyDescent="0.2">
      <c r="A3457">
        <f t="shared" si="53"/>
        <v>0</v>
      </c>
      <c r="B3457" t="str">
        <f>IF(Sheet1!A3457="","",Sheet1!A3457)</f>
        <v>(ATK%/CRIT D%/ATK%)</v>
      </c>
      <c r="C3457" t="str">
        <f>Sheet1!A3458</f>
        <v>Crit R%, Crit D%, Atk%</v>
      </c>
      <c r="D3457">
        <f>Sheet1!C3457</f>
        <v>0</v>
      </c>
      <c r="F3457">
        <f>Sheet1!B3459</f>
        <v>0</v>
      </c>
      <c r="G3457" t="str">
        <f>Sheet1!A3460</f>
        <v>AMAZON</v>
      </c>
      <c r="H3457">
        <f>Sheet1!A3461</f>
        <v>0</v>
      </c>
      <c r="I3457" t="str">
        <f>Sheet1!A3462</f>
        <v>Fatal / Blade</v>
      </c>
      <c r="J3457" t="str">
        <f>Sheet1!A3463</f>
        <v>(ATK%/ATK%/ATK%)</v>
      </c>
      <c r="K3457" t="str">
        <f>Sheet1!A3464</f>
        <v>Violent / Destroy</v>
      </c>
    </row>
    <row r="3458" spans="1:11" hidden="1" x14ac:dyDescent="0.2">
      <c r="A3458">
        <f t="shared" si="53"/>
        <v>0</v>
      </c>
      <c r="B3458" t="str">
        <f>IF(Sheet1!A3458="","",Sheet1!A3458)</f>
        <v>Crit R%, Crit D%, Atk%</v>
      </c>
      <c r="C3458">
        <f>Sheet1!A3459</f>
        <v>3</v>
      </c>
      <c r="D3458">
        <f>Sheet1!C3458</f>
        <v>0</v>
      </c>
      <c r="F3458">
        <f>Sheet1!B3460</f>
        <v>0</v>
      </c>
      <c r="G3458">
        <f>Sheet1!A3461</f>
        <v>0</v>
      </c>
      <c r="H3458" t="str">
        <f>Sheet1!A3462</f>
        <v>Fatal / Blade</v>
      </c>
      <c r="I3458" t="str">
        <f>Sheet1!A3463</f>
        <v>(ATK%/ATK%/ATK%)</v>
      </c>
      <c r="J3458" t="str">
        <f>Sheet1!A3464</f>
        <v>Violent / Destroy</v>
      </c>
      <c r="K3458" t="str">
        <f>Sheet1!A3465</f>
        <v>(ATK%/CRIT D%/ATK%)</v>
      </c>
    </row>
    <row r="3459" spans="1:11" x14ac:dyDescent="0.2">
      <c r="A3459">
        <f t="shared" ref="A3459:A3522" si="54">IF(ISNUMBER(B3459)=TRUE,1,0)</f>
        <v>1</v>
      </c>
      <c r="B3459">
        <f>IF(Sheet1!A3459="","",Sheet1!A3459)</f>
        <v>3</v>
      </c>
      <c r="C3459" t="str">
        <f>Sheet1!A3460</f>
        <v>AMAZON</v>
      </c>
      <c r="D3459" t="str">
        <f>Sheet1!C3459</f>
        <v>DARK</v>
      </c>
      <c r="F3459" t="str">
        <f>Sheet1!B3461</f>
        <v>Mara</v>
      </c>
      <c r="G3459" t="str">
        <f>Sheet1!A3462</f>
        <v>Fatal / Blade</v>
      </c>
      <c r="H3459" t="str">
        <f>Sheet1!A3463</f>
        <v>(ATK%/ATK%/ATK%)</v>
      </c>
      <c r="I3459" t="str">
        <f>Sheet1!A3464</f>
        <v>Violent / Destroy</v>
      </c>
      <c r="J3459" t="str">
        <f>Sheet1!A3465</f>
        <v>(ATK%/CRIT D%/ATK%)</v>
      </c>
      <c r="K3459" t="str">
        <f>Sheet1!A3466</f>
        <v>Crit R%, Crit D%, Atk%</v>
      </c>
    </row>
    <row r="3460" spans="1:11" hidden="1" x14ac:dyDescent="0.2">
      <c r="A3460">
        <f t="shared" si="54"/>
        <v>0</v>
      </c>
      <c r="B3460" t="str">
        <f>IF(Sheet1!A3460="","",Sheet1!A3460)</f>
        <v>AMAZON</v>
      </c>
      <c r="C3460">
        <f>Sheet1!A3461</f>
        <v>0</v>
      </c>
      <c r="D3460">
        <f>Sheet1!C3460</f>
        <v>0</v>
      </c>
      <c r="F3460">
        <f>Sheet1!B3462</f>
        <v>0</v>
      </c>
      <c r="G3460" t="str">
        <f>Sheet1!A3463</f>
        <v>(ATK%/ATK%/ATK%)</v>
      </c>
      <c r="H3460" t="str">
        <f>Sheet1!A3464</f>
        <v>Violent / Destroy</v>
      </c>
      <c r="I3460" t="str">
        <f>Sheet1!A3465</f>
        <v>(ATK%/CRIT D%/ATK%)</v>
      </c>
      <c r="J3460" t="str">
        <f>Sheet1!A3466</f>
        <v>Crit R%, Crit D%, Atk%</v>
      </c>
      <c r="K3460">
        <f>Sheet1!A3467</f>
        <v>3</v>
      </c>
    </row>
    <row r="3461" spans="1:11" hidden="1" x14ac:dyDescent="0.2">
      <c r="A3461">
        <f t="shared" si="54"/>
        <v>0</v>
      </c>
      <c r="B3461" t="str">
        <f>IF(Sheet1!A3461="","",Sheet1!A3461)</f>
        <v/>
      </c>
      <c r="C3461" t="str">
        <f>Sheet1!A3462</f>
        <v>Fatal / Blade</v>
      </c>
      <c r="D3461">
        <f>Sheet1!C3461</f>
        <v>0</v>
      </c>
      <c r="F3461">
        <f>Sheet1!B3463</f>
        <v>0</v>
      </c>
      <c r="G3461" t="str">
        <f>Sheet1!A3464</f>
        <v>Violent / Destroy</v>
      </c>
      <c r="H3461" t="str">
        <f>Sheet1!A3465</f>
        <v>(ATK%/CRIT D%/ATK%)</v>
      </c>
      <c r="I3461" t="str">
        <f>Sheet1!A3466</f>
        <v>Crit R%, Crit D%, Atk%</v>
      </c>
      <c r="J3461">
        <f>Sheet1!A3467</f>
        <v>3</v>
      </c>
      <c r="K3461" t="str">
        <f>Sheet1!A3468</f>
        <v>AMAZON</v>
      </c>
    </row>
    <row r="3462" spans="1:11" hidden="1" x14ac:dyDescent="0.2">
      <c r="A3462">
        <f t="shared" si="54"/>
        <v>0</v>
      </c>
      <c r="B3462" t="str">
        <f>IF(Sheet1!A3462="","",Sheet1!A3462)</f>
        <v>Fatal / Blade</v>
      </c>
      <c r="C3462" t="str">
        <f>Sheet1!A3463</f>
        <v>(ATK%/ATK%/ATK%)</v>
      </c>
      <c r="D3462">
        <f>Sheet1!C3462</f>
        <v>0</v>
      </c>
      <c r="F3462">
        <f>Sheet1!B3464</f>
        <v>0</v>
      </c>
      <c r="G3462" t="str">
        <f>Sheet1!A3465</f>
        <v>(ATK%/CRIT D%/ATK%)</v>
      </c>
      <c r="H3462" t="str">
        <f>Sheet1!A3466</f>
        <v>Crit R%, Crit D%, Atk%</v>
      </c>
      <c r="I3462">
        <f>Sheet1!A3467</f>
        <v>3</v>
      </c>
      <c r="J3462" t="str">
        <f>Sheet1!A3468</f>
        <v>AMAZON</v>
      </c>
      <c r="K3462">
        <f>Sheet1!A3469</f>
        <v>0</v>
      </c>
    </row>
    <row r="3463" spans="1:11" hidden="1" x14ac:dyDescent="0.2">
      <c r="A3463">
        <f t="shared" si="54"/>
        <v>0</v>
      </c>
      <c r="B3463" t="str">
        <f>IF(Sheet1!A3463="","",Sheet1!A3463)</f>
        <v>(ATK%/ATK%/ATK%)</v>
      </c>
      <c r="C3463" t="str">
        <f>Sheet1!A3464</f>
        <v>Violent / Destroy</v>
      </c>
      <c r="D3463">
        <f>Sheet1!C3463</f>
        <v>0</v>
      </c>
      <c r="F3463">
        <f>Sheet1!B3465</f>
        <v>0</v>
      </c>
      <c r="G3463" t="str">
        <f>Sheet1!A3466</f>
        <v>Crit R%, Crit D%, Atk%</v>
      </c>
      <c r="H3463">
        <f>Sheet1!A3467</f>
        <v>3</v>
      </c>
      <c r="I3463" t="str">
        <f>Sheet1!A3468</f>
        <v>AMAZON</v>
      </c>
      <c r="J3463">
        <f>Sheet1!A3469</f>
        <v>0</v>
      </c>
      <c r="K3463" t="str">
        <f>Sheet1!A3470</f>
        <v>Fatal / Blade</v>
      </c>
    </row>
    <row r="3464" spans="1:11" hidden="1" x14ac:dyDescent="0.2">
      <c r="A3464">
        <f t="shared" si="54"/>
        <v>0</v>
      </c>
      <c r="B3464" t="str">
        <f>IF(Sheet1!A3464="","",Sheet1!A3464)</f>
        <v>Violent / Destroy</v>
      </c>
      <c r="C3464" t="str">
        <f>Sheet1!A3465</f>
        <v>(ATK%/CRIT D%/ATK%)</v>
      </c>
      <c r="D3464">
        <f>Sheet1!C3464</f>
        <v>0</v>
      </c>
      <c r="F3464">
        <f>Sheet1!B3466</f>
        <v>0</v>
      </c>
      <c r="G3464">
        <f>Sheet1!A3467</f>
        <v>3</v>
      </c>
      <c r="H3464" t="str">
        <f>Sheet1!A3468</f>
        <v>AMAZON</v>
      </c>
      <c r="I3464">
        <f>Sheet1!A3469</f>
        <v>0</v>
      </c>
      <c r="J3464" t="str">
        <f>Sheet1!A3470</f>
        <v>Fatal / Blade</v>
      </c>
      <c r="K3464" t="str">
        <f>Sheet1!A3471</f>
        <v>(ATK%/ATK%/ATK%)</v>
      </c>
    </row>
    <row r="3465" spans="1:11" hidden="1" x14ac:dyDescent="0.2">
      <c r="A3465">
        <f t="shared" si="54"/>
        <v>0</v>
      </c>
      <c r="B3465" t="str">
        <f>IF(Sheet1!A3465="","",Sheet1!A3465)</f>
        <v>(ATK%/CRIT D%/ATK%)</v>
      </c>
      <c r="C3465" t="str">
        <f>Sheet1!A3466</f>
        <v>Crit R%, Crit D%, Atk%</v>
      </c>
      <c r="D3465">
        <f>Sheet1!C3465</f>
        <v>0</v>
      </c>
      <c r="F3465">
        <f>Sheet1!B3467</f>
        <v>0</v>
      </c>
      <c r="G3465" t="str">
        <f>Sheet1!A3468</f>
        <v>AMAZON</v>
      </c>
      <c r="H3465">
        <f>Sheet1!A3469</f>
        <v>0</v>
      </c>
      <c r="I3465" t="str">
        <f>Sheet1!A3470</f>
        <v>Fatal / Blade</v>
      </c>
      <c r="J3465" t="str">
        <f>Sheet1!A3471</f>
        <v>(ATK%/ATK%/ATK%)</v>
      </c>
      <c r="K3465" t="str">
        <f>Sheet1!A3472</f>
        <v>Violent / Destroy</v>
      </c>
    </row>
    <row r="3466" spans="1:11" hidden="1" x14ac:dyDescent="0.2">
      <c r="A3466">
        <f t="shared" si="54"/>
        <v>0</v>
      </c>
      <c r="B3466" t="str">
        <f>IF(Sheet1!A3466="","",Sheet1!A3466)</f>
        <v>Crit R%, Crit D%, Atk%</v>
      </c>
      <c r="C3466">
        <f>Sheet1!A3467</f>
        <v>3</v>
      </c>
      <c r="D3466">
        <f>Sheet1!C3466</f>
        <v>0</v>
      </c>
      <c r="F3466">
        <f>Sheet1!B3468</f>
        <v>0</v>
      </c>
      <c r="G3466">
        <f>Sheet1!A3469</f>
        <v>0</v>
      </c>
      <c r="H3466" t="str">
        <f>Sheet1!A3470</f>
        <v>Fatal / Blade</v>
      </c>
      <c r="I3466" t="str">
        <f>Sheet1!A3471</f>
        <v>(ATK%/ATK%/ATK%)</v>
      </c>
      <c r="J3466" t="str">
        <f>Sheet1!A3472</f>
        <v>Violent / Destroy</v>
      </c>
      <c r="K3466" t="str">
        <f>Sheet1!A3473</f>
        <v>(ATK%/CRIT D%/ATK%)</v>
      </c>
    </row>
    <row r="3467" spans="1:11" x14ac:dyDescent="0.2">
      <c r="A3467">
        <f t="shared" si="54"/>
        <v>1</v>
      </c>
      <c r="B3467">
        <f>IF(Sheet1!A3467="","",Sheet1!A3467)</f>
        <v>3</v>
      </c>
      <c r="C3467" t="str">
        <f>Sheet1!A3468</f>
        <v>AMAZON</v>
      </c>
      <c r="D3467" t="str">
        <f>Sheet1!C3467</f>
        <v>LIGHT</v>
      </c>
      <c r="F3467" t="str">
        <f>Sheet1!B3469</f>
        <v>Lyn</v>
      </c>
      <c r="G3467" t="str">
        <f>Sheet1!A3470</f>
        <v>Fatal / Blade</v>
      </c>
      <c r="H3467" t="str">
        <f>Sheet1!A3471</f>
        <v>(ATK%/ATK%/ATK%)</v>
      </c>
      <c r="I3467" t="str">
        <f>Sheet1!A3472</f>
        <v>Violent / Destroy</v>
      </c>
      <c r="J3467" t="str">
        <f>Sheet1!A3473</f>
        <v>(ATK%/CRIT D%/ATK%)</v>
      </c>
      <c r="K3467" t="str">
        <f>Sheet1!A3474</f>
        <v>Crit R%, Crit D%, Atk%</v>
      </c>
    </row>
    <row r="3468" spans="1:11" hidden="1" x14ac:dyDescent="0.2">
      <c r="A3468">
        <f t="shared" si="54"/>
        <v>0</v>
      </c>
      <c r="B3468" t="str">
        <f>IF(Sheet1!A3468="","",Sheet1!A3468)</f>
        <v>AMAZON</v>
      </c>
      <c r="C3468">
        <f>Sheet1!A3469</f>
        <v>0</v>
      </c>
      <c r="D3468">
        <f>Sheet1!C3468</f>
        <v>0</v>
      </c>
      <c r="F3468">
        <f>Sheet1!B3470</f>
        <v>0</v>
      </c>
      <c r="G3468" t="str">
        <f>Sheet1!A3471</f>
        <v>(ATK%/ATK%/ATK%)</v>
      </c>
      <c r="H3468" t="str">
        <f>Sheet1!A3472</f>
        <v>Violent / Destroy</v>
      </c>
      <c r="I3468" t="str">
        <f>Sheet1!A3473</f>
        <v>(ATK%/CRIT D%/ATK%)</v>
      </c>
      <c r="J3468" t="str">
        <f>Sheet1!A3474</f>
        <v>Crit R%, Crit D%, Atk%</v>
      </c>
      <c r="K3468">
        <f>Sheet1!A3475</f>
        <v>3</v>
      </c>
    </row>
    <row r="3469" spans="1:11" hidden="1" x14ac:dyDescent="0.2">
      <c r="A3469">
        <f t="shared" si="54"/>
        <v>0</v>
      </c>
      <c r="B3469" t="str">
        <f>IF(Sheet1!A3469="","",Sheet1!A3469)</f>
        <v/>
      </c>
      <c r="C3469" t="str">
        <f>Sheet1!A3470</f>
        <v>Fatal / Blade</v>
      </c>
      <c r="D3469">
        <f>Sheet1!C3469</f>
        <v>0</v>
      </c>
      <c r="F3469">
        <f>Sheet1!B3471</f>
        <v>0</v>
      </c>
      <c r="G3469" t="str">
        <f>Sheet1!A3472</f>
        <v>Violent / Destroy</v>
      </c>
      <c r="H3469" t="str">
        <f>Sheet1!A3473</f>
        <v>(ATK%/CRIT D%/ATK%)</v>
      </c>
      <c r="I3469" t="str">
        <f>Sheet1!A3474</f>
        <v>Crit R%, Crit D%, Atk%</v>
      </c>
      <c r="J3469">
        <f>Sheet1!A3475</f>
        <v>3</v>
      </c>
      <c r="K3469" t="str">
        <f>Sheet1!A3476</f>
        <v>AMAZON</v>
      </c>
    </row>
    <row r="3470" spans="1:11" hidden="1" x14ac:dyDescent="0.2">
      <c r="A3470">
        <f t="shared" si="54"/>
        <v>0</v>
      </c>
      <c r="B3470" t="str">
        <f>IF(Sheet1!A3470="","",Sheet1!A3470)</f>
        <v>Fatal / Blade</v>
      </c>
      <c r="C3470" t="str">
        <f>Sheet1!A3471</f>
        <v>(ATK%/ATK%/ATK%)</v>
      </c>
      <c r="D3470">
        <f>Sheet1!C3470</f>
        <v>0</v>
      </c>
      <c r="F3470">
        <f>Sheet1!B3472</f>
        <v>0</v>
      </c>
      <c r="G3470" t="str">
        <f>Sheet1!A3473</f>
        <v>(ATK%/CRIT D%/ATK%)</v>
      </c>
      <c r="H3470" t="str">
        <f>Sheet1!A3474</f>
        <v>Crit R%, Crit D%, Atk%</v>
      </c>
      <c r="I3470">
        <f>Sheet1!A3475</f>
        <v>3</v>
      </c>
      <c r="J3470" t="str">
        <f>Sheet1!A3476</f>
        <v>AMAZON</v>
      </c>
      <c r="K3470">
        <f>Sheet1!A3477</f>
        <v>0</v>
      </c>
    </row>
    <row r="3471" spans="1:11" hidden="1" x14ac:dyDescent="0.2">
      <c r="A3471">
        <f t="shared" si="54"/>
        <v>0</v>
      </c>
      <c r="B3471" t="str">
        <f>IF(Sheet1!A3471="","",Sheet1!A3471)</f>
        <v>(ATK%/ATK%/ATK%)</v>
      </c>
      <c r="C3471" t="str">
        <f>Sheet1!A3472</f>
        <v>Violent / Destroy</v>
      </c>
      <c r="D3471">
        <f>Sheet1!C3471</f>
        <v>0</v>
      </c>
      <c r="F3471">
        <f>Sheet1!B3473</f>
        <v>0</v>
      </c>
      <c r="G3471" t="str">
        <f>Sheet1!A3474</f>
        <v>Crit R%, Crit D%, Atk%</v>
      </c>
      <c r="H3471">
        <f>Sheet1!A3475</f>
        <v>3</v>
      </c>
      <c r="I3471" t="str">
        <f>Sheet1!A3476</f>
        <v>AMAZON</v>
      </c>
      <c r="J3471">
        <f>Sheet1!A3477</f>
        <v>0</v>
      </c>
      <c r="K3471" t="str">
        <f>Sheet1!A3478</f>
        <v>Fatal / Blade</v>
      </c>
    </row>
    <row r="3472" spans="1:11" hidden="1" x14ac:dyDescent="0.2">
      <c r="A3472">
        <f t="shared" si="54"/>
        <v>0</v>
      </c>
      <c r="B3472" t="str">
        <f>IF(Sheet1!A3472="","",Sheet1!A3472)</f>
        <v>Violent / Destroy</v>
      </c>
      <c r="C3472" t="str">
        <f>Sheet1!A3473</f>
        <v>(ATK%/CRIT D%/ATK%)</v>
      </c>
      <c r="D3472">
        <f>Sheet1!C3472</f>
        <v>0</v>
      </c>
      <c r="F3472">
        <f>Sheet1!B3474</f>
        <v>0</v>
      </c>
      <c r="G3472">
        <f>Sheet1!A3475</f>
        <v>3</v>
      </c>
      <c r="H3472" t="str">
        <f>Sheet1!A3476</f>
        <v>AMAZON</v>
      </c>
      <c r="I3472">
        <f>Sheet1!A3477</f>
        <v>0</v>
      </c>
      <c r="J3472" t="str">
        <f>Sheet1!A3478</f>
        <v>Fatal / Blade</v>
      </c>
      <c r="K3472" t="str">
        <f>Sheet1!A3479</f>
        <v>(ATK%/ATK%/ATK%)</v>
      </c>
    </row>
    <row r="3473" spans="1:11" hidden="1" x14ac:dyDescent="0.2">
      <c r="A3473">
        <f t="shared" si="54"/>
        <v>0</v>
      </c>
      <c r="B3473" t="str">
        <f>IF(Sheet1!A3473="","",Sheet1!A3473)</f>
        <v>(ATK%/CRIT D%/ATK%)</v>
      </c>
      <c r="C3473" t="str">
        <f>Sheet1!A3474</f>
        <v>Crit R%, Crit D%, Atk%</v>
      </c>
      <c r="D3473">
        <f>Sheet1!C3473</f>
        <v>0</v>
      </c>
      <c r="F3473">
        <f>Sheet1!B3475</f>
        <v>0</v>
      </c>
      <c r="G3473" t="str">
        <f>Sheet1!A3476</f>
        <v>AMAZON</v>
      </c>
      <c r="H3473">
        <f>Sheet1!A3477</f>
        <v>0</v>
      </c>
      <c r="I3473" t="str">
        <f>Sheet1!A3478</f>
        <v>Fatal / Blade</v>
      </c>
      <c r="J3473" t="str">
        <f>Sheet1!A3479</f>
        <v>(ATK%/ATK%/ATK%)</v>
      </c>
      <c r="K3473" t="str">
        <f>Sheet1!A3480</f>
        <v>Violent / Destroy</v>
      </c>
    </row>
    <row r="3474" spans="1:11" hidden="1" x14ac:dyDescent="0.2">
      <c r="A3474">
        <f t="shared" si="54"/>
        <v>0</v>
      </c>
      <c r="B3474" t="str">
        <f>IF(Sheet1!A3474="","",Sheet1!A3474)</f>
        <v>Crit R%, Crit D%, Atk%</v>
      </c>
      <c r="C3474">
        <f>Sheet1!A3475</f>
        <v>3</v>
      </c>
      <c r="D3474">
        <f>Sheet1!C3474</f>
        <v>0</v>
      </c>
      <c r="F3474">
        <f>Sheet1!B3476</f>
        <v>0</v>
      </c>
      <c r="G3474">
        <f>Sheet1!A3477</f>
        <v>0</v>
      </c>
      <c r="H3474" t="str">
        <f>Sheet1!A3478</f>
        <v>Fatal / Blade</v>
      </c>
      <c r="I3474" t="str">
        <f>Sheet1!A3479</f>
        <v>(ATK%/ATK%/ATK%)</v>
      </c>
      <c r="J3474" t="str">
        <f>Sheet1!A3480</f>
        <v>Violent / Destroy</v>
      </c>
      <c r="K3474" t="str">
        <f>Sheet1!A3481</f>
        <v>(ATK%/CRIT D%/ATK%)</v>
      </c>
    </row>
    <row r="3475" spans="1:11" x14ac:dyDescent="0.2">
      <c r="A3475">
        <f t="shared" si="54"/>
        <v>1</v>
      </c>
      <c r="B3475">
        <f>IF(Sheet1!A3475="","",Sheet1!A3475)</f>
        <v>3</v>
      </c>
      <c r="C3475" t="str">
        <f>Sheet1!A3476</f>
        <v>AMAZON</v>
      </c>
      <c r="D3475" t="str">
        <f>Sheet1!C3475</f>
        <v>WIND</v>
      </c>
      <c r="F3475" t="str">
        <f>Sheet1!B3477</f>
        <v>Hina</v>
      </c>
      <c r="G3475" t="str">
        <f>Sheet1!A3478</f>
        <v>Fatal / Blade</v>
      </c>
      <c r="H3475" t="str">
        <f>Sheet1!A3479</f>
        <v>(ATK%/ATK%/ATK%)</v>
      </c>
      <c r="I3475" t="str">
        <f>Sheet1!A3480</f>
        <v>Violent / Destroy</v>
      </c>
      <c r="J3475" t="str">
        <f>Sheet1!A3481</f>
        <v>(ATK%/CRIT D%/ATK%)</v>
      </c>
      <c r="K3475" t="str">
        <f>Sheet1!A3482</f>
        <v>Crit R%, Crit D%, Atk%</v>
      </c>
    </row>
    <row r="3476" spans="1:11" hidden="1" x14ac:dyDescent="0.2">
      <c r="A3476">
        <f t="shared" si="54"/>
        <v>0</v>
      </c>
      <c r="B3476" t="str">
        <f>IF(Sheet1!A3476="","",Sheet1!A3476)</f>
        <v>AMAZON</v>
      </c>
      <c r="C3476">
        <f>Sheet1!A3477</f>
        <v>0</v>
      </c>
      <c r="D3476">
        <f>Sheet1!C3476</f>
        <v>0</v>
      </c>
      <c r="F3476">
        <f>Sheet1!B3478</f>
        <v>0</v>
      </c>
      <c r="G3476" t="str">
        <f>Sheet1!A3479</f>
        <v>(ATK%/ATK%/ATK%)</v>
      </c>
      <c r="H3476" t="str">
        <f>Sheet1!A3480</f>
        <v>Violent / Destroy</v>
      </c>
      <c r="I3476" t="str">
        <f>Sheet1!A3481</f>
        <v>(ATK%/CRIT D%/ATK%)</v>
      </c>
      <c r="J3476" t="str">
        <f>Sheet1!A3482</f>
        <v>Crit R%, Crit D%, Atk%</v>
      </c>
      <c r="K3476">
        <f>Sheet1!A3483</f>
        <v>3</v>
      </c>
    </row>
    <row r="3477" spans="1:11" hidden="1" x14ac:dyDescent="0.2">
      <c r="A3477">
        <f t="shared" si="54"/>
        <v>0</v>
      </c>
      <c r="B3477" t="str">
        <f>IF(Sheet1!A3477="","",Sheet1!A3477)</f>
        <v/>
      </c>
      <c r="C3477" t="str">
        <f>Sheet1!A3478</f>
        <v>Fatal / Blade</v>
      </c>
      <c r="D3477">
        <f>Sheet1!C3477</f>
        <v>0</v>
      </c>
      <c r="F3477">
        <f>Sheet1!B3479</f>
        <v>0</v>
      </c>
      <c r="G3477" t="str">
        <f>Sheet1!A3480</f>
        <v>Violent / Destroy</v>
      </c>
      <c r="H3477" t="str">
        <f>Sheet1!A3481</f>
        <v>(ATK%/CRIT D%/ATK%)</v>
      </c>
      <c r="I3477" t="str">
        <f>Sheet1!A3482</f>
        <v>Crit R%, Crit D%, Atk%</v>
      </c>
      <c r="J3477">
        <f>Sheet1!A3483</f>
        <v>3</v>
      </c>
      <c r="K3477" t="str">
        <f>Sheet1!A3484</f>
        <v>AMAZON</v>
      </c>
    </row>
    <row r="3478" spans="1:11" hidden="1" x14ac:dyDescent="0.2">
      <c r="A3478">
        <f t="shared" si="54"/>
        <v>0</v>
      </c>
      <c r="B3478" t="str">
        <f>IF(Sheet1!A3478="","",Sheet1!A3478)</f>
        <v>Fatal / Blade</v>
      </c>
      <c r="C3478" t="str">
        <f>Sheet1!A3479</f>
        <v>(ATK%/ATK%/ATK%)</v>
      </c>
      <c r="D3478">
        <f>Sheet1!C3478</f>
        <v>0</v>
      </c>
      <c r="F3478">
        <f>Sheet1!B3480</f>
        <v>0</v>
      </c>
      <c r="G3478" t="str">
        <f>Sheet1!A3481</f>
        <v>(ATK%/CRIT D%/ATK%)</v>
      </c>
      <c r="H3478" t="str">
        <f>Sheet1!A3482</f>
        <v>Crit R%, Crit D%, Atk%</v>
      </c>
      <c r="I3478">
        <f>Sheet1!A3483</f>
        <v>3</v>
      </c>
      <c r="J3478" t="str">
        <f>Sheet1!A3484</f>
        <v>AMAZON</v>
      </c>
      <c r="K3478">
        <f>Sheet1!A3485</f>
        <v>0</v>
      </c>
    </row>
    <row r="3479" spans="1:11" hidden="1" x14ac:dyDescent="0.2">
      <c r="A3479">
        <f t="shared" si="54"/>
        <v>0</v>
      </c>
      <c r="B3479" t="str">
        <f>IF(Sheet1!A3479="","",Sheet1!A3479)</f>
        <v>(ATK%/ATK%/ATK%)</v>
      </c>
      <c r="C3479" t="str">
        <f>Sheet1!A3480</f>
        <v>Violent / Destroy</v>
      </c>
      <c r="D3479">
        <f>Sheet1!C3479</f>
        <v>0</v>
      </c>
      <c r="F3479">
        <f>Sheet1!B3481</f>
        <v>0</v>
      </c>
      <c r="G3479" t="str">
        <f>Sheet1!A3482</f>
        <v>Crit R%, Crit D%, Atk%</v>
      </c>
      <c r="H3479">
        <f>Sheet1!A3483</f>
        <v>3</v>
      </c>
      <c r="I3479" t="str">
        <f>Sheet1!A3484</f>
        <v>AMAZON</v>
      </c>
      <c r="J3479">
        <f>Sheet1!A3485</f>
        <v>0</v>
      </c>
      <c r="K3479" t="str">
        <f>Sheet1!A3486</f>
        <v>3x Energy</v>
      </c>
    </row>
    <row r="3480" spans="1:11" hidden="1" x14ac:dyDescent="0.2">
      <c r="A3480">
        <f t="shared" si="54"/>
        <v>0</v>
      </c>
      <c r="B3480" t="str">
        <f>IF(Sheet1!A3480="","",Sheet1!A3480)</f>
        <v>Violent / Destroy</v>
      </c>
      <c r="C3480" t="str">
        <f>Sheet1!A3481</f>
        <v>(ATK%/CRIT D%/ATK%)</v>
      </c>
      <c r="D3480">
        <f>Sheet1!C3480</f>
        <v>0</v>
      </c>
      <c r="F3480">
        <f>Sheet1!B3482</f>
        <v>0</v>
      </c>
      <c r="G3480">
        <f>Sheet1!A3483</f>
        <v>3</v>
      </c>
      <c r="H3480" t="str">
        <f>Sheet1!A3484</f>
        <v>AMAZON</v>
      </c>
      <c r="I3480">
        <f>Sheet1!A3485</f>
        <v>0</v>
      </c>
      <c r="J3480" t="str">
        <f>Sheet1!A3486</f>
        <v>3x Energy</v>
      </c>
      <c r="K3480" t="str">
        <f>Sheet1!A3487</f>
        <v>(HP%/HP%/HP%)</v>
      </c>
    </row>
    <row r="3481" spans="1:11" hidden="1" x14ac:dyDescent="0.2">
      <c r="A3481">
        <f t="shared" si="54"/>
        <v>0</v>
      </c>
      <c r="B3481" t="str">
        <f>IF(Sheet1!A3481="","",Sheet1!A3481)</f>
        <v>(ATK%/CRIT D%/ATK%)</v>
      </c>
      <c r="C3481" t="str">
        <f>Sheet1!A3482</f>
        <v>Crit R%, Crit D%, Atk%</v>
      </c>
      <c r="D3481">
        <f>Sheet1!C3481</f>
        <v>0</v>
      </c>
      <c r="F3481">
        <f>Sheet1!B3483</f>
        <v>0</v>
      </c>
      <c r="G3481" t="str">
        <f>Sheet1!A3484</f>
        <v>AMAZON</v>
      </c>
      <c r="H3481">
        <f>Sheet1!A3485</f>
        <v>0</v>
      </c>
      <c r="I3481" t="str">
        <f>Sheet1!A3486</f>
        <v>3x Energy</v>
      </c>
      <c r="J3481" t="str">
        <f>Sheet1!A3487</f>
        <v>(HP%/HP%/HP%)</v>
      </c>
      <c r="K3481" t="str">
        <f>Sheet1!A3488</f>
        <v>Violent / Revenge</v>
      </c>
    </row>
    <row r="3482" spans="1:11" hidden="1" x14ac:dyDescent="0.2">
      <c r="A3482">
        <f t="shared" si="54"/>
        <v>0</v>
      </c>
      <c r="B3482" t="str">
        <f>IF(Sheet1!A3482="","",Sheet1!A3482)</f>
        <v>Crit R%, Crit D%, Atk%</v>
      </c>
      <c r="C3482">
        <f>Sheet1!A3483</f>
        <v>3</v>
      </c>
      <c r="D3482">
        <f>Sheet1!C3482</f>
        <v>0</v>
      </c>
      <c r="F3482">
        <f>Sheet1!B3484</f>
        <v>0</v>
      </c>
      <c r="G3482">
        <f>Sheet1!A3485</f>
        <v>0</v>
      </c>
      <c r="H3482" t="str">
        <f>Sheet1!A3486</f>
        <v>3x Energy</v>
      </c>
      <c r="I3482" t="str">
        <f>Sheet1!A3487</f>
        <v>(HP%/HP%/HP%)</v>
      </c>
      <c r="J3482" t="str">
        <f>Sheet1!A3488</f>
        <v>Violent / Revenge</v>
      </c>
      <c r="K3482" t="str">
        <f>Sheet1!A3489</f>
        <v>(HP%/CRIT D%/HP%)</v>
      </c>
    </row>
    <row r="3483" spans="1:11" x14ac:dyDescent="0.2">
      <c r="A3483">
        <f t="shared" si="54"/>
        <v>1</v>
      </c>
      <c r="B3483">
        <f>IF(Sheet1!A3483="","",Sheet1!A3483)</f>
        <v>3</v>
      </c>
      <c r="C3483" t="str">
        <f>Sheet1!A3484</f>
        <v>AMAZON</v>
      </c>
      <c r="D3483" t="str">
        <f>Sheet1!C3483</f>
        <v>WATER</v>
      </c>
      <c r="F3483" t="str">
        <f>Sheet1!B3485</f>
        <v>Ellin</v>
      </c>
      <c r="G3483" t="str">
        <f>Sheet1!A3486</f>
        <v>3x Energy</v>
      </c>
      <c r="H3483" t="str">
        <f>Sheet1!A3487</f>
        <v>(HP%/HP%/HP%)</v>
      </c>
      <c r="I3483" t="str">
        <f>Sheet1!A3488</f>
        <v>Violent / Revenge</v>
      </c>
      <c r="J3483" t="str">
        <f>Sheet1!A3489</f>
        <v>(HP%/CRIT D%/HP%)</v>
      </c>
      <c r="K3483" t="str">
        <f>Sheet1!A3490</f>
        <v>Crit R%, Crit D%, Atk%</v>
      </c>
    </row>
    <row r="3484" spans="1:11" hidden="1" x14ac:dyDescent="0.2">
      <c r="A3484">
        <f t="shared" si="54"/>
        <v>0</v>
      </c>
      <c r="B3484" t="str">
        <f>IF(Sheet1!A3484="","",Sheet1!A3484)</f>
        <v>AMAZON</v>
      </c>
      <c r="C3484">
        <f>Sheet1!A3485</f>
        <v>0</v>
      </c>
      <c r="D3484">
        <f>Sheet1!C3484</f>
        <v>0</v>
      </c>
      <c r="F3484">
        <f>Sheet1!B3486</f>
        <v>0</v>
      </c>
      <c r="G3484" t="str">
        <f>Sheet1!A3487</f>
        <v>(HP%/HP%/HP%)</v>
      </c>
      <c r="H3484" t="str">
        <f>Sheet1!A3488</f>
        <v>Violent / Revenge</v>
      </c>
      <c r="I3484" t="str">
        <f>Sheet1!A3489</f>
        <v>(HP%/CRIT D%/HP%)</v>
      </c>
      <c r="J3484" t="str">
        <f>Sheet1!A3490</f>
        <v>Crit R%, Crit D%, Atk%</v>
      </c>
      <c r="K3484">
        <f>Sheet1!A3491</f>
        <v>3</v>
      </c>
    </row>
    <row r="3485" spans="1:11" hidden="1" x14ac:dyDescent="0.2">
      <c r="A3485">
        <f t="shared" si="54"/>
        <v>0</v>
      </c>
      <c r="B3485" t="str">
        <f>IF(Sheet1!A3485="","",Sheet1!A3485)</f>
        <v/>
      </c>
      <c r="C3485" t="str">
        <f>Sheet1!A3486</f>
        <v>3x Energy</v>
      </c>
      <c r="D3485">
        <f>Sheet1!C3485</f>
        <v>0</v>
      </c>
      <c r="F3485">
        <f>Sheet1!B3487</f>
        <v>0</v>
      </c>
      <c r="G3485" t="str">
        <f>Sheet1!A3488</f>
        <v>Violent / Revenge</v>
      </c>
      <c r="H3485" t="str">
        <f>Sheet1!A3489</f>
        <v>(HP%/CRIT D%/HP%)</v>
      </c>
      <c r="I3485" t="str">
        <f>Sheet1!A3490</f>
        <v>Crit R%, Crit D%, Atk%</v>
      </c>
      <c r="J3485">
        <f>Sheet1!A3491</f>
        <v>3</v>
      </c>
      <c r="K3485" t="str">
        <f>Sheet1!A3492</f>
        <v>AMAZON</v>
      </c>
    </row>
    <row r="3486" spans="1:11" hidden="1" x14ac:dyDescent="0.2">
      <c r="A3486">
        <f t="shared" si="54"/>
        <v>0</v>
      </c>
      <c r="B3486" t="str">
        <f>IF(Sheet1!A3486="","",Sheet1!A3486)</f>
        <v>3x Energy</v>
      </c>
      <c r="C3486" t="str">
        <f>Sheet1!A3487</f>
        <v>(HP%/HP%/HP%)</v>
      </c>
      <c r="D3486">
        <f>Sheet1!C3486</f>
        <v>0</v>
      </c>
      <c r="F3486">
        <f>Sheet1!B3488</f>
        <v>0</v>
      </c>
      <c r="G3486" t="str">
        <f>Sheet1!A3489</f>
        <v>(HP%/CRIT D%/HP%)</v>
      </c>
      <c r="H3486" t="str">
        <f>Sheet1!A3490</f>
        <v>Crit R%, Crit D%, Atk%</v>
      </c>
      <c r="I3486">
        <f>Sheet1!A3491</f>
        <v>3</v>
      </c>
      <c r="J3486" t="str">
        <f>Sheet1!A3492</f>
        <v>AMAZON</v>
      </c>
      <c r="K3486">
        <f>Sheet1!A3493</f>
        <v>0</v>
      </c>
    </row>
    <row r="3487" spans="1:11" hidden="1" x14ac:dyDescent="0.2">
      <c r="A3487">
        <f t="shared" si="54"/>
        <v>0</v>
      </c>
      <c r="B3487" t="str">
        <f>IF(Sheet1!A3487="","",Sheet1!A3487)</f>
        <v>(HP%/HP%/HP%)</v>
      </c>
      <c r="C3487" t="str">
        <f>Sheet1!A3488</f>
        <v>Violent / Revenge</v>
      </c>
      <c r="D3487">
        <f>Sheet1!C3487</f>
        <v>0</v>
      </c>
      <c r="F3487">
        <f>Sheet1!B3489</f>
        <v>0</v>
      </c>
      <c r="G3487" t="str">
        <f>Sheet1!A3490</f>
        <v>Crit R%, Crit D%, Atk%</v>
      </c>
      <c r="H3487">
        <f>Sheet1!A3491</f>
        <v>3</v>
      </c>
      <c r="I3487" t="str">
        <f>Sheet1!A3492</f>
        <v>AMAZON</v>
      </c>
      <c r="J3487">
        <f>Sheet1!A3493</f>
        <v>0</v>
      </c>
      <c r="K3487" t="str">
        <f>Sheet1!A3494</f>
        <v>3x Blade</v>
      </c>
    </row>
    <row r="3488" spans="1:11" hidden="1" x14ac:dyDescent="0.2">
      <c r="A3488">
        <f t="shared" si="54"/>
        <v>0</v>
      </c>
      <c r="B3488" t="str">
        <f>IF(Sheet1!A3488="","",Sheet1!A3488)</f>
        <v>Violent / Revenge</v>
      </c>
      <c r="C3488" t="str">
        <f>Sheet1!A3489</f>
        <v>(HP%/CRIT D%/HP%)</v>
      </c>
      <c r="D3488">
        <f>Sheet1!C3488</f>
        <v>0</v>
      </c>
      <c r="F3488">
        <f>Sheet1!B3490</f>
        <v>0</v>
      </c>
      <c r="G3488">
        <f>Sheet1!A3491</f>
        <v>3</v>
      </c>
      <c r="H3488" t="str">
        <f>Sheet1!A3492</f>
        <v>AMAZON</v>
      </c>
      <c r="I3488">
        <f>Sheet1!A3493</f>
        <v>0</v>
      </c>
      <c r="J3488" t="str">
        <f>Sheet1!A3494</f>
        <v>3x Blade</v>
      </c>
      <c r="K3488" t="str">
        <f>Sheet1!A3495</f>
        <v>(ATK%/CRIT D%/ATK%)</v>
      </c>
    </row>
    <row r="3489" spans="1:11" hidden="1" x14ac:dyDescent="0.2">
      <c r="A3489">
        <f t="shared" si="54"/>
        <v>0</v>
      </c>
      <c r="B3489" t="str">
        <f>IF(Sheet1!A3489="","",Sheet1!A3489)</f>
        <v>(HP%/CRIT D%/HP%)</v>
      </c>
      <c r="C3489" t="str">
        <f>Sheet1!A3490</f>
        <v>Crit R%, Crit D%, Atk%</v>
      </c>
      <c r="D3489">
        <f>Sheet1!C3489</f>
        <v>0</v>
      </c>
      <c r="F3489">
        <f>Sheet1!B3491</f>
        <v>0</v>
      </c>
      <c r="G3489" t="str">
        <f>Sheet1!A3492</f>
        <v>AMAZON</v>
      </c>
      <c r="H3489">
        <f>Sheet1!A3493</f>
        <v>0</v>
      </c>
      <c r="I3489" t="str">
        <f>Sheet1!A3494</f>
        <v>3x Blade</v>
      </c>
      <c r="J3489" t="str">
        <f>Sheet1!A3495</f>
        <v>(ATK%/CRIT D%/ATK%)</v>
      </c>
      <c r="K3489" t="str">
        <f>Sheet1!A3496</f>
        <v>Violent / Destroy</v>
      </c>
    </row>
    <row r="3490" spans="1:11" hidden="1" x14ac:dyDescent="0.2">
      <c r="A3490">
        <f t="shared" si="54"/>
        <v>0</v>
      </c>
      <c r="B3490" t="str">
        <f>IF(Sheet1!A3490="","",Sheet1!A3490)</f>
        <v>Crit R%, Crit D%, Atk%</v>
      </c>
      <c r="C3490">
        <f>Sheet1!A3491</f>
        <v>3</v>
      </c>
      <c r="D3490">
        <f>Sheet1!C3490</f>
        <v>0</v>
      </c>
      <c r="F3490">
        <f>Sheet1!B3492</f>
        <v>0</v>
      </c>
      <c r="G3490">
        <f>Sheet1!A3493</f>
        <v>0</v>
      </c>
      <c r="H3490" t="str">
        <f>Sheet1!A3494</f>
        <v>3x Blade</v>
      </c>
      <c r="I3490" t="str">
        <f>Sheet1!A3495</f>
        <v>(ATK%/CRIT D%/ATK%)</v>
      </c>
      <c r="J3490" t="str">
        <f>Sheet1!A3496</f>
        <v>Violent / Destroy</v>
      </c>
      <c r="K3490" t="str">
        <f>Sheet1!A3497</f>
        <v>(ATK%/CRIT D%/ATK%)</v>
      </c>
    </row>
    <row r="3491" spans="1:11" x14ac:dyDescent="0.2">
      <c r="A3491">
        <f t="shared" si="54"/>
        <v>1</v>
      </c>
      <c r="B3491">
        <f>IF(Sheet1!A3491="","",Sheet1!A3491)</f>
        <v>3</v>
      </c>
      <c r="C3491" t="str">
        <f>Sheet1!A3492</f>
        <v>AMAZON</v>
      </c>
      <c r="D3491" t="str">
        <f>Sheet1!C3491</f>
        <v>FIRE</v>
      </c>
      <c r="F3491" t="str">
        <f>Sheet1!B3493</f>
        <v>Ceres</v>
      </c>
      <c r="G3491" t="str">
        <f>Sheet1!A3494</f>
        <v>3x Blade</v>
      </c>
      <c r="H3491" t="str">
        <f>Sheet1!A3495</f>
        <v>(ATK%/CRIT D%/ATK%)</v>
      </c>
      <c r="I3491" t="str">
        <f>Sheet1!A3496</f>
        <v>Violent / Destroy</v>
      </c>
      <c r="J3491" t="str">
        <f>Sheet1!A3497</f>
        <v>(ATK%/CRIT D%/ATK%)</v>
      </c>
      <c r="K3491" t="str">
        <f>Sheet1!A3498</f>
        <v>Crit R%, Crit D%, Atk%</v>
      </c>
    </row>
    <row r="3492" spans="1:11" hidden="1" x14ac:dyDescent="0.2">
      <c r="A3492">
        <f t="shared" si="54"/>
        <v>0</v>
      </c>
      <c r="B3492" t="str">
        <f>IF(Sheet1!A3492="","",Sheet1!A3492)</f>
        <v>AMAZON</v>
      </c>
      <c r="C3492">
        <f>Sheet1!A3493</f>
        <v>0</v>
      </c>
      <c r="D3492">
        <f>Sheet1!C3492</f>
        <v>0</v>
      </c>
      <c r="F3492">
        <f>Sheet1!B3494</f>
        <v>0</v>
      </c>
      <c r="G3492" t="str">
        <f>Sheet1!A3495</f>
        <v>(ATK%/CRIT D%/ATK%)</v>
      </c>
      <c r="H3492" t="str">
        <f>Sheet1!A3496</f>
        <v>Violent / Destroy</v>
      </c>
      <c r="I3492" t="str">
        <f>Sheet1!A3497</f>
        <v>(ATK%/CRIT D%/ATK%)</v>
      </c>
      <c r="J3492" t="str">
        <f>Sheet1!A3498</f>
        <v>Crit R%, Crit D%, Atk%</v>
      </c>
      <c r="K3492">
        <f>Sheet1!A3499</f>
        <v>3</v>
      </c>
    </row>
    <row r="3493" spans="1:11" hidden="1" x14ac:dyDescent="0.2">
      <c r="A3493">
        <f t="shared" si="54"/>
        <v>0</v>
      </c>
      <c r="B3493" t="str">
        <f>IF(Sheet1!A3493="","",Sheet1!A3493)</f>
        <v/>
      </c>
      <c r="C3493" t="str">
        <f>Sheet1!A3494</f>
        <v>3x Blade</v>
      </c>
      <c r="D3493">
        <f>Sheet1!C3493</f>
        <v>0</v>
      </c>
      <c r="F3493">
        <f>Sheet1!B3495</f>
        <v>0</v>
      </c>
      <c r="G3493" t="str">
        <f>Sheet1!A3496</f>
        <v>Violent / Destroy</v>
      </c>
      <c r="H3493" t="str">
        <f>Sheet1!A3497</f>
        <v>(ATK%/CRIT D%/ATK%)</v>
      </c>
      <c r="I3493" t="str">
        <f>Sheet1!A3498</f>
        <v>Crit R%, Crit D%, Atk%</v>
      </c>
      <c r="J3493">
        <f>Sheet1!A3499</f>
        <v>3</v>
      </c>
      <c r="K3493" t="str">
        <f>Sheet1!A3500</f>
        <v>BEARMAN</v>
      </c>
    </row>
    <row r="3494" spans="1:11" hidden="1" x14ac:dyDescent="0.2">
      <c r="A3494">
        <f t="shared" si="54"/>
        <v>0</v>
      </c>
      <c r="B3494" t="str">
        <f>IF(Sheet1!A3494="","",Sheet1!A3494)</f>
        <v>3x Blade</v>
      </c>
      <c r="C3494" t="str">
        <f>Sheet1!A3495</f>
        <v>(ATK%/CRIT D%/ATK%)</v>
      </c>
      <c r="D3494">
        <f>Sheet1!C3494</f>
        <v>0</v>
      </c>
      <c r="F3494">
        <f>Sheet1!B3496</f>
        <v>0</v>
      </c>
      <c r="G3494" t="str">
        <f>Sheet1!A3497</f>
        <v>(ATK%/CRIT D%/ATK%)</v>
      </c>
      <c r="H3494" t="str">
        <f>Sheet1!A3498</f>
        <v>Crit R%, Crit D%, Atk%</v>
      </c>
      <c r="I3494">
        <f>Sheet1!A3499</f>
        <v>3</v>
      </c>
      <c r="J3494" t="str">
        <f>Sheet1!A3500</f>
        <v>BEARMAN</v>
      </c>
      <c r="K3494">
        <f>Sheet1!A3501</f>
        <v>0</v>
      </c>
    </row>
    <row r="3495" spans="1:11" hidden="1" x14ac:dyDescent="0.2">
      <c r="A3495">
        <f t="shared" si="54"/>
        <v>0</v>
      </c>
      <c r="B3495" t="str">
        <f>IF(Sheet1!A3495="","",Sheet1!A3495)</f>
        <v>(ATK%/CRIT D%/ATK%)</v>
      </c>
      <c r="C3495" t="str">
        <f>Sheet1!A3496</f>
        <v>Violent / Destroy</v>
      </c>
      <c r="D3495">
        <f>Sheet1!C3495</f>
        <v>0</v>
      </c>
      <c r="F3495">
        <f>Sheet1!B3497</f>
        <v>0</v>
      </c>
      <c r="G3495" t="str">
        <f>Sheet1!A3498</f>
        <v>Crit R%, Crit D%, Atk%</v>
      </c>
      <c r="H3495">
        <f>Sheet1!A3499</f>
        <v>3</v>
      </c>
      <c r="I3495" t="str">
        <f>Sheet1!A3500</f>
        <v>BEARMAN</v>
      </c>
      <c r="J3495">
        <f>Sheet1!A3501</f>
        <v>0</v>
      </c>
      <c r="K3495" t="str">
        <f>Sheet1!A3502</f>
        <v>3x Energy</v>
      </c>
    </row>
    <row r="3496" spans="1:11" hidden="1" x14ac:dyDescent="0.2">
      <c r="A3496">
        <f t="shared" si="54"/>
        <v>0</v>
      </c>
      <c r="B3496" t="str">
        <f>IF(Sheet1!A3496="","",Sheet1!A3496)</f>
        <v>Violent / Destroy</v>
      </c>
      <c r="C3496" t="str">
        <f>Sheet1!A3497</f>
        <v>(ATK%/CRIT D%/ATK%)</v>
      </c>
      <c r="D3496">
        <f>Sheet1!C3496</f>
        <v>0</v>
      </c>
      <c r="F3496">
        <f>Sheet1!B3498</f>
        <v>0</v>
      </c>
      <c r="G3496">
        <f>Sheet1!A3499</f>
        <v>3</v>
      </c>
      <c r="H3496" t="str">
        <f>Sheet1!A3500</f>
        <v>BEARMAN</v>
      </c>
      <c r="I3496">
        <f>Sheet1!A3501</f>
        <v>0</v>
      </c>
      <c r="J3496" t="str">
        <f>Sheet1!A3502</f>
        <v>3x Energy</v>
      </c>
      <c r="K3496" t="str">
        <f>Sheet1!A3503</f>
        <v>(HP%/HP%/HP%)</v>
      </c>
    </row>
    <row r="3497" spans="1:11" hidden="1" x14ac:dyDescent="0.2">
      <c r="A3497">
        <f t="shared" si="54"/>
        <v>0</v>
      </c>
      <c r="B3497" t="str">
        <f>IF(Sheet1!A3497="","",Sheet1!A3497)</f>
        <v>(ATK%/CRIT D%/ATK%)</v>
      </c>
      <c r="C3497" t="str">
        <f>Sheet1!A3498</f>
        <v>Crit R%, Crit D%, Atk%</v>
      </c>
      <c r="D3497">
        <f>Sheet1!C3497</f>
        <v>0</v>
      </c>
      <c r="F3497">
        <f>Sheet1!B3499</f>
        <v>0</v>
      </c>
      <c r="G3497" t="str">
        <f>Sheet1!A3500</f>
        <v>BEARMAN</v>
      </c>
      <c r="H3497">
        <f>Sheet1!A3501</f>
        <v>0</v>
      </c>
      <c r="I3497" t="str">
        <f>Sheet1!A3502</f>
        <v>3x Energy</v>
      </c>
      <c r="J3497" t="str">
        <f>Sheet1!A3503</f>
        <v>(HP%/HP%/HP%)</v>
      </c>
      <c r="K3497" t="str">
        <f>Sheet1!A3504</f>
        <v>Violent / Revenge</v>
      </c>
    </row>
    <row r="3498" spans="1:11" hidden="1" x14ac:dyDescent="0.2">
      <c r="A3498">
        <f t="shared" si="54"/>
        <v>0</v>
      </c>
      <c r="B3498" t="str">
        <f>IF(Sheet1!A3498="","",Sheet1!A3498)</f>
        <v>Crit R%, Crit D%, Atk%</v>
      </c>
      <c r="C3498">
        <f>Sheet1!A3499</f>
        <v>3</v>
      </c>
      <c r="D3498">
        <f>Sheet1!C3498</f>
        <v>0</v>
      </c>
      <c r="F3498">
        <f>Sheet1!B3500</f>
        <v>0</v>
      </c>
      <c r="G3498">
        <f>Sheet1!A3501</f>
        <v>0</v>
      </c>
      <c r="H3498" t="str">
        <f>Sheet1!A3502</f>
        <v>3x Energy</v>
      </c>
      <c r="I3498" t="str">
        <f>Sheet1!A3503</f>
        <v>(HP%/HP%/HP%)</v>
      </c>
      <c r="J3498" t="str">
        <f>Sheet1!A3504</f>
        <v>Violent / Revenge</v>
      </c>
      <c r="K3498" t="str">
        <f>Sheet1!A3505</f>
        <v>(HP%/HP%/HP%)</v>
      </c>
    </row>
    <row r="3499" spans="1:11" x14ac:dyDescent="0.2">
      <c r="A3499">
        <f t="shared" si="54"/>
        <v>1</v>
      </c>
      <c r="B3499">
        <f>IF(Sheet1!A3499="","",Sheet1!A3499)</f>
        <v>3</v>
      </c>
      <c r="C3499" t="str">
        <f>Sheet1!A3500</f>
        <v>BEARMAN</v>
      </c>
      <c r="D3499" t="str">
        <f>Sheet1!C3499</f>
        <v>FIRE</v>
      </c>
      <c r="F3499" t="str">
        <f>Sheet1!B3501</f>
        <v>Kungen</v>
      </c>
      <c r="G3499" t="str">
        <f>Sheet1!A3502</f>
        <v>3x Energy</v>
      </c>
      <c r="H3499" t="str">
        <f>Sheet1!A3503</f>
        <v>(HP%/HP%/HP%)</v>
      </c>
      <c r="I3499" t="str">
        <f>Sheet1!A3504</f>
        <v>Violent / Revenge</v>
      </c>
      <c r="J3499" t="str">
        <f>Sheet1!A3505</f>
        <v>(HP%/HP%/HP%)</v>
      </c>
      <c r="K3499" t="str">
        <f>Sheet1!A3506</f>
        <v>Crit R%, Crit D%, Hp%</v>
      </c>
    </row>
    <row r="3500" spans="1:11" hidden="1" x14ac:dyDescent="0.2">
      <c r="A3500">
        <f t="shared" si="54"/>
        <v>0</v>
      </c>
      <c r="B3500" t="str">
        <f>IF(Sheet1!A3500="","",Sheet1!A3500)</f>
        <v>BEARMAN</v>
      </c>
      <c r="C3500">
        <f>Sheet1!A3501</f>
        <v>0</v>
      </c>
      <c r="D3500">
        <f>Sheet1!C3500</f>
        <v>0</v>
      </c>
      <c r="F3500">
        <f>Sheet1!B3502</f>
        <v>0</v>
      </c>
      <c r="G3500" t="str">
        <f>Sheet1!A3503</f>
        <v>(HP%/HP%/HP%)</v>
      </c>
      <c r="H3500" t="str">
        <f>Sheet1!A3504</f>
        <v>Violent / Revenge</v>
      </c>
      <c r="I3500" t="str">
        <f>Sheet1!A3505</f>
        <v>(HP%/HP%/HP%)</v>
      </c>
      <c r="J3500" t="str">
        <f>Sheet1!A3506</f>
        <v>Crit R%, Crit D%, Hp%</v>
      </c>
      <c r="K3500">
        <f>Sheet1!A3507</f>
        <v>3</v>
      </c>
    </row>
    <row r="3501" spans="1:11" hidden="1" x14ac:dyDescent="0.2">
      <c r="A3501">
        <f t="shared" si="54"/>
        <v>0</v>
      </c>
      <c r="B3501" t="str">
        <f>IF(Sheet1!A3501="","",Sheet1!A3501)</f>
        <v/>
      </c>
      <c r="C3501" t="str">
        <f>Sheet1!A3502</f>
        <v>3x Energy</v>
      </c>
      <c r="D3501">
        <f>Sheet1!C3501</f>
        <v>0</v>
      </c>
      <c r="F3501">
        <f>Sheet1!B3503</f>
        <v>0</v>
      </c>
      <c r="G3501" t="str">
        <f>Sheet1!A3504</f>
        <v>Violent / Revenge</v>
      </c>
      <c r="H3501" t="str">
        <f>Sheet1!A3505</f>
        <v>(HP%/HP%/HP%)</v>
      </c>
      <c r="I3501" t="str">
        <f>Sheet1!A3506</f>
        <v>Crit R%, Crit D%, Hp%</v>
      </c>
      <c r="J3501">
        <f>Sheet1!A3507</f>
        <v>3</v>
      </c>
      <c r="K3501" t="str">
        <f>Sheet1!A3508</f>
        <v>BEARMAN</v>
      </c>
    </row>
    <row r="3502" spans="1:11" hidden="1" x14ac:dyDescent="0.2">
      <c r="A3502">
        <f t="shared" si="54"/>
        <v>0</v>
      </c>
      <c r="B3502" t="str">
        <f>IF(Sheet1!A3502="","",Sheet1!A3502)</f>
        <v>3x Energy</v>
      </c>
      <c r="C3502" t="str">
        <f>Sheet1!A3503</f>
        <v>(HP%/HP%/HP%)</v>
      </c>
      <c r="D3502">
        <f>Sheet1!C3502</f>
        <v>0</v>
      </c>
      <c r="F3502">
        <f>Sheet1!B3504</f>
        <v>0</v>
      </c>
      <c r="G3502" t="str">
        <f>Sheet1!A3505</f>
        <v>(HP%/HP%/HP%)</v>
      </c>
      <c r="H3502" t="str">
        <f>Sheet1!A3506</f>
        <v>Crit R%, Crit D%, Hp%</v>
      </c>
      <c r="I3502">
        <f>Sheet1!A3507</f>
        <v>3</v>
      </c>
      <c r="J3502" t="str">
        <f>Sheet1!A3508</f>
        <v>BEARMAN</v>
      </c>
      <c r="K3502">
        <f>Sheet1!A3509</f>
        <v>0</v>
      </c>
    </row>
    <row r="3503" spans="1:11" hidden="1" x14ac:dyDescent="0.2">
      <c r="A3503">
        <f t="shared" si="54"/>
        <v>0</v>
      </c>
      <c r="B3503" t="str">
        <f>IF(Sheet1!A3503="","",Sheet1!A3503)</f>
        <v>(HP%/HP%/HP%)</v>
      </c>
      <c r="C3503" t="str">
        <f>Sheet1!A3504</f>
        <v>Violent / Revenge</v>
      </c>
      <c r="D3503">
        <f>Sheet1!C3503</f>
        <v>0</v>
      </c>
      <c r="F3503">
        <f>Sheet1!B3505</f>
        <v>0</v>
      </c>
      <c r="G3503" t="str">
        <f>Sheet1!A3506</f>
        <v>Crit R%, Crit D%, Hp%</v>
      </c>
      <c r="H3503">
        <f>Sheet1!A3507</f>
        <v>3</v>
      </c>
      <c r="I3503" t="str">
        <f>Sheet1!A3508</f>
        <v>BEARMAN</v>
      </c>
      <c r="J3503">
        <f>Sheet1!A3509</f>
        <v>0</v>
      </c>
      <c r="K3503" t="str">
        <f>Sheet1!A3510</f>
        <v>3x Energy</v>
      </c>
    </row>
    <row r="3504" spans="1:11" hidden="1" x14ac:dyDescent="0.2">
      <c r="A3504">
        <f t="shared" si="54"/>
        <v>0</v>
      </c>
      <c r="B3504" t="str">
        <f>IF(Sheet1!A3504="","",Sheet1!A3504)</f>
        <v>Violent / Revenge</v>
      </c>
      <c r="C3504" t="str">
        <f>Sheet1!A3505</f>
        <v>(HP%/HP%/HP%)</v>
      </c>
      <c r="D3504">
        <f>Sheet1!C3504</f>
        <v>0</v>
      </c>
      <c r="F3504">
        <f>Sheet1!B3506</f>
        <v>0</v>
      </c>
      <c r="G3504">
        <f>Sheet1!A3507</f>
        <v>3</v>
      </c>
      <c r="H3504" t="str">
        <f>Sheet1!A3508</f>
        <v>BEARMAN</v>
      </c>
      <c r="I3504">
        <f>Sheet1!A3509</f>
        <v>0</v>
      </c>
      <c r="J3504" t="str">
        <f>Sheet1!A3510</f>
        <v>3x Energy</v>
      </c>
      <c r="K3504" t="str">
        <f>Sheet1!A3511</f>
        <v>(HP%/HP%/HP%)</v>
      </c>
    </row>
    <row r="3505" spans="1:11" hidden="1" x14ac:dyDescent="0.2">
      <c r="A3505">
        <f t="shared" si="54"/>
        <v>0</v>
      </c>
      <c r="B3505" t="str">
        <f>IF(Sheet1!A3505="","",Sheet1!A3505)</f>
        <v>(HP%/HP%/HP%)</v>
      </c>
      <c r="C3505" t="str">
        <f>Sheet1!A3506</f>
        <v>Crit R%, Crit D%, Hp%</v>
      </c>
      <c r="D3505">
        <f>Sheet1!C3505</f>
        <v>0</v>
      </c>
      <c r="F3505">
        <f>Sheet1!B3507</f>
        <v>0</v>
      </c>
      <c r="G3505" t="str">
        <f>Sheet1!A3508</f>
        <v>BEARMAN</v>
      </c>
      <c r="H3505">
        <f>Sheet1!A3509</f>
        <v>0</v>
      </c>
      <c r="I3505" t="str">
        <f>Sheet1!A3510</f>
        <v>3x Energy</v>
      </c>
      <c r="J3505" t="str">
        <f>Sheet1!A3511</f>
        <v>(HP%/HP%/HP%)</v>
      </c>
      <c r="K3505" t="str">
        <f>Sheet1!A3512</f>
        <v>Violent / Revenge</v>
      </c>
    </row>
    <row r="3506" spans="1:11" hidden="1" x14ac:dyDescent="0.2">
      <c r="A3506">
        <f t="shared" si="54"/>
        <v>0</v>
      </c>
      <c r="B3506" t="str">
        <f>IF(Sheet1!A3506="","",Sheet1!A3506)</f>
        <v>Crit R%, Crit D%, Hp%</v>
      </c>
      <c r="C3506">
        <f>Sheet1!A3507</f>
        <v>3</v>
      </c>
      <c r="D3506">
        <f>Sheet1!C3506</f>
        <v>0</v>
      </c>
      <c r="F3506">
        <f>Sheet1!B3508</f>
        <v>0</v>
      </c>
      <c r="G3506">
        <f>Sheet1!A3509</f>
        <v>0</v>
      </c>
      <c r="H3506" t="str">
        <f>Sheet1!A3510</f>
        <v>3x Energy</v>
      </c>
      <c r="I3506" t="str">
        <f>Sheet1!A3511</f>
        <v>(HP%/HP%/HP%)</v>
      </c>
      <c r="J3506" t="str">
        <f>Sheet1!A3512</f>
        <v>Violent / Revenge</v>
      </c>
      <c r="K3506" t="str">
        <f>Sheet1!A3513</f>
        <v>(HP%/HP%/HP%)</v>
      </c>
    </row>
    <row r="3507" spans="1:11" x14ac:dyDescent="0.2">
      <c r="A3507">
        <f t="shared" si="54"/>
        <v>1</v>
      </c>
      <c r="B3507">
        <f>IF(Sheet1!A3507="","",Sheet1!A3507)</f>
        <v>3</v>
      </c>
      <c r="C3507" t="str">
        <f>Sheet1!A3508</f>
        <v>BEARMAN</v>
      </c>
      <c r="D3507" t="str">
        <f>Sheet1!C3507</f>
        <v>DARK</v>
      </c>
      <c r="F3507" t="str">
        <f>Sheet1!B3509</f>
        <v>Haken</v>
      </c>
      <c r="G3507" t="str">
        <f>Sheet1!A3510</f>
        <v>3x Energy</v>
      </c>
      <c r="H3507" t="str">
        <f>Sheet1!A3511</f>
        <v>(HP%/HP%/HP%)</v>
      </c>
      <c r="I3507" t="str">
        <f>Sheet1!A3512</f>
        <v>Violent / Revenge</v>
      </c>
      <c r="J3507" t="str">
        <f>Sheet1!A3513</f>
        <v>(HP%/HP%/HP%)</v>
      </c>
      <c r="K3507" t="str">
        <f>Sheet1!A3514</f>
        <v>Crit R%, Crit D%, Hp%</v>
      </c>
    </row>
    <row r="3508" spans="1:11" hidden="1" x14ac:dyDescent="0.2">
      <c r="A3508">
        <f t="shared" si="54"/>
        <v>0</v>
      </c>
      <c r="B3508" t="str">
        <f>IF(Sheet1!A3508="","",Sheet1!A3508)</f>
        <v>BEARMAN</v>
      </c>
      <c r="C3508">
        <f>Sheet1!A3509</f>
        <v>0</v>
      </c>
      <c r="D3508">
        <f>Sheet1!C3508</f>
        <v>0</v>
      </c>
      <c r="F3508">
        <f>Sheet1!B3510</f>
        <v>0</v>
      </c>
      <c r="G3508" t="str">
        <f>Sheet1!A3511</f>
        <v>(HP%/HP%/HP%)</v>
      </c>
      <c r="H3508" t="str">
        <f>Sheet1!A3512</f>
        <v>Violent / Revenge</v>
      </c>
      <c r="I3508" t="str">
        <f>Sheet1!A3513</f>
        <v>(HP%/HP%/HP%)</v>
      </c>
      <c r="J3508" t="str">
        <f>Sheet1!A3514</f>
        <v>Crit R%, Crit D%, Hp%</v>
      </c>
      <c r="K3508">
        <f>Sheet1!A3515</f>
        <v>3</v>
      </c>
    </row>
    <row r="3509" spans="1:11" hidden="1" x14ac:dyDescent="0.2">
      <c r="A3509">
        <f t="shared" si="54"/>
        <v>0</v>
      </c>
      <c r="B3509" t="str">
        <f>IF(Sheet1!A3509="","",Sheet1!A3509)</f>
        <v/>
      </c>
      <c r="C3509" t="str">
        <f>Sheet1!A3510</f>
        <v>3x Energy</v>
      </c>
      <c r="D3509">
        <f>Sheet1!C3509</f>
        <v>0</v>
      </c>
      <c r="F3509">
        <f>Sheet1!B3511</f>
        <v>0</v>
      </c>
      <c r="G3509" t="str">
        <f>Sheet1!A3512</f>
        <v>Violent / Revenge</v>
      </c>
      <c r="H3509" t="str">
        <f>Sheet1!A3513</f>
        <v>(HP%/HP%/HP%)</v>
      </c>
      <c r="I3509" t="str">
        <f>Sheet1!A3514</f>
        <v>Crit R%, Crit D%, Hp%</v>
      </c>
      <c r="J3509">
        <f>Sheet1!A3515</f>
        <v>3</v>
      </c>
      <c r="K3509" t="str">
        <f>Sheet1!A3516</f>
        <v>BEARMAN</v>
      </c>
    </row>
    <row r="3510" spans="1:11" hidden="1" x14ac:dyDescent="0.2">
      <c r="A3510">
        <f t="shared" si="54"/>
        <v>0</v>
      </c>
      <c r="B3510" t="str">
        <f>IF(Sheet1!A3510="","",Sheet1!A3510)</f>
        <v>3x Energy</v>
      </c>
      <c r="C3510" t="str">
        <f>Sheet1!A3511</f>
        <v>(HP%/HP%/HP%)</v>
      </c>
      <c r="D3510">
        <f>Sheet1!C3510</f>
        <v>0</v>
      </c>
      <c r="F3510">
        <f>Sheet1!B3512</f>
        <v>0</v>
      </c>
      <c r="G3510" t="str">
        <f>Sheet1!A3513</f>
        <v>(HP%/HP%/HP%)</v>
      </c>
      <c r="H3510" t="str">
        <f>Sheet1!A3514</f>
        <v>Crit R%, Crit D%, Hp%</v>
      </c>
      <c r="I3510">
        <f>Sheet1!A3515</f>
        <v>3</v>
      </c>
      <c r="J3510" t="str">
        <f>Sheet1!A3516</f>
        <v>BEARMAN</v>
      </c>
      <c r="K3510">
        <f>Sheet1!A3517</f>
        <v>0</v>
      </c>
    </row>
    <row r="3511" spans="1:11" hidden="1" x14ac:dyDescent="0.2">
      <c r="A3511">
        <f t="shared" si="54"/>
        <v>0</v>
      </c>
      <c r="B3511" t="str">
        <f>IF(Sheet1!A3511="","",Sheet1!A3511)</f>
        <v>(HP%/HP%/HP%)</v>
      </c>
      <c r="C3511" t="str">
        <f>Sheet1!A3512</f>
        <v>Violent / Revenge</v>
      </c>
      <c r="D3511">
        <f>Sheet1!C3511</f>
        <v>0</v>
      </c>
      <c r="F3511">
        <f>Sheet1!B3513</f>
        <v>0</v>
      </c>
      <c r="G3511" t="str">
        <f>Sheet1!A3514</f>
        <v>Crit R%, Crit D%, Hp%</v>
      </c>
      <c r="H3511">
        <f>Sheet1!A3515</f>
        <v>3</v>
      </c>
      <c r="I3511" t="str">
        <f>Sheet1!A3516</f>
        <v>BEARMAN</v>
      </c>
      <c r="J3511">
        <f>Sheet1!A3517</f>
        <v>0</v>
      </c>
      <c r="K3511" t="str">
        <f>Sheet1!A3518</f>
        <v>3x Energy</v>
      </c>
    </row>
    <row r="3512" spans="1:11" hidden="1" x14ac:dyDescent="0.2">
      <c r="A3512">
        <f t="shared" si="54"/>
        <v>0</v>
      </c>
      <c r="B3512" t="str">
        <f>IF(Sheet1!A3512="","",Sheet1!A3512)</f>
        <v>Violent / Revenge</v>
      </c>
      <c r="C3512" t="str">
        <f>Sheet1!A3513</f>
        <v>(HP%/HP%/HP%)</v>
      </c>
      <c r="D3512">
        <f>Sheet1!C3512</f>
        <v>0</v>
      </c>
      <c r="F3512">
        <f>Sheet1!B3514</f>
        <v>0</v>
      </c>
      <c r="G3512">
        <f>Sheet1!A3515</f>
        <v>3</v>
      </c>
      <c r="H3512" t="str">
        <f>Sheet1!A3516</f>
        <v>BEARMAN</v>
      </c>
      <c r="I3512">
        <f>Sheet1!A3517</f>
        <v>0</v>
      </c>
      <c r="J3512" t="str">
        <f>Sheet1!A3518</f>
        <v>3x Energy</v>
      </c>
      <c r="K3512" t="str">
        <f>Sheet1!A3519</f>
        <v>(HP%/HP%/HP%)</v>
      </c>
    </row>
    <row r="3513" spans="1:11" hidden="1" x14ac:dyDescent="0.2">
      <c r="A3513">
        <f t="shared" si="54"/>
        <v>0</v>
      </c>
      <c r="B3513" t="str">
        <f>IF(Sheet1!A3513="","",Sheet1!A3513)</f>
        <v>(HP%/HP%/HP%)</v>
      </c>
      <c r="C3513" t="str">
        <f>Sheet1!A3514</f>
        <v>Crit R%, Crit D%, Hp%</v>
      </c>
      <c r="D3513">
        <f>Sheet1!C3513</f>
        <v>0</v>
      </c>
      <c r="F3513">
        <f>Sheet1!B3515</f>
        <v>0</v>
      </c>
      <c r="G3513" t="str">
        <f>Sheet1!A3516</f>
        <v>BEARMAN</v>
      </c>
      <c r="H3513">
        <f>Sheet1!A3517</f>
        <v>0</v>
      </c>
      <c r="I3513" t="str">
        <f>Sheet1!A3518</f>
        <v>3x Energy</v>
      </c>
      <c r="J3513" t="str">
        <f>Sheet1!A3519</f>
        <v>(HP%/HP%/HP%)</v>
      </c>
      <c r="K3513" t="str">
        <f>Sheet1!A3520</f>
        <v>Violent / Revenge</v>
      </c>
    </row>
    <row r="3514" spans="1:11" hidden="1" x14ac:dyDescent="0.2">
      <c r="A3514">
        <f t="shared" si="54"/>
        <v>0</v>
      </c>
      <c r="B3514" t="str">
        <f>IF(Sheet1!A3514="","",Sheet1!A3514)</f>
        <v>Crit R%, Crit D%, Hp%</v>
      </c>
      <c r="C3514">
        <f>Sheet1!A3515</f>
        <v>3</v>
      </c>
      <c r="D3514">
        <f>Sheet1!C3514</f>
        <v>0</v>
      </c>
      <c r="F3514">
        <f>Sheet1!B3516</f>
        <v>0</v>
      </c>
      <c r="G3514">
        <f>Sheet1!A3517</f>
        <v>0</v>
      </c>
      <c r="H3514" t="str">
        <f>Sheet1!A3518</f>
        <v>3x Energy</v>
      </c>
      <c r="I3514" t="str">
        <f>Sheet1!A3519</f>
        <v>(HP%/HP%/HP%)</v>
      </c>
      <c r="J3514" t="str">
        <f>Sheet1!A3520</f>
        <v>Violent / Revenge</v>
      </c>
      <c r="K3514" t="str">
        <f>Sheet1!A3521</f>
        <v>(HP%/HP%/HP%)</v>
      </c>
    </row>
    <row r="3515" spans="1:11" x14ac:dyDescent="0.2">
      <c r="A3515">
        <f t="shared" si="54"/>
        <v>1</v>
      </c>
      <c r="B3515">
        <f>IF(Sheet1!A3515="","",Sheet1!A3515)</f>
        <v>3</v>
      </c>
      <c r="C3515" t="str">
        <f>Sheet1!A3516</f>
        <v>BEARMAN</v>
      </c>
      <c r="D3515" t="str">
        <f>Sheet1!C3515</f>
        <v>WATER</v>
      </c>
      <c r="F3515" t="str">
        <f>Sheet1!B3517</f>
        <v>Gruda</v>
      </c>
      <c r="G3515" t="str">
        <f>Sheet1!A3518</f>
        <v>3x Energy</v>
      </c>
      <c r="H3515" t="str">
        <f>Sheet1!A3519</f>
        <v>(HP%/HP%/HP%)</v>
      </c>
      <c r="I3515" t="str">
        <f>Sheet1!A3520</f>
        <v>Violent / Revenge</v>
      </c>
      <c r="J3515" t="str">
        <f>Sheet1!A3521</f>
        <v>(HP%/HP%/HP%)</v>
      </c>
      <c r="K3515" t="str">
        <f>Sheet1!A3522</f>
        <v>Crit R%, Crit D%, Hp%</v>
      </c>
    </row>
    <row r="3516" spans="1:11" hidden="1" x14ac:dyDescent="0.2">
      <c r="A3516">
        <f t="shared" si="54"/>
        <v>0</v>
      </c>
      <c r="B3516" t="str">
        <f>IF(Sheet1!A3516="","",Sheet1!A3516)</f>
        <v>BEARMAN</v>
      </c>
      <c r="C3516">
        <f>Sheet1!A3517</f>
        <v>0</v>
      </c>
      <c r="D3516">
        <f>Sheet1!C3516</f>
        <v>0</v>
      </c>
      <c r="F3516">
        <f>Sheet1!B3518</f>
        <v>0</v>
      </c>
      <c r="G3516" t="str">
        <f>Sheet1!A3519</f>
        <v>(HP%/HP%/HP%)</v>
      </c>
      <c r="H3516" t="str">
        <f>Sheet1!A3520</f>
        <v>Violent / Revenge</v>
      </c>
      <c r="I3516" t="str">
        <f>Sheet1!A3521</f>
        <v>(HP%/HP%/HP%)</v>
      </c>
      <c r="J3516" t="str">
        <f>Sheet1!A3522</f>
        <v>Crit R%, Crit D%, Hp%</v>
      </c>
      <c r="K3516">
        <f>Sheet1!A3523</f>
        <v>3</v>
      </c>
    </row>
    <row r="3517" spans="1:11" hidden="1" x14ac:dyDescent="0.2">
      <c r="A3517">
        <f t="shared" si="54"/>
        <v>0</v>
      </c>
      <c r="B3517" t="str">
        <f>IF(Sheet1!A3517="","",Sheet1!A3517)</f>
        <v/>
      </c>
      <c r="C3517" t="str">
        <f>Sheet1!A3518</f>
        <v>3x Energy</v>
      </c>
      <c r="D3517">
        <f>Sheet1!C3517</f>
        <v>0</v>
      </c>
      <c r="F3517">
        <f>Sheet1!B3519</f>
        <v>0</v>
      </c>
      <c r="G3517" t="str">
        <f>Sheet1!A3520</f>
        <v>Violent / Revenge</v>
      </c>
      <c r="H3517" t="str">
        <f>Sheet1!A3521</f>
        <v>(HP%/HP%/HP%)</v>
      </c>
      <c r="I3517" t="str">
        <f>Sheet1!A3522</f>
        <v>Crit R%, Crit D%, Hp%</v>
      </c>
      <c r="J3517">
        <f>Sheet1!A3523</f>
        <v>3</v>
      </c>
      <c r="K3517" t="str">
        <f>Sheet1!A3524</f>
        <v>BEARMAN</v>
      </c>
    </row>
    <row r="3518" spans="1:11" hidden="1" x14ac:dyDescent="0.2">
      <c r="A3518">
        <f t="shared" si="54"/>
        <v>0</v>
      </c>
      <c r="B3518" t="str">
        <f>IF(Sheet1!A3518="","",Sheet1!A3518)</f>
        <v>3x Energy</v>
      </c>
      <c r="C3518" t="str">
        <f>Sheet1!A3519</f>
        <v>(HP%/HP%/HP%)</v>
      </c>
      <c r="D3518">
        <f>Sheet1!C3518</f>
        <v>0</v>
      </c>
      <c r="F3518">
        <f>Sheet1!B3520</f>
        <v>0</v>
      </c>
      <c r="G3518" t="str">
        <f>Sheet1!A3521</f>
        <v>(HP%/HP%/HP%)</v>
      </c>
      <c r="H3518" t="str">
        <f>Sheet1!A3522</f>
        <v>Crit R%, Crit D%, Hp%</v>
      </c>
      <c r="I3518">
        <f>Sheet1!A3523</f>
        <v>3</v>
      </c>
      <c r="J3518" t="str">
        <f>Sheet1!A3524</f>
        <v>BEARMAN</v>
      </c>
      <c r="K3518">
        <f>Sheet1!A3525</f>
        <v>0</v>
      </c>
    </row>
    <row r="3519" spans="1:11" hidden="1" x14ac:dyDescent="0.2">
      <c r="A3519">
        <f t="shared" si="54"/>
        <v>0</v>
      </c>
      <c r="B3519" t="str">
        <f>IF(Sheet1!A3519="","",Sheet1!A3519)</f>
        <v>(HP%/HP%/HP%)</v>
      </c>
      <c r="C3519" t="str">
        <f>Sheet1!A3520</f>
        <v>Violent / Revenge</v>
      </c>
      <c r="D3519">
        <f>Sheet1!C3519</f>
        <v>0</v>
      </c>
      <c r="F3519">
        <f>Sheet1!B3521</f>
        <v>0</v>
      </c>
      <c r="G3519" t="str">
        <f>Sheet1!A3522</f>
        <v>Crit R%, Crit D%, Hp%</v>
      </c>
      <c r="H3519">
        <f>Sheet1!A3523</f>
        <v>3</v>
      </c>
      <c r="I3519" t="str">
        <f>Sheet1!A3524</f>
        <v>BEARMAN</v>
      </c>
      <c r="J3519">
        <f>Sheet1!A3525</f>
        <v>0</v>
      </c>
      <c r="K3519" t="str">
        <f>Sheet1!A3526</f>
        <v>Fatal / Blade</v>
      </c>
    </row>
    <row r="3520" spans="1:11" hidden="1" x14ac:dyDescent="0.2">
      <c r="A3520">
        <f t="shared" si="54"/>
        <v>0</v>
      </c>
      <c r="B3520" t="str">
        <f>IF(Sheet1!A3520="","",Sheet1!A3520)</f>
        <v>Violent / Revenge</v>
      </c>
      <c r="C3520" t="str">
        <f>Sheet1!A3521</f>
        <v>(HP%/HP%/HP%)</v>
      </c>
      <c r="D3520">
        <f>Sheet1!C3520</f>
        <v>0</v>
      </c>
      <c r="F3520">
        <f>Sheet1!B3522</f>
        <v>0</v>
      </c>
      <c r="G3520">
        <f>Sheet1!A3523</f>
        <v>3</v>
      </c>
      <c r="H3520" t="str">
        <f>Sheet1!A3524</f>
        <v>BEARMAN</v>
      </c>
      <c r="I3520">
        <f>Sheet1!A3525</f>
        <v>0</v>
      </c>
      <c r="J3520" t="str">
        <f>Sheet1!A3526</f>
        <v>Fatal / Blade</v>
      </c>
      <c r="K3520" t="str">
        <f>Sheet1!A3527</f>
        <v>(ATK%/ATK%/ATK%)</v>
      </c>
    </row>
    <row r="3521" spans="1:11" hidden="1" x14ac:dyDescent="0.2">
      <c r="A3521">
        <f t="shared" si="54"/>
        <v>0</v>
      </c>
      <c r="B3521" t="str">
        <f>IF(Sheet1!A3521="","",Sheet1!A3521)</f>
        <v>(HP%/HP%/HP%)</v>
      </c>
      <c r="C3521" t="str">
        <f>Sheet1!A3522</f>
        <v>Crit R%, Crit D%, Hp%</v>
      </c>
      <c r="D3521">
        <f>Sheet1!C3521</f>
        <v>0</v>
      </c>
      <c r="F3521">
        <f>Sheet1!B3523</f>
        <v>0</v>
      </c>
      <c r="G3521" t="str">
        <f>Sheet1!A3524</f>
        <v>BEARMAN</v>
      </c>
      <c r="H3521">
        <f>Sheet1!A3525</f>
        <v>0</v>
      </c>
      <c r="I3521" t="str">
        <f>Sheet1!A3526</f>
        <v>Fatal / Blade</v>
      </c>
      <c r="J3521" t="str">
        <f>Sheet1!A3527</f>
        <v>(ATK%/ATK%/ATK%)</v>
      </c>
      <c r="K3521" t="str">
        <f>Sheet1!A3528</f>
        <v>Violent / Revenge</v>
      </c>
    </row>
    <row r="3522" spans="1:11" hidden="1" x14ac:dyDescent="0.2">
      <c r="A3522">
        <f t="shared" si="54"/>
        <v>0</v>
      </c>
      <c r="B3522" t="str">
        <f>IF(Sheet1!A3522="","",Sheet1!A3522)</f>
        <v>Crit R%, Crit D%, Hp%</v>
      </c>
      <c r="C3522">
        <f>Sheet1!A3523</f>
        <v>3</v>
      </c>
      <c r="D3522">
        <f>Sheet1!C3522</f>
        <v>0</v>
      </c>
      <c r="F3522">
        <f>Sheet1!B3524</f>
        <v>0</v>
      </c>
      <c r="G3522">
        <f>Sheet1!A3525</f>
        <v>0</v>
      </c>
      <c r="H3522" t="str">
        <f>Sheet1!A3526</f>
        <v>Fatal / Blade</v>
      </c>
      <c r="I3522" t="str">
        <f>Sheet1!A3527</f>
        <v>(ATK%/ATK%/ATK%)</v>
      </c>
      <c r="J3522" t="str">
        <f>Sheet1!A3528</f>
        <v>Violent / Revenge</v>
      </c>
      <c r="K3522" t="str">
        <f>Sheet1!A3529</f>
        <v>(ATK%/CRIT D%/ATK%)</v>
      </c>
    </row>
    <row r="3523" spans="1:11" x14ac:dyDescent="0.2">
      <c r="A3523">
        <f t="shared" ref="A3523:A3586" si="55">IF(ISNUMBER(B3523)=TRUE,1,0)</f>
        <v>1</v>
      </c>
      <c r="B3523">
        <f>IF(Sheet1!A3523="","",Sheet1!A3523)</f>
        <v>3</v>
      </c>
      <c r="C3523" t="str">
        <f>Sheet1!A3524</f>
        <v>BEARMAN</v>
      </c>
      <c r="D3523" t="str">
        <f>Sheet1!C3523</f>
        <v>WIND</v>
      </c>
      <c r="F3523" t="str">
        <f>Sheet1!B3525</f>
        <v>Dagorr</v>
      </c>
      <c r="G3523" t="str">
        <f>Sheet1!A3526</f>
        <v>Fatal / Blade</v>
      </c>
      <c r="H3523" t="str">
        <f>Sheet1!A3527</f>
        <v>(ATK%/ATK%/ATK%)</v>
      </c>
      <c r="I3523" t="str">
        <f>Sheet1!A3528</f>
        <v>Violent / Revenge</v>
      </c>
      <c r="J3523" t="str">
        <f>Sheet1!A3529</f>
        <v>(ATK%/CRIT D%/ATK%)</v>
      </c>
      <c r="K3523" t="str">
        <f>Sheet1!A3530</f>
        <v>Crit R%, Crit D%, Spd</v>
      </c>
    </row>
    <row r="3524" spans="1:11" hidden="1" x14ac:dyDescent="0.2">
      <c r="A3524">
        <f t="shared" si="55"/>
        <v>0</v>
      </c>
      <c r="B3524" t="str">
        <f>IF(Sheet1!A3524="","",Sheet1!A3524)</f>
        <v>BEARMAN</v>
      </c>
      <c r="C3524">
        <f>Sheet1!A3525</f>
        <v>0</v>
      </c>
      <c r="D3524">
        <f>Sheet1!C3524</f>
        <v>0</v>
      </c>
      <c r="F3524">
        <f>Sheet1!B3526</f>
        <v>0</v>
      </c>
      <c r="G3524" t="str">
        <f>Sheet1!A3527</f>
        <v>(ATK%/ATK%/ATK%)</v>
      </c>
      <c r="H3524" t="str">
        <f>Sheet1!A3528</f>
        <v>Violent / Revenge</v>
      </c>
      <c r="I3524" t="str">
        <f>Sheet1!A3529</f>
        <v>(ATK%/CRIT D%/ATK%)</v>
      </c>
      <c r="J3524" t="str">
        <f>Sheet1!A3530</f>
        <v>Crit R%, Crit D%, Spd</v>
      </c>
      <c r="K3524">
        <f>Sheet1!A3531</f>
        <v>3</v>
      </c>
    </row>
    <row r="3525" spans="1:11" hidden="1" x14ac:dyDescent="0.2">
      <c r="A3525">
        <f t="shared" si="55"/>
        <v>0</v>
      </c>
      <c r="B3525" t="str">
        <f>IF(Sheet1!A3525="","",Sheet1!A3525)</f>
        <v/>
      </c>
      <c r="C3525" t="str">
        <f>Sheet1!A3526</f>
        <v>Fatal / Blade</v>
      </c>
      <c r="D3525">
        <f>Sheet1!C3525</f>
        <v>0</v>
      </c>
      <c r="F3525">
        <f>Sheet1!B3527</f>
        <v>0</v>
      </c>
      <c r="G3525" t="str">
        <f>Sheet1!A3528</f>
        <v>Violent / Revenge</v>
      </c>
      <c r="H3525" t="str">
        <f>Sheet1!A3529</f>
        <v>(ATK%/CRIT D%/ATK%)</v>
      </c>
      <c r="I3525" t="str">
        <f>Sheet1!A3530</f>
        <v>Crit R%, Crit D%, Spd</v>
      </c>
      <c r="J3525">
        <f>Sheet1!A3531</f>
        <v>3</v>
      </c>
      <c r="K3525" t="str">
        <f>Sheet1!A3532</f>
        <v>BEARMAN</v>
      </c>
    </row>
    <row r="3526" spans="1:11" hidden="1" x14ac:dyDescent="0.2">
      <c r="A3526">
        <f t="shared" si="55"/>
        <v>0</v>
      </c>
      <c r="B3526" t="str">
        <f>IF(Sheet1!A3526="","",Sheet1!A3526)</f>
        <v>Fatal / Blade</v>
      </c>
      <c r="C3526" t="str">
        <f>Sheet1!A3527</f>
        <v>(ATK%/ATK%/ATK%)</v>
      </c>
      <c r="D3526">
        <f>Sheet1!C3526</f>
        <v>0</v>
      </c>
      <c r="F3526">
        <f>Sheet1!B3528</f>
        <v>0</v>
      </c>
      <c r="G3526" t="str">
        <f>Sheet1!A3529</f>
        <v>(ATK%/CRIT D%/ATK%)</v>
      </c>
      <c r="H3526" t="str">
        <f>Sheet1!A3530</f>
        <v>Crit R%, Crit D%, Spd</v>
      </c>
      <c r="I3526">
        <f>Sheet1!A3531</f>
        <v>3</v>
      </c>
      <c r="J3526" t="str">
        <f>Sheet1!A3532</f>
        <v>BEARMAN</v>
      </c>
      <c r="K3526">
        <f>Sheet1!A3533</f>
        <v>0</v>
      </c>
    </row>
    <row r="3527" spans="1:11" hidden="1" x14ac:dyDescent="0.2">
      <c r="A3527">
        <f t="shared" si="55"/>
        <v>0</v>
      </c>
      <c r="B3527" t="str">
        <f>IF(Sheet1!A3527="","",Sheet1!A3527)</f>
        <v>(ATK%/ATK%/ATK%)</v>
      </c>
      <c r="C3527" t="str">
        <f>Sheet1!A3528</f>
        <v>Violent / Revenge</v>
      </c>
      <c r="D3527">
        <f>Sheet1!C3527</f>
        <v>0</v>
      </c>
      <c r="F3527">
        <f>Sheet1!B3529</f>
        <v>0</v>
      </c>
      <c r="G3527" t="str">
        <f>Sheet1!A3530</f>
        <v>Crit R%, Crit D%, Spd</v>
      </c>
      <c r="H3527">
        <f>Sheet1!A3531</f>
        <v>3</v>
      </c>
      <c r="I3527" t="str">
        <f>Sheet1!A3532</f>
        <v>BEARMAN</v>
      </c>
      <c r="J3527">
        <f>Sheet1!A3533</f>
        <v>0</v>
      </c>
      <c r="K3527" t="str">
        <f>Sheet1!A3534</f>
        <v>3x Blade</v>
      </c>
    </row>
    <row r="3528" spans="1:11" hidden="1" x14ac:dyDescent="0.2">
      <c r="A3528">
        <f t="shared" si="55"/>
        <v>0</v>
      </c>
      <c r="B3528" t="str">
        <f>IF(Sheet1!A3528="","",Sheet1!A3528)</f>
        <v>Violent / Revenge</v>
      </c>
      <c r="C3528" t="str">
        <f>Sheet1!A3529</f>
        <v>(ATK%/CRIT D%/ATK%)</v>
      </c>
      <c r="D3528">
        <f>Sheet1!C3528</f>
        <v>0</v>
      </c>
      <c r="F3528">
        <f>Sheet1!B3530</f>
        <v>0</v>
      </c>
      <c r="G3528">
        <f>Sheet1!A3531</f>
        <v>3</v>
      </c>
      <c r="H3528" t="str">
        <f>Sheet1!A3532</f>
        <v>BEARMAN</v>
      </c>
      <c r="I3528">
        <f>Sheet1!A3533</f>
        <v>0</v>
      </c>
      <c r="J3528" t="str">
        <f>Sheet1!A3534</f>
        <v>3x Blade</v>
      </c>
      <c r="K3528" t="str">
        <f>Sheet1!A3535</f>
        <v>(HP%/HP%/HP%)</v>
      </c>
    </row>
    <row r="3529" spans="1:11" hidden="1" x14ac:dyDescent="0.2">
      <c r="A3529">
        <f t="shared" si="55"/>
        <v>0</v>
      </c>
      <c r="B3529" t="str">
        <f>IF(Sheet1!A3529="","",Sheet1!A3529)</f>
        <v>(ATK%/CRIT D%/ATK%)</v>
      </c>
      <c r="C3529" t="str">
        <f>Sheet1!A3530</f>
        <v>Crit R%, Crit D%, Spd</v>
      </c>
      <c r="D3529">
        <f>Sheet1!C3529</f>
        <v>0</v>
      </c>
      <c r="F3529">
        <f>Sheet1!B3531</f>
        <v>0</v>
      </c>
      <c r="G3529" t="str">
        <f>Sheet1!A3532</f>
        <v>BEARMAN</v>
      </c>
      <c r="H3529">
        <f>Sheet1!A3533</f>
        <v>0</v>
      </c>
      <c r="I3529" t="str">
        <f>Sheet1!A3534</f>
        <v>3x Blade</v>
      </c>
      <c r="J3529" t="str">
        <f>Sheet1!A3535</f>
        <v>(HP%/HP%/HP%)</v>
      </c>
      <c r="K3529" t="str">
        <f>Sheet1!A3536</f>
        <v>Violent / Revenge</v>
      </c>
    </row>
    <row r="3530" spans="1:11" hidden="1" x14ac:dyDescent="0.2">
      <c r="A3530">
        <f t="shared" si="55"/>
        <v>0</v>
      </c>
      <c r="B3530" t="str">
        <f>IF(Sheet1!A3530="","",Sheet1!A3530)</f>
        <v>Crit R%, Crit D%, Spd</v>
      </c>
      <c r="C3530">
        <f>Sheet1!A3531</f>
        <v>3</v>
      </c>
      <c r="D3530">
        <f>Sheet1!C3530</f>
        <v>0</v>
      </c>
      <c r="F3530">
        <f>Sheet1!B3532</f>
        <v>0</v>
      </c>
      <c r="G3530">
        <f>Sheet1!A3533</f>
        <v>0</v>
      </c>
      <c r="H3530" t="str">
        <f>Sheet1!A3534</f>
        <v>3x Blade</v>
      </c>
      <c r="I3530" t="str">
        <f>Sheet1!A3535</f>
        <v>(HP%/HP%/HP%)</v>
      </c>
      <c r="J3530" t="str">
        <f>Sheet1!A3536</f>
        <v>Violent / Revenge</v>
      </c>
      <c r="K3530" t="str">
        <f>Sheet1!A3537</f>
        <v>(HP%/CRIT R%/HP%)</v>
      </c>
    </row>
    <row r="3531" spans="1:11" x14ac:dyDescent="0.2">
      <c r="A3531">
        <f t="shared" si="55"/>
        <v>1</v>
      </c>
      <c r="B3531">
        <f>IF(Sheet1!A3531="","",Sheet1!A3531)</f>
        <v>3</v>
      </c>
      <c r="C3531" t="str">
        <f>Sheet1!A3532</f>
        <v>BEARMAN</v>
      </c>
      <c r="D3531" t="str">
        <f>Sheet1!C3531</f>
        <v>LIGHT</v>
      </c>
      <c r="F3531" t="str">
        <f>Sheet1!B3533</f>
        <v>Ahman</v>
      </c>
      <c r="G3531" t="str">
        <f>Sheet1!A3534</f>
        <v>3x Blade</v>
      </c>
      <c r="H3531" t="str">
        <f>Sheet1!A3535</f>
        <v>(HP%/HP%/HP%)</v>
      </c>
      <c r="I3531" t="str">
        <f>Sheet1!A3536</f>
        <v>Violent / Revenge</v>
      </c>
      <c r="J3531" t="str">
        <f>Sheet1!A3537</f>
        <v>(HP%/CRIT R%/HP%)</v>
      </c>
      <c r="K3531" t="str">
        <f>Sheet1!A3538</f>
        <v>Crit R%, Crit D%, Spd</v>
      </c>
    </row>
    <row r="3532" spans="1:11" hidden="1" x14ac:dyDescent="0.2">
      <c r="A3532">
        <f t="shared" si="55"/>
        <v>0</v>
      </c>
      <c r="B3532" t="str">
        <f>IF(Sheet1!A3532="","",Sheet1!A3532)</f>
        <v>BEARMAN</v>
      </c>
      <c r="C3532">
        <f>Sheet1!A3533</f>
        <v>0</v>
      </c>
      <c r="D3532">
        <f>Sheet1!C3532</f>
        <v>0</v>
      </c>
      <c r="F3532">
        <f>Sheet1!B3534</f>
        <v>0</v>
      </c>
      <c r="G3532" t="str">
        <f>Sheet1!A3535</f>
        <v>(HP%/HP%/HP%)</v>
      </c>
      <c r="H3532" t="str">
        <f>Sheet1!A3536</f>
        <v>Violent / Revenge</v>
      </c>
      <c r="I3532" t="str">
        <f>Sheet1!A3537</f>
        <v>(HP%/CRIT R%/HP%)</v>
      </c>
      <c r="J3532" t="str">
        <f>Sheet1!A3538</f>
        <v>Crit R%, Crit D%, Spd</v>
      </c>
      <c r="K3532">
        <f>Sheet1!A3539</f>
        <v>3</v>
      </c>
    </row>
    <row r="3533" spans="1:11" hidden="1" x14ac:dyDescent="0.2">
      <c r="A3533">
        <f t="shared" si="55"/>
        <v>0</v>
      </c>
      <c r="B3533" t="str">
        <f>IF(Sheet1!A3533="","",Sheet1!A3533)</f>
        <v/>
      </c>
      <c r="C3533" t="str">
        <f>Sheet1!A3534</f>
        <v>3x Blade</v>
      </c>
      <c r="D3533">
        <f>Sheet1!C3533</f>
        <v>0</v>
      </c>
      <c r="F3533">
        <f>Sheet1!B3535</f>
        <v>0</v>
      </c>
      <c r="G3533" t="str">
        <f>Sheet1!A3536</f>
        <v>Violent / Revenge</v>
      </c>
      <c r="H3533" t="str">
        <f>Sheet1!A3537</f>
        <v>(HP%/CRIT R%/HP%)</v>
      </c>
      <c r="I3533" t="str">
        <f>Sheet1!A3538</f>
        <v>Crit R%, Crit D%, Spd</v>
      </c>
      <c r="J3533">
        <f>Sheet1!A3539</f>
        <v>3</v>
      </c>
      <c r="K3533" t="str">
        <f>Sheet1!A3540</f>
        <v>HIGH ELEMENTAL</v>
      </c>
    </row>
    <row r="3534" spans="1:11" hidden="1" x14ac:dyDescent="0.2">
      <c r="A3534">
        <f t="shared" si="55"/>
        <v>0</v>
      </c>
      <c r="B3534" t="str">
        <f>IF(Sheet1!A3534="","",Sheet1!A3534)</f>
        <v>3x Blade</v>
      </c>
      <c r="C3534" t="str">
        <f>Sheet1!A3535</f>
        <v>(HP%/HP%/HP%)</v>
      </c>
      <c r="D3534">
        <f>Sheet1!C3534</f>
        <v>0</v>
      </c>
      <c r="F3534">
        <f>Sheet1!B3536</f>
        <v>0</v>
      </c>
      <c r="G3534" t="str">
        <f>Sheet1!A3537</f>
        <v>(HP%/CRIT R%/HP%)</v>
      </c>
      <c r="H3534" t="str">
        <f>Sheet1!A3538</f>
        <v>Crit R%, Crit D%, Spd</v>
      </c>
      <c r="I3534">
        <f>Sheet1!A3539</f>
        <v>3</v>
      </c>
      <c r="J3534" t="str">
        <f>Sheet1!A3540</f>
        <v>HIGH ELEMENTAL</v>
      </c>
      <c r="K3534">
        <f>Sheet1!A3541</f>
        <v>0</v>
      </c>
    </row>
    <row r="3535" spans="1:11" hidden="1" x14ac:dyDescent="0.2">
      <c r="A3535">
        <f t="shared" si="55"/>
        <v>0</v>
      </c>
      <c r="B3535" t="str">
        <f>IF(Sheet1!A3535="","",Sheet1!A3535)</f>
        <v>(HP%/HP%/HP%)</v>
      </c>
      <c r="C3535" t="str">
        <f>Sheet1!A3536</f>
        <v>Violent / Revenge</v>
      </c>
      <c r="D3535">
        <f>Sheet1!C3535</f>
        <v>0</v>
      </c>
      <c r="F3535">
        <f>Sheet1!B3537</f>
        <v>0</v>
      </c>
      <c r="G3535" t="str">
        <f>Sheet1!A3538</f>
        <v>Crit R%, Crit D%, Spd</v>
      </c>
      <c r="H3535">
        <f>Sheet1!A3539</f>
        <v>3</v>
      </c>
      <c r="I3535" t="str">
        <f>Sheet1!A3540</f>
        <v>HIGH ELEMENTAL</v>
      </c>
      <c r="J3535">
        <f>Sheet1!A3541</f>
        <v>0</v>
      </c>
      <c r="K3535" t="str">
        <f>Sheet1!A3542</f>
        <v>Fatal / Blade</v>
      </c>
    </row>
    <row r="3536" spans="1:11" hidden="1" x14ac:dyDescent="0.2">
      <c r="A3536">
        <f t="shared" si="55"/>
        <v>0</v>
      </c>
      <c r="B3536" t="str">
        <f>IF(Sheet1!A3536="","",Sheet1!A3536)</f>
        <v>Violent / Revenge</v>
      </c>
      <c r="C3536" t="str">
        <f>Sheet1!A3537</f>
        <v>(HP%/CRIT R%/HP%)</v>
      </c>
      <c r="D3536">
        <f>Sheet1!C3536</f>
        <v>0</v>
      </c>
      <c r="F3536">
        <f>Sheet1!B3538</f>
        <v>0</v>
      </c>
      <c r="G3536">
        <f>Sheet1!A3539</f>
        <v>3</v>
      </c>
      <c r="H3536" t="str">
        <f>Sheet1!A3540</f>
        <v>HIGH ELEMENTAL</v>
      </c>
      <c r="I3536">
        <f>Sheet1!A3541</f>
        <v>0</v>
      </c>
      <c r="J3536" t="str">
        <f>Sheet1!A3542</f>
        <v>Fatal / Blade</v>
      </c>
      <c r="K3536" t="str">
        <f>Sheet1!A3543</f>
        <v>(ATK%/ATK%/ATK%)</v>
      </c>
    </row>
    <row r="3537" spans="1:11" hidden="1" x14ac:dyDescent="0.2">
      <c r="A3537">
        <f t="shared" si="55"/>
        <v>0</v>
      </c>
      <c r="B3537" t="str">
        <f>IF(Sheet1!A3537="","",Sheet1!A3537)</f>
        <v>(HP%/CRIT R%/HP%)</v>
      </c>
      <c r="C3537" t="str">
        <f>Sheet1!A3538</f>
        <v>Crit R%, Crit D%, Spd</v>
      </c>
      <c r="D3537">
        <f>Sheet1!C3537</f>
        <v>0</v>
      </c>
      <c r="F3537">
        <f>Sheet1!B3539</f>
        <v>0</v>
      </c>
      <c r="G3537" t="str">
        <f>Sheet1!A3540</f>
        <v>HIGH ELEMENTAL</v>
      </c>
      <c r="H3537">
        <f>Sheet1!A3541</f>
        <v>0</v>
      </c>
      <c r="I3537" t="str">
        <f>Sheet1!A3542</f>
        <v>Fatal / Blade</v>
      </c>
      <c r="J3537" t="str">
        <f>Sheet1!A3543</f>
        <v>(ATK%/ATK%/ATK%)</v>
      </c>
      <c r="K3537" t="str">
        <f>Sheet1!A3544</f>
        <v>Violent / Destroy</v>
      </c>
    </row>
    <row r="3538" spans="1:11" hidden="1" x14ac:dyDescent="0.2">
      <c r="A3538">
        <f t="shared" si="55"/>
        <v>0</v>
      </c>
      <c r="B3538" t="str">
        <f>IF(Sheet1!A3538="","",Sheet1!A3538)</f>
        <v>Crit R%, Crit D%, Spd</v>
      </c>
      <c r="C3538">
        <f>Sheet1!A3539</f>
        <v>3</v>
      </c>
      <c r="D3538">
        <f>Sheet1!C3538</f>
        <v>0</v>
      </c>
      <c r="F3538">
        <f>Sheet1!B3540</f>
        <v>0</v>
      </c>
      <c r="G3538">
        <f>Sheet1!A3541</f>
        <v>0</v>
      </c>
      <c r="H3538" t="str">
        <f>Sheet1!A3542</f>
        <v>Fatal / Blade</v>
      </c>
      <c r="I3538" t="str">
        <f>Sheet1!A3543</f>
        <v>(ATK%/ATK%/ATK%)</v>
      </c>
      <c r="J3538" t="str">
        <f>Sheet1!A3544</f>
        <v>Violent / Destroy</v>
      </c>
      <c r="K3538" t="str">
        <f>Sheet1!A3545</f>
        <v>(ATK%/CRIT D%/ATK%)</v>
      </c>
    </row>
    <row r="3539" spans="1:11" x14ac:dyDescent="0.2">
      <c r="A3539">
        <f t="shared" si="55"/>
        <v>1</v>
      </c>
      <c r="B3539">
        <f>IF(Sheet1!A3539="","",Sheet1!A3539)</f>
        <v>3</v>
      </c>
      <c r="C3539" t="str">
        <f>Sheet1!A3540</f>
        <v>HIGH ELEMENTAL</v>
      </c>
      <c r="D3539" t="str">
        <f>Sheet1!C3539</f>
        <v>LIGHT</v>
      </c>
      <c r="F3539" t="str">
        <f>Sheet1!B3541</f>
        <v>Shren</v>
      </c>
      <c r="G3539" t="str">
        <f>Sheet1!A3542</f>
        <v>Fatal / Blade</v>
      </c>
      <c r="H3539" t="str">
        <f>Sheet1!A3543</f>
        <v>(ATK%/ATK%/ATK%)</v>
      </c>
      <c r="I3539" t="str">
        <f>Sheet1!A3544</f>
        <v>Violent / Destroy</v>
      </c>
      <c r="J3539" t="str">
        <f>Sheet1!A3545</f>
        <v>(ATK%/CRIT D%/ATK%)</v>
      </c>
      <c r="K3539" t="str">
        <f>Sheet1!A3546</f>
        <v>Crit R%, Crit D%, Atk%</v>
      </c>
    </row>
    <row r="3540" spans="1:11" hidden="1" x14ac:dyDescent="0.2">
      <c r="A3540">
        <f t="shared" si="55"/>
        <v>0</v>
      </c>
      <c r="B3540" t="str">
        <f>IF(Sheet1!A3540="","",Sheet1!A3540)</f>
        <v>HIGH ELEMENTAL</v>
      </c>
      <c r="C3540">
        <f>Sheet1!A3541</f>
        <v>0</v>
      </c>
      <c r="D3540">
        <f>Sheet1!C3540</f>
        <v>0</v>
      </c>
      <c r="F3540">
        <f>Sheet1!B3542</f>
        <v>0</v>
      </c>
      <c r="G3540" t="str">
        <f>Sheet1!A3543</f>
        <v>(ATK%/ATK%/ATK%)</v>
      </c>
      <c r="H3540" t="str">
        <f>Sheet1!A3544</f>
        <v>Violent / Destroy</v>
      </c>
      <c r="I3540" t="str">
        <f>Sheet1!A3545</f>
        <v>(ATK%/CRIT D%/ATK%)</v>
      </c>
      <c r="J3540" t="str">
        <f>Sheet1!A3546</f>
        <v>Crit R%, Crit D%, Atk%</v>
      </c>
      <c r="K3540">
        <f>Sheet1!A3547</f>
        <v>3</v>
      </c>
    </row>
    <row r="3541" spans="1:11" hidden="1" x14ac:dyDescent="0.2">
      <c r="A3541">
        <f t="shared" si="55"/>
        <v>0</v>
      </c>
      <c r="B3541" t="str">
        <f>IF(Sheet1!A3541="","",Sheet1!A3541)</f>
        <v/>
      </c>
      <c r="C3541" t="str">
        <f>Sheet1!A3542</f>
        <v>Fatal / Blade</v>
      </c>
      <c r="D3541">
        <f>Sheet1!C3541</f>
        <v>0</v>
      </c>
      <c r="F3541">
        <f>Sheet1!B3543</f>
        <v>0</v>
      </c>
      <c r="G3541" t="str">
        <f>Sheet1!A3544</f>
        <v>Violent / Destroy</v>
      </c>
      <c r="H3541" t="str">
        <f>Sheet1!A3545</f>
        <v>(ATK%/CRIT D%/ATK%)</v>
      </c>
      <c r="I3541" t="str">
        <f>Sheet1!A3546</f>
        <v>Crit R%, Crit D%, Atk%</v>
      </c>
      <c r="J3541">
        <f>Sheet1!A3547</f>
        <v>3</v>
      </c>
      <c r="K3541" t="str">
        <f>Sheet1!A3548</f>
        <v>HIGH ELEMENTAL</v>
      </c>
    </row>
    <row r="3542" spans="1:11" hidden="1" x14ac:dyDescent="0.2">
      <c r="A3542">
        <f t="shared" si="55"/>
        <v>0</v>
      </c>
      <c r="B3542" t="str">
        <f>IF(Sheet1!A3542="","",Sheet1!A3542)</f>
        <v>Fatal / Blade</v>
      </c>
      <c r="C3542" t="str">
        <f>Sheet1!A3543</f>
        <v>(ATK%/ATK%/ATK%)</v>
      </c>
      <c r="D3542">
        <f>Sheet1!C3542</f>
        <v>0</v>
      </c>
      <c r="F3542">
        <f>Sheet1!B3544</f>
        <v>0</v>
      </c>
      <c r="G3542" t="str">
        <f>Sheet1!A3545</f>
        <v>(ATK%/CRIT D%/ATK%)</v>
      </c>
      <c r="H3542" t="str">
        <f>Sheet1!A3546</f>
        <v>Crit R%, Crit D%, Atk%</v>
      </c>
      <c r="I3542">
        <f>Sheet1!A3547</f>
        <v>3</v>
      </c>
      <c r="J3542" t="str">
        <f>Sheet1!A3548</f>
        <v>HIGH ELEMENTAL</v>
      </c>
      <c r="K3542">
        <f>Sheet1!A3549</f>
        <v>0</v>
      </c>
    </row>
    <row r="3543" spans="1:11" hidden="1" x14ac:dyDescent="0.2">
      <c r="A3543">
        <f t="shared" si="55"/>
        <v>0</v>
      </c>
      <c r="B3543" t="str">
        <f>IF(Sheet1!A3543="","",Sheet1!A3543)</f>
        <v>(ATK%/ATK%/ATK%)</v>
      </c>
      <c r="C3543" t="str">
        <f>Sheet1!A3544</f>
        <v>Violent / Destroy</v>
      </c>
      <c r="D3543">
        <f>Sheet1!C3543</f>
        <v>0</v>
      </c>
      <c r="F3543">
        <f>Sheet1!B3545</f>
        <v>0</v>
      </c>
      <c r="G3543" t="str">
        <f>Sheet1!A3546</f>
        <v>Crit R%, Crit D%, Atk%</v>
      </c>
      <c r="H3543">
        <f>Sheet1!A3547</f>
        <v>3</v>
      </c>
      <c r="I3543" t="str">
        <f>Sheet1!A3548</f>
        <v>HIGH ELEMENTAL</v>
      </c>
      <c r="J3543">
        <f>Sheet1!A3549</f>
        <v>0</v>
      </c>
      <c r="K3543" t="str">
        <f>Sheet1!A3550</f>
        <v>Swift / Blade</v>
      </c>
    </row>
    <row r="3544" spans="1:11" hidden="1" x14ac:dyDescent="0.2">
      <c r="A3544">
        <f t="shared" si="55"/>
        <v>0</v>
      </c>
      <c r="B3544" t="str">
        <f>IF(Sheet1!A3544="","",Sheet1!A3544)</f>
        <v>Violent / Destroy</v>
      </c>
      <c r="C3544" t="str">
        <f>Sheet1!A3545</f>
        <v>(ATK%/CRIT D%/ATK%)</v>
      </c>
      <c r="D3544">
        <f>Sheet1!C3544</f>
        <v>0</v>
      </c>
      <c r="F3544">
        <f>Sheet1!B3546</f>
        <v>0</v>
      </c>
      <c r="G3544">
        <f>Sheet1!A3547</f>
        <v>3</v>
      </c>
      <c r="H3544" t="str">
        <f>Sheet1!A3548</f>
        <v>HIGH ELEMENTAL</v>
      </c>
      <c r="I3544">
        <f>Sheet1!A3549</f>
        <v>0</v>
      </c>
      <c r="J3544" t="str">
        <f>Sheet1!A3550</f>
        <v>Swift / Blade</v>
      </c>
      <c r="K3544" t="str">
        <f>Sheet1!A3551</f>
        <v>(ATK%/CRIT D%/ATK%)</v>
      </c>
    </row>
    <row r="3545" spans="1:11" hidden="1" x14ac:dyDescent="0.2">
      <c r="A3545">
        <f t="shared" si="55"/>
        <v>0</v>
      </c>
      <c r="B3545" t="str">
        <f>IF(Sheet1!A3545="","",Sheet1!A3545)</f>
        <v>(ATK%/CRIT D%/ATK%)</v>
      </c>
      <c r="C3545" t="str">
        <f>Sheet1!A3546</f>
        <v>Crit R%, Crit D%, Atk%</v>
      </c>
      <c r="D3545">
        <f>Sheet1!C3545</f>
        <v>0</v>
      </c>
      <c r="F3545">
        <f>Sheet1!B3547</f>
        <v>0</v>
      </c>
      <c r="G3545" t="str">
        <f>Sheet1!A3548</f>
        <v>HIGH ELEMENTAL</v>
      </c>
      <c r="H3545">
        <f>Sheet1!A3549</f>
        <v>0</v>
      </c>
      <c r="I3545" t="str">
        <f>Sheet1!A3550</f>
        <v>Swift / Blade</v>
      </c>
      <c r="J3545" t="str">
        <f>Sheet1!A3551</f>
        <v>(ATK%/CRIT D%/ATK%)</v>
      </c>
      <c r="K3545" t="str">
        <f>Sheet1!A3552</f>
        <v>Violent / Destroy</v>
      </c>
    </row>
    <row r="3546" spans="1:11" hidden="1" x14ac:dyDescent="0.2">
      <c r="A3546">
        <f t="shared" si="55"/>
        <v>0</v>
      </c>
      <c r="B3546" t="str">
        <f>IF(Sheet1!A3546="","",Sheet1!A3546)</f>
        <v>Crit R%, Crit D%, Atk%</v>
      </c>
      <c r="C3546">
        <f>Sheet1!A3547</f>
        <v>3</v>
      </c>
      <c r="D3546">
        <f>Sheet1!C3546</f>
        <v>0</v>
      </c>
      <c r="F3546">
        <f>Sheet1!B3548</f>
        <v>0</v>
      </c>
      <c r="G3546">
        <f>Sheet1!A3549</f>
        <v>0</v>
      </c>
      <c r="H3546" t="str">
        <f>Sheet1!A3550</f>
        <v>Swift / Blade</v>
      </c>
      <c r="I3546" t="str">
        <f>Sheet1!A3551</f>
        <v>(ATK%/CRIT D%/ATK%)</v>
      </c>
      <c r="J3546" t="str">
        <f>Sheet1!A3552</f>
        <v>Violent / Destroy</v>
      </c>
      <c r="K3546" t="str">
        <f>Sheet1!A3553</f>
        <v>(ATK%/CRIT D%/ATK%)</v>
      </c>
    </row>
    <row r="3547" spans="1:11" x14ac:dyDescent="0.2">
      <c r="A3547">
        <f t="shared" si="55"/>
        <v>1</v>
      </c>
      <c r="B3547">
        <f>IF(Sheet1!A3547="","",Sheet1!A3547)</f>
        <v>3</v>
      </c>
      <c r="C3547" t="str">
        <f>Sheet1!A3548</f>
        <v>HIGH ELEMENTAL</v>
      </c>
      <c r="D3547" t="str">
        <f>Sheet1!C3547</f>
        <v>WIND</v>
      </c>
      <c r="F3547" t="str">
        <f>Sheet1!B3549</f>
        <v>Moria</v>
      </c>
      <c r="G3547" t="str">
        <f>Sheet1!A3550</f>
        <v>Swift / Blade</v>
      </c>
      <c r="H3547" t="str">
        <f>Sheet1!A3551</f>
        <v>(ATK%/CRIT D%/ATK%)</v>
      </c>
      <c r="I3547" t="str">
        <f>Sheet1!A3552</f>
        <v>Violent / Destroy</v>
      </c>
      <c r="J3547" t="str">
        <f>Sheet1!A3553</f>
        <v>(ATK%/CRIT D%/ATK%)</v>
      </c>
      <c r="K3547" t="str">
        <f>Sheet1!A3554</f>
        <v>Spd, Crit R%, Crit D%</v>
      </c>
    </row>
    <row r="3548" spans="1:11" hidden="1" x14ac:dyDescent="0.2">
      <c r="A3548">
        <f t="shared" si="55"/>
        <v>0</v>
      </c>
      <c r="B3548" t="str">
        <f>IF(Sheet1!A3548="","",Sheet1!A3548)</f>
        <v>HIGH ELEMENTAL</v>
      </c>
      <c r="C3548">
        <f>Sheet1!A3549</f>
        <v>0</v>
      </c>
      <c r="D3548">
        <f>Sheet1!C3548</f>
        <v>0</v>
      </c>
      <c r="F3548">
        <f>Sheet1!B3550</f>
        <v>0</v>
      </c>
      <c r="G3548" t="str">
        <f>Sheet1!A3551</f>
        <v>(ATK%/CRIT D%/ATK%)</v>
      </c>
      <c r="H3548" t="str">
        <f>Sheet1!A3552</f>
        <v>Violent / Destroy</v>
      </c>
      <c r="I3548" t="str">
        <f>Sheet1!A3553</f>
        <v>(ATK%/CRIT D%/ATK%)</v>
      </c>
      <c r="J3548" t="str">
        <f>Sheet1!A3554</f>
        <v>Spd, Crit R%, Crit D%</v>
      </c>
      <c r="K3548">
        <f>Sheet1!A3555</f>
        <v>3</v>
      </c>
    </row>
    <row r="3549" spans="1:11" hidden="1" x14ac:dyDescent="0.2">
      <c r="A3549">
        <f t="shared" si="55"/>
        <v>0</v>
      </c>
      <c r="B3549" t="str">
        <f>IF(Sheet1!A3549="","",Sheet1!A3549)</f>
        <v/>
      </c>
      <c r="C3549" t="str">
        <f>Sheet1!A3550</f>
        <v>Swift / Blade</v>
      </c>
      <c r="D3549">
        <f>Sheet1!C3549</f>
        <v>0</v>
      </c>
      <c r="F3549">
        <f>Sheet1!B3551</f>
        <v>0</v>
      </c>
      <c r="G3549" t="str">
        <f>Sheet1!A3552</f>
        <v>Violent / Destroy</v>
      </c>
      <c r="H3549" t="str">
        <f>Sheet1!A3553</f>
        <v>(ATK%/CRIT D%/ATK%)</v>
      </c>
      <c r="I3549" t="str">
        <f>Sheet1!A3554</f>
        <v>Spd, Crit R%, Crit D%</v>
      </c>
      <c r="J3549">
        <f>Sheet1!A3555</f>
        <v>3</v>
      </c>
      <c r="K3549" t="str">
        <f>Sheet1!A3556</f>
        <v>HIGH ELEMENTAL</v>
      </c>
    </row>
    <row r="3550" spans="1:11" hidden="1" x14ac:dyDescent="0.2">
      <c r="A3550">
        <f t="shared" si="55"/>
        <v>0</v>
      </c>
      <c r="B3550" t="str">
        <f>IF(Sheet1!A3550="","",Sheet1!A3550)</f>
        <v>Swift / Blade</v>
      </c>
      <c r="C3550" t="str">
        <f>Sheet1!A3551</f>
        <v>(ATK%/CRIT D%/ATK%)</v>
      </c>
      <c r="D3550">
        <f>Sheet1!C3550</f>
        <v>0</v>
      </c>
      <c r="F3550">
        <f>Sheet1!B3552</f>
        <v>0</v>
      </c>
      <c r="G3550" t="str">
        <f>Sheet1!A3553</f>
        <v>(ATK%/CRIT D%/ATK%)</v>
      </c>
      <c r="H3550" t="str">
        <f>Sheet1!A3554</f>
        <v>Spd, Crit R%, Crit D%</v>
      </c>
      <c r="I3550">
        <f>Sheet1!A3555</f>
        <v>3</v>
      </c>
      <c r="J3550" t="str">
        <f>Sheet1!A3556</f>
        <v>HIGH ELEMENTAL</v>
      </c>
      <c r="K3550">
        <f>Sheet1!A3557</f>
        <v>0</v>
      </c>
    </row>
    <row r="3551" spans="1:11" hidden="1" x14ac:dyDescent="0.2">
      <c r="A3551">
        <f t="shared" si="55"/>
        <v>0</v>
      </c>
      <c r="B3551" t="str">
        <f>IF(Sheet1!A3551="","",Sheet1!A3551)</f>
        <v>(ATK%/CRIT D%/ATK%)</v>
      </c>
      <c r="C3551" t="str">
        <f>Sheet1!A3552</f>
        <v>Violent / Destroy</v>
      </c>
      <c r="D3551">
        <f>Sheet1!C3551</f>
        <v>0</v>
      </c>
      <c r="F3551">
        <f>Sheet1!B3553</f>
        <v>0</v>
      </c>
      <c r="G3551" t="str">
        <f>Sheet1!A3554</f>
        <v>Spd, Crit R%, Crit D%</v>
      </c>
      <c r="H3551">
        <f>Sheet1!A3555</f>
        <v>3</v>
      </c>
      <c r="I3551" t="str">
        <f>Sheet1!A3556</f>
        <v>HIGH ELEMENTAL</v>
      </c>
      <c r="J3551">
        <f>Sheet1!A3557</f>
        <v>0</v>
      </c>
      <c r="K3551" t="str">
        <f>Sheet1!A3558</f>
        <v>Fatal / Blade</v>
      </c>
    </row>
    <row r="3552" spans="1:11" hidden="1" x14ac:dyDescent="0.2">
      <c r="A3552">
        <f t="shared" si="55"/>
        <v>0</v>
      </c>
      <c r="B3552" t="str">
        <f>IF(Sheet1!A3552="","",Sheet1!A3552)</f>
        <v>Violent / Destroy</v>
      </c>
      <c r="C3552" t="str">
        <f>Sheet1!A3553</f>
        <v>(ATK%/CRIT D%/ATK%)</v>
      </c>
      <c r="D3552">
        <f>Sheet1!C3552</f>
        <v>0</v>
      </c>
      <c r="F3552">
        <f>Sheet1!B3554</f>
        <v>0</v>
      </c>
      <c r="G3552">
        <f>Sheet1!A3555</f>
        <v>3</v>
      </c>
      <c r="H3552" t="str">
        <f>Sheet1!A3556</f>
        <v>HIGH ELEMENTAL</v>
      </c>
      <c r="I3552">
        <f>Sheet1!A3557</f>
        <v>0</v>
      </c>
      <c r="J3552" t="str">
        <f>Sheet1!A3558</f>
        <v>Fatal / Blade</v>
      </c>
      <c r="K3552" t="str">
        <f>Sheet1!A3559</f>
        <v>(ATK%/CRIT D%/ATK%)</v>
      </c>
    </row>
    <row r="3553" spans="1:11" hidden="1" x14ac:dyDescent="0.2">
      <c r="A3553">
        <f t="shared" si="55"/>
        <v>0</v>
      </c>
      <c r="B3553" t="str">
        <f>IF(Sheet1!A3553="","",Sheet1!A3553)</f>
        <v>(ATK%/CRIT D%/ATK%)</v>
      </c>
      <c r="C3553" t="str">
        <f>Sheet1!A3554</f>
        <v>Spd, Crit R%, Crit D%</v>
      </c>
      <c r="D3553">
        <f>Sheet1!C3553</f>
        <v>0</v>
      </c>
      <c r="F3553">
        <f>Sheet1!B3555</f>
        <v>0</v>
      </c>
      <c r="G3553" t="str">
        <f>Sheet1!A3556</f>
        <v>HIGH ELEMENTAL</v>
      </c>
      <c r="H3553">
        <f>Sheet1!A3557</f>
        <v>0</v>
      </c>
      <c r="I3553" t="str">
        <f>Sheet1!A3558</f>
        <v>Fatal / Blade</v>
      </c>
      <c r="J3553" t="str">
        <f>Sheet1!A3559</f>
        <v>(ATK%/CRIT D%/ATK%)</v>
      </c>
      <c r="K3553" t="str">
        <f>Sheet1!A3560</f>
        <v>Rage / Will</v>
      </c>
    </row>
    <row r="3554" spans="1:11" hidden="1" x14ac:dyDescent="0.2">
      <c r="A3554">
        <f t="shared" si="55"/>
        <v>0</v>
      </c>
      <c r="B3554" t="str">
        <f>IF(Sheet1!A3554="","",Sheet1!A3554)</f>
        <v>Spd, Crit R%, Crit D%</v>
      </c>
      <c r="C3554">
        <f>Sheet1!A3555</f>
        <v>3</v>
      </c>
      <c r="D3554">
        <f>Sheet1!C3554</f>
        <v>0</v>
      </c>
      <c r="F3554">
        <f>Sheet1!B3556</f>
        <v>0</v>
      </c>
      <c r="G3554">
        <f>Sheet1!A3557</f>
        <v>0</v>
      </c>
      <c r="H3554" t="str">
        <f>Sheet1!A3558</f>
        <v>Fatal / Blade</v>
      </c>
      <c r="I3554" t="str">
        <f>Sheet1!A3559</f>
        <v>(ATK%/CRIT D%/ATK%)</v>
      </c>
      <c r="J3554" t="str">
        <f>Sheet1!A3560</f>
        <v>Rage / Will</v>
      </c>
      <c r="K3554" t="str">
        <f>Sheet1!A3561</f>
        <v>(SPD/CRIT D%/ATK%)</v>
      </c>
    </row>
    <row r="3555" spans="1:11" x14ac:dyDescent="0.2">
      <c r="A3555">
        <f t="shared" si="55"/>
        <v>1</v>
      </c>
      <c r="B3555">
        <f>IF(Sheet1!A3555="","",Sheet1!A3555)</f>
        <v>3</v>
      </c>
      <c r="C3555" t="str">
        <f>Sheet1!A3556</f>
        <v>HIGH ELEMENTAL</v>
      </c>
      <c r="D3555" t="str">
        <f>Sheet1!C3555</f>
        <v>FIRE</v>
      </c>
      <c r="F3555" t="str">
        <f>Sheet1!B3557</f>
        <v>Kahli</v>
      </c>
      <c r="G3555" t="str">
        <f>Sheet1!A3558</f>
        <v>Fatal / Blade</v>
      </c>
      <c r="H3555" t="str">
        <f>Sheet1!A3559</f>
        <v>(ATK%/CRIT D%/ATK%)</v>
      </c>
      <c r="I3555" t="str">
        <f>Sheet1!A3560</f>
        <v>Rage / Will</v>
      </c>
      <c r="J3555" t="str">
        <f>Sheet1!A3561</f>
        <v>(SPD/CRIT D%/ATK%)</v>
      </c>
      <c r="K3555" t="str">
        <f>Sheet1!A3562</f>
        <v>Spd, Crit R%, Crit D%</v>
      </c>
    </row>
    <row r="3556" spans="1:11" hidden="1" x14ac:dyDescent="0.2">
      <c r="A3556">
        <f t="shared" si="55"/>
        <v>0</v>
      </c>
      <c r="B3556" t="str">
        <f>IF(Sheet1!A3556="","",Sheet1!A3556)</f>
        <v>HIGH ELEMENTAL</v>
      </c>
      <c r="C3556">
        <f>Sheet1!A3557</f>
        <v>0</v>
      </c>
      <c r="D3556">
        <f>Sheet1!C3556</f>
        <v>0</v>
      </c>
      <c r="F3556">
        <f>Sheet1!B3558</f>
        <v>0</v>
      </c>
      <c r="G3556" t="str">
        <f>Sheet1!A3559</f>
        <v>(ATK%/CRIT D%/ATK%)</v>
      </c>
      <c r="H3556" t="str">
        <f>Sheet1!A3560</f>
        <v>Rage / Will</v>
      </c>
      <c r="I3556" t="str">
        <f>Sheet1!A3561</f>
        <v>(SPD/CRIT D%/ATK%)</v>
      </c>
      <c r="J3556" t="str">
        <f>Sheet1!A3562</f>
        <v>Spd, Crit R%, Crit D%</v>
      </c>
      <c r="K3556">
        <f>Sheet1!A3563</f>
        <v>3</v>
      </c>
    </row>
    <row r="3557" spans="1:11" hidden="1" x14ac:dyDescent="0.2">
      <c r="A3557">
        <f t="shared" si="55"/>
        <v>0</v>
      </c>
      <c r="B3557" t="str">
        <f>IF(Sheet1!A3557="","",Sheet1!A3557)</f>
        <v/>
      </c>
      <c r="C3557" t="str">
        <f>Sheet1!A3558</f>
        <v>Fatal / Blade</v>
      </c>
      <c r="D3557">
        <f>Sheet1!C3557</f>
        <v>0</v>
      </c>
      <c r="F3557">
        <f>Sheet1!B3559</f>
        <v>0</v>
      </c>
      <c r="G3557" t="str">
        <f>Sheet1!A3560</f>
        <v>Rage / Will</v>
      </c>
      <c r="H3557" t="str">
        <f>Sheet1!A3561</f>
        <v>(SPD/CRIT D%/ATK%)</v>
      </c>
      <c r="I3557" t="str">
        <f>Sheet1!A3562</f>
        <v>Spd, Crit R%, Crit D%</v>
      </c>
      <c r="J3557">
        <f>Sheet1!A3563</f>
        <v>3</v>
      </c>
      <c r="K3557" t="str">
        <f>Sheet1!A3564</f>
        <v>HIGH ELEMENTAL</v>
      </c>
    </row>
    <row r="3558" spans="1:11" hidden="1" x14ac:dyDescent="0.2">
      <c r="A3558">
        <f t="shared" si="55"/>
        <v>0</v>
      </c>
      <c r="B3558" t="str">
        <f>IF(Sheet1!A3558="","",Sheet1!A3558)</f>
        <v>Fatal / Blade</v>
      </c>
      <c r="C3558" t="str">
        <f>Sheet1!A3559</f>
        <v>(ATK%/CRIT D%/ATK%)</v>
      </c>
      <c r="D3558">
        <f>Sheet1!C3558</f>
        <v>0</v>
      </c>
      <c r="F3558">
        <f>Sheet1!B3560</f>
        <v>0</v>
      </c>
      <c r="G3558" t="str">
        <f>Sheet1!A3561</f>
        <v>(SPD/CRIT D%/ATK%)</v>
      </c>
      <c r="H3558" t="str">
        <f>Sheet1!A3562</f>
        <v>Spd, Crit R%, Crit D%</v>
      </c>
      <c r="I3558">
        <f>Sheet1!A3563</f>
        <v>3</v>
      </c>
      <c r="J3558" t="str">
        <f>Sheet1!A3564</f>
        <v>HIGH ELEMENTAL</v>
      </c>
      <c r="K3558">
        <f>Sheet1!A3565</f>
        <v>0</v>
      </c>
    </row>
    <row r="3559" spans="1:11" hidden="1" x14ac:dyDescent="0.2">
      <c r="A3559">
        <f t="shared" si="55"/>
        <v>0</v>
      </c>
      <c r="B3559" t="str">
        <f>IF(Sheet1!A3559="","",Sheet1!A3559)</f>
        <v>(ATK%/CRIT D%/ATK%)</v>
      </c>
      <c r="C3559" t="str">
        <f>Sheet1!A3560</f>
        <v>Rage / Will</v>
      </c>
      <c r="D3559">
        <f>Sheet1!C3559</f>
        <v>0</v>
      </c>
      <c r="F3559">
        <f>Sheet1!B3561</f>
        <v>0</v>
      </c>
      <c r="G3559" t="str">
        <f>Sheet1!A3562</f>
        <v>Spd, Crit R%, Crit D%</v>
      </c>
      <c r="H3559">
        <f>Sheet1!A3563</f>
        <v>3</v>
      </c>
      <c r="I3559" t="str">
        <f>Sheet1!A3564</f>
        <v>HIGH ELEMENTAL</v>
      </c>
      <c r="J3559">
        <f>Sheet1!A3565</f>
        <v>0</v>
      </c>
      <c r="K3559" t="str">
        <f>Sheet1!A3566</f>
        <v>Fatal / Blade</v>
      </c>
    </row>
    <row r="3560" spans="1:11" hidden="1" x14ac:dyDescent="0.2">
      <c r="A3560">
        <f t="shared" si="55"/>
        <v>0</v>
      </c>
      <c r="B3560" t="str">
        <f>IF(Sheet1!A3560="","",Sheet1!A3560)</f>
        <v>Rage / Will</v>
      </c>
      <c r="C3560" t="str">
        <f>Sheet1!A3561</f>
        <v>(SPD/CRIT D%/ATK%)</v>
      </c>
      <c r="D3560">
        <f>Sheet1!C3560</f>
        <v>0</v>
      </c>
      <c r="F3560">
        <f>Sheet1!B3562</f>
        <v>0</v>
      </c>
      <c r="G3560">
        <f>Sheet1!A3563</f>
        <v>3</v>
      </c>
      <c r="H3560" t="str">
        <f>Sheet1!A3564</f>
        <v>HIGH ELEMENTAL</v>
      </c>
      <c r="I3560">
        <f>Sheet1!A3565</f>
        <v>0</v>
      </c>
      <c r="J3560" t="str">
        <f>Sheet1!A3566</f>
        <v>Fatal / Blade</v>
      </c>
      <c r="K3560" t="str">
        <f>Sheet1!A3567</f>
        <v>(ATK%/ATK%/ATK%)</v>
      </c>
    </row>
    <row r="3561" spans="1:11" hidden="1" x14ac:dyDescent="0.2">
      <c r="A3561">
        <f t="shared" si="55"/>
        <v>0</v>
      </c>
      <c r="B3561" t="str">
        <f>IF(Sheet1!A3561="","",Sheet1!A3561)</f>
        <v>(SPD/CRIT D%/ATK%)</v>
      </c>
      <c r="C3561" t="str">
        <f>Sheet1!A3562</f>
        <v>Spd, Crit R%, Crit D%</v>
      </c>
      <c r="D3561">
        <f>Sheet1!C3561</f>
        <v>0</v>
      </c>
      <c r="F3561">
        <f>Sheet1!B3563</f>
        <v>0</v>
      </c>
      <c r="G3561" t="str">
        <f>Sheet1!A3564</f>
        <v>HIGH ELEMENTAL</v>
      </c>
      <c r="H3561">
        <f>Sheet1!A3565</f>
        <v>0</v>
      </c>
      <c r="I3561" t="str">
        <f>Sheet1!A3566</f>
        <v>Fatal / Blade</v>
      </c>
      <c r="J3561" t="str">
        <f>Sheet1!A3567</f>
        <v>(ATK%/ATK%/ATK%)</v>
      </c>
      <c r="K3561" t="str">
        <f>Sheet1!A3568</f>
        <v>Violent / Revenge</v>
      </c>
    </row>
    <row r="3562" spans="1:11" hidden="1" x14ac:dyDescent="0.2">
      <c r="A3562">
        <f t="shared" si="55"/>
        <v>0</v>
      </c>
      <c r="B3562" t="str">
        <f>IF(Sheet1!A3562="","",Sheet1!A3562)</f>
        <v>Spd, Crit R%, Crit D%</v>
      </c>
      <c r="C3562">
        <f>Sheet1!A3563</f>
        <v>3</v>
      </c>
      <c r="D3562">
        <f>Sheet1!C3562</f>
        <v>0</v>
      </c>
      <c r="F3562">
        <f>Sheet1!B3564</f>
        <v>0</v>
      </c>
      <c r="G3562">
        <f>Sheet1!A3565</f>
        <v>0</v>
      </c>
      <c r="H3562" t="str">
        <f>Sheet1!A3566</f>
        <v>Fatal / Blade</v>
      </c>
      <c r="I3562" t="str">
        <f>Sheet1!A3567</f>
        <v>(ATK%/ATK%/ATK%)</v>
      </c>
      <c r="J3562" t="str">
        <f>Sheet1!A3568</f>
        <v>Violent / Revenge</v>
      </c>
      <c r="K3562" t="str">
        <f>Sheet1!A3569</f>
        <v>(ATK%/CRIT D%/ATK%)</v>
      </c>
    </row>
    <row r="3563" spans="1:11" x14ac:dyDescent="0.2">
      <c r="A3563">
        <f t="shared" si="55"/>
        <v>1</v>
      </c>
      <c r="B3563">
        <f>IF(Sheet1!A3563="","",Sheet1!A3563)</f>
        <v>3</v>
      </c>
      <c r="C3563" t="str">
        <f>Sheet1!A3564</f>
        <v>HIGH ELEMENTAL</v>
      </c>
      <c r="D3563" t="str">
        <f>Sheet1!C3563</f>
        <v>DARK</v>
      </c>
      <c r="F3563" t="str">
        <f>Sheet1!B3565</f>
        <v>Jumaline</v>
      </c>
      <c r="G3563" t="str">
        <f>Sheet1!A3566</f>
        <v>Fatal / Blade</v>
      </c>
      <c r="H3563" t="str">
        <f>Sheet1!A3567</f>
        <v>(ATK%/ATK%/ATK%)</v>
      </c>
      <c r="I3563" t="str">
        <f>Sheet1!A3568</f>
        <v>Violent / Revenge</v>
      </c>
      <c r="J3563" t="str">
        <f>Sheet1!A3569</f>
        <v>(ATK%/CRIT D%/ATK%)</v>
      </c>
      <c r="K3563" t="str">
        <f>Sheet1!A3570</f>
        <v>Crit R%, Crit D%, Atk%</v>
      </c>
    </row>
    <row r="3564" spans="1:11" hidden="1" x14ac:dyDescent="0.2">
      <c r="A3564">
        <f t="shared" si="55"/>
        <v>0</v>
      </c>
      <c r="B3564" t="str">
        <f>IF(Sheet1!A3564="","",Sheet1!A3564)</f>
        <v>HIGH ELEMENTAL</v>
      </c>
      <c r="C3564">
        <f>Sheet1!A3565</f>
        <v>0</v>
      </c>
      <c r="D3564">
        <f>Sheet1!C3564</f>
        <v>0</v>
      </c>
      <c r="F3564">
        <f>Sheet1!B3566</f>
        <v>0</v>
      </c>
      <c r="G3564" t="str">
        <f>Sheet1!A3567</f>
        <v>(ATK%/ATK%/ATK%)</v>
      </c>
      <c r="H3564" t="str">
        <f>Sheet1!A3568</f>
        <v>Violent / Revenge</v>
      </c>
      <c r="I3564" t="str">
        <f>Sheet1!A3569</f>
        <v>(ATK%/CRIT D%/ATK%)</v>
      </c>
      <c r="J3564" t="str">
        <f>Sheet1!A3570</f>
        <v>Crit R%, Crit D%, Atk%</v>
      </c>
      <c r="K3564">
        <f>Sheet1!A3571</f>
        <v>3</v>
      </c>
    </row>
    <row r="3565" spans="1:11" hidden="1" x14ac:dyDescent="0.2">
      <c r="A3565">
        <f t="shared" si="55"/>
        <v>0</v>
      </c>
      <c r="B3565" t="str">
        <f>IF(Sheet1!A3565="","",Sheet1!A3565)</f>
        <v/>
      </c>
      <c r="C3565" t="str">
        <f>Sheet1!A3566</f>
        <v>Fatal / Blade</v>
      </c>
      <c r="D3565">
        <f>Sheet1!C3565</f>
        <v>0</v>
      </c>
      <c r="F3565">
        <f>Sheet1!B3567</f>
        <v>0</v>
      </c>
      <c r="G3565" t="str">
        <f>Sheet1!A3568</f>
        <v>Violent / Revenge</v>
      </c>
      <c r="H3565" t="str">
        <f>Sheet1!A3569</f>
        <v>(ATK%/CRIT D%/ATK%)</v>
      </c>
      <c r="I3565" t="str">
        <f>Sheet1!A3570</f>
        <v>Crit R%, Crit D%, Atk%</v>
      </c>
      <c r="J3565">
        <f>Sheet1!A3571</f>
        <v>3</v>
      </c>
      <c r="K3565" t="str">
        <f>Sheet1!A3572</f>
        <v>HIGH ELEMENTAL</v>
      </c>
    </row>
    <row r="3566" spans="1:11" hidden="1" x14ac:dyDescent="0.2">
      <c r="A3566">
        <f t="shared" si="55"/>
        <v>0</v>
      </c>
      <c r="B3566" t="str">
        <f>IF(Sheet1!A3566="","",Sheet1!A3566)</f>
        <v>Fatal / Blade</v>
      </c>
      <c r="C3566" t="str">
        <f>Sheet1!A3567</f>
        <v>(ATK%/ATK%/ATK%)</v>
      </c>
      <c r="D3566">
        <f>Sheet1!C3566</f>
        <v>0</v>
      </c>
      <c r="F3566">
        <f>Sheet1!B3568</f>
        <v>0</v>
      </c>
      <c r="G3566" t="str">
        <f>Sheet1!A3569</f>
        <v>(ATK%/CRIT D%/ATK%)</v>
      </c>
      <c r="H3566" t="str">
        <f>Sheet1!A3570</f>
        <v>Crit R%, Crit D%, Atk%</v>
      </c>
      <c r="I3566">
        <f>Sheet1!A3571</f>
        <v>3</v>
      </c>
      <c r="J3566" t="str">
        <f>Sheet1!A3572</f>
        <v>HIGH ELEMENTAL</v>
      </c>
      <c r="K3566">
        <f>Sheet1!A3573</f>
        <v>0</v>
      </c>
    </row>
    <row r="3567" spans="1:11" hidden="1" x14ac:dyDescent="0.2">
      <c r="A3567">
        <f t="shared" si="55"/>
        <v>0</v>
      </c>
      <c r="B3567" t="str">
        <f>IF(Sheet1!A3567="","",Sheet1!A3567)</f>
        <v>(ATK%/ATK%/ATK%)</v>
      </c>
      <c r="C3567" t="str">
        <f>Sheet1!A3568</f>
        <v>Violent / Revenge</v>
      </c>
      <c r="D3567">
        <f>Sheet1!C3567</f>
        <v>0</v>
      </c>
      <c r="F3567">
        <f>Sheet1!B3569</f>
        <v>0</v>
      </c>
      <c r="G3567" t="str">
        <f>Sheet1!A3570</f>
        <v>Crit R%, Crit D%, Atk%</v>
      </c>
      <c r="H3567">
        <f>Sheet1!A3571</f>
        <v>3</v>
      </c>
      <c r="I3567" t="str">
        <f>Sheet1!A3572</f>
        <v>HIGH ELEMENTAL</v>
      </c>
      <c r="J3567">
        <f>Sheet1!A3573</f>
        <v>0</v>
      </c>
      <c r="K3567" t="str">
        <f>Sheet1!A3574</f>
        <v>Fatal / Blade</v>
      </c>
    </row>
    <row r="3568" spans="1:11" hidden="1" x14ac:dyDescent="0.2">
      <c r="A3568">
        <f t="shared" si="55"/>
        <v>0</v>
      </c>
      <c r="B3568" t="str">
        <f>IF(Sheet1!A3568="","",Sheet1!A3568)</f>
        <v>Violent / Revenge</v>
      </c>
      <c r="C3568" t="str">
        <f>Sheet1!A3569</f>
        <v>(ATK%/CRIT D%/ATK%)</v>
      </c>
      <c r="D3568">
        <f>Sheet1!C3568</f>
        <v>0</v>
      </c>
      <c r="F3568">
        <f>Sheet1!B3570</f>
        <v>0</v>
      </c>
      <c r="G3568">
        <f>Sheet1!A3571</f>
        <v>3</v>
      </c>
      <c r="H3568" t="str">
        <f>Sheet1!A3572</f>
        <v>HIGH ELEMENTAL</v>
      </c>
      <c r="I3568">
        <f>Sheet1!A3573</f>
        <v>0</v>
      </c>
      <c r="J3568" t="str">
        <f>Sheet1!A3574</f>
        <v>Fatal / Blade</v>
      </c>
      <c r="K3568" t="str">
        <f>Sheet1!A3575</f>
        <v>(ATK%/ATK%/ATK%)</v>
      </c>
    </row>
    <row r="3569" spans="1:11" hidden="1" x14ac:dyDescent="0.2">
      <c r="A3569">
        <f t="shared" si="55"/>
        <v>0</v>
      </c>
      <c r="B3569" t="str">
        <f>IF(Sheet1!A3569="","",Sheet1!A3569)</f>
        <v>(ATK%/CRIT D%/ATK%)</v>
      </c>
      <c r="C3569" t="str">
        <f>Sheet1!A3570</f>
        <v>Crit R%, Crit D%, Atk%</v>
      </c>
      <c r="D3569">
        <f>Sheet1!C3569</f>
        <v>0</v>
      </c>
      <c r="F3569">
        <f>Sheet1!B3571</f>
        <v>0</v>
      </c>
      <c r="G3569" t="str">
        <f>Sheet1!A3572</f>
        <v>HIGH ELEMENTAL</v>
      </c>
      <c r="H3569">
        <f>Sheet1!A3573</f>
        <v>0</v>
      </c>
      <c r="I3569" t="str">
        <f>Sheet1!A3574</f>
        <v>Fatal / Blade</v>
      </c>
      <c r="J3569" t="str">
        <f>Sheet1!A3575</f>
        <v>(ATK%/ATK%/ATK%)</v>
      </c>
      <c r="K3569" t="str">
        <f>Sheet1!A3576</f>
        <v>Violent / Destroy</v>
      </c>
    </row>
    <row r="3570" spans="1:11" hidden="1" x14ac:dyDescent="0.2">
      <c r="A3570">
        <f t="shared" si="55"/>
        <v>0</v>
      </c>
      <c r="B3570" t="str">
        <f>IF(Sheet1!A3570="","",Sheet1!A3570)</f>
        <v>Crit R%, Crit D%, Atk%</v>
      </c>
      <c r="C3570">
        <f>Sheet1!A3571</f>
        <v>3</v>
      </c>
      <c r="D3570">
        <f>Sheet1!C3570</f>
        <v>0</v>
      </c>
      <c r="F3570">
        <f>Sheet1!B3572</f>
        <v>0</v>
      </c>
      <c r="G3570">
        <f>Sheet1!A3573</f>
        <v>0</v>
      </c>
      <c r="H3570" t="str">
        <f>Sheet1!A3574</f>
        <v>Fatal / Blade</v>
      </c>
      <c r="I3570" t="str">
        <f>Sheet1!A3575</f>
        <v>(ATK%/ATK%/ATK%)</v>
      </c>
      <c r="J3570" t="str">
        <f>Sheet1!A3576</f>
        <v>Violent / Destroy</v>
      </c>
      <c r="K3570" t="str">
        <f>Sheet1!A3577</f>
        <v>(ATK%/CRIT D%/ATK%)</v>
      </c>
    </row>
    <row r="3571" spans="1:11" x14ac:dyDescent="0.2">
      <c r="A3571">
        <f t="shared" si="55"/>
        <v>1</v>
      </c>
      <c r="B3571">
        <f>IF(Sheet1!A3571="","",Sheet1!A3571)</f>
        <v>3</v>
      </c>
      <c r="C3571" t="str">
        <f>Sheet1!A3572</f>
        <v>HIGH ELEMENTAL</v>
      </c>
      <c r="D3571" t="str">
        <f>Sheet1!C3571</f>
        <v>WATER</v>
      </c>
      <c r="F3571" t="str">
        <f>Sheet1!B3573</f>
        <v>Ellena</v>
      </c>
      <c r="G3571" t="str">
        <f>Sheet1!A3574</f>
        <v>Fatal / Blade</v>
      </c>
      <c r="H3571" t="str">
        <f>Sheet1!A3575</f>
        <v>(ATK%/ATK%/ATK%)</v>
      </c>
      <c r="I3571" t="str">
        <f>Sheet1!A3576</f>
        <v>Violent / Destroy</v>
      </c>
      <c r="J3571" t="str">
        <f>Sheet1!A3577</f>
        <v>(ATK%/CRIT D%/ATK%)</v>
      </c>
      <c r="K3571" t="str">
        <f>Sheet1!A3578</f>
        <v>Crit R%, Crit D%, Atk%</v>
      </c>
    </row>
    <row r="3572" spans="1:11" hidden="1" x14ac:dyDescent="0.2">
      <c r="A3572">
        <f t="shared" si="55"/>
        <v>0</v>
      </c>
      <c r="B3572" t="str">
        <f>IF(Sheet1!A3572="","",Sheet1!A3572)</f>
        <v>HIGH ELEMENTAL</v>
      </c>
      <c r="C3572">
        <f>Sheet1!A3573</f>
        <v>0</v>
      </c>
      <c r="D3572">
        <f>Sheet1!C3572</f>
        <v>0</v>
      </c>
      <c r="F3572">
        <f>Sheet1!B3574</f>
        <v>0</v>
      </c>
      <c r="G3572" t="str">
        <f>Sheet1!A3575</f>
        <v>(ATK%/ATK%/ATK%)</v>
      </c>
      <c r="H3572" t="str">
        <f>Sheet1!A3576</f>
        <v>Violent / Destroy</v>
      </c>
      <c r="I3572" t="str">
        <f>Sheet1!A3577</f>
        <v>(ATK%/CRIT D%/ATK%)</v>
      </c>
      <c r="J3572" t="str">
        <f>Sheet1!A3578</f>
        <v>Crit R%, Crit D%, Atk%</v>
      </c>
      <c r="K3572">
        <f>Sheet1!A3579</f>
        <v>3</v>
      </c>
    </row>
    <row r="3573" spans="1:11" hidden="1" x14ac:dyDescent="0.2">
      <c r="A3573">
        <f t="shared" si="55"/>
        <v>0</v>
      </c>
      <c r="B3573" t="str">
        <f>IF(Sheet1!A3573="","",Sheet1!A3573)</f>
        <v/>
      </c>
      <c r="C3573" t="str">
        <f>Sheet1!A3574</f>
        <v>Fatal / Blade</v>
      </c>
      <c r="D3573">
        <f>Sheet1!C3573</f>
        <v>0</v>
      </c>
      <c r="F3573">
        <f>Sheet1!B3575</f>
        <v>0</v>
      </c>
      <c r="G3573" t="str">
        <f>Sheet1!A3576</f>
        <v>Violent / Destroy</v>
      </c>
      <c r="H3573" t="str">
        <f>Sheet1!A3577</f>
        <v>(ATK%/CRIT D%/ATK%)</v>
      </c>
      <c r="I3573" t="str">
        <f>Sheet1!A3578</f>
        <v>Crit R%, Crit D%, Atk%</v>
      </c>
      <c r="J3573">
        <f>Sheet1!A3579</f>
        <v>3</v>
      </c>
      <c r="K3573" t="str">
        <f>Sheet1!A3580</f>
        <v>INFERNO</v>
      </c>
    </row>
    <row r="3574" spans="1:11" hidden="1" x14ac:dyDescent="0.2">
      <c r="A3574">
        <f t="shared" si="55"/>
        <v>0</v>
      </c>
      <c r="B3574" t="str">
        <f>IF(Sheet1!A3574="","",Sheet1!A3574)</f>
        <v>Fatal / Blade</v>
      </c>
      <c r="C3574" t="str">
        <f>Sheet1!A3575</f>
        <v>(ATK%/ATK%/ATK%)</v>
      </c>
      <c r="D3574">
        <f>Sheet1!C3574</f>
        <v>0</v>
      </c>
      <c r="F3574">
        <f>Sheet1!B3576</f>
        <v>0</v>
      </c>
      <c r="G3574" t="str">
        <f>Sheet1!A3577</f>
        <v>(ATK%/CRIT D%/ATK%)</v>
      </c>
      <c r="H3574" t="str">
        <f>Sheet1!A3578</f>
        <v>Crit R%, Crit D%, Atk%</v>
      </c>
      <c r="I3574">
        <f>Sheet1!A3579</f>
        <v>3</v>
      </c>
      <c r="J3574" t="str">
        <f>Sheet1!A3580</f>
        <v>INFERNO</v>
      </c>
      <c r="K3574">
        <f>Sheet1!A3581</f>
        <v>0</v>
      </c>
    </row>
    <row r="3575" spans="1:11" hidden="1" x14ac:dyDescent="0.2">
      <c r="A3575">
        <f t="shared" si="55"/>
        <v>0</v>
      </c>
      <c r="B3575" t="str">
        <f>IF(Sheet1!A3575="","",Sheet1!A3575)</f>
        <v>(ATK%/ATK%/ATK%)</v>
      </c>
      <c r="C3575" t="str">
        <f>Sheet1!A3576</f>
        <v>Violent / Destroy</v>
      </c>
      <c r="D3575">
        <f>Sheet1!C3575</f>
        <v>0</v>
      </c>
      <c r="F3575">
        <f>Sheet1!B3577</f>
        <v>0</v>
      </c>
      <c r="G3575" t="str">
        <f>Sheet1!A3578</f>
        <v>Crit R%, Crit D%, Atk%</v>
      </c>
      <c r="H3575">
        <f>Sheet1!A3579</f>
        <v>3</v>
      </c>
      <c r="I3575" t="str">
        <f>Sheet1!A3580</f>
        <v>INFERNO</v>
      </c>
      <c r="J3575">
        <f>Sheet1!A3581</f>
        <v>0</v>
      </c>
      <c r="K3575" t="str">
        <f>Sheet1!A3582</f>
        <v>Swift / Blade</v>
      </c>
    </row>
    <row r="3576" spans="1:11" hidden="1" x14ac:dyDescent="0.2">
      <c r="A3576">
        <f t="shared" si="55"/>
        <v>0</v>
      </c>
      <c r="B3576" t="str">
        <f>IF(Sheet1!A3576="","",Sheet1!A3576)</f>
        <v>Violent / Destroy</v>
      </c>
      <c r="C3576" t="str">
        <f>Sheet1!A3577</f>
        <v>(ATK%/CRIT D%/ATK%)</v>
      </c>
      <c r="D3576">
        <f>Sheet1!C3576</f>
        <v>0</v>
      </c>
      <c r="F3576">
        <f>Sheet1!B3578</f>
        <v>0</v>
      </c>
      <c r="G3576">
        <f>Sheet1!A3579</f>
        <v>3</v>
      </c>
      <c r="H3576" t="str">
        <f>Sheet1!A3580</f>
        <v>INFERNO</v>
      </c>
      <c r="I3576">
        <f>Sheet1!A3581</f>
        <v>0</v>
      </c>
      <c r="J3576" t="str">
        <f>Sheet1!A3582</f>
        <v>Swift / Blade</v>
      </c>
      <c r="K3576" t="str">
        <f>Sheet1!A3583</f>
        <v>(SPD/CRIT R%/ATK%)</v>
      </c>
    </row>
    <row r="3577" spans="1:11" hidden="1" x14ac:dyDescent="0.2">
      <c r="A3577">
        <f t="shared" si="55"/>
        <v>0</v>
      </c>
      <c r="B3577" t="str">
        <f>IF(Sheet1!A3577="","",Sheet1!A3577)</f>
        <v>(ATK%/CRIT D%/ATK%)</v>
      </c>
      <c r="C3577" t="str">
        <f>Sheet1!A3578</f>
        <v>Crit R%, Crit D%, Atk%</v>
      </c>
      <c r="D3577">
        <f>Sheet1!C3577</f>
        <v>0</v>
      </c>
      <c r="F3577">
        <f>Sheet1!B3579</f>
        <v>0</v>
      </c>
      <c r="G3577" t="str">
        <f>Sheet1!A3580</f>
        <v>INFERNO</v>
      </c>
      <c r="H3577">
        <f>Sheet1!A3581</f>
        <v>0</v>
      </c>
      <c r="I3577" t="str">
        <f>Sheet1!A3582</f>
        <v>Swift / Blade</v>
      </c>
      <c r="J3577" t="str">
        <f>Sheet1!A3583</f>
        <v>(SPD/CRIT R%/ATK%)</v>
      </c>
      <c r="K3577" t="str">
        <f>Sheet1!A3584</f>
        <v>Swift / Blade</v>
      </c>
    </row>
    <row r="3578" spans="1:11" hidden="1" x14ac:dyDescent="0.2">
      <c r="A3578">
        <f t="shared" si="55"/>
        <v>0</v>
      </c>
      <c r="B3578" t="str">
        <f>IF(Sheet1!A3578="","",Sheet1!A3578)</f>
        <v>Crit R%, Crit D%, Atk%</v>
      </c>
      <c r="C3578">
        <f>Sheet1!A3579</f>
        <v>3</v>
      </c>
      <c r="D3578">
        <f>Sheet1!C3578</f>
        <v>0</v>
      </c>
      <c r="F3578">
        <f>Sheet1!B3580</f>
        <v>0</v>
      </c>
      <c r="G3578">
        <f>Sheet1!A3581</f>
        <v>0</v>
      </c>
      <c r="H3578" t="str">
        <f>Sheet1!A3582</f>
        <v>Swift / Blade</v>
      </c>
      <c r="I3578" t="str">
        <f>Sheet1!A3583</f>
        <v>(SPD/CRIT R%/ATK%)</v>
      </c>
      <c r="J3578" t="str">
        <f>Sheet1!A3584</f>
        <v>Swift / Blade</v>
      </c>
      <c r="K3578" t="str">
        <f>Sheet1!A3585</f>
        <v>(SPD/CRIT R%/ATK%)</v>
      </c>
    </row>
    <row r="3579" spans="1:11" x14ac:dyDescent="0.2">
      <c r="A3579">
        <f t="shared" si="55"/>
        <v>1</v>
      </c>
      <c r="B3579">
        <f>IF(Sheet1!A3579="","",Sheet1!A3579)</f>
        <v>3</v>
      </c>
      <c r="C3579" t="str">
        <f>Sheet1!A3580</f>
        <v>INFERNO</v>
      </c>
      <c r="D3579" t="str">
        <f>Sheet1!C3579</f>
        <v>WATER</v>
      </c>
      <c r="F3579" t="str">
        <f>Sheet1!B3581</f>
        <v>Purian</v>
      </c>
      <c r="G3579" t="str">
        <f>Sheet1!A3582</f>
        <v>Swift / Blade</v>
      </c>
      <c r="H3579" t="str">
        <f>Sheet1!A3583</f>
        <v>(SPD/CRIT R%/ATK%)</v>
      </c>
      <c r="I3579" t="str">
        <f>Sheet1!A3584</f>
        <v>Swift / Blade</v>
      </c>
      <c r="J3579" t="str">
        <f>Sheet1!A3585</f>
        <v>(SPD/CRIT R%/ATK%)</v>
      </c>
      <c r="K3579" t="str">
        <f>Sheet1!A3586</f>
        <v>Spd, Crit R%, Crit D%</v>
      </c>
    </row>
    <row r="3580" spans="1:11" hidden="1" x14ac:dyDescent="0.2">
      <c r="A3580">
        <f t="shared" si="55"/>
        <v>0</v>
      </c>
      <c r="B3580" t="str">
        <f>IF(Sheet1!A3580="","",Sheet1!A3580)</f>
        <v>INFERNO</v>
      </c>
      <c r="C3580">
        <f>Sheet1!A3581</f>
        <v>0</v>
      </c>
      <c r="D3580">
        <f>Sheet1!C3580</f>
        <v>0</v>
      </c>
      <c r="F3580">
        <f>Sheet1!B3582</f>
        <v>0</v>
      </c>
      <c r="G3580" t="str">
        <f>Sheet1!A3583</f>
        <v>(SPD/CRIT R%/ATK%)</v>
      </c>
      <c r="H3580" t="str">
        <f>Sheet1!A3584</f>
        <v>Swift / Blade</v>
      </c>
      <c r="I3580" t="str">
        <f>Sheet1!A3585</f>
        <v>(SPD/CRIT R%/ATK%)</v>
      </c>
      <c r="J3580" t="str">
        <f>Sheet1!A3586</f>
        <v>Spd, Crit R%, Crit D%</v>
      </c>
      <c r="K3580">
        <f>Sheet1!A3587</f>
        <v>3</v>
      </c>
    </row>
    <row r="3581" spans="1:11" hidden="1" x14ac:dyDescent="0.2">
      <c r="A3581">
        <f t="shared" si="55"/>
        <v>0</v>
      </c>
      <c r="B3581" t="str">
        <f>IF(Sheet1!A3581="","",Sheet1!A3581)</f>
        <v/>
      </c>
      <c r="C3581" t="str">
        <f>Sheet1!A3582</f>
        <v>Swift / Blade</v>
      </c>
      <c r="D3581">
        <f>Sheet1!C3581</f>
        <v>0</v>
      </c>
      <c r="F3581">
        <f>Sheet1!B3583</f>
        <v>0</v>
      </c>
      <c r="G3581" t="str">
        <f>Sheet1!A3584</f>
        <v>Swift / Blade</v>
      </c>
      <c r="H3581" t="str">
        <f>Sheet1!A3585</f>
        <v>(SPD/CRIT R%/ATK%)</v>
      </c>
      <c r="I3581" t="str">
        <f>Sheet1!A3586</f>
        <v>Spd, Crit R%, Crit D%</v>
      </c>
      <c r="J3581">
        <f>Sheet1!A3587</f>
        <v>3</v>
      </c>
      <c r="K3581" t="str">
        <f>Sheet1!A3588</f>
        <v>INFERNO</v>
      </c>
    </row>
    <row r="3582" spans="1:11" hidden="1" x14ac:dyDescent="0.2">
      <c r="A3582">
        <f t="shared" si="55"/>
        <v>0</v>
      </c>
      <c r="B3582" t="str">
        <f>IF(Sheet1!A3582="","",Sheet1!A3582)</f>
        <v>Swift / Blade</v>
      </c>
      <c r="C3582" t="str">
        <f>Sheet1!A3583</f>
        <v>(SPD/CRIT R%/ATK%)</v>
      </c>
      <c r="D3582">
        <f>Sheet1!C3582</f>
        <v>0</v>
      </c>
      <c r="F3582">
        <f>Sheet1!B3584</f>
        <v>0</v>
      </c>
      <c r="G3582" t="str">
        <f>Sheet1!A3585</f>
        <v>(SPD/CRIT R%/ATK%)</v>
      </c>
      <c r="H3582" t="str">
        <f>Sheet1!A3586</f>
        <v>Spd, Crit R%, Crit D%</v>
      </c>
      <c r="I3582">
        <f>Sheet1!A3587</f>
        <v>3</v>
      </c>
      <c r="J3582" t="str">
        <f>Sheet1!A3588</f>
        <v>INFERNO</v>
      </c>
      <c r="K3582">
        <f>Sheet1!A3589</f>
        <v>0</v>
      </c>
    </row>
    <row r="3583" spans="1:11" hidden="1" x14ac:dyDescent="0.2">
      <c r="A3583">
        <f t="shared" si="55"/>
        <v>0</v>
      </c>
      <c r="B3583" t="str">
        <f>IF(Sheet1!A3583="","",Sheet1!A3583)</f>
        <v>(SPD/CRIT R%/ATK%)</v>
      </c>
      <c r="C3583" t="str">
        <f>Sheet1!A3584</f>
        <v>Swift / Blade</v>
      </c>
      <c r="D3583">
        <f>Sheet1!C3583</f>
        <v>0</v>
      </c>
      <c r="F3583">
        <f>Sheet1!B3585</f>
        <v>0</v>
      </c>
      <c r="G3583" t="str">
        <f>Sheet1!A3586</f>
        <v>Spd, Crit R%, Crit D%</v>
      </c>
      <c r="H3583">
        <f>Sheet1!A3587</f>
        <v>3</v>
      </c>
      <c r="I3583" t="str">
        <f>Sheet1!A3588</f>
        <v>INFERNO</v>
      </c>
      <c r="J3583">
        <f>Sheet1!A3589</f>
        <v>0</v>
      </c>
      <c r="K3583" t="str">
        <f>Sheet1!A3590</f>
        <v>3x Blade</v>
      </c>
    </row>
    <row r="3584" spans="1:11" hidden="1" x14ac:dyDescent="0.2">
      <c r="A3584">
        <f t="shared" si="55"/>
        <v>0</v>
      </c>
      <c r="B3584" t="str">
        <f>IF(Sheet1!A3584="","",Sheet1!A3584)</f>
        <v>Swift / Blade</v>
      </c>
      <c r="C3584" t="str">
        <f>Sheet1!A3585</f>
        <v>(SPD/CRIT R%/ATK%)</v>
      </c>
      <c r="D3584">
        <f>Sheet1!C3584</f>
        <v>0</v>
      </c>
      <c r="F3584">
        <f>Sheet1!B3586</f>
        <v>0</v>
      </c>
      <c r="G3584">
        <f>Sheet1!A3587</f>
        <v>3</v>
      </c>
      <c r="H3584" t="str">
        <f>Sheet1!A3588</f>
        <v>INFERNO</v>
      </c>
      <c r="I3584">
        <f>Sheet1!A3589</f>
        <v>0</v>
      </c>
      <c r="J3584" t="str">
        <f>Sheet1!A3590</f>
        <v>3x Blade</v>
      </c>
      <c r="K3584" t="str">
        <f>Sheet1!A3591</f>
        <v>(ATK%/CRIT R%/ATK%)</v>
      </c>
    </row>
    <row r="3585" spans="1:11" hidden="1" x14ac:dyDescent="0.2">
      <c r="A3585">
        <f t="shared" si="55"/>
        <v>0</v>
      </c>
      <c r="B3585" t="str">
        <f>IF(Sheet1!A3585="","",Sheet1!A3585)</f>
        <v>(SPD/CRIT R%/ATK%)</v>
      </c>
      <c r="C3585" t="str">
        <f>Sheet1!A3586</f>
        <v>Spd, Crit R%, Crit D%</v>
      </c>
      <c r="D3585">
        <f>Sheet1!C3585</f>
        <v>0</v>
      </c>
      <c r="F3585">
        <f>Sheet1!B3587</f>
        <v>0</v>
      </c>
      <c r="G3585" t="str">
        <f>Sheet1!A3588</f>
        <v>INFERNO</v>
      </c>
      <c r="H3585">
        <f>Sheet1!A3589</f>
        <v>0</v>
      </c>
      <c r="I3585" t="str">
        <f>Sheet1!A3590</f>
        <v>3x Blade</v>
      </c>
      <c r="J3585" t="str">
        <f>Sheet1!A3591</f>
        <v>(ATK%/CRIT R%/ATK%)</v>
      </c>
      <c r="K3585" t="str">
        <f>Sheet1!A3592</f>
        <v>Violent / Revenge</v>
      </c>
    </row>
    <row r="3586" spans="1:11" hidden="1" x14ac:dyDescent="0.2">
      <c r="A3586">
        <f t="shared" si="55"/>
        <v>0</v>
      </c>
      <c r="B3586" t="str">
        <f>IF(Sheet1!A3586="","",Sheet1!A3586)</f>
        <v>Spd, Crit R%, Crit D%</v>
      </c>
      <c r="C3586">
        <f>Sheet1!A3587</f>
        <v>3</v>
      </c>
      <c r="D3586">
        <f>Sheet1!C3586</f>
        <v>0</v>
      </c>
      <c r="F3586">
        <f>Sheet1!B3588</f>
        <v>0</v>
      </c>
      <c r="G3586">
        <f>Sheet1!A3589</f>
        <v>0</v>
      </c>
      <c r="H3586" t="str">
        <f>Sheet1!A3590</f>
        <v>3x Blade</v>
      </c>
      <c r="I3586" t="str">
        <f>Sheet1!A3591</f>
        <v>(ATK%/CRIT R%/ATK%)</v>
      </c>
      <c r="J3586" t="str">
        <f>Sheet1!A3592</f>
        <v>Violent / Revenge</v>
      </c>
      <c r="K3586" t="str">
        <f>Sheet1!A3593</f>
        <v>(ATK%/CRIT D%/ATK%)</v>
      </c>
    </row>
    <row r="3587" spans="1:11" x14ac:dyDescent="0.2">
      <c r="A3587">
        <f t="shared" ref="A3587:A3650" si="56">IF(ISNUMBER(B3587)=TRUE,1,0)</f>
        <v>1</v>
      </c>
      <c r="B3587">
        <f>IF(Sheet1!A3587="","",Sheet1!A3587)</f>
        <v>3</v>
      </c>
      <c r="C3587" t="str">
        <f>Sheet1!A3588</f>
        <v>INFERNO</v>
      </c>
      <c r="D3587" t="str">
        <f>Sheet1!C3587</f>
        <v>LIGHT</v>
      </c>
      <c r="F3587" t="str">
        <f>Sheet1!B3589</f>
        <v>Eludain</v>
      </c>
      <c r="G3587" t="str">
        <f>Sheet1!A3590</f>
        <v>3x Blade</v>
      </c>
      <c r="H3587" t="str">
        <f>Sheet1!A3591</f>
        <v>(ATK%/CRIT R%/ATK%)</v>
      </c>
      <c r="I3587" t="str">
        <f>Sheet1!A3592</f>
        <v>Violent / Revenge</v>
      </c>
      <c r="J3587" t="str">
        <f>Sheet1!A3593</f>
        <v>(ATK%/CRIT D%/ATK%)</v>
      </c>
      <c r="K3587" t="str">
        <f>Sheet1!A3594</f>
        <v>Crit R%, Crit D%, Atk%</v>
      </c>
    </row>
    <row r="3588" spans="1:11" hidden="1" x14ac:dyDescent="0.2">
      <c r="A3588">
        <f t="shared" si="56"/>
        <v>0</v>
      </c>
      <c r="B3588" t="str">
        <f>IF(Sheet1!A3588="","",Sheet1!A3588)</f>
        <v>INFERNO</v>
      </c>
      <c r="C3588">
        <f>Sheet1!A3589</f>
        <v>0</v>
      </c>
      <c r="D3588">
        <f>Sheet1!C3588</f>
        <v>0</v>
      </c>
      <c r="F3588">
        <f>Sheet1!B3590</f>
        <v>0</v>
      </c>
      <c r="G3588" t="str">
        <f>Sheet1!A3591</f>
        <v>(ATK%/CRIT R%/ATK%)</v>
      </c>
      <c r="H3588" t="str">
        <f>Sheet1!A3592</f>
        <v>Violent / Revenge</v>
      </c>
      <c r="I3588" t="str">
        <f>Sheet1!A3593</f>
        <v>(ATK%/CRIT D%/ATK%)</v>
      </c>
      <c r="J3588" t="str">
        <f>Sheet1!A3594</f>
        <v>Crit R%, Crit D%, Atk%</v>
      </c>
      <c r="K3588">
        <f>Sheet1!A3595</f>
        <v>3</v>
      </c>
    </row>
    <row r="3589" spans="1:11" hidden="1" x14ac:dyDescent="0.2">
      <c r="A3589">
        <f t="shared" si="56"/>
        <v>0</v>
      </c>
      <c r="B3589" t="str">
        <f>IF(Sheet1!A3589="","",Sheet1!A3589)</f>
        <v/>
      </c>
      <c r="C3589" t="str">
        <f>Sheet1!A3590</f>
        <v>3x Blade</v>
      </c>
      <c r="D3589">
        <f>Sheet1!C3589</f>
        <v>0</v>
      </c>
      <c r="F3589">
        <f>Sheet1!B3591</f>
        <v>0</v>
      </c>
      <c r="G3589" t="str">
        <f>Sheet1!A3592</f>
        <v>Violent / Revenge</v>
      </c>
      <c r="H3589" t="str">
        <f>Sheet1!A3593</f>
        <v>(ATK%/CRIT D%/ATK%)</v>
      </c>
      <c r="I3589" t="str">
        <f>Sheet1!A3594</f>
        <v>Crit R%, Crit D%, Atk%</v>
      </c>
      <c r="J3589">
        <f>Sheet1!A3595</f>
        <v>3</v>
      </c>
      <c r="K3589" t="str">
        <f>Sheet1!A3596</f>
        <v>INFERNO</v>
      </c>
    </row>
    <row r="3590" spans="1:11" hidden="1" x14ac:dyDescent="0.2">
      <c r="A3590">
        <f t="shared" si="56"/>
        <v>0</v>
      </c>
      <c r="B3590" t="str">
        <f>IF(Sheet1!A3590="","",Sheet1!A3590)</f>
        <v>3x Blade</v>
      </c>
      <c r="C3590" t="str">
        <f>Sheet1!A3591</f>
        <v>(ATK%/CRIT R%/ATK%)</v>
      </c>
      <c r="D3590">
        <f>Sheet1!C3590</f>
        <v>0</v>
      </c>
      <c r="F3590">
        <f>Sheet1!B3592</f>
        <v>0</v>
      </c>
      <c r="G3590" t="str">
        <f>Sheet1!A3593</f>
        <v>(ATK%/CRIT D%/ATK%)</v>
      </c>
      <c r="H3590" t="str">
        <f>Sheet1!A3594</f>
        <v>Crit R%, Crit D%, Atk%</v>
      </c>
      <c r="I3590">
        <f>Sheet1!A3595</f>
        <v>3</v>
      </c>
      <c r="J3590" t="str">
        <f>Sheet1!A3596</f>
        <v>INFERNO</v>
      </c>
      <c r="K3590">
        <f>Sheet1!A3597</f>
        <v>0</v>
      </c>
    </row>
    <row r="3591" spans="1:11" hidden="1" x14ac:dyDescent="0.2">
      <c r="A3591">
        <f t="shared" si="56"/>
        <v>0</v>
      </c>
      <c r="B3591" t="str">
        <f>IF(Sheet1!A3591="","",Sheet1!A3591)</f>
        <v>(ATK%/CRIT R%/ATK%)</v>
      </c>
      <c r="C3591" t="str">
        <f>Sheet1!A3592</f>
        <v>Violent / Revenge</v>
      </c>
      <c r="D3591">
        <f>Sheet1!C3591</f>
        <v>0</v>
      </c>
      <c r="F3591">
        <f>Sheet1!B3593</f>
        <v>0</v>
      </c>
      <c r="G3591" t="str">
        <f>Sheet1!A3594</f>
        <v>Crit R%, Crit D%, Atk%</v>
      </c>
      <c r="H3591">
        <f>Sheet1!A3595</f>
        <v>3</v>
      </c>
      <c r="I3591" t="str">
        <f>Sheet1!A3596</f>
        <v>INFERNO</v>
      </c>
      <c r="J3591">
        <f>Sheet1!A3597</f>
        <v>0</v>
      </c>
      <c r="K3591" t="str">
        <f>Sheet1!A3598</f>
        <v>3x Energy</v>
      </c>
    </row>
    <row r="3592" spans="1:11" hidden="1" x14ac:dyDescent="0.2">
      <c r="A3592">
        <f t="shared" si="56"/>
        <v>0</v>
      </c>
      <c r="B3592" t="str">
        <f>IF(Sheet1!A3592="","",Sheet1!A3592)</f>
        <v>Violent / Revenge</v>
      </c>
      <c r="C3592" t="str">
        <f>Sheet1!A3593</f>
        <v>(ATK%/CRIT D%/ATK%)</v>
      </c>
      <c r="D3592">
        <f>Sheet1!C3592</f>
        <v>0</v>
      </c>
      <c r="F3592">
        <f>Sheet1!B3594</f>
        <v>0</v>
      </c>
      <c r="G3592">
        <f>Sheet1!A3595</f>
        <v>3</v>
      </c>
      <c r="H3592" t="str">
        <f>Sheet1!A3596</f>
        <v>INFERNO</v>
      </c>
      <c r="I3592">
        <f>Sheet1!A3597</f>
        <v>0</v>
      </c>
      <c r="J3592" t="str">
        <f>Sheet1!A3598</f>
        <v>3x Energy</v>
      </c>
      <c r="K3592" t="str">
        <f>Sheet1!A3599</f>
        <v>(SPD/HP%/HP%)</v>
      </c>
    </row>
    <row r="3593" spans="1:11" hidden="1" x14ac:dyDescent="0.2">
      <c r="A3593">
        <f t="shared" si="56"/>
        <v>0</v>
      </c>
      <c r="B3593" t="str">
        <f>IF(Sheet1!A3593="","",Sheet1!A3593)</f>
        <v>(ATK%/CRIT D%/ATK%)</v>
      </c>
      <c r="C3593" t="str">
        <f>Sheet1!A3594</f>
        <v>Crit R%, Crit D%, Atk%</v>
      </c>
      <c r="D3593">
        <f>Sheet1!C3593</f>
        <v>0</v>
      </c>
      <c r="F3593">
        <f>Sheet1!B3595</f>
        <v>0</v>
      </c>
      <c r="G3593" t="str">
        <f>Sheet1!A3596</f>
        <v>INFERNO</v>
      </c>
      <c r="H3593">
        <f>Sheet1!A3597</f>
        <v>0</v>
      </c>
      <c r="I3593" t="str">
        <f>Sheet1!A3598</f>
        <v>3x Energy</v>
      </c>
      <c r="J3593" t="str">
        <f>Sheet1!A3599</f>
        <v>(SPD/HP%/HP%)</v>
      </c>
      <c r="K3593" t="str">
        <f>Sheet1!A3600</f>
        <v>Despair / Revenge</v>
      </c>
    </row>
    <row r="3594" spans="1:11" hidden="1" x14ac:dyDescent="0.2">
      <c r="A3594">
        <f t="shared" si="56"/>
        <v>0</v>
      </c>
      <c r="B3594" t="str">
        <f>IF(Sheet1!A3594="","",Sheet1!A3594)</f>
        <v>Crit R%, Crit D%, Atk%</v>
      </c>
      <c r="C3594">
        <f>Sheet1!A3595</f>
        <v>3</v>
      </c>
      <c r="D3594">
        <f>Sheet1!C3594</f>
        <v>0</v>
      </c>
      <c r="F3594">
        <f>Sheet1!B3596</f>
        <v>0</v>
      </c>
      <c r="G3594">
        <f>Sheet1!A3597</f>
        <v>0</v>
      </c>
      <c r="H3594" t="str">
        <f>Sheet1!A3598</f>
        <v>3x Energy</v>
      </c>
      <c r="I3594" t="str">
        <f>Sheet1!A3599</f>
        <v>(SPD/HP%/HP%)</v>
      </c>
      <c r="J3594" t="str">
        <f>Sheet1!A3600</f>
        <v>Despair / Revenge</v>
      </c>
      <c r="K3594" t="str">
        <f>Sheet1!A3601</f>
        <v>(HP%/CRIT D%/HP%)</v>
      </c>
    </row>
    <row r="3595" spans="1:11" x14ac:dyDescent="0.2">
      <c r="A3595">
        <f t="shared" si="56"/>
        <v>1</v>
      </c>
      <c r="B3595">
        <f>IF(Sheet1!A3595="","",Sheet1!A3595)</f>
        <v>3</v>
      </c>
      <c r="C3595" t="str">
        <f>Sheet1!A3596</f>
        <v>INFERNO</v>
      </c>
      <c r="D3595" t="str">
        <f>Sheet1!C3595</f>
        <v>DARK</v>
      </c>
      <c r="F3595" t="str">
        <f>Sheet1!B3597</f>
        <v>Drogan</v>
      </c>
      <c r="G3595" t="str">
        <f>Sheet1!A3598</f>
        <v>3x Energy</v>
      </c>
      <c r="H3595" t="str">
        <f>Sheet1!A3599</f>
        <v>(SPD/HP%/HP%)</v>
      </c>
      <c r="I3595" t="str">
        <f>Sheet1!A3600</f>
        <v>Despair / Revenge</v>
      </c>
      <c r="J3595" t="str">
        <f>Sheet1!A3601</f>
        <v>(HP%/CRIT D%/HP%)</v>
      </c>
      <c r="K3595" t="str">
        <f>Sheet1!A3602</f>
        <v>Hp%, Crit R%, Crit D%</v>
      </c>
    </row>
    <row r="3596" spans="1:11" hidden="1" x14ac:dyDescent="0.2">
      <c r="A3596">
        <f t="shared" si="56"/>
        <v>0</v>
      </c>
      <c r="B3596" t="str">
        <f>IF(Sheet1!A3596="","",Sheet1!A3596)</f>
        <v>INFERNO</v>
      </c>
      <c r="C3596">
        <f>Sheet1!A3597</f>
        <v>0</v>
      </c>
      <c r="D3596">
        <f>Sheet1!C3596</f>
        <v>0</v>
      </c>
      <c r="F3596">
        <f>Sheet1!B3598</f>
        <v>0</v>
      </c>
      <c r="G3596" t="str">
        <f>Sheet1!A3599</f>
        <v>(SPD/HP%/HP%)</v>
      </c>
      <c r="H3596" t="str">
        <f>Sheet1!A3600</f>
        <v>Despair / Revenge</v>
      </c>
      <c r="I3596" t="str">
        <f>Sheet1!A3601</f>
        <v>(HP%/CRIT D%/HP%)</v>
      </c>
      <c r="J3596" t="str">
        <f>Sheet1!A3602</f>
        <v>Hp%, Crit R%, Crit D%</v>
      </c>
      <c r="K3596">
        <f>Sheet1!A3603</f>
        <v>3</v>
      </c>
    </row>
    <row r="3597" spans="1:11" hidden="1" x14ac:dyDescent="0.2">
      <c r="A3597">
        <f t="shared" si="56"/>
        <v>0</v>
      </c>
      <c r="B3597" t="str">
        <f>IF(Sheet1!A3597="","",Sheet1!A3597)</f>
        <v/>
      </c>
      <c r="C3597" t="str">
        <f>Sheet1!A3598</f>
        <v>3x Energy</v>
      </c>
      <c r="D3597">
        <f>Sheet1!C3597</f>
        <v>0</v>
      </c>
      <c r="F3597">
        <f>Sheet1!B3599</f>
        <v>0</v>
      </c>
      <c r="G3597" t="str">
        <f>Sheet1!A3600</f>
        <v>Despair / Revenge</v>
      </c>
      <c r="H3597" t="str">
        <f>Sheet1!A3601</f>
        <v>(HP%/CRIT D%/HP%)</v>
      </c>
      <c r="I3597" t="str">
        <f>Sheet1!A3602</f>
        <v>Hp%, Crit R%, Crit D%</v>
      </c>
      <c r="J3597">
        <f>Sheet1!A3603</f>
        <v>3</v>
      </c>
      <c r="K3597" t="str">
        <f>Sheet1!A3604</f>
        <v>INFERNO</v>
      </c>
    </row>
    <row r="3598" spans="1:11" hidden="1" x14ac:dyDescent="0.2">
      <c r="A3598">
        <f t="shared" si="56"/>
        <v>0</v>
      </c>
      <c r="B3598" t="str">
        <f>IF(Sheet1!A3598="","",Sheet1!A3598)</f>
        <v>3x Energy</v>
      </c>
      <c r="C3598" t="str">
        <f>Sheet1!A3599</f>
        <v>(SPD/HP%/HP%)</v>
      </c>
      <c r="D3598">
        <f>Sheet1!C3598</f>
        <v>0</v>
      </c>
      <c r="F3598">
        <f>Sheet1!B3600</f>
        <v>0</v>
      </c>
      <c r="G3598" t="str">
        <f>Sheet1!A3601</f>
        <v>(HP%/CRIT D%/HP%)</v>
      </c>
      <c r="H3598" t="str">
        <f>Sheet1!A3602</f>
        <v>Hp%, Crit R%, Crit D%</v>
      </c>
      <c r="I3598">
        <f>Sheet1!A3603</f>
        <v>3</v>
      </c>
      <c r="J3598" t="str">
        <f>Sheet1!A3604</f>
        <v>INFERNO</v>
      </c>
      <c r="K3598">
        <f>Sheet1!A3605</f>
        <v>0</v>
      </c>
    </row>
    <row r="3599" spans="1:11" hidden="1" x14ac:dyDescent="0.2">
      <c r="A3599">
        <f t="shared" si="56"/>
        <v>0</v>
      </c>
      <c r="B3599" t="str">
        <f>IF(Sheet1!A3599="","",Sheet1!A3599)</f>
        <v>(SPD/HP%/HP%)</v>
      </c>
      <c r="C3599" t="str">
        <f>Sheet1!A3600</f>
        <v>Despair / Revenge</v>
      </c>
      <c r="D3599">
        <f>Sheet1!C3599</f>
        <v>0</v>
      </c>
      <c r="F3599">
        <f>Sheet1!B3601</f>
        <v>0</v>
      </c>
      <c r="G3599" t="str">
        <f>Sheet1!A3602</f>
        <v>Hp%, Crit R%, Crit D%</v>
      </c>
      <c r="H3599">
        <f>Sheet1!A3603</f>
        <v>3</v>
      </c>
      <c r="I3599" t="str">
        <f>Sheet1!A3604</f>
        <v>INFERNO</v>
      </c>
      <c r="J3599">
        <f>Sheet1!A3605</f>
        <v>0</v>
      </c>
      <c r="K3599" t="str">
        <f>Sheet1!A3606</f>
        <v>3x Blade</v>
      </c>
    </row>
    <row r="3600" spans="1:11" hidden="1" x14ac:dyDescent="0.2">
      <c r="A3600">
        <f t="shared" si="56"/>
        <v>0</v>
      </c>
      <c r="B3600" t="str">
        <f>IF(Sheet1!A3600="","",Sheet1!A3600)</f>
        <v>Despair / Revenge</v>
      </c>
      <c r="C3600" t="str">
        <f>Sheet1!A3601</f>
        <v>(HP%/CRIT D%/HP%)</v>
      </c>
      <c r="D3600">
        <f>Sheet1!C3600</f>
        <v>0</v>
      </c>
      <c r="F3600">
        <f>Sheet1!B3602</f>
        <v>0</v>
      </c>
      <c r="G3600">
        <f>Sheet1!A3603</f>
        <v>3</v>
      </c>
      <c r="H3600" t="str">
        <f>Sheet1!A3604</f>
        <v>INFERNO</v>
      </c>
      <c r="I3600">
        <f>Sheet1!A3605</f>
        <v>0</v>
      </c>
      <c r="J3600" t="str">
        <f>Sheet1!A3606</f>
        <v>3x Blade</v>
      </c>
      <c r="K3600" t="str">
        <f>Sheet1!A3607</f>
        <v>(ATK%/CRIT R%/ATK%)</v>
      </c>
    </row>
    <row r="3601" spans="1:11" hidden="1" x14ac:dyDescent="0.2">
      <c r="A3601">
        <f t="shared" si="56"/>
        <v>0</v>
      </c>
      <c r="B3601" t="str">
        <f>IF(Sheet1!A3601="","",Sheet1!A3601)</f>
        <v>(HP%/CRIT D%/HP%)</v>
      </c>
      <c r="C3601" t="str">
        <f>Sheet1!A3602</f>
        <v>Hp%, Crit R%, Crit D%</v>
      </c>
      <c r="D3601">
        <f>Sheet1!C3601</f>
        <v>0</v>
      </c>
      <c r="F3601">
        <f>Sheet1!B3603</f>
        <v>0</v>
      </c>
      <c r="G3601" t="str">
        <f>Sheet1!A3604</f>
        <v>INFERNO</v>
      </c>
      <c r="H3601">
        <f>Sheet1!A3605</f>
        <v>0</v>
      </c>
      <c r="I3601" t="str">
        <f>Sheet1!A3606</f>
        <v>3x Blade</v>
      </c>
      <c r="J3601" t="str">
        <f>Sheet1!A3607</f>
        <v>(ATK%/CRIT R%/ATK%)</v>
      </c>
      <c r="K3601" t="str">
        <f>Sheet1!A3608</f>
        <v>Violent / Revenge</v>
      </c>
    </row>
    <row r="3602" spans="1:11" hidden="1" x14ac:dyDescent="0.2">
      <c r="A3602">
        <f t="shared" si="56"/>
        <v>0</v>
      </c>
      <c r="B3602" t="str">
        <f>IF(Sheet1!A3602="","",Sheet1!A3602)</f>
        <v>Hp%, Crit R%, Crit D%</v>
      </c>
      <c r="C3602">
        <f>Sheet1!A3603</f>
        <v>3</v>
      </c>
      <c r="D3602">
        <f>Sheet1!C3602</f>
        <v>0</v>
      </c>
      <c r="F3602">
        <f>Sheet1!B3604</f>
        <v>0</v>
      </c>
      <c r="G3602">
        <f>Sheet1!A3605</f>
        <v>0</v>
      </c>
      <c r="H3602" t="str">
        <f>Sheet1!A3606</f>
        <v>3x Blade</v>
      </c>
      <c r="I3602" t="str">
        <f>Sheet1!A3607</f>
        <v>(ATK%/CRIT R%/ATK%)</v>
      </c>
      <c r="J3602" t="str">
        <f>Sheet1!A3608</f>
        <v>Violent / Revenge</v>
      </c>
      <c r="K3602" t="str">
        <f>Sheet1!A3609</f>
        <v>(ATK%/CRIT D%/ATK%)</v>
      </c>
    </row>
    <row r="3603" spans="1:11" x14ac:dyDescent="0.2">
      <c r="A3603">
        <f t="shared" si="56"/>
        <v>1</v>
      </c>
      <c r="B3603">
        <f>IF(Sheet1!A3603="","",Sheet1!A3603)</f>
        <v>3</v>
      </c>
      <c r="C3603" t="str">
        <f>Sheet1!A3604</f>
        <v>INFERNO</v>
      </c>
      <c r="D3603" t="str">
        <f>Sheet1!C3603</f>
        <v>WIND</v>
      </c>
      <c r="F3603" t="str">
        <f>Sheet1!B3605</f>
        <v>Anduril</v>
      </c>
      <c r="G3603" t="str">
        <f>Sheet1!A3606</f>
        <v>3x Blade</v>
      </c>
      <c r="H3603" t="str">
        <f>Sheet1!A3607</f>
        <v>(ATK%/CRIT R%/ATK%)</v>
      </c>
      <c r="I3603" t="str">
        <f>Sheet1!A3608</f>
        <v>Violent / Revenge</v>
      </c>
      <c r="J3603" t="str">
        <f>Sheet1!A3609</f>
        <v>(ATK%/CRIT D%/ATK%)</v>
      </c>
      <c r="K3603" t="str">
        <f>Sheet1!A3610</f>
        <v>Crit R%, Crit D%, Atk%</v>
      </c>
    </row>
    <row r="3604" spans="1:11" hidden="1" x14ac:dyDescent="0.2">
      <c r="A3604">
        <f t="shared" si="56"/>
        <v>0</v>
      </c>
      <c r="B3604" t="str">
        <f>IF(Sheet1!A3604="","",Sheet1!A3604)</f>
        <v>INFERNO</v>
      </c>
      <c r="C3604">
        <f>Sheet1!A3605</f>
        <v>0</v>
      </c>
      <c r="D3604">
        <f>Sheet1!C3604</f>
        <v>0</v>
      </c>
      <c r="F3604">
        <f>Sheet1!B3606</f>
        <v>0</v>
      </c>
      <c r="G3604" t="str">
        <f>Sheet1!A3607</f>
        <v>(ATK%/CRIT R%/ATK%)</v>
      </c>
      <c r="H3604" t="str">
        <f>Sheet1!A3608</f>
        <v>Violent / Revenge</v>
      </c>
      <c r="I3604" t="str">
        <f>Sheet1!A3609</f>
        <v>(ATK%/CRIT D%/ATK%)</v>
      </c>
      <c r="J3604" t="str">
        <f>Sheet1!A3610</f>
        <v>Crit R%, Crit D%, Atk%</v>
      </c>
      <c r="K3604">
        <f>Sheet1!A3611</f>
        <v>3</v>
      </c>
    </row>
    <row r="3605" spans="1:11" hidden="1" x14ac:dyDescent="0.2">
      <c r="A3605">
        <f t="shared" si="56"/>
        <v>0</v>
      </c>
      <c r="B3605" t="str">
        <f>IF(Sheet1!A3605="","",Sheet1!A3605)</f>
        <v/>
      </c>
      <c r="C3605" t="str">
        <f>Sheet1!A3606</f>
        <v>3x Blade</v>
      </c>
      <c r="D3605">
        <f>Sheet1!C3605</f>
        <v>0</v>
      </c>
      <c r="F3605">
        <f>Sheet1!B3607</f>
        <v>0</v>
      </c>
      <c r="G3605" t="str">
        <f>Sheet1!A3608</f>
        <v>Violent / Revenge</v>
      </c>
      <c r="H3605" t="str">
        <f>Sheet1!A3609</f>
        <v>(ATK%/CRIT D%/ATK%)</v>
      </c>
      <c r="I3605" t="str">
        <f>Sheet1!A3610</f>
        <v>Crit R%, Crit D%, Atk%</v>
      </c>
      <c r="J3605">
        <f>Sheet1!A3611</f>
        <v>3</v>
      </c>
      <c r="K3605" t="str">
        <f>Sheet1!A3612</f>
        <v>INFERNO</v>
      </c>
    </row>
    <row r="3606" spans="1:11" hidden="1" x14ac:dyDescent="0.2">
      <c r="A3606">
        <f t="shared" si="56"/>
        <v>0</v>
      </c>
      <c r="B3606" t="str">
        <f>IF(Sheet1!A3606="","",Sheet1!A3606)</f>
        <v>3x Blade</v>
      </c>
      <c r="C3606" t="str">
        <f>Sheet1!A3607</f>
        <v>(ATK%/CRIT R%/ATK%)</v>
      </c>
      <c r="D3606">
        <f>Sheet1!C3606</f>
        <v>0</v>
      </c>
      <c r="F3606">
        <f>Sheet1!B3608</f>
        <v>0</v>
      </c>
      <c r="G3606" t="str">
        <f>Sheet1!A3609</f>
        <v>(ATK%/CRIT D%/ATK%)</v>
      </c>
      <c r="H3606" t="str">
        <f>Sheet1!A3610</f>
        <v>Crit R%, Crit D%, Atk%</v>
      </c>
      <c r="I3606">
        <f>Sheet1!A3611</f>
        <v>3</v>
      </c>
      <c r="J3606" t="str">
        <f>Sheet1!A3612</f>
        <v>INFERNO</v>
      </c>
      <c r="K3606">
        <f>Sheet1!A3613</f>
        <v>0</v>
      </c>
    </row>
    <row r="3607" spans="1:11" hidden="1" x14ac:dyDescent="0.2">
      <c r="A3607">
        <f t="shared" si="56"/>
        <v>0</v>
      </c>
      <c r="B3607" t="str">
        <f>IF(Sheet1!A3607="","",Sheet1!A3607)</f>
        <v>(ATK%/CRIT R%/ATK%)</v>
      </c>
      <c r="C3607" t="str">
        <f>Sheet1!A3608</f>
        <v>Violent / Revenge</v>
      </c>
      <c r="D3607">
        <f>Sheet1!C3607</f>
        <v>0</v>
      </c>
      <c r="F3607">
        <f>Sheet1!B3609</f>
        <v>0</v>
      </c>
      <c r="G3607" t="str">
        <f>Sheet1!A3610</f>
        <v>Crit R%, Crit D%, Atk%</v>
      </c>
      <c r="H3607">
        <f>Sheet1!A3611</f>
        <v>3</v>
      </c>
      <c r="I3607" t="str">
        <f>Sheet1!A3612</f>
        <v>INFERNO</v>
      </c>
      <c r="J3607">
        <f>Sheet1!A3613</f>
        <v>0</v>
      </c>
      <c r="K3607" t="str">
        <f>Sheet1!A3614</f>
        <v>3x Blade</v>
      </c>
    </row>
    <row r="3608" spans="1:11" hidden="1" x14ac:dyDescent="0.2">
      <c r="A3608">
        <f t="shared" si="56"/>
        <v>0</v>
      </c>
      <c r="B3608" t="str">
        <f>IF(Sheet1!A3608="","",Sheet1!A3608)</f>
        <v>Violent / Revenge</v>
      </c>
      <c r="C3608" t="str">
        <f>Sheet1!A3609</f>
        <v>(ATK%/CRIT D%/ATK%)</v>
      </c>
      <c r="D3608">
        <f>Sheet1!C3608</f>
        <v>0</v>
      </c>
      <c r="F3608">
        <f>Sheet1!B3610</f>
        <v>0</v>
      </c>
      <c r="G3608">
        <f>Sheet1!A3611</f>
        <v>3</v>
      </c>
      <c r="H3608" t="str">
        <f>Sheet1!A3612</f>
        <v>INFERNO</v>
      </c>
      <c r="I3608">
        <f>Sheet1!A3613</f>
        <v>0</v>
      </c>
      <c r="J3608" t="str">
        <f>Sheet1!A3614</f>
        <v>3x Blade</v>
      </c>
      <c r="K3608" t="str">
        <f>Sheet1!A3615</f>
        <v>(ATK%/CRIT R%/ATK%)</v>
      </c>
    </row>
    <row r="3609" spans="1:11" hidden="1" x14ac:dyDescent="0.2">
      <c r="A3609">
        <f t="shared" si="56"/>
        <v>0</v>
      </c>
      <c r="B3609" t="str">
        <f>IF(Sheet1!A3609="","",Sheet1!A3609)</f>
        <v>(ATK%/CRIT D%/ATK%)</v>
      </c>
      <c r="C3609" t="str">
        <f>Sheet1!A3610</f>
        <v>Crit R%, Crit D%, Atk%</v>
      </c>
      <c r="D3609">
        <f>Sheet1!C3609</f>
        <v>0</v>
      </c>
      <c r="F3609">
        <f>Sheet1!B3611</f>
        <v>0</v>
      </c>
      <c r="G3609" t="str">
        <f>Sheet1!A3612</f>
        <v>INFERNO</v>
      </c>
      <c r="H3609">
        <f>Sheet1!A3613</f>
        <v>0</v>
      </c>
      <c r="I3609" t="str">
        <f>Sheet1!A3614</f>
        <v>3x Blade</v>
      </c>
      <c r="J3609" t="str">
        <f>Sheet1!A3615</f>
        <v>(ATK%/CRIT R%/ATK%)</v>
      </c>
      <c r="K3609" t="str">
        <f>Sheet1!A3616</f>
        <v>Despair / Revenge</v>
      </c>
    </row>
    <row r="3610" spans="1:11" hidden="1" x14ac:dyDescent="0.2">
      <c r="A3610">
        <f t="shared" si="56"/>
        <v>0</v>
      </c>
      <c r="B3610" t="str">
        <f>IF(Sheet1!A3610="","",Sheet1!A3610)</f>
        <v>Crit R%, Crit D%, Atk%</v>
      </c>
      <c r="C3610">
        <f>Sheet1!A3611</f>
        <v>3</v>
      </c>
      <c r="D3610">
        <f>Sheet1!C3610</f>
        <v>0</v>
      </c>
      <c r="F3610">
        <f>Sheet1!B3612</f>
        <v>0</v>
      </c>
      <c r="G3610">
        <f>Sheet1!A3613</f>
        <v>0</v>
      </c>
      <c r="H3610" t="str">
        <f>Sheet1!A3614</f>
        <v>3x Blade</v>
      </c>
      <c r="I3610" t="str">
        <f>Sheet1!A3615</f>
        <v>(ATK%/CRIT R%/ATK%)</v>
      </c>
      <c r="J3610" t="str">
        <f>Sheet1!A3616</f>
        <v>Despair / Revenge</v>
      </c>
      <c r="K3610" t="str">
        <f>Sheet1!A3617</f>
        <v>(ATK%/CRIT D%/ATK%)</v>
      </c>
    </row>
    <row r="3611" spans="1:11" x14ac:dyDescent="0.2">
      <c r="A3611">
        <f t="shared" si="56"/>
        <v>1</v>
      </c>
      <c r="B3611">
        <f>IF(Sheet1!A3611="","",Sheet1!A3611)</f>
        <v>3</v>
      </c>
      <c r="C3611" t="str">
        <f>Sheet1!A3612</f>
        <v>INFERNO</v>
      </c>
      <c r="D3611" t="str">
        <f>Sheet1!C3611</f>
        <v>FIRE</v>
      </c>
      <c r="F3611" t="str">
        <f>Sheet1!B3613</f>
        <v>Tagaros</v>
      </c>
      <c r="G3611" t="str">
        <f>Sheet1!A3614</f>
        <v>3x Blade</v>
      </c>
      <c r="H3611" t="str">
        <f>Sheet1!A3615</f>
        <v>(ATK%/CRIT R%/ATK%)</v>
      </c>
      <c r="I3611" t="str">
        <f>Sheet1!A3616</f>
        <v>Despair / Revenge</v>
      </c>
      <c r="J3611" t="str">
        <f>Sheet1!A3617</f>
        <v>(ATK%/CRIT D%/ATK%)</v>
      </c>
      <c r="K3611" t="str">
        <f>Sheet1!A3618</f>
        <v>Crit R%, Crit D%, Atk%</v>
      </c>
    </row>
    <row r="3612" spans="1:11" hidden="1" x14ac:dyDescent="0.2">
      <c r="A3612">
        <f t="shared" si="56"/>
        <v>0</v>
      </c>
      <c r="B3612" t="str">
        <f>IF(Sheet1!A3612="","",Sheet1!A3612)</f>
        <v>INFERNO</v>
      </c>
      <c r="C3612">
        <f>Sheet1!A3613</f>
        <v>0</v>
      </c>
      <c r="D3612">
        <f>Sheet1!C3612</f>
        <v>0</v>
      </c>
      <c r="F3612">
        <f>Sheet1!B3614</f>
        <v>0</v>
      </c>
      <c r="G3612" t="str">
        <f>Sheet1!A3615</f>
        <v>(ATK%/CRIT R%/ATK%)</v>
      </c>
      <c r="H3612" t="str">
        <f>Sheet1!A3616</f>
        <v>Despair / Revenge</v>
      </c>
      <c r="I3612" t="str">
        <f>Sheet1!A3617</f>
        <v>(ATK%/CRIT D%/ATK%)</v>
      </c>
      <c r="J3612" t="str">
        <f>Sheet1!A3618</f>
        <v>Crit R%, Crit D%, Atk%</v>
      </c>
      <c r="K3612">
        <f>Sheet1!A3619</f>
        <v>3</v>
      </c>
    </row>
    <row r="3613" spans="1:11" hidden="1" x14ac:dyDescent="0.2">
      <c r="A3613">
        <f t="shared" si="56"/>
        <v>0</v>
      </c>
      <c r="B3613" t="str">
        <f>IF(Sheet1!A3613="","",Sheet1!A3613)</f>
        <v/>
      </c>
      <c r="C3613" t="str">
        <f>Sheet1!A3614</f>
        <v>3x Blade</v>
      </c>
      <c r="D3613">
        <f>Sheet1!C3613</f>
        <v>0</v>
      </c>
      <c r="F3613">
        <f>Sheet1!B3615</f>
        <v>0</v>
      </c>
      <c r="G3613" t="str">
        <f>Sheet1!A3616</f>
        <v>Despair / Revenge</v>
      </c>
      <c r="H3613" t="str">
        <f>Sheet1!A3617</f>
        <v>(ATK%/CRIT D%/ATK%)</v>
      </c>
      <c r="I3613" t="str">
        <f>Sheet1!A3618</f>
        <v>Crit R%, Crit D%, Atk%</v>
      </c>
      <c r="J3613">
        <f>Sheet1!A3619</f>
        <v>3</v>
      </c>
      <c r="K3613" t="str">
        <f>Sheet1!A3620</f>
        <v>GRIFFON</v>
      </c>
    </row>
    <row r="3614" spans="1:11" hidden="1" x14ac:dyDescent="0.2">
      <c r="A3614">
        <f t="shared" si="56"/>
        <v>0</v>
      </c>
      <c r="B3614" t="str">
        <f>IF(Sheet1!A3614="","",Sheet1!A3614)</f>
        <v>3x Blade</v>
      </c>
      <c r="C3614" t="str">
        <f>Sheet1!A3615</f>
        <v>(ATK%/CRIT R%/ATK%)</v>
      </c>
      <c r="D3614">
        <f>Sheet1!C3614</f>
        <v>0</v>
      </c>
      <c r="F3614">
        <f>Sheet1!B3616</f>
        <v>0</v>
      </c>
      <c r="G3614" t="str">
        <f>Sheet1!A3617</f>
        <v>(ATK%/CRIT D%/ATK%)</v>
      </c>
      <c r="H3614" t="str">
        <f>Sheet1!A3618</f>
        <v>Crit R%, Crit D%, Atk%</v>
      </c>
      <c r="I3614">
        <f>Sheet1!A3619</f>
        <v>3</v>
      </c>
      <c r="J3614" t="str">
        <f>Sheet1!A3620</f>
        <v>GRIFFON</v>
      </c>
      <c r="K3614">
        <f>Sheet1!A3621</f>
        <v>0</v>
      </c>
    </row>
    <row r="3615" spans="1:11" hidden="1" x14ac:dyDescent="0.2">
      <c r="A3615">
        <f t="shared" si="56"/>
        <v>0</v>
      </c>
      <c r="B3615" t="str">
        <f>IF(Sheet1!A3615="","",Sheet1!A3615)</f>
        <v>(ATK%/CRIT R%/ATK%)</v>
      </c>
      <c r="C3615" t="str">
        <f>Sheet1!A3616</f>
        <v>Despair / Revenge</v>
      </c>
      <c r="D3615">
        <f>Sheet1!C3615</f>
        <v>0</v>
      </c>
      <c r="F3615">
        <f>Sheet1!B3617</f>
        <v>0</v>
      </c>
      <c r="G3615" t="str">
        <f>Sheet1!A3618</f>
        <v>Crit R%, Crit D%, Atk%</v>
      </c>
      <c r="H3615">
        <f>Sheet1!A3619</f>
        <v>3</v>
      </c>
      <c r="I3615" t="str">
        <f>Sheet1!A3620</f>
        <v>GRIFFON</v>
      </c>
      <c r="J3615">
        <f>Sheet1!A3621</f>
        <v>0</v>
      </c>
      <c r="K3615" t="str">
        <f>Sheet1!A3622</f>
        <v>Swift / Blade</v>
      </c>
    </row>
    <row r="3616" spans="1:11" hidden="1" x14ac:dyDescent="0.2">
      <c r="A3616">
        <f t="shared" si="56"/>
        <v>0</v>
      </c>
      <c r="B3616" t="str">
        <f>IF(Sheet1!A3616="","",Sheet1!A3616)</f>
        <v>Despair / Revenge</v>
      </c>
      <c r="C3616" t="str">
        <f>Sheet1!A3617</f>
        <v>(ATK%/CRIT D%/ATK%)</v>
      </c>
      <c r="D3616">
        <f>Sheet1!C3616</f>
        <v>0</v>
      </c>
      <c r="F3616">
        <f>Sheet1!B3618</f>
        <v>0</v>
      </c>
      <c r="G3616">
        <f>Sheet1!A3619</f>
        <v>3</v>
      </c>
      <c r="H3616" t="str">
        <f>Sheet1!A3620</f>
        <v>GRIFFON</v>
      </c>
      <c r="I3616">
        <f>Sheet1!A3621</f>
        <v>0</v>
      </c>
      <c r="J3616" t="str">
        <f>Sheet1!A3622</f>
        <v>Swift / Blade</v>
      </c>
      <c r="K3616" t="str">
        <f>Sheet1!A3623</f>
        <v>(SPD/HP%/HP%)</v>
      </c>
    </row>
    <row r="3617" spans="1:11" hidden="1" x14ac:dyDescent="0.2">
      <c r="A3617">
        <f t="shared" si="56"/>
        <v>0</v>
      </c>
      <c r="B3617" t="str">
        <f>IF(Sheet1!A3617="","",Sheet1!A3617)</f>
        <v>(ATK%/CRIT D%/ATK%)</v>
      </c>
      <c r="C3617" t="str">
        <f>Sheet1!A3618</f>
        <v>Crit R%, Crit D%, Atk%</v>
      </c>
      <c r="D3617">
        <f>Sheet1!C3617</f>
        <v>0</v>
      </c>
      <c r="F3617">
        <f>Sheet1!B3619</f>
        <v>0</v>
      </c>
      <c r="G3617" t="str">
        <f>Sheet1!A3620</f>
        <v>GRIFFON</v>
      </c>
      <c r="H3617">
        <f>Sheet1!A3621</f>
        <v>0</v>
      </c>
      <c r="I3617" t="str">
        <f>Sheet1!A3622</f>
        <v>Swift / Blade</v>
      </c>
      <c r="J3617" t="str">
        <f>Sheet1!A3623</f>
        <v>(SPD/HP%/HP%)</v>
      </c>
      <c r="K3617" t="str">
        <f>Sheet1!A3624</f>
        <v>3x Revenge</v>
      </c>
    </row>
    <row r="3618" spans="1:11" hidden="1" x14ac:dyDescent="0.2">
      <c r="A3618">
        <f t="shared" si="56"/>
        <v>0</v>
      </c>
      <c r="B3618" t="str">
        <f>IF(Sheet1!A3618="","",Sheet1!A3618)</f>
        <v>Crit R%, Crit D%, Atk%</v>
      </c>
      <c r="C3618">
        <f>Sheet1!A3619</f>
        <v>3</v>
      </c>
      <c r="D3618">
        <f>Sheet1!C3618</f>
        <v>0</v>
      </c>
      <c r="F3618">
        <f>Sheet1!B3620</f>
        <v>0</v>
      </c>
      <c r="G3618">
        <f>Sheet1!A3621</f>
        <v>0</v>
      </c>
      <c r="H3618" t="str">
        <f>Sheet1!A3622</f>
        <v>Swift / Blade</v>
      </c>
      <c r="I3618" t="str">
        <f>Sheet1!A3623</f>
        <v>(SPD/HP%/HP%)</v>
      </c>
      <c r="J3618" t="str">
        <f>Sheet1!A3624</f>
        <v>3x Revenge</v>
      </c>
      <c r="K3618" t="str">
        <f>Sheet1!A3625</f>
        <v>(SPD/CRIT R%/HP%)</v>
      </c>
    </row>
    <row r="3619" spans="1:11" x14ac:dyDescent="0.2">
      <c r="A3619">
        <f t="shared" si="56"/>
        <v>1</v>
      </c>
      <c r="B3619">
        <f>IF(Sheet1!A3619="","",Sheet1!A3619)</f>
        <v>3</v>
      </c>
      <c r="C3619" t="str">
        <f>Sheet1!A3620</f>
        <v>GRIFFON</v>
      </c>
      <c r="D3619" t="str">
        <f>Sheet1!C3619</f>
        <v>DARK</v>
      </c>
      <c r="F3619" t="str">
        <f>Sheet1!B3621</f>
        <v>Varus</v>
      </c>
      <c r="G3619" t="str">
        <f>Sheet1!A3622</f>
        <v>Swift / Blade</v>
      </c>
      <c r="H3619" t="str">
        <f>Sheet1!A3623</f>
        <v>(SPD/HP%/HP%)</v>
      </c>
      <c r="I3619" t="str">
        <f>Sheet1!A3624</f>
        <v>3x Revenge</v>
      </c>
      <c r="J3619" t="str">
        <f>Sheet1!A3625</f>
        <v>(SPD/CRIT R%/HP%)</v>
      </c>
      <c r="K3619" t="str">
        <f>Sheet1!A3626</f>
        <v>Spd, Hp%, Def%</v>
      </c>
    </row>
    <row r="3620" spans="1:11" hidden="1" x14ac:dyDescent="0.2">
      <c r="A3620">
        <f t="shared" si="56"/>
        <v>0</v>
      </c>
      <c r="B3620" t="str">
        <f>IF(Sheet1!A3620="","",Sheet1!A3620)</f>
        <v>GRIFFON</v>
      </c>
      <c r="C3620">
        <f>Sheet1!A3621</f>
        <v>0</v>
      </c>
      <c r="D3620">
        <f>Sheet1!C3620</f>
        <v>0</v>
      </c>
      <c r="F3620">
        <f>Sheet1!B3622</f>
        <v>0</v>
      </c>
      <c r="G3620" t="str">
        <f>Sheet1!A3623</f>
        <v>(SPD/HP%/HP%)</v>
      </c>
      <c r="H3620" t="str">
        <f>Sheet1!A3624</f>
        <v>3x Revenge</v>
      </c>
      <c r="I3620" t="str">
        <f>Sheet1!A3625</f>
        <v>(SPD/CRIT R%/HP%)</v>
      </c>
      <c r="J3620" t="str">
        <f>Sheet1!A3626</f>
        <v>Spd, Hp%, Def%</v>
      </c>
      <c r="K3620">
        <f>Sheet1!A3627</f>
        <v>3</v>
      </c>
    </row>
    <row r="3621" spans="1:11" hidden="1" x14ac:dyDescent="0.2">
      <c r="A3621">
        <f t="shared" si="56"/>
        <v>0</v>
      </c>
      <c r="B3621" t="str">
        <f>IF(Sheet1!A3621="","",Sheet1!A3621)</f>
        <v/>
      </c>
      <c r="C3621" t="str">
        <f>Sheet1!A3622</f>
        <v>Swift / Blade</v>
      </c>
      <c r="D3621">
        <f>Sheet1!C3621</f>
        <v>0</v>
      </c>
      <c r="F3621">
        <f>Sheet1!B3623</f>
        <v>0</v>
      </c>
      <c r="G3621" t="str">
        <f>Sheet1!A3624</f>
        <v>3x Revenge</v>
      </c>
      <c r="H3621" t="str">
        <f>Sheet1!A3625</f>
        <v>(SPD/CRIT R%/HP%)</v>
      </c>
      <c r="I3621" t="str">
        <f>Sheet1!A3626</f>
        <v>Spd, Hp%, Def%</v>
      </c>
      <c r="J3621">
        <f>Sheet1!A3627</f>
        <v>3</v>
      </c>
      <c r="K3621" t="str">
        <f>Sheet1!A3628</f>
        <v>GRIFFON</v>
      </c>
    </row>
    <row r="3622" spans="1:11" hidden="1" x14ac:dyDescent="0.2">
      <c r="A3622">
        <f t="shared" si="56"/>
        <v>0</v>
      </c>
      <c r="B3622" t="str">
        <f>IF(Sheet1!A3622="","",Sheet1!A3622)</f>
        <v>Swift / Blade</v>
      </c>
      <c r="C3622" t="str">
        <f>Sheet1!A3623</f>
        <v>(SPD/HP%/HP%)</v>
      </c>
      <c r="D3622">
        <f>Sheet1!C3622</f>
        <v>0</v>
      </c>
      <c r="F3622">
        <f>Sheet1!B3624</f>
        <v>0</v>
      </c>
      <c r="G3622" t="str">
        <f>Sheet1!A3625</f>
        <v>(SPD/CRIT R%/HP%)</v>
      </c>
      <c r="H3622" t="str">
        <f>Sheet1!A3626</f>
        <v>Spd, Hp%, Def%</v>
      </c>
      <c r="I3622">
        <f>Sheet1!A3627</f>
        <v>3</v>
      </c>
      <c r="J3622" t="str">
        <f>Sheet1!A3628</f>
        <v>GRIFFON</v>
      </c>
      <c r="K3622">
        <f>Sheet1!A3629</f>
        <v>0</v>
      </c>
    </row>
    <row r="3623" spans="1:11" hidden="1" x14ac:dyDescent="0.2">
      <c r="A3623">
        <f t="shared" si="56"/>
        <v>0</v>
      </c>
      <c r="B3623" t="str">
        <f>IF(Sheet1!A3623="","",Sheet1!A3623)</f>
        <v>(SPD/HP%/HP%)</v>
      </c>
      <c r="C3623" t="str">
        <f>Sheet1!A3624</f>
        <v>3x Revenge</v>
      </c>
      <c r="D3623">
        <f>Sheet1!C3623</f>
        <v>0</v>
      </c>
      <c r="F3623">
        <f>Sheet1!B3625</f>
        <v>0</v>
      </c>
      <c r="G3623" t="str">
        <f>Sheet1!A3626</f>
        <v>Spd, Hp%, Def%</v>
      </c>
      <c r="H3623">
        <f>Sheet1!A3627</f>
        <v>3</v>
      </c>
      <c r="I3623" t="str">
        <f>Sheet1!A3628</f>
        <v>GRIFFON</v>
      </c>
      <c r="J3623">
        <f>Sheet1!A3629</f>
        <v>0</v>
      </c>
      <c r="K3623" t="str">
        <f>Sheet1!A3630</f>
        <v>3x Energy</v>
      </c>
    </row>
    <row r="3624" spans="1:11" hidden="1" x14ac:dyDescent="0.2">
      <c r="A3624">
        <f t="shared" si="56"/>
        <v>0</v>
      </c>
      <c r="B3624" t="str">
        <f>IF(Sheet1!A3624="","",Sheet1!A3624)</f>
        <v>3x Revenge</v>
      </c>
      <c r="C3624" t="str">
        <f>Sheet1!A3625</f>
        <v>(SPD/CRIT R%/HP%)</v>
      </c>
      <c r="D3624">
        <f>Sheet1!C3624</f>
        <v>0</v>
      </c>
      <c r="F3624">
        <f>Sheet1!B3626</f>
        <v>0</v>
      </c>
      <c r="G3624">
        <f>Sheet1!A3627</f>
        <v>3</v>
      </c>
      <c r="H3624" t="str">
        <f>Sheet1!A3628</f>
        <v>GRIFFON</v>
      </c>
      <c r="I3624">
        <f>Sheet1!A3629</f>
        <v>0</v>
      </c>
      <c r="J3624" t="str">
        <f>Sheet1!A3630</f>
        <v>3x Energy</v>
      </c>
      <c r="K3624" t="str">
        <f>Sheet1!A3631</f>
        <v>(SPD/HP%/HP%)</v>
      </c>
    </row>
    <row r="3625" spans="1:11" hidden="1" x14ac:dyDescent="0.2">
      <c r="A3625">
        <f t="shared" si="56"/>
        <v>0</v>
      </c>
      <c r="B3625" t="str">
        <f>IF(Sheet1!A3625="","",Sheet1!A3625)</f>
        <v>(SPD/CRIT R%/HP%)</v>
      </c>
      <c r="C3625" t="str">
        <f>Sheet1!A3626</f>
        <v>Spd, Hp%, Def%</v>
      </c>
      <c r="D3625">
        <f>Sheet1!C3625</f>
        <v>0</v>
      </c>
      <c r="F3625">
        <f>Sheet1!B3627</f>
        <v>0</v>
      </c>
      <c r="G3625" t="str">
        <f>Sheet1!A3628</f>
        <v>GRIFFON</v>
      </c>
      <c r="H3625">
        <f>Sheet1!A3629</f>
        <v>0</v>
      </c>
      <c r="I3625" t="str">
        <f>Sheet1!A3630</f>
        <v>3x Energy</v>
      </c>
      <c r="J3625" t="str">
        <f>Sheet1!A3631</f>
        <v>(SPD/HP%/HP%)</v>
      </c>
      <c r="K3625" t="str">
        <f>Sheet1!A3632</f>
        <v>Vampire / Revenge</v>
      </c>
    </row>
    <row r="3626" spans="1:11" hidden="1" x14ac:dyDescent="0.2">
      <c r="A3626">
        <f t="shared" si="56"/>
        <v>0</v>
      </c>
      <c r="B3626" t="str">
        <f>IF(Sheet1!A3626="","",Sheet1!A3626)</f>
        <v>Spd, Hp%, Def%</v>
      </c>
      <c r="C3626">
        <f>Sheet1!A3627</f>
        <v>3</v>
      </c>
      <c r="D3626">
        <f>Sheet1!C3626</f>
        <v>0</v>
      </c>
      <c r="F3626">
        <f>Sheet1!B3628</f>
        <v>0</v>
      </c>
      <c r="G3626">
        <f>Sheet1!A3629</f>
        <v>0</v>
      </c>
      <c r="H3626" t="str">
        <f>Sheet1!A3630</f>
        <v>3x Energy</v>
      </c>
      <c r="I3626" t="str">
        <f>Sheet1!A3631</f>
        <v>(SPD/HP%/HP%)</v>
      </c>
      <c r="J3626" t="str">
        <f>Sheet1!A3632</f>
        <v>Vampire / Revenge</v>
      </c>
      <c r="K3626" t="str">
        <f>Sheet1!A3633</f>
        <v>(HP%/CRIT R%/HP%)</v>
      </c>
    </row>
    <row r="3627" spans="1:11" x14ac:dyDescent="0.2">
      <c r="A3627">
        <f t="shared" si="56"/>
        <v>1</v>
      </c>
      <c r="B3627">
        <f>IF(Sheet1!A3627="","",Sheet1!A3627)</f>
        <v>3</v>
      </c>
      <c r="C3627" t="str">
        <f>Sheet1!A3628</f>
        <v>GRIFFON</v>
      </c>
      <c r="D3627" t="str">
        <f>Sheet1!C3627</f>
        <v>LIGHT</v>
      </c>
      <c r="F3627" t="str">
        <f>Sheet1!B3629</f>
        <v>Shamann</v>
      </c>
      <c r="G3627" t="str">
        <f>Sheet1!A3630</f>
        <v>3x Energy</v>
      </c>
      <c r="H3627" t="str">
        <f>Sheet1!A3631</f>
        <v>(SPD/HP%/HP%)</v>
      </c>
      <c r="I3627" t="str">
        <f>Sheet1!A3632</f>
        <v>Vampire / Revenge</v>
      </c>
      <c r="J3627" t="str">
        <f>Sheet1!A3633</f>
        <v>(HP%/CRIT R%/HP%)</v>
      </c>
      <c r="K3627" t="str">
        <f>Sheet1!A3634</f>
        <v>Spd, Crit R%, Crit D%</v>
      </c>
    </row>
    <row r="3628" spans="1:11" hidden="1" x14ac:dyDescent="0.2">
      <c r="A3628">
        <f t="shared" si="56"/>
        <v>0</v>
      </c>
      <c r="B3628" t="str">
        <f>IF(Sheet1!A3628="","",Sheet1!A3628)</f>
        <v>GRIFFON</v>
      </c>
      <c r="C3628">
        <f>Sheet1!A3629</f>
        <v>0</v>
      </c>
      <c r="D3628">
        <f>Sheet1!C3628</f>
        <v>0</v>
      </c>
      <c r="F3628">
        <f>Sheet1!B3630</f>
        <v>0</v>
      </c>
      <c r="G3628" t="str">
        <f>Sheet1!A3631</f>
        <v>(SPD/HP%/HP%)</v>
      </c>
      <c r="H3628" t="str">
        <f>Sheet1!A3632</f>
        <v>Vampire / Revenge</v>
      </c>
      <c r="I3628" t="str">
        <f>Sheet1!A3633</f>
        <v>(HP%/CRIT R%/HP%)</v>
      </c>
      <c r="J3628" t="str">
        <f>Sheet1!A3634</f>
        <v>Spd, Crit R%, Crit D%</v>
      </c>
      <c r="K3628">
        <f>Sheet1!A3635</f>
        <v>3</v>
      </c>
    </row>
    <row r="3629" spans="1:11" hidden="1" x14ac:dyDescent="0.2">
      <c r="A3629">
        <f t="shared" si="56"/>
        <v>0</v>
      </c>
      <c r="B3629" t="str">
        <f>IF(Sheet1!A3629="","",Sheet1!A3629)</f>
        <v/>
      </c>
      <c r="C3629" t="str">
        <f>Sheet1!A3630</f>
        <v>3x Energy</v>
      </c>
      <c r="D3629">
        <f>Sheet1!C3629</f>
        <v>0</v>
      </c>
      <c r="F3629">
        <f>Sheet1!B3631</f>
        <v>0</v>
      </c>
      <c r="G3629" t="str">
        <f>Sheet1!A3632</f>
        <v>Vampire / Revenge</v>
      </c>
      <c r="H3629" t="str">
        <f>Sheet1!A3633</f>
        <v>(HP%/CRIT R%/HP%)</v>
      </c>
      <c r="I3629" t="str">
        <f>Sheet1!A3634</f>
        <v>Spd, Crit R%, Crit D%</v>
      </c>
      <c r="J3629">
        <f>Sheet1!A3635</f>
        <v>3</v>
      </c>
      <c r="K3629" t="str">
        <f>Sheet1!A3636</f>
        <v>GRIFFON</v>
      </c>
    </row>
    <row r="3630" spans="1:11" hidden="1" x14ac:dyDescent="0.2">
      <c r="A3630">
        <f t="shared" si="56"/>
        <v>0</v>
      </c>
      <c r="B3630" t="str">
        <f>IF(Sheet1!A3630="","",Sheet1!A3630)</f>
        <v>3x Energy</v>
      </c>
      <c r="C3630" t="str">
        <f>Sheet1!A3631</f>
        <v>(SPD/HP%/HP%)</v>
      </c>
      <c r="D3630">
        <f>Sheet1!C3630</f>
        <v>0</v>
      </c>
      <c r="F3630">
        <f>Sheet1!B3632</f>
        <v>0</v>
      </c>
      <c r="G3630" t="str">
        <f>Sheet1!A3633</f>
        <v>(HP%/CRIT R%/HP%)</v>
      </c>
      <c r="H3630" t="str">
        <f>Sheet1!A3634</f>
        <v>Spd, Crit R%, Crit D%</v>
      </c>
      <c r="I3630">
        <f>Sheet1!A3635</f>
        <v>3</v>
      </c>
      <c r="J3630" t="str">
        <f>Sheet1!A3636</f>
        <v>GRIFFON</v>
      </c>
      <c r="K3630">
        <f>Sheet1!A3637</f>
        <v>0</v>
      </c>
    </row>
    <row r="3631" spans="1:11" hidden="1" x14ac:dyDescent="0.2">
      <c r="A3631">
        <f t="shared" si="56"/>
        <v>0</v>
      </c>
      <c r="B3631" t="str">
        <f>IF(Sheet1!A3631="","",Sheet1!A3631)</f>
        <v>(SPD/HP%/HP%)</v>
      </c>
      <c r="C3631" t="str">
        <f>Sheet1!A3632</f>
        <v>Vampire / Revenge</v>
      </c>
      <c r="D3631">
        <f>Sheet1!C3631</f>
        <v>0</v>
      </c>
      <c r="F3631">
        <f>Sheet1!B3633</f>
        <v>0</v>
      </c>
      <c r="G3631" t="str">
        <f>Sheet1!A3634</f>
        <v>Spd, Crit R%, Crit D%</v>
      </c>
      <c r="H3631">
        <f>Sheet1!A3635</f>
        <v>3</v>
      </c>
      <c r="I3631" t="str">
        <f>Sheet1!A3636</f>
        <v>GRIFFON</v>
      </c>
      <c r="J3631">
        <f>Sheet1!A3637</f>
        <v>0</v>
      </c>
      <c r="K3631" t="str">
        <f>Sheet1!A3638</f>
        <v>Swift / Blade</v>
      </c>
    </row>
    <row r="3632" spans="1:11" hidden="1" x14ac:dyDescent="0.2">
      <c r="A3632">
        <f t="shared" si="56"/>
        <v>0</v>
      </c>
      <c r="B3632" t="str">
        <f>IF(Sheet1!A3632="","",Sheet1!A3632)</f>
        <v>Vampire / Revenge</v>
      </c>
      <c r="C3632" t="str">
        <f>Sheet1!A3633</f>
        <v>(HP%/CRIT R%/HP%)</v>
      </c>
      <c r="D3632">
        <f>Sheet1!C3632</f>
        <v>0</v>
      </c>
      <c r="F3632">
        <f>Sheet1!B3634</f>
        <v>0</v>
      </c>
      <c r="G3632">
        <f>Sheet1!A3635</f>
        <v>3</v>
      </c>
      <c r="H3632" t="str">
        <f>Sheet1!A3636</f>
        <v>GRIFFON</v>
      </c>
      <c r="I3632">
        <f>Sheet1!A3637</f>
        <v>0</v>
      </c>
      <c r="J3632" t="str">
        <f>Sheet1!A3638</f>
        <v>Swift / Blade</v>
      </c>
      <c r="K3632" t="str">
        <f>Sheet1!A3639</f>
        <v>(ATK%/ATK%/ATK%)</v>
      </c>
    </row>
    <row r="3633" spans="1:11" hidden="1" x14ac:dyDescent="0.2">
      <c r="A3633">
        <f t="shared" si="56"/>
        <v>0</v>
      </c>
      <c r="B3633" t="str">
        <f>IF(Sheet1!A3633="","",Sheet1!A3633)</f>
        <v>(HP%/CRIT R%/HP%)</v>
      </c>
      <c r="C3633" t="str">
        <f>Sheet1!A3634</f>
        <v>Spd, Crit R%, Crit D%</v>
      </c>
      <c r="D3633">
        <f>Sheet1!C3633</f>
        <v>0</v>
      </c>
      <c r="F3633">
        <f>Sheet1!B3635</f>
        <v>0</v>
      </c>
      <c r="G3633" t="str">
        <f>Sheet1!A3636</f>
        <v>GRIFFON</v>
      </c>
      <c r="H3633">
        <f>Sheet1!A3637</f>
        <v>0</v>
      </c>
      <c r="I3633" t="str">
        <f>Sheet1!A3638</f>
        <v>Swift / Blade</v>
      </c>
      <c r="J3633" t="str">
        <f>Sheet1!A3639</f>
        <v>(ATK%/ATK%/ATK%)</v>
      </c>
      <c r="K3633" t="str">
        <f>Sheet1!A3640</f>
        <v>Violent / Revenge</v>
      </c>
    </row>
    <row r="3634" spans="1:11" hidden="1" x14ac:dyDescent="0.2">
      <c r="A3634">
        <f t="shared" si="56"/>
        <v>0</v>
      </c>
      <c r="B3634" t="str">
        <f>IF(Sheet1!A3634="","",Sheet1!A3634)</f>
        <v>Spd, Crit R%, Crit D%</v>
      </c>
      <c r="C3634">
        <f>Sheet1!A3635</f>
        <v>3</v>
      </c>
      <c r="D3634">
        <f>Sheet1!C3634</f>
        <v>0</v>
      </c>
      <c r="F3634">
        <f>Sheet1!B3636</f>
        <v>0</v>
      </c>
      <c r="G3634">
        <f>Sheet1!A3637</f>
        <v>0</v>
      </c>
      <c r="H3634" t="str">
        <f>Sheet1!A3638</f>
        <v>Swift / Blade</v>
      </c>
      <c r="I3634" t="str">
        <f>Sheet1!A3639</f>
        <v>(ATK%/ATK%/ATK%)</v>
      </c>
      <c r="J3634" t="str">
        <f>Sheet1!A3640</f>
        <v>Violent / Revenge</v>
      </c>
      <c r="K3634" t="str">
        <f>Sheet1!A3641</f>
        <v>(SPD/CRIT D%/ATK%)</v>
      </c>
    </row>
    <row r="3635" spans="1:11" x14ac:dyDescent="0.2">
      <c r="A3635">
        <f t="shared" si="56"/>
        <v>1</v>
      </c>
      <c r="B3635">
        <f>IF(Sheet1!A3635="","",Sheet1!A3635)</f>
        <v>3</v>
      </c>
      <c r="C3635" t="str">
        <f>Sheet1!A3636</f>
        <v>GRIFFON</v>
      </c>
      <c r="D3635" t="str">
        <f>Sheet1!C3635</f>
        <v>WATER</v>
      </c>
      <c r="F3635" t="str">
        <f>Sheet1!B3637</f>
        <v>Kahn</v>
      </c>
      <c r="G3635" t="str">
        <f>Sheet1!A3638</f>
        <v>Swift / Blade</v>
      </c>
      <c r="H3635" t="str">
        <f>Sheet1!A3639</f>
        <v>(ATK%/ATK%/ATK%)</v>
      </c>
      <c r="I3635" t="str">
        <f>Sheet1!A3640</f>
        <v>Violent / Revenge</v>
      </c>
      <c r="J3635" t="str">
        <f>Sheet1!A3641</f>
        <v>(SPD/CRIT D%/ATK%)</v>
      </c>
      <c r="K3635" t="str">
        <f>Sheet1!A3642</f>
        <v>Spd, Crit R%, Crit D%</v>
      </c>
    </row>
    <row r="3636" spans="1:11" hidden="1" x14ac:dyDescent="0.2">
      <c r="A3636">
        <f t="shared" si="56"/>
        <v>0</v>
      </c>
      <c r="B3636" t="str">
        <f>IF(Sheet1!A3636="","",Sheet1!A3636)</f>
        <v>GRIFFON</v>
      </c>
      <c r="C3636">
        <f>Sheet1!A3637</f>
        <v>0</v>
      </c>
      <c r="D3636">
        <f>Sheet1!C3636</f>
        <v>0</v>
      </c>
      <c r="F3636">
        <f>Sheet1!B3638</f>
        <v>0</v>
      </c>
      <c r="G3636" t="str">
        <f>Sheet1!A3639</f>
        <v>(ATK%/ATK%/ATK%)</v>
      </c>
      <c r="H3636" t="str">
        <f>Sheet1!A3640</f>
        <v>Violent / Revenge</v>
      </c>
      <c r="I3636" t="str">
        <f>Sheet1!A3641</f>
        <v>(SPD/CRIT D%/ATK%)</v>
      </c>
      <c r="J3636" t="str">
        <f>Sheet1!A3642</f>
        <v>Spd, Crit R%, Crit D%</v>
      </c>
      <c r="K3636">
        <f>Sheet1!A3643</f>
        <v>3</v>
      </c>
    </row>
    <row r="3637" spans="1:11" hidden="1" x14ac:dyDescent="0.2">
      <c r="A3637">
        <f t="shared" si="56"/>
        <v>0</v>
      </c>
      <c r="B3637" t="str">
        <f>IF(Sheet1!A3637="","",Sheet1!A3637)</f>
        <v/>
      </c>
      <c r="C3637" t="str">
        <f>Sheet1!A3638</f>
        <v>Swift / Blade</v>
      </c>
      <c r="D3637">
        <f>Sheet1!C3637</f>
        <v>0</v>
      </c>
      <c r="F3637">
        <f>Sheet1!B3639</f>
        <v>0</v>
      </c>
      <c r="G3637" t="str">
        <f>Sheet1!A3640</f>
        <v>Violent / Revenge</v>
      </c>
      <c r="H3637" t="str">
        <f>Sheet1!A3641</f>
        <v>(SPD/CRIT D%/ATK%)</v>
      </c>
      <c r="I3637" t="str">
        <f>Sheet1!A3642</f>
        <v>Spd, Crit R%, Crit D%</v>
      </c>
      <c r="J3637">
        <f>Sheet1!A3643</f>
        <v>3</v>
      </c>
      <c r="K3637" t="str">
        <f>Sheet1!A3644</f>
        <v>GRIFFON</v>
      </c>
    </row>
    <row r="3638" spans="1:11" hidden="1" x14ac:dyDescent="0.2">
      <c r="A3638">
        <f t="shared" si="56"/>
        <v>0</v>
      </c>
      <c r="B3638" t="str">
        <f>IF(Sheet1!A3638="","",Sheet1!A3638)</f>
        <v>Swift / Blade</v>
      </c>
      <c r="C3638" t="str">
        <f>Sheet1!A3639</f>
        <v>(ATK%/ATK%/ATK%)</v>
      </c>
      <c r="D3638">
        <f>Sheet1!C3638</f>
        <v>0</v>
      </c>
      <c r="F3638">
        <f>Sheet1!B3640</f>
        <v>0</v>
      </c>
      <c r="G3638" t="str">
        <f>Sheet1!A3641</f>
        <v>(SPD/CRIT D%/ATK%)</v>
      </c>
      <c r="H3638" t="str">
        <f>Sheet1!A3642</f>
        <v>Spd, Crit R%, Crit D%</v>
      </c>
      <c r="I3638">
        <f>Sheet1!A3643</f>
        <v>3</v>
      </c>
      <c r="J3638" t="str">
        <f>Sheet1!A3644</f>
        <v>GRIFFON</v>
      </c>
      <c r="K3638">
        <f>Sheet1!A3645</f>
        <v>0</v>
      </c>
    </row>
    <row r="3639" spans="1:11" hidden="1" x14ac:dyDescent="0.2">
      <c r="A3639">
        <f t="shared" si="56"/>
        <v>0</v>
      </c>
      <c r="B3639" t="str">
        <f>IF(Sheet1!A3639="","",Sheet1!A3639)</f>
        <v>(ATK%/ATK%/ATK%)</v>
      </c>
      <c r="C3639" t="str">
        <f>Sheet1!A3640</f>
        <v>Violent / Revenge</v>
      </c>
      <c r="D3639">
        <f>Sheet1!C3639</f>
        <v>0</v>
      </c>
      <c r="F3639">
        <f>Sheet1!B3641</f>
        <v>0</v>
      </c>
      <c r="G3639" t="str">
        <f>Sheet1!A3642</f>
        <v>Spd, Crit R%, Crit D%</v>
      </c>
      <c r="H3639">
        <f>Sheet1!A3643</f>
        <v>3</v>
      </c>
      <c r="I3639" t="str">
        <f>Sheet1!A3644</f>
        <v>GRIFFON</v>
      </c>
      <c r="J3639">
        <f>Sheet1!A3645</f>
        <v>0</v>
      </c>
      <c r="K3639" t="str">
        <f>Sheet1!A3646</f>
        <v>Swift / Energy</v>
      </c>
    </row>
    <row r="3640" spans="1:11" hidden="1" x14ac:dyDescent="0.2">
      <c r="A3640">
        <f t="shared" si="56"/>
        <v>0</v>
      </c>
      <c r="B3640" t="str">
        <f>IF(Sheet1!A3640="","",Sheet1!A3640)</f>
        <v>Violent / Revenge</v>
      </c>
      <c r="C3640" t="str">
        <f>Sheet1!A3641</f>
        <v>(SPD/CRIT D%/ATK%)</v>
      </c>
      <c r="D3640">
        <f>Sheet1!C3640</f>
        <v>0</v>
      </c>
      <c r="F3640">
        <f>Sheet1!B3642</f>
        <v>0</v>
      </c>
      <c r="G3640">
        <f>Sheet1!A3643</f>
        <v>3</v>
      </c>
      <c r="H3640" t="str">
        <f>Sheet1!A3644</f>
        <v>GRIFFON</v>
      </c>
      <c r="I3640">
        <f>Sheet1!A3645</f>
        <v>0</v>
      </c>
      <c r="J3640" t="str">
        <f>Sheet1!A3646</f>
        <v>Swift / Energy</v>
      </c>
      <c r="K3640" t="str">
        <f>Sheet1!A3647</f>
        <v>(SPD/HP%/HP%)</v>
      </c>
    </row>
    <row r="3641" spans="1:11" hidden="1" x14ac:dyDescent="0.2">
      <c r="A3641">
        <f t="shared" si="56"/>
        <v>0</v>
      </c>
      <c r="B3641" t="str">
        <f>IF(Sheet1!A3641="","",Sheet1!A3641)</f>
        <v>(SPD/CRIT D%/ATK%)</v>
      </c>
      <c r="C3641" t="str">
        <f>Sheet1!A3642</f>
        <v>Spd, Crit R%, Crit D%</v>
      </c>
      <c r="D3641">
        <f>Sheet1!C3641</f>
        <v>0</v>
      </c>
      <c r="F3641">
        <f>Sheet1!B3643</f>
        <v>0</v>
      </c>
      <c r="G3641" t="str">
        <f>Sheet1!A3644</f>
        <v>GRIFFON</v>
      </c>
      <c r="H3641">
        <f>Sheet1!A3645</f>
        <v>0</v>
      </c>
      <c r="I3641" t="str">
        <f>Sheet1!A3646</f>
        <v>Swift / Energy</v>
      </c>
      <c r="J3641" t="str">
        <f>Sheet1!A3647</f>
        <v>(SPD/HP%/HP%)</v>
      </c>
      <c r="K3641" t="str">
        <f>Sheet1!A3648</f>
        <v>Swift / Will</v>
      </c>
    </row>
    <row r="3642" spans="1:11" hidden="1" x14ac:dyDescent="0.2">
      <c r="A3642">
        <f t="shared" si="56"/>
        <v>0</v>
      </c>
      <c r="B3642" t="str">
        <f>IF(Sheet1!A3642="","",Sheet1!A3642)</f>
        <v>Spd, Crit R%, Crit D%</v>
      </c>
      <c r="C3642">
        <f>Sheet1!A3643</f>
        <v>3</v>
      </c>
      <c r="D3642">
        <f>Sheet1!C3642</f>
        <v>0</v>
      </c>
      <c r="F3642">
        <f>Sheet1!B3644</f>
        <v>0</v>
      </c>
      <c r="G3642">
        <f>Sheet1!A3645</f>
        <v>0</v>
      </c>
      <c r="H3642" t="str">
        <f>Sheet1!A3646</f>
        <v>Swift / Energy</v>
      </c>
      <c r="I3642" t="str">
        <f>Sheet1!A3647</f>
        <v>(SPD/HP%/HP%)</v>
      </c>
      <c r="J3642" t="str">
        <f>Sheet1!A3648</f>
        <v>Swift / Will</v>
      </c>
      <c r="K3642" t="str">
        <f>Sheet1!A3649</f>
        <v>(SPD/CRIT R%/HP%)</v>
      </c>
    </row>
    <row r="3643" spans="1:11" x14ac:dyDescent="0.2">
      <c r="A3643">
        <f t="shared" si="56"/>
        <v>1</v>
      </c>
      <c r="B3643">
        <f>IF(Sheet1!A3643="","",Sheet1!A3643)</f>
        <v>3</v>
      </c>
      <c r="C3643" t="str">
        <f>Sheet1!A3644</f>
        <v>GRIFFON</v>
      </c>
      <c r="D3643" t="str">
        <f>Sheet1!C3643</f>
        <v>WIND</v>
      </c>
      <c r="F3643" t="str">
        <f>Sheet1!B3645</f>
        <v>Bernard</v>
      </c>
      <c r="G3643" t="str">
        <f>Sheet1!A3646</f>
        <v>Swift / Energy</v>
      </c>
      <c r="H3643" t="str">
        <f>Sheet1!A3647</f>
        <v>(SPD/HP%/HP%)</v>
      </c>
      <c r="I3643" t="str">
        <f>Sheet1!A3648</f>
        <v>Swift / Will</v>
      </c>
      <c r="J3643" t="str">
        <f>Sheet1!A3649</f>
        <v>(SPD/CRIT R%/HP%)</v>
      </c>
      <c r="K3643" t="str">
        <f>Sheet1!A3650</f>
        <v>Spd, Hp%, Crit D%</v>
      </c>
    </row>
    <row r="3644" spans="1:11" hidden="1" x14ac:dyDescent="0.2">
      <c r="A3644">
        <f t="shared" si="56"/>
        <v>0</v>
      </c>
      <c r="B3644" t="str">
        <f>IF(Sheet1!A3644="","",Sheet1!A3644)</f>
        <v>GRIFFON</v>
      </c>
      <c r="C3644">
        <f>Sheet1!A3645</f>
        <v>0</v>
      </c>
      <c r="D3644">
        <f>Sheet1!C3644</f>
        <v>0</v>
      </c>
      <c r="F3644">
        <f>Sheet1!B3646</f>
        <v>0</v>
      </c>
      <c r="G3644" t="str">
        <f>Sheet1!A3647</f>
        <v>(SPD/HP%/HP%)</v>
      </c>
      <c r="H3644" t="str">
        <f>Sheet1!A3648</f>
        <v>Swift / Will</v>
      </c>
      <c r="I3644" t="str">
        <f>Sheet1!A3649</f>
        <v>(SPD/CRIT R%/HP%)</v>
      </c>
      <c r="J3644" t="str">
        <f>Sheet1!A3650</f>
        <v>Spd, Hp%, Crit D%</v>
      </c>
      <c r="K3644">
        <f>Sheet1!A3651</f>
        <v>3</v>
      </c>
    </row>
    <row r="3645" spans="1:11" hidden="1" x14ac:dyDescent="0.2">
      <c r="A3645">
        <f t="shared" si="56"/>
        <v>0</v>
      </c>
      <c r="B3645" t="str">
        <f>IF(Sheet1!A3645="","",Sheet1!A3645)</f>
        <v/>
      </c>
      <c r="C3645" t="str">
        <f>Sheet1!A3646</f>
        <v>Swift / Energy</v>
      </c>
      <c r="D3645">
        <f>Sheet1!C3645</f>
        <v>0</v>
      </c>
      <c r="F3645">
        <f>Sheet1!B3647</f>
        <v>0</v>
      </c>
      <c r="G3645" t="str">
        <f>Sheet1!A3648</f>
        <v>Swift / Will</v>
      </c>
      <c r="H3645" t="str">
        <f>Sheet1!A3649</f>
        <v>(SPD/CRIT R%/HP%)</v>
      </c>
      <c r="I3645" t="str">
        <f>Sheet1!A3650</f>
        <v>Spd, Hp%, Crit D%</v>
      </c>
      <c r="J3645">
        <f>Sheet1!A3651</f>
        <v>3</v>
      </c>
      <c r="K3645" t="str">
        <f>Sheet1!A3652</f>
        <v>GRIFFON</v>
      </c>
    </row>
    <row r="3646" spans="1:11" hidden="1" x14ac:dyDescent="0.2">
      <c r="A3646">
        <f t="shared" si="56"/>
        <v>0</v>
      </c>
      <c r="B3646" t="str">
        <f>IF(Sheet1!A3646="","",Sheet1!A3646)</f>
        <v>Swift / Energy</v>
      </c>
      <c r="C3646" t="str">
        <f>Sheet1!A3647</f>
        <v>(SPD/HP%/HP%)</v>
      </c>
      <c r="D3646">
        <f>Sheet1!C3646</f>
        <v>0</v>
      </c>
      <c r="F3646">
        <f>Sheet1!B3648</f>
        <v>0</v>
      </c>
      <c r="G3646" t="str">
        <f>Sheet1!A3649</f>
        <v>(SPD/CRIT R%/HP%)</v>
      </c>
      <c r="H3646" t="str">
        <f>Sheet1!A3650</f>
        <v>Spd, Hp%, Crit D%</v>
      </c>
      <c r="I3646">
        <f>Sheet1!A3651</f>
        <v>3</v>
      </c>
      <c r="J3646" t="str">
        <f>Sheet1!A3652</f>
        <v>GRIFFON</v>
      </c>
      <c r="K3646">
        <f>Sheet1!A3653</f>
        <v>0</v>
      </c>
    </row>
    <row r="3647" spans="1:11" hidden="1" x14ac:dyDescent="0.2">
      <c r="A3647">
        <f t="shared" si="56"/>
        <v>0</v>
      </c>
      <c r="B3647" t="str">
        <f>IF(Sheet1!A3647="","",Sheet1!A3647)</f>
        <v>(SPD/HP%/HP%)</v>
      </c>
      <c r="C3647" t="str">
        <f>Sheet1!A3648</f>
        <v>Swift / Will</v>
      </c>
      <c r="D3647">
        <f>Sheet1!C3647</f>
        <v>0</v>
      </c>
      <c r="F3647">
        <f>Sheet1!B3649</f>
        <v>0</v>
      </c>
      <c r="G3647" t="str">
        <f>Sheet1!A3650</f>
        <v>Spd, Hp%, Crit D%</v>
      </c>
      <c r="H3647">
        <f>Sheet1!A3651</f>
        <v>3</v>
      </c>
      <c r="I3647" t="str">
        <f>Sheet1!A3652</f>
        <v>GRIFFON</v>
      </c>
      <c r="J3647">
        <f>Sheet1!A3653</f>
        <v>0</v>
      </c>
      <c r="K3647" t="str">
        <f>Sheet1!A3654</f>
        <v>Swift / Focus</v>
      </c>
    </row>
    <row r="3648" spans="1:11" hidden="1" x14ac:dyDescent="0.2">
      <c r="A3648">
        <f t="shared" si="56"/>
        <v>0</v>
      </c>
      <c r="B3648" t="str">
        <f>IF(Sheet1!A3648="","",Sheet1!A3648)</f>
        <v>Swift / Will</v>
      </c>
      <c r="C3648" t="str">
        <f>Sheet1!A3649</f>
        <v>(SPD/CRIT R%/HP%)</v>
      </c>
      <c r="D3648">
        <f>Sheet1!C3648</f>
        <v>0</v>
      </c>
      <c r="F3648">
        <f>Sheet1!B3650</f>
        <v>0</v>
      </c>
      <c r="G3648">
        <f>Sheet1!A3651</f>
        <v>3</v>
      </c>
      <c r="H3648" t="str">
        <f>Sheet1!A3652</f>
        <v>GRIFFON</v>
      </c>
      <c r="I3648">
        <f>Sheet1!A3653</f>
        <v>0</v>
      </c>
      <c r="J3648" t="str">
        <f>Sheet1!A3654</f>
        <v>Swift / Focus</v>
      </c>
      <c r="K3648" t="str">
        <f>Sheet1!A3655</f>
        <v>(SPD/HP%/HP%)</v>
      </c>
    </row>
    <row r="3649" spans="1:11" hidden="1" x14ac:dyDescent="0.2">
      <c r="A3649">
        <f t="shared" si="56"/>
        <v>0</v>
      </c>
      <c r="B3649" t="str">
        <f>IF(Sheet1!A3649="","",Sheet1!A3649)</f>
        <v>(SPD/CRIT R%/HP%)</v>
      </c>
      <c r="C3649" t="str">
        <f>Sheet1!A3650</f>
        <v>Spd, Hp%, Crit D%</v>
      </c>
      <c r="D3649">
        <f>Sheet1!C3649</f>
        <v>0</v>
      </c>
      <c r="F3649">
        <f>Sheet1!B3651</f>
        <v>0</v>
      </c>
      <c r="G3649" t="str">
        <f>Sheet1!A3652</f>
        <v>GRIFFON</v>
      </c>
      <c r="H3649">
        <f>Sheet1!A3653</f>
        <v>0</v>
      </c>
      <c r="I3649" t="str">
        <f>Sheet1!A3654</f>
        <v>Swift / Focus</v>
      </c>
      <c r="J3649" t="str">
        <f>Sheet1!A3655</f>
        <v>(SPD/HP%/HP%)</v>
      </c>
      <c r="K3649" t="str">
        <f>Sheet1!A3656</f>
        <v>Swift / Revenge</v>
      </c>
    </row>
    <row r="3650" spans="1:11" hidden="1" x14ac:dyDescent="0.2">
      <c r="A3650">
        <f t="shared" si="56"/>
        <v>0</v>
      </c>
      <c r="B3650" t="str">
        <f>IF(Sheet1!A3650="","",Sheet1!A3650)</f>
        <v>Spd, Hp%, Crit D%</v>
      </c>
      <c r="C3650">
        <f>Sheet1!A3651</f>
        <v>3</v>
      </c>
      <c r="D3650">
        <f>Sheet1!C3650</f>
        <v>0</v>
      </c>
      <c r="F3650">
        <f>Sheet1!B3652</f>
        <v>0</v>
      </c>
      <c r="G3650">
        <f>Sheet1!A3653</f>
        <v>0</v>
      </c>
      <c r="H3650" t="str">
        <f>Sheet1!A3654</f>
        <v>Swift / Focus</v>
      </c>
      <c r="I3650" t="str">
        <f>Sheet1!A3655</f>
        <v>(SPD/HP%/HP%)</v>
      </c>
      <c r="J3650" t="str">
        <f>Sheet1!A3656</f>
        <v>Swift / Revenge</v>
      </c>
      <c r="K3650" t="str">
        <f>Sheet1!A3657</f>
        <v>(SPD/CRIT R%/HP%)</v>
      </c>
    </row>
    <row r="3651" spans="1:11" x14ac:dyDescent="0.2">
      <c r="A3651">
        <f t="shared" ref="A3651:A3714" si="57">IF(ISNUMBER(B3651)=TRUE,1,0)</f>
        <v>1</v>
      </c>
      <c r="B3651">
        <f>IF(Sheet1!A3651="","",Sheet1!A3651)</f>
        <v>3</v>
      </c>
      <c r="C3651" t="str">
        <f>Sheet1!A3652</f>
        <v>GRIFFON</v>
      </c>
      <c r="D3651" t="str">
        <f>Sheet1!C3651</f>
        <v>FIRE</v>
      </c>
      <c r="F3651" t="str">
        <f>Sheet1!B3653</f>
        <v>Spectra</v>
      </c>
      <c r="G3651" t="str">
        <f>Sheet1!A3654</f>
        <v>Swift / Focus</v>
      </c>
      <c r="H3651" t="str">
        <f>Sheet1!A3655</f>
        <v>(SPD/HP%/HP%)</v>
      </c>
      <c r="I3651" t="str">
        <f>Sheet1!A3656</f>
        <v>Swift / Revenge</v>
      </c>
      <c r="J3651" t="str">
        <f>Sheet1!A3657</f>
        <v>(SPD/CRIT R%/HP%)</v>
      </c>
      <c r="K3651" t="str">
        <f>Sheet1!A3658</f>
        <v>Spd, Hp%, Acc%</v>
      </c>
    </row>
    <row r="3652" spans="1:11" hidden="1" x14ac:dyDescent="0.2">
      <c r="A3652">
        <f t="shared" si="57"/>
        <v>0</v>
      </c>
      <c r="B3652" t="str">
        <f>IF(Sheet1!A3652="","",Sheet1!A3652)</f>
        <v>GRIFFON</v>
      </c>
      <c r="C3652">
        <f>Sheet1!A3653</f>
        <v>0</v>
      </c>
      <c r="D3652">
        <f>Sheet1!C3652</f>
        <v>0</v>
      </c>
      <c r="F3652">
        <f>Sheet1!B3654</f>
        <v>0</v>
      </c>
      <c r="G3652" t="str">
        <f>Sheet1!A3655</f>
        <v>(SPD/HP%/HP%)</v>
      </c>
      <c r="H3652" t="str">
        <f>Sheet1!A3656</f>
        <v>Swift / Revenge</v>
      </c>
      <c r="I3652" t="str">
        <f>Sheet1!A3657</f>
        <v>(SPD/CRIT R%/HP%)</v>
      </c>
      <c r="J3652" t="str">
        <f>Sheet1!A3658</f>
        <v>Spd, Hp%, Acc%</v>
      </c>
      <c r="K3652">
        <f>Sheet1!A3659</f>
        <v>3</v>
      </c>
    </row>
    <row r="3653" spans="1:11" hidden="1" x14ac:dyDescent="0.2">
      <c r="A3653">
        <f t="shared" si="57"/>
        <v>0</v>
      </c>
      <c r="B3653" t="str">
        <f>IF(Sheet1!A3653="","",Sheet1!A3653)</f>
        <v/>
      </c>
      <c r="C3653" t="str">
        <f>Sheet1!A3654</f>
        <v>Swift / Focus</v>
      </c>
      <c r="D3653">
        <f>Sheet1!C3653</f>
        <v>0</v>
      </c>
      <c r="F3653">
        <f>Sheet1!B3655</f>
        <v>0</v>
      </c>
      <c r="G3653" t="str">
        <f>Sheet1!A3656</f>
        <v>Swift / Revenge</v>
      </c>
      <c r="H3653" t="str">
        <f>Sheet1!A3657</f>
        <v>(SPD/CRIT R%/HP%)</v>
      </c>
      <c r="I3653" t="str">
        <f>Sheet1!A3658</f>
        <v>Spd, Hp%, Acc%</v>
      </c>
      <c r="J3653">
        <f>Sheet1!A3659</f>
        <v>3</v>
      </c>
      <c r="K3653" t="str">
        <f>Sheet1!A3660</f>
        <v>GOLEM</v>
      </c>
    </row>
    <row r="3654" spans="1:11" hidden="1" x14ac:dyDescent="0.2">
      <c r="A3654">
        <f t="shared" si="57"/>
        <v>0</v>
      </c>
      <c r="B3654" t="str">
        <f>IF(Sheet1!A3654="","",Sheet1!A3654)</f>
        <v>Swift / Focus</v>
      </c>
      <c r="C3654" t="str">
        <f>Sheet1!A3655</f>
        <v>(SPD/HP%/HP%)</v>
      </c>
      <c r="D3654">
        <f>Sheet1!C3654</f>
        <v>0</v>
      </c>
      <c r="F3654">
        <f>Sheet1!B3656</f>
        <v>0</v>
      </c>
      <c r="G3654" t="str">
        <f>Sheet1!A3657</f>
        <v>(SPD/CRIT R%/HP%)</v>
      </c>
      <c r="H3654" t="str">
        <f>Sheet1!A3658</f>
        <v>Spd, Hp%, Acc%</v>
      </c>
      <c r="I3654">
        <f>Sheet1!A3659</f>
        <v>3</v>
      </c>
      <c r="J3654" t="str">
        <f>Sheet1!A3660</f>
        <v>GOLEM</v>
      </c>
      <c r="K3654">
        <f>Sheet1!A3661</f>
        <v>0</v>
      </c>
    </row>
    <row r="3655" spans="1:11" hidden="1" x14ac:dyDescent="0.2">
      <c r="A3655">
        <f t="shared" si="57"/>
        <v>0</v>
      </c>
      <c r="B3655" t="str">
        <f>IF(Sheet1!A3655="","",Sheet1!A3655)</f>
        <v>(SPD/HP%/HP%)</v>
      </c>
      <c r="C3655" t="str">
        <f>Sheet1!A3656</f>
        <v>Swift / Revenge</v>
      </c>
      <c r="D3655">
        <f>Sheet1!C3655</f>
        <v>0</v>
      </c>
      <c r="F3655">
        <f>Sheet1!B3657</f>
        <v>0</v>
      </c>
      <c r="G3655" t="str">
        <f>Sheet1!A3658</f>
        <v>Spd, Hp%, Acc%</v>
      </c>
      <c r="H3655">
        <f>Sheet1!A3659</f>
        <v>3</v>
      </c>
      <c r="I3655" t="str">
        <f>Sheet1!A3660</f>
        <v>GOLEM</v>
      </c>
      <c r="J3655">
        <f>Sheet1!A3661</f>
        <v>0</v>
      </c>
      <c r="K3655" t="str">
        <f>Sheet1!A3662</f>
        <v>3x Guard</v>
      </c>
    </row>
    <row r="3656" spans="1:11" hidden="1" x14ac:dyDescent="0.2">
      <c r="A3656">
        <f t="shared" si="57"/>
        <v>0</v>
      </c>
      <c r="B3656" t="str">
        <f>IF(Sheet1!A3656="","",Sheet1!A3656)</f>
        <v>Swift / Revenge</v>
      </c>
      <c r="C3656" t="str">
        <f>Sheet1!A3657</f>
        <v>(SPD/CRIT R%/HP%)</v>
      </c>
      <c r="D3656">
        <f>Sheet1!C3656</f>
        <v>0</v>
      </c>
      <c r="F3656">
        <f>Sheet1!B3658</f>
        <v>0</v>
      </c>
      <c r="G3656">
        <f>Sheet1!A3659</f>
        <v>3</v>
      </c>
      <c r="H3656" t="str">
        <f>Sheet1!A3660</f>
        <v>GOLEM</v>
      </c>
      <c r="I3656">
        <f>Sheet1!A3661</f>
        <v>0</v>
      </c>
      <c r="J3656" t="str">
        <f>Sheet1!A3662</f>
        <v>3x Guard</v>
      </c>
      <c r="K3656" t="str">
        <f>Sheet1!A3663</f>
        <v>(DEF%/DEF%/DEF%)</v>
      </c>
    </row>
    <row r="3657" spans="1:11" hidden="1" x14ac:dyDescent="0.2">
      <c r="A3657">
        <f t="shared" si="57"/>
        <v>0</v>
      </c>
      <c r="B3657" t="str">
        <f>IF(Sheet1!A3657="","",Sheet1!A3657)</f>
        <v>(SPD/CRIT R%/HP%)</v>
      </c>
      <c r="C3657" t="str">
        <f>Sheet1!A3658</f>
        <v>Spd, Hp%, Acc%</v>
      </c>
      <c r="D3657">
        <f>Sheet1!C3657</f>
        <v>0</v>
      </c>
      <c r="F3657">
        <f>Sheet1!B3659</f>
        <v>0</v>
      </c>
      <c r="G3657" t="str">
        <f>Sheet1!A3660</f>
        <v>GOLEM</v>
      </c>
      <c r="H3657">
        <f>Sheet1!A3661</f>
        <v>0</v>
      </c>
      <c r="I3657" t="str">
        <f>Sheet1!A3662</f>
        <v>3x Guard</v>
      </c>
      <c r="J3657" t="str">
        <f>Sheet1!A3663</f>
        <v>(DEF%/DEF%/DEF%)</v>
      </c>
      <c r="K3657" t="str">
        <f>Sheet1!A3664</f>
        <v>Violent / Revenge</v>
      </c>
    </row>
    <row r="3658" spans="1:11" hidden="1" x14ac:dyDescent="0.2">
      <c r="A3658">
        <f t="shared" si="57"/>
        <v>0</v>
      </c>
      <c r="B3658" t="str">
        <f>IF(Sheet1!A3658="","",Sheet1!A3658)</f>
        <v>Spd, Hp%, Acc%</v>
      </c>
      <c r="C3658">
        <f>Sheet1!A3659</f>
        <v>3</v>
      </c>
      <c r="D3658">
        <f>Sheet1!C3658</f>
        <v>0</v>
      </c>
      <c r="F3658">
        <f>Sheet1!B3660</f>
        <v>0</v>
      </c>
      <c r="G3658">
        <f>Sheet1!A3661</f>
        <v>0</v>
      </c>
      <c r="H3658" t="str">
        <f>Sheet1!A3662</f>
        <v>3x Guard</v>
      </c>
      <c r="I3658" t="str">
        <f>Sheet1!A3663</f>
        <v>(DEF%/DEF%/DEF%)</v>
      </c>
      <c r="J3658" t="str">
        <f>Sheet1!A3664</f>
        <v>Violent / Revenge</v>
      </c>
      <c r="K3658" t="str">
        <f>Sheet1!A3665</f>
        <v>(DEF%/CRIT D%/DEF%)</v>
      </c>
    </row>
    <row r="3659" spans="1:11" x14ac:dyDescent="0.2">
      <c r="A3659">
        <f t="shared" si="57"/>
        <v>1</v>
      </c>
      <c r="B3659">
        <f>IF(Sheet1!A3659="","",Sheet1!A3659)</f>
        <v>3</v>
      </c>
      <c r="C3659" t="str">
        <f>Sheet1!A3660</f>
        <v>GOLEM</v>
      </c>
      <c r="D3659" t="str">
        <f>Sheet1!C3659</f>
        <v>LIGHT</v>
      </c>
      <c r="F3659" t="str">
        <f>Sheet1!B3661</f>
        <v>Groggo</v>
      </c>
      <c r="G3659" t="str">
        <f>Sheet1!A3662</f>
        <v>3x Guard</v>
      </c>
      <c r="H3659" t="str">
        <f>Sheet1!A3663</f>
        <v>(DEF%/DEF%/DEF%)</v>
      </c>
      <c r="I3659" t="str">
        <f>Sheet1!A3664</f>
        <v>Violent / Revenge</v>
      </c>
      <c r="J3659" t="str">
        <f>Sheet1!A3665</f>
        <v>(DEF%/CRIT D%/DEF%)</v>
      </c>
      <c r="K3659" t="str">
        <f>Sheet1!A3666</f>
        <v>Crit R%, Crit D%, Def%</v>
      </c>
    </row>
    <row r="3660" spans="1:11" hidden="1" x14ac:dyDescent="0.2">
      <c r="A3660">
        <f t="shared" si="57"/>
        <v>0</v>
      </c>
      <c r="B3660" t="str">
        <f>IF(Sheet1!A3660="","",Sheet1!A3660)</f>
        <v>GOLEM</v>
      </c>
      <c r="C3660">
        <f>Sheet1!A3661</f>
        <v>0</v>
      </c>
      <c r="D3660">
        <f>Sheet1!C3660</f>
        <v>0</v>
      </c>
      <c r="F3660">
        <f>Sheet1!B3662</f>
        <v>0</v>
      </c>
      <c r="G3660" t="str">
        <f>Sheet1!A3663</f>
        <v>(DEF%/DEF%/DEF%)</v>
      </c>
      <c r="H3660" t="str">
        <f>Sheet1!A3664</f>
        <v>Violent / Revenge</v>
      </c>
      <c r="I3660" t="str">
        <f>Sheet1!A3665</f>
        <v>(DEF%/CRIT D%/DEF%)</v>
      </c>
      <c r="J3660" t="str">
        <f>Sheet1!A3666</f>
        <v>Crit R%, Crit D%, Def%</v>
      </c>
      <c r="K3660">
        <f>Sheet1!A3667</f>
        <v>3</v>
      </c>
    </row>
    <row r="3661" spans="1:11" hidden="1" x14ac:dyDescent="0.2">
      <c r="A3661">
        <f t="shared" si="57"/>
        <v>0</v>
      </c>
      <c r="B3661" t="str">
        <f>IF(Sheet1!A3661="","",Sheet1!A3661)</f>
        <v/>
      </c>
      <c r="C3661" t="str">
        <f>Sheet1!A3662</f>
        <v>3x Guard</v>
      </c>
      <c r="D3661">
        <f>Sheet1!C3661</f>
        <v>0</v>
      </c>
      <c r="F3661">
        <f>Sheet1!B3663</f>
        <v>0</v>
      </c>
      <c r="G3661" t="str">
        <f>Sheet1!A3664</f>
        <v>Violent / Revenge</v>
      </c>
      <c r="H3661" t="str">
        <f>Sheet1!A3665</f>
        <v>(DEF%/CRIT D%/DEF%)</v>
      </c>
      <c r="I3661" t="str">
        <f>Sheet1!A3666</f>
        <v>Crit R%, Crit D%, Def%</v>
      </c>
      <c r="J3661">
        <f>Sheet1!A3667</f>
        <v>3</v>
      </c>
      <c r="K3661" t="str">
        <f>Sheet1!A3668</f>
        <v>GOLEM</v>
      </c>
    </row>
    <row r="3662" spans="1:11" hidden="1" x14ac:dyDescent="0.2">
      <c r="A3662">
        <f t="shared" si="57"/>
        <v>0</v>
      </c>
      <c r="B3662" t="str">
        <f>IF(Sheet1!A3662="","",Sheet1!A3662)</f>
        <v>3x Guard</v>
      </c>
      <c r="C3662" t="str">
        <f>Sheet1!A3663</f>
        <v>(DEF%/DEF%/DEF%)</v>
      </c>
      <c r="D3662">
        <f>Sheet1!C3662</f>
        <v>0</v>
      </c>
      <c r="F3662">
        <f>Sheet1!B3664</f>
        <v>0</v>
      </c>
      <c r="G3662" t="str">
        <f>Sheet1!A3665</f>
        <v>(DEF%/CRIT D%/DEF%)</v>
      </c>
      <c r="H3662" t="str">
        <f>Sheet1!A3666</f>
        <v>Crit R%, Crit D%, Def%</v>
      </c>
      <c r="I3662">
        <f>Sheet1!A3667</f>
        <v>3</v>
      </c>
      <c r="J3662" t="str">
        <f>Sheet1!A3668</f>
        <v>GOLEM</v>
      </c>
      <c r="K3662">
        <f>Sheet1!A3669</f>
        <v>0</v>
      </c>
    </row>
    <row r="3663" spans="1:11" hidden="1" x14ac:dyDescent="0.2">
      <c r="A3663">
        <f t="shared" si="57"/>
        <v>0</v>
      </c>
      <c r="B3663" t="str">
        <f>IF(Sheet1!A3663="","",Sheet1!A3663)</f>
        <v>(DEF%/DEF%/DEF%)</v>
      </c>
      <c r="C3663" t="str">
        <f>Sheet1!A3664</f>
        <v>Violent / Revenge</v>
      </c>
      <c r="D3663">
        <f>Sheet1!C3663</f>
        <v>0</v>
      </c>
      <c r="F3663">
        <f>Sheet1!B3665</f>
        <v>0</v>
      </c>
      <c r="G3663" t="str">
        <f>Sheet1!A3666</f>
        <v>Crit R%, Crit D%, Def%</v>
      </c>
      <c r="H3663">
        <f>Sheet1!A3667</f>
        <v>3</v>
      </c>
      <c r="I3663" t="str">
        <f>Sheet1!A3668</f>
        <v>GOLEM</v>
      </c>
      <c r="J3663">
        <f>Sheet1!A3669</f>
        <v>0</v>
      </c>
      <c r="K3663" t="str">
        <f>Sheet1!A3670</f>
        <v>3x Guard</v>
      </c>
    </row>
    <row r="3664" spans="1:11" hidden="1" x14ac:dyDescent="0.2">
      <c r="A3664">
        <f t="shared" si="57"/>
        <v>0</v>
      </c>
      <c r="B3664" t="str">
        <f>IF(Sheet1!A3664="","",Sheet1!A3664)</f>
        <v>Violent / Revenge</v>
      </c>
      <c r="C3664" t="str">
        <f>Sheet1!A3665</f>
        <v>(DEF%/CRIT D%/DEF%)</v>
      </c>
      <c r="D3664">
        <f>Sheet1!C3664</f>
        <v>0</v>
      </c>
      <c r="F3664">
        <f>Sheet1!B3666</f>
        <v>0</v>
      </c>
      <c r="G3664">
        <f>Sheet1!A3667</f>
        <v>3</v>
      </c>
      <c r="H3664" t="str">
        <f>Sheet1!A3668</f>
        <v>GOLEM</v>
      </c>
      <c r="I3664">
        <f>Sheet1!A3669</f>
        <v>0</v>
      </c>
      <c r="J3664" t="str">
        <f>Sheet1!A3670</f>
        <v>3x Guard</v>
      </c>
      <c r="K3664" t="str">
        <f>Sheet1!A3671</f>
        <v>(DEF%/DEF%/DEF%)</v>
      </c>
    </row>
    <row r="3665" spans="1:11" hidden="1" x14ac:dyDescent="0.2">
      <c r="A3665">
        <f t="shared" si="57"/>
        <v>0</v>
      </c>
      <c r="B3665" t="str">
        <f>IF(Sheet1!A3665="","",Sheet1!A3665)</f>
        <v>(DEF%/CRIT D%/DEF%)</v>
      </c>
      <c r="C3665" t="str">
        <f>Sheet1!A3666</f>
        <v>Crit R%, Crit D%, Def%</v>
      </c>
      <c r="D3665">
        <f>Sheet1!C3665</f>
        <v>0</v>
      </c>
      <c r="F3665">
        <f>Sheet1!B3667</f>
        <v>0</v>
      </c>
      <c r="G3665" t="str">
        <f>Sheet1!A3668</f>
        <v>GOLEM</v>
      </c>
      <c r="H3665">
        <f>Sheet1!A3669</f>
        <v>0</v>
      </c>
      <c r="I3665" t="str">
        <f>Sheet1!A3670</f>
        <v>3x Guard</v>
      </c>
      <c r="J3665" t="str">
        <f>Sheet1!A3671</f>
        <v>(DEF%/DEF%/DEF%)</v>
      </c>
      <c r="K3665" t="str">
        <f>Sheet1!A3672</f>
        <v>Despair / Revenge</v>
      </c>
    </row>
    <row r="3666" spans="1:11" hidden="1" x14ac:dyDescent="0.2">
      <c r="A3666">
        <f t="shared" si="57"/>
        <v>0</v>
      </c>
      <c r="B3666" t="str">
        <f>IF(Sheet1!A3666="","",Sheet1!A3666)</f>
        <v>Crit R%, Crit D%, Def%</v>
      </c>
      <c r="C3666">
        <f>Sheet1!A3667</f>
        <v>3</v>
      </c>
      <c r="D3666">
        <f>Sheet1!C3666</f>
        <v>0</v>
      </c>
      <c r="F3666">
        <f>Sheet1!B3668</f>
        <v>0</v>
      </c>
      <c r="G3666">
        <f>Sheet1!A3669</f>
        <v>0</v>
      </c>
      <c r="H3666" t="str">
        <f>Sheet1!A3670</f>
        <v>3x Guard</v>
      </c>
      <c r="I3666" t="str">
        <f>Sheet1!A3671</f>
        <v>(DEF%/DEF%/DEF%)</v>
      </c>
      <c r="J3666" t="str">
        <f>Sheet1!A3672</f>
        <v>Despair / Revenge</v>
      </c>
      <c r="K3666" t="str">
        <f>Sheet1!A3673</f>
        <v>(DEF%/CRIT D%/DEF%)</v>
      </c>
    </row>
    <row r="3667" spans="1:11" x14ac:dyDescent="0.2">
      <c r="A3667">
        <f t="shared" si="57"/>
        <v>1</v>
      </c>
      <c r="B3667">
        <f>IF(Sheet1!A3667="","",Sheet1!A3667)</f>
        <v>3</v>
      </c>
      <c r="C3667" t="str">
        <f>Sheet1!A3668</f>
        <v>GOLEM</v>
      </c>
      <c r="D3667" t="str">
        <f>Sheet1!C3667</f>
        <v>FIRE</v>
      </c>
      <c r="F3667" t="str">
        <f>Sheet1!B3669</f>
        <v>Kugo</v>
      </c>
      <c r="G3667" t="str">
        <f>Sheet1!A3670</f>
        <v>3x Guard</v>
      </c>
      <c r="H3667" t="str">
        <f>Sheet1!A3671</f>
        <v>(DEF%/DEF%/DEF%)</v>
      </c>
      <c r="I3667" t="str">
        <f>Sheet1!A3672</f>
        <v>Despair / Revenge</v>
      </c>
      <c r="J3667" t="str">
        <f>Sheet1!A3673</f>
        <v>(DEF%/CRIT D%/DEF%)</v>
      </c>
      <c r="K3667" t="str">
        <f>Sheet1!A3674</f>
        <v>Crit R%, Crit D%, Def%</v>
      </c>
    </row>
    <row r="3668" spans="1:11" hidden="1" x14ac:dyDescent="0.2">
      <c r="A3668">
        <f t="shared" si="57"/>
        <v>0</v>
      </c>
      <c r="B3668" t="str">
        <f>IF(Sheet1!A3668="","",Sheet1!A3668)</f>
        <v>GOLEM</v>
      </c>
      <c r="C3668">
        <f>Sheet1!A3669</f>
        <v>0</v>
      </c>
      <c r="D3668">
        <f>Sheet1!C3668</f>
        <v>0</v>
      </c>
      <c r="F3668">
        <f>Sheet1!B3670</f>
        <v>0</v>
      </c>
      <c r="G3668" t="str">
        <f>Sheet1!A3671</f>
        <v>(DEF%/DEF%/DEF%)</v>
      </c>
      <c r="H3668" t="str">
        <f>Sheet1!A3672</f>
        <v>Despair / Revenge</v>
      </c>
      <c r="I3668" t="str">
        <f>Sheet1!A3673</f>
        <v>(DEF%/CRIT D%/DEF%)</v>
      </c>
      <c r="J3668" t="str">
        <f>Sheet1!A3674</f>
        <v>Crit R%, Crit D%, Def%</v>
      </c>
      <c r="K3668">
        <f>Sheet1!A3675</f>
        <v>3</v>
      </c>
    </row>
    <row r="3669" spans="1:11" hidden="1" x14ac:dyDescent="0.2">
      <c r="A3669">
        <f t="shared" si="57"/>
        <v>0</v>
      </c>
      <c r="B3669" t="str">
        <f>IF(Sheet1!A3669="","",Sheet1!A3669)</f>
        <v/>
      </c>
      <c r="C3669" t="str">
        <f>Sheet1!A3670</f>
        <v>3x Guard</v>
      </c>
      <c r="D3669">
        <f>Sheet1!C3669</f>
        <v>0</v>
      </c>
      <c r="F3669">
        <f>Sheet1!B3671</f>
        <v>0</v>
      </c>
      <c r="G3669" t="str">
        <f>Sheet1!A3672</f>
        <v>Despair / Revenge</v>
      </c>
      <c r="H3669" t="str">
        <f>Sheet1!A3673</f>
        <v>(DEF%/CRIT D%/DEF%)</v>
      </c>
      <c r="I3669" t="str">
        <f>Sheet1!A3674</f>
        <v>Crit R%, Crit D%, Def%</v>
      </c>
      <c r="J3669">
        <f>Sheet1!A3675</f>
        <v>3</v>
      </c>
      <c r="K3669" t="str">
        <f>Sheet1!A3676</f>
        <v>GOLEM</v>
      </c>
    </row>
    <row r="3670" spans="1:11" hidden="1" x14ac:dyDescent="0.2">
      <c r="A3670">
        <f t="shared" si="57"/>
        <v>0</v>
      </c>
      <c r="B3670" t="str">
        <f>IF(Sheet1!A3670="","",Sheet1!A3670)</f>
        <v>3x Guard</v>
      </c>
      <c r="C3670" t="str">
        <f>Sheet1!A3671</f>
        <v>(DEF%/DEF%/DEF%)</v>
      </c>
      <c r="D3670">
        <f>Sheet1!C3670</f>
        <v>0</v>
      </c>
      <c r="F3670">
        <f>Sheet1!B3672</f>
        <v>0</v>
      </c>
      <c r="G3670" t="str">
        <f>Sheet1!A3673</f>
        <v>(DEF%/CRIT D%/DEF%)</v>
      </c>
      <c r="H3670" t="str">
        <f>Sheet1!A3674</f>
        <v>Crit R%, Crit D%, Def%</v>
      </c>
      <c r="I3670">
        <f>Sheet1!A3675</f>
        <v>3</v>
      </c>
      <c r="J3670" t="str">
        <f>Sheet1!A3676</f>
        <v>GOLEM</v>
      </c>
      <c r="K3670">
        <f>Sheet1!A3677</f>
        <v>0</v>
      </c>
    </row>
    <row r="3671" spans="1:11" hidden="1" x14ac:dyDescent="0.2">
      <c r="A3671">
        <f t="shared" si="57"/>
        <v>0</v>
      </c>
      <c r="B3671" t="str">
        <f>IF(Sheet1!A3671="","",Sheet1!A3671)</f>
        <v>(DEF%/DEF%/DEF%)</v>
      </c>
      <c r="C3671" t="str">
        <f>Sheet1!A3672</f>
        <v>Despair / Revenge</v>
      </c>
      <c r="D3671">
        <f>Sheet1!C3671</f>
        <v>0</v>
      </c>
      <c r="F3671">
        <f>Sheet1!B3673</f>
        <v>0</v>
      </c>
      <c r="G3671" t="str">
        <f>Sheet1!A3674</f>
        <v>Crit R%, Crit D%, Def%</v>
      </c>
      <c r="H3671">
        <f>Sheet1!A3675</f>
        <v>3</v>
      </c>
      <c r="I3671" t="str">
        <f>Sheet1!A3676</f>
        <v>GOLEM</v>
      </c>
      <c r="J3671">
        <f>Sheet1!A3677</f>
        <v>0</v>
      </c>
      <c r="K3671" t="str">
        <f>Sheet1!A3678</f>
        <v>3x Guard</v>
      </c>
    </row>
    <row r="3672" spans="1:11" hidden="1" x14ac:dyDescent="0.2">
      <c r="A3672">
        <f t="shared" si="57"/>
        <v>0</v>
      </c>
      <c r="B3672" t="str">
        <f>IF(Sheet1!A3672="","",Sheet1!A3672)</f>
        <v>Despair / Revenge</v>
      </c>
      <c r="C3672" t="str">
        <f>Sheet1!A3673</f>
        <v>(DEF%/CRIT D%/DEF%)</v>
      </c>
      <c r="D3672">
        <f>Sheet1!C3672</f>
        <v>0</v>
      </c>
      <c r="F3672">
        <f>Sheet1!B3674</f>
        <v>0</v>
      </c>
      <c r="G3672">
        <f>Sheet1!A3675</f>
        <v>3</v>
      </c>
      <c r="H3672" t="str">
        <f>Sheet1!A3676</f>
        <v>GOLEM</v>
      </c>
      <c r="I3672">
        <f>Sheet1!A3677</f>
        <v>0</v>
      </c>
      <c r="J3672" t="str">
        <f>Sheet1!A3678</f>
        <v>3x Guard</v>
      </c>
      <c r="K3672" t="str">
        <f>Sheet1!A3679</f>
        <v>(DEF%/DEF%/DEF%)</v>
      </c>
    </row>
    <row r="3673" spans="1:11" hidden="1" x14ac:dyDescent="0.2">
      <c r="A3673">
        <f t="shared" si="57"/>
        <v>0</v>
      </c>
      <c r="B3673" t="str">
        <f>IF(Sheet1!A3673="","",Sheet1!A3673)</f>
        <v>(DEF%/CRIT D%/DEF%)</v>
      </c>
      <c r="C3673" t="str">
        <f>Sheet1!A3674</f>
        <v>Crit R%, Crit D%, Def%</v>
      </c>
      <c r="D3673">
        <f>Sheet1!C3673</f>
        <v>0</v>
      </c>
      <c r="F3673">
        <f>Sheet1!B3675</f>
        <v>0</v>
      </c>
      <c r="G3673" t="str">
        <f>Sheet1!A3676</f>
        <v>GOLEM</v>
      </c>
      <c r="H3673">
        <f>Sheet1!A3677</f>
        <v>0</v>
      </c>
      <c r="I3673" t="str">
        <f>Sheet1!A3678</f>
        <v>3x Guard</v>
      </c>
      <c r="J3673" t="str">
        <f>Sheet1!A3679</f>
        <v>(DEF%/DEF%/DEF%)</v>
      </c>
      <c r="K3673" t="str">
        <f>Sheet1!A3680</f>
        <v>Despair / Revenge</v>
      </c>
    </row>
    <row r="3674" spans="1:11" hidden="1" x14ac:dyDescent="0.2">
      <c r="A3674">
        <f t="shared" si="57"/>
        <v>0</v>
      </c>
      <c r="B3674" t="str">
        <f>IF(Sheet1!A3674="","",Sheet1!A3674)</f>
        <v>Crit R%, Crit D%, Def%</v>
      </c>
      <c r="C3674">
        <f>Sheet1!A3675</f>
        <v>3</v>
      </c>
      <c r="D3674">
        <f>Sheet1!C3674</f>
        <v>0</v>
      </c>
      <c r="F3674">
        <f>Sheet1!B3676</f>
        <v>0</v>
      </c>
      <c r="G3674">
        <f>Sheet1!A3677</f>
        <v>0</v>
      </c>
      <c r="H3674" t="str">
        <f>Sheet1!A3678</f>
        <v>3x Guard</v>
      </c>
      <c r="I3674" t="str">
        <f>Sheet1!A3679</f>
        <v>(DEF%/DEF%/DEF%)</v>
      </c>
      <c r="J3674" t="str">
        <f>Sheet1!A3680</f>
        <v>Despair / Revenge</v>
      </c>
      <c r="K3674" t="str">
        <f>Sheet1!A3681</f>
        <v>(DEF%/CRIT D%/DEF%)</v>
      </c>
    </row>
    <row r="3675" spans="1:11" x14ac:dyDescent="0.2">
      <c r="A3675">
        <f t="shared" si="57"/>
        <v>1</v>
      </c>
      <c r="B3675">
        <f>IF(Sheet1!A3675="","",Sheet1!A3675)</f>
        <v>3</v>
      </c>
      <c r="C3675" t="str">
        <f>Sheet1!A3676</f>
        <v>GOLEM</v>
      </c>
      <c r="D3675" t="str">
        <f>Sheet1!C3675</f>
        <v>WATER</v>
      </c>
      <c r="F3675" t="str">
        <f>Sheet1!B3677</f>
        <v>Kuhn</v>
      </c>
      <c r="G3675" t="str">
        <f>Sheet1!A3678</f>
        <v>3x Guard</v>
      </c>
      <c r="H3675" t="str">
        <f>Sheet1!A3679</f>
        <v>(DEF%/DEF%/DEF%)</v>
      </c>
      <c r="I3675" t="str">
        <f>Sheet1!A3680</f>
        <v>Despair / Revenge</v>
      </c>
      <c r="J3675" t="str">
        <f>Sheet1!A3681</f>
        <v>(DEF%/CRIT D%/DEF%)</v>
      </c>
      <c r="K3675" t="str">
        <f>Sheet1!A3682</f>
        <v>Crit R%, Crit D%, Def%</v>
      </c>
    </row>
    <row r="3676" spans="1:11" hidden="1" x14ac:dyDescent="0.2">
      <c r="A3676">
        <f t="shared" si="57"/>
        <v>0</v>
      </c>
      <c r="B3676" t="str">
        <f>IF(Sheet1!A3676="","",Sheet1!A3676)</f>
        <v>GOLEM</v>
      </c>
      <c r="C3676">
        <f>Sheet1!A3677</f>
        <v>0</v>
      </c>
      <c r="D3676">
        <f>Sheet1!C3676</f>
        <v>0</v>
      </c>
      <c r="F3676">
        <f>Sheet1!B3678</f>
        <v>0</v>
      </c>
      <c r="G3676" t="str">
        <f>Sheet1!A3679</f>
        <v>(DEF%/DEF%/DEF%)</v>
      </c>
      <c r="H3676" t="str">
        <f>Sheet1!A3680</f>
        <v>Despair / Revenge</v>
      </c>
      <c r="I3676" t="str">
        <f>Sheet1!A3681</f>
        <v>(DEF%/CRIT D%/DEF%)</v>
      </c>
      <c r="J3676" t="str">
        <f>Sheet1!A3682</f>
        <v>Crit R%, Crit D%, Def%</v>
      </c>
      <c r="K3676">
        <f>Sheet1!A3683</f>
        <v>3</v>
      </c>
    </row>
    <row r="3677" spans="1:11" hidden="1" x14ac:dyDescent="0.2">
      <c r="A3677">
        <f t="shared" si="57"/>
        <v>0</v>
      </c>
      <c r="B3677" t="str">
        <f>IF(Sheet1!A3677="","",Sheet1!A3677)</f>
        <v/>
      </c>
      <c r="C3677" t="str">
        <f>Sheet1!A3678</f>
        <v>3x Guard</v>
      </c>
      <c r="D3677">
        <f>Sheet1!C3677</f>
        <v>0</v>
      </c>
      <c r="F3677">
        <f>Sheet1!B3679</f>
        <v>0</v>
      </c>
      <c r="G3677" t="str">
        <f>Sheet1!A3680</f>
        <v>Despair / Revenge</v>
      </c>
      <c r="H3677" t="str">
        <f>Sheet1!A3681</f>
        <v>(DEF%/CRIT D%/DEF%)</v>
      </c>
      <c r="I3677" t="str">
        <f>Sheet1!A3682</f>
        <v>Crit R%, Crit D%, Def%</v>
      </c>
      <c r="J3677">
        <f>Sheet1!A3683</f>
        <v>3</v>
      </c>
      <c r="K3677" t="str">
        <f>Sheet1!A3684</f>
        <v>GOLEM</v>
      </c>
    </row>
    <row r="3678" spans="1:11" hidden="1" x14ac:dyDescent="0.2">
      <c r="A3678">
        <f t="shared" si="57"/>
        <v>0</v>
      </c>
      <c r="B3678" t="str">
        <f>IF(Sheet1!A3678="","",Sheet1!A3678)</f>
        <v>3x Guard</v>
      </c>
      <c r="C3678" t="str">
        <f>Sheet1!A3679</f>
        <v>(DEF%/DEF%/DEF%)</v>
      </c>
      <c r="D3678">
        <f>Sheet1!C3678</f>
        <v>0</v>
      </c>
      <c r="F3678">
        <f>Sheet1!B3680</f>
        <v>0</v>
      </c>
      <c r="G3678" t="str">
        <f>Sheet1!A3681</f>
        <v>(DEF%/CRIT D%/DEF%)</v>
      </c>
      <c r="H3678" t="str">
        <f>Sheet1!A3682</f>
        <v>Crit R%, Crit D%, Def%</v>
      </c>
      <c r="I3678">
        <f>Sheet1!A3683</f>
        <v>3</v>
      </c>
      <c r="J3678" t="str">
        <f>Sheet1!A3684</f>
        <v>GOLEM</v>
      </c>
      <c r="K3678">
        <f>Sheet1!A3685</f>
        <v>0</v>
      </c>
    </row>
    <row r="3679" spans="1:11" hidden="1" x14ac:dyDescent="0.2">
      <c r="A3679">
        <f t="shared" si="57"/>
        <v>0</v>
      </c>
      <c r="B3679" t="str">
        <f>IF(Sheet1!A3679="","",Sheet1!A3679)</f>
        <v>(DEF%/DEF%/DEF%)</v>
      </c>
      <c r="C3679" t="str">
        <f>Sheet1!A3680</f>
        <v>Despair / Revenge</v>
      </c>
      <c r="D3679">
        <f>Sheet1!C3679</f>
        <v>0</v>
      </c>
      <c r="F3679">
        <f>Sheet1!B3681</f>
        <v>0</v>
      </c>
      <c r="G3679" t="str">
        <f>Sheet1!A3682</f>
        <v>Crit R%, Crit D%, Def%</v>
      </c>
      <c r="H3679">
        <f>Sheet1!A3683</f>
        <v>3</v>
      </c>
      <c r="I3679" t="str">
        <f>Sheet1!A3684</f>
        <v>GOLEM</v>
      </c>
      <c r="J3679">
        <f>Sheet1!A3685</f>
        <v>0</v>
      </c>
      <c r="K3679" t="str">
        <f>Sheet1!A3686</f>
        <v>3x Guard</v>
      </c>
    </row>
    <row r="3680" spans="1:11" hidden="1" x14ac:dyDescent="0.2">
      <c r="A3680">
        <f t="shared" si="57"/>
        <v>0</v>
      </c>
      <c r="B3680" t="str">
        <f>IF(Sheet1!A3680="","",Sheet1!A3680)</f>
        <v>Despair / Revenge</v>
      </c>
      <c r="C3680" t="str">
        <f>Sheet1!A3681</f>
        <v>(DEF%/CRIT D%/DEF%)</v>
      </c>
      <c r="D3680">
        <f>Sheet1!C3680</f>
        <v>0</v>
      </c>
      <c r="F3680">
        <f>Sheet1!B3682</f>
        <v>0</v>
      </c>
      <c r="G3680">
        <f>Sheet1!A3683</f>
        <v>3</v>
      </c>
      <c r="H3680" t="str">
        <f>Sheet1!A3684</f>
        <v>GOLEM</v>
      </c>
      <c r="I3680">
        <f>Sheet1!A3685</f>
        <v>0</v>
      </c>
      <c r="J3680" t="str">
        <f>Sheet1!A3686</f>
        <v>3x Guard</v>
      </c>
      <c r="K3680" t="str">
        <f>Sheet1!A3687</f>
        <v>(DEF%/DEF%/DEF%)</v>
      </c>
    </row>
    <row r="3681" spans="1:11" hidden="1" x14ac:dyDescent="0.2">
      <c r="A3681">
        <f t="shared" si="57"/>
        <v>0</v>
      </c>
      <c r="B3681" t="str">
        <f>IF(Sheet1!A3681="","",Sheet1!A3681)</f>
        <v>(DEF%/CRIT D%/DEF%)</v>
      </c>
      <c r="C3681" t="str">
        <f>Sheet1!A3682</f>
        <v>Crit R%, Crit D%, Def%</v>
      </c>
      <c r="D3681">
        <f>Sheet1!C3681</f>
        <v>0</v>
      </c>
      <c r="F3681">
        <f>Sheet1!B3683</f>
        <v>0</v>
      </c>
      <c r="G3681" t="str">
        <f>Sheet1!A3684</f>
        <v>GOLEM</v>
      </c>
      <c r="H3681">
        <f>Sheet1!A3685</f>
        <v>0</v>
      </c>
      <c r="I3681" t="str">
        <f>Sheet1!A3686</f>
        <v>3x Guard</v>
      </c>
      <c r="J3681" t="str">
        <f>Sheet1!A3687</f>
        <v>(DEF%/DEF%/DEF%)</v>
      </c>
      <c r="K3681" t="str">
        <f>Sheet1!A3688</f>
        <v>Despair / Revenge</v>
      </c>
    </row>
    <row r="3682" spans="1:11" hidden="1" x14ac:dyDescent="0.2">
      <c r="A3682">
        <f t="shared" si="57"/>
        <v>0</v>
      </c>
      <c r="B3682" t="str">
        <f>IF(Sheet1!A3682="","",Sheet1!A3682)</f>
        <v>Crit R%, Crit D%, Def%</v>
      </c>
      <c r="C3682">
        <f>Sheet1!A3683</f>
        <v>3</v>
      </c>
      <c r="D3682">
        <f>Sheet1!C3682</f>
        <v>0</v>
      </c>
      <c r="F3682">
        <f>Sheet1!B3684</f>
        <v>0</v>
      </c>
      <c r="G3682">
        <f>Sheet1!A3685</f>
        <v>0</v>
      </c>
      <c r="H3682" t="str">
        <f>Sheet1!A3686</f>
        <v>3x Guard</v>
      </c>
      <c r="I3682" t="str">
        <f>Sheet1!A3687</f>
        <v>(DEF%/DEF%/DEF%)</v>
      </c>
      <c r="J3682" t="str">
        <f>Sheet1!A3688</f>
        <v>Despair / Revenge</v>
      </c>
      <c r="K3682" t="str">
        <f>Sheet1!A3689</f>
        <v>(DEF%/CRIT D%/DEF%)</v>
      </c>
    </row>
    <row r="3683" spans="1:11" x14ac:dyDescent="0.2">
      <c r="A3683">
        <f t="shared" si="57"/>
        <v>1</v>
      </c>
      <c r="B3683">
        <f>IF(Sheet1!A3683="","",Sheet1!A3683)</f>
        <v>3</v>
      </c>
      <c r="C3683" t="str">
        <f>Sheet1!A3684</f>
        <v>GOLEM</v>
      </c>
      <c r="D3683" t="str">
        <f>Sheet1!C3683</f>
        <v>DARK</v>
      </c>
      <c r="F3683" t="str">
        <f>Sheet1!B3685</f>
        <v>Maggi</v>
      </c>
      <c r="G3683" t="str">
        <f>Sheet1!A3686</f>
        <v>3x Guard</v>
      </c>
      <c r="H3683" t="str">
        <f>Sheet1!A3687</f>
        <v>(DEF%/DEF%/DEF%)</v>
      </c>
      <c r="I3683" t="str">
        <f>Sheet1!A3688</f>
        <v>Despair / Revenge</v>
      </c>
      <c r="J3683" t="str">
        <f>Sheet1!A3689</f>
        <v>(DEF%/CRIT D%/DEF%)</v>
      </c>
      <c r="K3683" t="str">
        <f>Sheet1!A3690</f>
        <v>Crit R%, Crit D%, Def%</v>
      </c>
    </row>
    <row r="3684" spans="1:11" hidden="1" x14ac:dyDescent="0.2">
      <c r="A3684">
        <f t="shared" si="57"/>
        <v>0</v>
      </c>
      <c r="B3684" t="str">
        <f>IF(Sheet1!A3684="","",Sheet1!A3684)</f>
        <v>GOLEM</v>
      </c>
      <c r="C3684">
        <f>Sheet1!A3685</f>
        <v>0</v>
      </c>
      <c r="D3684">
        <f>Sheet1!C3684</f>
        <v>0</v>
      </c>
      <c r="F3684">
        <f>Sheet1!B3686</f>
        <v>0</v>
      </c>
      <c r="G3684" t="str">
        <f>Sheet1!A3687</f>
        <v>(DEF%/DEF%/DEF%)</v>
      </c>
      <c r="H3684" t="str">
        <f>Sheet1!A3688</f>
        <v>Despair / Revenge</v>
      </c>
      <c r="I3684" t="str">
        <f>Sheet1!A3689</f>
        <v>(DEF%/CRIT D%/DEF%)</v>
      </c>
      <c r="J3684" t="str">
        <f>Sheet1!A3690</f>
        <v>Crit R%, Crit D%, Def%</v>
      </c>
      <c r="K3684">
        <f>Sheet1!A3691</f>
        <v>3</v>
      </c>
    </row>
    <row r="3685" spans="1:11" hidden="1" x14ac:dyDescent="0.2">
      <c r="A3685">
        <f t="shared" si="57"/>
        <v>0</v>
      </c>
      <c r="B3685" t="str">
        <f>IF(Sheet1!A3685="","",Sheet1!A3685)</f>
        <v/>
      </c>
      <c r="C3685" t="str">
        <f>Sheet1!A3686</f>
        <v>3x Guard</v>
      </c>
      <c r="D3685">
        <f>Sheet1!C3685</f>
        <v>0</v>
      </c>
      <c r="F3685">
        <f>Sheet1!B3687</f>
        <v>0</v>
      </c>
      <c r="G3685" t="str">
        <f>Sheet1!A3688</f>
        <v>Despair / Revenge</v>
      </c>
      <c r="H3685" t="str">
        <f>Sheet1!A3689</f>
        <v>(DEF%/CRIT D%/DEF%)</v>
      </c>
      <c r="I3685" t="str">
        <f>Sheet1!A3690</f>
        <v>Crit R%, Crit D%, Def%</v>
      </c>
      <c r="J3685">
        <f>Sheet1!A3691</f>
        <v>3</v>
      </c>
      <c r="K3685" t="str">
        <f>Sheet1!A3692</f>
        <v>GOLEM</v>
      </c>
    </row>
    <row r="3686" spans="1:11" hidden="1" x14ac:dyDescent="0.2">
      <c r="A3686">
        <f t="shared" si="57"/>
        <v>0</v>
      </c>
      <c r="B3686" t="str">
        <f>IF(Sheet1!A3686="","",Sheet1!A3686)</f>
        <v>3x Guard</v>
      </c>
      <c r="C3686" t="str">
        <f>Sheet1!A3687</f>
        <v>(DEF%/DEF%/DEF%)</v>
      </c>
      <c r="D3686">
        <f>Sheet1!C3686</f>
        <v>0</v>
      </c>
      <c r="F3686">
        <f>Sheet1!B3688</f>
        <v>0</v>
      </c>
      <c r="G3686" t="str">
        <f>Sheet1!A3689</f>
        <v>(DEF%/CRIT D%/DEF%)</v>
      </c>
      <c r="H3686" t="str">
        <f>Sheet1!A3690</f>
        <v>Crit R%, Crit D%, Def%</v>
      </c>
      <c r="I3686">
        <f>Sheet1!A3691</f>
        <v>3</v>
      </c>
      <c r="J3686" t="str">
        <f>Sheet1!A3692</f>
        <v>GOLEM</v>
      </c>
      <c r="K3686">
        <f>Sheet1!A3693</f>
        <v>0</v>
      </c>
    </row>
    <row r="3687" spans="1:11" hidden="1" x14ac:dyDescent="0.2">
      <c r="A3687">
        <f t="shared" si="57"/>
        <v>0</v>
      </c>
      <c r="B3687" t="str">
        <f>IF(Sheet1!A3687="","",Sheet1!A3687)</f>
        <v>(DEF%/DEF%/DEF%)</v>
      </c>
      <c r="C3687" t="str">
        <f>Sheet1!A3688</f>
        <v>Despair / Revenge</v>
      </c>
      <c r="D3687">
        <f>Sheet1!C3687</f>
        <v>0</v>
      </c>
      <c r="F3687">
        <f>Sheet1!B3689</f>
        <v>0</v>
      </c>
      <c r="G3687" t="str">
        <f>Sheet1!A3690</f>
        <v>Crit R%, Crit D%, Def%</v>
      </c>
      <c r="H3687">
        <f>Sheet1!A3691</f>
        <v>3</v>
      </c>
      <c r="I3687" t="str">
        <f>Sheet1!A3692</f>
        <v>GOLEM</v>
      </c>
      <c r="J3687">
        <f>Sheet1!A3693</f>
        <v>0</v>
      </c>
      <c r="K3687" t="str">
        <f>Sheet1!A3694</f>
        <v>3x Guard</v>
      </c>
    </row>
    <row r="3688" spans="1:11" hidden="1" x14ac:dyDescent="0.2">
      <c r="A3688">
        <f t="shared" si="57"/>
        <v>0</v>
      </c>
      <c r="B3688" t="str">
        <f>IF(Sheet1!A3688="","",Sheet1!A3688)</f>
        <v>Despair / Revenge</v>
      </c>
      <c r="C3688" t="str">
        <f>Sheet1!A3689</f>
        <v>(DEF%/CRIT D%/DEF%)</v>
      </c>
      <c r="D3688">
        <f>Sheet1!C3688</f>
        <v>0</v>
      </c>
      <c r="F3688">
        <f>Sheet1!B3690</f>
        <v>0</v>
      </c>
      <c r="G3688">
        <f>Sheet1!A3691</f>
        <v>3</v>
      </c>
      <c r="H3688" t="str">
        <f>Sheet1!A3692</f>
        <v>GOLEM</v>
      </c>
      <c r="I3688">
        <f>Sheet1!A3693</f>
        <v>0</v>
      </c>
      <c r="J3688" t="str">
        <f>Sheet1!A3694</f>
        <v>3x Guard</v>
      </c>
      <c r="K3688" t="str">
        <f>Sheet1!A3695</f>
        <v>(DEF%/DEF%/DEF%)</v>
      </c>
    </row>
    <row r="3689" spans="1:11" hidden="1" x14ac:dyDescent="0.2">
      <c r="A3689">
        <f t="shared" si="57"/>
        <v>0</v>
      </c>
      <c r="B3689" t="str">
        <f>IF(Sheet1!A3689="","",Sheet1!A3689)</f>
        <v>(DEF%/CRIT D%/DEF%)</v>
      </c>
      <c r="C3689" t="str">
        <f>Sheet1!A3690</f>
        <v>Crit R%, Crit D%, Def%</v>
      </c>
      <c r="D3689">
        <f>Sheet1!C3689</f>
        <v>0</v>
      </c>
      <c r="F3689">
        <f>Sheet1!B3691</f>
        <v>0</v>
      </c>
      <c r="G3689" t="str">
        <f>Sheet1!A3692</f>
        <v>GOLEM</v>
      </c>
      <c r="H3689">
        <f>Sheet1!A3693</f>
        <v>0</v>
      </c>
      <c r="I3689" t="str">
        <f>Sheet1!A3694</f>
        <v>3x Guard</v>
      </c>
      <c r="J3689" t="str">
        <f>Sheet1!A3695</f>
        <v>(DEF%/DEF%/DEF%)</v>
      </c>
      <c r="K3689" t="str">
        <f>Sheet1!A3696</f>
        <v>Violent / Revenge</v>
      </c>
    </row>
    <row r="3690" spans="1:11" hidden="1" x14ac:dyDescent="0.2">
      <c r="A3690">
        <f t="shared" si="57"/>
        <v>0</v>
      </c>
      <c r="B3690" t="str">
        <f>IF(Sheet1!A3690="","",Sheet1!A3690)</f>
        <v>Crit R%, Crit D%, Def%</v>
      </c>
      <c r="C3690">
        <f>Sheet1!A3691</f>
        <v>3</v>
      </c>
      <c r="D3690">
        <f>Sheet1!C3690</f>
        <v>0</v>
      </c>
      <c r="F3690">
        <f>Sheet1!B3692</f>
        <v>0</v>
      </c>
      <c r="G3690">
        <f>Sheet1!A3693</f>
        <v>0</v>
      </c>
      <c r="H3690" t="str">
        <f>Sheet1!A3694</f>
        <v>3x Guard</v>
      </c>
      <c r="I3690" t="str">
        <f>Sheet1!A3695</f>
        <v>(DEF%/DEF%/DEF%)</v>
      </c>
      <c r="J3690" t="str">
        <f>Sheet1!A3696</f>
        <v>Violent / Revenge</v>
      </c>
      <c r="K3690" t="str">
        <f>Sheet1!A3697</f>
        <v>(DEF%/CRIT D%/DEF%)</v>
      </c>
    </row>
    <row r="3691" spans="1:11" x14ac:dyDescent="0.2">
      <c r="A3691">
        <f t="shared" si="57"/>
        <v>1</v>
      </c>
      <c r="B3691">
        <f>IF(Sheet1!A3691="","",Sheet1!A3691)</f>
        <v>3</v>
      </c>
      <c r="C3691" t="str">
        <f>Sheet1!A3692</f>
        <v>GOLEM</v>
      </c>
      <c r="D3691" t="str">
        <f>Sheet1!C3691</f>
        <v>WIND</v>
      </c>
      <c r="F3691" t="str">
        <f>Sheet1!B3693</f>
        <v>Ragion</v>
      </c>
      <c r="G3691" t="str">
        <f>Sheet1!A3694</f>
        <v>3x Guard</v>
      </c>
      <c r="H3691" t="str">
        <f>Sheet1!A3695</f>
        <v>(DEF%/DEF%/DEF%)</v>
      </c>
      <c r="I3691" t="str">
        <f>Sheet1!A3696</f>
        <v>Violent / Revenge</v>
      </c>
      <c r="J3691" t="str">
        <f>Sheet1!A3697</f>
        <v>(DEF%/CRIT D%/DEF%)</v>
      </c>
      <c r="K3691" t="str">
        <f>Sheet1!A3698</f>
        <v>Crit R%, Crit D%, Def%</v>
      </c>
    </row>
    <row r="3692" spans="1:11" hidden="1" x14ac:dyDescent="0.2">
      <c r="A3692">
        <f t="shared" si="57"/>
        <v>0</v>
      </c>
      <c r="B3692" t="str">
        <f>IF(Sheet1!A3692="","",Sheet1!A3692)</f>
        <v>GOLEM</v>
      </c>
      <c r="C3692">
        <f>Sheet1!A3693</f>
        <v>0</v>
      </c>
      <c r="D3692">
        <f>Sheet1!C3692</f>
        <v>0</v>
      </c>
      <c r="F3692">
        <f>Sheet1!B3694</f>
        <v>0</v>
      </c>
      <c r="G3692" t="str">
        <f>Sheet1!A3695</f>
        <v>(DEF%/DEF%/DEF%)</v>
      </c>
      <c r="H3692" t="str">
        <f>Sheet1!A3696</f>
        <v>Violent / Revenge</v>
      </c>
      <c r="I3692" t="str">
        <f>Sheet1!A3697</f>
        <v>(DEF%/CRIT D%/DEF%)</v>
      </c>
      <c r="J3692" t="str">
        <f>Sheet1!A3698</f>
        <v>Crit R%, Crit D%, Def%</v>
      </c>
      <c r="K3692">
        <f>Sheet1!A3699</f>
        <v>3</v>
      </c>
    </row>
    <row r="3693" spans="1:11" hidden="1" x14ac:dyDescent="0.2">
      <c r="A3693">
        <f t="shared" si="57"/>
        <v>0</v>
      </c>
      <c r="B3693" t="str">
        <f>IF(Sheet1!A3693="","",Sheet1!A3693)</f>
        <v/>
      </c>
      <c r="C3693" t="str">
        <f>Sheet1!A3694</f>
        <v>3x Guard</v>
      </c>
      <c r="D3693">
        <f>Sheet1!C3693</f>
        <v>0</v>
      </c>
      <c r="F3693">
        <f>Sheet1!B3695</f>
        <v>0</v>
      </c>
      <c r="G3693" t="str">
        <f>Sheet1!A3696</f>
        <v>Violent / Revenge</v>
      </c>
      <c r="H3693" t="str">
        <f>Sheet1!A3697</f>
        <v>(DEF%/CRIT D%/DEF%)</v>
      </c>
      <c r="I3693" t="str">
        <f>Sheet1!A3698</f>
        <v>Crit R%, Crit D%, Def%</v>
      </c>
      <c r="J3693">
        <f>Sheet1!A3699</f>
        <v>3</v>
      </c>
      <c r="K3693" t="str">
        <f>Sheet1!A3700</f>
        <v>SERPENT</v>
      </c>
    </row>
    <row r="3694" spans="1:11" hidden="1" x14ac:dyDescent="0.2">
      <c r="A3694">
        <f t="shared" si="57"/>
        <v>0</v>
      </c>
      <c r="B3694" t="str">
        <f>IF(Sheet1!A3694="","",Sheet1!A3694)</f>
        <v>3x Guard</v>
      </c>
      <c r="C3694" t="str">
        <f>Sheet1!A3695</f>
        <v>(DEF%/DEF%/DEF%)</v>
      </c>
      <c r="D3694">
        <f>Sheet1!C3694</f>
        <v>0</v>
      </c>
      <c r="F3694">
        <f>Sheet1!B3696</f>
        <v>0</v>
      </c>
      <c r="G3694" t="str">
        <f>Sheet1!A3697</f>
        <v>(DEF%/CRIT D%/DEF%)</v>
      </c>
      <c r="H3694" t="str">
        <f>Sheet1!A3698</f>
        <v>Crit R%, Crit D%, Def%</v>
      </c>
      <c r="I3694">
        <f>Sheet1!A3699</f>
        <v>3</v>
      </c>
      <c r="J3694" t="str">
        <f>Sheet1!A3700</f>
        <v>SERPENT</v>
      </c>
      <c r="K3694">
        <f>Sheet1!A3701</f>
        <v>0</v>
      </c>
    </row>
    <row r="3695" spans="1:11" hidden="1" x14ac:dyDescent="0.2">
      <c r="A3695">
        <f t="shared" si="57"/>
        <v>0</v>
      </c>
      <c r="B3695" t="str">
        <f>IF(Sheet1!A3695="","",Sheet1!A3695)</f>
        <v>(DEF%/DEF%/DEF%)</v>
      </c>
      <c r="C3695" t="str">
        <f>Sheet1!A3696</f>
        <v>Violent / Revenge</v>
      </c>
      <c r="D3695">
        <f>Sheet1!C3695</f>
        <v>0</v>
      </c>
      <c r="F3695">
        <f>Sheet1!B3697</f>
        <v>0</v>
      </c>
      <c r="G3695" t="str">
        <f>Sheet1!A3698</f>
        <v>Crit R%, Crit D%, Def%</v>
      </c>
      <c r="H3695">
        <f>Sheet1!A3699</f>
        <v>3</v>
      </c>
      <c r="I3695" t="str">
        <f>Sheet1!A3700</f>
        <v>SERPENT</v>
      </c>
      <c r="J3695">
        <f>Sheet1!A3701</f>
        <v>0</v>
      </c>
      <c r="K3695" t="str">
        <f>Sheet1!A3702</f>
        <v>3x Energy</v>
      </c>
    </row>
    <row r="3696" spans="1:11" hidden="1" x14ac:dyDescent="0.2">
      <c r="A3696">
        <f t="shared" si="57"/>
        <v>0</v>
      </c>
      <c r="B3696" t="str">
        <f>IF(Sheet1!A3696="","",Sheet1!A3696)</f>
        <v>Violent / Revenge</v>
      </c>
      <c r="C3696" t="str">
        <f>Sheet1!A3697</f>
        <v>(DEF%/CRIT D%/DEF%)</v>
      </c>
      <c r="D3696">
        <f>Sheet1!C3696</f>
        <v>0</v>
      </c>
      <c r="F3696">
        <f>Sheet1!B3698</f>
        <v>0</v>
      </c>
      <c r="G3696">
        <f>Sheet1!A3699</f>
        <v>3</v>
      </c>
      <c r="H3696" t="str">
        <f>Sheet1!A3700</f>
        <v>SERPENT</v>
      </c>
      <c r="I3696">
        <f>Sheet1!A3701</f>
        <v>0</v>
      </c>
      <c r="J3696" t="str">
        <f>Sheet1!A3702</f>
        <v>3x Energy</v>
      </c>
      <c r="K3696" t="str">
        <f>Sheet1!A3703</f>
        <v>(HP%/HP%/HP%)</v>
      </c>
    </row>
    <row r="3697" spans="1:11" hidden="1" x14ac:dyDescent="0.2">
      <c r="A3697">
        <f t="shared" si="57"/>
        <v>0</v>
      </c>
      <c r="B3697" t="str">
        <f>IF(Sheet1!A3697="","",Sheet1!A3697)</f>
        <v>(DEF%/CRIT D%/DEF%)</v>
      </c>
      <c r="C3697" t="str">
        <f>Sheet1!A3698</f>
        <v>Crit R%, Crit D%, Def%</v>
      </c>
      <c r="D3697">
        <f>Sheet1!C3697</f>
        <v>0</v>
      </c>
      <c r="F3697">
        <f>Sheet1!B3699</f>
        <v>0</v>
      </c>
      <c r="G3697" t="str">
        <f>Sheet1!A3700</f>
        <v>SERPENT</v>
      </c>
      <c r="H3697">
        <f>Sheet1!A3701</f>
        <v>0</v>
      </c>
      <c r="I3697" t="str">
        <f>Sheet1!A3702</f>
        <v>3x Energy</v>
      </c>
      <c r="J3697" t="str">
        <f>Sheet1!A3703</f>
        <v>(HP%/HP%/HP%)</v>
      </c>
      <c r="K3697" t="str">
        <f>Sheet1!A3704</f>
        <v>3x Revenge</v>
      </c>
    </row>
    <row r="3698" spans="1:11" hidden="1" x14ac:dyDescent="0.2">
      <c r="A3698">
        <f t="shared" si="57"/>
        <v>0</v>
      </c>
      <c r="B3698" t="str">
        <f>IF(Sheet1!A3698="","",Sheet1!A3698)</f>
        <v>Crit R%, Crit D%, Def%</v>
      </c>
      <c r="C3698">
        <f>Sheet1!A3699</f>
        <v>3</v>
      </c>
      <c r="D3698">
        <f>Sheet1!C3698</f>
        <v>0</v>
      </c>
      <c r="F3698">
        <f>Sheet1!B3700</f>
        <v>0</v>
      </c>
      <c r="G3698">
        <f>Sheet1!A3701</f>
        <v>0</v>
      </c>
      <c r="H3698" t="str">
        <f>Sheet1!A3702</f>
        <v>3x Energy</v>
      </c>
      <c r="I3698" t="str">
        <f>Sheet1!A3703</f>
        <v>(HP%/HP%/HP%)</v>
      </c>
      <c r="J3698" t="str">
        <f>Sheet1!A3704</f>
        <v>3x Revenge</v>
      </c>
      <c r="K3698" t="str">
        <f>Sheet1!A3705</f>
        <v>(HP%/CRIT D%/HP%)</v>
      </c>
    </row>
    <row r="3699" spans="1:11" x14ac:dyDescent="0.2">
      <c r="A3699">
        <f t="shared" si="57"/>
        <v>1</v>
      </c>
      <c r="B3699">
        <f>IF(Sheet1!A3699="","",Sheet1!A3699)</f>
        <v>3</v>
      </c>
      <c r="C3699" t="str">
        <f>Sheet1!A3700</f>
        <v>SERPENT</v>
      </c>
      <c r="D3699" t="str">
        <f>Sheet1!C3699</f>
        <v>FIRE</v>
      </c>
      <c r="F3699" t="str">
        <f>Sheet1!B3701</f>
        <v>Fao</v>
      </c>
      <c r="G3699" t="str">
        <f>Sheet1!A3702</f>
        <v>3x Energy</v>
      </c>
      <c r="H3699" t="str">
        <f>Sheet1!A3703</f>
        <v>(HP%/HP%/HP%)</v>
      </c>
      <c r="I3699" t="str">
        <f>Sheet1!A3704</f>
        <v>3x Revenge</v>
      </c>
      <c r="J3699" t="str">
        <f>Sheet1!A3705</f>
        <v>(HP%/CRIT D%/HP%)</v>
      </c>
      <c r="K3699" t="str">
        <f>Sheet1!A3706</f>
        <v>-</v>
      </c>
    </row>
    <row r="3700" spans="1:11" hidden="1" x14ac:dyDescent="0.2">
      <c r="A3700">
        <f t="shared" si="57"/>
        <v>0</v>
      </c>
      <c r="B3700" t="str">
        <f>IF(Sheet1!A3700="","",Sheet1!A3700)</f>
        <v>SERPENT</v>
      </c>
      <c r="C3700">
        <f>Sheet1!A3701</f>
        <v>0</v>
      </c>
      <c r="D3700">
        <f>Sheet1!C3700</f>
        <v>0</v>
      </c>
      <c r="F3700">
        <f>Sheet1!B3702</f>
        <v>0</v>
      </c>
      <c r="G3700" t="str">
        <f>Sheet1!A3703</f>
        <v>(HP%/HP%/HP%)</v>
      </c>
      <c r="H3700" t="str">
        <f>Sheet1!A3704</f>
        <v>3x Revenge</v>
      </c>
      <c r="I3700" t="str">
        <f>Sheet1!A3705</f>
        <v>(HP%/CRIT D%/HP%)</v>
      </c>
      <c r="J3700" t="str">
        <f>Sheet1!A3706</f>
        <v>-</v>
      </c>
      <c r="K3700">
        <f>Sheet1!A3707</f>
        <v>3</v>
      </c>
    </row>
    <row r="3701" spans="1:11" hidden="1" x14ac:dyDescent="0.2">
      <c r="A3701">
        <f t="shared" si="57"/>
        <v>0</v>
      </c>
      <c r="B3701" t="str">
        <f>IF(Sheet1!A3701="","",Sheet1!A3701)</f>
        <v/>
      </c>
      <c r="C3701" t="str">
        <f>Sheet1!A3702</f>
        <v>3x Energy</v>
      </c>
      <c r="D3701">
        <f>Sheet1!C3701</f>
        <v>0</v>
      </c>
      <c r="F3701">
        <f>Sheet1!B3703</f>
        <v>0</v>
      </c>
      <c r="G3701" t="str">
        <f>Sheet1!A3704</f>
        <v>3x Revenge</v>
      </c>
      <c r="H3701" t="str">
        <f>Sheet1!A3705</f>
        <v>(HP%/CRIT D%/HP%)</v>
      </c>
      <c r="I3701" t="str">
        <f>Sheet1!A3706</f>
        <v>-</v>
      </c>
      <c r="J3701">
        <f>Sheet1!A3707</f>
        <v>3</v>
      </c>
      <c r="K3701" t="str">
        <f>Sheet1!A3708</f>
        <v>SERPENT</v>
      </c>
    </row>
    <row r="3702" spans="1:11" hidden="1" x14ac:dyDescent="0.2">
      <c r="A3702">
        <f t="shared" si="57"/>
        <v>0</v>
      </c>
      <c r="B3702" t="str">
        <f>IF(Sheet1!A3702="","",Sheet1!A3702)</f>
        <v>3x Energy</v>
      </c>
      <c r="C3702" t="str">
        <f>Sheet1!A3703</f>
        <v>(HP%/HP%/HP%)</v>
      </c>
      <c r="D3702">
        <f>Sheet1!C3702</f>
        <v>0</v>
      </c>
      <c r="F3702">
        <f>Sheet1!B3704</f>
        <v>0</v>
      </c>
      <c r="G3702" t="str">
        <f>Sheet1!A3705</f>
        <v>(HP%/CRIT D%/HP%)</v>
      </c>
      <c r="H3702" t="str">
        <f>Sheet1!A3706</f>
        <v>-</v>
      </c>
      <c r="I3702">
        <f>Sheet1!A3707</f>
        <v>3</v>
      </c>
      <c r="J3702" t="str">
        <f>Sheet1!A3708</f>
        <v>SERPENT</v>
      </c>
      <c r="K3702">
        <f>Sheet1!A3709</f>
        <v>0</v>
      </c>
    </row>
    <row r="3703" spans="1:11" hidden="1" x14ac:dyDescent="0.2">
      <c r="A3703">
        <f t="shared" si="57"/>
        <v>0</v>
      </c>
      <c r="B3703" t="str">
        <f>IF(Sheet1!A3703="","",Sheet1!A3703)</f>
        <v>(HP%/HP%/HP%)</v>
      </c>
      <c r="C3703" t="str">
        <f>Sheet1!A3704</f>
        <v>3x Revenge</v>
      </c>
      <c r="D3703">
        <f>Sheet1!C3703</f>
        <v>0</v>
      </c>
      <c r="F3703">
        <f>Sheet1!B3705</f>
        <v>0</v>
      </c>
      <c r="G3703" t="str">
        <f>Sheet1!A3706</f>
        <v>-</v>
      </c>
      <c r="H3703">
        <f>Sheet1!A3707</f>
        <v>3</v>
      </c>
      <c r="I3703" t="str">
        <f>Sheet1!A3708</f>
        <v>SERPENT</v>
      </c>
      <c r="J3703">
        <f>Sheet1!A3709</f>
        <v>0</v>
      </c>
      <c r="K3703" t="str">
        <f>Sheet1!A3710</f>
        <v>3x Energy</v>
      </c>
    </row>
    <row r="3704" spans="1:11" hidden="1" x14ac:dyDescent="0.2">
      <c r="A3704">
        <f t="shared" si="57"/>
        <v>0</v>
      </c>
      <c r="B3704" t="str">
        <f>IF(Sheet1!A3704="","",Sheet1!A3704)</f>
        <v>3x Revenge</v>
      </c>
      <c r="C3704" t="str">
        <f>Sheet1!A3705</f>
        <v>(HP%/CRIT D%/HP%)</v>
      </c>
      <c r="D3704">
        <f>Sheet1!C3704</f>
        <v>0</v>
      </c>
      <c r="F3704">
        <f>Sheet1!B3706</f>
        <v>0</v>
      </c>
      <c r="G3704">
        <f>Sheet1!A3707</f>
        <v>3</v>
      </c>
      <c r="H3704" t="str">
        <f>Sheet1!A3708</f>
        <v>SERPENT</v>
      </c>
      <c r="I3704">
        <f>Sheet1!A3709</f>
        <v>0</v>
      </c>
      <c r="J3704" t="str">
        <f>Sheet1!A3710</f>
        <v>3x Energy</v>
      </c>
      <c r="K3704" t="str">
        <f>Sheet1!A3711</f>
        <v>(HP%/HP%/HP%)</v>
      </c>
    </row>
    <row r="3705" spans="1:11" hidden="1" x14ac:dyDescent="0.2">
      <c r="A3705">
        <f t="shared" si="57"/>
        <v>0</v>
      </c>
      <c r="B3705" t="str">
        <f>IF(Sheet1!A3705="","",Sheet1!A3705)</f>
        <v>(HP%/CRIT D%/HP%)</v>
      </c>
      <c r="C3705" t="str">
        <f>Sheet1!A3706</f>
        <v>-</v>
      </c>
      <c r="D3705">
        <f>Sheet1!C3705</f>
        <v>0</v>
      </c>
      <c r="F3705">
        <f>Sheet1!B3707</f>
        <v>0</v>
      </c>
      <c r="G3705" t="str">
        <f>Sheet1!A3708</f>
        <v>SERPENT</v>
      </c>
      <c r="H3705">
        <f>Sheet1!A3709</f>
        <v>0</v>
      </c>
      <c r="I3705" t="str">
        <f>Sheet1!A3710</f>
        <v>3x Energy</v>
      </c>
      <c r="J3705" t="str">
        <f>Sheet1!A3711</f>
        <v>(HP%/HP%/HP%)</v>
      </c>
      <c r="K3705" t="str">
        <f>Sheet1!A3712</f>
        <v>3x Revenge</v>
      </c>
    </row>
    <row r="3706" spans="1:11" hidden="1" x14ac:dyDescent="0.2">
      <c r="A3706">
        <f t="shared" si="57"/>
        <v>0</v>
      </c>
      <c r="B3706" t="str">
        <f>IF(Sheet1!A3706="","",Sheet1!A3706)</f>
        <v>-</v>
      </c>
      <c r="C3706">
        <f>Sheet1!A3707</f>
        <v>3</v>
      </c>
      <c r="D3706">
        <f>Sheet1!C3706</f>
        <v>0</v>
      </c>
      <c r="F3706">
        <f>Sheet1!B3708</f>
        <v>0</v>
      </c>
      <c r="G3706">
        <f>Sheet1!A3709</f>
        <v>0</v>
      </c>
      <c r="H3706" t="str">
        <f>Sheet1!A3710</f>
        <v>3x Energy</v>
      </c>
      <c r="I3706" t="str">
        <f>Sheet1!A3711</f>
        <v>(HP%/HP%/HP%)</v>
      </c>
      <c r="J3706" t="str">
        <f>Sheet1!A3712</f>
        <v>3x Revenge</v>
      </c>
      <c r="K3706" t="str">
        <f>Sheet1!A3713</f>
        <v>(HP%/HP%/HP%)</v>
      </c>
    </row>
    <row r="3707" spans="1:11" x14ac:dyDescent="0.2">
      <c r="A3707">
        <f t="shared" si="57"/>
        <v>1</v>
      </c>
      <c r="B3707">
        <f>IF(Sheet1!A3707="","",Sheet1!A3707)</f>
        <v>3</v>
      </c>
      <c r="C3707" t="str">
        <f>Sheet1!A3708</f>
        <v>SERPENT</v>
      </c>
      <c r="D3707" t="str">
        <f>Sheet1!C3707</f>
        <v>WIND</v>
      </c>
      <c r="F3707" t="str">
        <f>Sheet1!B3709</f>
        <v>Ermeda</v>
      </c>
      <c r="G3707" t="str">
        <f>Sheet1!A3710</f>
        <v>3x Energy</v>
      </c>
      <c r="H3707" t="str">
        <f>Sheet1!A3711</f>
        <v>(HP%/HP%/HP%)</v>
      </c>
      <c r="I3707" t="str">
        <f>Sheet1!A3712</f>
        <v>3x Revenge</v>
      </c>
      <c r="J3707" t="str">
        <f>Sheet1!A3713</f>
        <v>(HP%/HP%/HP%)</v>
      </c>
      <c r="K3707" t="str">
        <f>Sheet1!A3714</f>
        <v>Hp%, Def%, Res%</v>
      </c>
    </row>
    <row r="3708" spans="1:11" hidden="1" x14ac:dyDescent="0.2">
      <c r="A3708">
        <f t="shared" si="57"/>
        <v>0</v>
      </c>
      <c r="B3708" t="str">
        <f>IF(Sheet1!A3708="","",Sheet1!A3708)</f>
        <v>SERPENT</v>
      </c>
      <c r="C3708">
        <f>Sheet1!A3709</f>
        <v>0</v>
      </c>
      <c r="D3708">
        <f>Sheet1!C3708</f>
        <v>0</v>
      </c>
      <c r="F3708">
        <f>Sheet1!B3710</f>
        <v>0</v>
      </c>
      <c r="G3708" t="str">
        <f>Sheet1!A3711</f>
        <v>(HP%/HP%/HP%)</v>
      </c>
      <c r="H3708" t="str">
        <f>Sheet1!A3712</f>
        <v>3x Revenge</v>
      </c>
      <c r="I3708" t="str">
        <f>Sheet1!A3713</f>
        <v>(HP%/HP%/HP%)</v>
      </c>
      <c r="J3708" t="str">
        <f>Sheet1!A3714</f>
        <v>Hp%, Def%, Res%</v>
      </c>
      <c r="K3708">
        <f>Sheet1!A3715</f>
        <v>3</v>
      </c>
    </row>
    <row r="3709" spans="1:11" hidden="1" x14ac:dyDescent="0.2">
      <c r="A3709">
        <f t="shared" si="57"/>
        <v>0</v>
      </c>
      <c r="B3709" t="str">
        <f>IF(Sheet1!A3709="","",Sheet1!A3709)</f>
        <v/>
      </c>
      <c r="C3709" t="str">
        <f>Sheet1!A3710</f>
        <v>3x Energy</v>
      </c>
      <c r="D3709">
        <f>Sheet1!C3709</f>
        <v>0</v>
      </c>
      <c r="F3709">
        <f>Sheet1!B3711</f>
        <v>0</v>
      </c>
      <c r="G3709" t="str">
        <f>Sheet1!A3712</f>
        <v>3x Revenge</v>
      </c>
      <c r="H3709" t="str">
        <f>Sheet1!A3713</f>
        <v>(HP%/HP%/HP%)</v>
      </c>
      <c r="I3709" t="str">
        <f>Sheet1!A3714</f>
        <v>Hp%, Def%, Res%</v>
      </c>
      <c r="J3709">
        <f>Sheet1!A3715</f>
        <v>3</v>
      </c>
      <c r="K3709" t="str">
        <f>Sheet1!A3716</f>
        <v>SERPENT</v>
      </c>
    </row>
    <row r="3710" spans="1:11" hidden="1" x14ac:dyDescent="0.2">
      <c r="A3710">
        <f t="shared" si="57"/>
        <v>0</v>
      </c>
      <c r="B3710" t="str">
        <f>IF(Sheet1!A3710="","",Sheet1!A3710)</f>
        <v>3x Energy</v>
      </c>
      <c r="C3710" t="str">
        <f>Sheet1!A3711</f>
        <v>(HP%/HP%/HP%)</v>
      </c>
      <c r="D3710">
        <f>Sheet1!C3710</f>
        <v>0</v>
      </c>
      <c r="F3710">
        <f>Sheet1!B3712</f>
        <v>0</v>
      </c>
      <c r="G3710" t="str">
        <f>Sheet1!A3713</f>
        <v>(HP%/HP%/HP%)</v>
      </c>
      <c r="H3710" t="str">
        <f>Sheet1!A3714</f>
        <v>Hp%, Def%, Res%</v>
      </c>
      <c r="I3710">
        <f>Sheet1!A3715</f>
        <v>3</v>
      </c>
      <c r="J3710" t="str">
        <f>Sheet1!A3716</f>
        <v>SERPENT</v>
      </c>
      <c r="K3710">
        <f>Sheet1!A3717</f>
        <v>0</v>
      </c>
    </row>
    <row r="3711" spans="1:11" hidden="1" x14ac:dyDescent="0.2">
      <c r="A3711">
        <f t="shared" si="57"/>
        <v>0</v>
      </c>
      <c r="B3711" t="str">
        <f>IF(Sheet1!A3711="","",Sheet1!A3711)</f>
        <v>(HP%/HP%/HP%)</v>
      </c>
      <c r="C3711" t="str">
        <f>Sheet1!A3712</f>
        <v>3x Revenge</v>
      </c>
      <c r="D3711">
        <f>Sheet1!C3711</f>
        <v>0</v>
      </c>
      <c r="F3711">
        <f>Sheet1!B3713</f>
        <v>0</v>
      </c>
      <c r="G3711" t="str">
        <f>Sheet1!A3714</f>
        <v>Hp%, Def%, Res%</v>
      </c>
      <c r="H3711">
        <f>Sheet1!A3715</f>
        <v>3</v>
      </c>
      <c r="I3711" t="str">
        <f>Sheet1!A3716</f>
        <v>SERPENT</v>
      </c>
      <c r="J3711">
        <f>Sheet1!A3717</f>
        <v>0</v>
      </c>
      <c r="K3711" t="str">
        <f>Sheet1!A3718</f>
        <v>3x Energy</v>
      </c>
    </row>
    <row r="3712" spans="1:11" hidden="1" x14ac:dyDescent="0.2">
      <c r="A3712">
        <f t="shared" si="57"/>
        <v>0</v>
      </c>
      <c r="B3712" t="str">
        <f>IF(Sheet1!A3712="","",Sheet1!A3712)</f>
        <v>3x Revenge</v>
      </c>
      <c r="C3712" t="str">
        <f>Sheet1!A3713</f>
        <v>(HP%/HP%/HP%)</v>
      </c>
      <c r="D3712">
        <f>Sheet1!C3712</f>
        <v>0</v>
      </c>
      <c r="F3712">
        <f>Sheet1!B3714</f>
        <v>0</v>
      </c>
      <c r="G3712">
        <f>Sheet1!A3715</f>
        <v>3</v>
      </c>
      <c r="H3712" t="str">
        <f>Sheet1!A3716</f>
        <v>SERPENT</v>
      </c>
      <c r="I3712">
        <f>Sheet1!A3717</f>
        <v>0</v>
      </c>
      <c r="J3712" t="str">
        <f>Sheet1!A3718</f>
        <v>3x Energy</v>
      </c>
      <c r="K3712" t="str">
        <f>Sheet1!A3719</f>
        <v>(HP%/HP%/HP%)</v>
      </c>
    </row>
    <row r="3713" spans="1:11" hidden="1" x14ac:dyDescent="0.2">
      <c r="A3713">
        <f t="shared" si="57"/>
        <v>0</v>
      </c>
      <c r="B3713" t="str">
        <f>IF(Sheet1!A3713="","",Sheet1!A3713)</f>
        <v>(HP%/HP%/HP%)</v>
      </c>
      <c r="C3713" t="str">
        <f>Sheet1!A3714</f>
        <v>Hp%, Def%, Res%</v>
      </c>
      <c r="D3713">
        <f>Sheet1!C3713</f>
        <v>0</v>
      </c>
      <c r="F3713">
        <f>Sheet1!B3715</f>
        <v>0</v>
      </c>
      <c r="G3713" t="str">
        <f>Sheet1!A3716</f>
        <v>SERPENT</v>
      </c>
      <c r="H3713">
        <f>Sheet1!A3717</f>
        <v>0</v>
      </c>
      <c r="I3713" t="str">
        <f>Sheet1!A3718</f>
        <v>3x Energy</v>
      </c>
      <c r="J3713" t="str">
        <f>Sheet1!A3719</f>
        <v>(HP%/HP%/HP%)</v>
      </c>
      <c r="K3713" t="str">
        <f>Sheet1!A3720</f>
        <v>Violent / Revenge</v>
      </c>
    </row>
    <row r="3714" spans="1:11" hidden="1" x14ac:dyDescent="0.2">
      <c r="A3714">
        <f t="shared" si="57"/>
        <v>0</v>
      </c>
      <c r="B3714" t="str">
        <f>IF(Sheet1!A3714="","",Sheet1!A3714)</f>
        <v>Hp%, Def%, Res%</v>
      </c>
      <c r="C3714">
        <f>Sheet1!A3715</f>
        <v>3</v>
      </c>
      <c r="D3714">
        <f>Sheet1!C3714</f>
        <v>0</v>
      </c>
      <c r="F3714">
        <f>Sheet1!B3716</f>
        <v>0</v>
      </c>
      <c r="G3714">
        <f>Sheet1!A3717</f>
        <v>0</v>
      </c>
      <c r="H3714" t="str">
        <f>Sheet1!A3718</f>
        <v>3x Energy</v>
      </c>
      <c r="I3714" t="str">
        <f>Sheet1!A3719</f>
        <v>(HP%/HP%/HP%)</v>
      </c>
      <c r="J3714" t="str">
        <f>Sheet1!A3720</f>
        <v>Violent / Revenge</v>
      </c>
      <c r="K3714" t="str">
        <f>Sheet1!A3721</f>
        <v>(HP%/CRIT D%/HP%)</v>
      </c>
    </row>
    <row r="3715" spans="1:11" x14ac:dyDescent="0.2">
      <c r="A3715">
        <f t="shared" ref="A3715:A3778" si="58">IF(ISNUMBER(B3715)=TRUE,1,0)</f>
        <v>1</v>
      </c>
      <c r="B3715">
        <f>IF(Sheet1!A3715="","",Sheet1!A3715)</f>
        <v>3</v>
      </c>
      <c r="C3715" t="str">
        <f>Sheet1!A3716</f>
        <v>SERPENT</v>
      </c>
      <c r="D3715" t="str">
        <f>Sheet1!C3715</f>
        <v>LIGHT</v>
      </c>
      <c r="F3715" t="str">
        <f>Sheet1!B3717</f>
        <v>Elpuria</v>
      </c>
      <c r="G3715" t="str">
        <f>Sheet1!A3718</f>
        <v>3x Energy</v>
      </c>
      <c r="H3715" t="str">
        <f>Sheet1!A3719</f>
        <v>(HP%/HP%/HP%)</v>
      </c>
      <c r="I3715" t="str">
        <f>Sheet1!A3720</f>
        <v>Violent / Revenge</v>
      </c>
      <c r="J3715" t="str">
        <f>Sheet1!A3721</f>
        <v>(HP%/CRIT D%/HP%)</v>
      </c>
      <c r="K3715" t="str">
        <f>Sheet1!A3722</f>
        <v>Crit R%, Crit D%, Hp%</v>
      </c>
    </row>
    <row r="3716" spans="1:11" hidden="1" x14ac:dyDescent="0.2">
      <c r="A3716">
        <f t="shared" si="58"/>
        <v>0</v>
      </c>
      <c r="B3716" t="str">
        <f>IF(Sheet1!A3716="","",Sheet1!A3716)</f>
        <v>SERPENT</v>
      </c>
      <c r="C3716">
        <f>Sheet1!A3717</f>
        <v>0</v>
      </c>
      <c r="D3716">
        <f>Sheet1!C3716</f>
        <v>0</v>
      </c>
      <c r="F3716">
        <f>Sheet1!B3718</f>
        <v>0</v>
      </c>
      <c r="G3716" t="str">
        <f>Sheet1!A3719</f>
        <v>(HP%/HP%/HP%)</v>
      </c>
      <c r="H3716" t="str">
        <f>Sheet1!A3720</f>
        <v>Violent / Revenge</v>
      </c>
      <c r="I3716" t="str">
        <f>Sheet1!A3721</f>
        <v>(HP%/CRIT D%/HP%)</v>
      </c>
      <c r="J3716" t="str">
        <f>Sheet1!A3722</f>
        <v>Crit R%, Crit D%, Hp%</v>
      </c>
      <c r="K3716">
        <f>Sheet1!A3723</f>
        <v>3</v>
      </c>
    </row>
    <row r="3717" spans="1:11" hidden="1" x14ac:dyDescent="0.2">
      <c r="A3717">
        <f t="shared" si="58"/>
        <v>0</v>
      </c>
      <c r="B3717" t="str">
        <f>IF(Sheet1!A3717="","",Sheet1!A3717)</f>
        <v/>
      </c>
      <c r="C3717" t="str">
        <f>Sheet1!A3718</f>
        <v>3x Energy</v>
      </c>
      <c r="D3717">
        <f>Sheet1!C3717</f>
        <v>0</v>
      </c>
      <c r="F3717">
        <f>Sheet1!B3719</f>
        <v>0</v>
      </c>
      <c r="G3717" t="str">
        <f>Sheet1!A3720</f>
        <v>Violent / Revenge</v>
      </c>
      <c r="H3717" t="str">
        <f>Sheet1!A3721</f>
        <v>(HP%/CRIT D%/HP%)</v>
      </c>
      <c r="I3717" t="str">
        <f>Sheet1!A3722</f>
        <v>Crit R%, Crit D%, Hp%</v>
      </c>
      <c r="J3717">
        <f>Sheet1!A3723</f>
        <v>3</v>
      </c>
      <c r="K3717" t="str">
        <f>Sheet1!A3724</f>
        <v>SERPENT</v>
      </c>
    </row>
    <row r="3718" spans="1:11" hidden="1" x14ac:dyDescent="0.2">
      <c r="A3718">
        <f t="shared" si="58"/>
        <v>0</v>
      </c>
      <c r="B3718" t="str">
        <f>IF(Sheet1!A3718="","",Sheet1!A3718)</f>
        <v>3x Energy</v>
      </c>
      <c r="C3718" t="str">
        <f>Sheet1!A3719</f>
        <v>(HP%/HP%/HP%)</v>
      </c>
      <c r="D3718">
        <f>Sheet1!C3718</f>
        <v>0</v>
      </c>
      <c r="F3718">
        <f>Sheet1!B3720</f>
        <v>0</v>
      </c>
      <c r="G3718" t="str">
        <f>Sheet1!A3721</f>
        <v>(HP%/CRIT D%/HP%)</v>
      </c>
      <c r="H3718" t="str">
        <f>Sheet1!A3722</f>
        <v>Crit R%, Crit D%, Hp%</v>
      </c>
      <c r="I3718">
        <f>Sheet1!A3723</f>
        <v>3</v>
      </c>
      <c r="J3718" t="str">
        <f>Sheet1!A3724</f>
        <v>SERPENT</v>
      </c>
      <c r="K3718">
        <f>Sheet1!A3725</f>
        <v>0</v>
      </c>
    </row>
    <row r="3719" spans="1:11" hidden="1" x14ac:dyDescent="0.2">
      <c r="A3719">
        <f t="shared" si="58"/>
        <v>0</v>
      </c>
      <c r="B3719" t="str">
        <f>IF(Sheet1!A3719="","",Sheet1!A3719)</f>
        <v>(HP%/HP%/HP%)</v>
      </c>
      <c r="C3719" t="str">
        <f>Sheet1!A3720</f>
        <v>Violent / Revenge</v>
      </c>
      <c r="D3719">
        <f>Sheet1!C3719</f>
        <v>0</v>
      </c>
      <c r="F3719">
        <f>Sheet1!B3721</f>
        <v>0</v>
      </c>
      <c r="G3719" t="str">
        <f>Sheet1!A3722</f>
        <v>Crit R%, Crit D%, Hp%</v>
      </c>
      <c r="H3719">
        <f>Sheet1!A3723</f>
        <v>3</v>
      </c>
      <c r="I3719" t="str">
        <f>Sheet1!A3724</f>
        <v>SERPENT</v>
      </c>
      <c r="J3719">
        <f>Sheet1!A3725</f>
        <v>0</v>
      </c>
      <c r="K3719" t="str">
        <f>Sheet1!A3726</f>
        <v>3x Energy</v>
      </c>
    </row>
    <row r="3720" spans="1:11" hidden="1" x14ac:dyDescent="0.2">
      <c r="A3720">
        <f t="shared" si="58"/>
        <v>0</v>
      </c>
      <c r="B3720" t="str">
        <f>IF(Sheet1!A3720="","",Sheet1!A3720)</f>
        <v>Violent / Revenge</v>
      </c>
      <c r="C3720" t="str">
        <f>Sheet1!A3721</f>
        <v>(HP%/CRIT D%/HP%)</v>
      </c>
      <c r="D3720">
        <f>Sheet1!C3720</f>
        <v>0</v>
      </c>
      <c r="F3720">
        <f>Sheet1!B3722</f>
        <v>0</v>
      </c>
      <c r="G3720">
        <f>Sheet1!A3723</f>
        <v>3</v>
      </c>
      <c r="H3720" t="str">
        <f>Sheet1!A3724</f>
        <v>SERPENT</v>
      </c>
      <c r="I3720">
        <f>Sheet1!A3725</f>
        <v>0</v>
      </c>
      <c r="J3720" t="str">
        <f>Sheet1!A3726</f>
        <v>3x Energy</v>
      </c>
      <c r="K3720" t="str">
        <f>Sheet1!A3727</f>
        <v>(HP%/HP%/HP%)</v>
      </c>
    </row>
    <row r="3721" spans="1:11" hidden="1" x14ac:dyDescent="0.2">
      <c r="A3721">
        <f t="shared" si="58"/>
        <v>0</v>
      </c>
      <c r="B3721" t="str">
        <f>IF(Sheet1!A3721="","",Sheet1!A3721)</f>
        <v>(HP%/CRIT D%/HP%)</v>
      </c>
      <c r="C3721" t="str">
        <f>Sheet1!A3722</f>
        <v>Crit R%, Crit D%, Hp%</v>
      </c>
      <c r="D3721">
        <f>Sheet1!C3721</f>
        <v>0</v>
      </c>
      <c r="F3721">
        <f>Sheet1!B3723</f>
        <v>0</v>
      </c>
      <c r="G3721" t="str">
        <f>Sheet1!A3724</f>
        <v>SERPENT</v>
      </c>
      <c r="H3721">
        <f>Sheet1!A3725</f>
        <v>0</v>
      </c>
      <c r="I3721" t="str">
        <f>Sheet1!A3726</f>
        <v>3x Energy</v>
      </c>
      <c r="J3721" t="str">
        <f>Sheet1!A3727</f>
        <v>(HP%/HP%/HP%)</v>
      </c>
      <c r="K3721" t="str">
        <f>Sheet1!A3728</f>
        <v>Despair / Revenge</v>
      </c>
    </row>
    <row r="3722" spans="1:11" hidden="1" x14ac:dyDescent="0.2">
      <c r="A3722">
        <f t="shared" si="58"/>
        <v>0</v>
      </c>
      <c r="B3722" t="str">
        <f>IF(Sheet1!A3722="","",Sheet1!A3722)</f>
        <v>Crit R%, Crit D%, Hp%</v>
      </c>
      <c r="C3722">
        <f>Sheet1!A3723</f>
        <v>3</v>
      </c>
      <c r="D3722">
        <f>Sheet1!C3722</f>
        <v>0</v>
      </c>
      <c r="F3722">
        <f>Sheet1!B3724</f>
        <v>0</v>
      </c>
      <c r="G3722">
        <f>Sheet1!A3725</f>
        <v>0</v>
      </c>
      <c r="H3722" t="str">
        <f>Sheet1!A3726</f>
        <v>3x Energy</v>
      </c>
      <c r="I3722" t="str">
        <f>Sheet1!A3727</f>
        <v>(HP%/HP%/HP%)</v>
      </c>
      <c r="J3722" t="str">
        <f>Sheet1!A3728</f>
        <v>Despair / Revenge</v>
      </c>
      <c r="K3722" t="str">
        <f>Sheet1!A3729</f>
        <v>(HP%/CRIT D%/HP%)</v>
      </c>
    </row>
    <row r="3723" spans="1:11" x14ac:dyDescent="0.2">
      <c r="A3723">
        <f t="shared" si="58"/>
        <v>1</v>
      </c>
      <c r="B3723">
        <f>IF(Sheet1!A3723="","",Sheet1!A3723)</f>
        <v>3</v>
      </c>
      <c r="C3723" t="str">
        <f>Sheet1!A3724</f>
        <v>SERPENT</v>
      </c>
      <c r="D3723" t="str">
        <f>Sheet1!C3723</f>
        <v>DARK</v>
      </c>
      <c r="F3723" t="str">
        <f>Sheet1!B3725</f>
        <v>Mantura</v>
      </c>
      <c r="G3723" t="str">
        <f>Sheet1!A3726</f>
        <v>3x Energy</v>
      </c>
      <c r="H3723" t="str">
        <f>Sheet1!A3727</f>
        <v>(HP%/HP%/HP%)</v>
      </c>
      <c r="I3723" t="str">
        <f>Sheet1!A3728</f>
        <v>Despair / Revenge</v>
      </c>
      <c r="J3723" t="str">
        <f>Sheet1!A3729</f>
        <v>(HP%/CRIT D%/HP%)</v>
      </c>
      <c r="K3723" t="str">
        <f>Sheet1!A3730</f>
        <v>Crit R%, Crit D%, Hp%</v>
      </c>
    </row>
    <row r="3724" spans="1:11" hidden="1" x14ac:dyDescent="0.2">
      <c r="A3724">
        <f t="shared" si="58"/>
        <v>0</v>
      </c>
      <c r="B3724" t="str">
        <f>IF(Sheet1!A3724="","",Sheet1!A3724)</f>
        <v>SERPENT</v>
      </c>
      <c r="C3724">
        <f>Sheet1!A3725</f>
        <v>0</v>
      </c>
      <c r="D3724">
        <f>Sheet1!C3724</f>
        <v>0</v>
      </c>
      <c r="F3724">
        <f>Sheet1!B3726</f>
        <v>0</v>
      </c>
      <c r="G3724" t="str">
        <f>Sheet1!A3727</f>
        <v>(HP%/HP%/HP%)</v>
      </c>
      <c r="H3724" t="str">
        <f>Sheet1!A3728</f>
        <v>Despair / Revenge</v>
      </c>
      <c r="I3724" t="str">
        <f>Sheet1!A3729</f>
        <v>(HP%/CRIT D%/HP%)</v>
      </c>
      <c r="J3724" t="str">
        <f>Sheet1!A3730</f>
        <v>Crit R%, Crit D%, Hp%</v>
      </c>
      <c r="K3724">
        <f>Sheet1!A3731</f>
        <v>3</v>
      </c>
    </row>
    <row r="3725" spans="1:11" hidden="1" x14ac:dyDescent="0.2">
      <c r="A3725">
        <f t="shared" si="58"/>
        <v>0</v>
      </c>
      <c r="B3725" t="str">
        <f>IF(Sheet1!A3725="","",Sheet1!A3725)</f>
        <v/>
      </c>
      <c r="C3725" t="str">
        <f>Sheet1!A3726</f>
        <v>3x Energy</v>
      </c>
      <c r="D3725">
        <f>Sheet1!C3725</f>
        <v>0</v>
      </c>
      <c r="F3725">
        <f>Sheet1!B3727</f>
        <v>0</v>
      </c>
      <c r="G3725" t="str">
        <f>Sheet1!A3728</f>
        <v>Despair / Revenge</v>
      </c>
      <c r="H3725" t="str">
        <f>Sheet1!A3729</f>
        <v>(HP%/CRIT D%/HP%)</v>
      </c>
      <c r="I3725" t="str">
        <f>Sheet1!A3730</f>
        <v>Crit R%, Crit D%, Hp%</v>
      </c>
      <c r="J3725">
        <f>Sheet1!A3731</f>
        <v>3</v>
      </c>
      <c r="K3725" t="str">
        <f>Sheet1!A3732</f>
        <v>SERPENT</v>
      </c>
    </row>
    <row r="3726" spans="1:11" hidden="1" x14ac:dyDescent="0.2">
      <c r="A3726">
        <f t="shared" si="58"/>
        <v>0</v>
      </c>
      <c r="B3726" t="str">
        <f>IF(Sheet1!A3726="","",Sheet1!A3726)</f>
        <v>3x Energy</v>
      </c>
      <c r="C3726" t="str">
        <f>Sheet1!A3727</f>
        <v>(HP%/HP%/HP%)</v>
      </c>
      <c r="D3726">
        <f>Sheet1!C3726</f>
        <v>0</v>
      </c>
      <c r="F3726">
        <f>Sheet1!B3728</f>
        <v>0</v>
      </c>
      <c r="G3726" t="str">
        <f>Sheet1!A3729</f>
        <v>(HP%/CRIT D%/HP%)</v>
      </c>
      <c r="H3726" t="str">
        <f>Sheet1!A3730</f>
        <v>Crit R%, Crit D%, Hp%</v>
      </c>
      <c r="I3726">
        <f>Sheet1!A3731</f>
        <v>3</v>
      </c>
      <c r="J3726" t="str">
        <f>Sheet1!A3732</f>
        <v>SERPENT</v>
      </c>
      <c r="K3726">
        <f>Sheet1!A3733</f>
        <v>0</v>
      </c>
    </row>
    <row r="3727" spans="1:11" hidden="1" x14ac:dyDescent="0.2">
      <c r="A3727">
        <f t="shared" si="58"/>
        <v>0</v>
      </c>
      <c r="B3727" t="str">
        <f>IF(Sheet1!A3727="","",Sheet1!A3727)</f>
        <v>(HP%/HP%/HP%)</v>
      </c>
      <c r="C3727" t="str">
        <f>Sheet1!A3728</f>
        <v>Despair / Revenge</v>
      </c>
      <c r="D3727">
        <f>Sheet1!C3727</f>
        <v>0</v>
      </c>
      <c r="F3727">
        <f>Sheet1!B3729</f>
        <v>0</v>
      </c>
      <c r="G3727" t="str">
        <f>Sheet1!A3730</f>
        <v>Crit R%, Crit D%, Hp%</v>
      </c>
      <c r="H3727">
        <f>Sheet1!A3731</f>
        <v>3</v>
      </c>
      <c r="I3727" t="str">
        <f>Sheet1!A3732</f>
        <v>SERPENT</v>
      </c>
      <c r="J3727">
        <f>Sheet1!A3733</f>
        <v>0</v>
      </c>
      <c r="K3727" t="str">
        <f>Sheet1!A3734</f>
        <v>3x Energy</v>
      </c>
    </row>
    <row r="3728" spans="1:11" hidden="1" x14ac:dyDescent="0.2">
      <c r="A3728">
        <f t="shared" si="58"/>
        <v>0</v>
      </c>
      <c r="B3728" t="str">
        <f>IF(Sheet1!A3728="","",Sheet1!A3728)</f>
        <v>Despair / Revenge</v>
      </c>
      <c r="C3728" t="str">
        <f>Sheet1!A3729</f>
        <v>(HP%/CRIT D%/HP%)</v>
      </c>
      <c r="D3728">
        <f>Sheet1!C3728</f>
        <v>0</v>
      </c>
      <c r="F3728">
        <f>Sheet1!B3730</f>
        <v>0</v>
      </c>
      <c r="G3728">
        <f>Sheet1!A3731</f>
        <v>3</v>
      </c>
      <c r="H3728" t="str">
        <f>Sheet1!A3732</f>
        <v>SERPENT</v>
      </c>
      <c r="I3728">
        <f>Sheet1!A3733</f>
        <v>0</v>
      </c>
      <c r="J3728" t="str">
        <f>Sheet1!A3734</f>
        <v>3x Energy</v>
      </c>
      <c r="K3728" t="str">
        <f>Sheet1!A3735</f>
        <v>(HP%/HP%/HP%)</v>
      </c>
    </row>
    <row r="3729" spans="1:11" hidden="1" x14ac:dyDescent="0.2">
      <c r="A3729">
        <f t="shared" si="58"/>
        <v>0</v>
      </c>
      <c r="B3729" t="str">
        <f>IF(Sheet1!A3729="","",Sheet1!A3729)</f>
        <v>(HP%/CRIT D%/HP%)</v>
      </c>
      <c r="C3729" t="str">
        <f>Sheet1!A3730</f>
        <v>Crit R%, Crit D%, Hp%</v>
      </c>
      <c r="D3729">
        <f>Sheet1!C3729</f>
        <v>0</v>
      </c>
      <c r="F3729">
        <f>Sheet1!B3731</f>
        <v>0</v>
      </c>
      <c r="G3729" t="str">
        <f>Sheet1!A3732</f>
        <v>SERPENT</v>
      </c>
      <c r="H3729">
        <f>Sheet1!A3733</f>
        <v>0</v>
      </c>
      <c r="I3729" t="str">
        <f>Sheet1!A3734</f>
        <v>3x Energy</v>
      </c>
      <c r="J3729" t="str">
        <f>Sheet1!A3735</f>
        <v>(HP%/HP%/HP%)</v>
      </c>
      <c r="K3729" t="str">
        <f>Sheet1!A3736</f>
        <v>Violent / Revenge</v>
      </c>
    </row>
    <row r="3730" spans="1:11" hidden="1" x14ac:dyDescent="0.2">
      <c r="A3730">
        <f t="shared" si="58"/>
        <v>0</v>
      </c>
      <c r="B3730" t="str">
        <f>IF(Sheet1!A3730="","",Sheet1!A3730)</f>
        <v>Crit R%, Crit D%, Hp%</v>
      </c>
      <c r="C3730">
        <f>Sheet1!A3731</f>
        <v>3</v>
      </c>
      <c r="D3730">
        <f>Sheet1!C3730</f>
        <v>0</v>
      </c>
      <c r="F3730">
        <f>Sheet1!B3732</f>
        <v>0</v>
      </c>
      <c r="G3730">
        <f>Sheet1!A3733</f>
        <v>0</v>
      </c>
      <c r="H3730" t="str">
        <f>Sheet1!A3734</f>
        <v>3x Energy</v>
      </c>
      <c r="I3730" t="str">
        <f>Sheet1!A3735</f>
        <v>(HP%/HP%/HP%)</v>
      </c>
      <c r="J3730" t="str">
        <f>Sheet1!A3736</f>
        <v>Violent / Revenge</v>
      </c>
      <c r="K3730" t="str">
        <f>Sheet1!A3737</f>
        <v>(HP%/HP%/HP%)</v>
      </c>
    </row>
    <row r="3731" spans="1:11" x14ac:dyDescent="0.2">
      <c r="A3731">
        <f t="shared" si="58"/>
        <v>1</v>
      </c>
      <c r="B3731">
        <f>IF(Sheet1!A3731="","",Sheet1!A3731)</f>
        <v>3</v>
      </c>
      <c r="C3731" t="str">
        <f>Sheet1!A3732</f>
        <v>SERPENT</v>
      </c>
      <c r="D3731" t="str">
        <f>Sheet1!C3731</f>
        <v>WATER</v>
      </c>
      <c r="F3731" t="str">
        <f>Sheet1!B3733</f>
        <v>Shailoq</v>
      </c>
      <c r="G3731" t="str">
        <f>Sheet1!A3734</f>
        <v>3x Energy</v>
      </c>
      <c r="H3731" t="str">
        <f>Sheet1!A3735</f>
        <v>(HP%/HP%/HP%)</v>
      </c>
      <c r="I3731" t="str">
        <f>Sheet1!A3736</f>
        <v>Violent / Revenge</v>
      </c>
      <c r="J3731" t="str">
        <f>Sheet1!A3737</f>
        <v>(HP%/HP%/HP%)</v>
      </c>
      <c r="K3731" t="str">
        <f>Sheet1!A3738</f>
        <v>Hp%, Spd, Crit R%</v>
      </c>
    </row>
    <row r="3732" spans="1:11" hidden="1" x14ac:dyDescent="0.2">
      <c r="A3732">
        <f t="shared" si="58"/>
        <v>0</v>
      </c>
      <c r="B3732" t="str">
        <f>IF(Sheet1!A3732="","",Sheet1!A3732)</f>
        <v>SERPENT</v>
      </c>
      <c r="C3732">
        <f>Sheet1!A3733</f>
        <v>0</v>
      </c>
      <c r="D3732">
        <f>Sheet1!C3732</f>
        <v>0</v>
      </c>
      <c r="F3732">
        <f>Sheet1!B3734</f>
        <v>0</v>
      </c>
      <c r="G3732" t="str">
        <f>Sheet1!A3735</f>
        <v>(HP%/HP%/HP%)</v>
      </c>
      <c r="H3732" t="str">
        <f>Sheet1!A3736</f>
        <v>Violent / Revenge</v>
      </c>
      <c r="I3732" t="str">
        <f>Sheet1!A3737</f>
        <v>(HP%/HP%/HP%)</v>
      </c>
      <c r="J3732" t="str">
        <f>Sheet1!A3738</f>
        <v>Hp%, Spd, Crit R%</v>
      </c>
      <c r="K3732">
        <f>Sheet1!A3739</f>
        <v>2</v>
      </c>
    </row>
    <row r="3733" spans="1:11" hidden="1" x14ac:dyDescent="0.2">
      <c r="A3733">
        <f t="shared" si="58"/>
        <v>0</v>
      </c>
      <c r="B3733" t="str">
        <f>IF(Sheet1!A3733="","",Sheet1!A3733)</f>
        <v/>
      </c>
      <c r="C3733" t="str">
        <f>Sheet1!A3734</f>
        <v>3x Energy</v>
      </c>
      <c r="D3733">
        <f>Sheet1!C3733</f>
        <v>0</v>
      </c>
      <c r="F3733">
        <f>Sheet1!B3735</f>
        <v>0</v>
      </c>
      <c r="G3733" t="str">
        <f>Sheet1!A3736</f>
        <v>Violent / Revenge</v>
      </c>
      <c r="H3733" t="str">
        <f>Sheet1!A3737</f>
        <v>(HP%/HP%/HP%)</v>
      </c>
      <c r="I3733" t="str">
        <f>Sheet1!A3738</f>
        <v>Hp%, Spd, Crit R%</v>
      </c>
      <c r="J3733">
        <f>Sheet1!A3739</f>
        <v>2</v>
      </c>
      <c r="K3733" t="str">
        <f>Sheet1!A3740</f>
        <v>SALAMANDER</v>
      </c>
    </row>
    <row r="3734" spans="1:11" hidden="1" x14ac:dyDescent="0.2">
      <c r="A3734">
        <f t="shared" si="58"/>
        <v>0</v>
      </c>
      <c r="B3734" t="str">
        <f>IF(Sheet1!A3734="","",Sheet1!A3734)</f>
        <v>3x Energy</v>
      </c>
      <c r="C3734" t="str">
        <f>Sheet1!A3735</f>
        <v>(HP%/HP%/HP%)</v>
      </c>
      <c r="D3734">
        <f>Sheet1!C3734</f>
        <v>0</v>
      </c>
      <c r="F3734">
        <f>Sheet1!B3736</f>
        <v>0</v>
      </c>
      <c r="G3734" t="str">
        <f>Sheet1!A3737</f>
        <v>(HP%/HP%/HP%)</v>
      </c>
      <c r="H3734" t="str">
        <f>Sheet1!A3738</f>
        <v>Hp%, Spd, Crit R%</v>
      </c>
      <c r="I3734">
        <f>Sheet1!A3739</f>
        <v>2</v>
      </c>
      <c r="J3734" t="str">
        <f>Sheet1!A3740</f>
        <v>SALAMANDER</v>
      </c>
      <c r="K3734">
        <f>Sheet1!A3741</f>
        <v>0</v>
      </c>
    </row>
    <row r="3735" spans="1:11" hidden="1" x14ac:dyDescent="0.2">
      <c r="A3735">
        <f t="shared" si="58"/>
        <v>0</v>
      </c>
      <c r="B3735" t="str">
        <f>IF(Sheet1!A3735="","",Sheet1!A3735)</f>
        <v>(HP%/HP%/HP%)</v>
      </c>
      <c r="C3735" t="str">
        <f>Sheet1!A3736</f>
        <v>Violent / Revenge</v>
      </c>
      <c r="D3735">
        <f>Sheet1!C3735</f>
        <v>0</v>
      </c>
      <c r="F3735">
        <f>Sheet1!B3737</f>
        <v>0</v>
      </c>
      <c r="G3735" t="str">
        <f>Sheet1!A3738</f>
        <v>Hp%, Spd, Crit R%</v>
      </c>
      <c r="H3735">
        <f>Sheet1!A3739</f>
        <v>2</v>
      </c>
      <c r="I3735" t="str">
        <f>Sheet1!A3740</f>
        <v>SALAMANDER</v>
      </c>
      <c r="J3735">
        <f>Sheet1!A3741</f>
        <v>0</v>
      </c>
      <c r="K3735" t="str">
        <f>Sheet1!A3742</f>
        <v>Fatal / Blade</v>
      </c>
    </row>
    <row r="3736" spans="1:11" hidden="1" x14ac:dyDescent="0.2">
      <c r="A3736">
        <f t="shared" si="58"/>
        <v>0</v>
      </c>
      <c r="B3736" t="str">
        <f>IF(Sheet1!A3736="","",Sheet1!A3736)</f>
        <v>Violent / Revenge</v>
      </c>
      <c r="C3736" t="str">
        <f>Sheet1!A3737</f>
        <v>(HP%/HP%/HP%)</v>
      </c>
      <c r="D3736">
        <f>Sheet1!C3736</f>
        <v>0</v>
      </c>
      <c r="F3736">
        <f>Sheet1!B3738</f>
        <v>0</v>
      </c>
      <c r="G3736">
        <f>Sheet1!A3739</f>
        <v>2</v>
      </c>
      <c r="H3736" t="str">
        <f>Sheet1!A3740</f>
        <v>SALAMANDER</v>
      </c>
      <c r="I3736">
        <f>Sheet1!A3741</f>
        <v>0</v>
      </c>
      <c r="J3736" t="str">
        <f>Sheet1!A3742</f>
        <v>Fatal / Blade</v>
      </c>
      <c r="K3736" t="str">
        <f>Sheet1!A3743</f>
        <v>(ATK%/ATK%/ATK%)</v>
      </c>
    </row>
    <row r="3737" spans="1:11" hidden="1" x14ac:dyDescent="0.2">
      <c r="A3737">
        <f t="shared" si="58"/>
        <v>0</v>
      </c>
      <c r="B3737" t="str">
        <f>IF(Sheet1!A3737="","",Sheet1!A3737)</f>
        <v>(HP%/HP%/HP%)</v>
      </c>
      <c r="C3737" t="str">
        <f>Sheet1!A3738</f>
        <v>Hp%, Spd, Crit R%</v>
      </c>
      <c r="D3737">
        <f>Sheet1!C3737</f>
        <v>0</v>
      </c>
      <c r="F3737">
        <f>Sheet1!B3739</f>
        <v>0</v>
      </c>
      <c r="G3737" t="str">
        <f>Sheet1!A3740</f>
        <v>SALAMANDER</v>
      </c>
      <c r="H3737">
        <f>Sheet1!A3741</f>
        <v>0</v>
      </c>
      <c r="I3737" t="str">
        <f>Sheet1!A3742</f>
        <v>Fatal / Blade</v>
      </c>
      <c r="J3737" t="str">
        <f>Sheet1!A3743</f>
        <v>(ATK%/ATK%/ATK%)</v>
      </c>
      <c r="K3737" t="str">
        <f>Sheet1!A3744</f>
        <v>Violent / Revenge</v>
      </c>
    </row>
    <row r="3738" spans="1:11" hidden="1" x14ac:dyDescent="0.2">
      <c r="A3738">
        <f t="shared" si="58"/>
        <v>0</v>
      </c>
      <c r="B3738" t="str">
        <f>IF(Sheet1!A3738="","",Sheet1!A3738)</f>
        <v>Hp%, Spd, Crit R%</v>
      </c>
      <c r="C3738">
        <f>Sheet1!A3739</f>
        <v>2</v>
      </c>
      <c r="D3738">
        <f>Sheet1!C3738</f>
        <v>0</v>
      </c>
      <c r="F3738">
        <f>Sheet1!B3740</f>
        <v>0</v>
      </c>
      <c r="G3738">
        <f>Sheet1!A3741</f>
        <v>0</v>
      </c>
      <c r="H3738" t="str">
        <f>Sheet1!A3742</f>
        <v>Fatal / Blade</v>
      </c>
      <c r="I3738" t="str">
        <f>Sheet1!A3743</f>
        <v>(ATK%/ATK%/ATK%)</v>
      </c>
      <c r="J3738" t="str">
        <f>Sheet1!A3744</f>
        <v>Violent / Revenge</v>
      </c>
      <c r="K3738" t="str">
        <f>Sheet1!A3745</f>
        <v>(ATK%/CRIT D%/ATK%)</v>
      </c>
    </row>
    <row r="3739" spans="1:11" x14ac:dyDescent="0.2">
      <c r="A3739">
        <f t="shared" si="58"/>
        <v>1</v>
      </c>
      <c r="B3739">
        <f>IF(Sheet1!A3739="","",Sheet1!A3739)</f>
        <v>2</v>
      </c>
      <c r="C3739" t="str">
        <f>Sheet1!A3740</f>
        <v>SALAMANDER</v>
      </c>
      <c r="D3739" t="str">
        <f>Sheet1!C3739</f>
        <v>LIGHT</v>
      </c>
      <c r="F3739" t="str">
        <f>Sheet1!B3741</f>
        <v>Sharman</v>
      </c>
      <c r="G3739" t="str">
        <f>Sheet1!A3742</f>
        <v>Fatal / Blade</v>
      </c>
      <c r="H3739" t="str">
        <f>Sheet1!A3743</f>
        <v>(ATK%/ATK%/ATK%)</v>
      </c>
      <c r="I3739" t="str">
        <f>Sheet1!A3744</f>
        <v>Violent / Revenge</v>
      </c>
      <c r="J3739" t="str">
        <f>Sheet1!A3745</f>
        <v>(ATK%/CRIT D%/ATK%)</v>
      </c>
      <c r="K3739" t="str">
        <f>Sheet1!A3746</f>
        <v>Crit R%, Crit D%, Atk%</v>
      </c>
    </row>
    <row r="3740" spans="1:11" hidden="1" x14ac:dyDescent="0.2">
      <c r="A3740">
        <f t="shared" si="58"/>
        <v>0</v>
      </c>
      <c r="B3740" t="str">
        <f>IF(Sheet1!A3740="","",Sheet1!A3740)</f>
        <v>SALAMANDER</v>
      </c>
      <c r="C3740">
        <f>Sheet1!A3741</f>
        <v>0</v>
      </c>
      <c r="D3740">
        <f>Sheet1!C3740</f>
        <v>0</v>
      </c>
      <c r="F3740">
        <f>Sheet1!B3742</f>
        <v>0</v>
      </c>
      <c r="G3740" t="str">
        <f>Sheet1!A3743</f>
        <v>(ATK%/ATK%/ATK%)</v>
      </c>
      <c r="H3740" t="str">
        <f>Sheet1!A3744</f>
        <v>Violent / Revenge</v>
      </c>
      <c r="I3740" t="str">
        <f>Sheet1!A3745</f>
        <v>(ATK%/CRIT D%/ATK%)</v>
      </c>
      <c r="J3740" t="str">
        <f>Sheet1!A3746</f>
        <v>Crit R%, Crit D%, Atk%</v>
      </c>
      <c r="K3740">
        <f>Sheet1!A3747</f>
        <v>2</v>
      </c>
    </row>
    <row r="3741" spans="1:11" hidden="1" x14ac:dyDescent="0.2">
      <c r="A3741">
        <f t="shared" si="58"/>
        <v>0</v>
      </c>
      <c r="B3741" t="str">
        <f>IF(Sheet1!A3741="","",Sheet1!A3741)</f>
        <v/>
      </c>
      <c r="C3741" t="str">
        <f>Sheet1!A3742</f>
        <v>Fatal / Blade</v>
      </c>
      <c r="D3741">
        <f>Sheet1!C3741</f>
        <v>0</v>
      </c>
      <c r="F3741">
        <f>Sheet1!B3743</f>
        <v>0</v>
      </c>
      <c r="G3741" t="str">
        <f>Sheet1!A3744</f>
        <v>Violent / Revenge</v>
      </c>
      <c r="H3741" t="str">
        <f>Sheet1!A3745</f>
        <v>(ATK%/CRIT D%/ATK%)</v>
      </c>
      <c r="I3741" t="str">
        <f>Sheet1!A3746</f>
        <v>Crit R%, Crit D%, Atk%</v>
      </c>
      <c r="J3741">
        <f>Sheet1!A3747</f>
        <v>2</v>
      </c>
      <c r="K3741" t="str">
        <f>Sheet1!A3748</f>
        <v>SALAMANDER</v>
      </c>
    </row>
    <row r="3742" spans="1:11" hidden="1" x14ac:dyDescent="0.2">
      <c r="A3742">
        <f t="shared" si="58"/>
        <v>0</v>
      </c>
      <c r="B3742" t="str">
        <f>IF(Sheet1!A3742="","",Sheet1!A3742)</f>
        <v>Fatal / Blade</v>
      </c>
      <c r="C3742" t="str">
        <f>Sheet1!A3743</f>
        <v>(ATK%/ATK%/ATK%)</v>
      </c>
      <c r="D3742">
        <f>Sheet1!C3742</f>
        <v>0</v>
      </c>
      <c r="F3742">
        <f>Sheet1!B3744</f>
        <v>0</v>
      </c>
      <c r="G3742" t="str">
        <f>Sheet1!A3745</f>
        <v>(ATK%/CRIT D%/ATK%)</v>
      </c>
      <c r="H3742" t="str">
        <f>Sheet1!A3746</f>
        <v>Crit R%, Crit D%, Atk%</v>
      </c>
      <c r="I3742">
        <f>Sheet1!A3747</f>
        <v>2</v>
      </c>
      <c r="J3742" t="str">
        <f>Sheet1!A3748</f>
        <v>SALAMANDER</v>
      </c>
      <c r="K3742">
        <f>Sheet1!A3749</f>
        <v>0</v>
      </c>
    </row>
    <row r="3743" spans="1:11" hidden="1" x14ac:dyDescent="0.2">
      <c r="A3743">
        <f t="shared" si="58"/>
        <v>0</v>
      </c>
      <c r="B3743" t="str">
        <f>IF(Sheet1!A3743="","",Sheet1!A3743)</f>
        <v>(ATK%/ATK%/ATK%)</v>
      </c>
      <c r="C3743" t="str">
        <f>Sheet1!A3744</f>
        <v>Violent / Revenge</v>
      </c>
      <c r="D3743">
        <f>Sheet1!C3743</f>
        <v>0</v>
      </c>
      <c r="F3743">
        <f>Sheet1!B3745</f>
        <v>0</v>
      </c>
      <c r="G3743" t="str">
        <f>Sheet1!A3746</f>
        <v>Crit R%, Crit D%, Atk%</v>
      </c>
      <c r="H3743">
        <f>Sheet1!A3747</f>
        <v>2</v>
      </c>
      <c r="I3743" t="str">
        <f>Sheet1!A3748</f>
        <v>SALAMANDER</v>
      </c>
      <c r="J3743">
        <f>Sheet1!A3749</f>
        <v>0</v>
      </c>
      <c r="K3743" t="str">
        <f>Sheet1!A3750</f>
        <v>Fatal / Blade</v>
      </c>
    </row>
    <row r="3744" spans="1:11" hidden="1" x14ac:dyDescent="0.2">
      <c r="A3744">
        <f t="shared" si="58"/>
        <v>0</v>
      </c>
      <c r="B3744" t="str">
        <f>IF(Sheet1!A3744="","",Sheet1!A3744)</f>
        <v>Violent / Revenge</v>
      </c>
      <c r="C3744" t="str">
        <f>Sheet1!A3745</f>
        <v>(ATK%/CRIT D%/ATK%)</v>
      </c>
      <c r="D3744">
        <f>Sheet1!C3744</f>
        <v>0</v>
      </c>
      <c r="F3744">
        <f>Sheet1!B3746</f>
        <v>0</v>
      </c>
      <c r="G3744">
        <f>Sheet1!A3747</f>
        <v>2</v>
      </c>
      <c r="H3744" t="str">
        <f>Sheet1!A3748</f>
        <v>SALAMANDER</v>
      </c>
      <c r="I3744">
        <f>Sheet1!A3749</f>
        <v>0</v>
      </c>
      <c r="J3744" t="str">
        <f>Sheet1!A3750</f>
        <v>Fatal / Blade</v>
      </c>
      <c r="K3744" t="str">
        <f>Sheet1!A3751</f>
        <v>(ATK%/ATK%/ATK%)</v>
      </c>
    </row>
    <row r="3745" spans="1:11" hidden="1" x14ac:dyDescent="0.2">
      <c r="A3745">
        <f t="shared" si="58"/>
        <v>0</v>
      </c>
      <c r="B3745" t="str">
        <f>IF(Sheet1!A3745="","",Sheet1!A3745)</f>
        <v>(ATK%/CRIT D%/ATK%)</v>
      </c>
      <c r="C3745" t="str">
        <f>Sheet1!A3746</f>
        <v>Crit R%, Crit D%, Atk%</v>
      </c>
      <c r="D3745">
        <f>Sheet1!C3745</f>
        <v>0</v>
      </c>
      <c r="F3745">
        <f>Sheet1!B3747</f>
        <v>0</v>
      </c>
      <c r="G3745" t="str">
        <f>Sheet1!A3748</f>
        <v>SALAMANDER</v>
      </c>
      <c r="H3745">
        <f>Sheet1!A3749</f>
        <v>0</v>
      </c>
      <c r="I3745" t="str">
        <f>Sheet1!A3750</f>
        <v>Fatal / Blade</v>
      </c>
      <c r="J3745" t="str">
        <f>Sheet1!A3751</f>
        <v>(ATK%/ATK%/ATK%)</v>
      </c>
      <c r="K3745" t="str">
        <f>Sheet1!A3752</f>
        <v>Violent / Revenge</v>
      </c>
    </row>
    <row r="3746" spans="1:11" hidden="1" x14ac:dyDescent="0.2">
      <c r="A3746">
        <f t="shared" si="58"/>
        <v>0</v>
      </c>
      <c r="B3746" t="str">
        <f>IF(Sheet1!A3746="","",Sheet1!A3746)</f>
        <v>Crit R%, Crit D%, Atk%</v>
      </c>
      <c r="C3746">
        <f>Sheet1!A3747</f>
        <v>2</v>
      </c>
      <c r="D3746">
        <f>Sheet1!C3746</f>
        <v>0</v>
      </c>
      <c r="F3746">
        <f>Sheet1!B3748</f>
        <v>0</v>
      </c>
      <c r="G3746">
        <f>Sheet1!A3749</f>
        <v>0</v>
      </c>
      <c r="H3746" t="str">
        <f>Sheet1!A3750</f>
        <v>Fatal / Blade</v>
      </c>
      <c r="I3746" t="str">
        <f>Sheet1!A3751</f>
        <v>(ATK%/ATK%/ATK%)</v>
      </c>
      <c r="J3746" t="str">
        <f>Sheet1!A3752</f>
        <v>Violent / Revenge</v>
      </c>
      <c r="K3746" t="str">
        <f>Sheet1!A3753</f>
        <v>(ATK%/CRIT D%/ATK%)</v>
      </c>
    </row>
    <row r="3747" spans="1:11" x14ac:dyDescent="0.2">
      <c r="A3747">
        <f t="shared" si="58"/>
        <v>1</v>
      </c>
      <c r="B3747">
        <f>IF(Sheet1!A3747="","",Sheet1!A3747)</f>
        <v>2</v>
      </c>
      <c r="C3747" t="str">
        <f>Sheet1!A3748</f>
        <v>SALAMANDER</v>
      </c>
      <c r="D3747" t="str">
        <f>Sheet1!C3747</f>
        <v>WIND</v>
      </c>
      <c r="F3747" t="str">
        <f>Sheet1!B3749</f>
        <v>Lukan</v>
      </c>
      <c r="G3747" t="str">
        <f>Sheet1!A3750</f>
        <v>Fatal / Blade</v>
      </c>
      <c r="H3747" t="str">
        <f>Sheet1!A3751</f>
        <v>(ATK%/ATK%/ATK%)</v>
      </c>
      <c r="I3747" t="str">
        <f>Sheet1!A3752</f>
        <v>Violent / Revenge</v>
      </c>
      <c r="J3747" t="str">
        <f>Sheet1!A3753</f>
        <v>(ATK%/CRIT D%/ATK%)</v>
      </c>
      <c r="K3747" t="str">
        <f>Sheet1!A3754</f>
        <v>Crit R%, Crit D%, Atk%</v>
      </c>
    </row>
    <row r="3748" spans="1:11" hidden="1" x14ac:dyDescent="0.2">
      <c r="A3748">
        <f t="shared" si="58"/>
        <v>0</v>
      </c>
      <c r="B3748" t="str">
        <f>IF(Sheet1!A3748="","",Sheet1!A3748)</f>
        <v>SALAMANDER</v>
      </c>
      <c r="C3748">
        <f>Sheet1!A3749</f>
        <v>0</v>
      </c>
      <c r="D3748">
        <f>Sheet1!C3748</f>
        <v>0</v>
      </c>
      <c r="F3748">
        <f>Sheet1!B3750</f>
        <v>0</v>
      </c>
      <c r="G3748" t="str">
        <f>Sheet1!A3751</f>
        <v>(ATK%/ATK%/ATK%)</v>
      </c>
      <c r="H3748" t="str">
        <f>Sheet1!A3752</f>
        <v>Violent / Revenge</v>
      </c>
      <c r="I3748" t="str">
        <f>Sheet1!A3753</f>
        <v>(ATK%/CRIT D%/ATK%)</v>
      </c>
      <c r="J3748" t="str">
        <f>Sheet1!A3754</f>
        <v>Crit R%, Crit D%, Atk%</v>
      </c>
      <c r="K3748">
        <f>Sheet1!A3755</f>
        <v>3</v>
      </c>
    </row>
    <row r="3749" spans="1:11" hidden="1" x14ac:dyDescent="0.2">
      <c r="A3749">
        <f t="shared" si="58"/>
        <v>0</v>
      </c>
      <c r="B3749" t="str">
        <f>IF(Sheet1!A3749="","",Sheet1!A3749)</f>
        <v/>
      </c>
      <c r="C3749" t="str">
        <f>Sheet1!A3750</f>
        <v>Fatal / Blade</v>
      </c>
      <c r="D3749">
        <f>Sheet1!C3749</f>
        <v>0</v>
      </c>
      <c r="F3749">
        <f>Sheet1!B3751</f>
        <v>0</v>
      </c>
      <c r="G3749" t="str">
        <f>Sheet1!A3752</f>
        <v>Violent / Revenge</v>
      </c>
      <c r="H3749" t="str">
        <f>Sheet1!A3753</f>
        <v>(ATK%/CRIT D%/ATK%)</v>
      </c>
      <c r="I3749" t="str">
        <f>Sheet1!A3754</f>
        <v>Crit R%, Crit D%, Atk%</v>
      </c>
      <c r="J3749">
        <f>Sheet1!A3755</f>
        <v>3</v>
      </c>
      <c r="K3749" t="str">
        <f>Sheet1!A3756</f>
        <v>SALAMANDER</v>
      </c>
    </row>
    <row r="3750" spans="1:11" hidden="1" x14ac:dyDescent="0.2">
      <c r="A3750">
        <f t="shared" si="58"/>
        <v>0</v>
      </c>
      <c r="B3750" t="str">
        <f>IF(Sheet1!A3750="","",Sheet1!A3750)</f>
        <v>Fatal / Blade</v>
      </c>
      <c r="C3750" t="str">
        <f>Sheet1!A3751</f>
        <v>(ATK%/ATK%/ATK%)</v>
      </c>
      <c r="D3750">
        <f>Sheet1!C3750</f>
        <v>0</v>
      </c>
      <c r="F3750">
        <f>Sheet1!B3752</f>
        <v>0</v>
      </c>
      <c r="G3750" t="str">
        <f>Sheet1!A3753</f>
        <v>(ATK%/CRIT D%/ATK%)</v>
      </c>
      <c r="H3750" t="str">
        <f>Sheet1!A3754</f>
        <v>Crit R%, Crit D%, Atk%</v>
      </c>
      <c r="I3750">
        <f>Sheet1!A3755</f>
        <v>3</v>
      </c>
      <c r="J3750" t="str">
        <f>Sheet1!A3756</f>
        <v>SALAMANDER</v>
      </c>
      <c r="K3750">
        <f>Sheet1!A3757</f>
        <v>0</v>
      </c>
    </row>
    <row r="3751" spans="1:11" hidden="1" x14ac:dyDescent="0.2">
      <c r="A3751">
        <f t="shared" si="58"/>
        <v>0</v>
      </c>
      <c r="B3751" t="str">
        <f>IF(Sheet1!A3751="","",Sheet1!A3751)</f>
        <v>(ATK%/ATK%/ATK%)</v>
      </c>
      <c r="C3751" t="str">
        <f>Sheet1!A3752</f>
        <v>Violent / Revenge</v>
      </c>
      <c r="D3751">
        <f>Sheet1!C3751</f>
        <v>0</v>
      </c>
      <c r="F3751">
        <f>Sheet1!B3753</f>
        <v>0</v>
      </c>
      <c r="G3751" t="str">
        <f>Sheet1!A3754</f>
        <v>Crit R%, Crit D%, Atk%</v>
      </c>
      <c r="H3751">
        <f>Sheet1!A3755</f>
        <v>3</v>
      </c>
      <c r="I3751" t="str">
        <f>Sheet1!A3756</f>
        <v>SALAMANDER</v>
      </c>
      <c r="J3751">
        <f>Sheet1!A3757</f>
        <v>0</v>
      </c>
      <c r="K3751" t="str">
        <f>Sheet1!A3758</f>
        <v>Swift / Blade</v>
      </c>
    </row>
    <row r="3752" spans="1:11" hidden="1" x14ac:dyDescent="0.2">
      <c r="A3752">
        <f t="shared" si="58"/>
        <v>0</v>
      </c>
      <c r="B3752" t="str">
        <f>IF(Sheet1!A3752="","",Sheet1!A3752)</f>
        <v>Violent / Revenge</v>
      </c>
      <c r="C3752" t="str">
        <f>Sheet1!A3753</f>
        <v>(ATK%/CRIT D%/ATK%)</v>
      </c>
      <c r="D3752">
        <f>Sheet1!C3752</f>
        <v>0</v>
      </c>
      <c r="F3752">
        <f>Sheet1!B3754</f>
        <v>0</v>
      </c>
      <c r="G3752">
        <f>Sheet1!A3755</f>
        <v>3</v>
      </c>
      <c r="H3752" t="str">
        <f>Sheet1!A3756</f>
        <v>SALAMANDER</v>
      </c>
      <c r="I3752">
        <f>Sheet1!A3757</f>
        <v>0</v>
      </c>
      <c r="J3752" t="str">
        <f>Sheet1!A3758</f>
        <v>Swift / Blade</v>
      </c>
      <c r="K3752" t="str">
        <f>Sheet1!A3759</f>
        <v>(ATK%/ATK%/ATK%)</v>
      </c>
    </row>
    <row r="3753" spans="1:11" hidden="1" x14ac:dyDescent="0.2">
      <c r="A3753">
        <f t="shared" si="58"/>
        <v>0</v>
      </c>
      <c r="B3753" t="str">
        <f>IF(Sheet1!A3753="","",Sheet1!A3753)</f>
        <v>(ATK%/CRIT D%/ATK%)</v>
      </c>
      <c r="C3753" t="str">
        <f>Sheet1!A3754</f>
        <v>Crit R%, Crit D%, Atk%</v>
      </c>
      <c r="D3753">
        <f>Sheet1!C3753</f>
        <v>0</v>
      </c>
      <c r="F3753">
        <f>Sheet1!B3755</f>
        <v>0</v>
      </c>
      <c r="G3753" t="str">
        <f>Sheet1!A3756</f>
        <v>SALAMANDER</v>
      </c>
      <c r="H3753">
        <f>Sheet1!A3757</f>
        <v>0</v>
      </c>
      <c r="I3753" t="str">
        <f>Sheet1!A3758</f>
        <v>Swift / Blade</v>
      </c>
      <c r="J3753" t="str">
        <f>Sheet1!A3759</f>
        <v>(ATK%/ATK%/ATK%)</v>
      </c>
      <c r="K3753" t="str">
        <f>Sheet1!A3760</f>
        <v>Despair / Revenge</v>
      </c>
    </row>
    <row r="3754" spans="1:11" hidden="1" x14ac:dyDescent="0.2">
      <c r="A3754">
        <f t="shared" si="58"/>
        <v>0</v>
      </c>
      <c r="B3754" t="str">
        <f>IF(Sheet1!A3754="","",Sheet1!A3754)</f>
        <v>Crit R%, Crit D%, Atk%</v>
      </c>
      <c r="C3754">
        <f>Sheet1!A3755</f>
        <v>3</v>
      </c>
      <c r="D3754">
        <f>Sheet1!C3754</f>
        <v>0</v>
      </c>
      <c r="F3754">
        <f>Sheet1!B3756</f>
        <v>0</v>
      </c>
      <c r="G3754">
        <f>Sheet1!A3757</f>
        <v>0</v>
      </c>
      <c r="H3754" t="str">
        <f>Sheet1!A3758</f>
        <v>Swift / Blade</v>
      </c>
      <c r="I3754" t="str">
        <f>Sheet1!A3759</f>
        <v>(ATK%/ATK%/ATK%)</v>
      </c>
      <c r="J3754" t="str">
        <f>Sheet1!A3760</f>
        <v>Despair / Revenge</v>
      </c>
      <c r="K3754" t="str">
        <f>Sheet1!A3761</f>
        <v>(SPD/ATK%/ATK%)</v>
      </c>
    </row>
    <row r="3755" spans="1:11" x14ac:dyDescent="0.2">
      <c r="A3755">
        <f t="shared" si="58"/>
        <v>1</v>
      </c>
      <c r="B3755">
        <f>IF(Sheet1!A3755="","",Sheet1!A3755)</f>
        <v>3</v>
      </c>
      <c r="C3755" t="str">
        <f>Sheet1!A3756</f>
        <v>SALAMANDER</v>
      </c>
      <c r="D3755" t="str">
        <f>Sheet1!C3755</f>
        <v>FIRE</v>
      </c>
      <c r="F3755" t="str">
        <f>Sheet1!B3757</f>
        <v>Krakdon</v>
      </c>
      <c r="G3755" t="str">
        <f>Sheet1!A3758</f>
        <v>Swift / Blade</v>
      </c>
      <c r="H3755" t="str">
        <f>Sheet1!A3759</f>
        <v>(ATK%/ATK%/ATK%)</v>
      </c>
      <c r="I3755" t="str">
        <f>Sheet1!A3760</f>
        <v>Despair / Revenge</v>
      </c>
      <c r="J3755" t="str">
        <f>Sheet1!A3761</f>
        <v>(SPD/ATK%/ATK%)</v>
      </c>
      <c r="K3755" t="str">
        <f>Sheet1!A3762</f>
        <v>Crit R%, Crit D%, Atk%</v>
      </c>
    </row>
    <row r="3756" spans="1:11" hidden="1" x14ac:dyDescent="0.2">
      <c r="A3756">
        <f t="shared" si="58"/>
        <v>0</v>
      </c>
      <c r="B3756" t="str">
        <f>IF(Sheet1!A3756="","",Sheet1!A3756)</f>
        <v>SALAMANDER</v>
      </c>
      <c r="C3756">
        <f>Sheet1!A3757</f>
        <v>0</v>
      </c>
      <c r="D3756">
        <f>Sheet1!C3756</f>
        <v>0</v>
      </c>
      <c r="F3756">
        <f>Sheet1!B3758</f>
        <v>0</v>
      </c>
      <c r="G3756" t="str">
        <f>Sheet1!A3759</f>
        <v>(ATK%/ATK%/ATK%)</v>
      </c>
      <c r="H3756" t="str">
        <f>Sheet1!A3760</f>
        <v>Despair / Revenge</v>
      </c>
      <c r="I3756" t="str">
        <f>Sheet1!A3761</f>
        <v>(SPD/ATK%/ATK%)</v>
      </c>
      <c r="J3756" t="str">
        <f>Sheet1!A3762</f>
        <v>Crit R%, Crit D%, Atk%</v>
      </c>
      <c r="K3756">
        <f>Sheet1!A3763</f>
        <v>2</v>
      </c>
    </row>
    <row r="3757" spans="1:11" hidden="1" x14ac:dyDescent="0.2">
      <c r="A3757">
        <f t="shared" si="58"/>
        <v>0</v>
      </c>
      <c r="B3757" t="str">
        <f>IF(Sheet1!A3757="","",Sheet1!A3757)</f>
        <v/>
      </c>
      <c r="C3757" t="str">
        <f>Sheet1!A3758</f>
        <v>Swift / Blade</v>
      </c>
      <c r="D3757">
        <f>Sheet1!C3757</f>
        <v>0</v>
      </c>
      <c r="F3757">
        <f>Sheet1!B3759</f>
        <v>0</v>
      </c>
      <c r="G3757" t="str">
        <f>Sheet1!A3760</f>
        <v>Despair / Revenge</v>
      </c>
      <c r="H3757" t="str">
        <f>Sheet1!A3761</f>
        <v>(SPD/ATK%/ATK%)</v>
      </c>
      <c r="I3757" t="str">
        <f>Sheet1!A3762</f>
        <v>Crit R%, Crit D%, Atk%</v>
      </c>
      <c r="J3757">
        <f>Sheet1!A3763</f>
        <v>2</v>
      </c>
      <c r="K3757" t="str">
        <f>Sheet1!A3764</f>
        <v>SALAMANDER</v>
      </c>
    </row>
    <row r="3758" spans="1:11" hidden="1" x14ac:dyDescent="0.2">
      <c r="A3758">
        <f t="shared" si="58"/>
        <v>0</v>
      </c>
      <c r="B3758" t="str">
        <f>IF(Sheet1!A3758="","",Sheet1!A3758)</f>
        <v>Swift / Blade</v>
      </c>
      <c r="C3758" t="str">
        <f>Sheet1!A3759</f>
        <v>(ATK%/ATK%/ATK%)</v>
      </c>
      <c r="D3758">
        <f>Sheet1!C3758</f>
        <v>0</v>
      </c>
      <c r="F3758">
        <f>Sheet1!B3760</f>
        <v>0</v>
      </c>
      <c r="G3758" t="str">
        <f>Sheet1!A3761</f>
        <v>(SPD/ATK%/ATK%)</v>
      </c>
      <c r="H3758" t="str">
        <f>Sheet1!A3762</f>
        <v>Crit R%, Crit D%, Atk%</v>
      </c>
      <c r="I3758">
        <f>Sheet1!A3763</f>
        <v>2</v>
      </c>
      <c r="J3758" t="str">
        <f>Sheet1!A3764</f>
        <v>SALAMANDER</v>
      </c>
      <c r="K3758">
        <f>Sheet1!A3765</f>
        <v>0</v>
      </c>
    </row>
    <row r="3759" spans="1:11" hidden="1" x14ac:dyDescent="0.2">
      <c r="A3759">
        <f t="shared" si="58"/>
        <v>0</v>
      </c>
      <c r="B3759" t="str">
        <f>IF(Sheet1!A3759="","",Sheet1!A3759)</f>
        <v>(ATK%/ATK%/ATK%)</v>
      </c>
      <c r="C3759" t="str">
        <f>Sheet1!A3760</f>
        <v>Despair / Revenge</v>
      </c>
      <c r="D3759">
        <f>Sheet1!C3759</f>
        <v>0</v>
      </c>
      <c r="F3759">
        <f>Sheet1!B3761</f>
        <v>0</v>
      </c>
      <c r="G3759" t="str">
        <f>Sheet1!A3762</f>
        <v>Crit R%, Crit D%, Atk%</v>
      </c>
      <c r="H3759">
        <f>Sheet1!A3763</f>
        <v>2</v>
      </c>
      <c r="I3759" t="str">
        <f>Sheet1!A3764</f>
        <v>SALAMANDER</v>
      </c>
      <c r="J3759">
        <f>Sheet1!A3765</f>
        <v>0</v>
      </c>
      <c r="K3759" t="str">
        <f>Sheet1!A3766</f>
        <v>Swift / Blade</v>
      </c>
    </row>
    <row r="3760" spans="1:11" hidden="1" x14ac:dyDescent="0.2">
      <c r="A3760">
        <f t="shared" si="58"/>
        <v>0</v>
      </c>
      <c r="B3760" t="str">
        <f>IF(Sheet1!A3760="","",Sheet1!A3760)</f>
        <v>Despair / Revenge</v>
      </c>
      <c r="C3760" t="str">
        <f>Sheet1!A3761</f>
        <v>(SPD/ATK%/ATK%)</v>
      </c>
      <c r="D3760">
        <f>Sheet1!C3760</f>
        <v>0</v>
      </c>
      <c r="F3760">
        <f>Sheet1!B3762</f>
        <v>0</v>
      </c>
      <c r="G3760">
        <f>Sheet1!A3763</f>
        <v>2</v>
      </c>
      <c r="H3760" t="str">
        <f>Sheet1!A3764</f>
        <v>SALAMANDER</v>
      </c>
      <c r="I3760">
        <f>Sheet1!A3765</f>
        <v>0</v>
      </c>
      <c r="J3760" t="str">
        <f>Sheet1!A3766</f>
        <v>Swift / Blade</v>
      </c>
      <c r="K3760" t="str">
        <f>Sheet1!A3767</f>
        <v>(ATK%/ATK%/ATK%)</v>
      </c>
    </row>
    <row r="3761" spans="1:11" hidden="1" x14ac:dyDescent="0.2">
      <c r="A3761">
        <f t="shared" si="58"/>
        <v>0</v>
      </c>
      <c r="B3761" t="str">
        <f>IF(Sheet1!A3761="","",Sheet1!A3761)</f>
        <v>(SPD/ATK%/ATK%)</v>
      </c>
      <c r="C3761" t="str">
        <f>Sheet1!A3762</f>
        <v>Crit R%, Crit D%, Atk%</v>
      </c>
      <c r="D3761">
        <f>Sheet1!C3761</f>
        <v>0</v>
      </c>
      <c r="F3761">
        <f>Sheet1!B3763</f>
        <v>0</v>
      </c>
      <c r="G3761" t="str">
        <f>Sheet1!A3764</f>
        <v>SALAMANDER</v>
      </c>
      <c r="H3761">
        <f>Sheet1!A3765</f>
        <v>0</v>
      </c>
      <c r="I3761" t="str">
        <f>Sheet1!A3766</f>
        <v>Swift / Blade</v>
      </c>
      <c r="J3761" t="str">
        <f>Sheet1!A3767</f>
        <v>(ATK%/ATK%/ATK%)</v>
      </c>
      <c r="K3761" t="str">
        <f>Sheet1!A3768</f>
        <v>Violent / Revenge</v>
      </c>
    </row>
    <row r="3762" spans="1:11" hidden="1" x14ac:dyDescent="0.2">
      <c r="A3762">
        <f t="shared" si="58"/>
        <v>0</v>
      </c>
      <c r="B3762" t="str">
        <f>IF(Sheet1!A3762="","",Sheet1!A3762)</f>
        <v>Crit R%, Crit D%, Atk%</v>
      </c>
      <c r="C3762">
        <f>Sheet1!A3763</f>
        <v>2</v>
      </c>
      <c r="D3762">
        <f>Sheet1!C3762</f>
        <v>0</v>
      </c>
      <c r="F3762">
        <f>Sheet1!B3764</f>
        <v>0</v>
      </c>
      <c r="G3762">
        <f>Sheet1!A3765</f>
        <v>0</v>
      </c>
      <c r="H3762" t="str">
        <f>Sheet1!A3766</f>
        <v>Swift / Blade</v>
      </c>
      <c r="I3762" t="str">
        <f>Sheet1!A3767</f>
        <v>(ATK%/ATK%/ATK%)</v>
      </c>
      <c r="J3762" t="str">
        <f>Sheet1!A3768</f>
        <v>Violent / Revenge</v>
      </c>
      <c r="K3762" t="str">
        <f>Sheet1!A3769</f>
        <v>(SPD/CRIT D%/ATK%)</v>
      </c>
    </row>
    <row r="3763" spans="1:11" x14ac:dyDescent="0.2">
      <c r="A3763">
        <f t="shared" si="58"/>
        <v>1</v>
      </c>
      <c r="B3763">
        <f>IF(Sheet1!A3763="","",Sheet1!A3763)</f>
        <v>2</v>
      </c>
      <c r="C3763" t="str">
        <f>Sheet1!A3764</f>
        <v>SALAMANDER</v>
      </c>
      <c r="D3763" t="str">
        <f>Sheet1!C3763</f>
        <v>WATER</v>
      </c>
      <c r="F3763" t="str">
        <f>Sheet1!B3765</f>
        <v>Kaimann</v>
      </c>
      <c r="G3763" t="str">
        <f>Sheet1!A3766</f>
        <v>Swift / Blade</v>
      </c>
      <c r="H3763" t="str">
        <f>Sheet1!A3767</f>
        <v>(ATK%/ATK%/ATK%)</v>
      </c>
      <c r="I3763" t="str">
        <f>Sheet1!A3768</f>
        <v>Violent / Revenge</v>
      </c>
      <c r="J3763" t="str">
        <f>Sheet1!A3769</f>
        <v>(SPD/CRIT D%/ATK%)</v>
      </c>
      <c r="K3763" t="str">
        <f>Sheet1!A3770</f>
        <v>Crit R%, Crit D%, Atk%</v>
      </c>
    </row>
    <row r="3764" spans="1:11" hidden="1" x14ac:dyDescent="0.2">
      <c r="A3764">
        <f t="shared" si="58"/>
        <v>0</v>
      </c>
      <c r="B3764" t="str">
        <f>IF(Sheet1!A3764="","",Sheet1!A3764)</f>
        <v>SALAMANDER</v>
      </c>
      <c r="C3764">
        <f>Sheet1!A3765</f>
        <v>0</v>
      </c>
      <c r="D3764">
        <f>Sheet1!C3764</f>
        <v>0</v>
      </c>
      <c r="F3764">
        <f>Sheet1!B3766</f>
        <v>0</v>
      </c>
      <c r="G3764" t="str">
        <f>Sheet1!A3767</f>
        <v>(ATK%/ATK%/ATK%)</v>
      </c>
      <c r="H3764" t="str">
        <f>Sheet1!A3768</f>
        <v>Violent / Revenge</v>
      </c>
      <c r="I3764" t="str">
        <f>Sheet1!A3769</f>
        <v>(SPD/CRIT D%/ATK%)</v>
      </c>
      <c r="J3764" t="str">
        <f>Sheet1!A3770</f>
        <v>Crit R%, Crit D%, Atk%</v>
      </c>
      <c r="K3764">
        <f>Sheet1!A3771</f>
        <v>2</v>
      </c>
    </row>
    <row r="3765" spans="1:11" hidden="1" x14ac:dyDescent="0.2">
      <c r="A3765">
        <f t="shared" si="58"/>
        <v>0</v>
      </c>
      <c r="B3765" t="str">
        <f>IF(Sheet1!A3765="","",Sheet1!A3765)</f>
        <v/>
      </c>
      <c r="C3765" t="str">
        <f>Sheet1!A3766</f>
        <v>Swift / Blade</v>
      </c>
      <c r="D3765">
        <f>Sheet1!C3765</f>
        <v>0</v>
      </c>
      <c r="F3765">
        <f>Sheet1!B3767</f>
        <v>0</v>
      </c>
      <c r="G3765" t="str">
        <f>Sheet1!A3768</f>
        <v>Violent / Revenge</v>
      </c>
      <c r="H3765" t="str">
        <f>Sheet1!A3769</f>
        <v>(SPD/CRIT D%/ATK%)</v>
      </c>
      <c r="I3765" t="str">
        <f>Sheet1!A3770</f>
        <v>Crit R%, Crit D%, Atk%</v>
      </c>
      <c r="J3765">
        <f>Sheet1!A3771</f>
        <v>2</v>
      </c>
      <c r="K3765" t="str">
        <f>Sheet1!A3772</f>
        <v>SALAMANDER</v>
      </c>
    </row>
    <row r="3766" spans="1:11" hidden="1" x14ac:dyDescent="0.2">
      <c r="A3766">
        <f t="shared" si="58"/>
        <v>0</v>
      </c>
      <c r="B3766" t="str">
        <f>IF(Sheet1!A3766="","",Sheet1!A3766)</f>
        <v>Swift / Blade</v>
      </c>
      <c r="C3766" t="str">
        <f>Sheet1!A3767</f>
        <v>(ATK%/ATK%/ATK%)</v>
      </c>
      <c r="D3766">
        <f>Sheet1!C3766</f>
        <v>0</v>
      </c>
      <c r="F3766">
        <f>Sheet1!B3768</f>
        <v>0</v>
      </c>
      <c r="G3766" t="str">
        <f>Sheet1!A3769</f>
        <v>(SPD/CRIT D%/ATK%)</v>
      </c>
      <c r="H3766" t="str">
        <f>Sheet1!A3770</f>
        <v>Crit R%, Crit D%, Atk%</v>
      </c>
      <c r="I3766">
        <f>Sheet1!A3771</f>
        <v>2</v>
      </c>
      <c r="J3766" t="str">
        <f>Sheet1!A3772</f>
        <v>SALAMANDER</v>
      </c>
      <c r="K3766">
        <f>Sheet1!A3773</f>
        <v>0</v>
      </c>
    </row>
    <row r="3767" spans="1:11" hidden="1" x14ac:dyDescent="0.2">
      <c r="A3767">
        <f t="shared" si="58"/>
        <v>0</v>
      </c>
      <c r="B3767" t="str">
        <f>IF(Sheet1!A3767="","",Sheet1!A3767)</f>
        <v>(ATK%/ATK%/ATK%)</v>
      </c>
      <c r="C3767" t="str">
        <f>Sheet1!A3768</f>
        <v>Violent / Revenge</v>
      </c>
      <c r="D3767">
        <f>Sheet1!C3767</f>
        <v>0</v>
      </c>
      <c r="F3767">
        <f>Sheet1!B3769</f>
        <v>0</v>
      </c>
      <c r="G3767" t="str">
        <f>Sheet1!A3770</f>
        <v>Crit R%, Crit D%, Atk%</v>
      </c>
      <c r="H3767">
        <f>Sheet1!A3771</f>
        <v>2</v>
      </c>
      <c r="I3767" t="str">
        <f>Sheet1!A3772</f>
        <v>SALAMANDER</v>
      </c>
      <c r="J3767">
        <f>Sheet1!A3773</f>
        <v>0</v>
      </c>
      <c r="K3767" t="str">
        <f>Sheet1!A3774</f>
        <v>Fatal / Blade</v>
      </c>
    </row>
    <row r="3768" spans="1:11" hidden="1" x14ac:dyDescent="0.2">
      <c r="A3768">
        <f t="shared" si="58"/>
        <v>0</v>
      </c>
      <c r="B3768" t="str">
        <f>IF(Sheet1!A3768="","",Sheet1!A3768)</f>
        <v>Violent / Revenge</v>
      </c>
      <c r="C3768" t="str">
        <f>Sheet1!A3769</f>
        <v>(SPD/CRIT D%/ATK%)</v>
      </c>
      <c r="D3768">
        <f>Sheet1!C3768</f>
        <v>0</v>
      </c>
      <c r="F3768">
        <f>Sheet1!B3770</f>
        <v>0</v>
      </c>
      <c r="G3768">
        <f>Sheet1!A3771</f>
        <v>2</v>
      </c>
      <c r="H3768" t="str">
        <f>Sheet1!A3772</f>
        <v>SALAMANDER</v>
      </c>
      <c r="I3768">
        <f>Sheet1!A3773</f>
        <v>0</v>
      </c>
      <c r="J3768" t="str">
        <f>Sheet1!A3774</f>
        <v>Fatal / Blade</v>
      </c>
      <c r="K3768" t="str">
        <f>Sheet1!A3775</f>
        <v>(ATK%/ATK%/ATK%)</v>
      </c>
    </row>
    <row r="3769" spans="1:11" hidden="1" x14ac:dyDescent="0.2">
      <c r="A3769">
        <f t="shared" si="58"/>
        <v>0</v>
      </c>
      <c r="B3769" t="str">
        <f>IF(Sheet1!A3769="","",Sheet1!A3769)</f>
        <v>(SPD/CRIT D%/ATK%)</v>
      </c>
      <c r="C3769" t="str">
        <f>Sheet1!A3770</f>
        <v>Crit R%, Crit D%, Atk%</v>
      </c>
      <c r="D3769">
        <f>Sheet1!C3769</f>
        <v>0</v>
      </c>
      <c r="F3769">
        <f>Sheet1!B3771</f>
        <v>0</v>
      </c>
      <c r="G3769" t="str">
        <f>Sheet1!A3772</f>
        <v>SALAMANDER</v>
      </c>
      <c r="H3769">
        <f>Sheet1!A3773</f>
        <v>0</v>
      </c>
      <c r="I3769" t="str">
        <f>Sheet1!A3774</f>
        <v>Fatal / Blade</v>
      </c>
      <c r="J3769" t="str">
        <f>Sheet1!A3775</f>
        <v>(ATK%/ATK%/ATK%)</v>
      </c>
      <c r="K3769" t="str">
        <f>Sheet1!A3776</f>
        <v>Violent / Revenge</v>
      </c>
    </row>
    <row r="3770" spans="1:11" hidden="1" x14ac:dyDescent="0.2">
      <c r="A3770">
        <f t="shared" si="58"/>
        <v>0</v>
      </c>
      <c r="B3770" t="str">
        <f>IF(Sheet1!A3770="","",Sheet1!A3770)</f>
        <v>Crit R%, Crit D%, Atk%</v>
      </c>
      <c r="C3770">
        <f>Sheet1!A3771</f>
        <v>2</v>
      </c>
      <c r="D3770">
        <f>Sheet1!C3770</f>
        <v>0</v>
      </c>
      <c r="F3770">
        <f>Sheet1!B3772</f>
        <v>0</v>
      </c>
      <c r="G3770">
        <f>Sheet1!A3773</f>
        <v>0</v>
      </c>
      <c r="H3770" t="str">
        <f>Sheet1!A3774</f>
        <v>Fatal / Blade</v>
      </c>
      <c r="I3770" t="str">
        <f>Sheet1!A3775</f>
        <v>(ATK%/ATK%/ATK%)</v>
      </c>
      <c r="J3770" t="str">
        <f>Sheet1!A3776</f>
        <v>Violent / Revenge</v>
      </c>
      <c r="K3770" t="str">
        <f>Sheet1!A3777</f>
        <v>(ATK%/CRIT D%/ATK%)</v>
      </c>
    </row>
    <row r="3771" spans="1:11" x14ac:dyDescent="0.2">
      <c r="A3771">
        <f t="shared" si="58"/>
        <v>1</v>
      </c>
      <c r="B3771">
        <f>IF(Sheet1!A3771="","",Sheet1!A3771)</f>
        <v>2</v>
      </c>
      <c r="C3771" t="str">
        <f>Sheet1!A3772</f>
        <v>SALAMANDER</v>
      </c>
      <c r="D3771" t="str">
        <f>Sheet1!C3771</f>
        <v>DARK</v>
      </c>
      <c r="F3771" t="str">
        <f>Sheet1!B3773</f>
        <v>Decamaron</v>
      </c>
      <c r="G3771" t="str">
        <f>Sheet1!A3774</f>
        <v>Fatal / Blade</v>
      </c>
      <c r="H3771" t="str">
        <f>Sheet1!A3775</f>
        <v>(ATK%/ATK%/ATK%)</v>
      </c>
      <c r="I3771" t="str">
        <f>Sheet1!A3776</f>
        <v>Violent / Revenge</v>
      </c>
      <c r="J3771" t="str">
        <f>Sheet1!A3777</f>
        <v>(ATK%/CRIT D%/ATK%)</v>
      </c>
      <c r="K3771" t="str">
        <f>Sheet1!A3778</f>
        <v>Crit R%, Crit D%, Atk%</v>
      </c>
    </row>
    <row r="3772" spans="1:11" hidden="1" x14ac:dyDescent="0.2">
      <c r="A3772">
        <f t="shared" si="58"/>
        <v>0</v>
      </c>
      <c r="B3772" t="str">
        <f>IF(Sheet1!A3772="","",Sheet1!A3772)</f>
        <v>SALAMANDER</v>
      </c>
      <c r="C3772">
        <f>Sheet1!A3773</f>
        <v>0</v>
      </c>
      <c r="D3772">
        <f>Sheet1!C3772</f>
        <v>0</v>
      </c>
      <c r="F3772">
        <f>Sheet1!B3774</f>
        <v>0</v>
      </c>
      <c r="G3772" t="str">
        <f>Sheet1!A3775</f>
        <v>(ATK%/ATK%/ATK%)</v>
      </c>
      <c r="H3772" t="str">
        <f>Sheet1!A3776</f>
        <v>Violent / Revenge</v>
      </c>
      <c r="I3772" t="str">
        <f>Sheet1!A3777</f>
        <v>(ATK%/CRIT D%/ATK%)</v>
      </c>
      <c r="J3772" t="str">
        <f>Sheet1!A3778</f>
        <v>Crit R%, Crit D%, Atk%</v>
      </c>
      <c r="K3772">
        <f>Sheet1!A3779</f>
        <v>3</v>
      </c>
    </row>
    <row r="3773" spans="1:11" hidden="1" x14ac:dyDescent="0.2">
      <c r="A3773">
        <f t="shared" si="58"/>
        <v>0</v>
      </c>
      <c r="B3773" t="str">
        <f>IF(Sheet1!A3773="","",Sheet1!A3773)</f>
        <v/>
      </c>
      <c r="C3773" t="str">
        <f>Sheet1!A3774</f>
        <v>Fatal / Blade</v>
      </c>
      <c r="D3773">
        <f>Sheet1!C3773</f>
        <v>0</v>
      </c>
      <c r="F3773">
        <f>Sheet1!B3775</f>
        <v>0</v>
      </c>
      <c r="G3773" t="str">
        <f>Sheet1!A3776</f>
        <v>Violent / Revenge</v>
      </c>
      <c r="H3773" t="str">
        <f>Sheet1!A3777</f>
        <v>(ATK%/CRIT D%/ATK%)</v>
      </c>
      <c r="I3773" t="str">
        <f>Sheet1!A3778</f>
        <v>Crit R%, Crit D%, Atk%</v>
      </c>
      <c r="J3773">
        <f>Sheet1!A3779</f>
        <v>3</v>
      </c>
      <c r="K3773" t="str">
        <f>Sheet1!A3780</f>
        <v>INUGAMI</v>
      </c>
    </row>
    <row r="3774" spans="1:11" hidden="1" x14ac:dyDescent="0.2">
      <c r="A3774">
        <f t="shared" si="58"/>
        <v>0</v>
      </c>
      <c r="B3774" t="str">
        <f>IF(Sheet1!A3774="","",Sheet1!A3774)</f>
        <v>Fatal / Blade</v>
      </c>
      <c r="C3774" t="str">
        <f>Sheet1!A3775</f>
        <v>(ATK%/ATK%/ATK%)</v>
      </c>
      <c r="D3774">
        <f>Sheet1!C3774</f>
        <v>0</v>
      </c>
      <c r="F3774">
        <f>Sheet1!B3776</f>
        <v>0</v>
      </c>
      <c r="G3774" t="str">
        <f>Sheet1!A3777</f>
        <v>(ATK%/CRIT D%/ATK%)</v>
      </c>
      <c r="H3774" t="str">
        <f>Sheet1!A3778</f>
        <v>Crit R%, Crit D%, Atk%</v>
      </c>
      <c r="I3774">
        <f>Sheet1!A3779</f>
        <v>3</v>
      </c>
      <c r="J3774" t="str">
        <f>Sheet1!A3780</f>
        <v>INUGAMI</v>
      </c>
      <c r="K3774">
        <f>Sheet1!A3781</f>
        <v>0</v>
      </c>
    </row>
    <row r="3775" spans="1:11" hidden="1" x14ac:dyDescent="0.2">
      <c r="A3775">
        <f t="shared" si="58"/>
        <v>0</v>
      </c>
      <c r="B3775" t="str">
        <f>IF(Sheet1!A3775="","",Sheet1!A3775)</f>
        <v>(ATK%/ATK%/ATK%)</v>
      </c>
      <c r="C3775" t="str">
        <f>Sheet1!A3776</f>
        <v>Violent / Revenge</v>
      </c>
      <c r="D3775">
        <f>Sheet1!C3775</f>
        <v>0</v>
      </c>
      <c r="F3775">
        <f>Sheet1!B3777</f>
        <v>0</v>
      </c>
      <c r="G3775" t="str">
        <f>Sheet1!A3778</f>
        <v>Crit R%, Crit D%, Atk%</v>
      </c>
      <c r="H3775">
        <f>Sheet1!A3779</f>
        <v>3</v>
      </c>
      <c r="I3775" t="str">
        <f>Sheet1!A3780</f>
        <v>INUGAMI</v>
      </c>
      <c r="J3775">
        <f>Sheet1!A3781</f>
        <v>0</v>
      </c>
      <c r="K3775" t="str">
        <f>Sheet1!A3782</f>
        <v>Fatal / Blade</v>
      </c>
    </row>
    <row r="3776" spans="1:11" hidden="1" x14ac:dyDescent="0.2">
      <c r="A3776">
        <f t="shared" si="58"/>
        <v>0</v>
      </c>
      <c r="B3776" t="str">
        <f>IF(Sheet1!A3776="","",Sheet1!A3776)</f>
        <v>Violent / Revenge</v>
      </c>
      <c r="C3776" t="str">
        <f>Sheet1!A3777</f>
        <v>(ATK%/CRIT D%/ATK%)</v>
      </c>
      <c r="D3776">
        <f>Sheet1!C3776</f>
        <v>0</v>
      </c>
      <c r="F3776">
        <f>Sheet1!B3778</f>
        <v>0</v>
      </c>
      <c r="G3776">
        <f>Sheet1!A3779</f>
        <v>3</v>
      </c>
      <c r="H3776" t="str">
        <f>Sheet1!A3780</f>
        <v>INUGAMI</v>
      </c>
      <c r="I3776">
        <f>Sheet1!A3781</f>
        <v>0</v>
      </c>
      <c r="J3776" t="str">
        <f>Sheet1!A3782</f>
        <v>Fatal / Blade</v>
      </c>
      <c r="K3776" t="str">
        <f>Sheet1!A3783</f>
        <v>(ATK%/ATK%/ATK%)</v>
      </c>
    </row>
    <row r="3777" spans="1:11" hidden="1" x14ac:dyDescent="0.2">
      <c r="A3777">
        <f t="shared" si="58"/>
        <v>0</v>
      </c>
      <c r="B3777" t="str">
        <f>IF(Sheet1!A3777="","",Sheet1!A3777)</f>
        <v>(ATK%/CRIT D%/ATK%)</v>
      </c>
      <c r="C3777" t="str">
        <f>Sheet1!A3778</f>
        <v>Crit R%, Crit D%, Atk%</v>
      </c>
      <c r="D3777">
        <f>Sheet1!C3777</f>
        <v>0</v>
      </c>
      <c r="F3777">
        <f>Sheet1!B3779</f>
        <v>0</v>
      </c>
      <c r="G3777" t="str">
        <f>Sheet1!A3780</f>
        <v>INUGAMI</v>
      </c>
      <c r="H3777">
        <f>Sheet1!A3781</f>
        <v>0</v>
      </c>
      <c r="I3777" t="str">
        <f>Sheet1!A3782</f>
        <v>Fatal / Blade</v>
      </c>
      <c r="J3777" t="str">
        <f>Sheet1!A3783</f>
        <v>(ATK%/ATK%/ATK%)</v>
      </c>
      <c r="K3777" t="str">
        <f>Sheet1!A3784</f>
        <v>Violent / Revenge</v>
      </c>
    </row>
    <row r="3778" spans="1:11" hidden="1" x14ac:dyDescent="0.2">
      <c r="A3778">
        <f t="shared" si="58"/>
        <v>0</v>
      </c>
      <c r="B3778" t="str">
        <f>IF(Sheet1!A3778="","",Sheet1!A3778)</f>
        <v>Crit R%, Crit D%, Atk%</v>
      </c>
      <c r="C3778">
        <f>Sheet1!A3779</f>
        <v>3</v>
      </c>
      <c r="D3778">
        <f>Sheet1!C3778</f>
        <v>0</v>
      </c>
      <c r="F3778">
        <f>Sheet1!B3780</f>
        <v>0</v>
      </c>
      <c r="G3778">
        <f>Sheet1!A3781</f>
        <v>0</v>
      </c>
      <c r="H3778" t="str">
        <f>Sheet1!A3782</f>
        <v>Fatal / Blade</v>
      </c>
      <c r="I3778" t="str">
        <f>Sheet1!A3783</f>
        <v>(ATK%/ATK%/ATK%)</v>
      </c>
      <c r="J3778" t="str">
        <f>Sheet1!A3784</f>
        <v>Violent / Revenge</v>
      </c>
      <c r="K3778" t="str">
        <f>Sheet1!A3785</f>
        <v>(ATK%/CRIT D%/ATK%)</v>
      </c>
    </row>
    <row r="3779" spans="1:11" x14ac:dyDescent="0.2">
      <c r="A3779">
        <f t="shared" ref="A3779:A3842" si="59">IF(ISNUMBER(B3779)=TRUE,1,0)</f>
        <v>1</v>
      </c>
      <c r="B3779">
        <f>IF(Sheet1!A3779="","",Sheet1!A3779)</f>
        <v>3</v>
      </c>
      <c r="C3779" t="str">
        <f>Sheet1!A3780</f>
        <v>INUGAMI</v>
      </c>
      <c r="D3779" t="str">
        <f>Sheet1!C3779</f>
        <v>FIRE</v>
      </c>
      <c r="F3779" t="str">
        <f>Sheet1!B3781</f>
        <v>Raoq</v>
      </c>
      <c r="G3779" t="str">
        <f>Sheet1!A3782</f>
        <v>Fatal / Blade</v>
      </c>
      <c r="H3779" t="str">
        <f>Sheet1!A3783</f>
        <v>(ATK%/ATK%/ATK%)</v>
      </c>
      <c r="I3779" t="str">
        <f>Sheet1!A3784</f>
        <v>Violent / Revenge</v>
      </c>
      <c r="J3779" t="str">
        <f>Sheet1!A3785</f>
        <v>(ATK%/CRIT D%/ATK%)</v>
      </c>
      <c r="K3779" t="str">
        <f>Sheet1!A3786</f>
        <v>Crit R%, Crit D%, Atk%</v>
      </c>
    </row>
    <row r="3780" spans="1:11" hidden="1" x14ac:dyDescent="0.2">
      <c r="A3780">
        <f t="shared" si="59"/>
        <v>0</v>
      </c>
      <c r="B3780" t="str">
        <f>IF(Sheet1!A3780="","",Sheet1!A3780)</f>
        <v>INUGAMI</v>
      </c>
      <c r="C3780">
        <f>Sheet1!A3781</f>
        <v>0</v>
      </c>
      <c r="D3780">
        <f>Sheet1!C3780</f>
        <v>0</v>
      </c>
      <c r="F3780">
        <f>Sheet1!B3782</f>
        <v>0</v>
      </c>
      <c r="G3780" t="str">
        <f>Sheet1!A3783</f>
        <v>(ATK%/ATK%/ATK%)</v>
      </c>
      <c r="H3780" t="str">
        <f>Sheet1!A3784</f>
        <v>Violent / Revenge</v>
      </c>
      <c r="I3780" t="str">
        <f>Sheet1!A3785</f>
        <v>(ATK%/CRIT D%/ATK%)</v>
      </c>
      <c r="J3780" t="str">
        <f>Sheet1!A3786</f>
        <v>Crit R%, Crit D%, Atk%</v>
      </c>
      <c r="K3780">
        <f>Sheet1!A3787</f>
        <v>3</v>
      </c>
    </row>
    <row r="3781" spans="1:11" hidden="1" x14ac:dyDescent="0.2">
      <c r="A3781">
        <f t="shared" si="59"/>
        <v>0</v>
      </c>
      <c r="B3781" t="str">
        <f>IF(Sheet1!A3781="","",Sheet1!A3781)</f>
        <v/>
      </c>
      <c r="C3781" t="str">
        <f>Sheet1!A3782</f>
        <v>Fatal / Blade</v>
      </c>
      <c r="D3781">
        <f>Sheet1!C3781</f>
        <v>0</v>
      </c>
      <c r="F3781">
        <f>Sheet1!B3783</f>
        <v>0</v>
      </c>
      <c r="G3781" t="str">
        <f>Sheet1!A3784</f>
        <v>Violent / Revenge</v>
      </c>
      <c r="H3781" t="str">
        <f>Sheet1!A3785</f>
        <v>(ATK%/CRIT D%/ATK%)</v>
      </c>
      <c r="I3781" t="str">
        <f>Sheet1!A3786</f>
        <v>Crit R%, Crit D%, Atk%</v>
      </c>
      <c r="J3781">
        <f>Sheet1!A3787</f>
        <v>3</v>
      </c>
      <c r="K3781" t="str">
        <f>Sheet1!A3788</f>
        <v>INUGAMI</v>
      </c>
    </row>
    <row r="3782" spans="1:11" hidden="1" x14ac:dyDescent="0.2">
      <c r="A3782">
        <f t="shared" si="59"/>
        <v>0</v>
      </c>
      <c r="B3782" t="str">
        <f>IF(Sheet1!A3782="","",Sheet1!A3782)</f>
        <v>Fatal / Blade</v>
      </c>
      <c r="C3782" t="str">
        <f>Sheet1!A3783</f>
        <v>(ATK%/ATK%/ATK%)</v>
      </c>
      <c r="D3782">
        <f>Sheet1!C3782</f>
        <v>0</v>
      </c>
      <c r="F3782">
        <f>Sheet1!B3784</f>
        <v>0</v>
      </c>
      <c r="G3782" t="str">
        <f>Sheet1!A3785</f>
        <v>(ATK%/CRIT D%/ATK%)</v>
      </c>
      <c r="H3782" t="str">
        <f>Sheet1!A3786</f>
        <v>Crit R%, Crit D%, Atk%</v>
      </c>
      <c r="I3782">
        <f>Sheet1!A3787</f>
        <v>3</v>
      </c>
      <c r="J3782" t="str">
        <f>Sheet1!A3788</f>
        <v>INUGAMI</v>
      </c>
      <c r="K3782">
        <f>Sheet1!A3789</f>
        <v>0</v>
      </c>
    </row>
    <row r="3783" spans="1:11" hidden="1" x14ac:dyDescent="0.2">
      <c r="A3783">
        <f t="shared" si="59"/>
        <v>0</v>
      </c>
      <c r="B3783" t="str">
        <f>IF(Sheet1!A3783="","",Sheet1!A3783)</f>
        <v>(ATK%/ATK%/ATK%)</v>
      </c>
      <c r="C3783" t="str">
        <f>Sheet1!A3784</f>
        <v>Violent / Revenge</v>
      </c>
      <c r="D3783">
        <f>Sheet1!C3783</f>
        <v>0</v>
      </c>
      <c r="F3783">
        <f>Sheet1!B3785</f>
        <v>0</v>
      </c>
      <c r="G3783" t="str">
        <f>Sheet1!A3786</f>
        <v>Crit R%, Crit D%, Atk%</v>
      </c>
      <c r="H3783">
        <f>Sheet1!A3787</f>
        <v>3</v>
      </c>
      <c r="I3783" t="str">
        <f>Sheet1!A3788</f>
        <v>INUGAMI</v>
      </c>
      <c r="J3783">
        <f>Sheet1!A3789</f>
        <v>0</v>
      </c>
      <c r="K3783" t="str">
        <f>Sheet1!A3790</f>
        <v>2x Guard / Blade</v>
      </c>
    </row>
    <row r="3784" spans="1:11" hidden="1" x14ac:dyDescent="0.2">
      <c r="A3784">
        <f t="shared" si="59"/>
        <v>0</v>
      </c>
      <c r="B3784" t="str">
        <f>IF(Sheet1!A3784="","",Sheet1!A3784)</f>
        <v>Violent / Revenge</v>
      </c>
      <c r="C3784" t="str">
        <f>Sheet1!A3785</f>
        <v>(ATK%/CRIT D%/ATK%)</v>
      </c>
      <c r="D3784">
        <f>Sheet1!C3784</f>
        <v>0</v>
      </c>
      <c r="F3784">
        <f>Sheet1!B3786</f>
        <v>0</v>
      </c>
      <c r="G3784">
        <f>Sheet1!A3787</f>
        <v>3</v>
      </c>
      <c r="H3784" t="str">
        <f>Sheet1!A3788</f>
        <v>INUGAMI</v>
      </c>
      <c r="I3784">
        <f>Sheet1!A3789</f>
        <v>0</v>
      </c>
      <c r="J3784" t="str">
        <f>Sheet1!A3790</f>
        <v>2x Guard / Blade</v>
      </c>
      <c r="K3784" t="str">
        <f>Sheet1!A3791</f>
        <v>(DEF%/CRIT R%/DEF%)</v>
      </c>
    </row>
    <row r="3785" spans="1:11" hidden="1" x14ac:dyDescent="0.2">
      <c r="A3785">
        <f t="shared" si="59"/>
        <v>0</v>
      </c>
      <c r="B3785" t="str">
        <f>IF(Sheet1!A3785="","",Sheet1!A3785)</f>
        <v>(ATK%/CRIT D%/ATK%)</v>
      </c>
      <c r="C3785" t="str">
        <f>Sheet1!A3786</f>
        <v>Crit R%, Crit D%, Atk%</v>
      </c>
      <c r="D3785">
        <f>Sheet1!C3785</f>
        <v>0</v>
      </c>
      <c r="F3785">
        <f>Sheet1!B3787</f>
        <v>0</v>
      </c>
      <c r="G3785" t="str">
        <f>Sheet1!A3788</f>
        <v>INUGAMI</v>
      </c>
      <c r="H3785">
        <f>Sheet1!A3789</f>
        <v>0</v>
      </c>
      <c r="I3785" t="str">
        <f>Sheet1!A3790</f>
        <v>2x Guard / Blade</v>
      </c>
      <c r="J3785" t="str">
        <f>Sheet1!A3791</f>
        <v>(DEF%/CRIT R%/DEF%)</v>
      </c>
      <c r="K3785" t="str">
        <f>Sheet1!A3792</f>
        <v>Violent / Revenge</v>
      </c>
    </row>
    <row r="3786" spans="1:11" hidden="1" x14ac:dyDescent="0.2">
      <c r="A3786">
        <f t="shared" si="59"/>
        <v>0</v>
      </c>
      <c r="B3786" t="str">
        <f>IF(Sheet1!A3786="","",Sheet1!A3786)</f>
        <v>Crit R%, Crit D%, Atk%</v>
      </c>
      <c r="C3786">
        <f>Sheet1!A3787</f>
        <v>3</v>
      </c>
      <c r="D3786">
        <f>Sheet1!C3786</f>
        <v>0</v>
      </c>
      <c r="F3786">
        <f>Sheet1!B3788</f>
        <v>0</v>
      </c>
      <c r="G3786">
        <f>Sheet1!A3789</f>
        <v>0</v>
      </c>
      <c r="H3786" t="str">
        <f>Sheet1!A3790</f>
        <v>2x Guard / Blade</v>
      </c>
      <c r="I3786" t="str">
        <f>Sheet1!A3791</f>
        <v>(DEF%/CRIT R%/DEF%)</v>
      </c>
      <c r="J3786" t="str">
        <f>Sheet1!A3792</f>
        <v>Violent / Revenge</v>
      </c>
      <c r="K3786" t="str">
        <f>Sheet1!A3793</f>
        <v>(DEF%/CRIT D%/DEF%)</v>
      </c>
    </row>
    <row r="3787" spans="1:11" x14ac:dyDescent="0.2">
      <c r="A3787">
        <f t="shared" si="59"/>
        <v>1</v>
      </c>
      <c r="B3787">
        <f>IF(Sheet1!A3787="","",Sheet1!A3787)</f>
        <v>3</v>
      </c>
      <c r="C3787" t="str">
        <f>Sheet1!A3788</f>
        <v>INUGAMI</v>
      </c>
      <c r="D3787" t="str">
        <f>Sheet1!C3787</f>
        <v>WIND</v>
      </c>
      <c r="F3787" t="str">
        <f>Sheet1!B3789</f>
        <v>Ramahan</v>
      </c>
      <c r="G3787" t="str">
        <f>Sheet1!A3790</f>
        <v>2x Guard / Blade</v>
      </c>
      <c r="H3787" t="str">
        <f>Sheet1!A3791</f>
        <v>(DEF%/CRIT R%/DEF%)</v>
      </c>
      <c r="I3787" t="str">
        <f>Sheet1!A3792</f>
        <v>Violent / Revenge</v>
      </c>
      <c r="J3787" t="str">
        <f>Sheet1!A3793</f>
        <v>(DEF%/CRIT D%/DEF%)</v>
      </c>
      <c r="K3787" t="str">
        <f>Sheet1!A3794</f>
        <v>Crit R%, Crit D%, Def%</v>
      </c>
    </row>
    <row r="3788" spans="1:11" hidden="1" x14ac:dyDescent="0.2">
      <c r="A3788">
        <f t="shared" si="59"/>
        <v>0</v>
      </c>
      <c r="B3788" t="str">
        <f>IF(Sheet1!A3788="","",Sheet1!A3788)</f>
        <v>INUGAMI</v>
      </c>
      <c r="C3788">
        <f>Sheet1!A3789</f>
        <v>0</v>
      </c>
      <c r="D3788">
        <f>Sheet1!C3788</f>
        <v>0</v>
      </c>
      <c r="F3788">
        <f>Sheet1!B3790</f>
        <v>0</v>
      </c>
      <c r="G3788" t="str">
        <f>Sheet1!A3791</f>
        <v>(DEF%/CRIT R%/DEF%)</v>
      </c>
      <c r="H3788" t="str">
        <f>Sheet1!A3792</f>
        <v>Violent / Revenge</v>
      </c>
      <c r="I3788" t="str">
        <f>Sheet1!A3793</f>
        <v>(DEF%/CRIT D%/DEF%)</v>
      </c>
      <c r="J3788" t="str">
        <f>Sheet1!A3794</f>
        <v>Crit R%, Crit D%, Def%</v>
      </c>
      <c r="K3788">
        <f>Sheet1!A3795</f>
        <v>3</v>
      </c>
    </row>
    <row r="3789" spans="1:11" hidden="1" x14ac:dyDescent="0.2">
      <c r="A3789">
        <f t="shared" si="59"/>
        <v>0</v>
      </c>
      <c r="B3789" t="str">
        <f>IF(Sheet1!A3789="","",Sheet1!A3789)</f>
        <v/>
      </c>
      <c r="C3789" t="str">
        <f>Sheet1!A3790</f>
        <v>2x Guard / Blade</v>
      </c>
      <c r="D3789">
        <f>Sheet1!C3789</f>
        <v>0</v>
      </c>
      <c r="F3789">
        <f>Sheet1!B3791</f>
        <v>0</v>
      </c>
      <c r="G3789" t="str">
        <f>Sheet1!A3792</f>
        <v>Violent / Revenge</v>
      </c>
      <c r="H3789" t="str">
        <f>Sheet1!A3793</f>
        <v>(DEF%/CRIT D%/DEF%)</v>
      </c>
      <c r="I3789" t="str">
        <f>Sheet1!A3794</f>
        <v>Crit R%, Crit D%, Def%</v>
      </c>
      <c r="J3789">
        <f>Sheet1!A3795</f>
        <v>3</v>
      </c>
      <c r="K3789" t="str">
        <f>Sheet1!A3796</f>
        <v>INUGAMI</v>
      </c>
    </row>
    <row r="3790" spans="1:11" hidden="1" x14ac:dyDescent="0.2">
      <c r="A3790">
        <f t="shared" si="59"/>
        <v>0</v>
      </c>
      <c r="B3790" t="str">
        <f>IF(Sheet1!A3790="","",Sheet1!A3790)</f>
        <v>2x Guard / Blade</v>
      </c>
      <c r="C3790" t="str">
        <f>Sheet1!A3791</f>
        <v>(DEF%/CRIT R%/DEF%)</v>
      </c>
      <c r="D3790">
        <f>Sheet1!C3790</f>
        <v>0</v>
      </c>
      <c r="F3790">
        <f>Sheet1!B3792</f>
        <v>0</v>
      </c>
      <c r="G3790" t="str">
        <f>Sheet1!A3793</f>
        <v>(DEF%/CRIT D%/DEF%)</v>
      </c>
      <c r="H3790" t="str">
        <f>Sheet1!A3794</f>
        <v>Crit R%, Crit D%, Def%</v>
      </c>
      <c r="I3790">
        <f>Sheet1!A3795</f>
        <v>3</v>
      </c>
      <c r="J3790" t="str">
        <f>Sheet1!A3796</f>
        <v>INUGAMI</v>
      </c>
      <c r="K3790">
        <f>Sheet1!A3797</f>
        <v>0</v>
      </c>
    </row>
    <row r="3791" spans="1:11" hidden="1" x14ac:dyDescent="0.2">
      <c r="A3791">
        <f t="shared" si="59"/>
        <v>0</v>
      </c>
      <c r="B3791" t="str">
        <f>IF(Sheet1!A3791="","",Sheet1!A3791)</f>
        <v>(DEF%/CRIT R%/DEF%)</v>
      </c>
      <c r="C3791" t="str">
        <f>Sheet1!A3792</f>
        <v>Violent / Revenge</v>
      </c>
      <c r="D3791">
        <f>Sheet1!C3791</f>
        <v>0</v>
      </c>
      <c r="F3791">
        <f>Sheet1!B3793</f>
        <v>0</v>
      </c>
      <c r="G3791" t="str">
        <f>Sheet1!A3794</f>
        <v>Crit R%, Crit D%, Def%</v>
      </c>
      <c r="H3791">
        <f>Sheet1!A3795</f>
        <v>3</v>
      </c>
      <c r="I3791" t="str">
        <f>Sheet1!A3796</f>
        <v>INUGAMI</v>
      </c>
      <c r="J3791">
        <f>Sheet1!A3797</f>
        <v>0</v>
      </c>
      <c r="K3791" t="str">
        <f>Sheet1!A3798</f>
        <v>Fatal / Blade</v>
      </c>
    </row>
    <row r="3792" spans="1:11" hidden="1" x14ac:dyDescent="0.2">
      <c r="A3792">
        <f t="shared" si="59"/>
        <v>0</v>
      </c>
      <c r="B3792" t="str">
        <f>IF(Sheet1!A3792="","",Sheet1!A3792)</f>
        <v>Violent / Revenge</v>
      </c>
      <c r="C3792" t="str">
        <f>Sheet1!A3793</f>
        <v>(DEF%/CRIT D%/DEF%)</v>
      </c>
      <c r="D3792">
        <f>Sheet1!C3792</f>
        <v>0</v>
      </c>
      <c r="F3792">
        <f>Sheet1!B3794</f>
        <v>0</v>
      </c>
      <c r="G3792">
        <f>Sheet1!A3795</f>
        <v>3</v>
      </c>
      <c r="H3792" t="str">
        <f>Sheet1!A3796</f>
        <v>INUGAMI</v>
      </c>
      <c r="I3792">
        <f>Sheet1!A3797</f>
        <v>0</v>
      </c>
      <c r="J3792" t="str">
        <f>Sheet1!A3798</f>
        <v>Fatal / Blade</v>
      </c>
      <c r="K3792" t="str">
        <f>Sheet1!A3799</f>
        <v>(ATK%/ATK%/ATK%)</v>
      </c>
    </row>
    <row r="3793" spans="1:11" hidden="1" x14ac:dyDescent="0.2">
      <c r="A3793">
        <f t="shared" si="59"/>
        <v>0</v>
      </c>
      <c r="B3793" t="str">
        <f>IF(Sheet1!A3793="","",Sheet1!A3793)</f>
        <v>(DEF%/CRIT D%/DEF%)</v>
      </c>
      <c r="C3793" t="str">
        <f>Sheet1!A3794</f>
        <v>Crit R%, Crit D%, Def%</v>
      </c>
      <c r="D3793">
        <f>Sheet1!C3793</f>
        <v>0</v>
      </c>
      <c r="F3793">
        <f>Sheet1!B3795</f>
        <v>0</v>
      </c>
      <c r="G3793" t="str">
        <f>Sheet1!A3796</f>
        <v>INUGAMI</v>
      </c>
      <c r="H3793">
        <f>Sheet1!A3797</f>
        <v>0</v>
      </c>
      <c r="I3793" t="str">
        <f>Sheet1!A3798</f>
        <v>Fatal / Blade</v>
      </c>
      <c r="J3793" t="str">
        <f>Sheet1!A3799</f>
        <v>(ATK%/ATK%/ATK%)</v>
      </c>
      <c r="K3793" t="str">
        <f>Sheet1!A3800</f>
        <v>Violent / Revenge</v>
      </c>
    </row>
    <row r="3794" spans="1:11" hidden="1" x14ac:dyDescent="0.2">
      <c r="A3794">
        <f t="shared" si="59"/>
        <v>0</v>
      </c>
      <c r="B3794" t="str">
        <f>IF(Sheet1!A3794="","",Sheet1!A3794)</f>
        <v>Crit R%, Crit D%, Def%</v>
      </c>
      <c r="C3794">
        <f>Sheet1!A3795</f>
        <v>3</v>
      </c>
      <c r="D3794">
        <f>Sheet1!C3794</f>
        <v>0</v>
      </c>
      <c r="F3794">
        <f>Sheet1!B3796</f>
        <v>0</v>
      </c>
      <c r="G3794">
        <f>Sheet1!A3797</f>
        <v>0</v>
      </c>
      <c r="H3794" t="str">
        <f>Sheet1!A3798</f>
        <v>Fatal / Blade</v>
      </c>
      <c r="I3794" t="str">
        <f>Sheet1!A3799</f>
        <v>(ATK%/ATK%/ATK%)</v>
      </c>
      <c r="J3794" t="str">
        <f>Sheet1!A3800</f>
        <v>Violent / Revenge</v>
      </c>
      <c r="K3794" t="str">
        <f>Sheet1!A3801</f>
        <v>(ATK%/CRIT D%/ATK%)</v>
      </c>
    </row>
    <row r="3795" spans="1:11" x14ac:dyDescent="0.2">
      <c r="A3795">
        <f t="shared" si="59"/>
        <v>1</v>
      </c>
      <c r="B3795">
        <f>IF(Sheet1!A3795="","",Sheet1!A3795)</f>
        <v>3</v>
      </c>
      <c r="C3795" t="str">
        <f>Sheet1!A3796</f>
        <v>INUGAMI</v>
      </c>
      <c r="D3795" t="str">
        <f>Sheet1!C3795</f>
        <v>DARK</v>
      </c>
      <c r="F3795" t="str">
        <f>Sheet1!B3797</f>
        <v>Kro</v>
      </c>
      <c r="G3795" t="str">
        <f>Sheet1!A3798</f>
        <v>Fatal / Blade</v>
      </c>
      <c r="H3795" t="str">
        <f>Sheet1!A3799</f>
        <v>(ATK%/ATK%/ATK%)</v>
      </c>
      <c r="I3795" t="str">
        <f>Sheet1!A3800</f>
        <v>Violent / Revenge</v>
      </c>
      <c r="J3795" t="str">
        <f>Sheet1!A3801</f>
        <v>(ATK%/CRIT D%/ATK%)</v>
      </c>
      <c r="K3795" t="str">
        <f>Sheet1!A3802</f>
        <v>Crit R%, Crit D%, Atk%</v>
      </c>
    </row>
    <row r="3796" spans="1:11" hidden="1" x14ac:dyDescent="0.2">
      <c r="A3796">
        <f t="shared" si="59"/>
        <v>0</v>
      </c>
      <c r="B3796" t="str">
        <f>IF(Sheet1!A3796="","",Sheet1!A3796)</f>
        <v>INUGAMI</v>
      </c>
      <c r="C3796">
        <f>Sheet1!A3797</f>
        <v>0</v>
      </c>
      <c r="D3796">
        <f>Sheet1!C3796</f>
        <v>0</v>
      </c>
      <c r="F3796">
        <f>Sheet1!B3798</f>
        <v>0</v>
      </c>
      <c r="G3796" t="str">
        <f>Sheet1!A3799</f>
        <v>(ATK%/ATK%/ATK%)</v>
      </c>
      <c r="H3796" t="str">
        <f>Sheet1!A3800</f>
        <v>Violent / Revenge</v>
      </c>
      <c r="I3796" t="str">
        <f>Sheet1!A3801</f>
        <v>(ATK%/CRIT D%/ATK%)</v>
      </c>
      <c r="J3796" t="str">
        <f>Sheet1!A3802</f>
        <v>Crit R%, Crit D%, Atk%</v>
      </c>
      <c r="K3796">
        <f>Sheet1!A3803</f>
        <v>3</v>
      </c>
    </row>
    <row r="3797" spans="1:11" hidden="1" x14ac:dyDescent="0.2">
      <c r="A3797">
        <f t="shared" si="59"/>
        <v>0</v>
      </c>
      <c r="B3797" t="str">
        <f>IF(Sheet1!A3797="","",Sheet1!A3797)</f>
        <v/>
      </c>
      <c r="C3797" t="str">
        <f>Sheet1!A3798</f>
        <v>Fatal / Blade</v>
      </c>
      <c r="D3797">
        <f>Sheet1!C3797</f>
        <v>0</v>
      </c>
      <c r="F3797">
        <f>Sheet1!B3799</f>
        <v>0</v>
      </c>
      <c r="G3797" t="str">
        <f>Sheet1!A3800</f>
        <v>Violent / Revenge</v>
      </c>
      <c r="H3797" t="str">
        <f>Sheet1!A3801</f>
        <v>(ATK%/CRIT D%/ATK%)</v>
      </c>
      <c r="I3797" t="str">
        <f>Sheet1!A3802</f>
        <v>Crit R%, Crit D%, Atk%</v>
      </c>
      <c r="J3797">
        <f>Sheet1!A3803</f>
        <v>3</v>
      </c>
      <c r="K3797" t="str">
        <f>Sheet1!A3804</f>
        <v>INUGAMI</v>
      </c>
    </row>
    <row r="3798" spans="1:11" hidden="1" x14ac:dyDescent="0.2">
      <c r="A3798">
        <f t="shared" si="59"/>
        <v>0</v>
      </c>
      <c r="B3798" t="str">
        <f>IF(Sheet1!A3798="","",Sheet1!A3798)</f>
        <v>Fatal / Blade</v>
      </c>
      <c r="C3798" t="str">
        <f>Sheet1!A3799</f>
        <v>(ATK%/ATK%/ATK%)</v>
      </c>
      <c r="D3798">
        <f>Sheet1!C3798</f>
        <v>0</v>
      </c>
      <c r="F3798">
        <f>Sheet1!B3800</f>
        <v>0</v>
      </c>
      <c r="G3798" t="str">
        <f>Sheet1!A3801</f>
        <v>(ATK%/CRIT D%/ATK%)</v>
      </c>
      <c r="H3798" t="str">
        <f>Sheet1!A3802</f>
        <v>Crit R%, Crit D%, Atk%</v>
      </c>
      <c r="I3798">
        <f>Sheet1!A3803</f>
        <v>3</v>
      </c>
      <c r="J3798" t="str">
        <f>Sheet1!A3804</f>
        <v>INUGAMI</v>
      </c>
      <c r="K3798">
        <f>Sheet1!A3805</f>
        <v>0</v>
      </c>
    </row>
    <row r="3799" spans="1:11" hidden="1" x14ac:dyDescent="0.2">
      <c r="A3799">
        <f t="shared" si="59"/>
        <v>0</v>
      </c>
      <c r="B3799" t="str">
        <f>IF(Sheet1!A3799="","",Sheet1!A3799)</f>
        <v>(ATK%/ATK%/ATK%)</v>
      </c>
      <c r="C3799" t="str">
        <f>Sheet1!A3800</f>
        <v>Violent / Revenge</v>
      </c>
      <c r="D3799">
        <f>Sheet1!C3799</f>
        <v>0</v>
      </c>
      <c r="F3799">
        <f>Sheet1!B3801</f>
        <v>0</v>
      </c>
      <c r="G3799" t="str">
        <f>Sheet1!A3802</f>
        <v>Crit R%, Crit D%, Atk%</v>
      </c>
      <c r="H3799">
        <f>Sheet1!A3803</f>
        <v>3</v>
      </c>
      <c r="I3799" t="str">
        <f>Sheet1!A3804</f>
        <v>INUGAMI</v>
      </c>
      <c r="J3799">
        <f>Sheet1!A3805</f>
        <v>0</v>
      </c>
      <c r="K3799" t="str">
        <f>Sheet1!A3806</f>
        <v>Fatal / Blade</v>
      </c>
    </row>
    <row r="3800" spans="1:11" hidden="1" x14ac:dyDescent="0.2">
      <c r="A3800">
        <f t="shared" si="59"/>
        <v>0</v>
      </c>
      <c r="B3800" t="str">
        <f>IF(Sheet1!A3800="","",Sheet1!A3800)</f>
        <v>Violent / Revenge</v>
      </c>
      <c r="C3800" t="str">
        <f>Sheet1!A3801</f>
        <v>(ATK%/CRIT D%/ATK%)</v>
      </c>
      <c r="D3800">
        <f>Sheet1!C3800</f>
        <v>0</v>
      </c>
      <c r="F3800">
        <f>Sheet1!B3802</f>
        <v>0</v>
      </c>
      <c r="G3800">
        <f>Sheet1!A3803</f>
        <v>3</v>
      </c>
      <c r="H3800" t="str">
        <f>Sheet1!A3804</f>
        <v>INUGAMI</v>
      </c>
      <c r="I3800">
        <f>Sheet1!A3805</f>
        <v>0</v>
      </c>
      <c r="J3800" t="str">
        <f>Sheet1!A3806</f>
        <v>Fatal / Blade</v>
      </c>
      <c r="K3800" t="str">
        <f>Sheet1!A3807</f>
        <v>(ATK%/ATK%/ATK%)</v>
      </c>
    </row>
    <row r="3801" spans="1:11" hidden="1" x14ac:dyDescent="0.2">
      <c r="A3801">
        <f t="shared" si="59"/>
        <v>0</v>
      </c>
      <c r="B3801" t="str">
        <f>IF(Sheet1!A3801="","",Sheet1!A3801)</f>
        <v>(ATK%/CRIT D%/ATK%)</v>
      </c>
      <c r="C3801" t="str">
        <f>Sheet1!A3802</f>
        <v>Crit R%, Crit D%, Atk%</v>
      </c>
      <c r="D3801">
        <f>Sheet1!C3801</f>
        <v>0</v>
      </c>
      <c r="F3801">
        <f>Sheet1!B3803</f>
        <v>0</v>
      </c>
      <c r="G3801" t="str">
        <f>Sheet1!A3804</f>
        <v>INUGAMI</v>
      </c>
      <c r="H3801">
        <f>Sheet1!A3805</f>
        <v>0</v>
      </c>
      <c r="I3801" t="str">
        <f>Sheet1!A3806</f>
        <v>Fatal / Blade</v>
      </c>
      <c r="J3801" t="str">
        <f>Sheet1!A3807</f>
        <v>(ATK%/ATK%/ATK%)</v>
      </c>
      <c r="K3801" t="str">
        <f>Sheet1!A3808</f>
        <v>Violent / Revenge</v>
      </c>
    </row>
    <row r="3802" spans="1:11" hidden="1" x14ac:dyDescent="0.2">
      <c r="A3802">
        <f t="shared" si="59"/>
        <v>0</v>
      </c>
      <c r="B3802" t="str">
        <f>IF(Sheet1!A3802="","",Sheet1!A3802)</f>
        <v>Crit R%, Crit D%, Atk%</v>
      </c>
      <c r="C3802">
        <f>Sheet1!A3803</f>
        <v>3</v>
      </c>
      <c r="D3802">
        <f>Sheet1!C3802</f>
        <v>0</v>
      </c>
      <c r="F3802">
        <f>Sheet1!B3804</f>
        <v>0</v>
      </c>
      <c r="G3802">
        <f>Sheet1!A3805</f>
        <v>0</v>
      </c>
      <c r="H3802" t="str">
        <f>Sheet1!A3806</f>
        <v>Fatal / Blade</v>
      </c>
      <c r="I3802" t="str">
        <f>Sheet1!A3807</f>
        <v>(ATK%/ATK%/ATK%)</v>
      </c>
      <c r="J3802" t="str">
        <f>Sheet1!A3808</f>
        <v>Violent / Revenge</v>
      </c>
      <c r="K3802" t="str">
        <f>Sheet1!A3809</f>
        <v>(ATK%/CRIT D%/ATK%)</v>
      </c>
    </row>
    <row r="3803" spans="1:11" x14ac:dyDescent="0.2">
      <c r="A3803">
        <f t="shared" si="59"/>
        <v>1</v>
      </c>
      <c r="B3803">
        <f>IF(Sheet1!A3803="","",Sheet1!A3803)</f>
        <v>3</v>
      </c>
      <c r="C3803" t="str">
        <f>Sheet1!A3804</f>
        <v>INUGAMI</v>
      </c>
      <c r="D3803" t="str">
        <f>Sheet1!C3803</f>
        <v>WATER</v>
      </c>
      <c r="F3803" t="str">
        <f>Sheet1!B3805</f>
        <v>Icaru</v>
      </c>
      <c r="G3803" t="str">
        <f>Sheet1!A3806</f>
        <v>Fatal / Blade</v>
      </c>
      <c r="H3803" t="str">
        <f>Sheet1!A3807</f>
        <v>(ATK%/ATK%/ATK%)</v>
      </c>
      <c r="I3803" t="str">
        <f>Sheet1!A3808</f>
        <v>Violent / Revenge</v>
      </c>
      <c r="J3803" t="str">
        <f>Sheet1!A3809</f>
        <v>(ATK%/CRIT D%/ATK%)</v>
      </c>
      <c r="K3803" t="str">
        <f>Sheet1!A3810</f>
        <v>Crit R%, Crit D%, Atk%</v>
      </c>
    </row>
    <row r="3804" spans="1:11" hidden="1" x14ac:dyDescent="0.2">
      <c r="A3804">
        <f t="shared" si="59"/>
        <v>0</v>
      </c>
      <c r="B3804" t="str">
        <f>IF(Sheet1!A3804="","",Sheet1!A3804)</f>
        <v>INUGAMI</v>
      </c>
      <c r="C3804">
        <f>Sheet1!A3805</f>
        <v>0</v>
      </c>
      <c r="D3804">
        <f>Sheet1!C3804</f>
        <v>0</v>
      </c>
      <c r="F3804">
        <f>Sheet1!B3806</f>
        <v>0</v>
      </c>
      <c r="G3804" t="str">
        <f>Sheet1!A3807</f>
        <v>(ATK%/ATK%/ATK%)</v>
      </c>
      <c r="H3804" t="str">
        <f>Sheet1!A3808</f>
        <v>Violent / Revenge</v>
      </c>
      <c r="I3804" t="str">
        <f>Sheet1!A3809</f>
        <v>(ATK%/CRIT D%/ATK%)</v>
      </c>
      <c r="J3804" t="str">
        <f>Sheet1!A3810</f>
        <v>Crit R%, Crit D%, Atk%</v>
      </c>
      <c r="K3804">
        <f>Sheet1!A3811</f>
        <v>3</v>
      </c>
    </row>
    <row r="3805" spans="1:11" hidden="1" x14ac:dyDescent="0.2">
      <c r="A3805">
        <f t="shared" si="59"/>
        <v>0</v>
      </c>
      <c r="B3805" t="str">
        <f>IF(Sheet1!A3805="","",Sheet1!A3805)</f>
        <v/>
      </c>
      <c r="C3805" t="str">
        <f>Sheet1!A3806</f>
        <v>Fatal / Blade</v>
      </c>
      <c r="D3805">
        <f>Sheet1!C3805</f>
        <v>0</v>
      </c>
      <c r="F3805">
        <f>Sheet1!B3807</f>
        <v>0</v>
      </c>
      <c r="G3805" t="str">
        <f>Sheet1!A3808</f>
        <v>Violent / Revenge</v>
      </c>
      <c r="H3805" t="str">
        <f>Sheet1!A3809</f>
        <v>(ATK%/CRIT D%/ATK%)</v>
      </c>
      <c r="I3805" t="str">
        <f>Sheet1!A3810</f>
        <v>Crit R%, Crit D%, Atk%</v>
      </c>
      <c r="J3805">
        <f>Sheet1!A3811</f>
        <v>3</v>
      </c>
      <c r="K3805" t="str">
        <f>Sheet1!A3812</f>
        <v>INUGAMI</v>
      </c>
    </row>
    <row r="3806" spans="1:11" hidden="1" x14ac:dyDescent="0.2">
      <c r="A3806">
        <f t="shared" si="59"/>
        <v>0</v>
      </c>
      <c r="B3806" t="str">
        <f>IF(Sheet1!A3806="","",Sheet1!A3806)</f>
        <v>Fatal / Blade</v>
      </c>
      <c r="C3806" t="str">
        <f>Sheet1!A3807</f>
        <v>(ATK%/ATK%/ATK%)</v>
      </c>
      <c r="D3806">
        <f>Sheet1!C3806</f>
        <v>0</v>
      </c>
      <c r="F3806">
        <f>Sheet1!B3808</f>
        <v>0</v>
      </c>
      <c r="G3806" t="str">
        <f>Sheet1!A3809</f>
        <v>(ATK%/CRIT D%/ATK%)</v>
      </c>
      <c r="H3806" t="str">
        <f>Sheet1!A3810</f>
        <v>Crit R%, Crit D%, Atk%</v>
      </c>
      <c r="I3806">
        <f>Sheet1!A3811</f>
        <v>3</v>
      </c>
      <c r="J3806" t="str">
        <f>Sheet1!A3812</f>
        <v>INUGAMI</v>
      </c>
      <c r="K3806">
        <f>Sheet1!A3813</f>
        <v>0</v>
      </c>
    </row>
    <row r="3807" spans="1:11" hidden="1" x14ac:dyDescent="0.2">
      <c r="A3807">
        <f t="shared" si="59"/>
        <v>0</v>
      </c>
      <c r="B3807" t="str">
        <f>IF(Sheet1!A3807="","",Sheet1!A3807)</f>
        <v>(ATK%/ATK%/ATK%)</v>
      </c>
      <c r="C3807" t="str">
        <f>Sheet1!A3808</f>
        <v>Violent / Revenge</v>
      </c>
      <c r="D3807">
        <f>Sheet1!C3807</f>
        <v>0</v>
      </c>
      <c r="F3807">
        <f>Sheet1!B3809</f>
        <v>0</v>
      </c>
      <c r="G3807" t="str">
        <f>Sheet1!A3810</f>
        <v>Crit R%, Crit D%, Atk%</v>
      </c>
      <c r="H3807">
        <f>Sheet1!A3811</f>
        <v>3</v>
      </c>
      <c r="I3807" t="str">
        <f>Sheet1!A3812</f>
        <v>INUGAMI</v>
      </c>
      <c r="J3807">
        <f>Sheet1!A3813</f>
        <v>0</v>
      </c>
      <c r="K3807" t="str">
        <f>Sheet1!A3814</f>
        <v>Swift / Focus</v>
      </c>
    </row>
    <row r="3808" spans="1:11" hidden="1" x14ac:dyDescent="0.2">
      <c r="A3808">
        <f t="shared" si="59"/>
        <v>0</v>
      </c>
      <c r="B3808" t="str">
        <f>IF(Sheet1!A3808="","",Sheet1!A3808)</f>
        <v>Violent / Revenge</v>
      </c>
      <c r="C3808" t="str">
        <f>Sheet1!A3809</f>
        <v>(ATK%/CRIT D%/ATK%)</v>
      </c>
      <c r="D3808">
        <f>Sheet1!C3808</f>
        <v>0</v>
      </c>
      <c r="F3808">
        <f>Sheet1!B3810</f>
        <v>0</v>
      </c>
      <c r="G3808">
        <f>Sheet1!A3811</f>
        <v>3</v>
      </c>
      <c r="H3808" t="str">
        <f>Sheet1!A3812</f>
        <v>INUGAMI</v>
      </c>
      <c r="I3808">
        <f>Sheet1!A3813</f>
        <v>0</v>
      </c>
      <c r="J3808" t="str">
        <f>Sheet1!A3814</f>
        <v>Swift / Focus</v>
      </c>
      <c r="K3808" t="str">
        <f>Sheet1!A3815</f>
        <v>(SPD/HP%/HP%)</v>
      </c>
    </row>
    <row r="3809" spans="1:11" hidden="1" x14ac:dyDescent="0.2">
      <c r="A3809">
        <f t="shared" si="59"/>
        <v>0</v>
      </c>
      <c r="B3809" t="str">
        <f>IF(Sheet1!A3809="","",Sheet1!A3809)</f>
        <v>(ATK%/CRIT D%/ATK%)</v>
      </c>
      <c r="C3809" t="str">
        <f>Sheet1!A3810</f>
        <v>Crit R%, Crit D%, Atk%</v>
      </c>
      <c r="D3809">
        <f>Sheet1!C3809</f>
        <v>0</v>
      </c>
      <c r="F3809">
        <f>Sheet1!B3811</f>
        <v>0</v>
      </c>
      <c r="G3809" t="str">
        <f>Sheet1!A3812</f>
        <v>INUGAMI</v>
      </c>
      <c r="H3809">
        <f>Sheet1!A3813</f>
        <v>0</v>
      </c>
      <c r="I3809" t="str">
        <f>Sheet1!A3814</f>
        <v>Swift / Focus</v>
      </c>
      <c r="J3809" t="str">
        <f>Sheet1!A3815</f>
        <v>(SPD/HP%/HP%)</v>
      </c>
      <c r="K3809" t="str">
        <f>Sheet1!A3816</f>
        <v>Violent / Revenge</v>
      </c>
    </row>
    <row r="3810" spans="1:11" hidden="1" x14ac:dyDescent="0.2">
      <c r="A3810">
        <f t="shared" si="59"/>
        <v>0</v>
      </c>
      <c r="B3810" t="str">
        <f>IF(Sheet1!A3810="","",Sheet1!A3810)</f>
        <v>Crit R%, Crit D%, Atk%</v>
      </c>
      <c r="C3810">
        <f>Sheet1!A3811</f>
        <v>3</v>
      </c>
      <c r="D3810">
        <f>Sheet1!C3810</f>
        <v>0</v>
      </c>
      <c r="F3810">
        <f>Sheet1!B3812</f>
        <v>0</v>
      </c>
      <c r="G3810">
        <f>Sheet1!A3813</f>
        <v>0</v>
      </c>
      <c r="H3810" t="str">
        <f>Sheet1!A3814</f>
        <v>Swift / Focus</v>
      </c>
      <c r="I3810" t="str">
        <f>Sheet1!A3815</f>
        <v>(SPD/HP%/HP%)</v>
      </c>
      <c r="J3810" t="str">
        <f>Sheet1!A3816</f>
        <v>Violent / Revenge</v>
      </c>
      <c r="K3810" t="str">
        <f>Sheet1!A3817</f>
        <v>(SPD/HP%/HP%)</v>
      </c>
    </row>
    <row r="3811" spans="1:11" x14ac:dyDescent="0.2">
      <c r="A3811">
        <f t="shared" si="59"/>
        <v>1</v>
      </c>
      <c r="B3811">
        <f>IF(Sheet1!A3811="","",Sheet1!A3811)</f>
        <v>3</v>
      </c>
      <c r="C3811" t="str">
        <f>Sheet1!A3812</f>
        <v>INUGAMI</v>
      </c>
      <c r="D3811" t="str">
        <f>Sheet1!C3811</f>
        <v>LIGHT</v>
      </c>
      <c r="F3811" t="str">
        <f>Sheet1!B3813</f>
        <v>Belladeon</v>
      </c>
      <c r="G3811" t="str">
        <f>Sheet1!A3814</f>
        <v>Swift / Focus</v>
      </c>
      <c r="H3811" t="str">
        <f>Sheet1!A3815</f>
        <v>(SPD/HP%/HP%)</v>
      </c>
      <c r="I3811" t="str">
        <f>Sheet1!A3816</f>
        <v>Violent / Revenge</v>
      </c>
      <c r="J3811" t="str">
        <f>Sheet1!A3817</f>
        <v>(SPD/HP%/HP%)</v>
      </c>
      <c r="K3811" t="str">
        <f>Sheet1!A3818</f>
        <v>Spd, Hp%, Acc%</v>
      </c>
    </row>
    <row r="3812" spans="1:11" hidden="1" x14ac:dyDescent="0.2">
      <c r="A3812">
        <f t="shared" si="59"/>
        <v>0</v>
      </c>
      <c r="B3812" t="str">
        <f>IF(Sheet1!A3812="","",Sheet1!A3812)</f>
        <v>INUGAMI</v>
      </c>
      <c r="C3812">
        <f>Sheet1!A3813</f>
        <v>0</v>
      </c>
      <c r="D3812">
        <f>Sheet1!C3812</f>
        <v>0</v>
      </c>
      <c r="F3812">
        <f>Sheet1!B3814</f>
        <v>0</v>
      </c>
      <c r="G3812" t="str">
        <f>Sheet1!A3815</f>
        <v>(SPD/HP%/HP%)</v>
      </c>
      <c r="H3812" t="str">
        <f>Sheet1!A3816</f>
        <v>Violent / Revenge</v>
      </c>
      <c r="I3812" t="str">
        <f>Sheet1!A3817</f>
        <v>(SPD/HP%/HP%)</v>
      </c>
      <c r="J3812" t="str">
        <f>Sheet1!A3818</f>
        <v>Spd, Hp%, Acc%</v>
      </c>
      <c r="K3812">
        <f>Sheet1!A3819</f>
        <v>3</v>
      </c>
    </row>
    <row r="3813" spans="1:11" hidden="1" x14ac:dyDescent="0.2">
      <c r="A3813">
        <f t="shared" si="59"/>
        <v>0</v>
      </c>
      <c r="B3813" t="str">
        <f>IF(Sheet1!A3813="","",Sheet1!A3813)</f>
        <v/>
      </c>
      <c r="C3813" t="str">
        <f>Sheet1!A3814</f>
        <v>Swift / Focus</v>
      </c>
      <c r="D3813">
        <f>Sheet1!C3813</f>
        <v>0</v>
      </c>
      <c r="F3813">
        <f>Sheet1!B3815</f>
        <v>0</v>
      </c>
      <c r="G3813" t="str">
        <f>Sheet1!A3816</f>
        <v>Violent / Revenge</v>
      </c>
      <c r="H3813" t="str">
        <f>Sheet1!A3817</f>
        <v>(SPD/HP%/HP%)</v>
      </c>
      <c r="I3813" t="str">
        <f>Sheet1!A3818</f>
        <v>Spd, Hp%, Acc%</v>
      </c>
      <c r="J3813">
        <f>Sheet1!A3819</f>
        <v>3</v>
      </c>
      <c r="K3813" t="str">
        <f>Sheet1!A3820</f>
        <v>HARPY</v>
      </c>
    </row>
    <row r="3814" spans="1:11" hidden="1" x14ac:dyDescent="0.2">
      <c r="A3814">
        <f t="shared" si="59"/>
        <v>0</v>
      </c>
      <c r="B3814" t="str">
        <f>IF(Sheet1!A3814="","",Sheet1!A3814)</f>
        <v>Swift / Focus</v>
      </c>
      <c r="C3814" t="str">
        <f>Sheet1!A3815</f>
        <v>(SPD/HP%/HP%)</v>
      </c>
      <c r="D3814">
        <f>Sheet1!C3814</f>
        <v>0</v>
      </c>
      <c r="F3814">
        <f>Sheet1!B3816</f>
        <v>0</v>
      </c>
      <c r="G3814" t="str">
        <f>Sheet1!A3817</f>
        <v>(SPD/HP%/HP%)</v>
      </c>
      <c r="H3814" t="str">
        <f>Sheet1!A3818</f>
        <v>Spd, Hp%, Acc%</v>
      </c>
      <c r="I3814">
        <f>Sheet1!A3819</f>
        <v>3</v>
      </c>
      <c r="J3814" t="str">
        <f>Sheet1!A3820</f>
        <v>HARPY</v>
      </c>
      <c r="K3814">
        <f>Sheet1!A3821</f>
        <v>0</v>
      </c>
    </row>
    <row r="3815" spans="1:11" hidden="1" x14ac:dyDescent="0.2">
      <c r="A3815">
        <f t="shared" si="59"/>
        <v>0</v>
      </c>
      <c r="B3815" t="str">
        <f>IF(Sheet1!A3815="","",Sheet1!A3815)</f>
        <v>(SPD/HP%/HP%)</v>
      </c>
      <c r="C3815" t="str">
        <f>Sheet1!A3816</f>
        <v>Violent / Revenge</v>
      </c>
      <c r="D3815">
        <f>Sheet1!C3815</f>
        <v>0</v>
      </c>
      <c r="F3815">
        <f>Sheet1!B3817</f>
        <v>0</v>
      </c>
      <c r="G3815" t="str">
        <f>Sheet1!A3818</f>
        <v>Spd, Hp%, Acc%</v>
      </c>
      <c r="H3815">
        <f>Sheet1!A3819</f>
        <v>3</v>
      </c>
      <c r="I3815" t="str">
        <f>Sheet1!A3820</f>
        <v>HARPY</v>
      </c>
      <c r="J3815">
        <f>Sheet1!A3821</f>
        <v>0</v>
      </c>
      <c r="K3815" t="str">
        <f>Sheet1!A3822</f>
        <v>Fatal / Blade</v>
      </c>
    </row>
    <row r="3816" spans="1:11" hidden="1" x14ac:dyDescent="0.2">
      <c r="A3816">
        <f t="shared" si="59"/>
        <v>0</v>
      </c>
      <c r="B3816" t="str">
        <f>IF(Sheet1!A3816="","",Sheet1!A3816)</f>
        <v>Violent / Revenge</v>
      </c>
      <c r="C3816" t="str">
        <f>Sheet1!A3817</f>
        <v>(SPD/HP%/HP%)</v>
      </c>
      <c r="D3816">
        <f>Sheet1!C3816</f>
        <v>0</v>
      </c>
      <c r="F3816">
        <f>Sheet1!B3818</f>
        <v>0</v>
      </c>
      <c r="G3816">
        <f>Sheet1!A3819</f>
        <v>3</v>
      </c>
      <c r="H3816" t="str">
        <f>Sheet1!A3820</f>
        <v>HARPY</v>
      </c>
      <c r="I3816">
        <f>Sheet1!A3821</f>
        <v>0</v>
      </c>
      <c r="J3816" t="str">
        <f>Sheet1!A3822</f>
        <v>Fatal / Blade</v>
      </c>
      <c r="K3816" t="str">
        <f>Sheet1!A3823</f>
        <v>(ATK%/CRIT D%/ATK%)</v>
      </c>
    </row>
    <row r="3817" spans="1:11" hidden="1" x14ac:dyDescent="0.2">
      <c r="A3817">
        <f t="shared" si="59"/>
        <v>0</v>
      </c>
      <c r="B3817" t="str">
        <f>IF(Sheet1!A3817="","",Sheet1!A3817)</f>
        <v>(SPD/HP%/HP%)</v>
      </c>
      <c r="C3817" t="str">
        <f>Sheet1!A3818</f>
        <v>Spd, Hp%, Acc%</v>
      </c>
      <c r="D3817">
        <f>Sheet1!C3817</f>
        <v>0</v>
      </c>
      <c r="F3817">
        <f>Sheet1!B3819</f>
        <v>0</v>
      </c>
      <c r="G3817" t="str">
        <f>Sheet1!A3820</f>
        <v>HARPY</v>
      </c>
      <c r="H3817">
        <f>Sheet1!A3821</f>
        <v>0</v>
      </c>
      <c r="I3817" t="str">
        <f>Sheet1!A3822</f>
        <v>Fatal / Blade</v>
      </c>
      <c r="J3817" t="str">
        <f>Sheet1!A3823</f>
        <v>(ATK%/CRIT D%/ATK%)</v>
      </c>
      <c r="K3817" t="str">
        <f>Sheet1!A3824</f>
        <v>Violent / Revenge</v>
      </c>
    </row>
    <row r="3818" spans="1:11" hidden="1" x14ac:dyDescent="0.2">
      <c r="A3818">
        <f t="shared" si="59"/>
        <v>0</v>
      </c>
      <c r="B3818" t="str">
        <f>IF(Sheet1!A3818="","",Sheet1!A3818)</f>
        <v>Spd, Hp%, Acc%</v>
      </c>
      <c r="C3818">
        <f>Sheet1!A3819</f>
        <v>3</v>
      </c>
      <c r="D3818">
        <f>Sheet1!C3818</f>
        <v>0</v>
      </c>
      <c r="F3818">
        <f>Sheet1!B3820</f>
        <v>0</v>
      </c>
      <c r="G3818">
        <f>Sheet1!A3821</f>
        <v>0</v>
      </c>
      <c r="H3818" t="str">
        <f>Sheet1!A3822</f>
        <v>Fatal / Blade</v>
      </c>
      <c r="I3818" t="str">
        <f>Sheet1!A3823</f>
        <v>(ATK%/CRIT D%/ATK%)</v>
      </c>
      <c r="J3818" t="str">
        <f>Sheet1!A3824</f>
        <v>Violent / Revenge</v>
      </c>
      <c r="K3818" t="str">
        <f>Sheet1!A3825</f>
        <v>(ATK%/CRIT D%/ATK%)</v>
      </c>
    </row>
    <row r="3819" spans="1:11" x14ac:dyDescent="0.2">
      <c r="A3819">
        <f t="shared" si="59"/>
        <v>1</v>
      </c>
      <c r="B3819">
        <f>IF(Sheet1!A3819="","",Sheet1!A3819)</f>
        <v>3</v>
      </c>
      <c r="C3819" t="str">
        <f>Sheet1!A3820</f>
        <v>HARPY</v>
      </c>
      <c r="D3819" t="str">
        <f>Sheet1!C3819</f>
        <v>WATER</v>
      </c>
      <c r="F3819" t="str">
        <f>Sheet1!B3821</f>
        <v>Ramira</v>
      </c>
      <c r="G3819" t="str">
        <f>Sheet1!A3822</f>
        <v>Fatal / Blade</v>
      </c>
      <c r="H3819" t="str">
        <f>Sheet1!A3823</f>
        <v>(ATK%/CRIT D%/ATK%)</v>
      </c>
      <c r="I3819" t="str">
        <f>Sheet1!A3824</f>
        <v>Violent / Revenge</v>
      </c>
      <c r="J3819" t="str">
        <f>Sheet1!A3825</f>
        <v>(ATK%/CRIT D%/ATK%)</v>
      </c>
      <c r="K3819" t="str">
        <f>Sheet1!A3826</f>
        <v>Crit R%, Crit D%, Atk%</v>
      </c>
    </row>
    <row r="3820" spans="1:11" hidden="1" x14ac:dyDescent="0.2">
      <c r="A3820">
        <f t="shared" si="59"/>
        <v>0</v>
      </c>
      <c r="B3820" t="str">
        <f>IF(Sheet1!A3820="","",Sheet1!A3820)</f>
        <v>HARPY</v>
      </c>
      <c r="C3820">
        <f>Sheet1!A3821</f>
        <v>0</v>
      </c>
      <c r="D3820">
        <f>Sheet1!C3820</f>
        <v>0</v>
      </c>
      <c r="F3820">
        <f>Sheet1!B3822</f>
        <v>0</v>
      </c>
      <c r="G3820" t="str">
        <f>Sheet1!A3823</f>
        <v>(ATK%/CRIT D%/ATK%)</v>
      </c>
      <c r="H3820" t="str">
        <f>Sheet1!A3824</f>
        <v>Violent / Revenge</v>
      </c>
      <c r="I3820" t="str">
        <f>Sheet1!A3825</f>
        <v>(ATK%/CRIT D%/ATK%)</v>
      </c>
      <c r="J3820" t="str">
        <f>Sheet1!A3826</f>
        <v>Crit R%, Crit D%, Atk%</v>
      </c>
      <c r="K3820">
        <f>Sheet1!A3827</f>
        <v>3</v>
      </c>
    </row>
    <row r="3821" spans="1:11" hidden="1" x14ac:dyDescent="0.2">
      <c r="A3821">
        <f t="shared" si="59"/>
        <v>0</v>
      </c>
      <c r="B3821" t="str">
        <f>IF(Sheet1!A3821="","",Sheet1!A3821)</f>
        <v/>
      </c>
      <c r="C3821" t="str">
        <f>Sheet1!A3822</f>
        <v>Fatal / Blade</v>
      </c>
      <c r="D3821">
        <f>Sheet1!C3821</f>
        <v>0</v>
      </c>
      <c r="F3821">
        <f>Sheet1!B3823</f>
        <v>0</v>
      </c>
      <c r="G3821" t="str">
        <f>Sheet1!A3824</f>
        <v>Violent / Revenge</v>
      </c>
      <c r="H3821" t="str">
        <f>Sheet1!A3825</f>
        <v>(ATK%/CRIT D%/ATK%)</v>
      </c>
      <c r="I3821" t="str">
        <f>Sheet1!A3826</f>
        <v>Crit R%, Crit D%, Atk%</v>
      </c>
      <c r="J3821">
        <f>Sheet1!A3827</f>
        <v>3</v>
      </c>
      <c r="K3821" t="str">
        <f>Sheet1!A3828</f>
        <v>HARPY</v>
      </c>
    </row>
    <row r="3822" spans="1:11" hidden="1" x14ac:dyDescent="0.2">
      <c r="A3822">
        <f t="shared" si="59"/>
        <v>0</v>
      </c>
      <c r="B3822" t="str">
        <f>IF(Sheet1!A3822="","",Sheet1!A3822)</f>
        <v>Fatal / Blade</v>
      </c>
      <c r="C3822" t="str">
        <f>Sheet1!A3823</f>
        <v>(ATK%/CRIT D%/ATK%)</v>
      </c>
      <c r="D3822">
        <f>Sheet1!C3822</f>
        <v>0</v>
      </c>
      <c r="F3822">
        <f>Sheet1!B3824</f>
        <v>0</v>
      </c>
      <c r="G3822" t="str">
        <f>Sheet1!A3825</f>
        <v>(ATK%/CRIT D%/ATK%)</v>
      </c>
      <c r="H3822" t="str">
        <f>Sheet1!A3826</f>
        <v>Crit R%, Crit D%, Atk%</v>
      </c>
      <c r="I3822">
        <f>Sheet1!A3827</f>
        <v>3</v>
      </c>
      <c r="J3822" t="str">
        <f>Sheet1!A3828</f>
        <v>HARPY</v>
      </c>
      <c r="K3822">
        <f>Sheet1!A3829</f>
        <v>0</v>
      </c>
    </row>
    <row r="3823" spans="1:11" hidden="1" x14ac:dyDescent="0.2">
      <c r="A3823">
        <f t="shared" si="59"/>
        <v>0</v>
      </c>
      <c r="B3823" t="str">
        <f>IF(Sheet1!A3823="","",Sheet1!A3823)</f>
        <v>(ATK%/CRIT D%/ATK%)</v>
      </c>
      <c r="C3823" t="str">
        <f>Sheet1!A3824</f>
        <v>Violent / Revenge</v>
      </c>
      <c r="D3823">
        <f>Sheet1!C3823</f>
        <v>0</v>
      </c>
      <c r="F3823">
        <f>Sheet1!B3825</f>
        <v>0</v>
      </c>
      <c r="G3823" t="str">
        <f>Sheet1!A3826</f>
        <v>Crit R%, Crit D%, Atk%</v>
      </c>
      <c r="H3823">
        <f>Sheet1!A3827</f>
        <v>3</v>
      </c>
      <c r="I3823" t="str">
        <f>Sheet1!A3828</f>
        <v>HARPY</v>
      </c>
      <c r="J3823">
        <f>Sheet1!A3829</f>
        <v>0</v>
      </c>
      <c r="K3823" t="str">
        <f>Sheet1!A3830</f>
        <v>Fatal / Blade</v>
      </c>
    </row>
    <row r="3824" spans="1:11" hidden="1" x14ac:dyDescent="0.2">
      <c r="A3824">
        <f t="shared" si="59"/>
        <v>0</v>
      </c>
      <c r="B3824" t="str">
        <f>IF(Sheet1!A3824="","",Sheet1!A3824)</f>
        <v>Violent / Revenge</v>
      </c>
      <c r="C3824" t="str">
        <f>Sheet1!A3825</f>
        <v>(ATK%/CRIT D%/ATK%)</v>
      </c>
      <c r="D3824">
        <f>Sheet1!C3824</f>
        <v>0</v>
      </c>
      <c r="F3824">
        <f>Sheet1!B3826</f>
        <v>0</v>
      </c>
      <c r="G3824">
        <f>Sheet1!A3827</f>
        <v>3</v>
      </c>
      <c r="H3824" t="str">
        <f>Sheet1!A3828</f>
        <v>HARPY</v>
      </c>
      <c r="I3824">
        <f>Sheet1!A3829</f>
        <v>0</v>
      </c>
      <c r="J3824" t="str">
        <f>Sheet1!A3830</f>
        <v>Fatal / Blade</v>
      </c>
      <c r="K3824" t="str">
        <f>Sheet1!A3831</f>
        <v>(ATK%/ATK%/ATK%)</v>
      </c>
    </row>
    <row r="3825" spans="1:11" hidden="1" x14ac:dyDescent="0.2">
      <c r="A3825">
        <f t="shared" si="59"/>
        <v>0</v>
      </c>
      <c r="B3825" t="str">
        <f>IF(Sheet1!A3825="","",Sheet1!A3825)</f>
        <v>(ATK%/CRIT D%/ATK%)</v>
      </c>
      <c r="C3825" t="str">
        <f>Sheet1!A3826</f>
        <v>Crit R%, Crit D%, Atk%</v>
      </c>
      <c r="D3825">
        <f>Sheet1!C3825</f>
        <v>0</v>
      </c>
      <c r="F3825">
        <f>Sheet1!B3827</f>
        <v>0</v>
      </c>
      <c r="G3825" t="str">
        <f>Sheet1!A3828</f>
        <v>HARPY</v>
      </c>
      <c r="H3825">
        <f>Sheet1!A3829</f>
        <v>0</v>
      </c>
      <c r="I3825" t="str">
        <f>Sheet1!A3830</f>
        <v>Fatal / Blade</v>
      </c>
      <c r="J3825" t="str">
        <f>Sheet1!A3831</f>
        <v>(ATK%/ATK%/ATK%)</v>
      </c>
      <c r="K3825" t="str">
        <f>Sheet1!A3832</f>
        <v>Violent / Revenge</v>
      </c>
    </row>
    <row r="3826" spans="1:11" hidden="1" x14ac:dyDescent="0.2">
      <c r="A3826">
        <f t="shared" si="59"/>
        <v>0</v>
      </c>
      <c r="B3826" t="str">
        <f>IF(Sheet1!A3826="","",Sheet1!A3826)</f>
        <v>Crit R%, Crit D%, Atk%</v>
      </c>
      <c r="C3826">
        <f>Sheet1!A3827</f>
        <v>3</v>
      </c>
      <c r="D3826">
        <f>Sheet1!C3826</f>
        <v>0</v>
      </c>
      <c r="F3826">
        <f>Sheet1!B3828</f>
        <v>0</v>
      </c>
      <c r="G3826">
        <f>Sheet1!A3829</f>
        <v>0</v>
      </c>
      <c r="H3826" t="str">
        <f>Sheet1!A3830</f>
        <v>Fatal / Blade</v>
      </c>
      <c r="I3826" t="str">
        <f>Sheet1!A3831</f>
        <v>(ATK%/ATK%/ATK%)</v>
      </c>
      <c r="J3826" t="str">
        <f>Sheet1!A3832</f>
        <v>Violent / Revenge</v>
      </c>
      <c r="K3826" t="str">
        <f>Sheet1!A3833</f>
        <v>(ATK%/CRIT D%/ATK%)</v>
      </c>
    </row>
    <row r="3827" spans="1:11" x14ac:dyDescent="0.2">
      <c r="A3827">
        <f t="shared" si="59"/>
        <v>1</v>
      </c>
      <c r="B3827">
        <f>IF(Sheet1!A3827="","",Sheet1!A3827)</f>
        <v>3</v>
      </c>
      <c r="C3827" t="str">
        <f>Sheet1!A3828</f>
        <v>HARPY</v>
      </c>
      <c r="D3827" t="str">
        <f>Sheet1!C3827</f>
        <v>WIND</v>
      </c>
      <c r="F3827" t="str">
        <f>Sheet1!B3829</f>
        <v>Prilea</v>
      </c>
      <c r="G3827" t="str">
        <f>Sheet1!A3830</f>
        <v>Fatal / Blade</v>
      </c>
      <c r="H3827" t="str">
        <f>Sheet1!A3831</f>
        <v>(ATK%/ATK%/ATK%)</v>
      </c>
      <c r="I3827" t="str">
        <f>Sheet1!A3832</f>
        <v>Violent / Revenge</v>
      </c>
      <c r="J3827" t="str">
        <f>Sheet1!A3833</f>
        <v>(ATK%/CRIT D%/ATK%)</v>
      </c>
      <c r="K3827" t="str">
        <f>Sheet1!A3834</f>
        <v>Crit R%, Crit D%, Atk%</v>
      </c>
    </row>
    <row r="3828" spans="1:11" hidden="1" x14ac:dyDescent="0.2">
      <c r="A3828">
        <f t="shared" si="59"/>
        <v>0</v>
      </c>
      <c r="B3828" t="str">
        <f>IF(Sheet1!A3828="","",Sheet1!A3828)</f>
        <v>HARPY</v>
      </c>
      <c r="C3828">
        <f>Sheet1!A3829</f>
        <v>0</v>
      </c>
      <c r="D3828">
        <f>Sheet1!C3828</f>
        <v>0</v>
      </c>
      <c r="F3828">
        <f>Sheet1!B3830</f>
        <v>0</v>
      </c>
      <c r="G3828" t="str">
        <f>Sheet1!A3831</f>
        <v>(ATK%/ATK%/ATK%)</v>
      </c>
      <c r="H3828" t="str">
        <f>Sheet1!A3832</f>
        <v>Violent / Revenge</v>
      </c>
      <c r="I3828" t="str">
        <f>Sheet1!A3833</f>
        <v>(ATK%/CRIT D%/ATK%)</v>
      </c>
      <c r="J3828" t="str">
        <f>Sheet1!A3834</f>
        <v>Crit R%, Crit D%, Atk%</v>
      </c>
      <c r="K3828">
        <f>Sheet1!A3835</f>
        <v>3</v>
      </c>
    </row>
    <row r="3829" spans="1:11" hidden="1" x14ac:dyDescent="0.2">
      <c r="A3829">
        <f t="shared" si="59"/>
        <v>0</v>
      </c>
      <c r="B3829" t="str">
        <f>IF(Sheet1!A3829="","",Sheet1!A3829)</f>
        <v/>
      </c>
      <c r="C3829" t="str">
        <f>Sheet1!A3830</f>
        <v>Fatal / Blade</v>
      </c>
      <c r="D3829">
        <f>Sheet1!C3829</f>
        <v>0</v>
      </c>
      <c r="F3829">
        <f>Sheet1!B3831</f>
        <v>0</v>
      </c>
      <c r="G3829" t="str">
        <f>Sheet1!A3832</f>
        <v>Violent / Revenge</v>
      </c>
      <c r="H3829" t="str">
        <f>Sheet1!A3833</f>
        <v>(ATK%/CRIT D%/ATK%)</v>
      </c>
      <c r="I3829" t="str">
        <f>Sheet1!A3834</f>
        <v>Crit R%, Crit D%, Atk%</v>
      </c>
      <c r="J3829">
        <f>Sheet1!A3835</f>
        <v>3</v>
      </c>
      <c r="K3829" t="str">
        <f>Sheet1!A3836</f>
        <v>HARPY</v>
      </c>
    </row>
    <row r="3830" spans="1:11" hidden="1" x14ac:dyDescent="0.2">
      <c r="A3830">
        <f t="shared" si="59"/>
        <v>0</v>
      </c>
      <c r="B3830" t="str">
        <f>IF(Sheet1!A3830="","",Sheet1!A3830)</f>
        <v>Fatal / Blade</v>
      </c>
      <c r="C3830" t="str">
        <f>Sheet1!A3831</f>
        <v>(ATK%/ATK%/ATK%)</v>
      </c>
      <c r="D3830">
        <f>Sheet1!C3830</f>
        <v>0</v>
      </c>
      <c r="F3830">
        <f>Sheet1!B3832</f>
        <v>0</v>
      </c>
      <c r="G3830" t="str">
        <f>Sheet1!A3833</f>
        <v>(ATK%/CRIT D%/ATK%)</v>
      </c>
      <c r="H3830" t="str">
        <f>Sheet1!A3834</f>
        <v>Crit R%, Crit D%, Atk%</v>
      </c>
      <c r="I3830">
        <f>Sheet1!A3835</f>
        <v>3</v>
      </c>
      <c r="J3830" t="str">
        <f>Sheet1!A3836</f>
        <v>HARPY</v>
      </c>
      <c r="K3830">
        <f>Sheet1!A3837</f>
        <v>0</v>
      </c>
    </row>
    <row r="3831" spans="1:11" hidden="1" x14ac:dyDescent="0.2">
      <c r="A3831">
        <f t="shared" si="59"/>
        <v>0</v>
      </c>
      <c r="B3831" t="str">
        <f>IF(Sheet1!A3831="","",Sheet1!A3831)</f>
        <v>(ATK%/ATK%/ATK%)</v>
      </c>
      <c r="C3831" t="str">
        <f>Sheet1!A3832</f>
        <v>Violent / Revenge</v>
      </c>
      <c r="D3831">
        <f>Sheet1!C3831</f>
        <v>0</v>
      </c>
      <c r="F3831">
        <f>Sheet1!B3833</f>
        <v>0</v>
      </c>
      <c r="G3831" t="str">
        <f>Sheet1!A3834</f>
        <v>Crit R%, Crit D%, Atk%</v>
      </c>
      <c r="H3831">
        <f>Sheet1!A3835</f>
        <v>3</v>
      </c>
      <c r="I3831" t="str">
        <f>Sheet1!A3836</f>
        <v>HARPY</v>
      </c>
      <c r="J3831">
        <f>Sheet1!A3837</f>
        <v>0</v>
      </c>
      <c r="K3831" t="str">
        <f>Sheet1!A3838</f>
        <v>Fatal / Blade</v>
      </c>
    </row>
    <row r="3832" spans="1:11" hidden="1" x14ac:dyDescent="0.2">
      <c r="A3832">
        <f t="shared" si="59"/>
        <v>0</v>
      </c>
      <c r="B3832" t="str">
        <f>IF(Sheet1!A3832="","",Sheet1!A3832)</f>
        <v>Violent / Revenge</v>
      </c>
      <c r="C3832" t="str">
        <f>Sheet1!A3833</f>
        <v>(ATK%/CRIT D%/ATK%)</v>
      </c>
      <c r="D3832">
        <f>Sheet1!C3832</f>
        <v>0</v>
      </c>
      <c r="F3832">
        <f>Sheet1!B3834</f>
        <v>0</v>
      </c>
      <c r="G3832">
        <f>Sheet1!A3835</f>
        <v>3</v>
      </c>
      <c r="H3832" t="str">
        <f>Sheet1!A3836</f>
        <v>HARPY</v>
      </c>
      <c r="I3832">
        <f>Sheet1!A3837</f>
        <v>0</v>
      </c>
      <c r="J3832" t="str">
        <f>Sheet1!A3838</f>
        <v>Fatal / Blade</v>
      </c>
      <c r="K3832" t="str">
        <f>Sheet1!A3839</f>
        <v>(ATK%/ATK%/ATK%)</v>
      </c>
    </row>
    <row r="3833" spans="1:11" hidden="1" x14ac:dyDescent="0.2">
      <c r="A3833">
        <f t="shared" si="59"/>
        <v>0</v>
      </c>
      <c r="B3833" t="str">
        <f>IF(Sheet1!A3833="","",Sheet1!A3833)</f>
        <v>(ATK%/CRIT D%/ATK%)</v>
      </c>
      <c r="C3833" t="str">
        <f>Sheet1!A3834</f>
        <v>Crit R%, Crit D%, Atk%</v>
      </c>
      <c r="D3833">
        <f>Sheet1!C3833</f>
        <v>0</v>
      </c>
      <c r="F3833">
        <f>Sheet1!B3835</f>
        <v>0</v>
      </c>
      <c r="G3833" t="str">
        <f>Sheet1!A3836</f>
        <v>HARPY</v>
      </c>
      <c r="H3833">
        <f>Sheet1!A3837</f>
        <v>0</v>
      </c>
      <c r="I3833" t="str">
        <f>Sheet1!A3838</f>
        <v>Fatal / Blade</v>
      </c>
      <c r="J3833" t="str">
        <f>Sheet1!A3839</f>
        <v>(ATK%/ATK%/ATK%)</v>
      </c>
      <c r="K3833" t="str">
        <f>Sheet1!A3840</f>
        <v>Violent / Revenge</v>
      </c>
    </row>
    <row r="3834" spans="1:11" hidden="1" x14ac:dyDescent="0.2">
      <c r="A3834">
        <f t="shared" si="59"/>
        <v>0</v>
      </c>
      <c r="B3834" t="str">
        <f>IF(Sheet1!A3834="","",Sheet1!A3834)</f>
        <v>Crit R%, Crit D%, Atk%</v>
      </c>
      <c r="C3834">
        <f>Sheet1!A3835</f>
        <v>3</v>
      </c>
      <c r="D3834">
        <f>Sheet1!C3834</f>
        <v>0</v>
      </c>
      <c r="F3834">
        <f>Sheet1!B3836</f>
        <v>0</v>
      </c>
      <c r="G3834">
        <f>Sheet1!A3837</f>
        <v>0</v>
      </c>
      <c r="H3834" t="str">
        <f>Sheet1!A3838</f>
        <v>Fatal / Blade</v>
      </c>
      <c r="I3834" t="str">
        <f>Sheet1!A3839</f>
        <v>(ATK%/ATK%/ATK%)</v>
      </c>
      <c r="J3834" t="str">
        <f>Sheet1!A3840</f>
        <v>Violent / Revenge</v>
      </c>
      <c r="K3834" t="str">
        <f>Sheet1!A3841</f>
        <v>(ATK%/CRIT D%/ATK%)</v>
      </c>
    </row>
    <row r="3835" spans="1:11" x14ac:dyDescent="0.2">
      <c r="A3835">
        <f t="shared" si="59"/>
        <v>1</v>
      </c>
      <c r="B3835">
        <f>IF(Sheet1!A3835="","",Sheet1!A3835)</f>
        <v>3</v>
      </c>
      <c r="C3835" t="str">
        <f>Sheet1!A3836</f>
        <v>HARPY</v>
      </c>
      <c r="D3835" t="str">
        <f>Sheet1!C3835</f>
        <v>FIRE</v>
      </c>
      <c r="F3835" t="str">
        <f>Sheet1!B3837</f>
        <v>Lucasha</v>
      </c>
      <c r="G3835" t="str">
        <f>Sheet1!A3838</f>
        <v>Fatal / Blade</v>
      </c>
      <c r="H3835" t="str">
        <f>Sheet1!A3839</f>
        <v>(ATK%/ATK%/ATK%)</v>
      </c>
      <c r="I3835" t="str">
        <f>Sheet1!A3840</f>
        <v>Violent / Revenge</v>
      </c>
      <c r="J3835" t="str">
        <f>Sheet1!A3841</f>
        <v>(ATK%/CRIT D%/ATK%)</v>
      </c>
      <c r="K3835" t="str">
        <f>Sheet1!A3842</f>
        <v>Crit R%, Crit D%, Atk%</v>
      </c>
    </row>
    <row r="3836" spans="1:11" hidden="1" x14ac:dyDescent="0.2">
      <c r="A3836">
        <f t="shared" si="59"/>
        <v>0</v>
      </c>
      <c r="B3836" t="str">
        <f>IF(Sheet1!A3836="","",Sheet1!A3836)</f>
        <v>HARPY</v>
      </c>
      <c r="C3836">
        <f>Sheet1!A3837</f>
        <v>0</v>
      </c>
      <c r="D3836">
        <f>Sheet1!C3836</f>
        <v>0</v>
      </c>
      <c r="F3836">
        <f>Sheet1!B3838</f>
        <v>0</v>
      </c>
      <c r="G3836" t="str">
        <f>Sheet1!A3839</f>
        <v>(ATK%/ATK%/ATK%)</v>
      </c>
      <c r="H3836" t="str">
        <f>Sheet1!A3840</f>
        <v>Violent / Revenge</v>
      </c>
      <c r="I3836" t="str">
        <f>Sheet1!A3841</f>
        <v>(ATK%/CRIT D%/ATK%)</v>
      </c>
      <c r="J3836" t="str">
        <f>Sheet1!A3842</f>
        <v>Crit R%, Crit D%, Atk%</v>
      </c>
      <c r="K3836">
        <f>Sheet1!A3843</f>
        <v>3</v>
      </c>
    </row>
    <row r="3837" spans="1:11" hidden="1" x14ac:dyDescent="0.2">
      <c r="A3837">
        <f t="shared" si="59"/>
        <v>0</v>
      </c>
      <c r="B3837" t="str">
        <f>IF(Sheet1!A3837="","",Sheet1!A3837)</f>
        <v/>
      </c>
      <c r="C3837" t="str">
        <f>Sheet1!A3838</f>
        <v>Fatal / Blade</v>
      </c>
      <c r="D3837">
        <f>Sheet1!C3837</f>
        <v>0</v>
      </c>
      <c r="F3837">
        <f>Sheet1!B3839</f>
        <v>0</v>
      </c>
      <c r="G3837" t="str">
        <f>Sheet1!A3840</f>
        <v>Violent / Revenge</v>
      </c>
      <c r="H3837" t="str">
        <f>Sheet1!A3841</f>
        <v>(ATK%/CRIT D%/ATK%)</v>
      </c>
      <c r="I3837" t="str">
        <f>Sheet1!A3842</f>
        <v>Crit R%, Crit D%, Atk%</v>
      </c>
      <c r="J3837">
        <f>Sheet1!A3843</f>
        <v>3</v>
      </c>
      <c r="K3837" t="str">
        <f>Sheet1!A3844</f>
        <v>HARPY</v>
      </c>
    </row>
    <row r="3838" spans="1:11" hidden="1" x14ac:dyDescent="0.2">
      <c r="A3838">
        <f t="shared" si="59"/>
        <v>0</v>
      </c>
      <c r="B3838" t="str">
        <f>IF(Sheet1!A3838="","",Sheet1!A3838)</f>
        <v>Fatal / Blade</v>
      </c>
      <c r="C3838" t="str">
        <f>Sheet1!A3839</f>
        <v>(ATK%/ATK%/ATK%)</v>
      </c>
      <c r="D3838">
        <f>Sheet1!C3838</f>
        <v>0</v>
      </c>
      <c r="F3838">
        <f>Sheet1!B3840</f>
        <v>0</v>
      </c>
      <c r="G3838" t="str">
        <f>Sheet1!A3841</f>
        <v>(ATK%/CRIT D%/ATK%)</v>
      </c>
      <c r="H3838" t="str">
        <f>Sheet1!A3842</f>
        <v>Crit R%, Crit D%, Atk%</v>
      </c>
      <c r="I3838">
        <f>Sheet1!A3843</f>
        <v>3</v>
      </c>
      <c r="J3838" t="str">
        <f>Sheet1!A3844</f>
        <v>HARPY</v>
      </c>
      <c r="K3838">
        <f>Sheet1!A3845</f>
        <v>0</v>
      </c>
    </row>
    <row r="3839" spans="1:11" hidden="1" x14ac:dyDescent="0.2">
      <c r="A3839">
        <f t="shared" si="59"/>
        <v>0</v>
      </c>
      <c r="B3839" t="str">
        <f>IF(Sheet1!A3839="","",Sheet1!A3839)</f>
        <v>(ATK%/ATK%/ATK%)</v>
      </c>
      <c r="C3839" t="str">
        <f>Sheet1!A3840</f>
        <v>Violent / Revenge</v>
      </c>
      <c r="D3839">
        <f>Sheet1!C3839</f>
        <v>0</v>
      </c>
      <c r="F3839">
        <f>Sheet1!B3841</f>
        <v>0</v>
      </c>
      <c r="G3839" t="str">
        <f>Sheet1!A3842</f>
        <v>Crit R%, Crit D%, Atk%</v>
      </c>
      <c r="H3839">
        <f>Sheet1!A3843</f>
        <v>3</v>
      </c>
      <c r="I3839" t="str">
        <f>Sheet1!A3844</f>
        <v>HARPY</v>
      </c>
      <c r="J3839">
        <f>Sheet1!A3845</f>
        <v>0</v>
      </c>
      <c r="K3839" t="str">
        <f>Sheet1!A3846</f>
        <v>Swift / Blade</v>
      </c>
    </row>
    <row r="3840" spans="1:11" hidden="1" x14ac:dyDescent="0.2">
      <c r="A3840">
        <f t="shared" si="59"/>
        <v>0</v>
      </c>
      <c r="B3840" t="str">
        <f>IF(Sheet1!A3840="","",Sheet1!A3840)</f>
        <v>Violent / Revenge</v>
      </c>
      <c r="C3840" t="str">
        <f>Sheet1!A3841</f>
        <v>(ATK%/CRIT D%/ATK%)</v>
      </c>
      <c r="D3840">
        <f>Sheet1!C3840</f>
        <v>0</v>
      </c>
      <c r="F3840">
        <f>Sheet1!B3842</f>
        <v>0</v>
      </c>
      <c r="G3840">
        <f>Sheet1!A3843</f>
        <v>3</v>
      </c>
      <c r="H3840" t="str">
        <f>Sheet1!A3844</f>
        <v>HARPY</v>
      </c>
      <c r="I3840">
        <f>Sheet1!A3845</f>
        <v>0</v>
      </c>
      <c r="J3840" t="str">
        <f>Sheet1!A3846</f>
        <v>Swift / Blade</v>
      </c>
      <c r="K3840" t="str">
        <f>Sheet1!A3847</f>
        <v>(SPD/ATK%/ATK%)</v>
      </c>
    </row>
    <row r="3841" spans="1:11" hidden="1" x14ac:dyDescent="0.2">
      <c r="A3841">
        <f t="shared" si="59"/>
        <v>0</v>
      </c>
      <c r="B3841" t="str">
        <f>IF(Sheet1!A3841="","",Sheet1!A3841)</f>
        <v>(ATK%/CRIT D%/ATK%)</v>
      </c>
      <c r="C3841" t="str">
        <f>Sheet1!A3842</f>
        <v>Crit R%, Crit D%, Atk%</v>
      </c>
      <c r="D3841">
        <f>Sheet1!C3841</f>
        <v>0</v>
      </c>
      <c r="F3841">
        <f>Sheet1!B3843</f>
        <v>0</v>
      </c>
      <c r="G3841" t="str">
        <f>Sheet1!A3844</f>
        <v>HARPY</v>
      </c>
      <c r="H3841">
        <f>Sheet1!A3845</f>
        <v>0</v>
      </c>
      <c r="I3841" t="str">
        <f>Sheet1!A3846</f>
        <v>Swift / Blade</v>
      </c>
      <c r="J3841" t="str">
        <f>Sheet1!A3847</f>
        <v>(SPD/ATK%/ATK%)</v>
      </c>
      <c r="K3841" t="str">
        <f>Sheet1!A3848</f>
        <v>Violent / Revenge</v>
      </c>
    </row>
    <row r="3842" spans="1:11" hidden="1" x14ac:dyDescent="0.2">
      <c r="A3842">
        <f t="shared" si="59"/>
        <v>0</v>
      </c>
      <c r="B3842" t="str">
        <f>IF(Sheet1!A3842="","",Sheet1!A3842)</f>
        <v>Crit R%, Crit D%, Atk%</v>
      </c>
      <c r="C3842">
        <f>Sheet1!A3843</f>
        <v>3</v>
      </c>
      <c r="D3842">
        <f>Sheet1!C3842</f>
        <v>0</v>
      </c>
      <c r="F3842">
        <f>Sheet1!B3844</f>
        <v>0</v>
      </c>
      <c r="G3842">
        <f>Sheet1!A3845</f>
        <v>0</v>
      </c>
      <c r="H3842" t="str">
        <f>Sheet1!A3846</f>
        <v>Swift / Blade</v>
      </c>
      <c r="I3842" t="str">
        <f>Sheet1!A3847</f>
        <v>(SPD/ATK%/ATK%)</v>
      </c>
      <c r="J3842" t="str">
        <f>Sheet1!A3848</f>
        <v>Violent / Revenge</v>
      </c>
      <c r="K3842" t="str">
        <f>Sheet1!A3849</f>
        <v>(SPD/CRIT D%/ATK%)</v>
      </c>
    </row>
    <row r="3843" spans="1:11" x14ac:dyDescent="0.2">
      <c r="A3843">
        <f t="shared" ref="A3843:A3906" si="60">IF(ISNUMBER(B3843)=TRUE,1,0)</f>
        <v>1</v>
      </c>
      <c r="B3843">
        <f>IF(Sheet1!A3843="","",Sheet1!A3843)</f>
        <v>3</v>
      </c>
      <c r="C3843" t="str">
        <f>Sheet1!A3844</f>
        <v>HARPY</v>
      </c>
      <c r="D3843" t="str">
        <f>Sheet1!C3843</f>
        <v>LIGHT</v>
      </c>
      <c r="F3843" t="str">
        <f>Sheet1!B3845</f>
        <v>Kabilla</v>
      </c>
      <c r="G3843" t="str">
        <f>Sheet1!A3846</f>
        <v>Swift / Blade</v>
      </c>
      <c r="H3843" t="str">
        <f>Sheet1!A3847</f>
        <v>(SPD/ATK%/ATK%)</v>
      </c>
      <c r="I3843" t="str">
        <f>Sheet1!A3848</f>
        <v>Violent / Revenge</v>
      </c>
      <c r="J3843" t="str">
        <f>Sheet1!A3849</f>
        <v>(SPD/CRIT D%/ATK%)</v>
      </c>
      <c r="K3843" t="str">
        <f>Sheet1!A3850</f>
        <v>Spd, Def%, Hp%</v>
      </c>
    </row>
    <row r="3844" spans="1:11" hidden="1" x14ac:dyDescent="0.2">
      <c r="A3844">
        <f t="shared" si="60"/>
        <v>0</v>
      </c>
      <c r="B3844" t="str">
        <f>IF(Sheet1!A3844="","",Sheet1!A3844)</f>
        <v>HARPY</v>
      </c>
      <c r="C3844">
        <f>Sheet1!A3845</f>
        <v>0</v>
      </c>
      <c r="D3844">
        <f>Sheet1!C3844</f>
        <v>0</v>
      </c>
      <c r="F3844">
        <f>Sheet1!B3846</f>
        <v>0</v>
      </c>
      <c r="G3844" t="str">
        <f>Sheet1!A3847</f>
        <v>(SPD/ATK%/ATK%)</v>
      </c>
      <c r="H3844" t="str">
        <f>Sheet1!A3848</f>
        <v>Violent / Revenge</v>
      </c>
      <c r="I3844" t="str">
        <f>Sheet1!A3849</f>
        <v>(SPD/CRIT D%/ATK%)</v>
      </c>
      <c r="J3844" t="str">
        <f>Sheet1!A3850</f>
        <v>Spd, Def%, Hp%</v>
      </c>
      <c r="K3844">
        <f>Sheet1!A3851</f>
        <v>3</v>
      </c>
    </row>
    <row r="3845" spans="1:11" hidden="1" x14ac:dyDescent="0.2">
      <c r="A3845">
        <f t="shared" si="60"/>
        <v>0</v>
      </c>
      <c r="B3845" t="str">
        <f>IF(Sheet1!A3845="","",Sheet1!A3845)</f>
        <v/>
      </c>
      <c r="C3845" t="str">
        <f>Sheet1!A3846</f>
        <v>Swift / Blade</v>
      </c>
      <c r="D3845">
        <f>Sheet1!C3845</f>
        <v>0</v>
      </c>
      <c r="F3845">
        <f>Sheet1!B3847</f>
        <v>0</v>
      </c>
      <c r="G3845" t="str">
        <f>Sheet1!A3848</f>
        <v>Violent / Revenge</v>
      </c>
      <c r="H3845" t="str">
        <f>Sheet1!A3849</f>
        <v>(SPD/CRIT D%/ATK%)</v>
      </c>
      <c r="I3845" t="str">
        <f>Sheet1!A3850</f>
        <v>Spd, Def%, Hp%</v>
      </c>
      <c r="J3845">
        <f>Sheet1!A3851</f>
        <v>3</v>
      </c>
      <c r="K3845" t="str">
        <f>Sheet1!A3852</f>
        <v>HARPY</v>
      </c>
    </row>
    <row r="3846" spans="1:11" hidden="1" x14ac:dyDescent="0.2">
      <c r="A3846">
        <f t="shared" si="60"/>
        <v>0</v>
      </c>
      <c r="B3846" t="str">
        <f>IF(Sheet1!A3846="","",Sheet1!A3846)</f>
        <v>Swift / Blade</v>
      </c>
      <c r="C3846" t="str">
        <f>Sheet1!A3847</f>
        <v>(SPD/ATK%/ATK%)</v>
      </c>
      <c r="D3846">
        <f>Sheet1!C3846</f>
        <v>0</v>
      </c>
      <c r="F3846">
        <f>Sheet1!B3848</f>
        <v>0</v>
      </c>
      <c r="G3846" t="str">
        <f>Sheet1!A3849</f>
        <v>(SPD/CRIT D%/ATK%)</v>
      </c>
      <c r="H3846" t="str">
        <f>Sheet1!A3850</f>
        <v>Spd, Def%, Hp%</v>
      </c>
      <c r="I3846">
        <f>Sheet1!A3851</f>
        <v>3</v>
      </c>
      <c r="J3846" t="str">
        <f>Sheet1!A3852</f>
        <v>HARPY</v>
      </c>
      <c r="K3846">
        <f>Sheet1!A3853</f>
        <v>0</v>
      </c>
    </row>
    <row r="3847" spans="1:11" hidden="1" x14ac:dyDescent="0.2">
      <c r="A3847">
        <f t="shared" si="60"/>
        <v>0</v>
      </c>
      <c r="B3847" t="str">
        <f>IF(Sheet1!A3847="","",Sheet1!A3847)</f>
        <v>(SPD/ATK%/ATK%)</v>
      </c>
      <c r="C3847" t="str">
        <f>Sheet1!A3848</f>
        <v>Violent / Revenge</v>
      </c>
      <c r="D3847">
        <f>Sheet1!C3847</f>
        <v>0</v>
      </c>
      <c r="F3847">
        <f>Sheet1!B3849</f>
        <v>0</v>
      </c>
      <c r="G3847" t="str">
        <f>Sheet1!A3850</f>
        <v>Spd, Def%, Hp%</v>
      </c>
      <c r="H3847">
        <f>Sheet1!A3851</f>
        <v>3</v>
      </c>
      <c r="I3847" t="str">
        <f>Sheet1!A3852</f>
        <v>HARPY</v>
      </c>
      <c r="J3847">
        <f>Sheet1!A3853</f>
        <v>0</v>
      </c>
      <c r="K3847" t="str">
        <f>Sheet1!A3854</f>
        <v>Fatal / Blade</v>
      </c>
    </row>
    <row r="3848" spans="1:11" hidden="1" x14ac:dyDescent="0.2">
      <c r="A3848">
        <f t="shared" si="60"/>
        <v>0</v>
      </c>
      <c r="B3848" t="str">
        <f>IF(Sheet1!A3848="","",Sheet1!A3848)</f>
        <v>Violent / Revenge</v>
      </c>
      <c r="C3848" t="str">
        <f>Sheet1!A3849</f>
        <v>(SPD/CRIT D%/ATK%)</v>
      </c>
      <c r="D3848">
        <f>Sheet1!C3848</f>
        <v>0</v>
      </c>
      <c r="F3848">
        <f>Sheet1!B3850</f>
        <v>0</v>
      </c>
      <c r="G3848">
        <f>Sheet1!A3851</f>
        <v>3</v>
      </c>
      <c r="H3848" t="str">
        <f>Sheet1!A3852</f>
        <v>HARPY</v>
      </c>
      <c r="I3848">
        <f>Sheet1!A3853</f>
        <v>0</v>
      </c>
      <c r="J3848" t="str">
        <f>Sheet1!A3854</f>
        <v>Fatal / Blade</v>
      </c>
      <c r="K3848" t="str">
        <f>Sheet1!A3855</f>
        <v>(ATK%/ATK%/ATK%)</v>
      </c>
    </row>
    <row r="3849" spans="1:11" hidden="1" x14ac:dyDescent="0.2">
      <c r="A3849">
        <f t="shared" si="60"/>
        <v>0</v>
      </c>
      <c r="B3849" t="str">
        <f>IF(Sheet1!A3849="","",Sheet1!A3849)</f>
        <v>(SPD/CRIT D%/ATK%)</v>
      </c>
      <c r="C3849" t="str">
        <f>Sheet1!A3850</f>
        <v>Spd, Def%, Hp%</v>
      </c>
      <c r="D3849">
        <f>Sheet1!C3849</f>
        <v>0</v>
      </c>
      <c r="F3849">
        <f>Sheet1!B3851</f>
        <v>0</v>
      </c>
      <c r="G3849" t="str">
        <f>Sheet1!A3852</f>
        <v>HARPY</v>
      </c>
      <c r="H3849">
        <f>Sheet1!A3853</f>
        <v>0</v>
      </c>
      <c r="I3849" t="str">
        <f>Sheet1!A3854</f>
        <v>Fatal / Blade</v>
      </c>
      <c r="J3849" t="str">
        <f>Sheet1!A3855</f>
        <v>(ATK%/ATK%/ATK%)</v>
      </c>
      <c r="K3849" t="str">
        <f>Sheet1!A3856</f>
        <v>Violent / Revenge</v>
      </c>
    </row>
    <row r="3850" spans="1:11" hidden="1" x14ac:dyDescent="0.2">
      <c r="A3850">
        <f t="shared" si="60"/>
        <v>0</v>
      </c>
      <c r="B3850" t="str">
        <f>IF(Sheet1!A3850="","",Sheet1!A3850)</f>
        <v>Spd, Def%, Hp%</v>
      </c>
      <c r="C3850">
        <f>Sheet1!A3851</f>
        <v>3</v>
      </c>
      <c r="D3850">
        <f>Sheet1!C3850</f>
        <v>0</v>
      </c>
      <c r="F3850">
        <f>Sheet1!B3852</f>
        <v>0</v>
      </c>
      <c r="G3850">
        <f>Sheet1!A3853</f>
        <v>0</v>
      </c>
      <c r="H3850" t="str">
        <f>Sheet1!A3854</f>
        <v>Fatal / Blade</v>
      </c>
      <c r="I3850" t="str">
        <f>Sheet1!A3855</f>
        <v>(ATK%/ATK%/ATK%)</v>
      </c>
      <c r="J3850" t="str">
        <f>Sheet1!A3856</f>
        <v>Violent / Revenge</v>
      </c>
      <c r="K3850" t="str">
        <f>Sheet1!A3857</f>
        <v>(ATK%/CRIT D%/ATK%)</v>
      </c>
    </row>
    <row r="3851" spans="1:11" x14ac:dyDescent="0.2">
      <c r="A3851">
        <f t="shared" si="60"/>
        <v>1</v>
      </c>
      <c r="B3851">
        <f>IF(Sheet1!A3851="","",Sheet1!A3851)</f>
        <v>3</v>
      </c>
      <c r="C3851" t="str">
        <f>Sheet1!A3852</f>
        <v>HARPY</v>
      </c>
      <c r="D3851" t="str">
        <f>Sheet1!C3851</f>
        <v>DARK</v>
      </c>
      <c r="F3851" t="str">
        <f>Sheet1!B3853</f>
        <v>Hellea</v>
      </c>
      <c r="G3851" t="str">
        <f>Sheet1!A3854</f>
        <v>Fatal / Blade</v>
      </c>
      <c r="H3851" t="str">
        <f>Sheet1!A3855</f>
        <v>(ATK%/ATK%/ATK%)</v>
      </c>
      <c r="I3851" t="str">
        <f>Sheet1!A3856</f>
        <v>Violent / Revenge</v>
      </c>
      <c r="J3851" t="str">
        <f>Sheet1!A3857</f>
        <v>(ATK%/CRIT D%/ATK%)</v>
      </c>
      <c r="K3851" t="str">
        <f>Sheet1!A3858</f>
        <v>Crit R%, Crit D%, Atk%</v>
      </c>
    </row>
    <row r="3852" spans="1:11" hidden="1" x14ac:dyDescent="0.2">
      <c r="A3852">
        <f t="shared" si="60"/>
        <v>0</v>
      </c>
      <c r="B3852" t="str">
        <f>IF(Sheet1!A3852="","",Sheet1!A3852)</f>
        <v>HARPY</v>
      </c>
      <c r="C3852">
        <f>Sheet1!A3853</f>
        <v>0</v>
      </c>
      <c r="D3852">
        <f>Sheet1!C3852</f>
        <v>0</v>
      </c>
      <c r="F3852">
        <f>Sheet1!B3854</f>
        <v>0</v>
      </c>
      <c r="G3852" t="str">
        <f>Sheet1!A3855</f>
        <v>(ATK%/ATK%/ATK%)</v>
      </c>
      <c r="H3852" t="str">
        <f>Sheet1!A3856</f>
        <v>Violent / Revenge</v>
      </c>
      <c r="I3852" t="str">
        <f>Sheet1!A3857</f>
        <v>(ATK%/CRIT D%/ATK%)</v>
      </c>
      <c r="J3852" t="str">
        <f>Sheet1!A3858</f>
        <v>Crit R%, Crit D%, Atk%</v>
      </c>
      <c r="K3852">
        <f>Sheet1!A3859</f>
        <v>3</v>
      </c>
    </row>
    <row r="3853" spans="1:11" hidden="1" x14ac:dyDescent="0.2">
      <c r="A3853">
        <f t="shared" si="60"/>
        <v>0</v>
      </c>
      <c r="B3853" t="str">
        <f>IF(Sheet1!A3853="","",Sheet1!A3853)</f>
        <v/>
      </c>
      <c r="C3853" t="str">
        <f>Sheet1!A3854</f>
        <v>Fatal / Blade</v>
      </c>
      <c r="D3853">
        <f>Sheet1!C3853</f>
        <v>0</v>
      </c>
      <c r="F3853">
        <f>Sheet1!B3855</f>
        <v>0</v>
      </c>
      <c r="G3853" t="str">
        <f>Sheet1!A3856</f>
        <v>Violent / Revenge</v>
      </c>
      <c r="H3853" t="str">
        <f>Sheet1!A3857</f>
        <v>(ATK%/CRIT D%/ATK%)</v>
      </c>
      <c r="I3853" t="str">
        <f>Sheet1!A3858</f>
        <v>Crit R%, Crit D%, Atk%</v>
      </c>
      <c r="J3853">
        <f>Sheet1!A3859</f>
        <v>3</v>
      </c>
      <c r="K3853" t="str">
        <f>Sheet1!A3860</f>
        <v>FAIRY</v>
      </c>
    </row>
    <row r="3854" spans="1:11" hidden="1" x14ac:dyDescent="0.2">
      <c r="A3854">
        <f t="shared" si="60"/>
        <v>0</v>
      </c>
      <c r="B3854" t="str">
        <f>IF(Sheet1!A3854="","",Sheet1!A3854)</f>
        <v>Fatal / Blade</v>
      </c>
      <c r="C3854" t="str">
        <f>Sheet1!A3855</f>
        <v>(ATK%/ATK%/ATK%)</v>
      </c>
      <c r="D3854">
        <f>Sheet1!C3854</f>
        <v>0</v>
      </c>
      <c r="F3854">
        <f>Sheet1!B3856</f>
        <v>0</v>
      </c>
      <c r="G3854" t="str">
        <f>Sheet1!A3857</f>
        <v>(ATK%/CRIT D%/ATK%)</v>
      </c>
      <c r="H3854" t="str">
        <f>Sheet1!A3858</f>
        <v>Crit R%, Crit D%, Atk%</v>
      </c>
      <c r="I3854">
        <f>Sheet1!A3859</f>
        <v>3</v>
      </c>
      <c r="J3854" t="str">
        <f>Sheet1!A3860</f>
        <v>FAIRY</v>
      </c>
      <c r="K3854">
        <f>Sheet1!A3861</f>
        <v>0</v>
      </c>
    </row>
    <row r="3855" spans="1:11" hidden="1" x14ac:dyDescent="0.2">
      <c r="A3855">
        <f t="shared" si="60"/>
        <v>0</v>
      </c>
      <c r="B3855" t="str">
        <f>IF(Sheet1!A3855="","",Sheet1!A3855)</f>
        <v>(ATK%/ATK%/ATK%)</v>
      </c>
      <c r="C3855" t="str">
        <f>Sheet1!A3856</f>
        <v>Violent / Revenge</v>
      </c>
      <c r="D3855">
        <f>Sheet1!C3855</f>
        <v>0</v>
      </c>
      <c r="F3855">
        <f>Sheet1!B3857</f>
        <v>0</v>
      </c>
      <c r="G3855" t="str">
        <f>Sheet1!A3858</f>
        <v>Crit R%, Crit D%, Atk%</v>
      </c>
      <c r="H3855">
        <f>Sheet1!A3859</f>
        <v>3</v>
      </c>
      <c r="I3855" t="str">
        <f>Sheet1!A3860</f>
        <v>FAIRY</v>
      </c>
      <c r="J3855">
        <f>Sheet1!A3861</f>
        <v>0</v>
      </c>
      <c r="K3855" t="str">
        <f>Sheet1!A3862</f>
        <v>Fatal / Energy</v>
      </c>
    </row>
    <row r="3856" spans="1:11" hidden="1" x14ac:dyDescent="0.2">
      <c r="A3856">
        <f t="shared" si="60"/>
        <v>0</v>
      </c>
      <c r="B3856" t="str">
        <f>IF(Sheet1!A3856="","",Sheet1!A3856)</f>
        <v>Violent / Revenge</v>
      </c>
      <c r="C3856" t="str">
        <f>Sheet1!A3857</f>
        <v>(ATK%/CRIT D%/ATK%)</v>
      </c>
      <c r="D3856">
        <f>Sheet1!C3856</f>
        <v>0</v>
      </c>
      <c r="F3856">
        <f>Sheet1!B3858</f>
        <v>0</v>
      </c>
      <c r="G3856">
        <f>Sheet1!A3859</f>
        <v>3</v>
      </c>
      <c r="H3856" t="str">
        <f>Sheet1!A3860</f>
        <v>FAIRY</v>
      </c>
      <c r="I3856">
        <f>Sheet1!A3861</f>
        <v>0</v>
      </c>
      <c r="J3856" t="str">
        <f>Sheet1!A3862</f>
        <v>Fatal / Energy</v>
      </c>
      <c r="K3856" t="str">
        <f>Sheet1!A3863</f>
        <v>(ATK%/ATK%/HP%)</v>
      </c>
    </row>
    <row r="3857" spans="1:11" hidden="1" x14ac:dyDescent="0.2">
      <c r="A3857">
        <f t="shared" si="60"/>
        <v>0</v>
      </c>
      <c r="B3857" t="str">
        <f>IF(Sheet1!A3857="","",Sheet1!A3857)</f>
        <v>(ATK%/CRIT D%/ATK%)</v>
      </c>
      <c r="C3857" t="str">
        <f>Sheet1!A3858</f>
        <v>Crit R%, Crit D%, Atk%</v>
      </c>
      <c r="D3857">
        <f>Sheet1!C3857</f>
        <v>0</v>
      </c>
      <c r="F3857">
        <f>Sheet1!B3859</f>
        <v>0</v>
      </c>
      <c r="G3857" t="str">
        <f>Sheet1!A3860</f>
        <v>FAIRY</v>
      </c>
      <c r="H3857">
        <f>Sheet1!A3861</f>
        <v>0</v>
      </c>
      <c r="I3857" t="str">
        <f>Sheet1!A3862</f>
        <v>Fatal / Energy</v>
      </c>
      <c r="J3857" t="str">
        <f>Sheet1!A3863</f>
        <v>(ATK%/ATK%/HP%)</v>
      </c>
      <c r="K3857" t="str">
        <f>Sheet1!A3864</f>
        <v>Violent / Revenge</v>
      </c>
    </row>
    <row r="3858" spans="1:11" hidden="1" x14ac:dyDescent="0.2">
      <c r="A3858">
        <f t="shared" si="60"/>
        <v>0</v>
      </c>
      <c r="B3858" t="str">
        <f>IF(Sheet1!A3858="","",Sheet1!A3858)</f>
        <v>Crit R%, Crit D%, Atk%</v>
      </c>
      <c r="C3858">
        <f>Sheet1!A3859</f>
        <v>3</v>
      </c>
      <c r="D3858">
        <f>Sheet1!C3858</f>
        <v>0</v>
      </c>
      <c r="F3858">
        <f>Sheet1!B3860</f>
        <v>0</v>
      </c>
      <c r="G3858">
        <f>Sheet1!A3861</f>
        <v>0</v>
      </c>
      <c r="H3858" t="str">
        <f>Sheet1!A3862</f>
        <v>Fatal / Energy</v>
      </c>
      <c r="I3858" t="str">
        <f>Sheet1!A3863</f>
        <v>(ATK%/ATK%/HP%)</v>
      </c>
      <c r="J3858" t="str">
        <f>Sheet1!A3864</f>
        <v>Violent / Revenge</v>
      </c>
      <c r="K3858" t="str">
        <f>Sheet1!A3865</f>
        <v>(ATK%/ATK%/HP%)</v>
      </c>
    </row>
    <row r="3859" spans="1:11" x14ac:dyDescent="0.2">
      <c r="A3859">
        <f t="shared" si="60"/>
        <v>1</v>
      </c>
      <c r="B3859">
        <f>IF(Sheet1!A3859="","",Sheet1!A3859)</f>
        <v>3</v>
      </c>
      <c r="C3859" t="str">
        <f>Sheet1!A3860</f>
        <v>FAIRY</v>
      </c>
      <c r="D3859" t="str">
        <f>Sheet1!C3859</f>
        <v>LIGHT</v>
      </c>
      <c r="F3859" t="str">
        <f>Sheet1!B3861</f>
        <v>Neal</v>
      </c>
      <c r="G3859" t="str">
        <f>Sheet1!A3862</f>
        <v>Fatal / Energy</v>
      </c>
      <c r="H3859" t="str">
        <f>Sheet1!A3863</f>
        <v>(ATK%/ATK%/HP%)</v>
      </c>
      <c r="I3859" t="str">
        <f>Sheet1!A3864</f>
        <v>Violent / Revenge</v>
      </c>
      <c r="J3859" t="str">
        <f>Sheet1!A3865</f>
        <v>(ATK%/ATK%/HP%)</v>
      </c>
      <c r="K3859" t="str">
        <f>Sheet1!A3866</f>
        <v>Spd, Hp%, Atk%</v>
      </c>
    </row>
    <row r="3860" spans="1:11" hidden="1" x14ac:dyDescent="0.2">
      <c r="A3860">
        <f t="shared" si="60"/>
        <v>0</v>
      </c>
      <c r="B3860" t="str">
        <f>IF(Sheet1!A3860="","",Sheet1!A3860)</f>
        <v>FAIRY</v>
      </c>
      <c r="C3860">
        <f>Sheet1!A3861</f>
        <v>0</v>
      </c>
      <c r="D3860">
        <f>Sheet1!C3860</f>
        <v>0</v>
      </c>
      <c r="F3860">
        <f>Sheet1!B3862</f>
        <v>0</v>
      </c>
      <c r="G3860" t="str">
        <f>Sheet1!A3863</f>
        <v>(ATK%/ATK%/HP%)</v>
      </c>
      <c r="H3860" t="str">
        <f>Sheet1!A3864</f>
        <v>Violent / Revenge</v>
      </c>
      <c r="I3860" t="str">
        <f>Sheet1!A3865</f>
        <v>(ATK%/ATK%/HP%)</v>
      </c>
      <c r="J3860" t="str">
        <f>Sheet1!A3866</f>
        <v>Spd, Hp%, Atk%</v>
      </c>
      <c r="K3860">
        <f>Sheet1!A3867</f>
        <v>3</v>
      </c>
    </row>
    <row r="3861" spans="1:11" hidden="1" x14ac:dyDescent="0.2">
      <c r="A3861">
        <f t="shared" si="60"/>
        <v>0</v>
      </c>
      <c r="B3861" t="str">
        <f>IF(Sheet1!A3861="","",Sheet1!A3861)</f>
        <v/>
      </c>
      <c r="C3861" t="str">
        <f>Sheet1!A3862</f>
        <v>Fatal / Energy</v>
      </c>
      <c r="D3861">
        <f>Sheet1!C3861</f>
        <v>0</v>
      </c>
      <c r="F3861">
        <f>Sheet1!B3863</f>
        <v>0</v>
      </c>
      <c r="G3861" t="str">
        <f>Sheet1!A3864</f>
        <v>Violent / Revenge</v>
      </c>
      <c r="H3861" t="str">
        <f>Sheet1!A3865</f>
        <v>(ATK%/ATK%/HP%)</v>
      </c>
      <c r="I3861" t="str">
        <f>Sheet1!A3866</f>
        <v>Spd, Hp%, Atk%</v>
      </c>
      <c r="J3861">
        <f>Sheet1!A3867</f>
        <v>3</v>
      </c>
      <c r="K3861" t="str">
        <f>Sheet1!A3868</f>
        <v>FAIRY</v>
      </c>
    </row>
    <row r="3862" spans="1:11" hidden="1" x14ac:dyDescent="0.2">
      <c r="A3862">
        <f t="shared" si="60"/>
        <v>0</v>
      </c>
      <c r="B3862" t="str">
        <f>IF(Sheet1!A3862="","",Sheet1!A3862)</f>
        <v>Fatal / Energy</v>
      </c>
      <c r="C3862" t="str">
        <f>Sheet1!A3863</f>
        <v>(ATK%/ATK%/HP%)</v>
      </c>
      <c r="D3862">
        <f>Sheet1!C3862</f>
        <v>0</v>
      </c>
      <c r="F3862">
        <f>Sheet1!B3864</f>
        <v>0</v>
      </c>
      <c r="G3862" t="str">
        <f>Sheet1!A3865</f>
        <v>(ATK%/ATK%/HP%)</v>
      </c>
      <c r="H3862" t="str">
        <f>Sheet1!A3866</f>
        <v>Spd, Hp%, Atk%</v>
      </c>
      <c r="I3862">
        <f>Sheet1!A3867</f>
        <v>3</v>
      </c>
      <c r="J3862" t="str">
        <f>Sheet1!A3868</f>
        <v>FAIRY</v>
      </c>
      <c r="K3862">
        <f>Sheet1!A3869</f>
        <v>0</v>
      </c>
    </row>
    <row r="3863" spans="1:11" hidden="1" x14ac:dyDescent="0.2">
      <c r="A3863">
        <f t="shared" si="60"/>
        <v>0</v>
      </c>
      <c r="B3863" t="str">
        <f>IF(Sheet1!A3863="","",Sheet1!A3863)</f>
        <v>(ATK%/ATK%/HP%)</v>
      </c>
      <c r="C3863" t="str">
        <f>Sheet1!A3864</f>
        <v>Violent / Revenge</v>
      </c>
      <c r="D3863">
        <f>Sheet1!C3863</f>
        <v>0</v>
      </c>
      <c r="F3863">
        <f>Sheet1!B3865</f>
        <v>0</v>
      </c>
      <c r="G3863" t="str">
        <f>Sheet1!A3866</f>
        <v>Spd, Hp%, Atk%</v>
      </c>
      <c r="H3863">
        <f>Sheet1!A3867</f>
        <v>3</v>
      </c>
      <c r="I3863" t="str">
        <f>Sheet1!A3868</f>
        <v>FAIRY</v>
      </c>
      <c r="J3863">
        <f>Sheet1!A3869</f>
        <v>0</v>
      </c>
      <c r="K3863" t="str">
        <f>Sheet1!A3870</f>
        <v>Fatal / Blade</v>
      </c>
    </row>
    <row r="3864" spans="1:11" hidden="1" x14ac:dyDescent="0.2">
      <c r="A3864">
        <f t="shared" si="60"/>
        <v>0</v>
      </c>
      <c r="B3864" t="str">
        <f>IF(Sheet1!A3864="","",Sheet1!A3864)</f>
        <v>Violent / Revenge</v>
      </c>
      <c r="C3864" t="str">
        <f>Sheet1!A3865</f>
        <v>(ATK%/ATK%/HP%)</v>
      </c>
      <c r="D3864">
        <f>Sheet1!C3864</f>
        <v>0</v>
      </c>
      <c r="F3864">
        <f>Sheet1!B3866</f>
        <v>0</v>
      </c>
      <c r="G3864">
        <f>Sheet1!A3867</f>
        <v>3</v>
      </c>
      <c r="H3864" t="str">
        <f>Sheet1!A3868</f>
        <v>FAIRY</v>
      </c>
      <c r="I3864">
        <f>Sheet1!A3869</f>
        <v>0</v>
      </c>
      <c r="J3864" t="str">
        <f>Sheet1!A3870</f>
        <v>Fatal / Blade</v>
      </c>
      <c r="K3864" t="str">
        <f>Sheet1!A3871</f>
        <v>(ATK%/ATK%/ATK%)</v>
      </c>
    </row>
    <row r="3865" spans="1:11" hidden="1" x14ac:dyDescent="0.2">
      <c r="A3865">
        <f t="shared" si="60"/>
        <v>0</v>
      </c>
      <c r="B3865" t="str">
        <f>IF(Sheet1!A3865="","",Sheet1!A3865)</f>
        <v>(ATK%/ATK%/HP%)</v>
      </c>
      <c r="C3865" t="str">
        <f>Sheet1!A3866</f>
        <v>Spd, Hp%, Atk%</v>
      </c>
      <c r="D3865">
        <f>Sheet1!C3865</f>
        <v>0</v>
      </c>
      <c r="F3865">
        <f>Sheet1!B3867</f>
        <v>0</v>
      </c>
      <c r="G3865" t="str">
        <f>Sheet1!A3868</f>
        <v>FAIRY</v>
      </c>
      <c r="H3865">
        <f>Sheet1!A3869</f>
        <v>0</v>
      </c>
      <c r="I3865" t="str">
        <f>Sheet1!A3870</f>
        <v>Fatal / Blade</v>
      </c>
      <c r="J3865" t="str">
        <f>Sheet1!A3871</f>
        <v>(ATK%/ATK%/ATK%)</v>
      </c>
      <c r="K3865" t="str">
        <f>Sheet1!A3872</f>
        <v>Violent / Revenge</v>
      </c>
    </row>
    <row r="3866" spans="1:11" hidden="1" x14ac:dyDescent="0.2">
      <c r="A3866">
        <f t="shared" si="60"/>
        <v>0</v>
      </c>
      <c r="B3866" t="str">
        <f>IF(Sheet1!A3866="","",Sheet1!A3866)</f>
        <v>Spd, Hp%, Atk%</v>
      </c>
      <c r="C3866">
        <f>Sheet1!A3867</f>
        <v>3</v>
      </c>
      <c r="D3866">
        <f>Sheet1!C3866</f>
        <v>0</v>
      </c>
      <c r="F3866">
        <f>Sheet1!B3868</f>
        <v>0</v>
      </c>
      <c r="G3866">
        <f>Sheet1!A3869</f>
        <v>0</v>
      </c>
      <c r="H3866" t="str">
        <f>Sheet1!A3870</f>
        <v>Fatal / Blade</v>
      </c>
      <c r="I3866" t="str">
        <f>Sheet1!A3871</f>
        <v>(ATK%/ATK%/ATK%)</v>
      </c>
      <c r="J3866" t="str">
        <f>Sheet1!A3872</f>
        <v>Violent / Revenge</v>
      </c>
      <c r="K3866" t="str">
        <f>Sheet1!A3873</f>
        <v>(ATK%/CRIT D%/ATK%)</v>
      </c>
    </row>
    <row r="3867" spans="1:11" x14ac:dyDescent="0.2">
      <c r="A3867">
        <f t="shared" si="60"/>
        <v>1</v>
      </c>
      <c r="B3867">
        <f>IF(Sheet1!A3867="","",Sheet1!A3867)</f>
        <v>3</v>
      </c>
      <c r="C3867" t="str">
        <f>Sheet1!A3868</f>
        <v>FAIRY</v>
      </c>
      <c r="D3867" t="str">
        <f>Sheet1!C3867</f>
        <v>FIRE</v>
      </c>
      <c r="F3867" t="str">
        <f>Sheet1!B3869</f>
        <v>Iselia</v>
      </c>
      <c r="G3867" t="str">
        <f>Sheet1!A3870</f>
        <v>Fatal / Blade</v>
      </c>
      <c r="H3867" t="str">
        <f>Sheet1!A3871</f>
        <v>(ATK%/ATK%/ATK%)</v>
      </c>
      <c r="I3867" t="str">
        <f>Sheet1!A3872</f>
        <v>Violent / Revenge</v>
      </c>
      <c r="J3867" t="str">
        <f>Sheet1!A3873</f>
        <v>(ATK%/CRIT D%/ATK%)</v>
      </c>
      <c r="K3867" t="str">
        <f>Sheet1!A3874</f>
        <v>Crit R%, Crit D%, Atk%</v>
      </c>
    </row>
    <row r="3868" spans="1:11" hidden="1" x14ac:dyDescent="0.2">
      <c r="A3868">
        <f t="shared" si="60"/>
        <v>0</v>
      </c>
      <c r="B3868" t="str">
        <f>IF(Sheet1!A3868="","",Sheet1!A3868)</f>
        <v>FAIRY</v>
      </c>
      <c r="C3868">
        <f>Sheet1!A3869</f>
        <v>0</v>
      </c>
      <c r="D3868">
        <f>Sheet1!C3868</f>
        <v>0</v>
      </c>
      <c r="F3868">
        <f>Sheet1!B3870</f>
        <v>0</v>
      </c>
      <c r="G3868" t="str">
        <f>Sheet1!A3871</f>
        <v>(ATK%/ATK%/ATK%)</v>
      </c>
      <c r="H3868" t="str">
        <f>Sheet1!A3872</f>
        <v>Violent / Revenge</v>
      </c>
      <c r="I3868" t="str">
        <f>Sheet1!A3873</f>
        <v>(ATK%/CRIT D%/ATK%)</v>
      </c>
      <c r="J3868" t="str">
        <f>Sheet1!A3874</f>
        <v>Crit R%, Crit D%, Atk%</v>
      </c>
      <c r="K3868">
        <f>Sheet1!A3875</f>
        <v>3</v>
      </c>
    </row>
    <row r="3869" spans="1:11" hidden="1" x14ac:dyDescent="0.2">
      <c r="A3869">
        <f t="shared" si="60"/>
        <v>0</v>
      </c>
      <c r="B3869" t="str">
        <f>IF(Sheet1!A3869="","",Sheet1!A3869)</f>
        <v/>
      </c>
      <c r="C3869" t="str">
        <f>Sheet1!A3870</f>
        <v>Fatal / Blade</v>
      </c>
      <c r="D3869">
        <f>Sheet1!C3869</f>
        <v>0</v>
      </c>
      <c r="F3869">
        <f>Sheet1!B3871</f>
        <v>0</v>
      </c>
      <c r="G3869" t="str">
        <f>Sheet1!A3872</f>
        <v>Violent / Revenge</v>
      </c>
      <c r="H3869" t="str">
        <f>Sheet1!A3873</f>
        <v>(ATK%/CRIT D%/ATK%)</v>
      </c>
      <c r="I3869" t="str">
        <f>Sheet1!A3874</f>
        <v>Crit R%, Crit D%, Atk%</v>
      </c>
      <c r="J3869">
        <f>Sheet1!A3875</f>
        <v>3</v>
      </c>
      <c r="K3869" t="str">
        <f>Sheet1!A3876</f>
        <v>FAIRY</v>
      </c>
    </row>
    <row r="3870" spans="1:11" hidden="1" x14ac:dyDescent="0.2">
      <c r="A3870">
        <f t="shared" si="60"/>
        <v>0</v>
      </c>
      <c r="B3870" t="str">
        <f>IF(Sheet1!A3870="","",Sheet1!A3870)</f>
        <v>Fatal / Blade</v>
      </c>
      <c r="C3870" t="str">
        <f>Sheet1!A3871</f>
        <v>(ATK%/ATK%/ATK%)</v>
      </c>
      <c r="D3870">
        <f>Sheet1!C3870</f>
        <v>0</v>
      </c>
      <c r="F3870">
        <f>Sheet1!B3872</f>
        <v>0</v>
      </c>
      <c r="G3870" t="str">
        <f>Sheet1!A3873</f>
        <v>(ATK%/CRIT D%/ATK%)</v>
      </c>
      <c r="H3870" t="str">
        <f>Sheet1!A3874</f>
        <v>Crit R%, Crit D%, Atk%</v>
      </c>
      <c r="I3870">
        <f>Sheet1!A3875</f>
        <v>3</v>
      </c>
      <c r="J3870" t="str">
        <f>Sheet1!A3876</f>
        <v>FAIRY</v>
      </c>
      <c r="K3870">
        <f>Sheet1!A3877</f>
        <v>0</v>
      </c>
    </row>
    <row r="3871" spans="1:11" hidden="1" x14ac:dyDescent="0.2">
      <c r="A3871">
        <f t="shared" si="60"/>
        <v>0</v>
      </c>
      <c r="B3871" t="str">
        <f>IF(Sheet1!A3871="","",Sheet1!A3871)</f>
        <v>(ATK%/ATK%/ATK%)</v>
      </c>
      <c r="C3871" t="str">
        <f>Sheet1!A3872</f>
        <v>Violent / Revenge</v>
      </c>
      <c r="D3871">
        <f>Sheet1!C3871</f>
        <v>0</v>
      </c>
      <c r="F3871">
        <f>Sheet1!B3873</f>
        <v>0</v>
      </c>
      <c r="G3871" t="str">
        <f>Sheet1!A3874</f>
        <v>Crit R%, Crit D%, Atk%</v>
      </c>
      <c r="H3871">
        <f>Sheet1!A3875</f>
        <v>3</v>
      </c>
      <c r="I3871" t="str">
        <f>Sheet1!A3876</f>
        <v>FAIRY</v>
      </c>
      <c r="J3871">
        <f>Sheet1!A3877</f>
        <v>0</v>
      </c>
      <c r="K3871" t="str">
        <f>Sheet1!A3878</f>
        <v>Fatal / Blade</v>
      </c>
    </row>
    <row r="3872" spans="1:11" hidden="1" x14ac:dyDescent="0.2">
      <c r="A3872">
        <f t="shared" si="60"/>
        <v>0</v>
      </c>
      <c r="B3872" t="str">
        <f>IF(Sheet1!A3872="","",Sheet1!A3872)</f>
        <v>Violent / Revenge</v>
      </c>
      <c r="C3872" t="str">
        <f>Sheet1!A3873</f>
        <v>(ATK%/CRIT D%/ATK%)</v>
      </c>
      <c r="D3872">
        <f>Sheet1!C3872</f>
        <v>0</v>
      </c>
      <c r="F3872">
        <f>Sheet1!B3874</f>
        <v>0</v>
      </c>
      <c r="G3872">
        <f>Sheet1!A3875</f>
        <v>3</v>
      </c>
      <c r="H3872" t="str">
        <f>Sheet1!A3876</f>
        <v>FAIRY</v>
      </c>
      <c r="I3872">
        <f>Sheet1!A3877</f>
        <v>0</v>
      </c>
      <c r="J3872" t="str">
        <f>Sheet1!A3878</f>
        <v>Fatal / Blade</v>
      </c>
      <c r="K3872" t="str">
        <f>Sheet1!A3879</f>
        <v>(ATK%/ATK%/ATK%)</v>
      </c>
    </row>
    <row r="3873" spans="1:11" hidden="1" x14ac:dyDescent="0.2">
      <c r="A3873">
        <f t="shared" si="60"/>
        <v>0</v>
      </c>
      <c r="B3873" t="str">
        <f>IF(Sheet1!A3873="","",Sheet1!A3873)</f>
        <v>(ATK%/CRIT D%/ATK%)</v>
      </c>
      <c r="C3873" t="str">
        <f>Sheet1!A3874</f>
        <v>Crit R%, Crit D%, Atk%</v>
      </c>
      <c r="D3873">
        <f>Sheet1!C3873</f>
        <v>0</v>
      </c>
      <c r="F3873">
        <f>Sheet1!B3875</f>
        <v>0</v>
      </c>
      <c r="G3873" t="str">
        <f>Sheet1!A3876</f>
        <v>FAIRY</v>
      </c>
      <c r="H3873">
        <f>Sheet1!A3877</f>
        <v>0</v>
      </c>
      <c r="I3873" t="str">
        <f>Sheet1!A3878</f>
        <v>Fatal / Blade</v>
      </c>
      <c r="J3873" t="str">
        <f>Sheet1!A3879</f>
        <v>(ATK%/ATK%/ATK%)</v>
      </c>
      <c r="K3873" t="str">
        <f>Sheet1!A3880</f>
        <v>Violent / Revenge</v>
      </c>
    </row>
    <row r="3874" spans="1:11" hidden="1" x14ac:dyDescent="0.2">
      <c r="A3874">
        <f t="shared" si="60"/>
        <v>0</v>
      </c>
      <c r="B3874" t="str">
        <f>IF(Sheet1!A3874="","",Sheet1!A3874)</f>
        <v>Crit R%, Crit D%, Atk%</v>
      </c>
      <c r="C3874">
        <f>Sheet1!A3875</f>
        <v>3</v>
      </c>
      <c r="D3874">
        <f>Sheet1!C3874</f>
        <v>0</v>
      </c>
      <c r="F3874">
        <f>Sheet1!B3876</f>
        <v>0</v>
      </c>
      <c r="G3874">
        <f>Sheet1!A3877</f>
        <v>0</v>
      </c>
      <c r="H3874" t="str">
        <f>Sheet1!A3878</f>
        <v>Fatal / Blade</v>
      </c>
      <c r="I3874" t="str">
        <f>Sheet1!A3879</f>
        <v>(ATK%/ATK%/ATK%)</v>
      </c>
      <c r="J3874" t="str">
        <f>Sheet1!A3880</f>
        <v>Violent / Revenge</v>
      </c>
      <c r="K3874" t="str">
        <f>Sheet1!A3881</f>
        <v>(SPD/CRIT D%/ATK%)</v>
      </c>
    </row>
    <row r="3875" spans="1:11" x14ac:dyDescent="0.2">
      <c r="A3875">
        <f t="shared" si="60"/>
        <v>1</v>
      </c>
      <c r="B3875">
        <f>IF(Sheet1!A3875="","",Sheet1!A3875)</f>
        <v>3</v>
      </c>
      <c r="C3875" t="str">
        <f>Sheet1!A3876</f>
        <v>FAIRY</v>
      </c>
      <c r="D3875" t="str">
        <f>Sheet1!C3875</f>
        <v>WATER</v>
      </c>
      <c r="F3875" t="str">
        <f>Sheet1!B3877</f>
        <v>Elucia</v>
      </c>
      <c r="G3875" t="str">
        <f>Sheet1!A3878</f>
        <v>Fatal / Blade</v>
      </c>
      <c r="H3875" t="str">
        <f>Sheet1!A3879</f>
        <v>(ATK%/ATK%/ATK%)</v>
      </c>
      <c r="I3875" t="str">
        <f>Sheet1!A3880</f>
        <v>Violent / Revenge</v>
      </c>
      <c r="J3875" t="str">
        <f>Sheet1!A3881</f>
        <v>(SPD/CRIT D%/ATK%)</v>
      </c>
      <c r="K3875" t="str">
        <f>Sheet1!A3882</f>
        <v>Hp%, Atk%, Def%</v>
      </c>
    </row>
    <row r="3876" spans="1:11" hidden="1" x14ac:dyDescent="0.2">
      <c r="A3876">
        <f t="shared" si="60"/>
        <v>0</v>
      </c>
      <c r="B3876" t="str">
        <f>IF(Sheet1!A3876="","",Sheet1!A3876)</f>
        <v>FAIRY</v>
      </c>
      <c r="C3876">
        <f>Sheet1!A3877</f>
        <v>0</v>
      </c>
      <c r="D3876">
        <f>Sheet1!C3876</f>
        <v>0</v>
      </c>
      <c r="F3876">
        <f>Sheet1!B3878</f>
        <v>0</v>
      </c>
      <c r="G3876" t="str">
        <f>Sheet1!A3879</f>
        <v>(ATK%/ATK%/ATK%)</v>
      </c>
      <c r="H3876" t="str">
        <f>Sheet1!A3880</f>
        <v>Violent / Revenge</v>
      </c>
      <c r="I3876" t="str">
        <f>Sheet1!A3881</f>
        <v>(SPD/CRIT D%/ATK%)</v>
      </c>
      <c r="J3876" t="str">
        <f>Sheet1!A3882</f>
        <v>Hp%, Atk%, Def%</v>
      </c>
      <c r="K3876">
        <f>Sheet1!A3883</f>
        <v>2</v>
      </c>
    </row>
    <row r="3877" spans="1:11" hidden="1" x14ac:dyDescent="0.2">
      <c r="A3877">
        <f t="shared" si="60"/>
        <v>0</v>
      </c>
      <c r="B3877" t="str">
        <f>IF(Sheet1!A3877="","",Sheet1!A3877)</f>
        <v/>
      </c>
      <c r="C3877" t="str">
        <f>Sheet1!A3878</f>
        <v>Fatal / Blade</v>
      </c>
      <c r="D3877">
        <f>Sheet1!C3877</f>
        <v>0</v>
      </c>
      <c r="F3877">
        <f>Sheet1!B3879</f>
        <v>0</v>
      </c>
      <c r="G3877" t="str">
        <f>Sheet1!A3880</f>
        <v>Violent / Revenge</v>
      </c>
      <c r="H3877" t="str">
        <f>Sheet1!A3881</f>
        <v>(SPD/CRIT D%/ATK%)</v>
      </c>
      <c r="I3877" t="str">
        <f>Sheet1!A3882</f>
        <v>Hp%, Atk%, Def%</v>
      </c>
      <c r="J3877">
        <f>Sheet1!A3883</f>
        <v>2</v>
      </c>
      <c r="K3877" t="str">
        <f>Sheet1!A3884</f>
        <v>FAIRY</v>
      </c>
    </row>
    <row r="3878" spans="1:11" hidden="1" x14ac:dyDescent="0.2">
      <c r="A3878">
        <f t="shared" si="60"/>
        <v>0</v>
      </c>
      <c r="B3878" t="str">
        <f>IF(Sheet1!A3878="","",Sheet1!A3878)</f>
        <v>Fatal / Blade</v>
      </c>
      <c r="C3878" t="str">
        <f>Sheet1!A3879</f>
        <v>(ATK%/ATK%/ATK%)</v>
      </c>
      <c r="D3878">
        <f>Sheet1!C3878</f>
        <v>0</v>
      </c>
      <c r="F3878">
        <f>Sheet1!B3880</f>
        <v>0</v>
      </c>
      <c r="G3878" t="str">
        <f>Sheet1!A3881</f>
        <v>(SPD/CRIT D%/ATK%)</v>
      </c>
      <c r="H3878" t="str">
        <f>Sheet1!A3882</f>
        <v>Hp%, Atk%, Def%</v>
      </c>
      <c r="I3878">
        <f>Sheet1!A3883</f>
        <v>2</v>
      </c>
      <c r="J3878" t="str">
        <f>Sheet1!A3884</f>
        <v>FAIRY</v>
      </c>
      <c r="K3878">
        <f>Sheet1!A3885</f>
        <v>0</v>
      </c>
    </row>
    <row r="3879" spans="1:11" hidden="1" x14ac:dyDescent="0.2">
      <c r="A3879">
        <f t="shared" si="60"/>
        <v>0</v>
      </c>
      <c r="B3879" t="str">
        <f>IF(Sheet1!A3879="","",Sheet1!A3879)</f>
        <v>(ATK%/ATK%/ATK%)</v>
      </c>
      <c r="C3879" t="str">
        <f>Sheet1!A3880</f>
        <v>Violent / Revenge</v>
      </c>
      <c r="D3879">
        <f>Sheet1!C3879</f>
        <v>0</v>
      </c>
      <c r="F3879">
        <f>Sheet1!B3881</f>
        <v>0</v>
      </c>
      <c r="G3879" t="str">
        <f>Sheet1!A3882</f>
        <v>Hp%, Atk%, Def%</v>
      </c>
      <c r="H3879">
        <f>Sheet1!A3883</f>
        <v>2</v>
      </c>
      <c r="I3879" t="str">
        <f>Sheet1!A3884</f>
        <v>FAIRY</v>
      </c>
      <c r="J3879">
        <f>Sheet1!A3885</f>
        <v>0</v>
      </c>
      <c r="K3879" t="str">
        <f>Sheet1!A3886</f>
        <v>Fatal / Energy</v>
      </c>
    </row>
    <row r="3880" spans="1:11" hidden="1" x14ac:dyDescent="0.2">
      <c r="A3880">
        <f t="shared" si="60"/>
        <v>0</v>
      </c>
      <c r="B3880" t="str">
        <f>IF(Sheet1!A3880="","",Sheet1!A3880)</f>
        <v>Violent / Revenge</v>
      </c>
      <c r="C3880" t="str">
        <f>Sheet1!A3881</f>
        <v>(SPD/CRIT D%/ATK%)</v>
      </c>
      <c r="D3880">
        <f>Sheet1!C3880</f>
        <v>0</v>
      </c>
      <c r="F3880">
        <f>Sheet1!B3882</f>
        <v>0</v>
      </c>
      <c r="G3880">
        <f>Sheet1!A3883</f>
        <v>2</v>
      </c>
      <c r="H3880" t="str">
        <f>Sheet1!A3884</f>
        <v>FAIRY</v>
      </c>
      <c r="I3880">
        <f>Sheet1!A3885</f>
        <v>0</v>
      </c>
      <c r="J3880" t="str">
        <f>Sheet1!A3886</f>
        <v>Fatal / Energy</v>
      </c>
      <c r="K3880" t="str">
        <f>Sheet1!A3887</f>
        <v>(ATK%/ATK%/HP%)</v>
      </c>
    </row>
    <row r="3881" spans="1:11" hidden="1" x14ac:dyDescent="0.2">
      <c r="A3881">
        <f t="shared" si="60"/>
        <v>0</v>
      </c>
      <c r="B3881" t="str">
        <f>IF(Sheet1!A3881="","",Sheet1!A3881)</f>
        <v>(SPD/CRIT D%/ATK%)</v>
      </c>
      <c r="C3881" t="str">
        <f>Sheet1!A3882</f>
        <v>Hp%, Atk%, Def%</v>
      </c>
      <c r="D3881">
        <f>Sheet1!C3881</f>
        <v>0</v>
      </c>
      <c r="F3881">
        <f>Sheet1!B3883</f>
        <v>0</v>
      </c>
      <c r="G3881" t="str">
        <f>Sheet1!A3884</f>
        <v>FAIRY</v>
      </c>
      <c r="H3881">
        <f>Sheet1!A3885</f>
        <v>0</v>
      </c>
      <c r="I3881" t="str">
        <f>Sheet1!A3886</f>
        <v>Fatal / Energy</v>
      </c>
      <c r="J3881" t="str">
        <f>Sheet1!A3887</f>
        <v>(ATK%/ATK%/HP%)</v>
      </c>
      <c r="K3881" t="str">
        <f>Sheet1!A3888</f>
        <v>Violent / Revenge</v>
      </c>
    </row>
    <row r="3882" spans="1:11" hidden="1" x14ac:dyDescent="0.2">
      <c r="A3882">
        <f t="shared" si="60"/>
        <v>0</v>
      </c>
      <c r="B3882" t="str">
        <f>IF(Sheet1!A3882="","",Sheet1!A3882)</f>
        <v>Hp%, Atk%, Def%</v>
      </c>
      <c r="C3882">
        <f>Sheet1!A3883</f>
        <v>2</v>
      </c>
      <c r="D3882">
        <f>Sheet1!C3882</f>
        <v>0</v>
      </c>
      <c r="F3882">
        <f>Sheet1!B3884</f>
        <v>0</v>
      </c>
      <c r="G3882">
        <f>Sheet1!A3885</f>
        <v>0</v>
      </c>
      <c r="H3882" t="str">
        <f>Sheet1!A3886</f>
        <v>Fatal / Energy</v>
      </c>
      <c r="I3882" t="str">
        <f>Sheet1!A3887</f>
        <v>(ATK%/ATK%/HP%)</v>
      </c>
      <c r="J3882" t="str">
        <f>Sheet1!A3888</f>
        <v>Violent / Revenge</v>
      </c>
      <c r="K3882" t="str">
        <f>Sheet1!A3889</f>
        <v>(ATK%/ATK%/HP%)</v>
      </c>
    </row>
    <row r="3883" spans="1:11" x14ac:dyDescent="0.2">
      <c r="A3883">
        <f t="shared" si="60"/>
        <v>1</v>
      </c>
      <c r="B3883">
        <f>IF(Sheet1!A3883="","",Sheet1!A3883)</f>
        <v>2</v>
      </c>
      <c r="C3883" t="str">
        <f>Sheet1!A3884</f>
        <v>FAIRY</v>
      </c>
      <c r="D3883" t="str">
        <f>Sheet1!C3883</f>
        <v>WIND</v>
      </c>
      <c r="F3883" t="str">
        <f>Sheet1!B3885</f>
        <v>Aeilene</v>
      </c>
      <c r="G3883" t="str">
        <f>Sheet1!A3886</f>
        <v>Fatal / Energy</v>
      </c>
      <c r="H3883" t="str">
        <f>Sheet1!A3887</f>
        <v>(ATK%/ATK%/HP%)</v>
      </c>
      <c r="I3883" t="str">
        <f>Sheet1!A3888</f>
        <v>Violent / Revenge</v>
      </c>
      <c r="J3883" t="str">
        <f>Sheet1!A3889</f>
        <v>(ATK%/ATK%/HP%)</v>
      </c>
      <c r="K3883" t="str">
        <f>Sheet1!A3890</f>
        <v>Crit R%, Crit D%, Atk%</v>
      </c>
    </row>
    <row r="3884" spans="1:11" hidden="1" x14ac:dyDescent="0.2">
      <c r="A3884">
        <f t="shared" si="60"/>
        <v>0</v>
      </c>
      <c r="B3884" t="str">
        <f>IF(Sheet1!A3884="","",Sheet1!A3884)</f>
        <v>FAIRY</v>
      </c>
      <c r="C3884">
        <f>Sheet1!A3885</f>
        <v>0</v>
      </c>
      <c r="D3884">
        <f>Sheet1!C3884</f>
        <v>0</v>
      </c>
      <c r="F3884">
        <f>Sheet1!B3886</f>
        <v>0</v>
      </c>
      <c r="G3884" t="str">
        <f>Sheet1!A3887</f>
        <v>(ATK%/ATK%/HP%)</v>
      </c>
      <c r="H3884" t="str">
        <f>Sheet1!A3888</f>
        <v>Violent / Revenge</v>
      </c>
      <c r="I3884" t="str">
        <f>Sheet1!A3889</f>
        <v>(ATK%/ATK%/HP%)</v>
      </c>
      <c r="J3884" t="str">
        <f>Sheet1!A3890</f>
        <v>Crit R%, Crit D%, Atk%</v>
      </c>
      <c r="K3884">
        <f>Sheet1!A3891</f>
        <v>2</v>
      </c>
    </row>
    <row r="3885" spans="1:11" hidden="1" x14ac:dyDescent="0.2">
      <c r="A3885">
        <f t="shared" si="60"/>
        <v>0</v>
      </c>
      <c r="B3885" t="str">
        <f>IF(Sheet1!A3885="","",Sheet1!A3885)</f>
        <v/>
      </c>
      <c r="C3885" t="str">
        <f>Sheet1!A3886</f>
        <v>Fatal / Energy</v>
      </c>
      <c r="D3885">
        <f>Sheet1!C3885</f>
        <v>0</v>
      </c>
      <c r="F3885">
        <f>Sheet1!B3887</f>
        <v>0</v>
      </c>
      <c r="G3885" t="str">
        <f>Sheet1!A3888</f>
        <v>Violent / Revenge</v>
      </c>
      <c r="H3885" t="str">
        <f>Sheet1!A3889</f>
        <v>(ATK%/ATK%/HP%)</v>
      </c>
      <c r="I3885" t="str">
        <f>Sheet1!A3890</f>
        <v>Crit R%, Crit D%, Atk%</v>
      </c>
      <c r="J3885">
        <f>Sheet1!A3891</f>
        <v>2</v>
      </c>
      <c r="K3885" t="str">
        <f>Sheet1!A3892</f>
        <v>FAIRY</v>
      </c>
    </row>
    <row r="3886" spans="1:11" hidden="1" x14ac:dyDescent="0.2">
      <c r="A3886">
        <f t="shared" si="60"/>
        <v>0</v>
      </c>
      <c r="B3886" t="str">
        <f>IF(Sheet1!A3886="","",Sheet1!A3886)</f>
        <v>Fatal / Energy</v>
      </c>
      <c r="C3886" t="str">
        <f>Sheet1!A3887</f>
        <v>(ATK%/ATK%/HP%)</v>
      </c>
      <c r="D3886">
        <f>Sheet1!C3886</f>
        <v>0</v>
      </c>
      <c r="F3886">
        <f>Sheet1!B3888</f>
        <v>0</v>
      </c>
      <c r="G3886" t="str">
        <f>Sheet1!A3889</f>
        <v>(ATK%/ATK%/HP%)</v>
      </c>
      <c r="H3886" t="str">
        <f>Sheet1!A3890</f>
        <v>Crit R%, Crit D%, Atk%</v>
      </c>
      <c r="I3886">
        <f>Sheet1!A3891</f>
        <v>2</v>
      </c>
      <c r="J3886" t="str">
        <f>Sheet1!A3892</f>
        <v>FAIRY</v>
      </c>
      <c r="K3886">
        <f>Sheet1!A3893</f>
        <v>0</v>
      </c>
    </row>
    <row r="3887" spans="1:11" hidden="1" x14ac:dyDescent="0.2">
      <c r="A3887">
        <f t="shared" si="60"/>
        <v>0</v>
      </c>
      <c r="B3887" t="str">
        <f>IF(Sheet1!A3887="","",Sheet1!A3887)</f>
        <v>(ATK%/ATK%/HP%)</v>
      </c>
      <c r="C3887" t="str">
        <f>Sheet1!A3888</f>
        <v>Violent / Revenge</v>
      </c>
      <c r="D3887">
        <f>Sheet1!C3887</f>
        <v>0</v>
      </c>
      <c r="F3887">
        <f>Sheet1!B3889</f>
        <v>0</v>
      </c>
      <c r="G3887" t="str">
        <f>Sheet1!A3890</f>
        <v>Crit R%, Crit D%, Atk%</v>
      </c>
      <c r="H3887">
        <f>Sheet1!A3891</f>
        <v>2</v>
      </c>
      <c r="I3887" t="str">
        <f>Sheet1!A3892</f>
        <v>FAIRY</v>
      </c>
      <c r="J3887">
        <f>Sheet1!A3893</f>
        <v>0</v>
      </c>
      <c r="K3887" t="str">
        <f>Sheet1!A3894</f>
        <v>Fatal / Blade</v>
      </c>
    </row>
    <row r="3888" spans="1:11" hidden="1" x14ac:dyDescent="0.2">
      <c r="A3888">
        <f t="shared" si="60"/>
        <v>0</v>
      </c>
      <c r="B3888" t="str">
        <f>IF(Sheet1!A3888="","",Sheet1!A3888)</f>
        <v>Violent / Revenge</v>
      </c>
      <c r="C3888" t="str">
        <f>Sheet1!A3889</f>
        <v>(ATK%/ATK%/HP%)</v>
      </c>
      <c r="D3888">
        <f>Sheet1!C3888</f>
        <v>0</v>
      </c>
      <c r="F3888">
        <f>Sheet1!B3890</f>
        <v>0</v>
      </c>
      <c r="G3888">
        <f>Sheet1!A3891</f>
        <v>2</v>
      </c>
      <c r="H3888" t="str">
        <f>Sheet1!A3892</f>
        <v>FAIRY</v>
      </c>
      <c r="I3888">
        <f>Sheet1!A3893</f>
        <v>0</v>
      </c>
      <c r="J3888" t="str">
        <f>Sheet1!A3894</f>
        <v>Fatal / Blade</v>
      </c>
      <c r="K3888" t="str">
        <f>Sheet1!A3895</f>
        <v>(ATK%/ATK%/ATK%)</v>
      </c>
    </row>
    <row r="3889" spans="1:11" hidden="1" x14ac:dyDescent="0.2">
      <c r="A3889">
        <f t="shared" si="60"/>
        <v>0</v>
      </c>
      <c r="B3889" t="str">
        <f>IF(Sheet1!A3889="","",Sheet1!A3889)</f>
        <v>(ATK%/ATK%/HP%)</v>
      </c>
      <c r="C3889" t="str">
        <f>Sheet1!A3890</f>
        <v>Crit R%, Crit D%, Atk%</v>
      </c>
      <c r="D3889">
        <f>Sheet1!C3889</f>
        <v>0</v>
      </c>
      <c r="F3889">
        <f>Sheet1!B3891</f>
        <v>0</v>
      </c>
      <c r="G3889" t="str">
        <f>Sheet1!A3892</f>
        <v>FAIRY</v>
      </c>
      <c r="H3889">
        <f>Sheet1!A3893</f>
        <v>0</v>
      </c>
      <c r="I3889" t="str">
        <f>Sheet1!A3894</f>
        <v>Fatal / Blade</v>
      </c>
      <c r="J3889" t="str">
        <f>Sheet1!A3895</f>
        <v>(ATK%/ATK%/ATK%)</v>
      </c>
      <c r="K3889" t="str">
        <f>Sheet1!A3896</f>
        <v>Violent / Revenge</v>
      </c>
    </row>
    <row r="3890" spans="1:11" hidden="1" x14ac:dyDescent="0.2">
      <c r="A3890">
        <f t="shared" si="60"/>
        <v>0</v>
      </c>
      <c r="B3890" t="str">
        <f>IF(Sheet1!A3890="","",Sheet1!A3890)</f>
        <v>Crit R%, Crit D%, Atk%</v>
      </c>
      <c r="C3890">
        <f>Sheet1!A3891</f>
        <v>2</v>
      </c>
      <c r="D3890">
        <f>Sheet1!C3890</f>
        <v>0</v>
      </c>
      <c r="F3890">
        <f>Sheet1!B3892</f>
        <v>0</v>
      </c>
      <c r="G3890">
        <f>Sheet1!A3893</f>
        <v>0</v>
      </c>
      <c r="H3890" t="str">
        <f>Sheet1!A3894</f>
        <v>Fatal / Blade</v>
      </c>
      <c r="I3890" t="str">
        <f>Sheet1!A3895</f>
        <v>(ATK%/ATK%/ATK%)</v>
      </c>
      <c r="J3890" t="str">
        <f>Sheet1!A3896</f>
        <v>Violent / Revenge</v>
      </c>
      <c r="K3890" t="str">
        <f>Sheet1!A3897</f>
        <v>(ATK%/CRIT D%/ATK%)</v>
      </c>
    </row>
    <row r="3891" spans="1:11" x14ac:dyDescent="0.2">
      <c r="A3891">
        <f t="shared" si="60"/>
        <v>1</v>
      </c>
      <c r="B3891">
        <f>IF(Sheet1!A3891="","",Sheet1!A3891)</f>
        <v>2</v>
      </c>
      <c r="C3891" t="str">
        <f>Sheet1!A3892</f>
        <v>FAIRY</v>
      </c>
      <c r="D3891" t="str">
        <f>Sheet1!C3891</f>
        <v>DARK</v>
      </c>
      <c r="F3891" t="str">
        <f>Sheet1!B3893</f>
        <v>Sorin</v>
      </c>
      <c r="G3891" t="str">
        <f>Sheet1!A3894</f>
        <v>Fatal / Blade</v>
      </c>
      <c r="H3891" t="str">
        <f>Sheet1!A3895</f>
        <v>(ATK%/ATK%/ATK%)</v>
      </c>
      <c r="I3891" t="str">
        <f>Sheet1!A3896</f>
        <v>Violent / Revenge</v>
      </c>
      <c r="J3891" t="str">
        <f>Sheet1!A3897</f>
        <v>(ATK%/CRIT D%/ATK%)</v>
      </c>
      <c r="K3891" t="str">
        <f>Sheet1!A3898</f>
        <v>Crit R%, Crit D%, Atk%</v>
      </c>
    </row>
    <row r="3892" spans="1:11" hidden="1" x14ac:dyDescent="0.2">
      <c r="A3892">
        <f t="shared" si="60"/>
        <v>0</v>
      </c>
      <c r="B3892" t="str">
        <f>IF(Sheet1!A3892="","",Sheet1!A3892)</f>
        <v>FAIRY</v>
      </c>
      <c r="C3892">
        <f>Sheet1!A3893</f>
        <v>0</v>
      </c>
      <c r="D3892">
        <f>Sheet1!C3892</f>
        <v>0</v>
      </c>
      <c r="F3892">
        <f>Sheet1!B3894</f>
        <v>0</v>
      </c>
      <c r="G3892" t="str">
        <f>Sheet1!A3895</f>
        <v>(ATK%/ATK%/ATK%)</v>
      </c>
      <c r="H3892" t="str">
        <f>Sheet1!A3896</f>
        <v>Violent / Revenge</v>
      </c>
      <c r="I3892" t="str">
        <f>Sheet1!A3897</f>
        <v>(ATK%/CRIT D%/ATK%)</v>
      </c>
      <c r="J3892" t="str">
        <f>Sheet1!A3898</f>
        <v>Crit R%, Crit D%, Atk%</v>
      </c>
      <c r="K3892">
        <f>Sheet1!A3899</f>
        <v>2</v>
      </c>
    </row>
    <row r="3893" spans="1:11" hidden="1" x14ac:dyDescent="0.2">
      <c r="A3893">
        <f t="shared" si="60"/>
        <v>0</v>
      </c>
      <c r="B3893" t="str">
        <f>IF(Sheet1!A3893="","",Sheet1!A3893)</f>
        <v/>
      </c>
      <c r="C3893" t="str">
        <f>Sheet1!A3894</f>
        <v>Fatal / Blade</v>
      </c>
      <c r="D3893">
        <f>Sheet1!C3893</f>
        <v>0</v>
      </c>
      <c r="F3893">
        <f>Sheet1!B3895</f>
        <v>0</v>
      </c>
      <c r="G3893" t="str">
        <f>Sheet1!A3896</f>
        <v>Violent / Revenge</v>
      </c>
      <c r="H3893" t="str">
        <f>Sheet1!A3897</f>
        <v>(ATK%/CRIT D%/ATK%)</v>
      </c>
      <c r="I3893" t="str">
        <f>Sheet1!A3898</f>
        <v>Crit R%, Crit D%, Atk%</v>
      </c>
      <c r="J3893">
        <f>Sheet1!A3899</f>
        <v>2</v>
      </c>
      <c r="K3893" t="str">
        <f>Sheet1!A3900</f>
        <v>HOWL</v>
      </c>
    </row>
    <row r="3894" spans="1:11" hidden="1" x14ac:dyDescent="0.2">
      <c r="A3894">
        <f t="shared" si="60"/>
        <v>0</v>
      </c>
      <c r="B3894" t="str">
        <f>IF(Sheet1!A3894="","",Sheet1!A3894)</f>
        <v>Fatal / Blade</v>
      </c>
      <c r="C3894" t="str">
        <f>Sheet1!A3895</f>
        <v>(ATK%/ATK%/ATK%)</v>
      </c>
      <c r="D3894">
        <f>Sheet1!C3894</f>
        <v>0</v>
      </c>
      <c r="F3894">
        <f>Sheet1!B3896</f>
        <v>0</v>
      </c>
      <c r="G3894" t="str">
        <f>Sheet1!A3897</f>
        <v>(ATK%/CRIT D%/ATK%)</v>
      </c>
      <c r="H3894" t="str">
        <f>Sheet1!A3898</f>
        <v>Crit R%, Crit D%, Atk%</v>
      </c>
      <c r="I3894">
        <f>Sheet1!A3899</f>
        <v>2</v>
      </c>
      <c r="J3894" t="str">
        <f>Sheet1!A3900</f>
        <v>HOWL</v>
      </c>
      <c r="K3894">
        <f>Sheet1!A3901</f>
        <v>0</v>
      </c>
    </row>
    <row r="3895" spans="1:11" hidden="1" x14ac:dyDescent="0.2">
      <c r="A3895">
        <f t="shared" si="60"/>
        <v>0</v>
      </c>
      <c r="B3895" t="str">
        <f>IF(Sheet1!A3895="","",Sheet1!A3895)</f>
        <v>(ATK%/ATK%/ATK%)</v>
      </c>
      <c r="C3895" t="str">
        <f>Sheet1!A3896</f>
        <v>Violent / Revenge</v>
      </c>
      <c r="D3895">
        <f>Sheet1!C3895</f>
        <v>0</v>
      </c>
      <c r="F3895">
        <f>Sheet1!B3897</f>
        <v>0</v>
      </c>
      <c r="G3895" t="str">
        <f>Sheet1!A3898</f>
        <v>Crit R%, Crit D%, Atk%</v>
      </c>
      <c r="H3895">
        <f>Sheet1!A3899</f>
        <v>2</v>
      </c>
      <c r="I3895" t="str">
        <f>Sheet1!A3900</f>
        <v>HOWL</v>
      </c>
      <c r="J3895">
        <f>Sheet1!A3901</f>
        <v>0</v>
      </c>
      <c r="K3895" t="str">
        <f>Sheet1!A3902</f>
        <v>Swift / Energy</v>
      </c>
    </row>
    <row r="3896" spans="1:11" hidden="1" x14ac:dyDescent="0.2">
      <c r="A3896">
        <f t="shared" si="60"/>
        <v>0</v>
      </c>
      <c r="B3896" t="str">
        <f>IF(Sheet1!A3896="","",Sheet1!A3896)</f>
        <v>Violent / Revenge</v>
      </c>
      <c r="C3896" t="str">
        <f>Sheet1!A3897</f>
        <v>(ATK%/CRIT D%/ATK%)</v>
      </c>
      <c r="D3896">
        <f>Sheet1!C3896</f>
        <v>0</v>
      </c>
      <c r="F3896">
        <f>Sheet1!B3898</f>
        <v>0</v>
      </c>
      <c r="G3896">
        <f>Sheet1!A3899</f>
        <v>2</v>
      </c>
      <c r="H3896" t="str">
        <f>Sheet1!A3900</f>
        <v>HOWL</v>
      </c>
      <c r="I3896">
        <f>Sheet1!A3901</f>
        <v>0</v>
      </c>
      <c r="J3896" t="str">
        <f>Sheet1!A3902</f>
        <v>Swift / Energy</v>
      </c>
      <c r="K3896" t="str">
        <f>Sheet1!A3903</f>
        <v>(SPD/HP%/HP%)</v>
      </c>
    </row>
    <row r="3897" spans="1:11" hidden="1" x14ac:dyDescent="0.2">
      <c r="A3897">
        <f t="shared" si="60"/>
        <v>0</v>
      </c>
      <c r="B3897" t="str">
        <f>IF(Sheet1!A3897="","",Sheet1!A3897)</f>
        <v>(ATK%/CRIT D%/ATK%)</v>
      </c>
      <c r="C3897" t="str">
        <f>Sheet1!A3898</f>
        <v>Crit R%, Crit D%, Atk%</v>
      </c>
      <c r="D3897">
        <f>Sheet1!C3897</f>
        <v>0</v>
      </c>
      <c r="F3897">
        <f>Sheet1!B3899</f>
        <v>0</v>
      </c>
      <c r="G3897" t="str">
        <f>Sheet1!A3900</f>
        <v>HOWL</v>
      </c>
      <c r="H3897">
        <f>Sheet1!A3901</f>
        <v>0</v>
      </c>
      <c r="I3897" t="str">
        <f>Sheet1!A3902</f>
        <v>Swift / Energy</v>
      </c>
      <c r="J3897" t="str">
        <f>Sheet1!A3903</f>
        <v>(SPD/HP%/HP%)</v>
      </c>
      <c r="K3897" t="str">
        <f>Sheet1!A3904</f>
        <v>Violent / Nemesis</v>
      </c>
    </row>
    <row r="3898" spans="1:11" hidden="1" x14ac:dyDescent="0.2">
      <c r="A3898">
        <f t="shared" si="60"/>
        <v>0</v>
      </c>
      <c r="B3898" t="str">
        <f>IF(Sheet1!A3898="","",Sheet1!A3898)</f>
        <v>Crit R%, Crit D%, Atk%</v>
      </c>
      <c r="C3898">
        <f>Sheet1!A3899</f>
        <v>2</v>
      </c>
      <c r="D3898">
        <f>Sheet1!C3898</f>
        <v>0</v>
      </c>
      <c r="F3898">
        <f>Sheet1!B3900</f>
        <v>0</v>
      </c>
      <c r="G3898">
        <f>Sheet1!A3901</f>
        <v>0</v>
      </c>
      <c r="H3898" t="str">
        <f>Sheet1!A3902</f>
        <v>Swift / Energy</v>
      </c>
      <c r="I3898" t="str">
        <f>Sheet1!A3903</f>
        <v>(SPD/HP%/HP%)</v>
      </c>
      <c r="J3898" t="str">
        <f>Sheet1!A3904</f>
        <v>Violent / Nemesis</v>
      </c>
      <c r="K3898" t="str">
        <f>Sheet1!A3905</f>
        <v>(SPD/HP%/HP%)</v>
      </c>
    </row>
    <row r="3899" spans="1:11" x14ac:dyDescent="0.2">
      <c r="A3899">
        <f t="shared" si="60"/>
        <v>1</v>
      </c>
      <c r="B3899">
        <f>IF(Sheet1!A3899="","",Sheet1!A3899)</f>
        <v>2</v>
      </c>
      <c r="C3899" t="str">
        <f>Sheet1!A3900</f>
        <v>HOWL</v>
      </c>
      <c r="D3899" t="str">
        <f>Sheet1!C3899</f>
        <v>FIRE</v>
      </c>
      <c r="F3899" t="str">
        <f>Sheet1!B3901</f>
        <v>Lala</v>
      </c>
      <c r="G3899" t="str">
        <f>Sheet1!A3902</f>
        <v>Swift / Energy</v>
      </c>
      <c r="H3899" t="str">
        <f>Sheet1!A3903</f>
        <v>(SPD/HP%/HP%)</v>
      </c>
      <c r="I3899" t="str">
        <f>Sheet1!A3904</f>
        <v>Violent / Nemesis</v>
      </c>
      <c r="J3899" t="str">
        <f>Sheet1!A3905</f>
        <v>(SPD/HP%/HP%)</v>
      </c>
      <c r="K3899" t="str">
        <f>Sheet1!A3906</f>
        <v>Spd, Hp%, Def%</v>
      </c>
    </row>
    <row r="3900" spans="1:11" hidden="1" x14ac:dyDescent="0.2">
      <c r="A3900">
        <f t="shared" si="60"/>
        <v>0</v>
      </c>
      <c r="B3900" t="str">
        <f>IF(Sheet1!A3900="","",Sheet1!A3900)</f>
        <v>HOWL</v>
      </c>
      <c r="C3900">
        <f>Sheet1!A3901</f>
        <v>0</v>
      </c>
      <c r="D3900">
        <f>Sheet1!C3900</f>
        <v>0</v>
      </c>
      <c r="F3900">
        <f>Sheet1!B3902</f>
        <v>0</v>
      </c>
      <c r="G3900" t="str">
        <f>Sheet1!A3903</f>
        <v>(SPD/HP%/HP%)</v>
      </c>
      <c r="H3900" t="str">
        <f>Sheet1!A3904</f>
        <v>Violent / Nemesis</v>
      </c>
      <c r="I3900" t="str">
        <f>Sheet1!A3905</f>
        <v>(SPD/HP%/HP%)</v>
      </c>
      <c r="J3900" t="str">
        <f>Sheet1!A3906</f>
        <v>Spd, Hp%, Def%</v>
      </c>
      <c r="K3900">
        <f>Sheet1!A3907</f>
        <v>2</v>
      </c>
    </row>
    <row r="3901" spans="1:11" hidden="1" x14ac:dyDescent="0.2">
      <c r="A3901">
        <f t="shared" si="60"/>
        <v>0</v>
      </c>
      <c r="B3901" t="str">
        <f>IF(Sheet1!A3901="","",Sheet1!A3901)</f>
        <v/>
      </c>
      <c r="C3901" t="str">
        <f>Sheet1!A3902</f>
        <v>Swift / Energy</v>
      </c>
      <c r="D3901">
        <f>Sheet1!C3901</f>
        <v>0</v>
      </c>
      <c r="F3901">
        <f>Sheet1!B3903</f>
        <v>0</v>
      </c>
      <c r="G3901" t="str">
        <f>Sheet1!A3904</f>
        <v>Violent / Nemesis</v>
      </c>
      <c r="H3901" t="str">
        <f>Sheet1!A3905</f>
        <v>(SPD/HP%/HP%)</v>
      </c>
      <c r="I3901" t="str">
        <f>Sheet1!A3906</f>
        <v>Spd, Hp%, Def%</v>
      </c>
      <c r="J3901">
        <f>Sheet1!A3907</f>
        <v>2</v>
      </c>
      <c r="K3901" t="str">
        <f>Sheet1!A3908</f>
        <v>HOWL</v>
      </c>
    </row>
    <row r="3902" spans="1:11" hidden="1" x14ac:dyDescent="0.2">
      <c r="A3902">
        <f t="shared" si="60"/>
        <v>0</v>
      </c>
      <c r="B3902" t="str">
        <f>IF(Sheet1!A3902="","",Sheet1!A3902)</f>
        <v>Swift / Energy</v>
      </c>
      <c r="C3902" t="str">
        <f>Sheet1!A3903</f>
        <v>(SPD/HP%/HP%)</v>
      </c>
      <c r="D3902">
        <f>Sheet1!C3902</f>
        <v>0</v>
      </c>
      <c r="F3902">
        <f>Sheet1!B3904</f>
        <v>0</v>
      </c>
      <c r="G3902" t="str">
        <f>Sheet1!A3905</f>
        <v>(SPD/HP%/HP%)</v>
      </c>
      <c r="H3902" t="str">
        <f>Sheet1!A3906</f>
        <v>Spd, Hp%, Def%</v>
      </c>
      <c r="I3902">
        <f>Sheet1!A3907</f>
        <v>2</v>
      </c>
      <c r="J3902" t="str">
        <f>Sheet1!A3908</f>
        <v>HOWL</v>
      </c>
      <c r="K3902">
        <f>Sheet1!A3909</f>
        <v>0</v>
      </c>
    </row>
    <row r="3903" spans="1:11" hidden="1" x14ac:dyDescent="0.2">
      <c r="A3903">
        <f t="shared" si="60"/>
        <v>0</v>
      </c>
      <c r="B3903" t="str">
        <f>IF(Sheet1!A3903="","",Sheet1!A3903)</f>
        <v>(SPD/HP%/HP%)</v>
      </c>
      <c r="C3903" t="str">
        <f>Sheet1!A3904</f>
        <v>Violent / Nemesis</v>
      </c>
      <c r="D3903">
        <f>Sheet1!C3903</f>
        <v>0</v>
      </c>
      <c r="F3903">
        <f>Sheet1!B3905</f>
        <v>0</v>
      </c>
      <c r="G3903" t="str">
        <f>Sheet1!A3906</f>
        <v>Spd, Hp%, Def%</v>
      </c>
      <c r="H3903">
        <f>Sheet1!A3907</f>
        <v>2</v>
      </c>
      <c r="I3903" t="str">
        <f>Sheet1!A3908</f>
        <v>HOWL</v>
      </c>
      <c r="J3903">
        <f>Sheet1!A3909</f>
        <v>0</v>
      </c>
      <c r="K3903" t="str">
        <f>Sheet1!A3910</f>
        <v>Swift / Energy</v>
      </c>
    </row>
    <row r="3904" spans="1:11" hidden="1" x14ac:dyDescent="0.2">
      <c r="A3904">
        <f t="shared" si="60"/>
        <v>0</v>
      </c>
      <c r="B3904" t="str">
        <f>IF(Sheet1!A3904="","",Sheet1!A3904)</f>
        <v>Violent / Nemesis</v>
      </c>
      <c r="C3904" t="str">
        <f>Sheet1!A3905</f>
        <v>(SPD/HP%/HP%)</v>
      </c>
      <c r="D3904">
        <f>Sheet1!C3904</f>
        <v>0</v>
      </c>
      <c r="F3904">
        <f>Sheet1!B3906</f>
        <v>0</v>
      </c>
      <c r="G3904">
        <f>Sheet1!A3907</f>
        <v>2</v>
      </c>
      <c r="H3904" t="str">
        <f>Sheet1!A3908</f>
        <v>HOWL</v>
      </c>
      <c r="I3904">
        <f>Sheet1!A3909</f>
        <v>0</v>
      </c>
      <c r="J3904" t="str">
        <f>Sheet1!A3910</f>
        <v>Swift / Energy</v>
      </c>
      <c r="K3904" t="str">
        <f>Sheet1!A3911</f>
        <v>(SPD/HP%/HP%)</v>
      </c>
    </row>
    <row r="3905" spans="1:11" hidden="1" x14ac:dyDescent="0.2">
      <c r="A3905">
        <f t="shared" si="60"/>
        <v>0</v>
      </c>
      <c r="B3905" t="str">
        <f>IF(Sheet1!A3905="","",Sheet1!A3905)</f>
        <v>(SPD/HP%/HP%)</v>
      </c>
      <c r="C3905" t="str">
        <f>Sheet1!A3906</f>
        <v>Spd, Hp%, Def%</v>
      </c>
      <c r="D3905">
        <f>Sheet1!C3905</f>
        <v>0</v>
      </c>
      <c r="F3905">
        <f>Sheet1!B3907</f>
        <v>0</v>
      </c>
      <c r="G3905" t="str">
        <f>Sheet1!A3908</f>
        <v>HOWL</v>
      </c>
      <c r="H3905">
        <f>Sheet1!A3909</f>
        <v>0</v>
      </c>
      <c r="I3905" t="str">
        <f>Sheet1!A3910</f>
        <v>Swift / Energy</v>
      </c>
      <c r="J3905" t="str">
        <f>Sheet1!A3911</f>
        <v>(SPD/HP%/HP%)</v>
      </c>
      <c r="K3905" t="str">
        <f>Sheet1!A3912</f>
        <v>Violent / Nemesis</v>
      </c>
    </row>
    <row r="3906" spans="1:11" hidden="1" x14ac:dyDescent="0.2">
      <c r="A3906">
        <f t="shared" si="60"/>
        <v>0</v>
      </c>
      <c r="B3906" t="str">
        <f>IF(Sheet1!A3906="","",Sheet1!A3906)</f>
        <v>Spd, Hp%, Def%</v>
      </c>
      <c r="C3906">
        <f>Sheet1!A3907</f>
        <v>2</v>
      </c>
      <c r="D3906">
        <f>Sheet1!C3906</f>
        <v>0</v>
      </c>
      <c r="F3906">
        <f>Sheet1!B3908</f>
        <v>0</v>
      </c>
      <c r="G3906">
        <f>Sheet1!A3909</f>
        <v>0</v>
      </c>
      <c r="H3906" t="str">
        <f>Sheet1!A3910</f>
        <v>Swift / Energy</v>
      </c>
      <c r="I3906" t="str">
        <f>Sheet1!A3911</f>
        <v>(SPD/HP%/HP%)</v>
      </c>
      <c r="J3906" t="str">
        <f>Sheet1!A3912</f>
        <v>Violent / Nemesis</v>
      </c>
      <c r="K3906" t="str">
        <f>Sheet1!A3913</f>
        <v>(SPD/HP%/HP%)</v>
      </c>
    </row>
    <row r="3907" spans="1:11" x14ac:dyDescent="0.2">
      <c r="A3907">
        <f t="shared" ref="A3907:A3970" si="61">IF(ISNUMBER(B3907)=TRUE,1,0)</f>
        <v>1</v>
      </c>
      <c r="B3907">
        <f>IF(Sheet1!A3907="","",Sheet1!A3907)</f>
        <v>2</v>
      </c>
      <c r="C3907" t="str">
        <f>Sheet1!A3908</f>
        <v>HOWL</v>
      </c>
      <c r="D3907" t="str">
        <f>Sheet1!C3907</f>
        <v>WATER</v>
      </c>
      <c r="F3907" t="str">
        <f>Sheet1!B3909</f>
        <v>Lulu</v>
      </c>
      <c r="G3907" t="str">
        <f>Sheet1!A3910</f>
        <v>Swift / Energy</v>
      </c>
      <c r="H3907" t="str">
        <f>Sheet1!A3911</f>
        <v>(SPD/HP%/HP%)</v>
      </c>
      <c r="I3907" t="str">
        <f>Sheet1!A3912</f>
        <v>Violent / Nemesis</v>
      </c>
      <c r="J3907" t="str">
        <f>Sheet1!A3913</f>
        <v>(SPD/HP%/HP%)</v>
      </c>
      <c r="K3907" t="str">
        <f>Sheet1!A3914</f>
        <v>Spd, Hp%, Def%</v>
      </c>
    </row>
    <row r="3908" spans="1:11" hidden="1" x14ac:dyDescent="0.2">
      <c r="A3908">
        <f t="shared" si="61"/>
        <v>0</v>
      </c>
      <c r="B3908" t="str">
        <f>IF(Sheet1!A3908="","",Sheet1!A3908)</f>
        <v>HOWL</v>
      </c>
      <c r="C3908">
        <f>Sheet1!A3909</f>
        <v>0</v>
      </c>
      <c r="D3908">
        <f>Sheet1!C3908</f>
        <v>0</v>
      </c>
      <c r="F3908">
        <f>Sheet1!B3910</f>
        <v>0</v>
      </c>
      <c r="G3908" t="str">
        <f>Sheet1!A3911</f>
        <v>(SPD/HP%/HP%)</v>
      </c>
      <c r="H3908" t="str">
        <f>Sheet1!A3912</f>
        <v>Violent / Nemesis</v>
      </c>
      <c r="I3908" t="str">
        <f>Sheet1!A3913</f>
        <v>(SPD/HP%/HP%)</v>
      </c>
      <c r="J3908" t="str">
        <f>Sheet1!A3914</f>
        <v>Spd, Hp%, Def%</v>
      </c>
      <c r="K3908">
        <f>Sheet1!A3915</f>
        <v>2</v>
      </c>
    </row>
    <row r="3909" spans="1:11" hidden="1" x14ac:dyDescent="0.2">
      <c r="A3909">
        <f t="shared" si="61"/>
        <v>0</v>
      </c>
      <c r="B3909" t="str">
        <f>IF(Sheet1!A3909="","",Sheet1!A3909)</f>
        <v/>
      </c>
      <c r="C3909" t="str">
        <f>Sheet1!A3910</f>
        <v>Swift / Energy</v>
      </c>
      <c r="D3909">
        <f>Sheet1!C3909</f>
        <v>0</v>
      </c>
      <c r="F3909">
        <f>Sheet1!B3911</f>
        <v>0</v>
      </c>
      <c r="G3909" t="str">
        <f>Sheet1!A3912</f>
        <v>Violent / Nemesis</v>
      </c>
      <c r="H3909" t="str">
        <f>Sheet1!A3913</f>
        <v>(SPD/HP%/HP%)</v>
      </c>
      <c r="I3909" t="str">
        <f>Sheet1!A3914</f>
        <v>Spd, Hp%, Def%</v>
      </c>
      <c r="J3909">
        <f>Sheet1!A3915</f>
        <v>2</v>
      </c>
      <c r="K3909" t="str">
        <f>Sheet1!A3916</f>
        <v>HOWL</v>
      </c>
    </row>
    <row r="3910" spans="1:11" hidden="1" x14ac:dyDescent="0.2">
      <c r="A3910">
        <f t="shared" si="61"/>
        <v>0</v>
      </c>
      <c r="B3910" t="str">
        <f>IF(Sheet1!A3910="","",Sheet1!A3910)</f>
        <v>Swift / Energy</v>
      </c>
      <c r="C3910" t="str">
        <f>Sheet1!A3911</f>
        <v>(SPD/HP%/HP%)</v>
      </c>
      <c r="D3910">
        <f>Sheet1!C3910</f>
        <v>0</v>
      </c>
      <c r="F3910">
        <f>Sheet1!B3912</f>
        <v>0</v>
      </c>
      <c r="G3910" t="str">
        <f>Sheet1!A3913</f>
        <v>(SPD/HP%/HP%)</v>
      </c>
      <c r="H3910" t="str">
        <f>Sheet1!A3914</f>
        <v>Spd, Hp%, Def%</v>
      </c>
      <c r="I3910">
        <f>Sheet1!A3915</f>
        <v>2</v>
      </c>
      <c r="J3910" t="str">
        <f>Sheet1!A3916</f>
        <v>HOWL</v>
      </c>
      <c r="K3910">
        <f>Sheet1!A3917</f>
        <v>0</v>
      </c>
    </row>
    <row r="3911" spans="1:11" hidden="1" x14ac:dyDescent="0.2">
      <c r="A3911">
        <f t="shared" si="61"/>
        <v>0</v>
      </c>
      <c r="B3911" t="str">
        <f>IF(Sheet1!A3911="","",Sheet1!A3911)</f>
        <v>(SPD/HP%/HP%)</v>
      </c>
      <c r="C3911" t="str">
        <f>Sheet1!A3912</f>
        <v>Violent / Nemesis</v>
      </c>
      <c r="D3911">
        <f>Sheet1!C3911</f>
        <v>0</v>
      </c>
      <c r="F3911">
        <f>Sheet1!B3913</f>
        <v>0</v>
      </c>
      <c r="G3911" t="str">
        <f>Sheet1!A3914</f>
        <v>Spd, Hp%, Def%</v>
      </c>
      <c r="H3911">
        <f>Sheet1!A3915</f>
        <v>2</v>
      </c>
      <c r="I3911" t="str">
        <f>Sheet1!A3916</f>
        <v>HOWL</v>
      </c>
      <c r="J3911">
        <f>Sheet1!A3917</f>
        <v>0</v>
      </c>
      <c r="K3911" t="str">
        <f>Sheet1!A3918</f>
        <v>Swift / Energy</v>
      </c>
    </row>
    <row r="3912" spans="1:11" hidden="1" x14ac:dyDescent="0.2">
      <c r="A3912">
        <f t="shared" si="61"/>
        <v>0</v>
      </c>
      <c r="B3912" t="str">
        <f>IF(Sheet1!A3912="","",Sheet1!A3912)</f>
        <v>Violent / Nemesis</v>
      </c>
      <c r="C3912" t="str">
        <f>Sheet1!A3913</f>
        <v>(SPD/HP%/HP%)</v>
      </c>
      <c r="D3912">
        <f>Sheet1!C3912</f>
        <v>0</v>
      </c>
      <c r="F3912">
        <f>Sheet1!B3914</f>
        <v>0</v>
      </c>
      <c r="G3912">
        <f>Sheet1!A3915</f>
        <v>2</v>
      </c>
      <c r="H3912" t="str">
        <f>Sheet1!A3916</f>
        <v>HOWL</v>
      </c>
      <c r="I3912">
        <f>Sheet1!A3917</f>
        <v>0</v>
      </c>
      <c r="J3912" t="str">
        <f>Sheet1!A3918</f>
        <v>Swift / Energy</v>
      </c>
      <c r="K3912" t="str">
        <f>Sheet1!A3919</f>
        <v>(SPD/HP%/HP%)</v>
      </c>
    </row>
    <row r="3913" spans="1:11" hidden="1" x14ac:dyDescent="0.2">
      <c r="A3913">
        <f t="shared" si="61"/>
        <v>0</v>
      </c>
      <c r="B3913" t="str">
        <f>IF(Sheet1!A3913="","",Sheet1!A3913)</f>
        <v>(SPD/HP%/HP%)</v>
      </c>
      <c r="C3913" t="str">
        <f>Sheet1!A3914</f>
        <v>Spd, Hp%, Def%</v>
      </c>
      <c r="D3913">
        <f>Sheet1!C3913</f>
        <v>0</v>
      </c>
      <c r="F3913">
        <f>Sheet1!B3915</f>
        <v>0</v>
      </c>
      <c r="G3913" t="str">
        <f>Sheet1!A3916</f>
        <v>HOWL</v>
      </c>
      <c r="H3913">
        <f>Sheet1!A3917</f>
        <v>0</v>
      </c>
      <c r="I3913" t="str">
        <f>Sheet1!A3918</f>
        <v>Swift / Energy</v>
      </c>
      <c r="J3913" t="str">
        <f>Sheet1!A3919</f>
        <v>(SPD/HP%/HP%)</v>
      </c>
      <c r="K3913" t="str">
        <f>Sheet1!A3920</f>
        <v>Violent / Nemesis</v>
      </c>
    </row>
    <row r="3914" spans="1:11" hidden="1" x14ac:dyDescent="0.2">
      <c r="A3914">
        <f t="shared" si="61"/>
        <v>0</v>
      </c>
      <c r="B3914" t="str">
        <f>IF(Sheet1!A3914="","",Sheet1!A3914)</f>
        <v>Spd, Hp%, Def%</v>
      </c>
      <c r="C3914">
        <f>Sheet1!A3915</f>
        <v>2</v>
      </c>
      <c r="D3914">
        <f>Sheet1!C3914</f>
        <v>0</v>
      </c>
      <c r="F3914">
        <f>Sheet1!B3916</f>
        <v>0</v>
      </c>
      <c r="G3914">
        <f>Sheet1!A3917</f>
        <v>0</v>
      </c>
      <c r="H3914" t="str">
        <f>Sheet1!A3918</f>
        <v>Swift / Energy</v>
      </c>
      <c r="I3914" t="str">
        <f>Sheet1!A3919</f>
        <v>(SPD/HP%/HP%)</v>
      </c>
      <c r="J3914" t="str">
        <f>Sheet1!A3920</f>
        <v>Violent / Nemesis</v>
      </c>
      <c r="K3914" t="str">
        <f>Sheet1!A3921</f>
        <v>(SPD/HP%/HP%)</v>
      </c>
    </row>
    <row r="3915" spans="1:11" x14ac:dyDescent="0.2">
      <c r="A3915">
        <f t="shared" si="61"/>
        <v>1</v>
      </c>
      <c r="B3915">
        <f>IF(Sheet1!A3915="","",Sheet1!A3915)</f>
        <v>2</v>
      </c>
      <c r="C3915" t="str">
        <f>Sheet1!A3916</f>
        <v>HOWL</v>
      </c>
      <c r="D3915" t="str">
        <f>Sheet1!C3915</f>
        <v>WIND</v>
      </c>
      <c r="F3915" t="str">
        <f>Sheet1!B3917</f>
        <v>Chichi</v>
      </c>
      <c r="G3915" t="str">
        <f>Sheet1!A3918</f>
        <v>Swift / Energy</v>
      </c>
      <c r="H3915" t="str">
        <f>Sheet1!A3919</f>
        <v>(SPD/HP%/HP%)</v>
      </c>
      <c r="I3915" t="str">
        <f>Sheet1!A3920</f>
        <v>Violent / Nemesis</v>
      </c>
      <c r="J3915" t="str">
        <f>Sheet1!A3921</f>
        <v>(SPD/HP%/HP%)</v>
      </c>
      <c r="K3915" t="str">
        <f>Sheet1!A3922</f>
        <v>Spd, Hp%, Def%</v>
      </c>
    </row>
    <row r="3916" spans="1:11" hidden="1" x14ac:dyDescent="0.2">
      <c r="A3916">
        <f t="shared" si="61"/>
        <v>0</v>
      </c>
      <c r="B3916" t="str">
        <f>IF(Sheet1!A3916="","",Sheet1!A3916)</f>
        <v>HOWL</v>
      </c>
      <c r="C3916">
        <f>Sheet1!A3917</f>
        <v>0</v>
      </c>
      <c r="D3916">
        <f>Sheet1!C3916</f>
        <v>0</v>
      </c>
      <c r="F3916">
        <f>Sheet1!B3918</f>
        <v>0</v>
      </c>
      <c r="G3916" t="str">
        <f>Sheet1!A3919</f>
        <v>(SPD/HP%/HP%)</v>
      </c>
      <c r="H3916" t="str">
        <f>Sheet1!A3920</f>
        <v>Violent / Nemesis</v>
      </c>
      <c r="I3916" t="str">
        <f>Sheet1!A3921</f>
        <v>(SPD/HP%/HP%)</v>
      </c>
      <c r="J3916" t="str">
        <f>Sheet1!A3922</f>
        <v>Spd, Hp%, Def%</v>
      </c>
      <c r="K3916">
        <f>Sheet1!A3923</f>
        <v>2</v>
      </c>
    </row>
    <row r="3917" spans="1:11" hidden="1" x14ac:dyDescent="0.2">
      <c r="A3917">
        <f t="shared" si="61"/>
        <v>0</v>
      </c>
      <c r="B3917" t="str">
        <f>IF(Sheet1!A3917="","",Sheet1!A3917)</f>
        <v/>
      </c>
      <c r="C3917" t="str">
        <f>Sheet1!A3918</f>
        <v>Swift / Energy</v>
      </c>
      <c r="D3917">
        <f>Sheet1!C3917</f>
        <v>0</v>
      </c>
      <c r="F3917">
        <f>Sheet1!B3919</f>
        <v>0</v>
      </c>
      <c r="G3917" t="str">
        <f>Sheet1!A3920</f>
        <v>Violent / Nemesis</v>
      </c>
      <c r="H3917" t="str">
        <f>Sheet1!A3921</f>
        <v>(SPD/HP%/HP%)</v>
      </c>
      <c r="I3917" t="str">
        <f>Sheet1!A3922</f>
        <v>Spd, Hp%, Def%</v>
      </c>
      <c r="J3917">
        <f>Sheet1!A3923</f>
        <v>2</v>
      </c>
      <c r="K3917" t="str">
        <f>Sheet1!A3924</f>
        <v>HOWL</v>
      </c>
    </row>
    <row r="3918" spans="1:11" hidden="1" x14ac:dyDescent="0.2">
      <c r="A3918">
        <f t="shared" si="61"/>
        <v>0</v>
      </c>
      <c r="B3918" t="str">
        <f>IF(Sheet1!A3918="","",Sheet1!A3918)</f>
        <v>Swift / Energy</v>
      </c>
      <c r="C3918" t="str">
        <f>Sheet1!A3919</f>
        <v>(SPD/HP%/HP%)</v>
      </c>
      <c r="D3918">
        <f>Sheet1!C3918</f>
        <v>0</v>
      </c>
      <c r="F3918">
        <f>Sheet1!B3920</f>
        <v>0</v>
      </c>
      <c r="G3918" t="str">
        <f>Sheet1!A3921</f>
        <v>(SPD/HP%/HP%)</v>
      </c>
      <c r="H3918" t="str">
        <f>Sheet1!A3922</f>
        <v>Spd, Hp%, Def%</v>
      </c>
      <c r="I3918">
        <f>Sheet1!A3923</f>
        <v>2</v>
      </c>
      <c r="J3918" t="str">
        <f>Sheet1!A3924</f>
        <v>HOWL</v>
      </c>
      <c r="K3918">
        <f>Sheet1!A3925</f>
        <v>0</v>
      </c>
    </row>
    <row r="3919" spans="1:11" hidden="1" x14ac:dyDescent="0.2">
      <c r="A3919">
        <f t="shared" si="61"/>
        <v>0</v>
      </c>
      <c r="B3919" t="str">
        <f>IF(Sheet1!A3919="","",Sheet1!A3919)</f>
        <v>(SPD/HP%/HP%)</v>
      </c>
      <c r="C3919" t="str">
        <f>Sheet1!A3920</f>
        <v>Violent / Nemesis</v>
      </c>
      <c r="D3919">
        <f>Sheet1!C3919</f>
        <v>0</v>
      </c>
      <c r="F3919">
        <f>Sheet1!B3921</f>
        <v>0</v>
      </c>
      <c r="G3919" t="str">
        <f>Sheet1!A3922</f>
        <v>Spd, Hp%, Def%</v>
      </c>
      <c r="H3919">
        <f>Sheet1!A3923</f>
        <v>2</v>
      </c>
      <c r="I3919" t="str">
        <f>Sheet1!A3924</f>
        <v>HOWL</v>
      </c>
      <c r="J3919">
        <f>Sheet1!A3925</f>
        <v>0</v>
      </c>
      <c r="K3919" t="str">
        <f>Sheet1!A3926</f>
        <v>Swift / Energy</v>
      </c>
    </row>
    <row r="3920" spans="1:11" hidden="1" x14ac:dyDescent="0.2">
      <c r="A3920">
        <f t="shared" si="61"/>
        <v>0</v>
      </c>
      <c r="B3920" t="str">
        <f>IF(Sheet1!A3920="","",Sheet1!A3920)</f>
        <v>Violent / Nemesis</v>
      </c>
      <c r="C3920" t="str">
        <f>Sheet1!A3921</f>
        <v>(SPD/HP%/HP%)</v>
      </c>
      <c r="D3920">
        <f>Sheet1!C3920</f>
        <v>0</v>
      </c>
      <c r="F3920">
        <f>Sheet1!B3922</f>
        <v>0</v>
      </c>
      <c r="G3920">
        <f>Sheet1!A3923</f>
        <v>2</v>
      </c>
      <c r="H3920" t="str">
        <f>Sheet1!A3924</f>
        <v>HOWL</v>
      </c>
      <c r="I3920">
        <f>Sheet1!A3925</f>
        <v>0</v>
      </c>
      <c r="J3920" t="str">
        <f>Sheet1!A3926</f>
        <v>Swift / Energy</v>
      </c>
      <c r="K3920" t="str">
        <f>Sheet1!A3927</f>
        <v>(SPD/HP%/HP%)</v>
      </c>
    </row>
    <row r="3921" spans="1:11" hidden="1" x14ac:dyDescent="0.2">
      <c r="A3921">
        <f t="shared" si="61"/>
        <v>0</v>
      </c>
      <c r="B3921" t="str">
        <f>IF(Sheet1!A3921="","",Sheet1!A3921)</f>
        <v>(SPD/HP%/HP%)</v>
      </c>
      <c r="C3921" t="str">
        <f>Sheet1!A3922</f>
        <v>Spd, Hp%, Def%</v>
      </c>
      <c r="D3921">
        <f>Sheet1!C3921</f>
        <v>0</v>
      </c>
      <c r="F3921">
        <f>Sheet1!B3923</f>
        <v>0</v>
      </c>
      <c r="G3921" t="str">
        <f>Sheet1!A3924</f>
        <v>HOWL</v>
      </c>
      <c r="H3921">
        <f>Sheet1!A3925</f>
        <v>0</v>
      </c>
      <c r="I3921" t="str">
        <f>Sheet1!A3926</f>
        <v>Swift / Energy</v>
      </c>
      <c r="J3921" t="str">
        <f>Sheet1!A3927</f>
        <v>(SPD/HP%/HP%)</v>
      </c>
      <c r="K3921" t="str">
        <f>Sheet1!A3928</f>
        <v>Violent / Nemesis</v>
      </c>
    </row>
    <row r="3922" spans="1:11" hidden="1" x14ac:dyDescent="0.2">
      <c r="A3922">
        <f t="shared" si="61"/>
        <v>0</v>
      </c>
      <c r="B3922" t="str">
        <f>IF(Sheet1!A3922="","",Sheet1!A3922)</f>
        <v>Spd, Hp%, Def%</v>
      </c>
      <c r="C3922">
        <f>Sheet1!A3923</f>
        <v>2</v>
      </c>
      <c r="D3922">
        <f>Sheet1!C3922</f>
        <v>0</v>
      </c>
      <c r="F3922">
        <f>Sheet1!B3924</f>
        <v>0</v>
      </c>
      <c r="G3922">
        <f>Sheet1!A3925</f>
        <v>0</v>
      </c>
      <c r="H3922" t="str">
        <f>Sheet1!A3926</f>
        <v>Swift / Energy</v>
      </c>
      <c r="I3922" t="str">
        <f>Sheet1!A3927</f>
        <v>(SPD/HP%/HP%)</v>
      </c>
      <c r="J3922" t="str">
        <f>Sheet1!A3928</f>
        <v>Violent / Nemesis</v>
      </c>
      <c r="K3922" t="str">
        <f>Sheet1!A3929</f>
        <v>(SPD/HP%/HP%)</v>
      </c>
    </row>
    <row r="3923" spans="1:11" x14ac:dyDescent="0.2">
      <c r="A3923">
        <f t="shared" si="61"/>
        <v>1</v>
      </c>
      <c r="B3923">
        <f>IF(Sheet1!A3923="","",Sheet1!A3923)</f>
        <v>2</v>
      </c>
      <c r="C3923" t="str">
        <f>Sheet1!A3924</f>
        <v>HOWL</v>
      </c>
      <c r="D3923" t="str">
        <f>Sheet1!C3923</f>
        <v>LIGHT</v>
      </c>
      <c r="F3923" t="str">
        <f>Sheet1!B3925</f>
        <v>Shushu</v>
      </c>
      <c r="G3923" t="str">
        <f>Sheet1!A3926</f>
        <v>Swift / Energy</v>
      </c>
      <c r="H3923" t="str">
        <f>Sheet1!A3927</f>
        <v>(SPD/HP%/HP%)</v>
      </c>
      <c r="I3923" t="str">
        <f>Sheet1!A3928</f>
        <v>Violent / Nemesis</v>
      </c>
      <c r="J3923" t="str">
        <f>Sheet1!A3929</f>
        <v>(SPD/HP%/HP%)</v>
      </c>
      <c r="K3923" t="str">
        <f>Sheet1!A3930</f>
        <v>Spd, Hp%, Def%</v>
      </c>
    </row>
    <row r="3924" spans="1:11" hidden="1" x14ac:dyDescent="0.2">
      <c r="A3924">
        <f t="shared" si="61"/>
        <v>0</v>
      </c>
      <c r="B3924" t="str">
        <f>IF(Sheet1!A3924="","",Sheet1!A3924)</f>
        <v>HOWL</v>
      </c>
      <c r="C3924">
        <f>Sheet1!A3925</f>
        <v>0</v>
      </c>
      <c r="D3924">
        <f>Sheet1!C3924</f>
        <v>0</v>
      </c>
      <c r="F3924">
        <f>Sheet1!B3926</f>
        <v>0</v>
      </c>
      <c r="G3924" t="str">
        <f>Sheet1!A3927</f>
        <v>(SPD/HP%/HP%)</v>
      </c>
      <c r="H3924" t="str">
        <f>Sheet1!A3928</f>
        <v>Violent / Nemesis</v>
      </c>
      <c r="I3924" t="str">
        <f>Sheet1!A3929</f>
        <v>(SPD/HP%/HP%)</v>
      </c>
      <c r="J3924" t="str">
        <f>Sheet1!A3930</f>
        <v>Spd, Hp%, Def%</v>
      </c>
      <c r="K3924">
        <f>Sheet1!A3931</f>
        <v>2</v>
      </c>
    </row>
    <row r="3925" spans="1:11" hidden="1" x14ac:dyDescent="0.2">
      <c r="A3925">
        <f t="shared" si="61"/>
        <v>0</v>
      </c>
      <c r="B3925" t="str">
        <f>IF(Sheet1!A3925="","",Sheet1!A3925)</f>
        <v/>
      </c>
      <c r="C3925" t="str">
        <f>Sheet1!A3926</f>
        <v>Swift / Energy</v>
      </c>
      <c r="D3925">
        <f>Sheet1!C3925</f>
        <v>0</v>
      </c>
      <c r="F3925">
        <f>Sheet1!B3927</f>
        <v>0</v>
      </c>
      <c r="G3925" t="str">
        <f>Sheet1!A3928</f>
        <v>Violent / Nemesis</v>
      </c>
      <c r="H3925" t="str">
        <f>Sheet1!A3929</f>
        <v>(SPD/HP%/HP%)</v>
      </c>
      <c r="I3925" t="str">
        <f>Sheet1!A3930</f>
        <v>Spd, Hp%, Def%</v>
      </c>
      <c r="J3925">
        <f>Sheet1!A3931</f>
        <v>2</v>
      </c>
      <c r="K3925" t="str">
        <f>Sheet1!A3932</f>
        <v>HOWL</v>
      </c>
    </row>
    <row r="3926" spans="1:11" hidden="1" x14ac:dyDescent="0.2">
      <c r="A3926">
        <f t="shared" si="61"/>
        <v>0</v>
      </c>
      <c r="B3926" t="str">
        <f>IF(Sheet1!A3926="","",Sheet1!A3926)</f>
        <v>Swift / Energy</v>
      </c>
      <c r="C3926" t="str">
        <f>Sheet1!A3927</f>
        <v>(SPD/HP%/HP%)</v>
      </c>
      <c r="D3926">
        <f>Sheet1!C3926</f>
        <v>0</v>
      </c>
      <c r="F3926">
        <f>Sheet1!B3928</f>
        <v>0</v>
      </c>
      <c r="G3926" t="str">
        <f>Sheet1!A3929</f>
        <v>(SPD/HP%/HP%)</v>
      </c>
      <c r="H3926" t="str">
        <f>Sheet1!A3930</f>
        <v>Spd, Hp%, Def%</v>
      </c>
      <c r="I3926">
        <f>Sheet1!A3931</f>
        <v>2</v>
      </c>
      <c r="J3926" t="str">
        <f>Sheet1!A3932</f>
        <v>HOWL</v>
      </c>
      <c r="K3926">
        <f>Sheet1!A3933</f>
        <v>0</v>
      </c>
    </row>
    <row r="3927" spans="1:11" hidden="1" x14ac:dyDescent="0.2">
      <c r="A3927">
        <f t="shared" si="61"/>
        <v>0</v>
      </c>
      <c r="B3927" t="str">
        <f>IF(Sheet1!A3927="","",Sheet1!A3927)</f>
        <v>(SPD/HP%/HP%)</v>
      </c>
      <c r="C3927" t="str">
        <f>Sheet1!A3928</f>
        <v>Violent / Nemesis</v>
      </c>
      <c r="D3927">
        <f>Sheet1!C3927</f>
        <v>0</v>
      </c>
      <c r="F3927">
        <f>Sheet1!B3929</f>
        <v>0</v>
      </c>
      <c r="G3927" t="str">
        <f>Sheet1!A3930</f>
        <v>Spd, Hp%, Def%</v>
      </c>
      <c r="H3927">
        <f>Sheet1!A3931</f>
        <v>2</v>
      </c>
      <c r="I3927" t="str">
        <f>Sheet1!A3932</f>
        <v>HOWL</v>
      </c>
      <c r="J3927">
        <f>Sheet1!A3933</f>
        <v>0</v>
      </c>
      <c r="K3927" t="str">
        <f>Sheet1!A3934</f>
        <v>Swift / Energy</v>
      </c>
    </row>
    <row r="3928" spans="1:11" hidden="1" x14ac:dyDescent="0.2">
      <c r="A3928">
        <f t="shared" si="61"/>
        <v>0</v>
      </c>
      <c r="B3928" t="str">
        <f>IF(Sheet1!A3928="","",Sheet1!A3928)</f>
        <v>Violent / Nemesis</v>
      </c>
      <c r="C3928" t="str">
        <f>Sheet1!A3929</f>
        <v>(SPD/HP%/HP%)</v>
      </c>
      <c r="D3928">
        <f>Sheet1!C3928</f>
        <v>0</v>
      </c>
      <c r="F3928">
        <f>Sheet1!B3930</f>
        <v>0</v>
      </c>
      <c r="G3928">
        <f>Sheet1!A3931</f>
        <v>2</v>
      </c>
      <c r="H3928" t="str">
        <f>Sheet1!A3932</f>
        <v>HOWL</v>
      </c>
      <c r="I3928">
        <f>Sheet1!A3933</f>
        <v>0</v>
      </c>
      <c r="J3928" t="str">
        <f>Sheet1!A3934</f>
        <v>Swift / Energy</v>
      </c>
      <c r="K3928" t="str">
        <f>Sheet1!A3935</f>
        <v>(SPD/HP%/HP%)</v>
      </c>
    </row>
    <row r="3929" spans="1:11" hidden="1" x14ac:dyDescent="0.2">
      <c r="A3929">
        <f t="shared" si="61"/>
        <v>0</v>
      </c>
      <c r="B3929" t="str">
        <f>IF(Sheet1!A3929="","",Sheet1!A3929)</f>
        <v>(SPD/HP%/HP%)</v>
      </c>
      <c r="C3929" t="str">
        <f>Sheet1!A3930</f>
        <v>Spd, Hp%, Def%</v>
      </c>
      <c r="D3929">
        <f>Sheet1!C3929</f>
        <v>0</v>
      </c>
      <c r="F3929">
        <f>Sheet1!B3931</f>
        <v>0</v>
      </c>
      <c r="G3929" t="str">
        <f>Sheet1!A3932</f>
        <v>HOWL</v>
      </c>
      <c r="H3929">
        <f>Sheet1!A3933</f>
        <v>0</v>
      </c>
      <c r="I3929" t="str">
        <f>Sheet1!A3934</f>
        <v>Swift / Energy</v>
      </c>
      <c r="J3929" t="str">
        <f>Sheet1!A3935</f>
        <v>(SPD/HP%/HP%)</v>
      </c>
      <c r="K3929" t="str">
        <f>Sheet1!A3936</f>
        <v>Violent / Nemesis</v>
      </c>
    </row>
    <row r="3930" spans="1:11" hidden="1" x14ac:dyDescent="0.2">
      <c r="A3930">
        <f t="shared" si="61"/>
        <v>0</v>
      </c>
      <c r="B3930" t="str">
        <f>IF(Sheet1!A3930="","",Sheet1!A3930)</f>
        <v>Spd, Hp%, Def%</v>
      </c>
      <c r="C3930">
        <f>Sheet1!A3931</f>
        <v>2</v>
      </c>
      <c r="D3930">
        <f>Sheet1!C3930</f>
        <v>0</v>
      </c>
      <c r="F3930">
        <f>Sheet1!B3932</f>
        <v>0</v>
      </c>
      <c r="G3930">
        <f>Sheet1!A3933</f>
        <v>0</v>
      </c>
      <c r="H3930" t="str">
        <f>Sheet1!A3934</f>
        <v>Swift / Energy</v>
      </c>
      <c r="I3930" t="str">
        <f>Sheet1!A3935</f>
        <v>(SPD/HP%/HP%)</v>
      </c>
      <c r="J3930" t="str">
        <f>Sheet1!A3936</f>
        <v>Violent / Nemesis</v>
      </c>
      <c r="K3930" t="str">
        <f>Sheet1!A3937</f>
        <v>(SPD/HP%/HP%)</v>
      </c>
    </row>
    <row r="3931" spans="1:11" x14ac:dyDescent="0.2">
      <c r="A3931">
        <f t="shared" si="61"/>
        <v>1</v>
      </c>
      <c r="B3931">
        <f>IF(Sheet1!A3931="","",Sheet1!A3931)</f>
        <v>2</v>
      </c>
      <c r="C3931" t="str">
        <f>Sheet1!A3932</f>
        <v>HOWL</v>
      </c>
      <c r="D3931" t="str">
        <f>Sheet1!C3931</f>
        <v>DARK</v>
      </c>
      <c r="F3931" t="str">
        <f>Sheet1!B3933</f>
        <v>Chacha</v>
      </c>
      <c r="G3931" t="str">
        <f>Sheet1!A3934</f>
        <v>Swift / Energy</v>
      </c>
      <c r="H3931" t="str">
        <f>Sheet1!A3935</f>
        <v>(SPD/HP%/HP%)</v>
      </c>
      <c r="I3931" t="str">
        <f>Sheet1!A3936</f>
        <v>Violent / Nemesis</v>
      </c>
      <c r="J3931" t="str">
        <f>Sheet1!A3937</f>
        <v>(SPD/HP%/HP%)</v>
      </c>
      <c r="K3931" t="str">
        <f>Sheet1!A3938</f>
        <v>Spd, Hp%, Def%</v>
      </c>
    </row>
    <row r="3932" spans="1:11" hidden="1" x14ac:dyDescent="0.2">
      <c r="A3932">
        <f t="shared" si="61"/>
        <v>0</v>
      </c>
      <c r="B3932" t="str">
        <f>IF(Sheet1!A3932="","",Sheet1!A3932)</f>
        <v>HOWL</v>
      </c>
      <c r="C3932">
        <f>Sheet1!A3933</f>
        <v>0</v>
      </c>
      <c r="D3932">
        <f>Sheet1!C3932</f>
        <v>0</v>
      </c>
      <c r="F3932">
        <f>Sheet1!B3934</f>
        <v>0</v>
      </c>
      <c r="G3932" t="str">
        <f>Sheet1!A3935</f>
        <v>(SPD/HP%/HP%)</v>
      </c>
      <c r="H3932" t="str">
        <f>Sheet1!A3936</f>
        <v>Violent / Nemesis</v>
      </c>
      <c r="I3932" t="str">
        <f>Sheet1!A3937</f>
        <v>(SPD/HP%/HP%)</v>
      </c>
      <c r="J3932" t="str">
        <f>Sheet1!A3938</f>
        <v>Spd, Hp%, Def%</v>
      </c>
      <c r="K3932">
        <f>Sheet1!A3939</f>
        <v>2</v>
      </c>
    </row>
    <row r="3933" spans="1:11" hidden="1" x14ac:dyDescent="0.2">
      <c r="A3933">
        <f t="shared" si="61"/>
        <v>0</v>
      </c>
      <c r="B3933" t="str">
        <f>IF(Sheet1!A3933="","",Sheet1!A3933)</f>
        <v/>
      </c>
      <c r="C3933" t="str">
        <f>Sheet1!A3934</f>
        <v>Swift / Energy</v>
      </c>
      <c r="D3933">
        <f>Sheet1!C3933</f>
        <v>0</v>
      </c>
      <c r="F3933">
        <f>Sheet1!B3935</f>
        <v>0</v>
      </c>
      <c r="G3933" t="str">
        <f>Sheet1!A3936</f>
        <v>Violent / Nemesis</v>
      </c>
      <c r="H3933" t="str">
        <f>Sheet1!A3937</f>
        <v>(SPD/HP%/HP%)</v>
      </c>
      <c r="I3933" t="str">
        <f>Sheet1!A3938</f>
        <v>Spd, Hp%, Def%</v>
      </c>
      <c r="J3933">
        <f>Sheet1!A3939</f>
        <v>2</v>
      </c>
      <c r="K3933" t="str">
        <f>Sheet1!A3940</f>
        <v>GARUDA</v>
      </c>
    </row>
    <row r="3934" spans="1:11" hidden="1" x14ac:dyDescent="0.2">
      <c r="A3934">
        <f t="shared" si="61"/>
        <v>0</v>
      </c>
      <c r="B3934" t="str">
        <f>IF(Sheet1!A3934="","",Sheet1!A3934)</f>
        <v>Swift / Energy</v>
      </c>
      <c r="C3934" t="str">
        <f>Sheet1!A3935</f>
        <v>(SPD/HP%/HP%)</v>
      </c>
      <c r="D3934">
        <f>Sheet1!C3934</f>
        <v>0</v>
      </c>
      <c r="F3934">
        <f>Sheet1!B3936</f>
        <v>0</v>
      </c>
      <c r="G3934" t="str">
        <f>Sheet1!A3937</f>
        <v>(SPD/HP%/HP%)</v>
      </c>
      <c r="H3934" t="str">
        <f>Sheet1!A3938</f>
        <v>Spd, Hp%, Def%</v>
      </c>
      <c r="I3934">
        <f>Sheet1!A3939</f>
        <v>2</v>
      </c>
      <c r="J3934" t="str">
        <f>Sheet1!A3940</f>
        <v>GARUDA</v>
      </c>
      <c r="K3934">
        <f>Sheet1!A3941</f>
        <v>0</v>
      </c>
    </row>
    <row r="3935" spans="1:11" hidden="1" x14ac:dyDescent="0.2">
      <c r="A3935">
        <f t="shared" si="61"/>
        <v>0</v>
      </c>
      <c r="B3935" t="str">
        <f>IF(Sheet1!A3935="","",Sheet1!A3935)</f>
        <v>(SPD/HP%/HP%)</v>
      </c>
      <c r="C3935" t="str">
        <f>Sheet1!A3936</f>
        <v>Violent / Nemesis</v>
      </c>
      <c r="D3935">
        <f>Sheet1!C3935</f>
        <v>0</v>
      </c>
      <c r="F3935">
        <f>Sheet1!B3937</f>
        <v>0</v>
      </c>
      <c r="G3935" t="str">
        <f>Sheet1!A3938</f>
        <v>Spd, Hp%, Def%</v>
      </c>
      <c r="H3935">
        <f>Sheet1!A3939</f>
        <v>2</v>
      </c>
      <c r="I3935" t="str">
        <f>Sheet1!A3940</f>
        <v>GARUDA</v>
      </c>
      <c r="J3935">
        <f>Sheet1!A3941</f>
        <v>0</v>
      </c>
      <c r="K3935" t="str">
        <f>Sheet1!A3942</f>
        <v>Swift / Energy</v>
      </c>
    </row>
    <row r="3936" spans="1:11" hidden="1" x14ac:dyDescent="0.2">
      <c r="A3936">
        <f t="shared" si="61"/>
        <v>0</v>
      </c>
      <c r="B3936" t="str">
        <f>IF(Sheet1!A3936="","",Sheet1!A3936)</f>
        <v>Violent / Nemesis</v>
      </c>
      <c r="C3936" t="str">
        <f>Sheet1!A3937</f>
        <v>(SPD/HP%/HP%)</v>
      </c>
      <c r="D3936">
        <f>Sheet1!C3936</f>
        <v>0</v>
      </c>
      <c r="F3936">
        <f>Sheet1!B3938</f>
        <v>0</v>
      </c>
      <c r="G3936">
        <f>Sheet1!A3939</f>
        <v>2</v>
      </c>
      <c r="H3936" t="str">
        <f>Sheet1!A3940</f>
        <v>GARUDA</v>
      </c>
      <c r="I3936">
        <f>Sheet1!A3941</f>
        <v>0</v>
      </c>
      <c r="J3936" t="str">
        <f>Sheet1!A3942</f>
        <v>Swift / Energy</v>
      </c>
      <c r="K3936" t="str">
        <f>Sheet1!A3943</f>
        <v>(SPD/HP%/HP%)</v>
      </c>
    </row>
    <row r="3937" spans="1:11" hidden="1" x14ac:dyDescent="0.2">
      <c r="A3937">
        <f t="shared" si="61"/>
        <v>0</v>
      </c>
      <c r="B3937" t="str">
        <f>IF(Sheet1!A3937="","",Sheet1!A3937)</f>
        <v>(SPD/HP%/HP%)</v>
      </c>
      <c r="C3937" t="str">
        <f>Sheet1!A3938</f>
        <v>Spd, Hp%, Def%</v>
      </c>
      <c r="D3937">
        <f>Sheet1!C3937</f>
        <v>0</v>
      </c>
      <c r="F3937">
        <f>Sheet1!B3939</f>
        <v>0</v>
      </c>
      <c r="G3937" t="str">
        <f>Sheet1!A3940</f>
        <v>GARUDA</v>
      </c>
      <c r="H3937">
        <f>Sheet1!A3941</f>
        <v>0</v>
      </c>
      <c r="I3937" t="str">
        <f>Sheet1!A3942</f>
        <v>Swift / Energy</v>
      </c>
      <c r="J3937" t="str">
        <f>Sheet1!A3943</f>
        <v>(SPD/HP%/HP%)</v>
      </c>
      <c r="K3937" t="str">
        <f>Sheet1!A3944</f>
        <v>Swift / Revenge</v>
      </c>
    </row>
    <row r="3938" spans="1:11" hidden="1" x14ac:dyDescent="0.2">
      <c r="A3938">
        <f t="shared" si="61"/>
        <v>0</v>
      </c>
      <c r="B3938" t="str">
        <f>IF(Sheet1!A3938="","",Sheet1!A3938)</f>
        <v>Spd, Hp%, Def%</v>
      </c>
      <c r="C3938">
        <f>Sheet1!A3939</f>
        <v>2</v>
      </c>
      <c r="D3938">
        <f>Sheet1!C3938</f>
        <v>0</v>
      </c>
      <c r="F3938">
        <f>Sheet1!B3940</f>
        <v>0</v>
      </c>
      <c r="G3938">
        <f>Sheet1!A3941</f>
        <v>0</v>
      </c>
      <c r="H3938" t="str">
        <f>Sheet1!A3942</f>
        <v>Swift / Energy</v>
      </c>
      <c r="I3938" t="str">
        <f>Sheet1!A3943</f>
        <v>(SPD/HP%/HP%)</v>
      </c>
      <c r="J3938" t="str">
        <f>Sheet1!A3944</f>
        <v>Swift / Revenge</v>
      </c>
      <c r="K3938" t="str">
        <f>Sheet1!A3945</f>
        <v>(SPD/HP%/HP%)</v>
      </c>
    </row>
    <row r="3939" spans="1:11" x14ac:dyDescent="0.2">
      <c r="A3939">
        <f t="shared" si="61"/>
        <v>1</v>
      </c>
      <c r="B3939">
        <f>IF(Sheet1!A3939="","",Sheet1!A3939)</f>
        <v>2</v>
      </c>
      <c r="C3939" t="str">
        <f>Sheet1!A3940</f>
        <v>GARUDA</v>
      </c>
      <c r="D3939" t="str">
        <f>Sheet1!C3939</f>
        <v>FIRE</v>
      </c>
      <c r="F3939" t="str">
        <f>Sheet1!B3941</f>
        <v>Cahule</v>
      </c>
      <c r="G3939" t="str">
        <f>Sheet1!A3942</f>
        <v>Swift / Energy</v>
      </c>
      <c r="H3939" t="str">
        <f>Sheet1!A3943</f>
        <v>(SPD/HP%/HP%)</v>
      </c>
      <c r="I3939" t="str">
        <f>Sheet1!A3944</f>
        <v>Swift / Revenge</v>
      </c>
      <c r="J3939" t="str">
        <f>Sheet1!A3945</f>
        <v>(SPD/HP%/HP%)</v>
      </c>
      <c r="K3939" t="str">
        <f>Sheet1!A3946</f>
        <v>Spd, Hp%, Def%</v>
      </c>
    </row>
    <row r="3940" spans="1:11" hidden="1" x14ac:dyDescent="0.2">
      <c r="A3940">
        <f t="shared" si="61"/>
        <v>0</v>
      </c>
      <c r="B3940" t="str">
        <f>IF(Sheet1!A3940="","",Sheet1!A3940)</f>
        <v>GARUDA</v>
      </c>
      <c r="C3940">
        <f>Sheet1!A3941</f>
        <v>0</v>
      </c>
      <c r="D3940">
        <f>Sheet1!C3940</f>
        <v>0</v>
      </c>
      <c r="F3940">
        <f>Sheet1!B3942</f>
        <v>0</v>
      </c>
      <c r="G3940" t="str">
        <f>Sheet1!A3943</f>
        <v>(SPD/HP%/HP%)</v>
      </c>
      <c r="H3940" t="str">
        <f>Sheet1!A3944</f>
        <v>Swift / Revenge</v>
      </c>
      <c r="I3940" t="str">
        <f>Sheet1!A3945</f>
        <v>(SPD/HP%/HP%)</v>
      </c>
      <c r="J3940" t="str">
        <f>Sheet1!A3946</f>
        <v>Spd, Hp%, Def%</v>
      </c>
      <c r="K3940">
        <f>Sheet1!A3947</f>
        <v>2</v>
      </c>
    </row>
    <row r="3941" spans="1:11" hidden="1" x14ac:dyDescent="0.2">
      <c r="A3941">
        <f t="shared" si="61"/>
        <v>0</v>
      </c>
      <c r="B3941" t="str">
        <f>IF(Sheet1!A3941="","",Sheet1!A3941)</f>
        <v/>
      </c>
      <c r="C3941" t="str">
        <f>Sheet1!A3942</f>
        <v>Swift / Energy</v>
      </c>
      <c r="D3941">
        <f>Sheet1!C3941</f>
        <v>0</v>
      </c>
      <c r="F3941">
        <f>Sheet1!B3943</f>
        <v>0</v>
      </c>
      <c r="G3941" t="str">
        <f>Sheet1!A3944</f>
        <v>Swift / Revenge</v>
      </c>
      <c r="H3941" t="str">
        <f>Sheet1!A3945</f>
        <v>(SPD/HP%/HP%)</v>
      </c>
      <c r="I3941" t="str">
        <f>Sheet1!A3946</f>
        <v>Spd, Hp%, Def%</v>
      </c>
      <c r="J3941">
        <f>Sheet1!A3947</f>
        <v>2</v>
      </c>
      <c r="K3941" t="str">
        <f>Sheet1!A3948</f>
        <v>GARUDA</v>
      </c>
    </row>
    <row r="3942" spans="1:11" hidden="1" x14ac:dyDescent="0.2">
      <c r="A3942">
        <f t="shared" si="61"/>
        <v>0</v>
      </c>
      <c r="B3942" t="str">
        <f>IF(Sheet1!A3942="","",Sheet1!A3942)</f>
        <v>Swift / Energy</v>
      </c>
      <c r="C3942" t="str">
        <f>Sheet1!A3943</f>
        <v>(SPD/HP%/HP%)</v>
      </c>
      <c r="D3942">
        <f>Sheet1!C3942</f>
        <v>0</v>
      </c>
      <c r="F3942">
        <f>Sheet1!B3944</f>
        <v>0</v>
      </c>
      <c r="G3942" t="str">
        <f>Sheet1!A3945</f>
        <v>(SPD/HP%/HP%)</v>
      </c>
      <c r="H3942" t="str">
        <f>Sheet1!A3946</f>
        <v>Spd, Hp%, Def%</v>
      </c>
      <c r="I3942">
        <f>Sheet1!A3947</f>
        <v>2</v>
      </c>
      <c r="J3942" t="str">
        <f>Sheet1!A3948</f>
        <v>GARUDA</v>
      </c>
      <c r="K3942">
        <f>Sheet1!A3949</f>
        <v>0</v>
      </c>
    </row>
    <row r="3943" spans="1:11" hidden="1" x14ac:dyDescent="0.2">
      <c r="A3943">
        <f t="shared" si="61"/>
        <v>0</v>
      </c>
      <c r="B3943" t="str">
        <f>IF(Sheet1!A3943="","",Sheet1!A3943)</f>
        <v>(SPD/HP%/HP%)</v>
      </c>
      <c r="C3943" t="str">
        <f>Sheet1!A3944</f>
        <v>Swift / Revenge</v>
      </c>
      <c r="D3943">
        <f>Sheet1!C3943</f>
        <v>0</v>
      </c>
      <c r="F3943">
        <f>Sheet1!B3945</f>
        <v>0</v>
      </c>
      <c r="G3943" t="str">
        <f>Sheet1!A3946</f>
        <v>Spd, Hp%, Def%</v>
      </c>
      <c r="H3943">
        <f>Sheet1!A3947</f>
        <v>2</v>
      </c>
      <c r="I3943" t="str">
        <f>Sheet1!A3948</f>
        <v>GARUDA</v>
      </c>
      <c r="J3943">
        <f>Sheet1!A3949</f>
        <v>0</v>
      </c>
      <c r="K3943" t="str">
        <f>Sheet1!A3950</f>
        <v>Swift / Energy</v>
      </c>
    </row>
    <row r="3944" spans="1:11" hidden="1" x14ac:dyDescent="0.2">
      <c r="A3944">
        <f t="shared" si="61"/>
        <v>0</v>
      </c>
      <c r="B3944" t="str">
        <f>IF(Sheet1!A3944="","",Sheet1!A3944)</f>
        <v>Swift / Revenge</v>
      </c>
      <c r="C3944" t="str">
        <f>Sheet1!A3945</f>
        <v>(SPD/HP%/HP%)</v>
      </c>
      <c r="D3944">
        <f>Sheet1!C3944</f>
        <v>0</v>
      </c>
      <c r="F3944">
        <f>Sheet1!B3946</f>
        <v>0</v>
      </c>
      <c r="G3944">
        <f>Sheet1!A3947</f>
        <v>2</v>
      </c>
      <c r="H3944" t="str">
        <f>Sheet1!A3948</f>
        <v>GARUDA</v>
      </c>
      <c r="I3944">
        <f>Sheet1!A3949</f>
        <v>0</v>
      </c>
      <c r="J3944" t="str">
        <f>Sheet1!A3950</f>
        <v>Swift / Energy</v>
      </c>
      <c r="K3944" t="str">
        <f>Sheet1!A3951</f>
        <v>(SPD/HP%/HP%)</v>
      </c>
    </row>
    <row r="3945" spans="1:11" hidden="1" x14ac:dyDescent="0.2">
      <c r="A3945">
        <f t="shared" si="61"/>
        <v>0</v>
      </c>
      <c r="B3945" t="str">
        <f>IF(Sheet1!A3945="","",Sheet1!A3945)</f>
        <v>(SPD/HP%/HP%)</v>
      </c>
      <c r="C3945" t="str">
        <f>Sheet1!A3946</f>
        <v>Spd, Hp%, Def%</v>
      </c>
      <c r="D3945">
        <f>Sheet1!C3945</f>
        <v>0</v>
      </c>
      <c r="F3945">
        <f>Sheet1!B3947</f>
        <v>0</v>
      </c>
      <c r="G3945" t="str">
        <f>Sheet1!A3948</f>
        <v>GARUDA</v>
      </c>
      <c r="H3945">
        <f>Sheet1!A3949</f>
        <v>0</v>
      </c>
      <c r="I3945" t="str">
        <f>Sheet1!A3950</f>
        <v>Swift / Energy</v>
      </c>
      <c r="J3945" t="str">
        <f>Sheet1!A3951</f>
        <v>(SPD/HP%/HP%)</v>
      </c>
      <c r="K3945" t="str">
        <f>Sheet1!A3952</f>
        <v>Violent / Nemesis</v>
      </c>
    </row>
    <row r="3946" spans="1:11" hidden="1" x14ac:dyDescent="0.2">
      <c r="A3946">
        <f t="shared" si="61"/>
        <v>0</v>
      </c>
      <c r="B3946" t="str">
        <f>IF(Sheet1!A3946="","",Sheet1!A3946)</f>
        <v>Spd, Hp%, Def%</v>
      </c>
      <c r="C3946">
        <f>Sheet1!A3947</f>
        <v>2</v>
      </c>
      <c r="D3946">
        <f>Sheet1!C3946</f>
        <v>0</v>
      </c>
      <c r="F3946">
        <f>Sheet1!B3948</f>
        <v>0</v>
      </c>
      <c r="G3946">
        <f>Sheet1!A3949</f>
        <v>0</v>
      </c>
      <c r="H3946" t="str">
        <f>Sheet1!A3950</f>
        <v>Swift / Energy</v>
      </c>
      <c r="I3946" t="str">
        <f>Sheet1!A3951</f>
        <v>(SPD/HP%/HP%)</v>
      </c>
      <c r="J3946" t="str">
        <f>Sheet1!A3952</f>
        <v>Violent / Nemesis</v>
      </c>
      <c r="K3946" t="str">
        <f>Sheet1!A3953</f>
        <v>(SPD/HP%/HP%)</v>
      </c>
    </row>
    <row r="3947" spans="1:11" x14ac:dyDescent="0.2">
      <c r="A3947">
        <f t="shared" si="61"/>
        <v>1</v>
      </c>
      <c r="B3947">
        <f>IF(Sheet1!A3947="","",Sheet1!A3947)</f>
        <v>2</v>
      </c>
      <c r="C3947" t="str">
        <f>Sheet1!A3948</f>
        <v>GARUDA</v>
      </c>
      <c r="D3947" t="str">
        <f>Sheet1!C3947</f>
        <v>WATER</v>
      </c>
      <c r="F3947" t="str">
        <f>Sheet1!B3949</f>
        <v>Konamiya</v>
      </c>
      <c r="G3947" t="str">
        <f>Sheet1!A3950</f>
        <v>Swift / Energy</v>
      </c>
      <c r="H3947" t="str">
        <f>Sheet1!A3951</f>
        <v>(SPD/HP%/HP%)</v>
      </c>
      <c r="I3947" t="str">
        <f>Sheet1!A3952</f>
        <v>Violent / Nemesis</v>
      </c>
      <c r="J3947" t="str">
        <f>Sheet1!A3953</f>
        <v>(SPD/HP%/HP%)</v>
      </c>
      <c r="K3947" t="str">
        <f>Sheet1!A3954</f>
        <v>Spd, Hp%, Def%</v>
      </c>
    </row>
    <row r="3948" spans="1:11" hidden="1" x14ac:dyDescent="0.2">
      <c r="A3948">
        <f t="shared" si="61"/>
        <v>0</v>
      </c>
      <c r="B3948" t="str">
        <f>IF(Sheet1!A3948="","",Sheet1!A3948)</f>
        <v>GARUDA</v>
      </c>
      <c r="C3948">
        <f>Sheet1!A3949</f>
        <v>0</v>
      </c>
      <c r="D3948">
        <f>Sheet1!C3948</f>
        <v>0</v>
      </c>
      <c r="F3948">
        <f>Sheet1!B3950</f>
        <v>0</v>
      </c>
      <c r="G3948" t="str">
        <f>Sheet1!A3951</f>
        <v>(SPD/HP%/HP%)</v>
      </c>
      <c r="H3948" t="str">
        <f>Sheet1!A3952</f>
        <v>Violent / Nemesis</v>
      </c>
      <c r="I3948" t="str">
        <f>Sheet1!A3953</f>
        <v>(SPD/HP%/HP%)</v>
      </c>
      <c r="J3948" t="str">
        <f>Sheet1!A3954</f>
        <v>Spd, Hp%, Def%</v>
      </c>
      <c r="K3948">
        <f>Sheet1!A3955</f>
        <v>2</v>
      </c>
    </row>
    <row r="3949" spans="1:11" hidden="1" x14ac:dyDescent="0.2">
      <c r="A3949">
        <f t="shared" si="61"/>
        <v>0</v>
      </c>
      <c r="B3949" t="str">
        <f>IF(Sheet1!A3949="","",Sheet1!A3949)</f>
        <v/>
      </c>
      <c r="C3949" t="str">
        <f>Sheet1!A3950</f>
        <v>Swift / Energy</v>
      </c>
      <c r="D3949">
        <f>Sheet1!C3949</f>
        <v>0</v>
      </c>
      <c r="F3949">
        <f>Sheet1!B3951</f>
        <v>0</v>
      </c>
      <c r="G3949" t="str">
        <f>Sheet1!A3952</f>
        <v>Violent / Nemesis</v>
      </c>
      <c r="H3949" t="str">
        <f>Sheet1!A3953</f>
        <v>(SPD/HP%/HP%)</v>
      </c>
      <c r="I3949" t="str">
        <f>Sheet1!A3954</f>
        <v>Spd, Hp%, Def%</v>
      </c>
      <c r="J3949">
        <f>Sheet1!A3955</f>
        <v>2</v>
      </c>
      <c r="K3949" t="str">
        <f>Sheet1!A3956</f>
        <v>GARUDA</v>
      </c>
    </row>
    <row r="3950" spans="1:11" hidden="1" x14ac:dyDescent="0.2">
      <c r="A3950">
        <f t="shared" si="61"/>
        <v>0</v>
      </c>
      <c r="B3950" t="str">
        <f>IF(Sheet1!A3950="","",Sheet1!A3950)</f>
        <v>Swift / Energy</v>
      </c>
      <c r="C3950" t="str">
        <f>Sheet1!A3951</f>
        <v>(SPD/HP%/HP%)</v>
      </c>
      <c r="D3950">
        <f>Sheet1!C3950</f>
        <v>0</v>
      </c>
      <c r="F3950">
        <f>Sheet1!B3952</f>
        <v>0</v>
      </c>
      <c r="G3950" t="str">
        <f>Sheet1!A3953</f>
        <v>(SPD/HP%/HP%)</v>
      </c>
      <c r="H3950" t="str">
        <f>Sheet1!A3954</f>
        <v>Spd, Hp%, Def%</v>
      </c>
      <c r="I3950">
        <f>Sheet1!A3955</f>
        <v>2</v>
      </c>
      <c r="J3950" t="str">
        <f>Sheet1!A3956</f>
        <v>GARUDA</v>
      </c>
      <c r="K3950">
        <f>Sheet1!A3957</f>
        <v>0</v>
      </c>
    </row>
    <row r="3951" spans="1:11" hidden="1" x14ac:dyDescent="0.2">
      <c r="A3951">
        <f t="shared" si="61"/>
        <v>0</v>
      </c>
      <c r="B3951" t="str">
        <f>IF(Sheet1!A3951="","",Sheet1!A3951)</f>
        <v>(SPD/HP%/HP%)</v>
      </c>
      <c r="C3951" t="str">
        <f>Sheet1!A3952</f>
        <v>Violent / Nemesis</v>
      </c>
      <c r="D3951">
        <f>Sheet1!C3951</f>
        <v>0</v>
      </c>
      <c r="F3951">
        <f>Sheet1!B3953</f>
        <v>0</v>
      </c>
      <c r="G3951" t="str">
        <f>Sheet1!A3954</f>
        <v>Spd, Hp%, Def%</v>
      </c>
      <c r="H3951">
        <f>Sheet1!A3955</f>
        <v>2</v>
      </c>
      <c r="I3951" t="str">
        <f>Sheet1!A3956</f>
        <v>GARUDA</v>
      </c>
      <c r="J3951">
        <f>Sheet1!A3957</f>
        <v>0</v>
      </c>
      <c r="K3951" t="str">
        <f>Sheet1!A3958</f>
        <v>Swift / Focus</v>
      </c>
    </row>
    <row r="3952" spans="1:11" hidden="1" x14ac:dyDescent="0.2">
      <c r="A3952">
        <f t="shared" si="61"/>
        <v>0</v>
      </c>
      <c r="B3952" t="str">
        <f>IF(Sheet1!A3952="","",Sheet1!A3952)</f>
        <v>Violent / Nemesis</v>
      </c>
      <c r="C3952" t="str">
        <f>Sheet1!A3953</f>
        <v>(SPD/HP%/HP%)</v>
      </c>
      <c r="D3952">
        <f>Sheet1!C3952</f>
        <v>0</v>
      </c>
      <c r="F3952">
        <f>Sheet1!B3954</f>
        <v>0</v>
      </c>
      <c r="G3952">
        <f>Sheet1!A3955</f>
        <v>2</v>
      </c>
      <c r="H3952" t="str">
        <f>Sheet1!A3956</f>
        <v>GARUDA</v>
      </c>
      <c r="I3952">
        <f>Sheet1!A3957</f>
        <v>0</v>
      </c>
      <c r="J3952" t="str">
        <f>Sheet1!A3958</f>
        <v>Swift / Focus</v>
      </c>
      <c r="K3952" t="str">
        <f>Sheet1!A3959</f>
        <v>(SPD/HP%/ACC%)</v>
      </c>
    </row>
    <row r="3953" spans="1:11" hidden="1" x14ac:dyDescent="0.2">
      <c r="A3953">
        <f t="shared" si="61"/>
        <v>0</v>
      </c>
      <c r="B3953" t="str">
        <f>IF(Sheet1!A3953="","",Sheet1!A3953)</f>
        <v>(SPD/HP%/HP%)</v>
      </c>
      <c r="C3953" t="str">
        <f>Sheet1!A3954</f>
        <v>Spd, Hp%, Def%</v>
      </c>
      <c r="D3953">
        <f>Sheet1!C3953</f>
        <v>0</v>
      </c>
      <c r="F3953">
        <f>Sheet1!B3955</f>
        <v>0</v>
      </c>
      <c r="G3953" t="str">
        <f>Sheet1!A3956</f>
        <v>GARUDA</v>
      </c>
      <c r="H3953">
        <f>Sheet1!A3957</f>
        <v>0</v>
      </c>
      <c r="I3953" t="str">
        <f>Sheet1!A3958</f>
        <v>Swift / Focus</v>
      </c>
      <c r="J3953" t="str">
        <f>Sheet1!A3959</f>
        <v>(SPD/HP%/ACC%)</v>
      </c>
      <c r="K3953" t="str">
        <f>Sheet1!A3960</f>
        <v>3x Revenge</v>
      </c>
    </row>
    <row r="3954" spans="1:11" hidden="1" x14ac:dyDescent="0.2">
      <c r="A3954">
        <f t="shared" si="61"/>
        <v>0</v>
      </c>
      <c r="B3954" t="str">
        <f>IF(Sheet1!A3954="","",Sheet1!A3954)</f>
        <v>Spd, Hp%, Def%</v>
      </c>
      <c r="C3954">
        <f>Sheet1!A3955</f>
        <v>2</v>
      </c>
      <c r="D3954">
        <f>Sheet1!C3954</f>
        <v>0</v>
      </c>
      <c r="F3954">
        <f>Sheet1!B3956</f>
        <v>0</v>
      </c>
      <c r="G3954">
        <f>Sheet1!A3957</f>
        <v>0</v>
      </c>
      <c r="H3954" t="str">
        <f>Sheet1!A3958</f>
        <v>Swift / Focus</v>
      </c>
      <c r="I3954" t="str">
        <f>Sheet1!A3959</f>
        <v>(SPD/HP%/ACC%)</v>
      </c>
      <c r="J3954" t="str">
        <f>Sheet1!A3960</f>
        <v>3x Revenge</v>
      </c>
      <c r="K3954" t="str">
        <f>Sheet1!A3961</f>
        <v>(HP%/HP%/HP%)</v>
      </c>
    </row>
    <row r="3955" spans="1:11" x14ac:dyDescent="0.2">
      <c r="A3955">
        <f t="shared" si="61"/>
        <v>1</v>
      </c>
      <c r="B3955">
        <f>IF(Sheet1!A3955="","",Sheet1!A3955)</f>
        <v>2</v>
      </c>
      <c r="C3955" t="str">
        <f>Sheet1!A3956</f>
        <v>GARUDA</v>
      </c>
      <c r="D3955" t="str">
        <f>Sheet1!C3955</f>
        <v>WIND</v>
      </c>
      <c r="F3955" t="str">
        <f>Sheet1!B3957</f>
        <v>Lindermen</v>
      </c>
      <c r="G3955" t="str">
        <f>Sheet1!A3958</f>
        <v>Swift / Focus</v>
      </c>
      <c r="H3955" t="str">
        <f>Sheet1!A3959</f>
        <v>(SPD/HP%/ACC%)</v>
      </c>
      <c r="I3955" t="str">
        <f>Sheet1!A3960</f>
        <v>3x Revenge</v>
      </c>
      <c r="J3955" t="str">
        <f>Sheet1!A3961</f>
        <v>(HP%/HP%/HP%)</v>
      </c>
      <c r="K3955" t="str">
        <f>Sheet1!A3962</f>
        <v>Spd, Hp%, Def%</v>
      </c>
    </row>
    <row r="3956" spans="1:11" hidden="1" x14ac:dyDescent="0.2">
      <c r="A3956">
        <f t="shared" si="61"/>
        <v>0</v>
      </c>
      <c r="B3956" t="str">
        <f>IF(Sheet1!A3956="","",Sheet1!A3956)</f>
        <v>GARUDA</v>
      </c>
      <c r="C3956">
        <f>Sheet1!A3957</f>
        <v>0</v>
      </c>
      <c r="D3956">
        <f>Sheet1!C3956</f>
        <v>0</v>
      </c>
      <c r="F3956">
        <f>Sheet1!B3958</f>
        <v>0</v>
      </c>
      <c r="G3956" t="str">
        <f>Sheet1!A3959</f>
        <v>(SPD/HP%/ACC%)</v>
      </c>
      <c r="H3956" t="str">
        <f>Sheet1!A3960</f>
        <v>3x Revenge</v>
      </c>
      <c r="I3956" t="str">
        <f>Sheet1!A3961</f>
        <v>(HP%/HP%/HP%)</v>
      </c>
      <c r="J3956" t="str">
        <f>Sheet1!A3962</f>
        <v>Spd, Hp%, Def%</v>
      </c>
      <c r="K3956">
        <f>Sheet1!A3963</f>
        <v>2</v>
      </c>
    </row>
    <row r="3957" spans="1:11" hidden="1" x14ac:dyDescent="0.2">
      <c r="A3957">
        <f t="shared" si="61"/>
        <v>0</v>
      </c>
      <c r="B3957" t="str">
        <f>IF(Sheet1!A3957="","",Sheet1!A3957)</f>
        <v/>
      </c>
      <c r="C3957" t="str">
        <f>Sheet1!A3958</f>
        <v>Swift / Focus</v>
      </c>
      <c r="D3957">
        <f>Sheet1!C3957</f>
        <v>0</v>
      </c>
      <c r="F3957">
        <f>Sheet1!B3959</f>
        <v>0</v>
      </c>
      <c r="G3957" t="str">
        <f>Sheet1!A3960</f>
        <v>3x Revenge</v>
      </c>
      <c r="H3957" t="str">
        <f>Sheet1!A3961</f>
        <v>(HP%/HP%/HP%)</v>
      </c>
      <c r="I3957" t="str">
        <f>Sheet1!A3962</f>
        <v>Spd, Hp%, Def%</v>
      </c>
      <c r="J3957">
        <f>Sheet1!A3963</f>
        <v>2</v>
      </c>
      <c r="K3957" t="str">
        <f>Sheet1!A3964</f>
        <v>GARUDA</v>
      </c>
    </row>
    <row r="3958" spans="1:11" hidden="1" x14ac:dyDescent="0.2">
      <c r="A3958">
        <f t="shared" si="61"/>
        <v>0</v>
      </c>
      <c r="B3958" t="str">
        <f>IF(Sheet1!A3958="","",Sheet1!A3958)</f>
        <v>Swift / Focus</v>
      </c>
      <c r="C3958" t="str">
        <f>Sheet1!A3959</f>
        <v>(SPD/HP%/ACC%)</v>
      </c>
      <c r="D3958">
        <f>Sheet1!C3958</f>
        <v>0</v>
      </c>
      <c r="F3958">
        <f>Sheet1!B3960</f>
        <v>0</v>
      </c>
      <c r="G3958" t="str">
        <f>Sheet1!A3961</f>
        <v>(HP%/HP%/HP%)</v>
      </c>
      <c r="H3958" t="str">
        <f>Sheet1!A3962</f>
        <v>Spd, Hp%, Def%</v>
      </c>
      <c r="I3958">
        <f>Sheet1!A3963</f>
        <v>2</v>
      </c>
      <c r="J3958" t="str">
        <f>Sheet1!A3964</f>
        <v>GARUDA</v>
      </c>
      <c r="K3958">
        <f>Sheet1!A3965</f>
        <v>0</v>
      </c>
    </row>
    <row r="3959" spans="1:11" hidden="1" x14ac:dyDescent="0.2">
      <c r="A3959">
        <f t="shared" si="61"/>
        <v>0</v>
      </c>
      <c r="B3959" t="str">
        <f>IF(Sheet1!A3959="","",Sheet1!A3959)</f>
        <v>(SPD/HP%/ACC%)</v>
      </c>
      <c r="C3959" t="str">
        <f>Sheet1!A3960</f>
        <v>3x Revenge</v>
      </c>
      <c r="D3959">
        <f>Sheet1!C3959</f>
        <v>0</v>
      </c>
      <c r="F3959">
        <f>Sheet1!B3961</f>
        <v>0</v>
      </c>
      <c r="G3959" t="str">
        <f>Sheet1!A3962</f>
        <v>Spd, Hp%, Def%</v>
      </c>
      <c r="H3959">
        <f>Sheet1!A3963</f>
        <v>2</v>
      </c>
      <c r="I3959" t="str">
        <f>Sheet1!A3964</f>
        <v>GARUDA</v>
      </c>
      <c r="J3959">
        <f>Sheet1!A3965</f>
        <v>0</v>
      </c>
      <c r="K3959" t="str">
        <f>Sheet1!A3966</f>
        <v>Swift / Focus</v>
      </c>
    </row>
    <row r="3960" spans="1:11" hidden="1" x14ac:dyDescent="0.2">
      <c r="A3960">
        <f t="shared" si="61"/>
        <v>0</v>
      </c>
      <c r="B3960" t="str">
        <f>IF(Sheet1!A3960="","",Sheet1!A3960)</f>
        <v>3x Revenge</v>
      </c>
      <c r="C3960" t="str">
        <f>Sheet1!A3961</f>
        <v>(HP%/HP%/HP%)</v>
      </c>
      <c r="D3960">
        <f>Sheet1!C3960</f>
        <v>0</v>
      </c>
      <c r="F3960">
        <f>Sheet1!B3962</f>
        <v>0</v>
      </c>
      <c r="G3960">
        <f>Sheet1!A3963</f>
        <v>2</v>
      </c>
      <c r="H3960" t="str">
        <f>Sheet1!A3964</f>
        <v>GARUDA</v>
      </c>
      <c r="I3960">
        <f>Sheet1!A3965</f>
        <v>0</v>
      </c>
      <c r="J3960" t="str">
        <f>Sheet1!A3966</f>
        <v>Swift / Focus</v>
      </c>
      <c r="K3960" t="str">
        <f>Sheet1!A3967</f>
        <v>(SPD/HP%/ACC%)</v>
      </c>
    </row>
    <row r="3961" spans="1:11" hidden="1" x14ac:dyDescent="0.2">
      <c r="A3961">
        <f t="shared" si="61"/>
        <v>0</v>
      </c>
      <c r="B3961" t="str">
        <f>IF(Sheet1!A3961="","",Sheet1!A3961)</f>
        <v>(HP%/HP%/HP%)</v>
      </c>
      <c r="C3961" t="str">
        <f>Sheet1!A3962</f>
        <v>Spd, Hp%, Def%</v>
      </c>
      <c r="D3961">
        <f>Sheet1!C3961</f>
        <v>0</v>
      </c>
      <c r="F3961">
        <f>Sheet1!B3963</f>
        <v>0</v>
      </c>
      <c r="G3961" t="str">
        <f>Sheet1!A3964</f>
        <v>GARUDA</v>
      </c>
      <c r="H3961">
        <f>Sheet1!A3965</f>
        <v>0</v>
      </c>
      <c r="I3961" t="str">
        <f>Sheet1!A3966</f>
        <v>Swift / Focus</v>
      </c>
      <c r="J3961" t="str">
        <f>Sheet1!A3967</f>
        <v>(SPD/HP%/ACC%)</v>
      </c>
      <c r="K3961" t="str">
        <f>Sheet1!A3968</f>
        <v>3x Revenge</v>
      </c>
    </row>
    <row r="3962" spans="1:11" hidden="1" x14ac:dyDescent="0.2">
      <c r="A3962">
        <f t="shared" si="61"/>
        <v>0</v>
      </c>
      <c r="B3962" t="str">
        <f>IF(Sheet1!A3962="","",Sheet1!A3962)</f>
        <v>Spd, Hp%, Def%</v>
      </c>
      <c r="C3962">
        <f>Sheet1!A3963</f>
        <v>2</v>
      </c>
      <c r="D3962">
        <f>Sheet1!C3962</f>
        <v>0</v>
      </c>
      <c r="F3962">
        <f>Sheet1!B3964</f>
        <v>0</v>
      </c>
      <c r="G3962">
        <f>Sheet1!A3965</f>
        <v>0</v>
      </c>
      <c r="H3962" t="str">
        <f>Sheet1!A3966</f>
        <v>Swift / Focus</v>
      </c>
      <c r="I3962" t="str">
        <f>Sheet1!A3967</f>
        <v>(SPD/HP%/ACC%)</v>
      </c>
      <c r="J3962" t="str">
        <f>Sheet1!A3968</f>
        <v>3x Revenge</v>
      </c>
      <c r="K3962" t="str">
        <f>Sheet1!A3969</f>
        <v>(HP%/HP%/ACC%)</v>
      </c>
    </row>
    <row r="3963" spans="1:11" x14ac:dyDescent="0.2">
      <c r="A3963">
        <f t="shared" si="61"/>
        <v>1</v>
      </c>
      <c r="B3963">
        <f>IF(Sheet1!A3963="","",Sheet1!A3963)</f>
        <v>2</v>
      </c>
      <c r="C3963" t="str">
        <f>Sheet1!A3964</f>
        <v>GARUDA</v>
      </c>
      <c r="D3963" t="str">
        <f>Sheet1!C3963</f>
        <v>DARK</v>
      </c>
      <c r="F3963" t="str">
        <f>Sheet1!B3965</f>
        <v>Rizak</v>
      </c>
      <c r="G3963" t="str">
        <f>Sheet1!A3966</f>
        <v>Swift / Focus</v>
      </c>
      <c r="H3963" t="str">
        <f>Sheet1!A3967</f>
        <v>(SPD/HP%/ACC%)</v>
      </c>
      <c r="I3963" t="str">
        <f>Sheet1!A3968</f>
        <v>3x Revenge</v>
      </c>
      <c r="J3963" t="str">
        <f>Sheet1!A3969</f>
        <v>(HP%/HP%/ACC%)</v>
      </c>
      <c r="K3963" t="str">
        <f>Sheet1!A3970</f>
        <v>Spd, Hp%, Def%</v>
      </c>
    </row>
    <row r="3964" spans="1:11" hidden="1" x14ac:dyDescent="0.2">
      <c r="A3964">
        <f t="shared" si="61"/>
        <v>0</v>
      </c>
      <c r="B3964" t="str">
        <f>IF(Sheet1!A3964="","",Sheet1!A3964)</f>
        <v>GARUDA</v>
      </c>
      <c r="C3964">
        <f>Sheet1!A3965</f>
        <v>0</v>
      </c>
      <c r="D3964">
        <f>Sheet1!C3964</f>
        <v>0</v>
      </c>
      <c r="F3964">
        <f>Sheet1!B3966</f>
        <v>0</v>
      </c>
      <c r="G3964" t="str">
        <f>Sheet1!A3967</f>
        <v>(SPD/HP%/ACC%)</v>
      </c>
      <c r="H3964" t="str">
        <f>Sheet1!A3968</f>
        <v>3x Revenge</v>
      </c>
      <c r="I3964" t="str">
        <f>Sheet1!A3969</f>
        <v>(HP%/HP%/ACC%)</v>
      </c>
      <c r="J3964" t="str">
        <f>Sheet1!A3970</f>
        <v>Spd, Hp%, Def%</v>
      </c>
      <c r="K3964">
        <f>Sheet1!A3971</f>
        <v>3</v>
      </c>
    </row>
    <row r="3965" spans="1:11" hidden="1" x14ac:dyDescent="0.2">
      <c r="A3965">
        <f t="shared" si="61"/>
        <v>0</v>
      </c>
      <c r="B3965" t="str">
        <f>IF(Sheet1!A3965="","",Sheet1!A3965)</f>
        <v/>
      </c>
      <c r="C3965" t="str">
        <f>Sheet1!A3966</f>
        <v>Swift / Focus</v>
      </c>
      <c r="D3965">
        <f>Sheet1!C3965</f>
        <v>0</v>
      </c>
      <c r="F3965">
        <f>Sheet1!B3967</f>
        <v>0</v>
      </c>
      <c r="G3965" t="str">
        <f>Sheet1!A3968</f>
        <v>3x Revenge</v>
      </c>
      <c r="H3965" t="str">
        <f>Sheet1!A3969</f>
        <v>(HP%/HP%/ACC%)</v>
      </c>
      <c r="I3965" t="str">
        <f>Sheet1!A3970</f>
        <v>Spd, Hp%, Def%</v>
      </c>
      <c r="J3965">
        <f>Sheet1!A3971</f>
        <v>3</v>
      </c>
      <c r="K3965" t="str">
        <f>Sheet1!A3972</f>
        <v>GARUDA</v>
      </c>
    </row>
    <row r="3966" spans="1:11" hidden="1" x14ac:dyDescent="0.2">
      <c r="A3966">
        <f t="shared" si="61"/>
        <v>0</v>
      </c>
      <c r="B3966" t="str">
        <f>IF(Sheet1!A3966="","",Sheet1!A3966)</f>
        <v>Swift / Focus</v>
      </c>
      <c r="C3966" t="str">
        <f>Sheet1!A3967</f>
        <v>(SPD/HP%/ACC%)</v>
      </c>
      <c r="D3966">
        <f>Sheet1!C3966</f>
        <v>0</v>
      </c>
      <c r="F3966">
        <f>Sheet1!B3968</f>
        <v>0</v>
      </c>
      <c r="G3966" t="str">
        <f>Sheet1!A3969</f>
        <v>(HP%/HP%/ACC%)</v>
      </c>
      <c r="H3966" t="str">
        <f>Sheet1!A3970</f>
        <v>Spd, Hp%, Def%</v>
      </c>
      <c r="I3966">
        <f>Sheet1!A3971</f>
        <v>3</v>
      </c>
      <c r="J3966" t="str">
        <f>Sheet1!A3972</f>
        <v>GARUDA</v>
      </c>
      <c r="K3966">
        <f>Sheet1!A3973</f>
        <v>0</v>
      </c>
    </row>
    <row r="3967" spans="1:11" hidden="1" x14ac:dyDescent="0.2">
      <c r="A3967">
        <f t="shared" si="61"/>
        <v>0</v>
      </c>
      <c r="B3967" t="str">
        <f>IF(Sheet1!A3967="","",Sheet1!A3967)</f>
        <v>(SPD/HP%/ACC%)</v>
      </c>
      <c r="C3967" t="str">
        <f>Sheet1!A3968</f>
        <v>3x Revenge</v>
      </c>
      <c r="D3967">
        <f>Sheet1!C3967</f>
        <v>0</v>
      </c>
      <c r="F3967">
        <f>Sheet1!B3969</f>
        <v>0</v>
      </c>
      <c r="G3967" t="str">
        <f>Sheet1!A3970</f>
        <v>Spd, Hp%, Def%</v>
      </c>
      <c r="H3967">
        <f>Sheet1!A3971</f>
        <v>3</v>
      </c>
      <c r="I3967" t="str">
        <f>Sheet1!A3972</f>
        <v>GARUDA</v>
      </c>
      <c r="J3967">
        <f>Sheet1!A3973</f>
        <v>0</v>
      </c>
      <c r="K3967" t="str">
        <f>Sheet1!A3974</f>
        <v>Swift / Focus</v>
      </c>
    </row>
    <row r="3968" spans="1:11" hidden="1" x14ac:dyDescent="0.2">
      <c r="A3968">
        <f t="shared" si="61"/>
        <v>0</v>
      </c>
      <c r="B3968" t="str">
        <f>IF(Sheet1!A3968="","",Sheet1!A3968)</f>
        <v>3x Revenge</v>
      </c>
      <c r="C3968" t="str">
        <f>Sheet1!A3969</f>
        <v>(HP%/HP%/ACC%)</v>
      </c>
      <c r="D3968">
        <f>Sheet1!C3968</f>
        <v>0</v>
      </c>
      <c r="F3968">
        <f>Sheet1!B3970</f>
        <v>0</v>
      </c>
      <c r="G3968">
        <f>Sheet1!A3971</f>
        <v>3</v>
      </c>
      <c r="H3968" t="str">
        <f>Sheet1!A3972</f>
        <v>GARUDA</v>
      </c>
      <c r="I3968">
        <f>Sheet1!A3973</f>
        <v>0</v>
      </c>
      <c r="J3968" t="str">
        <f>Sheet1!A3974</f>
        <v>Swift / Focus</v>
      </c>
      <c r="K3968" t="str">
        <f>Sheet1!A3975</f>
        <v>(SPD/HP%/ACC%)</v>
      </c>
    </row>
    <row r="3969" spans="1:11" hidden="1" x14ac:dyDescent="0.2">
      <c r="A3969">
        <f t="shared" si="61"/>
        <v>0</v>
      </c>
      <c r="B3969" t="str">
        <f>IF(Sheet1!A3969="","",Sheet1!A3969)</f>
        <v>(HP%/HP%/ACC%)</v>
      </c>
      <c r="C3969" t="str">
        <f>Sheet1!A3970</f>
        <v>Spd, Hp%, Def%</v>
      </c>
      <c r="D3969">
        <f>Sheet1!C3969</f>
        <v>0</v>
      </c>
      <c r="F3969">
        <f>Sheet1!B3971</f>
        <v>0</v>
      </c>
      <c r="G3969" t="str">
        <f>Sheet1!A3972</f>
        <v>GARUDA</v>
      </c>
      <c r="H3969">
        <f>Sheet1!A3973</f>
        <v>0</v>
      </c>
      <c r="I3969" t="str">
        <f>Sheet1!A3974</f>
        <v>Swift / Focus</v>
      </c>
      <c r="J3969" t="str">
        <f>Sheet1!A3975</f>
        <v>(SPD/HP%/ACC%)</v>
      </c>
      <c r="K3969" t="str">
        <f>Sheet1!A3976</f>
        <v>3x Revenge</v>
      </c>
    </row>
    <row r="3970" spans="1:11" hidden="1" x14ac:dyDescent="0.2">
      <c r="A3970">
        <f t="shared" si="61"/>
        <v>0</v>
      </c>
      <c r="B3970" t="str">
        <f>IF(Sheet1!A3970="","",Sheet1!A3970)</f>
        <v>Spd, Hp%, Def%</v>
      </c>
      <c r="C3970">
        <f>Sheet1!A3971</f>
        <v>3</v>
      </c>
      <c r="D3970">
        <f>Sheet1!C3970</f>
        <v>0</v>
      </c>
      <c r="F3970">
        <f>Sheet1!B3972</f>
        <v>0</v>
      </c>
      <c r="G3970">
        <f>Sheet1!A3973</f>
        <v>0</v>
      </c>
      <c r="H3970" t="str">
        <f>Sheet1!A3974</f>
        <v>Swift / Focus</v>
      </c>
      <c r="I3970" t="str">
        <f>Sheet1!A3975</f>
        <v>(SPD/HP%/ACC%)</v>
      </c>
      <c r="J3970" t="str">
        <f>Sheet1!A3976</f>
        <v>3x Revenge</v>
      </c>
      <c r="K3970" t="str">
        <f>Sheet1!A3977</f>
        <v>(HP%/HP%/HP%)</v>
      </c>
    </row>
    <row r="3971" spans="1:11" x14ac:dyDescent="0.2">
      <c r="A3971">
        <f t="shared" ref="A3971:A4034" si="62">IF(ISNUMBER(B3971)=TRUE,1,0)</f>
        <v>1</v>
      </c>
      <c r="B3971">
        <f>IF(Sheet1!A3971="","",Sheet1!A3971)</f>
        <v>3</v>
      </c>
      <c r="C3971" t="str">
        <f>Sheet1!A3972</f>
        <v>GARUDA</v>
      </c>
      <c r="D3971" t="str">
        <f>Sheet1!C3971</f>
        <v>LIGHT</v>
      </c>
      <c r="F3971" t="str">
        <f>Sheet1!B3973</f>
        <v>Teon</v>
      </c>
      <c r="G3971" t="str">
        <f>Sheet1!A3974</f>
        <v>Swift / Focus</v>
      </c>
      <c r="H3971" t="str">
        <f>Sheet1!A3975</f>
        <v>(SPD/HP%/ACC%)</v>
      </c>
      <c r="I3971" t="str">
        <f>Sheet1!A3976</f>
        <v>3x Revenge</v>
      </c>
      <c r="J3971" t="str">
        <f>Sheet1!A3977</f>
        <v>(HP%/HP%/HP%)</v>
      </c>
      <c r="K3971" t="str">
        <f>Sheet1!A3978</f>
        <v>Spd, Hp%, Def%</v>
      </c>
    </row>
    <row r="3972" spans="1:11" hidden="1" x14ac:dyDescent="0.2">
      <c r="A3972">
        <f t="shared" si="62"/>
        <v>0</v>
      </c>
      <c r="B3972" t="str">
        <f>IF(Sheet1!A3972="","",Sheet1!A3972)</f>
        <v>GARUDA</v>
      </c>
      <c r="C3972">
        <f>Sheet1!A3973</f>
        <v>0</v>
      </c>
      <c r="D3972">
        <f>Sheet1!C3972</f>
        <v>0</v>
      </c>
      <c r="F3972">
        <f>Sheet1!B3974</f>
        <v>0</v>
      </c>
      <c r="G3972" t="str">
        <f>Sheet1!A3975</f>
        <v>(SPD/HP%/ACC%)</v>
      </c>
      <c r="H3972" t="str">
        <f>Sheet1!A3976</f>
        <v>3x Revenge</v>
      </c>
      <c r="I3972" t="str">
        <f>Sheet1!A3977</f>
        <v>(HP%/HP%/HP%)</v>
      </c>
      <c r="J3972" t="str">
        <f>Sheet1!A3978</f>
        <v>Spd, Hp%, Def%</v>
      </c>
      <c r="K3972">
        <f>Sheet1!A3979</f>
        <v>2</v>
      </c>
    </row>
    <row r="3973" spans="1:11" hidden="1" x14ac:dyDescent="0.2">
      <c r="A3973">
        <f t="shared" si="62"/>
        <v>0</v>
      </c>
      <c r="B3973" t="str">
        <f>IF(Sheet1!A3973="","",Sheet1!A3973)</f>
        <v/>
      </c>
      <c r="C3973" t="str">
        <f>Sheet1!A3974</f>
        <v>Swift / Focus</v>
      </c>
      <c r="D3973">
        <f>Sheet1!C3973</f>
        <v>0</v>
      </c>
      <c r="F3973">
        <f>Sheet1!B3975</f>
        <v>0</v>
      </c>
      <c r="G3973" t="str">
        <f>Sheet1!A3976</f>
        <v>3x Revenge</v>
      </c>
      <c r="H3973" t="str">
        <f>Sheet1!A3977</f>
        <v>(HP%/HP%/HP%)</v>
      </c>
      <c r="I3973" t="str">
        <f>Sheet1!A3978</f>
        <v>Spd, Hp%, Def%</v>
      </c>
      <c r="J3973">
        <f>Sheet1!A3979</f>
        <v>2</v>
      </c>
      <c r="K3973" t="str">
        <f>Sheet1!A3980</f>
        <v>HELLHOUND</v>
      </c>
    </row>
    <row r="3974" spans="1:11" hidden="1" x14ac:dyDescent="0.2">
      <c r="A3974">
        <f t="shared" si="62"/>
        <v>0</v>
      </c>
      <c r="B3974" t="str">
        <f>IF(Sheet1!A3974="","",Sheet1!A3974)</f>
        <v>Swift / Focus</v>
      </c>
      <c r="C3974" t="str">
        <f>Sheet1!A3975</f>
        <v>(SPD/HP%/ACC%)</v>
      </c>
      <c r="D3974">
        <f>Sheet1!C3974</f>
        <v>0</v>
      </c>
      <c r="F3974">
        <f>Sheet1!B3976</f>
        <v>0</v>
      </c>
      <c r="G3974" t="str">
        <f>Sheet1!A3977</f>
        <v>(HP%/HP%/HP%)</v>
      </c>
      <c r="H3974" t="str">
        <f>Sheet1!A3978</f>
        <v>Spd, Hp%, Def%</v>
      </c>
      <c r="I3974">
        <f>Sheet1!A3979</f>
        <v>2</v>
      </c>
      <c r="J3974" t="str">
        <f>Sheet1!A3980</f>
        <v>HELLHOUND</v>
      </c>
      <c r="K3974">
        <f>Sheet1!A3981</f>
        <v>0</v>
      </c>
    </row>
    <row r="3975" spans="1:11" hidden="1" x14ac:dyDescent="0.2">
      <c r="A3975">
        <f t="shared" si="62"/>
        <v>0</v>
      </c>
      <c r="B3975" t="str">
        <f>IF(Sheet1!A3975="","",Sheet1!A3975)</f>
        <v>(SPD/HP%/ACC%)</v>
      </c>
      <c r="C3975" t="str">
        <f>Sheet1!A3976</f>
        <v>3x Revenge</v>
      </c>
      <c r="D3975">
        <f>Sheet1!C3975</f>
        <v>0</v>
      </c>
      <c r="F3975">
        <f>Sheet1!B3977</f>
        <v>0</v>
      </c>
      <c r="G3975" t="str">
        <f>Sheet1!A3978</f>
        <v>Spd, Hp%, Def%</v>
      </c>
      <c r="H3975">
        <f>Sheet1!A3979</f>
        <v>2</v>
      </c>
      <c r="I3975" t="str">
        <f>Sheet1!A3980</f>
        <v>HELLHOUND</v>
      </c>
      <c r="J3975">
        <f>Sheet1!A3981</f>
        <v>0</v>
      </c>
      <c r="K3975" t="str">
        <f>Sheet1!A3982</f>
        <v>Swift / Blade</v>
      </c>
    </row>
    <row r="3976" spans="1:11" hidden="1" x14ac:dyDescent="0.2">
      <c r="A3976">
        <f t="shared" si="62"/>
        <v>0</v>
      </c>
      <c r="B3976" t="str">
        <f>IF(Sheet1!A3976="","",Sheet1!A3976)</f>
        <v>3x Revenge</v>
      </c>
      <c r="C3976" t="str">
        <f>Sheet1!A3977</f>
        <v>(HP%/HP%/HP%)</v>
      </c>
      <c r="D3976">
        <f>Sheet1!C3976</f>
        <v>0</v>
      </c>
      <c r="F3976">
        <f>Sheet1!B3978</f>
        <v>0</v>
      </c>
      <c r="G3976">
        <f>Sheet1!A3979</f>
        <v>2</v>
      </c>
      <c r="H3976" t="str">
        <f>Sheet1!A3980</f>
        <v>HELLHOUND</v>
      </c>
      <c r="I3976">
        <f>Sheet1!A3981</f>
        <v>0</v>
      </c>
      <c r="J3976" t="str">
        <f>Sheet1!A3982</f>
        <v>Swift / Blade</v>
      </c>
      <c r="K3976" t="str">
        <f>Sheet1!A3983</f>
        <v>(ATK%/ATK%/ATK%)</v>
      </c>
    </row>
    <row r="3977" spans="1:11" hidden="1" x14ac:dyDescent="0.2">
      <c r="A3977">
        <f t="shared" si="62"/>
        <v>0</v>
      </c>
      <c r="B3977" t="str">
        <f>IF(Sheet1!A3977="","",Sheet1!A3977)</f>
        <v>(HP%/HP%/HP%)</v>
      </c>
      <c r="C3977" t="str">
        <f>Sheet1!A3978</f>
        <v>Spd, Hp%, Def%</v>
      </c>
      <c r="D3977">
        <f>Sheet1!C3977</f>
        <v>0</v>
      </c>
      <c r="F3977">
        <f>Sheet1!B3979</f>
        <v>0</v>
      </c>
      <c r="G3977" t="str">
        <f>Sheet1!A3980</f>
        <v>HELLHOUND</v>
      </c>
      <c r="H3977">
        <f>Sheet1!A3981</f>
        <v>0</v>
      </c>
      <c r="I3977" t="str">
        <f>Sheet1!A3982</f>
        <v>Swift / Blade</v>
      </c>
      <c r="J3977" t="str">
        <f>Sheet1!A3983</f>
        <v>(ATK%/ATK%/ATK%)</v>
      </c>
      <c r="K3977" t="str">
        <f>Sheet1!A3984</f>
        <v>Violent / Will</v>
      </c>
    </row>
    <row r="3978" spans="1:11" hidden="1" x14ac:dyDescent="0.2">
      <c r="A3978">
        <f t="shared" si="62"/>
        <v>0</v>
      </c>
      <c r="B3978" t="str">
        <f>IF(Sheet1!A3978="","",Sheet1!A3978)</f>
        <v>Spd, Hp%, Def%</v>
      </c>
      <c r="C3978">
        <f>Sheet1!A3979</f>
        <v>2</v>
      </c>
      <c r="D3978">
        <f>Sheet1!C3978</f>
        <v>0</v>
      </c>
      <c r="F3978">
        <f>Sheet1!B3980</f>
        <v>0</v>
      </c>
      <c r="G3978">
        <f>Sheet1!A3981</f>
        <v>0</v>
      </c>
      <c r="H3978" t="str">
        <f>Sheet1!A3982</f>
        <v>Swift / Blade</v>
      </c>
      <c r="I3978" t="str">
        <f>Sheet1!A3983</f>
        <v>(ATK%/ATK%/ATK%)</v>
      </c>
      <c r="J3978" t="str">
        <f>Sheet1!A3984</f>
        <v>Violent / Will</v>
      </c>
      <c r="K3978" t="str">
        <f>Sheet1!A3985</f>
        <v>(SPD/CRIT D%/ATK%)</v>
      </c>
    </row>
    <row r="3979" spans="1:11" x14ac:dyDescent="0.2">
      <c r="A3979">
        <f t="shared" si="62"/>
        <v>1</v>
      </c>
      <c r="B3979">
        <f>IF(Sheet1!A3979="","",Sheet1!A3979)</f>
        <v>2</v>
      </c>
      <c r="C3979" t="str">
        <f>Sheet1!A3980</f>
        <v>HELLHOUND</v>
      </c>
      <c r="D3979" t="str">
        <f>Sheet1!C3979</f>
        <v>FIRE</v>
      </c>
      <c r="F3979" t="str">
        <f>Sheet1!B3981</f>
        <v>Sieq</v>
      </c>
      <c r="G3979" t="str">
        <f>Sheet1!A3982</f>
        <v>Swift / Blade</v>
      </c>
      <c r="H3979" t="str">
        <f>Sheet1!A3983</f>
        <v>(ATK%/ATK%/ATK%)</v>
      </c>
      <c r="I3979" t="str">
        <f>Sheet1!A3984</f>
        <v>Violent / Will</v>
      </c>
      <c r="J3979" t="str">
        <f>Sheet1!A3985</f>
        <v>(SPD/CRIT D%/ATK%)</v>
      </c>
      <c r="K3979" t="str">
        <f>Sheet1!A3986</f>
        <v>Crit R%, Crit D%, Spd</v>
      </c>
    </row>
    <row r="3980" spans="1:11" hidden="1" x14ac:dyDescent="0.2">
      <c r="A3980">
        <f t="shared" si="62"/>
        <v>0</v>
      </c>
      <c r="B3980" t="str">
        <f>IF(Sheet1!A3980="","",Sheet1!A3980)</f>
        <v>HELLHOUND</v>
      </c>
      <c r="C3980">
        <f>Sheet1!A3981</f>
        <v>0</v>
      </c>
      <c r="D3980">
        <f>Sheet1!C3980</f>
        <v>0</v>
      </c>
      <c r="F3980">
        <f>Sheet1!B3982</f>
        <v>0</v>
      </c>
      <c r="G3980" t="str">
        <f>Sheet1!A3983</f>
        <v>(ATK%/ATK%/ATK%)</v>
      </c>
      <c r="H3980" t="str">
        <f>Sheet1!A3984</f>
        <v>Violent / Will</v>
      </c>
      <c r="I3980" t="str">
        <f>Sheet1!A3985</f>
        <v>(SPD/CRIT D%/ATK%)</v>
      </c>
      <c r="J3980" t="str">
        <f>Sheet1!A3986</f>
        <v>Crit R%, Crit D%, Spd</v>
      </c>
      <c r="K3980">
        <f>Sheet1!A3987</f>
        <v>2</v>
      </c>
    </row>
    <row r="3981" spans="1:11" hidden="1" x14ac:dyDescent="0.2">
      <c r="A3981">
        <f t="shared" si="62"/>
        <v>0</v>
      </c>
      <c r="B3981" t="str">
        <f>IF(Sheet1!A3981="","",Sheet1!A3981)</f>
        <v/>
      </c>
      <c r="C3981" t="str">
        <f>Sheet1!A3982</f>
        <v>Swift / Blade</v>
      </c>
      <c r="D3981">
        <f>Sheet1!C3981</f>
        <v>0</v>
      </c>
      <c r="F3981">
        <f>Sheet1!B3983</f>
        <v>0</v>
      </c>
      <c r="G3981" t="str">
        <f>Sheet1!A3984</f>
        <v>Violent / Will</v>
      </c>
      <c r="H3981" t="str">
        <f>Sheet1!A3985</f>
        <v>(SPD/CRIT D%/ATK%)</v>
      </c>
      <c r="I3981" t="str">
        <f>Sheet1!A3986</f>
        <v>Crit R%, Crit D%, Spd</v>
      </c>
      <c r="J3981">
        <f>Sheet1!A3987</f>
        <v>2</v>
      </c>
      <c r="K3981" t="str">
        <f>Sheet1!A3988</f>
        <v>HELLHOUND</v>
      </c>
    </row>
    <row r="3982" spans="1:11" hidden="1" x14ac:dyDescent="0.2">
      <c r="A3982">
        <f t="shared" si="62"/>
        <v>0</v>
      </c>
      <c r="B3982" t="str">
        <f>IF(Sheet1!A3982="","",Sheet1!A3982)</f>
        <v>Swift / Blade</v>
      </c>
      <c r="C3982" t="str">
        <f>Sheet1!A3983</f>
        <v>(ATK%/ATK%/ATK%)</v>
      </c>
      <c r="D3982">
        <f>Sheet1!C3982</f>
        <v>0</v>
      </c>
      <c r="F3982">
        <f>Sheet1!B3984</f>
        <v>0</v>
      </c>
      <c r="G3982" t="str">
        <f>Sheet1!A3985</f>
        <v>(SPD/CRIT D%/ATK%)</v>
      </c>
      <c r="H3982" t="str">
        <f>Sheet1!A3986</f>
        <v>Crit R%, Crit D%, Spd</v>
      </c>
      <c r="I3982">
        <f>Sheet1!A3987</f>
        <v>2</v>
      </c>
      <c r="J3982" t="str">
        <f>Sheet1!A3988</f>
        <v>HELLHOUND</v>
      </c>
      <c r="K3982">
        <f>Sheet1!A3989</f>
        <v>0</v>
      </c>
    </row>
    <row r="3983" spans="1:11" hidden="1" x14ac:dyDescent="0.2">
      <c r="A3983">
        <f t="shared" si="62"/>
        <v>0</v>
      </c>
      <c r="B3983" t="str">
        <f>IF(Sheet1!A3983="","",Sheet1!A3983)</f>
        <v>(ATK%/ATK%/ATK%)</v>
      </c>
      <c r="C3983" t="str">
        <f>Sheet1!A3984</f>
        <v>Violent / Will</v>
      </c>
      <c r="D3983">
        <f>Sheet1!C3983</f>
        <v>0</v>
      </c>
      <c r="F3983">
        <f>Sheet1!B3985</f>
        <v>0</v>
      </c>
      <c r="G3983" t="str">
        <f>Sheet1!A3986</f>
        <v>Crit R%, Crit D%, Spd</v>
      </c>
      <c r="H3983">
        <f>Sheet1!A3987</f>
        <v>2</v>
      </c>
      <c r="I3983" t="str">
        <f>Sheet1!A3988</f>
        <v>HELLHOUND</v>
      </c>
      <c r="J3983">
        <f>Sheet1!A3989</f>
        <v>0</v>
      </c>
      <c r="K3983" t="str">
        <f>Sheet1!A3990</f>
        <v>Swift / Blade</v>
      </c>
    </row>
    <row r="3984" spans="1:11" hidden="1" x14ac:dyDescent="0.2">
      <c r="A3984">
        <f t="shared" si="62"/>
        <v>0</v>
      </c>
      <c r="B3984" t="str">
        <f>IF(Sheet1!A3984="","",Sheet1!A3984)</f>
        <v>Violent / Will</v>
      </c>
      <c r="C3984" t="str">
        <f>Sheet1!A3985</f>
        <v>(SPD/CRIT D%/ATK%)</v>
      </c>
      <c r="D3984">
        <f>Sheet1!C3984</f>
        <v>0</v>
      </c>
      <c r="F3984">
        <f>Sheet1!B3986</f>
        <v>0</v>
      </c>
      <c r="G3984">
        <f>Sheet1!A3987</f>
        <v>2</v>
      </c>
      <c r="H3984" t="str">
        <f>Sheet1!A3988</f>
        <v>HELLHOUND</v>
      </c>
      <c r="I3984">
        <f>Sheet1!A3989</f>
        <v>0</v>
      </c>
      <c r="J3984" t="str">
        <f>Sheet1!A3990</f>
        <v>Swift / Blade</v>
      </c>
      <c r="K3984" t="str">
        <f>Sheet1!A3991</f>
        <v>(SPD/ATK%/ATK%)</v>
      </c>
    </row>
    <row r="3985" spans="1:11" hidden="1" x14ac:dyDescent="0.2">
      <c r="A3985">
        <f t="shared" si="62"/>
        <v>0</v>
      </c>
      <c r="B3985" t="str">
        <f>IF(Sheet1!A3985="","",Sheet1!A3985)</f>
        <v>(SPD/CRIT D%/ATK%)</v>
      </c>
      <c r="C3985" t="str">
        <f>Sheet1!A3986</f>
        <v>Crit R%, Crit D%, Spd</v>
      </c>
      <c r="D3985">
        <f>Sheet1!C3985</f>
        <v>0</v>
      </c>
      <c r="F3985">
        <f>Sheet1!B3987</f>
        <v>0</v>
      </c>
      <c r="G3985" t="str">
        <f>Sheet1!A3988</f>
        <v>HELLHOUND</v>
      </c>
      <c r="H3985">
        <f>Sheet1!A3989</f>
        <v>0</v>
      </c>
      <c r="I3985" t="str">
        <f>Sheet1!A3990</f>
        <v>Swift / Blade</v>
      </c>
      <c r="J3985" t="str">
        <f>Sheet1!A3991</f>
        <v>(SPD/ATK%/ATK%)</v>
      </c>
      <c r="K3985" t="str">
        <f>Sheet1!A3992</f>
        <v>Violent / Revenge</v>
      </c>
    </row>
    <row r="3986" spans="1:11" hidden="1" x14ac:dyDescent="0.2">
      <c r="A3986">
        <f t="shared" si="62"/>
        <v>0</v>
      </c>
      <c r="B3986" t="str">
        <f>IF(Sheet1!A3986="","",Sheet1!A3986)</f>
        <v>Crit R%, Crit D%, Spd</v>
      </c>
      <c r="C3986">
        <f>Sheet1!A3987</f>
        <v>2</v>
      </c>
      <c r="D3986">
        <f>Sheet1!C3986</f>
        <v>0</v>
      </c>
      <c r="F3986">
        <f>Sheet1!B3988</f>
        <v>0</v>
      </c>
      <c r="G3986">
        <f>Sheet1!A3989</f>
        <v>0</v>
      </c>
      <c r="H3986" t="str">
        <f>Sheet1!A3990</f>
        <v>Swift / Blade</v>
      </c>
      <c r="I3986" t="str">
        <f>Sheet1!A3991</f>
        <v>(SPD/ATK%/ATK%)</v>
      </c>
      <c r="J3986" t="str">
        <f>Sheet1!A3992</f>
        <v>Violent / Revenge</v>
      </c>
      <c r="K3986" t="str">
        <f>Sheet1!A3993</f>
        <v>(ATK%/CRIT D%/ATK%)</v>
      </c>
    </row>
    <row r="3987" spans="1:11" x14ac:dyDescent="0.2">
      <c r="A3987">
        <f t="shared" si="62"/>
        <v>1</v>
      </c>
      <c r="B3987">
        <f>IF(Sheet1!A3987="","",Sheet1!A3987)</f>
        <v>2</v>
      </c>
      <c r="C3987" t="str">
        <f>Sheet1!A3988</f>
        <v>HELLHOUND</v>
      </c>
      <c r="D3987" t="str">
        <f>Sheet1!C3987</f>
        <v>WATER</v>
      </c>
      <c r="F3987" t="str">
        <f>Sheet1!B3989</f>
        <v>Tarq</v>
      </c>
      <c r="G3987" t="str">
        <f>Sheet1!A3990</f>
        <v>Swift / Blade</v>
      </c>
      <c r="H3987" t="str">
        <f>Sheet1!A3991</f>
        <v>(SPD/ATK%/ATK%)</v>
      </c>
      <c r="I3987" t="str">
        <f>Sheet1!A3992</f>
        <v>Violent / Revenge</v>
      </c>
      <c r="J3987" t="str">
        <f>Sheet1!A3993</f>
        <v>(ATK%/CRIT D%/ATK%)</v>
      </c>
      <c r="K3987" t="str">
        <f>Sheet1!A3994</f>
        <v>Crit R%, Crit D%, Atk%</v>
      </c>
    </row>
    <row r="3988" spans="1:11" hidden="1" x14ac:dyDescent="0.2">
      <c r="A3988">
        <f t="shared" si="62"/>
        <v>0</v>
      </c>
      <c r="B3988" t="str">
        <f>IF(Sheet1!A3988="","",Sheet1!A3988)</f>
        <v>HELLHOUND</v>
      </c>
      <c r="C3988">
        <f>Sheet1!A3989</f>
        <v>0</v>
      </c>
      <c r="D3988">
        <f>Sheet1!C3988</f>
        <v>0</v>
      </c>
      <c r="F3988">
        <f>Sheet1!B3990</f>
        <v>0</v>
      </c>
      <c r="G3988" t="str">
        <f>Sheet1!A3991</f>
        <v>(SPD/ATK%/ATK%)</v>
      </c>
      <c r="H3988" t="str">
        <f>Sheet1!A3992</f>
        <v>Violent / Revenge</v>
      </c>
      <c r="I3988" t="str">
        <f>Sheet1!A3993</f>
        <v>(ATK%/CRIT D%/ATK%)</v>
      </c>
      <c r="J3988" t="str">
        <f>Sheet1!A3994</f>
        <v>Crit R%, Crit D%, Atk%</v>
      </c>
      <c r="K3988">
        <f>Sheet1!A3995</f>
        <v>2</v>
      </c>
    </row>
    <row r="3989" spans="1:11" hidden="1" x14ac:dyDescent="0.2">
      <c r="A3989">
        <f t="shared" si="62"/>
        <v>0</v>
      </c>
      <c r="B3989" t="str">
        <f>IF(Sheet1!A3989="","",Sheet1!A3989)</f>
        <v/>
      </c>
      <c r="C3989" t="str">
        <f>Sheet1!A3990</f>
        <v>Swift / Blade</v>
      </c>
      <c r="D3989">
        <f>Sheet1!C3989</f>
        <v>0</v>
      </c>
      <c r="F3989">
        <f>Sheet1!B3991</f>
        <v>0</v>
      </c>
      <c r="G3989" t="str">
        <f>Sheet1!A3992</f>
        <v>Violent / Revenge</v>
      </c>
      <c r="H3989" t="str">
        <f>Sheet1!A3993</f>
        <v>(ATK%/CRIT D%/ATK%)</v>
      </c>
      <c r="I3989" t="str">
        <f>Sheet1!A3994</f>
        <v>Crit R%, Crit D%, Atk%</v>
      </c>
      <c r="J3989">
        <f>Sheet1!A3995</f>
        <v>2</v>
      </c>
      <c r="K3989" t="str">
        <f>Sheet1!A3996</f>
        <v>HELLHOUND</v>
      </c>
    </row>
    <row r="3990" spans="1:11" hidden="1" x14ac:dyDescent="0.2">
      <c r="A3990">
        <f t="shared" si="62"/>
        <v>0</v>
      </c>
      <c r="B3990" t="str">
        <f>IF(Sheet1!A3990="","",Sheet1!A3990)</f>
        <v>Swift / Blade</v>
      </c>
      <c r="C3990" t="str">
        <f>Sheet1!A3991</f>
        <v>(SPD/ATK%/ATK%)</v>
      </c>
      <c r="D3990">
        <f>Sheet1!C3990</f>
        <v>0</v>
      </c>
      <c r="F3990">
        <f>Sheet1!B3992</f>
        <v>0</v>
      </c>
      <c r="G3990" t="str">
        <f>Sheet1!A3993</f>
        <v>(ATK%/CRIT D%/ATK%)</v>
      </c>
      <c r="H3990" t="str">
        <f>Sheet1!A3994</f>
        <v>Crit R%, Crit D%, Atk%</v>
      </c>
      <c r="I3990">
        <f>Sheet1!A3995</f>
        <v>2</v>
      </c>
      <c r="J3990" t="str">
        <f>Sheet1!A3996</f>
        <v>HELLHOUND</v>
      </c>
      <c r="K3990">
        <f>Sheet1!A3997</f>
        <v>0</v>
      </c>
    </row>
    <row r="3991" spans="1:11" hidden="1" x14ac:dyDescent="0.2">
      <c r="A3991">
        <f t="shared" si="62"/>
        <v>0</v>
      </c>
      <c r="B3991" t="str">
        <f>IF(Sheet1!A3991="","",Sheet1!A3991)</f>
        <v>(SPD/ATK%/ATK%)</v>
      </c>
      <c r="C3991" t="str">
        <f>Sheet1!A3992</f>
        <v>Violent / Revenge</v>
      </c>
      <c r="D3991">
        <f>Sheet1!C3991</f>
        <v>0</v>
      </c>
      <c r="F3991">
        <f>Sheet1!B3993</f>
        <v>0</v>
      </c>
      <c r="G3991" t="str">
        <f>Sheet1!A3994</f>
        <v>Crit R%, Crit D%, Atk%</v>
      </c>
      <c r="H3991">
        <f>Sheet1!A3995</f>
        <v>2</v>
      </c>
      <c r="I3991" t="str">
        <f>Sheet1!A3996</f>
        <v>HELLHOUND</v>
      </c>
      <c r="J3991">
        <f>Sheet1!A3997</f>
        <v>0</v>
      </c>
      <c r="K3991" t="str">
        <f>Sheet1!A3998</f>
        <v>Fatal / Blade</v>
      </c>
    </row>
    <row r="3992" spans="1:11" hidden="1" x14ac:dyDescent="0.2">
      <c r="A3992">
        <f t="shared" si="62"/>
        <v>0</v>
      </c>
      <c r="B3992" t="str">
        <f>IF(Sheet1!A3992="","",Sheet1!A3992)</f>
        <v>Violent / Revenge</v>
      </c>
      <c r="C3992" t="str">
        <f>Sheet1!A3993</f>
        <v>(ATK%/CRIT D%/ATK%)</v>
      </c>
      <c r="D3992">
        <f>Sheet1!C3992</f>
        <v>0</v>
      </c>
      <c r="F3992">
        <f>Sheet1!B3994</f>
        <v>0</v>
      </c>
      <c r="G3992">
        <f>Sheet1!A3995</f>
        <v>2</v>
      </c>
      <c r="H3992" t="str">
        <f>Sheet1!A3996</f>
        <v>HELLHOUND</v>
      </c>
      <c r="I3992">
        <f>Sheet1!A3997</f>
        <v>0</v>
      </c>
      <c r="J3992" t="str">
        <f>Sheet1!A3998</f>
        <v>Fatal / Blade</v>
      </c>
      <c r="K3992" t="str">
        <f>Sheet1!A3999</f>
        <v>(ATK%/ATK%/ATK%)</v>
      </c>
    </row>
    <row r="3993" spans="1:11" hidden="1" x14ac:dyDescent="0.2">
      <c r="A3993">
        <f t="shared" si="62"/>
        <v>0</v>
      </c>
      <c r="B3993" t="str">
        <f>IF(Sheet1!A3993="","",Sheet1!A3993)</f>
        <v>(ATK%/CRIT D%/ATK%)</v>
      </c>
      <c r="C3993" t="str">
        <f>Sheet1!A3994</f>
        <v>Crit R%, Crit D%, Atk%</v>
      </c>
      <c r="D3993">
        <f>Sheet1!C3993</f>
        <v>0</v>
      </c>
      <c r="F3993">
        <f>Sheet1!B3995</f>
        <v>0</v>
      </c>
      <c r="G3993" t="str">
        <f>Sheet1!A3996</f>
        <v>HELLHOUND</v>
      </c>
      <c r="H3993">
        <f>Sheet1!A3997</f>
        <v>0</v>
      </c>
      <c r="I3993" t="str">
        <f>Sheet1!A3998</f>
        <v>Fatal / Blade</v>
      </c>
      <c r="J3993" t="str">
        <f>Sheet1!A3999</f>
        <v>(ATK%/ATK%/ATK%)</v>
      </c>
      <c r="K3993" t="str">
        <f>Sheet1!A4000</f>
        <v>Violent / Nemesis</v>
      </c>
    </row>
    <row r="3994" spans="1:11" hidden="1" x14ac:dyDescent="0.2">
      <c r="A3994">
        <f t="shared" si="62"/>
        <v>0</v>
      </c>
      <c r="B3994" t="str">
        <f>IF(Sheet1!A3994="","",Sheet1!A3994)</f>
        <v>Crit R%, Crit D%, Atk%</v>
      </c>
      <c r="C3994">
        <f>Sheet1!A3995</f>
        <v>2</v>
      </c>
      <c r="D3994">
        <f>Sheet1!C3994</f>
        <v>0</v>
      </c>
      <c r="F3994">
        <f>Sheet1!B3996</f>
        <v>0</v>
      </c>
      <c r="G3994">
        <f>Sheet1!A3997</f>
        <v>0</v>
      </c>
      <c r="H3994" t="str">
        <f>Sheet1!A3998</f>
        <v>Fatal / Blade</v>
      </c>
      <c r="I3994" t="str">
        <f>Sheet1!A3999</f>
        <v>(ATK%/ATK%/ATK%)</v>
      </c>
      <c r="J3994" t="str">
        <f>Sheet1!A4000</f>
        <v>Violent / Nemesis</v>
      </c>
      <c r="K3994" t="str">
        <f>Sheet1!A4001</f>
        <v>(ATK%/CRIT D%/ATK%)</v>
      </c>
    </row>
    <row r="3995" spans="1:11" x14ac:dyDescent="0.2">
      <c r="A3995">
        <f t="shared" si="62"/>
        <v>1</v>
      </c>
      <c r="B3995">
        <f>IF(Sheet1!A3995="","",Sheet1!A3995)</f>
        <v>2</v>
      </c>
      <c r="C3995" t="str">
        <f>Sheet1!A3996</f>
        <v>HELLHOUND</v>
      </c>
      <c r="D3995" t="str">
        <f>Sheet1!C3995</f>
        <v>WIND</v>
      </c>
      <c r="F3995" t="str">
        <f>Sheet1!B3997</f>
        <v>Gamir</v>
      </c>
      <c r="G3995" t="str">
        <f>Sheet1!A3998</f>
        <v>Fatal / Blade</v>
      </c>
      <c r="H3995" t="str">
        <f>Sheet1!A3999</f>
        <v>(ATK%/ATK%/ATK%)</v>
      </c>
      <c r="I3995" t="str">
        <f>Sheet1!A4000</f>
        <v>Violent / Nemesis</v>
      </c>
      <c r="J3995" t="str">
        <f>Sheet1!A4001</f>
        <v>(ATK%/CRIT D%/ATK%)</v>
      </c>
      <c r="K3995" t="str">
        <f>Sheet1!A4002</f>
        <v>Crit R%, Crit D%, Atk%</v>
      </c>
    </row>
    <row r="3996" spans="1:11" hidden="1" x14ac:dyDescent="0.2">
      <c r="A3996">
        <f t="shared" si="62"/>
        <v>0</v>
      </c>
      <c r="B3996" t="str">
        <f>IF(Sheet1!A3996="","",Sheet1!A3996)</f>
        <v>HELLHOUND</v>
      </c>
      <c r="C3996">
        <f>Sheet1!A3997</f>
        <v>0</v>
      </c>
      <c r="D3996">
        <f>Sheet1!C3996</f>
        <v>0</v>
      </c>
      <c r="F3996">
        <f>Sheet1!B3998</f>
        <v>0</v>
      </c>
      <c r="G3996" t="str">
        <f>Sheet1!A3999</f>
        <v>(ATK%/ATK%/ATK%)</v>
      </c>
      <c r="H3996" t="str">
        <f>Sheet1!A4000</f>
        <v>Violent / Nemesis</v>
      </c>
      <c r="I3996" t="str">
        <f>Sheet1!A4001</f>
        <v>(ATK%/CRIT D%/ATK%)</v>
      </c>
      <c r="J3996" t="str">
        <f>Sheet1!A4002</f>
        <v>Crit R%, Crit D%, Atk%</v>
      </c>
      <c r="K3996">
        <f>Sheet1!A4003</f>
        <v>2</v>
      </c>
    </row>
    <row r="3997" spans="1:11" hidden="1" x14ac:dyDescent="0.2">
      <c r="A3997">
        <f t="shared" si="62"/>
        <v>0</v>
      </c>
      <c r="B3997" t="str">
        <f>IF(Sheet1!A3997="","",Sheet1!A3997)</f>
        <v/>
      </c>
      <c r="C3997" t="str">
        <f>Sheet1!A3998</f>
        <v>Fatal / Blade</v>
      </c>
      <c r="D3997">
        <f>Sheet1!C3997</f>
        <v>0</v>
      </c>
      <c r="F3997">
        <f>Sheet1!B3999</f>
        <v>0</v>
      </c>
      <c r="G3997" t="str">
        <f>Sheet1!A4000</f>
        <v>Violent / Nemesis</v>
      </c>
      <c r="H3997" t="str">
        <f>Sheet1!A4001</f>
        <v>(ATK%/CRIT D%/ATK%)</v>
      </c>
      <c r="I3997" t="str">
        <f>Sheet1!A4002</f>
        <v>Crit R%, Crit D%, Atk%</v>
      </c>
      <c r="J3997">
        <f>Sheet1!A4003</f>
        <v>2</v>
      </c>
      <c r="K3997" t="str">
        <f>Sheet1!A4004</f>
        <v>HELLHOUND</v>
      </c>
    </row>
    <row r="3998" spans="1:11" hidden="1" x14ac:dyDescent="0.2">
      <c r="A3998">
        <f t="shared" si="62"/>
        <v>0</v>
      </c>
      <c r="B3998" t="str">
        <f>IF(Sheet1!A3998="","",Sheet1!A3998)</f>
        <v>Fatal / Blade</v>
      </c>
      <c r="C3998" t="str">
        <f>Sheet1!A3999</f>
        <v>(ATK%/ATK%/ATK%)</v>
      </c>
      <c r="D3998">
        <f>Sheet1!C3998</f>
        <v>0</v>
      </c>
      <c r="F3998">
        <f>Sheet1!B4000</f>
        <v>0</v>
      </c>
      <c r="G3998" t="str">
        <f>Sheet1!A4001</f>
        <v>(ATK%/CRIT D%/ATK%)</v>
      </c>
      <c r="H3998" t="str">
        <f>Sheet1!A4002</f>
        <v>Crit R%, Crit D%, Atk%</v>
      </c>
      <c r="I3998">
        <f>Sheet1!A4003</f>
        <v>2</v>
      </c>
      <c r="J3998" t="str">
        <f>Sheet1!A4004</f>
        <v>HELLHOUND</v>
      </c>
      <c r="K3998">
        <f>Sheet1!A4005</f>
        <v>0</v>
      </c>
    </row>
    <row r="3999" spans="1:11" hidden="1" x14ac:dyDescent="0.2">
      <c r="A3999">
        <f t="shared" si="62"/>
        <v>0</v>
      </c>
      <c r="B3999" t="str">
        <f>IF(Sheet1!A3999="","",Sheet1!A3999)</f>
        <v>(ATK%/ATK%/ATK%)</v>
      </c>
      <c r="C3999" t="str">
        <f>Sheet1!A4000</f>
        <v>Violent / Nemesis</v>
      </c>
      <c r="D3999">
        <f>Sheet1!C3999</f>
        <v>0</v>
      </c>
      <c r="F3999">
        <f>Sheet1!B4001</f>
        <v>0</v>
      </c>
      <c r="G3999" t="str">
        <f>Sheet1!A4002</f>
        <v>Crit R%, Crit D%, Atk%</v>
      </c>
      <c r="H3999">
        <f>Sheet1!A4003</f>
        <v>2</v>
      </c>
      <c r="I3999" t="str">
        <f>Sheet1!A4004</f>
        <v>HELLHOUND</v>
      </c>
      <c r="J3999">
        <f>Sheet1!A4005</f>
        <v>0</v>
      </c>
      <c r="K3999" t="str">
        <f>Sheet1!A4006</f>
        <v>Fatal / Blade</v>
      </c>
    </row>
    <row r="4000" spans="1:11" hidden="1" x14ac:dyDescent="0.2">
      <c r="A4000">
        <f t="shared" si="62"/>
        <v>0</v>
      </c>
      <c r="B4000" t="str">
        <f>IF(Sheet1!A4000="","",Sheet1!A4000)</f>
        <v>Violent / Nemesis</v>
      </c>
      <c r="C4000" t="str">
        <f>Sheet1!A4001</f>
        <v>(ATK%/CRIT D%/ATK%)</v>
      </c>
      <c r="D4000">
        <f>Sheet1!C4000</f>
        <v>0</v>
      </c>
      <c r="F4000">
        <f>Sheet1!B4002</f>
        <v>0</v>
      </c>
      <c r="G4000">
        <f>Sheet1!A4003</f>
        <v>2</v>
      </c>
      <c r="H4000" t="str">
        <f>Sheet1!A4004</f>
        <v>HELLHOUND</v>
      </c>
      <c r="I4000">
        <f>Sheet1!A4005</f>
        <v>0</v>
      </c>
      <c r="J4000" t="str">
        <f>Sheet1!A4006</f>
        <v>Fatal / Blade</v>
      </c>
      <c r="K4000" t="str">
        <f>Sheet1!A4007</f>
        <v>(ATK%/ATK%/ATK%)</v>
      </c>
    </row>
    <row r="4001" spans="1:11" hidden="1" x14ac:dyDescent="0.2">
      <c r="A4001">
        <f t="shared" si="62"/>
        <v>0</v>
      </c>
      <c r="B4001" t="str">
        <f>IF(Sheet1!A4001="","",Sheet1!A4001)</f>
        <v>(ATK%/CRIT D%/ATK%)</v>
      </c>
      <c r="C4001" t="str">
        <f>Sheet1!A4002</f>
        <v>Crit R%, Crit D%, Atk%</v>
      </c>
      <c r="D4001">
        <f>Sheet1!C4001</f>
        <v>0</v>
      </c>
      <c r="F4001">
        <f>Sheet1!B4003</f>
        <v>0</v>
      </c>
      <c r="G4001" t="str">
        <f>Sheet1!A4004</f>
        <v>HELLHOUND</v>
      </c>
      <c r="H4001">
        <f>Sheet1!A4005</f>
        <v>0</v>
      </c>
      <c r="I4001" t="str">
        <f>Sheet1!A4006</f>
        <v>Fatal / Blade</v>
      </c>
      <c r="J4001" t="str">
        <f>Sheet1!A4007</f>
        <v>(ATK%/ATK%/ATK%)</v>
      </c>
      <c r="K4001" t="str">
        <f>Sheet1!A4008</f>
        <v>Violent / Revenge</v>
      </c>
    </row>
    <row r="4002" spans="1:11" hidden="1" x14ac:dyDescent="0.2">
      <c r="A4002">
        <f t="shared" si="62"/>
        <v>0</v>
      </c>
      <c r="B4002" t="str">
        <f>IF(Sheet1!A4002="","",Sheet1!A4002)</f>
        <v>Crit R%, Crit D%, Atk%</v>
      </c>
      <c r="C4002">
        <f>Sheet1!A4003</f>
        <v>2</v>
      </c>
      <c r="D4002">
        <f>Sheet1!C4002</f>
        <v>0</v>
      </c>
      <c r="F4002">
        <f>Sheet1!B4004</f>
        <v>0</v>
      </c>
      <c r="G4002">
        <f>Sheet1!A4005</f>
        <v>0</v>
      </c>
      <c r="H4002" t="str">
        <f>Sheet1!A4006</f>
        <v>Fatal / Blade</v>
      </c>
      <c r="I4002" t="str">
        <f>Sheet1!A4007</f>
        <v>(ATK%/ATK%/ATK%)</v>
      </c>
      <c r="J4002" t="str">
        <f>Sheet1!A4008</f>
        <v>Violent / Revenge</v>
      </c>
      <c r="K4002" t="str">
        <f>Sheet1!A4009</f>
        <v>(ATK%/CRIT D%/ATK%)</v>
      </c>
    </row>
    <row r="4003" spans="1:11" x14ac:dyDescent="0.2">
      <c r="A4003">
        <f t="shared" si="62"/>
        <v>1</v>
      </c>
      <c r="B4003">
        <f>IF(Sheet1!A4003="","",Sheet1!A4003)</f>
        <v>2</v>
      </c>
      <c r="C4003" t="str">
        <f>Sheet1!A4004</f>
        <v>HELLHOUND</v>
      </c>
      <c r="D4003" t="str">
        <f>Sheet1!C4003</f>
        <v>LIGHT</v>
      </c>
      <c r="F4003" t="str">
        <f>Sheet1!B4005</f>
        <v>Shamar</v>
      </c>
      <c r="G4003" t="str">
        <f>Sheet1!A4006</f>
        <v>Fatal / Blade</v>
      </c>
      <c r="H4003" t="str">
        <f>Sheet1!A4007</f>
        <v>(ATK%/ATK%/ATK%)</v>
      </c>
      <c r="I4003" t="str">
        <f>Sheet1!A4008</f>
        <v>Violent / Revenge</v>
      </c>
      <c r="J4003" t="str">
        <f>Sheet1!A4009</f>
        <v>(ATK%/CRIT D%/ATK%)</v>
      </c>
      <c r="K4003" t="str">
        <f>Sheet1!A4010</f>
        <v>Crit R%, Crit D%, Atk%</v>
      </c>
    </row>
    <row r="4004" spans="1:11" hidden="1" x14ac:dyDescent="0.2">
      <c r="A4004">
        <f t="shared" si="62"/>
        <v>0</v>
      </c>
      <c r="B4004" t="str">
        <f>IF(Sheet1!A4004="","",Sheet1!A4004)</f>
        <v>HELLHOUND</v>
      </c>
      <c r="C4004">
        <f>Sheet1!A4005</f>
        <v>0</v>
      </c>
      <c r="D4004">
        <f>Sheet1!C4004</f>
        <v>0</v>
      </c>
      <c r="F4004">
        <f>Sheet1!B4006</f>
        <v>0</v>
      </c>
      <c r="G4004" t="str">
        <f>Sheet1!A4007</f>
        <v>(ATK%/ATK%/ATK%)</v>
      </c>
      <c r="H4004" t="str">
        <f>Sheet1!A4008</f>
        <v>Violent / Revenge</v>
      </c>
      <c r="I4004" t="str">
        <f>Sheet1!A4009</f>
        <v>(ATK%/CRIT D%/ATK%)</v>
      </c>
      <c r="J4004" t="str">
        <f>Sheet1!A4010</f>
        <v>Crit R%, Crit D%, Atk%</v>
      </c>
      <c r="K4004">
        <f>Sheet1!A4011</f>
        <v>3</v>
      </c>
    </row>
    <row r="4005" spans="1:11" hidden="1" x14ac:dyDescent="0.2">
      <c r="A4005">
        <f t="shared" si="62"/>
        <v>0</v>
      </c>
      <c r="B4005" t="str">
        <f>IF(Sheet1!A4005="","",Sheet1!A4005)</f>
        <v/>
      </c>
      <c r="C4005" t="str">
        <f>Sheet1!A4006</f>
        <v>Fatal / Blade</v>
      </c>
      <c r="D4005">
        <f>Sheet1!C4005</f>
        <v>0</v>
      </c>
      <c r="F4005">
        <f>Sheet1!B4007</f>
        <v>0</v>
      </c>
      <c r="G4005" t="str">
        <f>Sheet1!A4008</f>
        <v>Violent / Revenge</v>
      </c>
      <c r="H4005" t="str">
        <f>Sheet1!A4009</f>
        <v>(ATK%/CRIT D%/ATK%)</v>
      </c>
      <c r="I4005" t="str">
        <f>Sheet1!A4010</f>
        <v>Crit R%, Crit D%, Atk%</v>
      </c>
      <c r="J4005">
        <f>Sheet1!A4011</f>
        <v>3</v>
      </c>
      <c r="K4005" t="str">
        <f>Sheet1!A4012</f>
        <v>HELLHOUND</v>
      </c>
    </row>
    <row r="4006" spans="1:11" hidden="1" x14ac:dyDescent="0.2">
      <c r="A4006">
        <f t="shared" si="62"/>
        <v>0</v>
      </c>
      <c r="B4006" t="str">
        <f>IF(Sheet1!A4006="","",Sheet1!A4006)</f>
        <v>Fatal / Blade</v>
      </c>
      <c r="C4006" t="str">
        <f>Sheet1!A4007</f>
        <v>(ATK%/ATK%/ATK%)</v>
      </c>
      <c r="D4006">
        <f>Sheet1!C4006</f>
        <v>0</v>
      </c>
      <c r="F4006">
        <f>Sheet1!B4008</f>
        <v>0</v>
      </c>
      <c r="G4006" t="str">
        <f>Sheet1!A4009</f>
        <v>(ATK%/CRIT D%/ATK%)</v>
      </c>
      <c r="H4006" t="str">
        <f>Sheet1!A4010</f>
        <v>Crit R%, Crit D%, Atk%</v>
      </c>
      <c r="I4006">
        <f>Sheet1!A4011</f>
        <v>3</v>
      </c>
      <c r="J4006" t="str">
        <f>Sheet1!A4012</f>
        <v>HELLHOUND</v>
      </c>
      <c r="K4006">
        <f>Sheet1!A4013</f>
        <v>0</v>
      </c>
    </row>
    <row r="4007" spans="1:11" hidden="1" x14ac:dyDescent="0.2">
      <c r="A4007">
        <f t="shared" si="62"/>
        <v>0</v>
      </c>
      <c r="B4007" t="str">
        <f>IF(Sheet1!A4007="","",Sheet1!A4007)</f>
        <v>(ATK%/ATK%/ATK%)</v>
      </c>
      <c r="C4007" t="str">
        <f>Sheet1!A4008</f>
        <v>Violent / Revenge</v>
      </c>
      <c r="D4007">
        <f>Sheet1!C4007</f>
        <v>0</v>
      </c>
      <c r="F4007">
        <f>Sheet1!B4009</f>
        <v>0</v>
      </c>
      <c r="G4007" t="str">
        <f>Sheet1!A4010</f>
        <v>Crit R%, Crit D%, Atk%</v>
      </c>
      <c r="H4007">
        <f>Sheet1!A4011</f>
        <v>3</v>
      </c>
      <c r="I4007" t="str">
        <f>Sheet1!A4012</f>
        <v>HELLHOUND</v>
      </c>
      <c r="J4007">
        <f>Sheet1!A4013</f>
        <v>0</v>
      </c>
      <c r="K4007" t="str">
        <f>Sheet1!A4014</f>
        <v>Fatal / Blade</v>
      </c>
    </row>
    <row r="4008" spans="1:11" hidden="1" x14ac:dyDescent="0.2">
      <c r="A4008">
        <f t="shared" si="62"/>
        <v>0</v>
      </c>
      <c r="B4008" t="str">
        <f>IF(Sheet1!A4008="","",Sheet1!A4008)</f>
        <v>Violent / Revenge</v>
      </c>
      <c r="C4008" t="str">
        <f>Sheet1!A4009</f>
        <v>(ATK%/CRIT D%/ATK%)</v>
      </c>
      <c r="D4008">
        <f>Sheet1!C4008</f>
        <v>0</v>
      </c>
      <c r="F4008">
        <f>Sheet1!B4010</f>
        <v>0</v>
      </c>
      <c r="G4008">
        <f>Sheet1!A4011</f>
        <v>3</v>
      </c>
      <c r="H4008" t="str">
        <f>Sheet1!A4012</f>
        <v>HELLHOUND</v>
      </c>
      <c r="I4008">
        <f>Sheet1!A4013</f>
        <v>0</v>
      </c>
      <c r="J4008" t="str">
        <f>Sheet1!A4014</f>
        <v>Fatal / Blade</v>
      </c>
      <c r="K4008" t="str">
        <f>Sheet1!A4015</f>
        <v>(ATK%/ATK%/ATK%)</v>
      </c>
    </row>
    <row r="4009" spans="1:11" hidden="1" x14ac:dyDescent="0.2">
      <c r="A4009">
        <f t="shared" si="62"/>
        <v>0</v>
      </c>
      <c r="B4009" t="str">
        <f>IF(Sheet1!A4009="","",Sheet1!A4009)</f>
        <v>(ATK%/CRIT D%/ATK%)</v>
      </c>
      <c r="C4009" t="str">
        <f>Sheet1!A4010</f>
        <v>Crit R%, Crit D%, Atk%</v>
      </c>
      <c r="D4009">
        <f>Sheet1!C4009</f>
        <v>0</v>
      </c>
      <c r="F4009">
        <f>Sheet1!B4011</f>
        <v>0</v>
      </c>
      <c r="G4009" t="str">
        <f>Sheet1!A4012</f>
        <v>HELLHOUND</v>
      </c>
      <c r="H4009">
        <f>Sheet1!A4013</f>
        <v>0</v>
      </c>
      <c r="I4009" t="str">
        <f>Sheet1!A4014</f>
        <v>Fatal / Blade</v>
      </c>
      <c r="J4009" t="str">
        <f>Sheet1!A4015</f>
        <v>(ATK%/ATK%/ATK%)</v>
      </c>
      <c r="K4009" t="str">
        <f>Sheet1!A4016</f>
        <v>Violent / Revenge</v>
      </c>
    </row>
    <row r="4010" spans="1:11" hidden="1" x14ac:dyDescent="0.2">
      <c r="A4010">
        <f t="shared" si="62"/>
        <v>0</v>
      </c>
      <c r="B4010" t="str">
        <f>IF(Sheet1!A4010="","",Sheet1!A4010)</f>
        <v>Crit R%, Crit D%, Atk%</v>
      </c>
      <c r="C4010">
        <f>Sheet1!A4011</f>
        <v>3</v>
      </c>
      <c r="D4010">
        <f>Sheet1!C4010</f>
        <v>0</v>
      </c>
      <c r="F4010">
        <f>Sheet1!B4012</f>
        <v>0</v>
      </c>
      <c r="G4010">
        <f>Sheet1!A4013</f>
        <v>0</v>
      </c>
      <c r="H4010" t="str">
        <f>Sheet1!A4014</f>
        <v>Fatal / Blade</v>
      </c>
      <c r="I4010" t="str">
        <f>Sheet1!A4015</f>
        <v>(ATK%/ATK%/ATK%)</v>
      </c>
      <c r="J4010" t="str">
        <f>Sheet1!A4016</f>
        <v>Violent / Revenge</v>
      </c>
      <c r="K4010" t="str">
        <f>Sheet1!A4017</f>
        <v>(ATK%/CRIT D%/ATK%)</v>
      </c>
    </row>
    <row r="4011" spans="1:11" x14ac:dyDescent="0.2">
      <c r="A4011">
        <f t="shared" si="62"/>
        <v>1</v>
      </c>
      <c r="B4011">
        <f>IF(Sheet1!A4011="","",Sheet1!A4011)</f>
        <v>3</v>
      </c>
      <c r="C4011" t="str">
        <f>Sheet1!A4012</f>
        <v>HELLHOUND</v>
      </c>
      <c r="D4011" t="str">
        <f>Sheet1!C4011</f>
        <v>DARK</v>
      </c>
      <c r="F4011" t="str">
        <f>Sheet1!B4013</f>
        <v>Shumar</v>
      </c>
      <c r="G4011" t="str">
        <f>Sheet1!A4014</f>
        <v>Fatal / Blade</v>
      </c>
      <c r="H4011" t="str">
        <f>Sheet1!A4015</f>
        <v>(ATK%/ATK%/ATK%)</v>
      </c>
      <c r="I4011" t="str">
        <f>Sheet1!A4016</f>
        <v>Violent / Revenge</v>
      </c>
      <c r="J4011" t="str">
        <f>Sheet1!A4017</f>
        <v>(ATK%/CRIT D%/ATK%)</v>
      </c>
      <c r="K4011" t="str">
        <f>Sheet1!A4018</f>
        <v>Crit R%, Crit D%, Atk%</v>
      </c>
    </row>
    <row r="4012" spans="1:11" hidden="1" x14ac:dyDescent="0.2">
      <c r="A4012">
        <f t="shared" si="62"/>
        <v>0</v>
      </c>
      <c r="B4012" t="str">
        <f>IF(Sheet1!A4012="","",Sheet1!A4012)</f>
        <v>HELLHOUND</v>
      </c>
      <c r="C4012">
        <f>Sheet1!A4013</f>
        <v>0</v>
      </c>
      <c r="D4012">
        <f>Sheet1!C4012</f>
        <v>0</v>
      </c>
      <c r="F4012">
        <f>Sheet1!B4014</f>
        <v>0</v>
      </c>
      <c r="G4012" t="str">
        <f>Sheet1!A4015</f>
        <v>(ATK%/ATK%/ATK%)</v>
      </c>
      <c r="H4012" t="str">
        <f>Sheet1!A4016</f>
        <v>Violent / Revenge</v>
      </c>
      <c r="I4012" t="str">
        <f>Sheet1!A4017</f>
        <v>(ATK%/CRIT D%/ATK%)</v>
      </c>
      <c r="J4012" t="str">
        <f>Sheet1!A4018</f>
        <v>Crit R%, Crit D%, Atk%</v>
      </c>
      <c r="K4012">
        <f>Sheet1!A4019</f>
        <v>2</v>
      </c>
    </row>
    <row r="4013" spans="1:11" hidden="1" x14ac:dyDescent="0.2">
      <c r="A4013">
        <f t="shared" si="62"/>
        <v>0</v>
      </c>
      <c r="B4013" t="str">
        <f>IF(Sheet1!A4013="","",Sheet1!A4013)</f>
        <v/>
      </c>
      <c r="C4013" t="str">
        <f>Sheet1!A4014</f>
        <v>Fatal / Blade</v>
      </c>
      <c r="D4013">
        <f>Sheet1!C4013</f>
        <v>0</v>
      </c>
      <c r="F4013">
        <f>Sheet1!B4015</f>
        <v>0</v>
      </c>
      <c r="G4013" t="str">
        <f>Sheet1!A4016</f>
        <v>Violent / Revenge</v>
      </c>
      <c r="H4013" t="str">
        <f>Sheet1!A4017</f>
        <v>(ATK%/CRIT D%/ATK%)</v>
      </c>
      <c r="I4013" t="str">
        <f>Sheet1!A4018</f>
        <v>Crit R%, Crit D%, Atk%</v>
      </c>
      <c r="J4013">
        <f>Sheet1!A4019</f>
        <v>2</v>
      </c>
      <c r="K4013" t="str">
        <f>Sheet1!A4020</f>
        <v>ELEMENTAL</v>
      </c>
    </row>
    <row r="4014" spans="1:11" hidden="1" x14ac:dyDescent="0.2">
      <c r="A4014">
        <f t="shared" si="62"/>
        <v>0</v>
      </c>
      <c r="B4014" t="str">
        <f>IF(Sheet1!A4014="","",Sheet1!A4014)</f>
        <v>Fatal / Blade</v>
      </c>
      <c r="C4014" t="str">
        <f>Sheet1!A4015</f>
        <v>(ATK%/ATK%/ATK%)</v>
      </c>
      <c r="D4014">
        <f>Sheet1!C4014</f>
        <v>0</v>
      </c>
      <c r="F4014">
        <f>Sheet1!B4016</f>
        <v>0</v>
      </c>
      <c r="G4014" t="str">
        <f>Sheet1!A4017</f>
        <v>(ATK%/CRIT D%/ATK%)</v>
      </c>
      <c r="H4014" t="str">
        <f>Sheet1!A4018</f>
        <v>Crit R%, Crit D%, Atk%</v>
      </c>
      <c r="I4014">
        <f>Sheet1!A4019</f>
        <v>2</v>
      </c>
      <c r="J4014" t="str">
        <f>Sheet1!A4020</f>
        <v>ELEMENTAL</v>
      </c>
      <c r="K4014">
        <f>Sheet1!A4021</f>
        <v>0</v>
      </c>
    </row>
    <row r="4015" spans="1:11" hidden="1" x14ac:dyDescent="0.2">
      <c r="A4015">
        <f t="shared" si="62"/>
        <v>0</v>
      </c>
      <c r="B4015" t="str">
        <f>IF(Sheet1!A4015="","",Sheet1!A4015)</f>
        <v>(ATK%/ATK%/ATK%)</v>
      </c>
      <c r="C4015" t="str">
        <f>Sheet1!A4016</f>
        <v>Violent / Revenge</v>
      </c>
      <c r="D4015">
        <f>Sheet1!C4015</f>
        <v>0</v>
      </c>
      <c r="F4015">
        <f>Sheet1!B4017</f>
        <v>0</v>
      </c>
      <c r="G4015" t="str">
        <f>Sheet1!A4018</f>
        <v>Crit R%, Crit D%, Atk%</v>
      </c>
      <c r="H4015">
        <f>Sheet1!A4019</f>
        <v>2</v>
      </c>
      <c r="I4015" t="str">
        <f>Sheet1!A4020</f>
        <v>ELEMENTAL</v>
      </c>
      <c r="J4015">
        <f>Sheet1!A4021</f>
        <v>0</v>
      </c>
      <c r="K4015" t="str">
        <f>Sheet1!A4022</f>
        <v>Fatal / Blade</v>
      </c>
    </row>
    <row r="4016" spans="1:11" hidden="1" x14ac:dyDescent="0.2">
      <c r="A4016">
        <f t="shared" si="62"/>
        <v>0</v>
      </c>
      <c r="B4016" t="str">
        <f>IF(Sheet1!A4016="","",Sheet1!A4016)</f>
        <v>Violent / Revenge</v>
      </c>
      <c r="C4016" t="str">
        <f>Sheet1!A4017</f>
        <v>(ATK%/CRIT D%/ATK%)</v>
      </c>
      <c r="D4016">
        <f>Sheet1!C4016</f>
        <v>0</v>
      </c>
      <c r="F4016">
        <f>Sheet1!B4018</f>
        <v>0</v>
      </c>
      <c r="G4016">
        <f>Sheet1!A4019</f>
        <v>2</v>
      </c>
      <c r="H4016" t="str">
        <f>Sheet1!A4020</f>
        <v>ELEMENTAL</v>
      </c>
      <c r="I4016">
        <f>Sheet1!A4021</f>
        <v>0</v>
      </c>
      <c r="J4016" t="str">
        <f>Sheet1!A4022</f>
        <v>Fatal / Blade</v>
      </c>
      <c r="K4016" t="str">
        <f>Sheet1!A4023</f>
        <v>(ATK%/CRIT R%/ATK%)</v>
      </c>
    </row>
    <row r="4017" spans="1:11" hidden="1" x14ac:dyDescent="0.2">
      <c r="A4017">
        <f t="shared" si="62"/>
        <v>0</v>
      </c>
      <c r="B4017" t="str">
        <f>IF(Sheet1!A4017="","",Sheet1!A4017)</f>
        <v>(ATK%/CRIT D%/ATK%)</v>
      </c>
      <c r="C4017" t="str">
        <f>Sheet1!A4018</f>
        <v>Crit R%, Crit D%, Atk%</v>
      </c>
      <c r="D4017">
        <f>Sheet1!C4017</f>
        <v>0</v>
      </c>
      <c r="F4017">
        <f>Sheet1!B4019</f>
        <v>0</v>
      </c>
      <c r="G4017" t="str">
        <f>Sheet1!A4020</f>
        <v>ELEMENTAL</v>
      </c>
      <c r="H4017">
        <f>Sheet1!A4021</f>
        <v>0</v>
      </c>
      <c r="I4017" t="str">
        <f>Sheet1!A4022</f>
        <v>Fatal / Blade</v>
      </c>
      <c r="J4017" t="str">
        <f>Sheet1!A4023</f>
        <v>(ATK%/CRIT R%/ATK%)</v>
      </c>
      <c r="K4017" t="str">
        <f>Sheet1!A4024</f>
        <v>Violent / Revenge</v>
      </c>
    </row>
    <row r="4018" spans="1:11" hidden="1" x14ac:dyDescent="0.2">
      <c r="A4018">
        <f t="shared" si="62"/>
        <v>0</v>
      </c>
      <c r="B4018" t="str">
        <f>IF(Sheet1!A4018="","",Sheet1!A4018)</f>
        <v>Crit R%, Crit D%, Atk%</v>
      </c>
      <c r="C4018">
        <f>Sheet1!A4019</f>
        <v>2</v>
      </c>
      <c r="D4018">
        <f>Sheet1!C4018</f>
        <v>0</v>
      </c>
      <c r="F4018">
        <f>Sheet1!B4020</f>
        <v>0</v>
      </c>
      <c r="G4018">
        <f>Sheet1!A4021</f>
        <v>0</v>
      </c>
      <c r="H4018" t="str">
        <f>Sheet1!A4022</f>
        <v>Fatal / Blade</v>
      </c>
      <c r="I4018" t="str">
        <f>Sheet1!A4023</f>
        <v>(ATK%/CRIT R%/ATK%)</v>
      </c>
      <c r="J4018" t="str">
        <f>Sheet1!A4024</f>
        <v>Violent / Revenge</v>
      </c>
      <c r="K4018" t="str">
        <f>Sheet1!A4025</f>
        <v>(ATK%/CRIT D%/ATK%)</v>
      </c>
    </row>
    <row r="4019" spans="1:11" x14ac:dyDescent="0.2">
      <c r="A4019">
        <f t="shared" si="62"/>
        <v>1</v>
      </c>
      <c r="B4019">
        <f>IF(Sheet1!A4019="","",Sheet1!A4019)</f>
        <v>2</v>
      </c>
      <c r="C4019" t="str">
        <f>Sheet1!A4020</f>
        <v>ELEMENTAL</v>
      </c>
      <c r="D4019" t="str">
        <f>Sheet1!C4019</f>
        <v>FIRE</v>
      </c>
      <c r="F4019" t="str">
        <f>Sheet1!B4021</f>
        <v>Bremis</v>
      </c>
      <c r="G4019" t="str">
        <f>Sheet1!A4022</f>
        <v>Fatal / Blade</v>
      </c>
      <c r="H4019" t="str">
        <f>Sheet1!A4023</f>
        <v>(ATK%/CRIT R%/ATK%)</v>
      </c>
      <c r="I4019" t="str">
        <f>Sheet1!A4024</f>
        <v>Violent / Revenge</v>
      </c>
      <c r="J4019" t="str">
        <f>Sheet1!A4025</f>
        <v>(ATK%/CRIT D%/ATK%)</v>
      </c>
      <c r="K4019" t="str">
        <f>Sheet1!A4026</f>
        <v>Crit R%, Crit D%, Atk%</v>
      </c>
    </row>
    <row r="4020" spans="1:11" hidden="1" x14ac:dyDescent="0.2">
      <c r="A4020">
        <f t="shared" si="62"/>
        <v>0</v>
      </c>
      <c r="B4020" t="str">
        <f>IF(Sheet1!A4020="","",Sheet1!A4020)</f>
        <v>ELEMENTAL</v>
      </c>
      <c r="C4020">
        <f>Sheet1!A4021</f>
        <v>0</v>
      </c>
      <c r="D4020">
        <f>Sheet1!C4020</f>
        <v>0</v>
      </c>
      <c r="F4020">
        <f>Sheet1!B4022</f>
        <v>0</v>
      </c>
      <c r="G4020" t="str">
        <f>Sheet1!A4023</f>
        <v>(ATK%/CRIT R%/ATK%)</v>
      </c>
      <c r="H4020" t="str">
        <f>Sheet1!A4024</f>
        <v>Violent / Revenge</v>
      </c>
      <c r="I4020" t="str">
        <f>Sheet1!A4025</f>
        <v>(ATK%/CRIT D%/ATK%)</v>
      </c>
      <c r="J4020" t="str">
        <f>Sheet1!A4026</f>
        <v>Crit R%, Crit D%, Atk%</v>
      </c>
      <c r="K4020">
        <f>Sheet1!A4027</f>
        <v>3</v>
      </c>
    </row>
    <row r="4021" spans="1:11" hidden="1" x14ac:dyDescent="0.2">
      <c r="A4021">
        <f t="shared" si="62"/>
        <v>0</v>
      </c>
      <c r="B4021" t="str">
        <f>IF(Sheet1!A4021="","",Sheet1!A4021)</f>
        <v/>
      </c>
      <c r="C4021" t="str">
        <f>Sheet1!A4022</f>
        <v>Fatal / Blade</v>
      </c>
      <c r="D4021">
        <f>Sheet1!C4021</f>
        <v>0</v>
      </c>
      <c r="F4021">
        <f>Sheet1!B4023</f>
        <v>0</v>
      </c>
      <c r="G4021" t="str">
        <f>Sheet1!A4024</f>
        <v>Violent / Revenge</v>
      </c>
      <c r="H4021" t="str">
        <f>Sheet1!A4025</f>
        <v>(ATK%/CRIT D%/ATK%)</v>
      </c>
      <c r="I4021" t="str">
        <f>Sheet1!A4026</f>
        <v>Crit R%, Crit D%, Atk%</v>
      </c>
      <c r="J4021">
        <f>Sheet1!A4027</f>
        <v>3</v>
      </c>
      <c r="K4021" t="str">
        <f>Sheet1!A4028</f>
        <v>ELEMENTAL</v>
      </c>
    </row>
    <row r="4022" spans="1:11" hidden="1" x14ac:dyDescent="0.2">
      <c r="A4022">
        <f t="shared" si="62"/>
        <v>0</v>
      </c>
      <c r="B4022" t="str">
        <f>IF(Sheet1!A4022="","",Sheet1!A4022)</f>
        <v>Fatal / Blade</v>
      </c>
      <c r="C4022" t="str">
        <f>Sheet1!A4023</f>
        <v>(ATK%/CRIT R%/ATK%)</v>
      </c>
      <c r="D4022">
        <f>Sheet1!C4022</f>
        <v>0</v>
      </c>
      <c r="F4022">
        <f>Sheet1!B4024</f>
        <v>0</v>
      </c>
      <c r="G4022" t="str">
        <f>Sheet1!A4025</f>
        <v>(ATK%/CRIT D%/ATK%)</v>
      </c>
      <c r="H4022" t="str">
        <f>Sheet1!A4026</f>
        <v>Crit R%, Crit D%, Atk%</v>
      </c>
      <c r="I4022">
        <f>Sheet1!A4027</f>
        <v>3</v>
      </c>
      <c r="J4022" t="str">
        <f>Sheet1!A4028</f>
        <v>ELEMENTAL</v>
      </c>
      <c r="K4022">
        <f>Sheet1!A4029</f>
        <v>0</v>
      </c>
    </row>
    <row r="4023" spans="1:11" hidden="1" x14ac:dyDescent="0.2">
      <c r="A4023">
        <f t="shared" si="62"/>
        <v>0</v>
      </c>
      <c r="B4023" t="str">
        <f>IF(Sheet1!A4023="","",Sheet1!A4023)</f>
        <v>(ATK%/CRIT R%/ATK%)</v>
      </c>
      <c r="C4023" t="str">
        <f>Sheet1!A4024</f>
        <v>Violent / Revenge</v>
      </c>
      <c r="D4023">
        <f>Sheet1!C4023</f>
        <v>0</v>
      </c>
      <c r="F4023">
        <f>Sheet1!B4025</f>
        <v>0</v>
      </c>
      <c r="G4023" t="str">
        <f>Sheet1!A4026</f>
        <v>Crit R%, Crit D%, Atk%</v>
      </c>
      <c r="H4023">
        <f>Sheet1!A4027</f>
        <v>3</v>
      </c>
      <c r="I4023" t="str">
        <f>Sheet1!A4028</f>
        <v>ELEMENTAL</v>
      </c>
      <c r="J4023">
        <f>Sheet1!A4029</f>
        <v>0</v>
      </c>
      <c r="K4023" t="str">
        <f>Sheet1!A4030</f>
        <v>Fatal / Blade</v>
      </c>
    </row>
    <row r="4024" spans="1:11" hidden="1" x14ac:dyDescent="0.2">
      <c r="A4024">
        <f t="shared" si="62"/>
        <v>0</v>
      </c>
      <c r="B4024" t="str">
        <f>IF(Sheet1!A4024="","",Sheet1!A4024)</f>
        <v>Violent / Revenge</v>
      </c>
      <c r="C4024" t="str">
        <f>Sheet1!A4025</f>
        <v>(ATK%/CRIT D%/ATK%)</v>
      </c>
      <c r="D4024">
        <f>Sheet1!C4024</f>
        <v>0</v>
      </c>
      <c r="F4024">
        <f>Sheet1!B4026</f>
        <v>0</v>
      </c>
      <c r="G4024">
        <f>Sheet1!A4027</f>
        <v>3</v>
      </c>
      <c r="H4024" t="str">
        <f>Sheet1!A4028</f>
        <v>ELEMENTAL</v>
      </c>
      <c r="I4024">
        <f>Sheet1!A4029</f>
        <v>0</v>
      </c>
      <c r="J4024" t="str">
        <f>Sheet1!A4030</f>
        <v>Fatal / Blade</v>
      </c>
      <c r="K4024" t="str">
        <f>Sheet1!A4031</f>
        <v>(ATK%/ATK%/ATK%)</v>
      </c>
    </row>
    <row r="4025" spans="1:11" hidden="1" x14ac:dyDescent="0.2">
      <c r="A4025">
        <f t="shared" si="62"/>
        <v>0</v>
      </c>
      <c r="B4025" t="str">
        <f>IF(Sheet1!A4025="","",Sheet1!A4025)</f>
        <v>(ATK%/CRIT D%/ATK%)</v>
      </c>
      <c r="C4025" t="str">
        <f>Sheet1!A4026</f>
        <v>Crit R%, Crit D%, Atk%</v>
      </c>
      <c r="D4025">
        <f>Sheet1!C4025</f>
        <v>0</v>
      </c>
      <c r="F4025">
        <f>Sheet1!B4027</f>
        <v>0</v>
      </c>
      <c r="G4025" t="str">
        <f>Sheet1!A4028</f>
        <v>ELEMENTAL</v>
      </c>
      <c r="H4025">
        <f>Sheet1!A4029</f>
        <v>0</v>
      </c>
      <c r="I4025" t="str">
        <f>Sheet1!A4030</f>
        <v>Fatal / Blade</v>
      </c>
      <c r="J4025" t="str">
        <f>Sheet1!A4031</f>
        <v>(ATK%/ATK%/ATK%)</v>
      </c>
      <c r="K4025" t="str">
        <f>Sheet1!A4032</f>
        <v>Violent / Revenge</v>
      </c>
    </row>
    <row r="4026" spans="1:11" hidden="1" x14ac:dyDescent="0.2">
      <c r="A4026">
        <f t="shared" si="62"/>
        <v>0</v>
      </c>
      <c r="B4026" t="str">
        <f>IF(Sheet1!A4026="","",Sheet1!A4026)</f>
        <v>Crit R%, Crit D%, Atk%</v>
      </c>
      <c r="C4026">
        <f>Sheet1!A4027</f>
        <v>3</v>
      </c>
      <c r="D4026">
        <f>Sheet1!C4026</f>
        <v>0</v>
      </c>
      <c r="F4026">
        <f>Sheet1!B4028</f>
        <v>0</v>
      </c>
      <c r="G4026">
        <f>Sheet1!A4029</f>
        <v>0</v>
      </c>
      <c r="H4026" t="str">
        <f>Sheet1!A4030</f>
        <v>Fatal / Blade</v>
      </c>
      <c r="I4026" t="str">
        <f>Sheet1!A4031</f>
        <v>(ATK%/ATK%/ATK%)</v>
      </c>
      <c r="J4026" t="str">
        <f>Sheet1!A4032</f>
        <v>Violent / Revenge</v>
      </c>
      <c r="K4026" t="str">
        <f>Sheet1!A4033</f>
        <v>(ATK%/CRIT D%/ATK%)</v>
      </c>
    </row>
    <row r="4027" spans="1:11" x14ac:dyDescent="0.2">
      <c r="A4027">
        <f t="shared" si="62"/>
        <v>1</v>
      </c>
      <c r="B4027">
        <f>IF(Sheet1!A4027="","",Sheet1!A4027)</f>
        <v>3</v>
      </c>
      <c r="C4027" t="str">
        <f>Sheet1!A4028</f>
        <v>ELEMENTAL</v>
      </c>
      <c r="D4027" t="str">
        <f>Sheet1!C4027</f>
        <v>DARK</v>
      </c>
      <c r="F4027" t="str">
        <f>Sheet1!B4029</f>
        <v>Camules</v>
      </c>
      <c r="G4027" t="str">
        <f>Sheet1!A4030</f>
        <v>Fatal / Blade</v>
      </c>
      <c r="H4027" t="str">
        <f>Sheet1!A4031</f>
        <v>(ATK%/ATK%/ATK%)</v>
      </c>
      <c r="I4027" t="str">
        <f>Sheet1!A4032</f>
        <v>Violent / Revenge</v>
      </c>
      <c r="J4027" t="str">
        <f>Sheet1!A4033</f>
        <v>(ATK%/CRIT D%/ATK%)</v>
      </c>
      <c r="K4027" t="str">
        <f>Sheet1!A4034</f>
        <v>Crit R%, Crit D%, Res%</v>
      </c>
    </row>
    <row r="4028" spans="1:11" hidden="1" x14ac:dyDescent="0.2">
      <c r="A4028">
        <f t="shared" si="62"/>
        <v>0</v>
      </c>
      <c r="B4028" t="str">
        <f>IF(Sheet1!A4028="","",Sheet1!A4028)</f>
        <v>ELEMENTAL</v>
      </c>
      <c r="C4028">
        <f>Sheet1!A4029</f>
        <v>0</v>
      </c>
      <c r="D4028">
        <f>Sheet1!C4028</f>
        <v>0</v>
      </c>
      <c r="F4028">
        <f>Sheet1!B4030</f>
        <v>0</v>
      </c>
      <c r="G4028" t="str">
        <f>Sheet1!A4031</f>
        <v>(ATK%/ATK%/ATK%)</v>
      </c>
      <c r="H4028" t="str">
        <f>Sheet1!A4032</f>
        <v>Violent / Revenge</v>
      </c>
      <c r="I4028" t="str">
        <f>Sheet1!A4033</f>
        <v>(ATK%/CRIT D%/ATK%)</v>
      </c>
      <c r="J4028" t="str">
        <f>Sheet1!A4034</f>
        <v>Crit R%, Crit D%, Res%</v>
      </c>
      <c r="K4028">
        <f>Sheet1!A4035</f>
        <v>2</v>
      </c>
    </row>
    <row r="4029" spans="1:11" hidden="1" x14ac:dyDescent="0.2">
      <c r="A4029">
        <f t="shared" si="62"/>
        <v>0</v>
      </c>
      <c r="B4029" t="str">
        <f>IF(Sheet1!A4029="","",Sheet1!A4029)</f>
        <v/>
      </c>
      <c r="C4029" t="str">
        <f>Sheet1!A4030</f>
        <v>Fatal / Blade</v>
      </c>
      <c r="D4029">
        <f>Sheet1!C4029</f>
        <v>0</v>
      </c>
      <c r="F4029">
        <f>Sheet1!B4031</f>
        <v>0</v>
      </c>
      <c r="G4029" t="str">
        <f>Sheet1!A4032</f>
        <v>Violent / Revenge</v>
      </c>
      <c r="H4029" t="str">
        <f>Sheet1!A4033</f>
        <v>(ATK%/CRIT D%/ATK%)</v>
      </c>
      <c r="I4029" t="str">
        <f>Sheet1!A4034</f>
        <v>Crit R%, Crit D%, Res%</v>
      </c>
      <c r="J4029">
        <f>Sheet1!A4035</f>
        <v>2</v>
      </c>
      <c r="K4029" t="str">
        <f>Sheet1!A4036</f>
        <v>ELEMENTAL</v>
      </c>
    </row>
    <row r="4030" spans="1:11" hidden="1" x14ac:dyDescent="0.2">
      <c r="A4030">
        <f t="shared" si="62"/>
        <v>0</v>
      </c>
      <c r="B4030" t="str">
        <f>IF(Sheet1!A4030="","",Sheet1!A4030)</f>
        <v>Fatal / Blade</v>
      </c>
      <c r="C4030" t="str">
        <f>Sheet1!A4031</f>
        <v>(ATK%/ATK%/ATK%)</v>
      </c>
      <c r="D4030">
        <f>Sheet1!C4030</f>
        <v>0</v>
      </c>
      <c r="F4030">
        <f>Sheet1!B4032</f>
        <v>0</v>
      </c>
      <c r="G4030" t="str">
        <f>Sheet1!A4033</f>
        <v>(ATK%/CRIT D%/ATK%)</v>
      </c>
      <c r="H4030" t="str">
        <f>Sheet1!A4034</f>
        <v>Crit R%, Crit D%, Res%</v>
      </c>
      <c r="I4030">
        <f>Sheet1!A4035</f>
        <v>2</v>
      </c>
      <c r="J4030" t="str">
        <f>Sheet1!A4036</f>
        <v>ELEMENTAL</v>
      </c>
      <c r="K4030">
        <f>Sheet1!A4037</f>
        <v>0</v>
      </c>
    </row>
    <row r="4031" spans="1:11" hidden="1" x14ac:dyDescent="0.2">
      <c r="A4031">
        <f t="shared" si="62"/>
        <v>0</v>
      </c>
      <c r="B4031" t="str">
        <f>IF(Sheet1!A4031="","",Sheet1!A4031)</f>
        <v>(ATK%/ATK%/ATK%)</v>
      </c>
      <c r="C4031" t="str">
        <f>Sheet1!A4032</f>
        <v>Violent / Revenge</v>
      </c>
      <c r="D4031">
        <f>Sheet1!C4031</f>
        <v>0</v>
      </c>
      <c r="F4031">
        <f>Sheet1!B4033</f>
        <v>0</v>
      </c>
      <c r="G4031" t="str">
        <f>Sheet1!A4034</f>
        <v>Crit R%, Crit D%, Res%</v>
      </c>
      <c r="H4031">
        <f>Sheet1!A4035</f>
        <v>2</v>
      </c>
      <c r="I4031" t="str">
        <f>Sheet1!A4036</f>
        <v>ELEMENTAL</v>
      </c>
      <c r="J4031">
        <f>Sheet1!A4037</f>
        <v>0</v>
      </c>
      <c r="K4031" t="str">
        <f>Sheet1!A4038</f>
        <v>Swift / Blade</v>
      </c>
    </row>
    <row r="4032" spans="1:11" hidden="1" x14ac:dyDescent="0.2">
      <c r="A4032">
        <f t="shared" si="62"/>
        <v>0</v>
      </c>
      <c r="B4032" t="str">
        <f>IF(Sheet1!A4032="","",Sheet1!A4032)</f>
        <v>Violent / Revenge</v>
      </c>
      <c r="C4032" t="str">
        <f>Sheet1!A4033</f>
        <v>(ATK%/CRIT D%/ATK%)</v>
      </c>
      <c r="D4032">
        <f>Sheet1!C4032</f>
        <v>0</v>
      </c>
      <c r="F4032">
        <f>Sheet1!B4034</f>
        <v>0</v>
      </c>
      <c r="G4032">
        <f>Sheet1!A4035</f>
        <v>2</v>
      </c>
      <c r="H4032" t="str">
        <f>Sheet1!A4036</f>
        <v>ELEMENTAL</v>
      </c>
      <c r="I4032">
        <f>Sheet1!A4037</f>
        <v>0</v>
      </c>
      <c r="J4032" t="str">
        <f>Sheet1!A4038</f>
        <v>Swift / Blade</v>
      </c>
      <c r="K4032" t="str">
        <f>Sheet1!A4039</f>
        <v>(HP%/CRIT R%/HP%)</v>
      </c>
    </row>
    <row r="4033" spans="1:11" hidden="1" x14ac:dyDescent="0.2">
      <c r="A4033">
        <f t="shared" si="62"/>
        <v>0</v>
      </c>
      <c r="B4033" t="str">
        <f>IF(Sheet1!A4033="","",Sheet1!A4033)</f>
        <v>(ATK%/CRIT D%/ATK%)</v>
      </c>
      <c r="C4033" t="str">
        <f>Sheet1!A4034</f>
        <v>Crit R%, Crit D%, Res%</v>
      </c>
      <c r="D4033">
        <f>Sheet1!C4033</f>
        <v>0</v>
      </c>
      <c r="F4033">
        <f>Sheet1!B4035</f>
        <v>0</v>
      </c>
      <c r="G4033" t="str">
        <f>Sheet1!A4036</f>
        <v>ELEMENTAL</v>
      </c>
      <c r="H4033">
        <f>Sheet1!A4037</f>
        <v>0</v>
      </c>
      <c r="I4033" t="str">
        <f>Sheet1!A4038</f>
        <v>Swift / Blade</v>
      </c>
      <c r="J4033" t="str">
        <f>Sheet1!A4039</f>
        <v>(HP%/CRIT R%/HP%)</v>
      </c>
      <c r="K4033" t="str">
        <f>Sheet1!A4040</f>
        <v>3x Revenge</v>
      </c>
    </row>
    <row r="4034" spans="1:11" hidden="1" x14ac:dyDescent="0.2">
      <c r="A4034">
        <f t="shared" si="62"/>
        <v>0</v>
      </c>
      <c r="B4034" t="str">
        <f>IF(Sheet1!A4034="","",Sheet1!A4034)</f>
        <v>Crit R%, Crit D%, Res%</v>
      </c>
      <c r="C4034">
        <f>Sheet1!A4035</f>
        <v>2</v>
      </c>
      <c r="D4034">
        <f>Sheet1!C4034</f>
        <v>0</v>
      </c>
      <c r="F4034">
        <f>Sheet1!B4036</f>
        <v>0</v>
      </c>
      <c r="G4034">
        <f>Sheet1!A4037</f>
        <v>0</v>
      </c>
      <c r="H4034" t="str">
        <f>Sheet1!A4038</f>
        <v>Swift / Blade</v>
      </c>
      <c r="I4034" t="str">
        <f>Sheet1!A4039</f>
        <v>(HP%/CRIT R%/HP%)</v>
      </c>
      <c r="J4034" t="str">
        <f>Sheet1!A4040</f>
        <v>3x Revenge</v>
      </c>
      <c r="K4034" t="str">
        <f>Sheet1!A4041</f>
        <v>(HP%/HP%/HP%)</v>
      </c>
    </row>
    <row r="4035" spans="1:11" x14ac:dyDescent="0.2">
      <c r="A4035">
        <f t="shared" ref="A4035:A4098" si="63">IF(ISNUMBER(B4035)=TRUE,1,0)</f>
        <v>1</v>
      </c>
      <c r="B4035">
        <f>IF(Sheet1!A4035="","",Sheet1!A4035)</f>
        <v>2</v>
      </c>
      <c r="C4035" t="str">
        <f>Sheet1!A4036</f>
        <v>ELEMENTAL</v>
      </c>
      <c r="D4035" t="str">
        <f>Sheet1!C4035</f>
        <v>WATER</v>
      </c>
      <c r="F4035" t="str">
        <f>Sheet1!B4037</f>
        <v>Daharenos</v>
      </c>
      <c r="G4035" t="str">
        <f>Sheet1!A4038</f>
        <v>Swift / Blade</v>
      </c>
      <c r="H4035" t="str">
        <f>Sheet1!A4039</f>
        <v>(HP%/CRIT R%/HP%)</v>
      </c>
      <c r="I4035" t="str">
        <f>Sheet1!A4040</f>
        <v>3x Revenge</v>
      </c>
      <c r="J4035" t="str">
        <f>Sheet1!A4041</f>
        <v>(HP%/HP%/HP%)</v>
      </c>
      <c r="K4035" t="str">
        <f>Sheet1!A4042</f>
        <v>Crit R%, Crit D%, Atk%</v>
      </c>
    </row>
    <row r="4036" spans="1:11" hidden="1" x14ac:dyDescent="0.2">
      <c r="A4036">
        <f t="shared" si="63"/>
        <v>0</v>
      </c>
      <c r="B4036" t="str">
        <f>IF(Sheet1!A4036="","",Sheet1!A4036)</f>
        <v>ELEMENTAL</v>
      </c>
      <c r="C4036">
        <f>Sheet1!A4037</f>
        <v>0</v>
      </c>
      <c r="D4036">
        <f>Sheet1!C4036</f>
        <v>0</v>
      </c>
      <c r="F4036">
        <f>Sheet1!B4038</f>
        <v>0</v>
      </c>
      <c r="G4036" t="str">
        <f>Sheet1!A4039</f>
        <v>(HP%/CRIT R%/HP%)</v>
      </c>
      <c r="H4036" t="str">
        <f>Sheet1!A4040</f>
        <v>3x Revenge</v>
      </c>
      <c r="I4036" t="str">
        <f>Sheet1!A4041</f>
        <v>(HP%/HP%/HP%)</v>
      </c>
      <c r="J4036" t="str">
        <f>Sheet1!A4042</f>
        <v>Crit R%, Crit D%, Atk%</v>
      </c>
      <c r="K4036">
        <f>Sheet1!A4043</f>
        <v>3</v>
      </c>
    </row>
    <row r="4037" spans="1:11" hidden="1" x14ac:dyDescent="0.2">
      <c r="A4037">
        <f t="shared" si="63"/>
        <v>0</v>
      </c>
      <c r="B4037" t="str">
        <f>IF(Sheet1!A4037="","",Sheet1!A4037)</f>
        <v/>
      </c>
      <c r="C4037" t="str">
        <f>Sheet1!A4038</f>
        <v>Swift / Blade</v>
      </c>
      <c r="D4037">
        <f>Sheet1!C4037</f>
        <v>0</v>
      </c>
      <c r="F4037">
        <f>Sheet1!B4039</f>
        <v>0</v>
      </c>
      <c r="G4037" t="str">
        <f>Sheet1!A4040</f>
        <v>3x Revenge</v>
      </c>
      <c r="H4037" t="str">
        <f>Sheet1!A4041</f>
        <v>(HP%/HP%/HP%)</v>
      </c>
      <c r="I4037" t="str">
        <f>Sheet1!A4042</f>
        <v>Crit R%, Crit D%, Atk%</v>
      </c>
      <c r="J4037">
        <f>Sheet1!A4043</f>
        <v>3</v>
      </c>
      <c r="K4037" t="str">
        <f>Sheet1!A4044</f>
        <v>ELEMENTAL</v>
      </c>
    </row>
    <row r="4038" spans="1:11" hidden="1" x14ac:dyDescent="0.2">
      <c r="A4038">
        <f t="shared" si="63"/>
        <v>0</v>
      </c>
      <c r="B4038" t="str">
        <f>IF(Sheet1!A4038="","",Sheet1!A4038)</f>
        <v>Swift / Blade</v>
      </c>
      <c r="C4038" t="str">
        <f>Sheet1!A4039</f>
        <v>(HP%/CRIT R%/HP%)</v>
      </c>
      <c r="D4038">
        <f>Sheet1!C4038</f>
        <v>0</v>
      </c>
      <c r="F4038">
        <f>Sheet1!B4040</f>
        <v>0</v>
      </c>
      <c r="G4038" t="str">
        <f>Sheet1!A4041</f>
        <v>(HP%/HP%/HP%)</v>
      </c>
      <c r="H4038" t="str">
        <f>Sheet1!A4042</f>
        <v>Crit R%, Crit D%, Atk%</v>
      </c>
      <c r="I4038">
        <f>Sheet1!A4043</f>
        <v>3</v>
      </c>
      <c r="J4038" t="str">
        <f>Sheet1!A4044</f>
        <v>ELEMENTAL</v>
      </c>
      <c r="K4038">
        <f>Sheet1!A4045</f>
        <v>0</v>
      </c>
    </row>
    <row r="4039" spans="1:11" hidden="1" x14ac:dyDescent="0.2">
      <c r="A4039">
        <f t="shared" si="63"/>
        <v>0</v>
      </c>
      <c r="B4039" t="str">
        <f>IF(Sheet1!A4039="","",Sheet1!A4039)</f>
        <v>(HP%/CRIT R%/HP%)</v>
      </c>
      <c r="C4039" t="str">
        <f>Sheet1!A4040</f>
        <v>3x Revenge</v>
      </c>
      <c r="D4039">
        <f>Sheet1!C4039</f>
        <v>0</v>
      </c>
      <c r="F4039">
        <f>Sheet1!B4041</f>
        <v>0</v>
      </c>
      <c r="G4039" t="str">
        <f>Sheet1!A4042</f>
        <v>Crit R%, Crit D%, Atk%</v>
      </c>
      <c r="H4039">
        <f>Sheet1!A4043</f>
        <v>3</v>
      </c>
      <c r="I4039" t="str">
        <f>Sheet1!A4044</f>
        <v>ELEMENTAL</v>
      </c>
      <c r="J4039">
        <f>Sheet1!A4045</f>
        <v>0</v>
      </c>
      <c r="K4039" t="str">
        <f>Sheet1!A4046</f>
        <v>Swift / Blade</v>
      </c>
    </row>
    <row r="4040" spans="1:11" hidden="1" x14ac:dyDescent="0.2">
      <c r="A4040">
        <f t="shared" si="63"/>
        <v>0</v>
      </c>
      <c r="B4040" t="str">
        <f>IF(Sheet1!A4040="","",Sheet1!A4040)</f>
        <v>3x Revenge</v>
      </c>
      <c r="C4040" t="str">
        <f>Sheet1!A4041</f>
        <v>(HP%/HP%/HP%)</v>
      </c>
      <c r="D4040">
        <f>Sheet1!C4040</f>
        <v>0</v>
      </c>
      <c r="F4040">
        <f>Sheet1!B4042</f>
        <v>0</v>
      </c>
      <c r="G4040">
        <f>Sheet1!A4043</f>
        <v>3</v>
      </c>
      <c r="H4040" t="str">
        <f>Sheet1!A4044</f>
        <v>ELEMENTAL</v>
      </c>
      <c r="I4040">
        <f>Sheet1!A4045</f>
        <v>0</v>
      </c>
      <c r="J4040" t="str">
        <f>Sheet1!A4046</f>
        <v>Swift / Blade</v>
      </c>
      <c r="K4040" t="str">
        <f>Sheet1!A4047</f>
        <v>(HP%/CRIT R%/HP%)</v>
      </c>
    </row>
    <row r="4041" spans="1:11" hidden="1" x14ac:dyDescent="0.2">
      <c r="A4041">
        <f t="shared" si="63"/>
        <v>0</v>
      </c>
      <c r="B4041" t="str">
        <f>IF(Sheet1!A4041="","",Sheet1!A4041)</f>
        <v>(HP%/HP%/HP%)</v>
      </c>
      <c r="C4041" t="str">
        <f>Sheet1!A4042</f>
        <v>Crit R%, Crit D%, Atk%</v>
      </c>
      <c r="D4041">
        <f>Sheet1!C4041</f>
        <v>0</v>
      </c>
      <c r="F4041">
        <f>Sheet1!B4043</f>
        <v>0</v>
      </c>
      <c r="G4041" t="str">
        <f>Sheet1!A4044</f>
        <v>ELEMENTAL</v>
      </c>
      <c r="H4041">
        <f>Sheet1!A4045</f>
        <v>0</v>
      </c>
      <c r="I4041" t="str">
        <f>Sheet1!A4046</f>
        <v>Swift / Blade</v>
      </c>
      <c r="J4041" t="str">
        <f>Sheet1!A4047</f>
        <v>(HP%/CRIT R%/HP%)</v>
      </c>
      <c r="K4041" t="str">
        <f>Sheet1!A4048</f>
        <v>3x Revenge</v>
      </c>
    </row>
    <row r="4042" spans="1:11" hidden="1" x14ac:dyDescent="0.2">
      <c r="A4042">
        <f t="shared" si="63"/>
        <v>0</v>
      </c>
      <c r="B4042" t="str">
        <f>IF(Sheet1!A4042="","",Sheet1!A4042)</f>
        <v>Crit R%, Crit D%, Atk%</v>
      </c>
      <c r="C4042">
        <f>Sheet1!A4043</f>
        <v>3</v>
      </c>
      <c r="D4042">
        <f>Sheet1!C4042</f>
        <v>0</v>
      </c>
      <c r="F4042">
        <f>Sheet1!B4044</f>
        <v>0</v>
      </c>
      <c r="G4042">
        <f>Sheet1!A4045</f>
        <v>0</v>
      </c>
      <c r="H4042" t="str">
        <f>Sheet1!A4046</f>
        <v>Swift / Blade</v>
      </c>
      <c r="I4042" t="str">
        <f>Sheet1!A4047</f>
        <v>(HP%/CRIT R%/HP%)</v>
      </c>
      <c r="J4042" t="str">
        <f>Sheet1!A4048</f>
        <v>3x Revenge</v>
      </c>
      <c r="K4042" t="str">
        <f>Sheet1!A4049</f>
        <v>(HP%/CRIT R%/HP%)</v>
      </c>
    </row>
    <row r="4043" spans="1:11" x14ac:dyDescent="0.2">
      <c r="A4043">
        <f t="shared" si="63"/>
        <v>1</v>
      </c>
      <c r="B4043">
        <f>IF(Sheet1!A4043="","",Sheet1!A4043)</f>
        <v>3</v>
      </c>
      <c r="C4043" t="str">
        <f>Sheet1!A4044</f>
        <v>ELEMENTAL</v>
      </c>
      <c r="D4043" t="str">
        <f>Sheet1!C4043</f>
        <v>LIGHT</v>
      </c>
      <c r="F4043" t="str">
        <f>Sheet1!B4045</f>
        <v>Priz</v>
      </c>
      <c r="G4043" t="str">
        <f>Sheet1!A4046</f>
        <v>Swift / Blade</v>
      </c>
      <c r="H4043" t="str">
        <f>Sheet1!A4047</f>
        <v>(HP%/CRIT R%/HP%)</v>
      </c>
      <c r="I4043" t="str">
        <f>Sheet1!A4048</f>
        <v>3x Revenge</v>
      </c>
      <c r="J4043" t="str">
        <f>Sheet1!A4049</f>
        <v>(HP%/CRIT R%/HP%)</v>
      </c>
      <c r="K4043" t="str">
        <f>Sheet1!A4050</f>
        <v>Crit R%, Crit D%, Spd</v>
      </c>
    </row>
    <row r="4044" spans="1:11" hidden="1" x14ac:dyDescent="0.2">
      <c r="A4044">
        <f t="shared" si="63"/>
        <v>0</v>
      </c>
      <c r="B4044" t="str">
        <f>IF(Sheet1!A4044="","",Sheet1!A4044)</f>
        <v>ELEMENTAL</v>
      </c>
      <c r="C4044">
        <f>Sheet1!A4045</f>
        <v>0</v>
      </c>
      <c r="D4044">
        <f>Sheet1!C4044</f>
        <v>0</v>
      </c>
      <c r="F4044">
        <f>Sheet1!B4046</f>
        <v>0</v>
      </c>
      <c r="G4044" t="str">
        <f>Sheet1!A4047</f>
        <v>(HP%/CRIT R%/HP%)</v>
      </c>
      <c r="H4044" t="str">
        <f>Sheet1!A4048</f>
        <v>3x Revenge</v>
      </c>
      <c r="I4044" t="str">
        <f>Sheet1!A4049</f>
        <v>(HP%/CRIT R%/HP%)</v>
      </c>
      <c r="J4044" t="str">
        <f>Sheet1!A4050</f>
        <v>Crit R%, Crit D%, Spd</v>
      </c>
      <c r="K4044">
        <f>Sheet1!A4051</f>
        <v>2</v>
      </c>
    </row>
    <row r="4045" spans="1:11" hidden="1" x14ac:dyDescent="0.2">
      <c r="A4045">
        <f t="shared" si="63"/>
        <v>0</v>
      </c>
      <c r="B4045" t="str">
        <f>IF(Sheet1!A4045="","",Sheet1!A4045)</f>
        <v/>
      </c>
      <c r="C4045" t="str">
        <f>Sheet1!A4046</f>
        <v>Swift / Blade</v>
      </c>
      <c r="D4045">
        <f>Sheet1!C4045</f>
        <v>0</v>
      </c>
      <c r="F4045">
        <f>Sheet1!B4047</f>
        <v>0</v>
      </c>
      <c r="G4045" t="str">
        <f>Sheet1!A4048</f>
        <v>3x Revenge</v>
      </c>
      <c r="H4045" t="str">
        <f>Sheet1!A4049</f>
        <v>(HP%/CRIT R%/HP%)</v>
      </c>
      <c r="I4045" t="str">
        <f>Sheet1!A4050</f>
        <v>Crit R%, Crit D%, Spd</v>
      </c>
      <c r="J4045">
        <f>Sheet1!A4051</f>
        <v>2</v>
      </c>
      <c r="K4045" t="str">
        <f>Sheet1!A4052</f>
        <v>ELEMENTAL</v>
      </c>
    </row>
    <row r="4046" spans="1:11" hidden="1" x14ac:dyDescent="0.2">
      <c r="A4046">
        <f t="shared" si="63"/>
        <v>0</v>
      </c>
      <c r="B4046" t="str">
        <f>IF(Sheet1!A4046="","",Sheet1!A4046)</f>
        <v>Swift / Blade</v>
      </c>
      <c r="C4046" t="str">
        <f>Sheet1!A4047</f>
        <v>(HP%/CRIT R%/HP%)</v>
      </c>
      <c r="D4046">
        <f>Sheet1!C4046</f>
        <v>0</v>
      </c>
      <c r="F4046">
        <f>Sheet1!B4048</f>
        <v>0</v>
      </c>
      <c r="G4046" t="str">
        <f>Sheet1!A4049</f>
        <v>(HP%/CRIT R%/HP%)</v>
      </c>
      <c r="H4046" t="str">
        <f>Sheet1!A4050</f>
        <v>Crit R%, Crit D%, Spd</v>
      </c>
      <c r="I4046">
        <f>Sheet1!A4051</f>
        <v>2</v>
      </c>
      <c r="J4046" t="str">
        <f>Sheet1!A4052</f>
        <v>ELEMENTAL</v>
      </c>
      <c r="K4046">
        <f>Sheet1!A4053</f>
        <v>0</v>
      </c>
    </row>
    <row r="4047" spans="1:11" hidden="1" x14ac:dyDescent="0.2">
      <c r="A4047">
        <f t="shared" si="63"/>
        <v>0</v>
      </c>
      <c r="B4047" t="str">
        <f>IF(Sheet1!A4047="","",Sheet1!A4047)</f>
        <v>(HP%/CRIT R%/HP%)</v>
      </c>
      <c r="C4047" t="str">
        <f>Sheet1!A4048</f>
        <v>3x Revenge</v>
      </c>
      <c r="D4047">
        <f>Sheet1!C4047</f>
        <v>0</v>
      </c>
      <c r="F4047">
        <f>Sheet1!B4049</f>
        <v>0</v>
      </c>
      <c r="G4047" t="str">
        <f>Sheet1!A4050</f>
        <v>Crit R%, Crit D%, Spd</v>
      </c>
      <c r="H4047">
        <f>Sheet1!A4051</f>
        <v>2</v>
      </c>
      <c r="I4047" t="str">
        <f>Sheet1!A4052</f>
        <v>ELEMENTAL</v>
      </c>
      <c r="J4047">
        <f>Sheet1!A4053</f>
        <v>0</v>
      </c>
      <c r="K4047" t="str">
        <f>Sheet1!A4054</f>
        <v>Swift / Blade</v>
      </c>
    </row>
    <row r="4048" spans="1:11" hidden="1" x14ac:dyDescent="0.2">
      <c r="A4048">
        <f t="shared" si="63"/>
        <v>0</v>
      </c>
      <c r="B4048" t="str">
        <f>IF(Sheet1!A4048="","",Sheet1!A4048)</f>
        <v>3x Revenge</v>
      </c>
      <c r="C4048" t="str">
        <f>Sheet1!A4049</f>
        <v>(HP%/CRIT R%/HP%)</v>
      </c>
      <c r="D4048">
        <f>Sheet1!C4048</f>
        <v>0</v>
      </c>
      <c r="F4048">
        <f>Sheet1!B4050</f>
        <v>0</v>
      </c>
      <c r="G4048">
        <f>Sheet1!A4051</f>
        <v>2</v>
      </c>
      <c r="H4048" t="str">
        <f>Sheet1!A4052</f>
        <v>ELEMENTAL</v>
      </c>
      <c r="I4048">
        <f>Sheet1!A4053</f>
        <v>0</v>
      </c>
      <c r="J4048" t="str">
        <f>Sheet1!A4054</f>
        <v>Swift / Blade</v>
      </c>
      <c r="K4048" t="str">
        <f>Sheet1!A4055</f>
        <v>(HP%/CRIT R%/HP%)</v>
      </c>
    </row>
    <row r="4049" spans="1:11" hidden="1" x14ac:dyDescent="0.2">
      <c r="A4049">
        <f t="shared" si="63"/>
        <v>0</v>
      </c>
      <c r="B4049" t="str">
        <f>IF(Sheet1!A4049="","",Sheet1!A4049)</f>
        <v>(HP%/CRIT R%/HP%)</v>
      </c>
      <c r="C4049" t="str">
        <f>Sheet1!A4050</f>
        <v>Crit R%, Crit D%, Spd</v>
      </c>
      <c r="D4049">
        <f>Sheet1!C4049</f>
        <v>0</v>
      </c>
      <c r="F4049">
        <f>Sheet1!B4051</f>
        <v>0</v>
      </c>
      <c r="G4049" t="str">
        <f>Sheet1!A4052</f>
        <v>ELEMENTAL</v>
      </c>
      <c r="H4049">
        <f>Sheet1!A4053</f>
        <v>0</v>
      </c>
      <c r="I4049" t="str">
        <f>Sheet1!A4054</f>
        <v>Swift / Blade</v>
      </c>
      <c r="J4049" t="str">
        <f>Sheet1!A4055</f>
        <v>(HP%/CRIT R%/HP%)</v>
      </c>
      <c r="K4049" t="str">
        <f>Sheet1!A4056</f>
        <v>Violent / Revenge</v>
      </c>
    </row>
    <row r="4050" spans="1:11" hidden="1" x14ac:dyDescent="0.2">
      <c r="A4050">
        <f t="shared" si="63"/>
        <v>0</v>
      </c>
      <c r="B4050" t="str">
        <f>IF(Sheet1!A4050="","",Sheet1!A4050)</f>
        <v>Crit R%, Crit D%, Spd</v>
      </c>
      <c r="C4050">
        <f>Sheet1!A4051</f>
        <v>2</v>
      </c>
      <c r="D4050">
        <f>Sheet1!C4050</f>
        <v>0</v>
      </c>
      <c r="F4050">
        <f>Sheet1!B4052</f>
        <v>0</v>
      </c>
      <c r="G4050">
        <f>Sheet1!A4053</f>
        <v>0</v>
      </c>
      <c r="H4050" t="str">
        <f>Sheet1!A4054</f>
        <v>Swift / Blade</v>
      </c>
      <c r="I4050" t="str">
        <f>Sheet1!A4055</f>
        <v>(HP%/CRIT R%/HP%)</v>
      </c>
      <c r="J4050" t="str">
        <f>Sheet1!A4056</f>
        <v>Violent / Revenge</v>
      </c>
      <c r="K4050" t="str">
        <f>Sheet1!A4057</f>
        <v>(ATK%/CRIT D%/ATK%)</v>
      </c>
    </row>
    <row r="4051" spans="1:11" x14ac:dyDescent="0.2">
      <c r="A4051">
        <f t="shared" si="63"/>
        <v>1</v>
      </c>
      <c r="B4051">
        <f>IF(Sheet1!A4051="","",Sheet1!A4051)</f>
        <v>2</v>
      </c>
      <c r="C4051" t="str">
        <f>Sheet1!A4052</f>
        <v>ELEMENTAL</v>
      </c>
      <c r="D4051" t="str">
        <f>Sheet1!C4051</f>
        <v>WIND</v>
      </c>
      <c r="F4051" t="str">
        <f>Sheet1!B4053</f>
        <v>Taharus</v>
      </c>
      <c r="G4051" t="str">
        <f>Sheet1!A4054</f>
        <v>Swift / Blade</v>
      </c>
      <c r="H4051" t="str">
        <f>Sheet1!A4055</f>
        <v>(HP%/CRIT R%/HP%)</v>
      </c>
      <c r="I4051" t="str">
        <f>Sheet1!A4056</f>
        <v>Violent / Revenge</v>
      </c>
      <c r="J4051" t="str">
        <f>Sheet1!A4057</f>
        <v>(ATK%/CRIT D%/ATK%)</v>
      </c>
      <c r="K4051" t="str">
        <f>Sheet1!A4058</f>
        <v>Crit R%, Crit D%, Spd</v>
      </c>
    </row>
    <row r="4052" spans="1:11" hidden="1" x14ac:dyDescent="0.2">
      <c r="A4052">
        <f t="shared" si="63"/>
        <v>0</v>
      </c>
      <c r="B4052" t="str">
        <f>IF(Sheet1!A4052="","",Sheet1!A4052)</f>
        <v>ELEMENTAL</v>
      </c>
      <c r="C4052">
        <f>Sheet1!A4053</f>
        <v>0</v>
      </c>
      <c r="D4052">
        <f>Sheet1!C4052</f>
        <v>0</v>
      </c>
      <c r="F4052">
        <f>Sheet1!B4054</f>
        <v>0</v>
      </c>
      <c r="G4052" t="str">
        <f>Sheet1!A4055</f>
        <v>(HP%/CRIT R%/HP%)</v>
      </c>
      <c r="H4052" t="str">
        <f>Sheet1!A4056</f>
        <v>Violent / Revenge</v>
      </c>
      <c r="I4052" t="str">
        <f>Sheet1!A4057</f>
        <v>(ATK%/CRIT D%/ATK%)</v>
      </c>
      <c r="J4052" t="str">
        <f>Sheet1!A4058</f>
        <v>Crit R%, Crit D%, Spd</v>
      </c>
      <c r="K4052">
        <f>Sheet1!A4059</f>
        <v>2</v>
      </c>
    </row>
    <row r="4053" spans="1:11" hidden="1" x14ac:dyDescent="0.2">
      <c r="A4053">
        <f t="shared" si="63"/>
        <v>0</v>
      </c>
      <c r="B4053" t="str">
        <f>IF(Sheet1!A4053="","",Sheet1!A4053)</f>
        <v/>
      </c>
      <c r="C4053" t="str">
        <f>Sheet1!A4054</f>
        <v>Swift / Blade</v>
      </c>
      <c r="D4053">
        <f>Sheet1!C4053</f>
        <v>0</v>
      </c>
      <c r="F4053">
        <f>Sheet1!B4055</f>
        <v>0</v>
      </c>
      <c r="G4053" t="str">
        <f>Sheet1!A4056</f>
        <v>Violent / Revenge</v>
      </c>
      <c r="H4053" t="str">
        <f>Sheet1!A4057</f>
        <v>(ATK%/CRIT D%/ATK%)</v>
      </c>
      <c r="I4053" t="str">
        <f>Sheet1!A4058</f>
        <v>Crit R%, Crit D%, Spd</v>
      </c>
      <c r="J4053">
        <f>Sheet1!A4059</f>
        <v>2</v>
      </c>
      <c r="K4053" t="str">
        <f>Sheet1!A4060</f>
        <v>IMP</v>
      </c>
    </row>
    <row r="4054" spans="1:11" hidden="1" x14ac:dyDescent="0.2">
      <c r="A4054">
        <f t="shared" si="63"/>
        <v>0</v>
      </c>
      <c r="B4054" t="str">
        <f>IF(Sheet1!A4054="","",Sheet1!A4054)</f>
        <v>Swift / Blade</v>
      </c>
      <c r="C4054" t="str">
        <f>Sheet1!A4055</f>
        <v>(HP%/CRIT R%/HP%)</v>
      </c>
      <c r="D4054">
        <f>Sheet1!C4054</f>
        <v>0</v>
      </c>
      <c r="F4054">
        <f>Sheet1!B4056</f>
        <v>0</v>
      </c>
      <c r="G4054" t="str">
        <f>Sheet1!A4057</f>
        <v>(ATK%/CRIT D%/ATK%)</v>
      </c>
      <c r="H4054" t="str">
        <f>Sheet1!A4058</f>
        <v>Crit R%, Crit D%, Spd</v>
      </c>
      <c r="I4054">
        <f>Sheet1!A4059</f>
        <v>2</v>
      </c>
      <c r="J4054" t="str">
        <f>Sheet1!A4060</f>
        <v>IMP</v>
      </c>
      <c r="K4054">
        <f>Sheet1!A4061</f>
        <v>0</v>
      </c>
    </row>
    <row r="4055" spans="1:11" hidden="1" x14ac:dyDescent="0.2">
      <c r="A4055">
        <f t="shared" si="63"/>
        <v>0</v>
      </c>
      <c r="B4055" t="str">
        <f>IF(Sheet1!A4055="","",Sheet1!A4055)</f>
        <v>(HP%/CRIT R%/HP%)</v>
      </c>
      <c r="C4055" t="str">
        <f>Sheet1!A4056</f>
        <v>Violent / Revenge</v>
      </c>
      <c r="D4055">
        <f>Sheet1!C4055</f>
        <v>0</v>
      </c>
      <c r="F4055">
        <f>Sheet1!B4057</f>
        <v>0</v>
      </c>
      <c r="G4055" t="str">
        <f>Sheet1!A4058</f>
        <v>Crit R%, Crit D%, Spd</v>
      </c>
      <c r="H4055">
        <f>Sheet1!A4059</f>
        <v>2</v>
      </c>
      <c r="I4055" t="str">
        <f>Sheet1!A4060</f>
        <v>IMP</v>
      </c>
      <c r="J4055">
        <f>Sheet1!A4061</f>
        <v>0</v>
      </c>
      <c r="K4055" t="str">
        <f>Sheet1!A4062</f>
        <v>Blade / Fatal</v>
      </c>
    </row>
    <row r="4056" spans="1:11" hidden="1" x14ac:dyDescent="0.2">
      <c r="A4056">
        <f t="shared" si="63"/>
        <v>0</v>
      </c>
      <c r="B4056" t="str">
        <f>IF(Sheet1!A4056="","",Sheet1!A4056)</f>
        <v>Violent / Revenge</v>
      </c>
      <c r="C4056" t="str">
        <f>Sheet1!A4057</f>
        <v>(ATK%/CRIT D%/ATK%)</v>
      </c>
      <c r="D4056">
        <f>Sheet1!C4056</f>
        <v>0</v>
      </c>
      <c r="F4056">
        <f>Sheet1!B4058</f>
        <v>0</v>
      </c>
      <c r="G4056">
        <f>Sheet1!A4059</f>
        <v>2</v>
      </c>
      <c r="H4056" t="str">
        <f>Sheet1!A4060</f>
        <v>IMP</v>
      </c>
      <c r="I4056">
        <f>Sheet1!A4061</f>
        <v>0</v>
      </c>
      <c r="J4056" t="str">
        <f>Sheet1!A4062</f>
        <v>Blade / Fatal</v>
      </c>
      <c r="K4056" t="str">
        <f>Sheet1!A4063</f>
        <v>(ATK%/ATK%/ATK%)</v>
      </c>
    </row>
    <row r="4057" spans="1:11" hidden="1" x14ac:dyDescent="0.2">
      <c r="A4057">
        <f t="shared" si="63"/>
        <v>0</v>
      </c>
      <c r="B4057" t="str">
        <f>IF(Sheet1!A4057="","",Sheet1!A4057)</f>
        <v>(ATK%/CRIT D%/ATK%)</v>
      </c>
      <c r="C4057" t="str">
        <f>Sheet1!A4058</f>
        <v>Crit R%, Crit D%, Spd</v>
      </c>
      <c r="D4057">
        <f>Sheet1!C4057</f>
        <v>0</v>
      </c>
      <c r="F4057">
        <f>Sheet1!B4059</f>
        <v>0</v>
      </c>
      <c r="G4057" t="str">
        <f>Sheet1!A4060</f>
        <v>IMP</v>
      </c>
      <c r="H4057">
        <f>Sheet1!A4061</f>
        <v>0</v>
      </c>
      <c r="I4057" t="str">
        <f>Sheet1!A4062</f>
        <v>Blade / Fatal</v>
      </c>
      <c r="J4057" t="str">
        <f>Sheet1!A4063</f>
        <v>(ATK%/ATK%/ATK%)</v>
      </c>
      <c r="K4057" t="str">
        <f>Sheet1!A4064</f>
        <v>Violent / Revenge</v>
      </c>
    </row>
    <row r="4058" spans="1:11" hidden="1" x14ac:dyDescent="0.2">
      <c r="A4058">
        <f t="shared" si="63"/>
        <v>0</v>
      </c>
      <c r="B4058" t="str">
        <f>IF(Sheet1!A4058="","",Sheet1!A4058)</f>
        <v>Crit R%, Crit D%, Spd</v>
      </c>
      <c r="C4058">
        <f>Sheet1!A4059</f>
        <v>2</v>
      </c>
      <c r="D4058">
        <f>Sheet1!C4058</f>
        <v>0</v>
      </c>
      <c r="F4058">
        <f>Sheet1!B4060</f>
        <v>0</v>
      </c>
      <c r="G4058">
        <f>Sheet1!A4061</f>
        <v>0</v>
      </c>
      <c r="H4058" t="str">
        <f>Sheet1!A4062</f>
        <v>Blade / Fatal</v>
      </c>
      <c r="I4058" t="str">
        <f>Sheet1!A4063</f>
        <v>(ATK%/ATK%/ATK%)</v>
      </c>
      <c r="J4058" t="str">
        <f>Sheet1!A4064</f>
        <v>Violent / Revenge</v>
      </c>
      <c r="K4058" t="str">
        <f>Sheet1!A4065</f>
        <v>(ATK%/CRIT D%/ATK%)</v>
      </c>
    </row>
    <row r="4059" spans="1:11" x14ac:dyDescent="0.2">
      <c r="A4059">
        <f t="shared" si="63"/>
        <v>1</v>
      </c>
      <c r="B4059">
        <f>IF(Sheet1!A4059="","",Sheet1!A4059)</f>
        <v>2</v>
      </c>
      <c r="C4059" t="str">
        <f>Sheet1!A4060</f>
        <v>IMP</v>
      </c>
      <c r="D4059" t="str">
        <f>Sheet1!C4059</f>
        <v>FIRE</v>
      </c>
      <c r="F4059" t="str">
        <f>Sheet1!B4061</f>
        <v>Cogma</v>
      </c>
      <c r="G4059" t="str">
        <f>Sheet1!A4062</f>
        <v>Blade / Fatal</v>
      </c>
      <c r="H4059" t="str">
        <f>Sheet1!A4063</f>
        <v>(ATK%/ATK%/ATK%)</v>
      </c>
      <c r="I4059" t="str">
        <f>Sheet1!A4064</f>
        <v>Violent / Revenge</v>
      </c>
      <c r="J4059" t="str">
        <f>Sheet1!A4065</f>
        <v>(ATK%/CRIT D%/ATK%)</v>
      </c>
      <c r="K4059" t="str">
        <f>Sheet1!A4066</f>
        <v>Crit R%, Crit D%, Atk%</v>
      </c>
    </row>
    <row r="4060" spans="1:11" hidden="1" x14ac:dyDescent="0.2">
      <c r="A4060">
        <f t="shared" si="63"/>
        <v>0</v>
      </c>
      <c r="B4060" t="str">
        <f>IF(Sheet1!A4060="","",Sheet1!A4060)</f>
        <v>IMP</v>
      </c>
      <c r="C4060">
        <f>Sheet1!A4061</f>
        <v>0</v>
      </c>
      <c r="D4060">
        <f>Sheet1!C4060</f>
        <v>0</v>
      </c>
      <c r="F4060">
        <f>Sheet1!B4062</f>
        <v>0</v>
      </c>
      <c r="G4060" t="str">
        <f>Sheet1!A4063</f>
        <v>(ATK%/ATK%/ATK%)</v>
      </c>
      <c r="H4060" t="str">
        <f>Sheet1!A4064</f>
        <v>Violent / Revenge</v>
      </c>
      <c r="I4060" t="str">
        <f>Sheet1!A4065</f>
        <v>(ATK%/CRIT D%/ATK%)</v>
      </c>
      <c r="J4060" t="str">
        <f>Sheet1!A4066</f>
        <v>Crit R%, Crit D%, Atk%</v>
      </c>
      <c r="K4060">
        <f>Sheet1!A4067</f>
        <v>2</v>
      </c>
    </row>
    <row r="4061" spans="1:11" hidden="1" x14ac:dyDescent="0.2">
      <c r="A4061">
        <f t="shared" si="63"/>
        <v>0</v>
      </c>
      <c r="B4061" t="str">
        <f>IF(Sheet1!A4061="","",Sheet1!A4061)</f>
        <v/>
      </c>
      <c r="C4061" t="str">
        <f>Sheet1!A4062</f>
        <v>Blade / Fatal</v>
      </c>
      <c r="D4061">
        <f>Sheet1!C4061</f>
        <v>0</v>
      </c>
      <c r="F4061">
        <f>Sheet1!B4063</f>
        <v>0</v>
      </c>
      <c r="G4061" t="str">
        <f>Sheet1!A4064</f>
        <v>Violent / Revenge</v>
      </c>
      <c r="H4061" t="str">
        <f>Sheet1!A4065</f>
        <v>(ATK%/CRIT D%/ATK%)</v>
      </c>
      <c r="I4061" t="str">
        <f>Sheet1!A4066</f>
        <v>Crit R%, Crit D%, Atk%</v>
      </c>
      <c r="J4061">
        <f>Sheet1!A4067</f>
        <v>2</v>
      </c>
      <c r="K4061" t="str">
        <f>Sheet1!A4068</f>
        <v>IMP</v>
      </c>
    </row>
    <row r="4062" spans="1:11" hidden="1" x14ac:dyDescent="0.2">
      <c r="A4062">
        <f t="shared" si="63"/>
        <v>0</v>
      </c>
      <c r="B4062" t="str">
        <f>IF(Sheet1!A4062="","",Sheet1!A4062)</f>
        <v>Blade / Fatal</v>
      </c>
      <c r="C4062" t="str">
        <f>Sheet1!A4063</f>
        <v>(ATK%/ATK%/ATK%)</v>
      </c>
      <c r="D4062">
        <f>Sheet1!C4062</f>
        <v>0</v>
      </c>
      <c r="F4062">
        <f>Sheet1!B4064</f>
        <v>0</v>
      </c>
      <c r="G4062" t="str">
        <f>Sheet1!A4065</f>
        <v>(ATK%/CRIT D%/ATK%)</v>
      </c>
      <c r="H4062" t="str">
        <f>Sheet1!A4066</f>
        <v>Crit R%, Crit D%, Atk%</v>
      </c>
      <c r="I4062">
        <f>Sheet1!A4067</f>
        <v>2</v>
      </c>
      <c r="J4062" t="str">
        <f>Sheet1!A4068</f>
        <v>IMP</v>
      </c>
      <c r="K4062">
        <f>Sheet1!A4069</f>
        <v>0</v>
      </c>
    </row>
    <row r="4063" spans="1:11" hidden="1" x14ac:dyDescent="0.2">
      <c r="A4063">
        <f t="shared" si="63"/>
        <v>0</v>
      </c>
      <c r="B4063" t="str">
        <f>IF(Sheet1!A4063="","",Sheet1!A4063)</f>
        <v>(ATK%/ATK%/ATK%)</v>
      </c>
      <c r="C4063" t="str">
        <f>Sheet1!A4064</f>
        <v>Violent / Revenge</v>
      </c>
      <c r="D4063">
        <f>Sheet1!C4063</f>
        <v>0</v>
      </c>
      <c r="F4063">
        <f>Sheet1!B4065</f>
        <v>0</v>
      </c>
      <c r="G4063" t="str">
        <f>Sheet1!A4066</f>
        <v>Crit R%, Crit D%, Atk%</v>
      </c>
      <c r="H4063">
        <f>Sheet1!A4067</f>
        <v>2</v>
      </c>
      <c r="I4063" t="str">
        <f>Sheet1!A4068</f>
        <v>IMP</v>
      </c>
      <c r="J4063">
        <f>Sheet1!A4069</f>
        <v>0</v>
      </c>
      <c r="K4063" t="str">
        <f>Sheet1!A4070</f>
        <v>3x Blade</v>
      </c>
    </row>
    <row r="4064" spans="1:11" hidden="1" x14ac:dyDescent="0.2">
      <c r="A4064">
        <f t="shared" si="63"/>
        <v>0</v>
      </c>
      <c r="B4064" t="str">
        <f>IF(Sheet1!A4064="","",Sheet1!A4064)</f>
        <v>Violent / Revenge</v>
      </c>
      <c r="C4064" t="str">
        <f>Sheet1!A4065</f>
        <v>(ATK%/CRIT D%/ATK%)</v>
      </c>
      <c r="D4064">
        <f>Sheet1!C4064</f>
        <v>0</v>
      </c>
      <c r="F4064">
        <f>Sheet1!B4066</f>
        <v>0</v>
      </c>
      <c r="G4064">
        <f>Sheet1!A4067</f>
        <v>2</v>
      </c>
      <c r="H4064" t="str">
        <f>Sheet1!A4068</f>
        <v>IMP</v>
      </c>
      <c r="I4064">
        <f>Sheet1!A4069</f>
        <v>0</v>
      </c>
      <c r="J4064" t="str">
        <f>Sheet1!A4070</f>
        <v>3x Blade</v>
      </c>
      <c r="K4064" t="str">
        <f>Sheet1!A4071</f>
        <v>(SPD/CRIT R%/ATK%)</v>
      </c>
    </row>
    <row r="4065" spans="1:11" hidden="1" x14ac:dyDescent="0.2">
      <c r="A4065">
        <f t="shared" si="63"/>
        <v>0</v>
      </c>
      <c r="B4065" t="str">
        <f>IF(Sheet1!A4065="","",Sheet1!A4065)</f>
        <v>(ATK%/CRIT D%/ATK%)</v>
      </c>
      <c r="C4065" t="str">
        <f>Sheet1!A4066</f>
        <v>Crit R%, Crit D%, Atk%</v>
      </c>
      <c r="D4065">
        <f>Sheet1!C4065</f>
        <v>0</v>
      </c>
      <c r="F4065">
        <f>Sheet1!B4067</f>
        <v>0</v>
      </c>
      <c r="G4065" t="str">
        <f>Sheet1!A4068</f>
        <v>IMP</v>
      </c>
      <c r="H4065">
        <f>Sheet1!A4069</f>
        <v>0</v>
      </c>
      <c r="I4065" t="str">
        <f>Sheet1!A4070</f>
        <v>3x Blade</v>
      </c>
      <c r="J4065" t="str">
        <f>Sheet1!A4071</f>
        <v>(SPD/CRIT R%/ATK%)</v>
      </c>
      <c r="K4065" t="str">
        <f>Sheet1!A4072</f>
        <v>Violent / Revenge</v>
      </c>
    </row>
    <row r="4066" spans="1:11" hidden="1" x14ac:dyDescent="0.2">
      <c r="A4066">
        <f t="shared" si="63"/>
        <v>0</v>
      </c>
      <c r="B4066" t="str">
        <f>IF(Sheet1!A4066="","",Sheet1!A4066)</f>
        <v>Crit R%, Crit D%, Atk%</v>
      </c>
      <c r="C4066">
        <f>Sheet1!A4067</f>
        <v>2</v>
      </c>
      <c r="D4066">
        <f>Sheet1!C4066</f>
        <v>0</v>
      </c>
      <c r="F4066">
        <f>Sheet1!B4068</f>
        <v>0</v>
      </c>
      <c r="G4066">
        <f>Sheet1!A4069</f>
        <v>0</v>
      </c>
      <c r="H4066" t="str">
        <f>Sheet1!A4070</f>
        <v>3x Blade</v>
      </c>
      <c r="I4066" t="str">
        <f>Sheet1!A4071</f>
        <v>(SPD/CRIT R%/ATK%)</v>
      </c>
      <c r="J4066" t="str">
        <f>Sheet1!A4072</f>
        <v>Violent / Revenge</v>
      </c>
      <c r="K4066" t="str">
        <f>Sheet1!A4073</f>
        <v>(SPD/CRIT R%/ATK%)</v>
      </c>
    </row>
    <row r="4067" spans="1:11" x14ac:dyDescent="0.2">
      <c r="A4067">
        <f t="shared" si="63"/>
        <v>1</v>
      </c>
      <c r="B4067">
        <f>IF(Sheet1!A4067="","",Sheet1!A4067)</f>
        <v>2</v>
      </c>
      <c r="C4067" t="str">
        <f>Sheet1!A4068</f>
        <v>IMP</v>
      </c>
      <c r="D4067" t="str">
        <f>Sheet1!C4067</f>
        <v>WATER</v>
      </c>
      <c r="F4067" t="str">
        <f>Sheet1!B4069</f>
        <v>Fynn</v>
      </c>
      <c r="G4067" t="str">
        <f>Sheet1!A4070</f>
        <v>3x Blade</v>
      </c>
      <c r="H4067" t="str">
        <f>Sheet1!A4071</f>
        <v>(SPD/CRIT R%/ATK%)</v>
      </c>
      <c r="I4067" t="str">
        <f>Sheet1!A4072</f>
        <v>Violent / Revenge</v>
      </c>
      <c r="J4067" t="str">
        <f>Sheet1!A4073</f>
        <v>(SPD/CRIT R%/ATK%)</v>
      </c>
      <c r="K4067" t="str">
        <f>Sheet1!A4074</f>
        <v>Crit R%, Spd, Crit D%</v>
      </c>
    </row>
    <row r="4068" spans="1:11" hidden="1" x14ac:dyDescent="0.2">
      <c r="A4068">
        <f t="shared" si="63"/>
        <v>0</v>
      </c>
      <c r="B4068" t="str">
        <f>IF(Sheet1!A4068="","",Sheet1!A4068)</f>
        <v>IMP</v>
      </c>
      <c r="C4068">
        <f>Sheet1!A4069</f>
        <v>0</v>
      </c>
      <c r="D4068">
        <f>Sheet1!C4068</f>
        <v>0</v>
      </c>
      <c r="F4068">
        <f>Sheet1!B4070</f>
        <v>0</v>
      </c>
      <c r="G4068" t="str">
        <f>Sheet1!A4071</f>
        <v>(SPD/CRIT R%/ATK%)</v>
      </c>
      <c r="H4068" t="str">
        <f>Sheet1!A4072</f>
        <v>Violent / Revenge</v>
      </c>
      <c r="I4068" t="str">
        <f>Sheet1!A4073</f>
        <v>(SPD/CRIT R%/ATK%)</v>
      </c>
      <c r="J4068" t="str">
        <f>Sheet1!A4074</f>
        <v>Crit R%, Spd, Crit D%</v>
      </c>
      <c r="K4068">
        <f>Sheet1!A4075</f>
        <v>2</v>
      </c>
    </row>
    <row r="4069" spans="1:11" hidden="1" x14ac:dyDescent="0.2">
      <c r="A4069">
        <f t="shared" si="63"/>
        <v>0</v>
      </c>
      <c r="B4069" t="str">
        <f>IF(Sheet1!A4069="","",Sheet1!A4069)</f>
        <v/>
      </c>
      <c r="C4069" t="str">
        <f>Sheet1!A4070</f>
        <v>3x Blade</v>
      </c>
      <c r="D4069">
        <f>Sheet1!C4069</f>
        <v>0</v>
      </c>
      <c r="F4069">
        <f>Sheet1!B4071</f>
        <v>0</v>
      </c>
      <c r="G4069" t="str">
        <f>Sheet1!A4072</f>
        <v>Violent / Revenge</v>
      </c>
      <c r="H4069" t="str">
        <f>Sheet1!A4073</f>
        <v>(SPD/CRIT R%/ATK%)</v>
      </c>
      <c r="I4069" t="str">
        <f>Sheet1!A4074</f>
        <v>Crit R%, Spd, Crit D%</v>
      </c>
      <c r="J4069">
        <f>Sheet1!A4075</f>
        <v>2</v>
      </c>
      <c r="K4069" t="str">
        <f>Sheet1!A4076</f>
        <v>IMP</v>
      </c>
    </row>
    <row r="4070" spans="1:11" hidden="1" x14ac:dyDescent="0.2">
      <c r="A4070">
        <f t="shared" si="63"/>
        <v>0</v>
      </c>
      <c r="B4070" t="str">
        <f>IF(Sheet1!A4070="","",Sheet1!A4070)</f>
        <v>3x Blade</v>
      </c>
      <c r="C4070" t="str">
        <f>Sheet1!A4071</f>
        <v>(SPD/CRIT R%/ATK%)</v>
      </c>
      <c r="D4070">
        <f>Sheet1!C4070</f>
        <v>0</v>
      </c>
      <c r="F4070">
        <f>Sheet1!B4072</f>
        <v>0</v>
      </c>
      <c r="G4070" t="str">
        <f>Sheet1!A4073</f>
        <v>(SPD/CRIT R%/ATK%)</v>
      </c>
      <c r="H4070" t="str">
        <f>Sheet1!A4074</f>
        <v>Crit R%, Spd, Crit D%</v>
      </c>
      <c r="I4070">
        <f>Sheet1!A4075</f>
        <v>2</v>
      </c>
      <c r="J4070" t="str">
        <f>Sheet1!A4076</f>
        <v>IMP</v>
      </c>
      <c r="K4070">
        <f>Sheet1!A4077</f>
        <v>0</v>
      </c>
    </row>
    <row r="4071" spans="1:11" hidden="1" x14ac:dyDescent="0.2">
      <c r="A4071">
        <f t="shared" si="63"/>
        <v>0</v>
      </c>
      <c r="B4071" t="str">
        <f>IF(Sheet1!A4071="","",Sheet1!A4071)</f>
        <v>(SPD/CRIT R%/ATK%)</v>
      </c>
      <c r="C4071" t="str">
        <f>Sheet1!A4072</f>
        <v>Violent / Revenge</v>
      </c>
      <c r="D4071">
        <f>Sheet1!C4071</f>
        <v>0</v>
      </c>
      <c r="F4071">
        <f>Sheet1!B4073</f>
        <v>0</v>
      </c>
      <c r="G4071" t="str">
        <f>Sheet1!A4074</f>
        <v>Crit R%, Spd, Crit D%</v>
      </c>
      <c r="H4071">
        <f>Sheet1!A4075</f>
        <v>2</v>
      </c>
      <c r="I4071" t="str">
        <f>Sheet1!A4076</f>
        <v>IMP</v>
      </c>
      <c r="J4071">
        <f>Sheet1!A4077</f>
        <v>0</v>
      </c>
      <c r="K4071" t="str">
        <f>Sheet1!A4078</f>
        <v>Fatal / Blade</v>
      </c>
    </row>
    <row r="4072" spans="1:11" hidden="1" x14ac:dyDescent="0.2">
      <c r="A4072">
        <f t="shared" si="63"/>
        <v>0</v>
      </c>
      <c r="B4072" t="str">
        <f>IF(Sheet1!A4072="","",Sheet1!A4072)</f>
        <v>Violent / Revenge</v>
      </c>
      <c r="C4072" t="str">
        <f>Sheet1!A4073</f>
        <v>(SPD/CRIT R%/ATK%)</v>
      </c>
      <c r="D4072">
        <f>Sheet1!C4072</f>
        <v>0</v>
      </c>
      <c r="F4072">
        <f>Sheet1!B4074</f>
        <v>0</v>
      </c>
      <c r="G4072">
        <f>Sheet1!A4075</f>
        <v>2</v>
      </c>
      <c r="H4072" t="str">
        <f>Sheet1!A4076</f>
        <v>IMP</v>
      </c>
      <c r="I4072">
        <f>Sheet1!A4077</f>
        <v>0</v>
      </c>
      <c r="J4072" t="str">
        <f>Sheet1!A4078</f>
        <v>Fatal / Blade</v>
      </c>
      <c r="K4072" t="str">
        <f>Sheet1!A4079</f>
        <v>(ATK%/ATK%/ATK%)</v>
      </c>
    </row>
    <row r="4073" spans="1:11" hidden="1" x14ac:dyDescent="0.2">
      <c r="A4073">
        <f t="shared" si="63"/>
        <v>0</v>
      </c>
      <c r="B4073" t="str">
        <f>IF(Sheet1!A4073="","",Sheet1!A4073)</f>
        <v>(SPD/CRIT R%/ATK%)</v>
      </c>
      <c r="C4073" t="str">
        <f>Sheet1!A4074</f>
        <v>Crit R%, Spd, Crit D%</v>
      </c>
      <c r="D4073">
        <f>Sheet1!C4073</f>
        <v>0</v>
      </c>
      <c r="F4073">
        <f>Sheet1!B4075</f>
        <v>0</v>
      </c>
      <c r="G4073" t="str">
        <f>Sheet1!A4076</f>
        <v>IMP</v>
      </c>
      <c r="H4073">
        <f>Sheet1!A4077</f>
        <v>0</v>
      </c>
      <c r="I4073" t="str">
        <f>Sheet1!A4078</f>
        <v>Fatal / Blade</v>
      </c>
      <c r="J4073" t="str">
        <f>Sheet1!A4079</f>
        <v>(ATK%/ATK%/ATK%)</v>
      </c>
      <c r="K4073" t="str">
        <f>Sheet1!A4080</f>
        <v>Violent / Revenge</v>
      </c>
    </row>
    <row r="4074" spans="1:11" hidden="1" x14ac:dyDescent="0.2">
      <c r="A4074">
        <f t="shared" si="63"/>
        <v>0</v>
      </c>
      <c r="B4074" t="str">
        <f>IF(Sheet1!A4074="","",Sheet1!A4074)</f>
        <v>Crit R%, Spd, Crit D%</v>
      </c>
      <c r="C4074">
        <f>Sheet1!A4075</f>
        <v>2</v>
      </c>
      <c r="D4074">
        <f>Sheet1!C4074</f>
        <v>0</v>
      </c>
      <c r="F4074">
        <f>Sheet1!B4076</f>
        <v>0</v>
      </c>
      <c r="G4074">
        <f>Sheet1!A4077</f>
        <v>0</v>
      </c>
      <c r="H4074" t="str">
        <f>Sheet1!A4078</f>
        <v>Fatal / Blade</v>
      </c>
      <c r="I4074" t="str">
        <f>Sheet1!A4079</f>
        <v>(ATK%/ATK%/ATK%)</v>
      </c>
      <c r="J4074" t="str">
        <f>Sheet1!A4080</f>
        <v>Violent / Revenge</v>
      </c>
      <c r="K4074" t="str">
        <f>Sheet1!A4081</f>
        <v>(ATK%/CRIT D%/ATK%)</v>
      </c>
    </row>
    <row r="4075" spans="1:11" x14ac:dyDescent="0.2">
      <c r="A4075">
        <f t="shared" si="63"/>
        <v>1</v>
      </c>
      <c r="B4075">
        <f>IF(Sheet1!A4075="","",Sheet1!A4075)</f>
        <v>2</v>
      </c>
      <c r="C4075" t="str">
        <f>Sheet1!A4076</f>
        <v>IMP</v>
      </c>
      <c r="D4075" t="str">
        <f>Sheet1!C4075</f>
        <v>DARK</v>
      </c>
      <c r="F4075" t="str">
        <f>Sheet1!B4077</f>
        <v>Garok</v>
      </c>
      <c r="G4075" t="str">
        <f>Sheet1!A4078</f>
        <v>Fatal / Blade</v>
      </c>
      <c r="H4075" t="str">
        <f>Sheet1!A4079</f>
        <v>(ATK%/ATK%/ATK%)</v>
      </c>
      <c r="I4075" t="str">
        <f>Sheet1!A4080</f>
        <v>Violent / Revenge</v>
      </c>
      <c r="J4075" t="str">
        <f>Sheet1!A4081</f>
        <v>(ATK%/CRIT D%/ATK%)</v>
      </c>
      <c r="K4075" t="str">
        <f>Sheet1!A4082</f>
        <v>Crit R%, Crit D%, Atk%</v>
      </c>
    </row>
    <row r="4076" spans="1:11" hidden="1" x14ac:dyDescent="0.2">
      <c r="A4076">
        <f t="shared" si="63"/>
        <v>0</v>
      </c>
      <c r="B4076" t="str">
        <f>IF(Sheet1!A4076="","",Sheet1!A4076)</f>
        <v>IMP</v>
      </c>
      <c r="C4076">
        <f>Sheet1!A4077</f>
        <v>0</v>
      </c>
      <c r="D4076">
        <f>Sheet1!C4076</f>
        <v>0</v>
      </c>
      <c r="F4076">
        <f>Sheet1!B4078</f>
        <v>0</v>
      </c>
      <c r="G4076" t="str">
        <f>Sheet1!A4079</f>
        <v>(ATK%/ATK%/ATK%)</v>
      </c>
      <c r="H4076" t="str">
        <f>Sheet1!A4080</f>
        <v>Violent / Revenge</v>
      </c>
      <c r="I4076" t="str">
        <f>Sheet1!A4081</f>
        <v>(ATK%/CRIT D%/ATK%)</v>
      </c>
      <c r="J4076" t="str">
        <f>Sheet1!A4082</f>
        <v>Crit R%, Crit D%, Atk%</v>
      </c>
      <c r="K4076">
        <f>Sheet1!A4083</f>
        <v>2</v>
      </c>
    </row>
    <row r="4077" spans="1:11" hidden="1" x14ac:dyDescent="0.2">
      <c r="A4077">
        <f t="shared" si="63"/>
        <v>0</v>
      </c>
      <c r="B4077" t="str">
        <f>IF(Sheet1!A4077="","",Sheet1!A4077)</f>
        <v/>
      </c>
      <c r="C4077" t="str">
        <f>Sheet1!A4078</f>
        <v>Fatal / Blade</v>
      </c>
      <c r="D4077">
        <f>Sheet1!C4077</f>
        <v>0</v>
      </c>
      <c r="F4077">
        <f>Sheet1!B4079</f>
        <v>0</v>
      </c>
      <c r="G4077" t="str">
        <f>Sheet1!A4080</f>
        <v>Violent / Revenge</v>
      </c>
      <c r="H4077" t="str">
        <f>Sheet1!A4081</f>
        <v>(ATK%/CRIT D%/ATK%)</v>
      </c>
      <c r="I4077" t="str">
        <f>Sheet1!A4082</f>
        <v>Crit R%, Crit D%, Atk%</v>
      </c>
      <c r="J4077">
        <f>Sheet1!A4083</f>
        <v>2</v>
      </c>
      <c r="K4077" t="str">
        <f>Sheet1!A4084</f>
        <v>IMP</v>
      </c>
    </row>
    <row r="4078" spans="1:11" hidden="1" x14ac:dyDescent="0.2">
      <c r="A4078">
        <f t="shared" si="63"/>
        <v>0</v>
      </c>
      <c r="B4078" t="str">
        <f>IF(Sheet1!A4078="","",Sheet1!A4078)</f>
        <v>Fatal / Blade</v>
      </c>
      <c r="C4078" t="str">
        <f>Sheet1!A4079</f>
        <v>(ATK%/ATK%/ATK%)</v>
      </c>
      <c r="D4078">
        <f>Sheet1!C4078</f>
        <v>0</v>
      </c>
      <c r="F4078">
        <f>Sheet1!B4080</f>
        <v>0</v>
      </c>
      <c r="G4078" t="str">
        <f>Sheet1!A4081</f>
        <v>(ATK%/CRIT D%/ATK%)</v>
      </c>
      <c r="H4078" t="str">
        <f>Sheet1!A4082</f>
        <v>Crit R%, Crit D%, Atk%</v>
      </c>
      <c r="I4078">
        <f>Sheet1!A4083</f>
        <v>2</v>
      </c>
      <c r="J4078" t="str">
        <f>Sheet1!A4084</f>
        <v>IMP</v>
      </c>
      <c r="K4078">
        <f>Sheet1!A4085</f>
        <v>0</v>
      </c>
    </row>
    <row r="4079" spans="1:11" hidden="1" x14ac:dyDescent="0.2">
      <c r="A4079">
        <f t="shared" si="63"/>
        <v>0</v>
      </c>
      <c r="B4079" t="str">
        <f>IF(Sheet1!A4079="","",Sheet1!A4079)</f>
        <v>(ATK%/ATK%/ATK%)</v>
      </c>
      <c r="C4079" t="str">
        <f>Sheet1!A4080</f>
        <v>Violent / Revenge</v>
      </c>
      <c r="D4079">
        <f>Sheet1!C4079</f>
        <v>0</v>
      </c>
      <c r="F4079">
        <f>Sheet1!B4081</f>
        <v>0</v>
      </c>
      <c r="G4079" t="str">
        <f>Sheet1!A4082</f>
        <v>Crit R%, Crit D%, Atk%</v>
      </c>
      <c r="H4079">
        <f>Sheet1!A4083</f>
        <v>2</v>
      </c>
      <c r="I4079" t="str">
        <f>Sheet1!A4084</f>
        <v>IMP</v>
      </c>
      <c r="J4079">
        <f>Sheet1!A4085</f>
        <v>0</v>
      </c>
      <c r="K4079" t="str">
        <f>Sheet1!A4086</f>
        <v>Fatal / Blade</v>
      </c>
    </row>
    <row r="4080" spans="1:11" hidden="1" x14ac:dyDescent="0.2">
      <c r="A4080">
        <f t="shared" si="63"/>
        <v>0</v>
      </c>
      <c r="B4080" t="str">
        <f>IF(Sheet1!A4080="","",Sheet1!A4080)</f>
        <v>Violent / Revenge</v>
      </c>
      <c r="C4080" t="str">
        <f>Sheet1!A4081</f>
        <v>(ATK%/CRIT D%/ATK%)</v>
      </c>
      <c r="D4080">
        <f>Sheet1!C4080</f>
        <v>0</v>
      </c>
      <c r="F4080">
        <f>Sheet1!B4082</f>
        <v>0</v>
      </c>
      <c r="G4080">
        <f>Sheet1!A4083</f>
        <v>2</v>
      </c>
      <c r="H4080" t="str">
        <f>Sheet1!A4084</f>
        <v>IMP</v>
      </c>
      <c r="I4080">
        <f>Sheet1!A4085</f>
        <v>0</v>
      </c>
      <c r="J4080" t="str">
        <f>Sheet1!A4086</f>
        <v>Fatal / Blade</v>
      </c>
      <c r="K4080" t="str">
        <f>Sheet1!A4087</f>
        <v>(ATK%/ATK%/ATK%)</v>
      </c>
    </row>
    <row r="4081" spans="1:11" hidden="1" x14ac:dyDescent="0.2">
      <c r="A4081">
        <f t="shared" si="63"/>
        <v>0</v>
      </c>
      <c r="B4081" t="str">
        <f>IF(Sheet1!A4081="","",Sheet1!A4081)</f>
        <v>(ATK%/CRIT D%/ATK%)</v>
      </c>
      <c r="C4081" t="str">
        <f>Sheet1!A4082</f>
        <v>Crit R%, Crit D%, Atk%</v>
      </c>
      <c r="D4081">
        <f>Sheet1!C4081</f>
        <v>0</v>
      </c>
      <c r="F4081">
        <f>Sheet1!B4083</f>
        <v>0</v>
      </c>
      <c r="G4081" t="str">
        <f>Sheet1!A4084</f>
        <v>IMP</v>
      </c>
      <c r="H4081">
        <f>Sheet1!A4085</f>
        <v>0</v>
      </c>
      <c r="I4081" t="str">
        <f>Sheet1!A4086</f>
        <v>Fatal / Blade</v>
      </c>
      <c r="J4081" t="str">
        <f>Sheet1!A4087</f>
        <v>(ATK%/ATK%/ATK%)</v>
      </c>
      <c r="K4081" t="str">
        <f>Sheet1!A4088</f>
        <v>Violent / Revenge</v>
      </c>
    </row>
    <row r="4082" spans="1:11" hidden="1" x14ac:dyDescent="0.2">
      <c r="A4082">
        <f t="shared" si="63"/>
        <v>0</v>
      </c>
      <c r="B4082" t="str">
        <f>IF(Sheet1!A4082="","",Sheet1!A4082)</f>
        <v>Crit R%, Crit D%, Atk%</v>
      </c>
      <c r="C4082">
        <f>Sheet1!A4083</f>
        <v>2</v>
      </c>
      <c r="D4082">
        <f>Sheet1!C4082</f>
        <v>0</v>
      </c>
      <c r="F4082">
        <f>Sheet1!B4084</f>
        <v>0</v>
      </c>
      <c r="G4082">
        <f>Sheet1!A4085</f>
        <v>0</v>
      </c>
      <c r="H4082" t="str">
        <f>Sheet1!A4086</f>
        <v>Fatal / Blade</v>
      </c>
      <c r="I4082" t="str">
        <f>Sheet1!A4087</f>
        <v>(ATK%/ATK%/ATK%)</v>
      </c>
      <c r="J4082" t="str">
        <f>Sheet1!A4088</f>
        <v>Violent / Revenge</v>
      </c>
      <c r="K4082" t="str">
        <f>Sheet1!A4089</f>
        <v>(ATK%/CRIT D%/ATK%)</v>
      </c>
    </row>
    <row r="4083" spans="1:11" x14ac:dyDescent="0.2">
      <c r="A4083">
        <f t="shared" si="63"/>
        <v>1</v>
      </c>
      <c r="B4083">
        <f>IF(Sheet1!A4083="","",Sheet1!A4083)</f>
        <v>2</v>
      </c>
      <c r="C4083" t="str">
        <f>Sheet1!A4084</f>
        <v>IMP</v>
      </c>
      <c r="D4083" t="str">
        <f>Sheet1!C4083</f>
        <v>WIND</v>
      </c>
      <c r="F4083" t="str">
        <f>Sheet1!B4085</f>
        <v>Ralph</v>
      </c>
      <c r="G4083" t="str">
        <f>Sheet1!A4086</f>
        <v>Fatal / Blade</v>
      </c>
      <c r="H4083" t="str">
        <f>Sheet1!A4087</f>
        <v>(ATK%/ATK%/ATK%)</v>
      </c>
      <c r="I4083" t="str">
        <f>Sheet1!A4088</f>
        <v>Violent / Revenge</v>
      </c>
      <c r="J4083" t="str">
        <f>Sheet1!A4089</f>
        <v>(ATK%/CRIT D%/ATK%)</v>
      </c>
      <c r="K4083" t="str">
        <f>Sheet1!A4090</f>
        <v>Crit R%, Crit D%, Atk%</v>
      </c>
    </row>
    <row r="4084" spans="1:11" hidden="1" x14ac:dyDescent="0.2">
      <c r="A4084">
        <f t="shared" si="63"/>
        <v>0</v>
      </c>
      <c r="B4084" t="str">
        <f>IF(Sheet1!A4084="","",Sheet1!A4084)</f>
        <v>IMP</v>
      </c>
      <c r="C4084">
        <f>Sheet1!A4085</f>
        <v>0</v>
      </c>
      <c r="D4084">
        <f>Sheet1!C4084</f>
        <v>0</v>
      </c>
      <c r="F4084">
        <f>Sheet1!B4086</f>
        <v>0</v>
      </c>
      <c r="G4084" t="str">
        <f>Sheet1!A4087</f>
        <v>(ATK%/ATK%/ATK%)</v>
      </c>
      <c r="H4084" t="str">
        <f>Sheet1!A4088</f>
        <v>Violent / Revenge</v>
      </c>
      <c r="I4084" t="str">
        <f>Sheet1!A4089</f>
        <v>(ATK%/CRIT D%/ATK%)</v>
      </c>
      <c r="J4084" t="str">
        <f>Sheet1!A4090</f>
        <v>Crit R%, Crit D%, Atk%</v>
      </c>
      <c r="K4084">
        <f>Sheet1!A4091</f>
        <v>2</v>
      </c>
    </row>
    <row r="4085" spans="1:11" hidden="1" x14ac:dyDescent="0.2">
      <c r="A4085">
        <f t="shared" si="63"/>
        <v>0</v>
      </c>
      <c r="B4085" t="str">
        <f>IF(Sheet1!A4085="","",Sheet1!A4085)</f>
        <v/>
      </c>
      <c r="C4085" t="str">
        <f>Sheet1!A4086</f>
        <v>Fatal / Blade</v>
      </c>
      <c r="D4085">
        <f>Sheet1!C4085</f>
        <v>0</v>
      </c>
      <c r="F4085">
        <f>Sheet1!B4087</f>
        <v>0</v>
      </c>
      <c r="G4085" t="str">
        <f>Sheet1!A4088</f>
        <v>Violent / Revenge</v>
      </c>
      <c r="H4085" t="str">
        <f>Sheet1!A4089</f>
        <v>(ATK%/CRIT D%/ATK%)</v>
      </c>
      <c r="I4085" t="str">
        <f>Sheet1!A4090</f>
        <v>Crit R%, Crit D%, Atk%</v>
      </c>
      <c r="J4085">
        <f>Sheet1!A4091</f>
        <v>2</v>
      </c>
      <c r="K4085" t="str">
        <f>Sheet1!A4092</f>
        <v>IMP</v>
      </c>
    </row>
    <row r="4086" spans="1:11" hidden="1" x14ac:dyDescent="0.2">
      <c r="A4086">
        <f t="shared" si="63"/>
        <v>0</v>
      </c>
      <c r="B4086" t="str">
        <f>IF(Sheet1!A4086="","",Sheet1!A4086)</f>
        <v>Fatal / Blade</v>
      </c>
      <c r="C4086" t="str">
        <f>Sheet1!A4087</f>
        <v>(ATK%/ATK%/ATK%)</v>
      </c>
      <c r="D4086">
        <f>Sheet1!C4086</f>
        <v>0</v>
      </c>
      <c r="F4086">
        <f>Sheet1!B4088</f>
        <v>0</v>
      </c>
      <c r="G4086" t="str">
        <f>Sheet1!A4089</f>
        <v>(ATK%/CRIT D%/ATK%)</v>
      </c>
      <c r="H4086" t="str">
        <f>Sheet1!A4090</f>
        <v>Crit R%, Crit D%, Atk%</v>
      </c>
      <c r="I4086">
        <f>Sheet1!A4091</f>
        <v>2</v>
      </c>
      <c r="J4086" t="str">
        <f>Sheet1!A4092</f>
        <v>IMP</v>
      </c>
      <c r="K4086">
        <f>Sheet1!A4093</f>
        <v>0</v>
      </c>
    </row>
    <row r="4087" spans="1:11" hidden="1" x14ac:dyDescent="0.2">
      <c r="A4087">
        <f t="shared" si="63"/>
        <v>0</v>
      </c>
      <c r="B4087" t="str">
        <f>IF(Sheet1!A4087="","",Sheet1!A4087)</f>
        <v>(ATK%/ATK%/ATK%)</v>
      </c>
      <c r="C4087" t="str">
        <f>Sheet1!A4088</f>
        <v>Violent / Revenge</v>
      </c>
      <c r="D4087">
        <f>Sheet1!C4087</f>
        <v>0</v>
      </c>
      <c r="F4087">
        <f>Sheet1!B4089</f>
        <v>0</v>
      </c>
      <c r="G4087" t="str">
        <f>Sheet1!A4090</f>
        <v>Crit R%, Crit D%, Atk%</v>
      </c>
      <c r="H4087">
        <f>Sheet1!A4091</f>
        <v>2</v>
      </c>
      <c r="I4087" t="str">
        <f>Sheet1!A4092</f>
        <v>IMP</v>
      </c>
      <c r="J4087">
        <f>Sheet1!A4093</f>
        <v>0</v>
      </c>
      <c r="K4087" t="str">
        <f>Sheet1!A4094</f>
        <v>Fatal / Blade</v>
      </c>
    </row>
    <row r="4088" spans="1:11" hidden="1" x14ac:dyDescent="0.2">
      <c r="A4088">
        <f t="shared" si="63"/>
        <v>0</v>
      </c>
      <c r="B4088" t="str">
        <f>IF(Sheet1!A4088="","",Sheet1!A4088)</f>
        <v>Violent / Revenge</v>
      </c>
      <c r="C4088" t="str">
        <f>Sheet1!A4089</f>
        <v>(ATK%/CRIT D%/ATK%)</v>
      </c>
      <c r="D4088">
        <f>Sheet1!C4088</f>
        <v>0</v>
      </c>
      <c r="F4088">
        <f>Sheet1!B4090</f>
        <v>0</v>
      </c>
      <c r="G4088">
        <f>Sheet1!A4091</f>
        <v>2</v>
      </c>
      <c r="H4088" t="str">
        <f>Sheet1!A4092</f>
        <v>IMP</v>
      </c>
      <c r="I4088">
        <f>Sheet1!A4093</f>
        <v>0</v>
      </c>
      <c r="J4088" t="str">
        <f>Sheet1!A4094</f>
        <v>Fatal / Blade</v>
      </c>
      <c r="K4088" t="str">
        <f>Sheet1!A4095</f>
        <v>(ATK%/ATK%/ATK%)</v>
      </c>
    </row>
    <row r="4089" spans="1:11" hidden="1" x14ac:dyDescent="0.2">
      <c r="A4089">
        <f t="shared" si="63"/>
        <v>0</v>
      </c>
      <c r="B4089" t="str">
        <f>IF(Sheet1!A4089="","",Sheet1!A4089)</f>
        <v>(ATK%/CRIT D%/ATK%)</v>
      </c>
      <c r="C4089" t="str">
        <f>Sheet1!A4090</f>
        <v>Crit R%, Crit D%, Atk%</v>
      </c>
      <c r="D4089">
        <f>Sheet1!C4089</f>
        <v>0</v>
      </c>
      <c r="F4089">
        <f>Sheet1!B4091</f>
        <v>0</v>
      </c>
      <c r="G4089" t="str">
        <f>Sheet1!A4092</f>
        <v>IMP</v>
      </c>
      <c r="H4089">
        <f>Sheet1!A4093</f>
        <v>0</v>
      </c>
      <c r="I4089" t="str">
        <f>Sheet1!A4094</f>
        <v>Fatal / Blade</v>
      </c>
      <c r="J4089" t="str">
        <f>Sheet1!A4095</f>
        <v>(ATK%/ATK%/ATK%)</v>
      </c>
      <c r="K4089" t="str">
        <f>Sheet1!A4096</f>
        <v>Rage / Revenge</v>
      </c>
    </row>
    <row r="4090" spans="1:11" hidden="1" x14ac:dyDescent="0.2">
      <c r="A4090">
        <f t="shared" si="63"/>
        <v>0</v>
      </c>
      <c r="B4090" t="str">
        <f>IF(Sheet1!A4090="","",Sheet1!A4090)</f>
        <v>Crit R%, Crit D%, Atk%</v>
      </c>
      <c r="C4090">
        <f>Sheet1!A4091</f>
        <v>2</v>
      </c>
      <c r="D4090">
        <f>Sheet1!C4090</f>
        <v>0</v>
      </c>
      <c r="F4090">
        <f>Sheet1!B4092</f>
        <v>0</v>
      </c>
      <c r="G4090">
        <f>Sheet1!A4093</f>
        <v>0</v>
      </c>
      <c r="H4090" t="str">
        <f>Sheet1!A4094</f>
        <v>Fatal / Blade</v>
      </c>
      <c r="I4090" t="str">
        <f>Sheet1!A4095</f>
        <v>(ATK%/ATK%/ATK%)</v>
      </c>
      <c r="J4090" t="str">
        <f>Sheet1!A4096</f>
        <v>Rage / Revenge</v>
      </c>
      <c r="K4090" t="str">
        <f>Sheet1!A4097</f>
        <v>(ATK%/CRIT D%/ATK%)</v>
      </c>
    </row>
    <row r="4091" spans="1:11" x14ac:dyDescent="0.2">
      <c r="A4091">
        <f t="shared" si="63"/>
        <v>1</v>
      </c>
      <c r="B4091">
        <f>IF(Sheet1!A4091="","",Sheet1!A4091)</f>
        <v>2</v>
      </c>
      <c r="C4091" t="str">
        <f>Sheet1!A4092</f>
        <v>IMP</v>
      </c>
      <c r="D4091" t="str">
        <f>Sheet1!C4091</f>
        <v>LIGHT</v>
      </c>
      <c r="F4091" t="str">
        <f>Sheet1!B4093</f>
        <v>Taru</v>
      </c>
      <c r="G4091" t="str">
        <f>Sheet1!A4094</f>
        <v>Fatal / Blade</v>
      </c>
      <c r="H4091" t="str">
        <f>Sheet1!A4095</f>
        <v>(ATK%/ATK%/ATK%)</v>
      </c>
      <c r="I4091" t="str">
        <f>Sheet1!A4096</f>
        <v>Rage / Revenge</v>
      </c>
      <c r="J4091" t="str">
        <f>Sheet1!A4097</f>
        <v>(ATK%/CRIT D%/ATK%)</v>
      </c>
      <c r="K4091" t="str">
        <f>Sheet1!A4098</f>
        <v>Crit R%, Crit D%, Atk%</v>
      </c>
    </row>
    <row r="4092" spans="1:11" hidden="1" x14ac:dyDescent="0.2">
      <c r="A4092">
        <f t="shared" si="63"/>
        <v>0</v>
      </c>
      <c r="B4092" t="str">
        <f>IF(Sheet1!A4092="","",Sheet1!A4092)</f>
        <v>IMP</v>
      </c>
      <c r="C4092">
        <f>Sheet1!A4093</f>
        <v>0</v>
      </c>
      <c r="D4092">
        <f>Sheet1!C4092</f>
        <v>0</v>
      </c>
      <c r="F4092">
        <f>Sheet1!B4094</f>
        <v>0</v>
      </c>
      <c r="G4092" t="str">
        <f>Sheet1!A4095</f>
        <v>(ATK%/ATK%/ATK%)</v>
      </c>
      <c r="H4092" t="str">
        <f>Sheet1!A4096</f>
        <v>Rage / Revenge</v>
      </c>
      <c r="I4092" t="str">
        <f>Sheet1!A4097</f>
        <v>(ATK%/CRIT D%/ATK%)</v>
      </c>
      <c r="J4092" t="str">
        <f>Sheet1!A4098</f>
        <v>Crit R%, Crit D%, Atk%</v>
      </c>
      <c r="K4092">
        <f>Sheet1!A4099</f>
        <v>2</v>
      </c>
    </row>
    <row r="4093" spans="1:11" hidden="1" x14ac:dyDescent="0.2">
      <c r="A4093">
        <f t="shared" si="63"/>
        <v>0</v>
      </c>
      <c r="B4093" t="str">
        <f>IF(Sheet1!A4093="","",Sheet1!A4093)</f>
        <v/>
      </c>
      <c r="C4093" t="str">
        <f>Sheet1!A4094</f>
        <v>Fatal / Blade</v>
      </c>
      <c r="D4093">
        <f>Sheet1!C4093</f>
        <v>0</v>
      </c>
      <c r="F4093">
        <f>Sheet1!B4095</f>
        <v>0</v>
      </c>
      <c r="G4093" t="str">
        <f>Sheet1!A4096</f>
        <v>Rage / Revenge</v>
      </c>
      <c r="H4093" t="str">
        <f>Sheet1!A4097</f>
        <v>(ATK%/CRIT D%/ATK%)</v>
      </c>
      <c r="I4093" t="str">
        <f>Sheet1!A4098</f>
        <v>Crit R%, Crit D%, Atk%</v>
      </c>
      <c r="J4093">
        <f>Sheet1!A4099</f>
        <v>2</v>
      </c>
      <c r="K4093" t="str">
        <f>Sheet1!A4100</f>
        <v>PIXIE</v>
      </c>
    </row>
    <row r="4094" spans="1:11" hidden="1" x14ac:dyDescent="0.2">
      <c r="A4094">
        <f t="shared" si="63"/>
        <v>0</v>
      </c>
      <c r="B4094" t="str">
        <f>IF(Sheet1!A4094="","",Sheet1!A4094)</f>
        <v>Fatal / Blade</v>
      </c>
      <c r="C4094" t="str">
        <f>Sheet1!A4095</f>
        <v>(ATK%/ATK%/ATK%)</v>
      </c>
      <c r="D4094">
        <f>Sheet1!C4094</f>
        <v>0</v>
      </c>
      <c r="F4094">
        <f>Sheet1!B4096</f>
        <v>0</v>
      </c>
      <c r="G4094" t="str">
        <f>Sheet1!A4097</f>
        <v>(ATK%/CRIT D%/ATK%)</v>
      </c>
      <c r="H4094" t="str">
        <f>Sheet1!A4098</f>
        <v>Crit R%, Crit D%, Atk%</v>
      </c>
      <c r="I4094">
        <f>Sheet1!A4099</f>
        <v>2</v>
      </c>
      <c r="J4094" t="str">
        <f>Sheet1!A4100</f>
        <v>PIXIE</v>
      </c>
      <c r="K4094">
        <f>Sheet1!A4101</f>
        <v>0</v>
      </c>
    </row>
    <row r="4095" spans="1:11" hidden="1" x14ac:dyDescent="0.2">
      <c r="A4095">
        <f t="shared" si="63"/>
        <v>0</v>
      </c>
      <c r="B4095" t="str">
        <f>IF(Sheet1!A4095="","",Sheet1!A4095)</f>
        <v>(ATK%/ATK%/ATK%)</v>
      </c>
      <c r="C4095" t="str">
        <f>Sheet1!A4096</f>
        <v>Rage / Revenge</v>
      </c>
      <c r="D4095">
        <f>Sheet1!C4095</f>
        <v>0</v>
      </c>
      <c r="F4095">
        <f>Sheet1!B4097</f>
        <v>0</v>
      </c>
      <c r="G4095" t="str">
        <f>Sheet1!A4098</f>
        <v>Crit R%, Crit D%, Atk%</v>
      </c>
      <c r="H4095">
        <f>Sheet1!A4099</f>
        <v>2</v>
      </c>
      <c r="I4095" t="str">
        <f>Sheet1!A4100</f>
        <v>PIXIE</v>
      </c>
      <c r="J4095">
        <f>Sheet1!A4101</f>
        <v>0</v>
      </c>
      <c r="K4095" t="str">
        <f>Sheet1!A4102</f>
        <v>Fatal / Blade</v>
      </c>
    </row>
    <row r="4096" spans="1:11" hidden="1" x14ac:dyDescent="0.2">
      <c r="A4096">
        <f t="shared" si="63"/>
        <v>0</v>
      </c>
      <c r="B4096" t="str">
        <f>IF(Sheet1!A4096="","",Sheet1!A4096)</f>
        <v>Rage / Revenge</v>
      </c>
      <c r="C4096" t="str">
        <f>Sheet1!A4097</f>
        <v>(ATK%/CRIT D%/ATK%)</v>
      </c>
      <c r="D4096">
        <f>Sheet1!C4096</f>
        <v>0</v>
      </c>
      <c r="F4096">
        <f>Sheet1!B4098</f>
        <v>0</v>
      </c>
      <c r="G4096">
        <f>Sheet1!A4099</f>
        <v>2</v>
      </c>
      <c r="H4096" t="str">
        <f>Sheet1!A4100</f>
        <v>PIXIE</v>
      </c>
      <c r="I4096">
        <f>Sheet1!A4101</f>
        <v>0</v>
      </c>
      <c r="J4096" t="str">
        <f>Sheet1!A4102</f>
        <v>Fatal / Blade</v>
      </c>
      <c r="K4096" t="str">
        <f>Sheet1!A4103</f>
        <v>(ATK%/ATK%/ATK%)</v>
      </c>
    </row>
    <row r="4097" spans="1:11" hidden="1" x14ac:dyDescent="0.2">
      <c r="A4097">
        <f t="shared" si="63"/>
        <v>0</v>
      </c>
      <c r="B4097" t="str">
        <f>IF(Sheet1!A4097="","",Sheet1!A4097)</f>
        <v>(ATK%/CRIT D%/ATK%)</v>
      </c>
      <c r="C4097" t="str">
        <f>Sheet1!A4098</f>
        <v>Crit R%, Crit D%, Atk%</v>
      </c>
      <c r="D4097">
        <f>Sheet1!C4097</f>
        <v>0</v>
      </c>
      <c r="F4097">
        <f>Sheet1!B4099</f>
        <v>0</v>
      </c>
      <c r="G4097" t="str">
        <f>Sheet1!A4100</f>
        <v>PIXIE</v>
      </c>
      <c r="H4097">
        <f>Sheet1!A4101</f>
        <v>0</v>
      </c>
      <c r="I4097" t="str">
        <f>Sheet1!A4102</f>
        <v>Fatal / Blade</v>
      </c>
      <c r="J4097" t="str">
        <f>Sheet1!A4103</f>
        <v>(ATK%/ATK%/ATK%)</v>
      </c>
      <c r="K4097" t="str">
        <f>Sheet1!A4104</f>
        <v>Violent / Revenge</v>
      </c>
    </row>
    <row r="4098" spans="1:11" hidden="1" x14ac:dyDescent="0.2">
      <c r="A4098">
        <f t="shared" si="63"/>
        <v>0</v>
      </c>
      <c r="B4098" t="str">
        <f>IF(Sheet1!A4098="","",Sheet1!A4098)</f>
        <v>Crit R%, Crit D%, Atk%</v>
      </c>
      <c r="C4098">
        <f>Sheet1!A4099</f>
        <v>2</v>
      </c>
      <c r="D4098">
        <f>Sheet1!C4098</f>
        <v>0</v>
      </c>
      <c r="F4098">
        <f>Sheet1!B4100</f>
        <v>0</v>
      </c>
      <c r="G4098">
        <f>Sheet1!A4101</f>
        <v>0</v>
      </c>
      <c r="H4098" t="str">
        <f>Sheet1!A4102</f>
        <v>Fatal / Blade</v>
      </c>
      <c r="I4098" t="str">
        <f>Sheet1!A4103</f>
        <v>(ATK%/ATK%/ATK%)</v>
      </c>
      <c r="J4098" t="str">
        <f>Sheet1!A4104</f>
        <v>Violent / Revenge</v>
      </c>
      <c r="K4098" t="str">
        <f>Sheet1!A4105</f>
        <v>(ATK%/CRIT D%/ATK%)</v>
      </c>
    </row>
    <row r="4099" spans="1:11" x14ac:dyDescent="0.2">
      <c r="A4099">
        <f t="shared" ref="A4099:A4162" si="64">IF(ISNUMBER(B4099)=TRUE,1,0)</f>
        <v>1</v>
      </c>
      <c r="B4099">
        <f>IF(Sheet1!A4099="","",Sheet1!A4099)</f>
        <v>2</v>
      </c>
      <c r="C4099" t="str">
        <f>Sheet1!A4100</f>
        <v>PIXIE</v>
      </c>
      <c r="D4099" t="str">
        <f>Sheet1!C4099</f>
        <v>DARK</v>
      </c>
      <c r="F4099" t="str">
        <f>Sheet1!B4101</f>
        <v>Camaryn</v>
      </c>
      <c r="G4099" t="str">
        <f>Sheet1!A4102</f>
        <v>Fatal / Blade</v>
      </c>
      <c r="H4099" t="str">
        <f>Sheet1!A4103</f>
        <v>(ATK%/ATK%/ATK%)</v>
      </c>
      <c r="I4099" t="str">
        <f>Sheet1!A4104</f>
        <v>Violent / Revenge</v>
      </c>
      <c r="J4099" t="str">
        <f>Sheet1!A4105</f>
        <v>(ATK%/CRIT D%/ATK%)</v>
      </c>
      <c r="K4099" t="str">
        <f>Sheet1!A4106</f>
        <v>Crit R%, Crit D%, Atk%</v>
      </c>
    </row>
    <row r="4100" spans="1:11" hidden="1" x14ac:dyDescent="0.2">
      <c r="A4100">
        <f t="shared" si="64"/>
        <v>0</v>
      </c>
      <c r="B4100" t="str">
        <f>IF(Sheet1!A4100="","",Sheet1!A4100)</f>
        <v>PIXIE</v>
      </c>
      <c r="C4100">
        <f>Sheet1!A4101</f>
        <v>0</v>
      </c>
      <c r="D4100">
        <f>Sheet1!C4100</f>
        <v>0</v>
      </c>
      <c r="F4100">
        <f>Sheet1!B4102</f>
        <v>0</v>
      </c>
      <c r="G4100" t="str">
        <f>Sheet1!A4103</f>
        <v>(ATK%/ATK%/ATK%)</v>
      </c>
      <c r="H4100" t="str">
        <f>Sheet1!A4104</f>
        <v>Violent / Revenge</v>
      </c>
      <c r="I4100" t="str">
        <f>Sheet1!A4105</f>
        <v>(ATK%/CRIT D%/ATK%)</v>
      </c>
      <c r="J4100" t="str">
        <f>Sheet1!A4106</f>
        <v>Crit R%, Crit D%, Atk%</v>
      </c>
      <c r="K4100">
        <f>Sheet1!A4107</f>
        <v>2</v>
      </c>
    </row>
    <row r="4101" spans="1:11" hidden="1" x14ac:dyDescent="0.2">
      <c r="A4101">
        <f t="shared" si="64"/>
        <v>0</v>
      </c>
      <c r="B4101" t="str">
        <f>IF(Sheet1!A4101="","",Sheet1!A4101)</f>
        <v/>
      </c>
      <c r="C4101" t="str">
        <f>Sheet1!A4102</f>
        <v>Fatal / Blade</v>
      </c>
      <c r="D4101">
        <f>Sheet1!C4101</f>
        <v>0</v>
      </c>
      <c r="F4101">
        <f>Sheet1!B4103</f>
        <v>0</v>
      </c>
      <c r="G4101" t="str">
        <f>Sheet1!A4104</f>
        <v>Violent / Revenge</v>
      </c>
      <c r="H4101" t="str">
        <f>Sheet1!A4105</f>
        <v>(ATK%/CRIT D%/ATK%)</v>
      </c>
      <c r="I4101" t="str">
        <f>Sheet1!A4106</f>
        <v>Crit R%, Crit D%, Atk%</v>
      </c>
      <c r="J4101">
        <f>Sheet1!A4107</f>
        <v>2</v>
      </c>
      <c r="K4101" t="str">
        <f>Sheet1!A4108</f>
        <v>PIXIE</v>
      </c>
    </row>
    <row r="4102" spans="1:11" hidden="1" x14ac:dyDescent="0.2">
      <c r="A4102">
        <f t="shared" si="64"/>
        <v>0</v>
      </c>
      <c r="B4102" t="str">
        <f>IF(Sheet1!A4102="","",Sheet1!A4102)</f>
        <v>Fatal / Blade</v>
      </c>
      <c r="C4102" t="str">
        <f>Sheet1!A4103</f>
        <v>(ATK%/ATK%/ATK%)</v>
      </c>
      <c r="D4102">
        <f>Sheet1!C4102</f>
        <v>0</v>
      </c>
      <c r="F4102">
        <f>Sheet1!B4104</f>
        <v>0</v>
      </c>
      <c r="G4102" t="str">
        <f>Sheet1!A4105</f>
        <v>(ATK%/CRIT D%/ATK%)</v>
      </c>
      <c r="H4102" t="str">
        <f>Sheet1!A4106</f>
        <v>Crit R%, Crit D%, Atk%</v>
      </c>
      <c r="I4102">
        <f>Sheet1!A4107</f>
        <v>2</v>
      </c>
      <c r="J4102" t="str">
        <f>Sheet1!A4108</f>
        <v>PIXIE</v>
      </c>
      <c r="K4102">
        <f>Sheet1!A4109</f>
        <v>0</v>
      </c>
    </row>
    <row r="4103" spans="1:11" hidden="1" x14ac:dyDescent="0.2">
      <c r="A4103">
        <f t="shared" si="64"/>
        <v>0</v>
      </c>
      <c r="B4103" t="str">
        <f>IF(Sheet1!A4103="","",Sheet1!A4103)</f>
        <v>(ATK%/ATK%/ATK%)</v>
      </c>
      <c r="C4103" t="str">
        <f>Sheet1!A4104</f>
        <v>Violent / Revenge</v>
      </c>
      <c r="D4103">
        <f>Sheet1!C4103</f>
        <v>0</v>
      </c>
      <c r="F4103">
        <f>Sheet1!B4105</f>
        <v>0</v>
      </c>
      <c r="G4103" t="str">
        <f>Sheet1!A4106</f>
        <v>Crit R%, Crit D%, Atk%</v>
      </c>
      <c r="H4103">
        <f>Sheet1!A4107</f>
        <v>2</v>
      </c>
      <c r="I4103" t="str">
        <f>Sheet1!A4108</f>
        <v>PIXIE</v>
      </c>
      <c r="J4103">
        <f>Sheet1!A4109</f>
        <v>0</v>
      </c>
      <c r="K4103" t="str">
        <f>Sheet1!A4110</f>
        <v>Swift / Energy</v>
      </c>
    </row>
    <row r="4104" spans="1:11" hidden="1" x14ac:dyDescent="0.2">
      <c r="A4104">
        <f t="shared" si="64"/>
        <v>0</v>
      </c>
      <c r="B4104" t="str">
        <f>IF(Sheet1!A4104="","",Sheet1!A4104)</f>
        <v>Violent / Revenge</v>
      </c>
      <c r="C4104" t="str">
        <f>Sheet1!A4105</f>
        <v>(ATK%/CRIT D%/ATK%)</v>
      </c>
      <c r="D4104">
        <f>Sheet1!C4104</f>
        <v>0</v>
      </c>
      <c r="F4104">
        <f>Sheet1!B4106</f>
        <v>0</v>
      </c>
      <c r="G4104">
        <f>Sheet1!A4107</f>
        <v>2</v>
      </c>
      <c r="H4104" t="str">
        <f>Sheet1!A4108</f>
        <v>PIXIE</v>
      </c>
      <c r="I4104">
        <f>Sheet1!A4109</f>
        <v>0</v>
      </c>
      <c r="J4104" t="str">
        <f>Sheet1!A4110</f>
        <v>Swift / Energy</v>
      </c>
      <c r="K4104" t="str">
        <f>Sheet1!A4111</f>
        <v>(HP%/HP%/HP%)</v>
      </c>
    </row>
    <row r="4105" spans="1:11" hidden="1" x14ac:dyDescent="0.2">
      <c r="A4105">
        <f t="shared" si="64"/>
        <v>0</v>
      </c>
      <c r="B4105" t="str">
        <f>IF(Sheet1!A4105="","",Sheet1!A4105)</f>
        <v>(ATK%/CRIT D%/ATK%)</v>
      </c>
      <c r="C4105" t="str">
        <f>Sheet1!A4106</f>
        <v>Crit R%, Crit D%, Atk%</v>
      </c>
      <c r="D4105">
        <f>Sheet1!C4105</f>
        <v>0</v>
      </c>
      <c r="F4105">
        <f>Sheet1!B4107</f>
        <v>0</v>
      </c>
      <c r="G4105" t="str">
        <f>Sheet1!A4108</f>
        <v>PIXIE</v>
      </c>
      <c r="H4105">
        <f>Sheet1!A4109</f>
        <v>0</v>
      </c>
      <c r="I4105" t="str">
        <f>Sheet1!A4110</f>
        <v>Swift / Energy</v>
      </c>
      <c r="J4105" t="str">
        <f>Sheet1!A4111</f>
        <v>(HP%/HP%/HP%)</v>
      </c>
      <c r="K4105" t="str">
        <f>Sheet1!A4112</f>
        <v>Violent / Revenge</v>
      </c>
    </row>
    <row r="4106" spans="1:11" hidden="1" x14ac:dyDescent="0.2">
      <c r="A4106">
        <f t="shared" si="64"/>
        <v>0</v>
      </c>
      <c r="B4106" t="str">
        <f>IF(Sheet1!A4106="","",Sheet1!A4106)</f>
        <v>Crit R%, Crit D%, Atk%</v>
      </c>
      <c r="C4106">
        <f>Sheet1!A4107</f>
        <v>2</v>
      </c>
      <c r="D4106">
        <f>Sheet1!C4106</f>
        <v>0</v>
      </c>
      <c r="F4106">
        <f>Sheet1!B4108</f>
        <v>0</v>
      </c>
      <c r="G4106">
        <f>Sheet1!A4109</f>
        <v>0</v>
      </c>
      <c r="H4106" t="str">
        <f>Sheet1!A4110</f>
        <v>Swift / Energy</v>
      </c>
      <c r="I4106" t="str">
        <f>Sheet1!A4111</f>
        <v>(HP%/HP%/HP%)</v>
      </c>
      <c r="J4106" t="str">
        <f>Sheet1!A4112</f>
        <v>Violent / Revenge</v>
      </c>
      <c r="K4106" t="str">
        <f>Sheet1!A4113</f>
        <v>(SPD/HP%/HP%)</v>
      </c>
    </row>
    <row r="4107" spans="1:11" x14ac:dyDescent="0.2">
      <c r="A4107">
        <f t="shared" si="64"/>
        <v>1</v>
      </c>
      <c r="B4107">
        <f>IF(Sheet1!A4107="","",Sheet1!A4107)</f>
        <v>2</v>
      </c>
      <c r="C4107" t="str">
        <f>Sheet1!A4108</f>
        <v>PIXIE</v>
      </c>
      <c r="D4107" t="str">
        <f>Sheet1!C4107</f>
        <v>LIGHT</v>
      </c>
      <c r="F4107" t="str">
        <f>Sheet1!B4109</f>
        <v>Cheryl</v>
      </c>
      <c r="G4107" t="str">
        <f>Sheet1!A4110</f>
        <v>Swift / Energy</v>
      </c>
      <c r="H4107" t="str">
        <f>Sheet1!A4111</f>
        <v>(HP%/HP%/HP%)</v>
      </c>
      <c r="I4107" t="str">
        <f>Sheet1!A4112</f>
        <v>Violent / Revenge</v>
      </c>
      <c r="J4107" t="str">
        <f>Sheet1!A4113</f>
        <v>(SPD/HP%/HP%)</v>
      </c>
      <c r="K4107" t="str">
        <f>Sheet1!A4114</f>
        <v>Spd, Def%, Hp%</v>
      </c>
    </row>
    <row r="4108" spans="1:11" hidden="1" x14ac:dyDescent="0.2">
      <c r="A4108">
        <f t="shared" si="64"/>
        <v>0</v>
      </c>
      <c r="B4108" t="str">
        <f>IF(Sheet1!A4108="","",Sheet1!A4108)</f>
        <v>PIXIE</v>
      </c>
      <c r="C4108">
        <f>Sheet1!A4109</f>
        <v>0</v>
      </c>
      <c r="D4108">
        <f>Sheet1!C4108</f>
        <v>0</v>
      </c>
      <c r="F4108">
        <f>Sheet1!B4110</f>
        <v>0</v>
      </c>
      <c r="G4108" t="str">
        <f>Sheet1!A4111</f>
        <v>(HP%/HP%/HP%)</v>
      </c>
      <c r="H4108" t="str">
        <f>Sheet1!A4112</f>
        <v>Violent / Revenge</v>
      </c>
      <c r="I4108" t="str">
        <f>Sheet1!A4113</f>
        <v>(SPD/HP%/HP%)</v>
      </c>
      <c r="J4108" t="str">
        <f>Sheet1!A4114</f>
        <v>Spd, Def%, Hp%</v>
      </c>
      <c r="K4108">
        <f>Sheet1!A4115</f>
        <v>2</v>
      </c>
    </row>
    <row r="4109" spans="1:11" hidden="1" x14ac:dyDescent="0.2">
      <c r="A4109">
        <f t="shared" si="64"/>
        <v>0</v>
      </c>
      <c r="B4109" t="str">
        <f>IF(Sheet1!A4109="","",Sheet1!A4109)</f>
        <v/>
      </c>
      <c r="C4109" t="str">
        <f>Sheet1!A4110</f>
        <v>Swift / Energy</v>
      </c>
      <c r="D4109">
        <f>Sheet1!C4109</f>
        <v>0</v>
      </c>
      <c r="F4109">
        <f>Sheet1!B4111</f>
        <v>0</v>
      </c>
      <c r="G4109" t="str">
        <f>Sheet1!A4112</f>
        <v>Violent / Revenge</v>
      </c>
      <c r="H4109" t="str">
        <f>Sheet1!A4113</f>
        <v>(SPD/HP%/HP%)</v>
      </c>
      <c r="I4109" t="str">
        <f>Sheet1!A4114</f>
        <v>Spd, Def%, Hp%</v>
      </c>
      <c r="J4109">
        <f>Sheet1!A4115</f>
        <v>2</v>
      </c>
      <c r="K4109" t="str">
        <f>Sheet1!A4116</f>
        <v>PIXIE</v>
      </c>
    </row>
    <row r="4110" spans="1:11" hidden="1" x14ac:dyDescent="0.2">
      <c r="A4110">
        <f t="shared" si="64"/>
        <v>0</v>
      </c>
      <c r="B4110" t="str">
        <f>IF(Sheet1!A4110="","",Sheet1!A4110)</f>
        <v>Swift / Energy</v>
      </c>
      <c r="C4110" t="str">
        <f>Sheet1!A4111</f>
        <v>(HP%/HP%/HP%)</v>
      </c>
      <c r="D4110">
        <f>Sheet1!C4110</f>
        <v>0</v>
      </c>
      <c r="F4110">
        <f>Sheet1!B4112</f>
        <v>0</v>
      </c>
      <c r="G4110" t="str">
        <f>Sheet1!A4113</f>
        <v>(SPD/HP%/HP%)</v>
      </c>
      <c r="H4110" t="str">
        <f>Sheet1!A4114</f>
        <v>Spd, Def%, Hp%</v>
      </c>
      <c r="I4110">
        <f>Sheet1!A4115</f>
        <v>2</v>
      </c>
      <c r="J4110" t="str">
        <f>Sheet1!A4116</f>
        <v>PIXIE</v>
      </c>
      <c r="K4110">
        <f>Sheet1!A4117</f>
        <v>0</v>
      </c>
    </row>
    <row r="4111" spans="1:11" hidden="1" x14ac:dyDescent="0.2">
      <c r="A4111">
        <f t="shared" si="64"/>
        <v>0</v>
      </c>
      <c r="B4111" t="str">
        <f>IF(Sheet1!A4111="","",Sheet1!A4111)</f>
        <v>(HP%/HP%/HP%)</v>
      </c>
      <c r="C4111" t="str">
        <f>Sheet1!A4112</f>
        <v>Violent / Revenge</v>
      </c>
      <c r="D4111">
        <f>Sheet1!C4111</f>
        <v>0</v>
      </c>
      <c r="F4111">
        <f>Sheet1!B4113</f>
        <v>0</v>
      </c>
      <c r="G4111" t="str">
        <f>Sheet1!A4114</f>
        <v>Spd, Def%, Hp%</v>
      </c>
      <c r="H4111">
        <f>Sheet1!A4115</f>
        <v>2</v>
      </c>
      <c r="I4111" t="str">
        <f>Sheet1!A4116</f>
        <v>PIXIE</v>
      </c>
      <c r="J4111">
        <f>Sheet1!A4117</f>
        <v>0</v>
      </c>
      <c r="K4111" t="str">
        <f>Sheet1!A4118</f>
        <v>Swift / Focus</v>
      </c>
    </row>
    <row r="4112" spans="1:11" hidden="1" x14ac:dyDescent="0.2">
      <c r="A4112">
        <f t="shared" si="64"/>
        <v>0</v>
      </c>
      <c r="B4112" t="str">
        <f>IF(Sheet1!A4112="","",Sheet1!A4112)</f>
        <v>Violent / Revenge</v>
      </c>
      <c r="C4112" t="str">
        <f>Sheet1!A4113</f>
        <v>(SPD/HP%/HP%)</v>
      </c>
      <c r="D4112">
        <f>Sheet1!C4112</f>
        <v>0</v>
      </c>
      <c r="F4112">
        <f>Sheet1!B4114</f>
        <v>0</v>
      </c>
      <c r="G4112">
        <f>Sheet1!A4115</f>
        <v>2</v>
      </c>
      <c r="H4112" t="str">
        <f>Sheet1!A4116</f>
        <v>PIXIE</v>
      </c>
      <c r="I4112">
        <f>Sheet1!A4117</f>
        <v>0</v>
      </c>
      <c r="J4112" t="str">
        <f>Sheet1!A4118</f>
        <v>Swift / Focus</v>
      </c>
      <c r="K4112" t="str">
        <f>Sheet1!A4119</f>
        <v>(HP%/HP%/ACC%)</v>
      </c>
    </row>
    <row r="4113" spans="1:11" hidden="1" x14ac:dyDescent="0.2">
      <c r="A4113">
        <f t="shared" si="64"/>
        <v>0</v>
      </c>
      <c r="B4113" t="str">
        <f>IF(Sheet1!A4113="","",Sheet1!A4113)</f>
        <v>(SPD/HP%/HP%)</v>
      </c>
      <c r="C4113" t="str">
        <f>Sheet1!A4114</f>
        <v>Spd, Def%, Hp%</v>
      </c>
      <c r="D4113">
        <f>Sheet1!C4113</f>
        <v>0</v>
      </c>
      <c r="F4113">
        <f>Sheet1!B4115</f>
        <v>0</v>
      </c>
      <c r="G4113" t="str">
        <f>Sheet1!A4116</f>
        <v>PIXIE</v>
      </c>
      <c r="H4113">
        <f>Sheet1!A4117</f>
        <v>0</v>
      </c>
      <c r="I4113" t="str">
        <f>Sheet1!A4118</f>
        <v>Swift / Focus</v>
      </c>
      <c r="J4113" t="str">
        <f>Sheet1!A4119</f>
        <v>(HP%/HP%/ACC%)</v>
      </c>
      <c r="K4113" t="str">
        <f>Sheet1!A4120</f>
        <v>Despair / Revenge</v>
      </c>
    </row>
    <row r="4114" spans="1:11" hidden="1" x14ac:dyDescent="0.2">
      <c r="A4114">
        <f t="shared" si="64"/>
        <v>0</v>
      </c>
      <c r="B4114" t="str">
        <f>IF(Sheet1!A4114="","",Sheet1!A4114)</f>
        <v>Spd, Def%, Hp%</v>
      </c>
      <c r="C4114">
        <f>Sheet1!A4115</f>
        <v>2</v>
      </c>
      <c r="D4114">
        <f>Sheet1!C4114</f>
        <v>0</v>
      </c>
      <c r="F4114">
        <f>Sheet1!B4116</f>
        <v>0</v>
      </c>
      <c r="G4114">
        <f>Sheet1!A4117</f>
        <v>0</v>
      </c>
      <c r="H4114" t="str">
        <f>Sheet1!A4118</f>
        <v>Swift / Focus</v>
      </c>
      <c r="I4114" t="str">
        <f>Sheet1!A4119</f>
        <v>(HP%/HP%/ACC%)</v>
      </c>
      <c r="J4114" t="str">
        <f>Sheet1!A4120</f>
        <v>Despair / Revenge</v>
      </c>
      <c r="K4114" t="str">
        <f>Sheet1!A4121</f>
        <v>(SPD/HP%/HP%)</v>
      </c>
    </row>
    <row r="4115" spans="1:11" x14ac:dyDescent="0.2">
      <c r="A4115">
        <f t="shared" si="64"/>
        <v>1</v>
      </c>
      <c r="B4115">
        <f>IF(Sheet1!A4115="","",Sheet1!A4115)</f>
        <v>2</v>
      </c>
      <c r="C4115" t="str">
        <f>Sheet1!A4116</f>
        <v>PIXIE</v>
      </c>
      <c r="D4115" t="str">
        <f>Sheet1!C4115</f>
        <v>WATER</v>
      </c>
      <c r="F4115" t="str">
        <f>Sheet1!B4117</f>
        <v>Kacey</v>
      </c>
      <c r="G4115" t="str">
        <f>Sheet1!A4118</f>
        <v>Swift / Focus</v>
      </c>
      <c r="H4115" t="str">
        <f>Sheet1!A4119</f>
        <v>(HP%/HP%/ACC%)</v>
      </c>
      <c r="I4115" t="str">
        <f>Sheet1!A4120</f>
        <v>Despair / Revenge</v>
      </c>
      <c r="J4115" t="str">
        <f>Sheet1!A4121</f>
        <v>(SPD/HP%/HP%)</v>
      </c>
      <c r="K4115" t="str">
        <f>Sheet1!A4122</f>
        <v>Spd, Acc%, Hp%</v>
      </c>
    </row>
    <row r="4116" spans="1:11" hidden="1" x14ac:dyDescent="0.2">
      <c r="A4116">
        <f t="shared" si="64"/>
        <v>0</v>
      </c>
      <c r="B4116" t="str">
        <f>IF(Sheet1!A4116="","",Sheet1!A4116)</f>
        <v>PIXIE</v>
      </c>
      <c r="C4116">
        <f>Sheet1!A4117</f>
        <v>0</v>
      </c>
      <c r="D4116">
        <f>Sheet1!C4116</f>
        <v>0</v>
      </c>
      <c r="F4116">
        <f>Sheet1!B4118</f>
        <v>0</v>
      </c>
      <c r="G4116" t="str">
        <f>Sheet1!A4119</f>
        <v>(HP%/HP%/ACC%)</v>
      </c>
      <c r="H4116" t="str">
        <f>Sheet1!A4120</f>
        <v>Despair / Revenge</v>
      </c>
      <c r="I4116" t="str">
        <f>Sheet1!A4121</f>
        <v>(SPD/HP%/HP%)</v>
      </c>
      <c r="J4116" t="str">
        <f>Sheet1!A4122</f>
        <v>Spd, Acc%, Hp%</v>
      </c>
      <c r="K4116">
        <f>Sheet1!A4123</f>
        <v>2</v>
      </c>
    </row>
    <row r="4117" spans="1:11" hidden="1" x14ac:dyDescent="0.2">
      <c r="A4117">
        <f t="shared" si="64"/>
        <v>0</v>
      </c>
      <c r="B4117" t="str">
        <f>IF(Sheet1!A4117="","",Sheet1!A4117)</f>
        <v/>
      </c>
      <c r="C4117" t="str">
        <f>Sheet1!A4118</f>
        <v>Swift / Focus</v>
      </c>
      <c r="D4117">
        <f>Sheet1!C4117</f>
        <v>0</v>
      </c>
      <c r="F4117">
        <f>Sheet1!B4119</f>
        <v>0</v>
      </c>
      <c r="G4117" t="str">
        <f>Sheet1!A4120</f>
        <v>Despair / Revenge</v>
      </c>
      <c r="H4117" t="str">
        <f>Sheet1!A4121</f>
        <v>(SPD/HP%/HP%)</v>
      </c>
      <c r="I4117" t="str">
        <f>Sheet1!A4122</f>
        <v>Spd, Acc%, Hp%</v>
      </c>
      <c r="J4117">
        <f>Sheet1!A4123</f>
        <v>2</v>
      </c>
      <c r="K4117" t="str">
        <f>Sheet1!A4124</f>
        <v>PIXIE</v>
      </c>
    </row>
    <row r="4118" spans="1:11" hidden="1" x14ac:dyDescent="0.2">
      <c r="A4118">
        <f t="shared" si="64"/>
        <v>0</v>
      </c>
      <c r="B4118" t="str">
        <f>IF(Sheet1!A4118="","",Sheet1!A4118)</f>
        <v>Swift / Focus</v>
      </c>
      <c r="C4118" t="str">
        <f>Sheet1!A4119</f>
        <v>(HP%/HP%/ACC%)</v>
      </c>
      <c r="D4118">
        <f>Sheet1!C4118</f>
        <v>0</v>
      </c>
      <c r="F4118">
        <f>Sheet1!B4120</f>
        <v>0</v>
      </c>
      <c r="G4118" t="str">
        <f>Sheet1!A4121</f>
        <v>(SPD/HP%/HP%)</v>
      </c>
      <c r="H4118" t="str">
        <f>Sheet1!A4122</f>
        <v>Spd, Acc%, Hp%</v>
      </c>
      <c r="I4118">
        <f>Sheet1!A4123</f>
        <v>2</v>
      </c>
      <c r="J4118" t="str">
        <f>Sheet1!A4124</f>
        <v>PIXIE</v>
      </c>
      <c r="K4118">
        <f>Sheet1!A4125</f>
        <v>0</v>
      </c>
    </row>
    <row r="4119" spans="1:11" hidden="1" x14ac:dyDescent="0.2">
      <c r="A4119">
        <f t="shared" si="64"/>
        <v>0</v>
      </c>
      <c r="B4119" t="str">
        <f>IF(Sheet1!A4119="","",Sheet1!A4119)</f>
        <v>(HP%/HP%/ACC%)</v>
      </c>
      <c r="C4119" t="str">
        <f>Sheet1!A4120</f>
        <v>Despair / Revenge</v>
      </c>
      <c r="D4119">
        <f>Sheet1!C4119</f>
        <v>0</v>
      </c>
      <c r="F4119">
        <f>Sheet1!B4121</f>
        <v>0</v>
      </c>
      <c r="G4119" t="str">
        <f>Sheet1!A4122</f>
        <v>Spd, Acc%, Hp%</v>
      </c>
      <c r="H4119">
        <f>Sheet1!A4123</f>
        <v>2</v>
      </c>
      <c r="I4119" t="str">
        <f>Sheet1!A4124</f>
        <v>PIXIE</v>
      </c>
      <c r="J4119">
        <f>Sheet1!A4125</f>
        <v>0</v>
      </c>
      <c r="K4119" t="str">
        <f>Sheet1!A4126</f>
        <v>Swift / Energy</v>
      </c>
    </row>
    <row r="4120" spans="1:11" hidden="1" x14ac:dyDescent="0.2">
      <c r="A4120">
        <f t="shared" si="64"/>
        <v>0</v>
      </c>
      <c r="B4120" t="str">
        <f>IF(Sheet1!A4120="","",Sheet1!A4120)</f>
        <v>Despair / Revenge</v>
      </c>
      <c r="C4120" t="str">
        <f>Sheet1!A4121</f>
        <v>(SPD/HP%/HP%)</v>
      </c>
      <c r="D4120">
        <f>Sheet1!C4120</f>
        <v>0</v>
      </c>
      <c r="F4120">
        <f>Sheet1!B4122</f>
        <v>0</v>
      </c>
      <c r="G4120">
        <f>Sheet1!A4123</f>
        <v>2</v>
      </c>
      <c r="H4120" t="str">
        <f>Sheet1!A4124</f>
        <v>PIXIE</v>
      </c>
      <c r="I4120">
        <f>Sheet1!A4125</f>
        <v>0</v>
      </c>
      <c r="J4120" t="str">
        <f>Sheet1!A4126</f>
        <v>Swift / Energy</v>
      </c>
      <c r="K4120" t="str">
        <f>Sheet1!A4127</f>
        <v>(SPD/HP%/HP%)</v>
      </c>
    </row>
    <row r="4121" spans="1:11" hidden="1" x14ac:dyDescent="0.2">
      <c r="A4121">
        <f t="shared" si="64"/>
        <v>0</v>
      </c>
      <c r="B4121" t="str">
        <f>IF(Sheet1!A4121="","",Sheet1!A4121)</f>
        <v>(SPD/HP%/HP%)</v>
      </c>
      <c r="C4121" t="str">
        <f>Sheet1!A4122</f>
        <v>Spd, Acc%, Hp%</v>
      </c>
      <c r="D4121">
        <f>Sheet1!C4121</f>
        <v>0</v>
      </c>
      <c r="F4121">
        <f>Sheet1!B4123</f>
        <v>0</v>
      </c>
      <c r="G4121" t="str">
        <f>Sheet1!A4124</f>
        <v>PIXIE</v>
      </c>
      <c r="H4121">
        <f>Sheet1!A4125</f>
        <v>0</v>
      </c>
      <c r="I4121" t="str">
        <f>Sheet1!A4126</f>
        <v>Swift / Energy</v>
      </c>
      <c r="J4121" t="str">
        <f>Sheet1!A4127</f>
        <v>(SPD/HP%/HP%)</v>
      </c>
      <c r="K4121" t="str">
        <f>Sheet1!A4128</f>
        <v>Despair / Focus</v>
      </c>
    </row>
    <row r="4122" spans="1:11" hidden="1" x14ac:dyDescent="0.2">
      <c r="A4122">
        <f t="shared" si="64"/>
        <v>0</v>
      </c>
      <c r="B4122" t="str">
        <f>IF(Sheet1!A4122="","",Sheet1!A4122)</f>
        <v>Spd, Acc%, Hp%</v>
      </c>
      <c r="C4122">
        <f>Sheet1!A4123</f>
        <v>2</v>
      </c>
      <c r="D4122">
        <f>Sheet1!C4122</f>
        <v>0</v>
      </c>
      <c r="F4122">
        <f>Sheet1!B4124</f>
        <v>0</v>
      </c>
      <c r="G4122">
        <f>Sheet1!A4125</f>
        <v>0</v>
      </c>
      <c r="H4122" t="str">
        <f>Sheet1!A4126</f>
        <v>Swift / Energy</v>
      </c>
      <c r="I4122" t="str">
        <f>Sheet1!A4127</f>
        <v>(SPD/HP%/HP%)</v>
      </c>
      <c r="J4122" t="str">
        <f>Sheet1!A4128</f>
        <v>Despair / Focus</v>
      </c>
      <c r="K4122" t="str">
        <f>Sheet1!A4129</f>
        <v>(SPD/HP%/ACC%)</v>
      </c>
    </row>
    <row r="4123" spans="1:11" x14ac:dyDescent="0.2">
      <c r="A4123">
        <f t="shared" si="64"/>
        <v>1</v>
      </c>
      <c r="B4123">
        <f>IF(Sheet1!A4123="","",Sheet1!A4123)</f>
        <v>2</v>
      </c>
      <c r="C4123" t="str">
        <f>Sheet1!A4124</f>
        <v>PIXIE</v>
      </c>
      <c r="D4123" t="str">
        <f>Sheet1!C4123</f>
        <v>WIND</v>
      </c>
      <c r="F4123" t="str">
        <f>Sheet1!B4125</f>
        <v>Shannon</v>
      </c>
      <c r="G4123" t="str">
        <f>Sheet1!A4126</f>
        <v>Swift / Energy</v>
      </c>
      <c r="H4123" t="str">
        <f>Sheet1!A4127</f>
        <v>(SPD/HP%/HP%)</v>
      </c>
      <c r="I4123" t="str">
        <f>Sheet1!A4128</f>
        <v>Despair / Focus</v>
      </c>
      <c r="J4123" t="str">
        <f>Sheet1!A4129</f>
        <v>(SPD/HP%/ACC%)</v>
      </c>
      <c r="K4123" t="str">
        <f>Sheet1!A4130</f>
        <v>Spd, Acc%, Hp%</v>
      </c>
    </row>
    <row r="4124" spans="1:11" hidden="1" x14ac:dyDescent="0.2">
      <c r="A4124">
        <f t="shared" si="64"/>
        <v>0</v>
      </c>
      <c r="B4124" t="str">
        <f>IF(Sheet1!A4124="","",Sheet1!A4124)</f>
        <v>PIXIE</v>
      </c>
      <c r="C4124">
        <f>Sheet1!A4125</f>
        <v>0</v>
      </c>
      <c r="D4124">
        <f>Sheet1!C4124</f>
        <v>0</v>
      </c>
      <c r="F4124">
        <f>Sheet1!B4126</f>
        <v>0</v>
      </c>
      <c r="G4124" t="str">
        <f>Sheet1!A4127</f>
        <v>(SPD/HP%/HP%)</v>
      </c>
      <c r="H4124" t="str">
        <f>Sheet1!A4128</f>
        <v>Despair / Focus</v>
      </c>
      <c r="I4124" t="str">
        <f>Sheet1!A4129</f>
        <v>(SPD/HP%/ACC%)</v>
      </c>
      <c r="J4124" t="str">
        <f>Sheet1!A4130</f>
        <v>Spd, Acc%, Hp%</v>
      </c>
      <c r="K4124">
        <f>Sheet1!A4131</f>
        <v>2</v>
      </c>
    </row>
    <row r="4125" spans="1:11" hidden="1" x14ac:dyDescent="0.2">
      <c r="A4125">
        <f t="shared" si="64"/>
        <v>0</v>
      </c>
      <c r="B4125" t="str">
        <f>IF(Sheet1!A4125="","",Sheet1!A4125)</f>
        <v/>
      </c>
      <c r="C4125" t="str">
        <f>Sheet1!A4126</f>
        <v>Swift / Energy</v>
      </c>
      <c r="D4125">
        <f>Sheet1!C4125</f>
        <v>0</v>
      </c>
      <c r="F4125">
        <f>Sheet1!B4127</f>
        <v>0</v>
      </c>
      <c r="G4125" t="str">
        <f>Sheet1!A4128</f>
        <v>Despair / Focus</v>
      </c>
      <c r="H4125" t="str">
        <f>Sheet1!A4129</f>
        <v>(SPD/HP%/ACC%)</v>
      </c>
      <c r="I4125" t="str">
        <f>Sheet1!A4130</f>
        <v>Spd, Acc%, Hp%</v>
      </c>
      <c r="J4125">
        <f>Sheet1!A4131</f>
        <v>2</v>
      </c>
      <c r="K4125" t="str">
        <f>Sheet1!A4132</f>
        <v>PIXIE</v>
      </c>
    </row>
    <row r="4126" spans="1:11" hidden="1" x14ac:dyDescent="0.2">
      <c r="A4126">
        <f t="shared" si="64"/>
        <v>0</v>
      </c>
      <c r="B4126" t="str">
        <f>IF(Sheet1!A4126="","",Sheet1!A4126)</f>
        <v>Swift / Energy</v>
      </c>
      <c r="C4126" t="str">
        <f>Sheet1!A4127</f>
        <v>(SPD/HP%/HP%)</v>
      </c>
      <c r="D4126">
        <f>Sheet1!C4126</f>
        <v>0</v>
      </c>
      <c r="F4126">
        <f>Sheet1!B4128</f>
        <v>0</v>
      </c>
      <c r="G4126" t="str">
        <f>Sheet1!A4129</f>
        <v>(SPD/HP%/ACC%)</v>
      </c>
      <c r="H4126" t="str">
        <f>Sheet1!A4130</f>
        <v>Spd, Acc%, Hp%</v>
      </c>
      <c r="I4126">
        <f>Sheet1!A4131</f>
        <v>2</v>
      </c>
      <c r="J4126" t="str">
        <f>Sheet1!A4132</f>
        <v>PIXIE</v>
      </c>
      <c r="K4126">
        <f>Sheet1!A4133</f>
        <v>0</v>
      </c>
    </row>
    <row r="4127" spans="1:11" hidden="1" x14ac:dyDescent="0.2">
      <c r="A4127">
        <f t="shared" si="64"/>
        <v>0</v>
      </c>
      <c r="B4127" t="str">
        <f>IF(Sheet1!A4127="","",Sheet1!A4127)</f>
        <v>(SPD/HP%/HP%)</v>
      </c>
      <c r="C4127" t="str">
        <f>Sheet1!A4128</f>
        <v>Despair / Focus</v>
      </c>
      <c r="D4127">
        <f>Sheet1!C4127</f>
        <v>0</v>
      </c>
      <c r="F4127">
        <f>Sheet1!B4129</f>
        <v>0</v>
      </c>
      <c r="G4127" t="str">
        <f>Sheet1!A4130</f>
        <v>Spd, Acc%, Hp%</v>
      </c>
      <c r="H4127">
        <f>Sheet1!A4131</f>
        <v>2</v>
      </c>
      <c r="I4127" t="str">
        <f>Sheet1!A4132</f>
        <v>PIXIE</v>
      </c>
      <c r="J4127">
        <f>Sheet1!A4133</f>
        <v>0</v>
      </c>
      <c r="K4127" t="str">
        <f>Sheet1!A4134</f>
        <v>Fatal / Blade</v>
      </c>
    </row>
    <row r="4128" spans="1:11" hidden="1" x14ac:dyDescent="0.2">
      <c r="A4128">
        <f t="shared" si="64"/>
        <v>0</v>
      </c>
      <c r="B4128" t="str">
        <f>IF(Sheet1!A4128="","",Sheet1!A4128)</f>
        <v>Despair / Focus</v>
      </c>
      <c r="C4128" t="str">
        <f>Sheet1!A4129</f>
        <v>(SPD/HP%/ACC%)</v>
      </c>
      <c r="D4128">
        <f>Sheet1!C4128</f>
        <v>0</v>
      </c>
      <c r="F4128">
        <f>Sheet1!B4130</f>
        <v>0</v>
      </c>
      <c r="G4128">
        <f>Sheet1!A4131</f>
        <v>2</v>
      </c>
      <c r="H4128" t="str">
        <f>Sheet1!A4132</f>
        <v>PIXIE</v>
      </c>
      <c r="I4128">
        <f>Sheet1!A4133</f>
        <v>0</v>
      </c>
      <c r="J4128" t="str">
        <f>Sheet1!A4134</f>
        <v>Fatal / Blade</v>
      </c>
      <c r="K4128" t="str">
        <f>Sheet1!A4135</f>
        <v>(ATK%/ATK%/ATK%)</v>
      </c>
    </row>
    <row r="4129" spans="1:11" hidden="1" x14ac:dyDescent="0.2">
      <c r="A4129">
        <f t="shared" si="64"/>
        <v>0</v>
      </c>
      <c r="B4129" t="str">
        <f>IF(Sheet1!A4129="","",Sheet1!A4129)</f>
        <v>(SPD/HP%/ACC%)</v>
      </c>
      <c r="C4129" t="str">
        <f>Sheet1!A4130</f>
        <v>Spd, Acc%, Hp%</v>
      </c>
      <c r="D4129">
        <f>Sheet1!C4129</f>
        <v>0</v>
      </c>
      <c r="F4129">
        <f>Sheet1!B4131</f>
        <v>0</v>
      </c>
      <c r="G4129" t="str">
        <f>Sheet1!A4132</f>
        <v>PIXIE</v>
      </c>
      <c r="H4129">
        <f>Sheet1!A4133</f>
        <v>0</v>
      </c>
      <c r="I4129" t="str">
        <f>Sheet1!A4134</f>
        <v>Fatal / Blade</v>
      </c>
      <c r="J4129" t="str">
        <f>Sheet1!A4135</f>
        <v>(ATK%/ATK%/ATK%)</v>
      </c>
      <c r="K4129" t="str">
        <f>Sheet1!A4136</f>
        <v>Violent / Revenge</v>
      </c>
    </row>
    <row r="4130" spans="1:11" hidden="1" x14ac:dyDescent="0.2">
      <c r="A4130">
        <f t="shared" si="64"/>
        <v>0</v>
      </c>
      <c r="B4130" t="str">
        <f>IF(Sheet1!A4130="","",Sheet1!A4130)</f>
        <v>Spd, Acc%, Hp%</v>
      </c>
      <c r="C4130">
        <f>Sheet1!A4131</f>
        <v>2</v>
      </c>
      <c r="D4130">
        <f>Sheet1!C4130</f>
        <v>0</v>
      </c>
      <c r="F4130">
        <f>Sheet1!B4132</f>
        <v>0</v>
      </c>
      <c r="G4130">
        <f>Sheet1!A4133</f>
        <v>0</v>
      </c>
      <c r="H4130" t="str">
        <f>Sheet1!A4134</f>
        <v>Fatal / Blade</v>
      </c>
      <c r="I4130" t="str">
        <f>Sheet1!A4135</f>
        <v>(ATK%/ATK%/ATK%)</v>
      </c>
      <c r="J4130" t="str">
        <f>Sheet1!A4136</f>
        <v>Violent / Revenge</v>
      </c>
      <c r="K4130" t="str">
        <f>Sheet1!A4137</f>
        <v>(ATK%/CRIT D%/ATK%)</v>
      </c>
    </row>
    <row r="4131" spans="1:11" x14ac:dyDescent="0.2">
      <c r="A4131">
        <f t="shared" si="64"/>
        <v>1</v>
      </c>
      <c r="B4131">
        <f>IF(Sheet1!A4131="","",Sheet1!A4131)</f>
        <v>2</v>
      </c>
      <c r="C4131" t="str">
        <f>Sheet1!A4132</f>
        <v>PIXIE</v>
      </c>
      <c r="D4131" t="str">
        <f>Sheet1!C4131</f>
        <v>FIRE</v>
      </c>
      <c r="F4131" t="str">
        <f>Sheet1!B4133</f>
        <v>Tatu</v>
      </c>
      <c r="G4131" t="str">
        <f>Sheet1!A4134</f>
        <v>Fatal / Blade</v>
      </c>
      <c r="H4131" t="str">
        <f>Sheet1!A4135</f>
        <v>(ATK%/ATK%/ATK%)</v>
      </c>
      <c r="I4131" t="str">
        <f>Sheet1!A4136</f>
        <v>Violent / Revenge</v>
      </c>
      <c r="J4131" t="str">
        <f>Sheet1!A4137</f>
        <v>(ATK%/CRIT D%/ATK%)</v>
      </c>
      <c r="K4131" t="str">
        <f>Sheet1!A4138</f>
        <v>Crit R%, Crit D%, Atk%</v>
      </c>
    </row>
    <row r="4132" spans="1:11" hidden="1" x14ac:dyDescent="0.2">
      <c r="A4132">
        <f t="shared" si="64"/>
        <v>0</v>
      </c>
      <c r="B4132" t="str">
        <f>IF(Sheet1!A4132="","",Sheet1!A4132)</f>
        <v>PIXIE</v>
      </c>
      <c r="C4132">
        <f>Sheet1!A4133</f>
        <v>0</v>
      </c>
      <c r="D4132">
        <f>Sheet1!C4132</f>
        <v>0</v>
      </c>
      <c r="F4132">
        <f>Sheet1!B4134</f>
        <v>0</v>
      </c>
      <c r="G4132" t="str">
        <f>Sheet1!A4135</f>
        <v>(ATK%/ATK%/ATK%)</v>
      </c>
      <c r="H4132" t="str">
        <f>Sheet1!A4136</f>
        <v>Violent / Revenge</v>
      </c>
      <c r="I4132" t="str">
        <f>Sheet1!A4137</f>
        <v>(ATK%/CRIT D%/ATK%)</v>
      </c>
      <c r="J4132" t="str">
        <f>Sheet1!A4138</f>
        <v>Crit R%, Crit D%, Atk%</v>
      </c>
      <c r="K4132">
        <f>Sheet1!A4139</f>
        <v>2</v>
      </c>
    </row>
    <row r="4133" spans="1:11" hidden="1" x14ac:dyDescent="0.2">
      <c r="A4133">
        <f t="shared" si="64"/>
        <v>0</v>
      </c>
      <c r="B4133" t="str">
        <f>IF(Sheet1!A4133="","",Sheet1!A4133)</f>
        <v/>
      </c>
      <c r="C4133" t="str">
        <f>Sheet1!A4134</f>
        <v>Fatal / Blade</v>
      </c>
      <c r="D4133">
        <f>Sheet1!C4133</f>
        <v>0</v>
      </c>
      <c r="F4133">
        <f>Sheet1!B4135</f>
        <v>0</v>
      </c>
      <c r="G4133" t="str">
        <f>Sheet1!A4136</f>
        <v>Violent / Revenge</v>
      </c>
      <c r="H4133" t="str">
        <f>Sheet1!A4137</f>
        <v>(ATK%/CRIT D%/ATK%)</v>
      </c>
      <c r="I4133" t="str">
        <f>Sheet1!A4138</f>
        <v>Crit R%, Crit D%, Atk%</v>
      </c>
      <c r="J4133">
        <f>Sheet1!A4139</f>
        <v>2</v>
      </c>
      <c r="K4133" t="str">
        <f>Sheet1!A4140</f>
        <v>HARPU</v>
      </c>
    </row>
    <row r="4134" spans="1:11" hidden="1" x14ac:dyDescent="0.2">
      <c r="A4134">
        <f t="shared" si="64"/>
        <v>0</v>
      </c>
      <c r="B4134" t="str">
        <f>IF(Sheet1!A4134="","",Sheet1!A4134)</f>
        <v>Fatal / Blade</v>
      </c>
      <c r="C4134" t="str">
        <f>Sheet1!A4135</f>
        <v>(ATK%/ATK%/ATK%)</v>
      </c>
      <c r="D4134">
        <f>Sheet1!C4134</f>
        <v>0</v>
      </c>
      <c r="F4134">
        <f>Sheet1!B4136</f>
        <v>0</v>
      </c>
      <c r="G4134" t="str">
        <f>Sheet1!A4137</f>
        <v>(ATK%/CRIT D%/ATK%)</v>
      </c>
      <c r="H4134" t="str">
        <f>Sheet1!A4138</f>
        <v>Crit R%, Crit D%, Atk%</v>
      </c>
      <c r="I4134">
        <f>Sheet1!A4139</f>
        <v>2</v>
      </c>
      <c r="J4134" t="str">
        <f>Sheet1!A4140</f>
        <v>HARPU</v>
      </c>
      <c r="K4134">
        <f>Sheet1!A4141</f>
        <v>0</v>
      </c>
    </row>
    <row r="4135" spans="1:11" hidden="1" x14ac:dyDescent="0.2">
      <c r="A4135">
        <f t="shared" si="64"/>
        <v>0</v>
      </c>
      <c r="B4135" t="str">
        <f>IF(Sheet1!A4135="","",Sheet1!A4135)</f>
        <v>(ATK%/ATK%/ATK%)</v>
      </c>
      <c r="C4135" t="str">
        <f>Sheet1!A4136</f>
        <v>Violent / Revenge</v>
      </c>
      <c r="D4135">
        <f>Sheet1!C4135</f>
        <v>0</v>
      </c>
      <c r="F4135">
        <f>Sheet1!B4137</f>
        <v>0</v>
      </c>
      <c r="G4135" t="str">
        <f>Sheet1!A4138</f>
        <v>Crit R%, Crit D%, Atk%</v>
      </c>
      <c r="H4135">
        <f>Sheet1!A4139</f>
        <v>2</v>
      </c>
      <c r="I4135" t="str">
        <f>Sheet1!A4140</f>
        <v>HARPU</v>
      </c>
      <c r="J4135">
        <f>Sheet1!A4141</f>
        <v>0</v>
      </c>
      <c r="K4135" t="str">
        <f>Sheet1!A4142</f>
        <v>Swift / Energy</v>
      </c>
    </row>
    <row r="4136" spans="1:11" hidden="1" x14ac:dyDescent="0.2">
      <c r="A4136">
        <f t="shared" si="64"/>
        <v>0</v>
      </c>
      <c r="B4136" t="str">
        <f>IF(Sheet1!A4136="","",Sheet1!A4136)</f>
        <v>Violent / Revenge</v>
      </c>
      <c r="C4136" t="str">
        <f>Sheet1!A4137</f>
        <v>(ATK%/CRIT D%/ATK%)</v>
      </c>
      <c r="D4136">
        <f>Sheet1!C4136</f>
        <v>0</v>
      </c>
      <c r="F4136">
        <f>Sheet1!B4138</f>
        <v>0</v>
      </c>
      <c r="G4136">
        <f>Sheet1!A4139</f>
        <v>2</v>
      </c>
      <c r="H4136" t="str">
        <f>Sheet1!A4140</f>
        <v>HARPU</v>
      </c>
      <c r="I4136">
        <f>Sheet1!A4141</f>
        <v>0</v>
      </c>
      <c r="J4136" t="str">
        <f>Sheet1!A4142</f>
        <v>Swift / Energy</v>
      </c>
      <c r="K4136" t="str">
        <f>Sheet1!A4143</f>
        <v>(SPD/HP%/HP%)</v>
      </c>
    </row>
    <row r="4137" spans="1:11" hidden="1" x14ac:dyDescent="0.2">
      <c r="A4137">
        <f t="shared" si="64"/>
        <v>0</v>
      </c>
      <c r="B4137" t="str">
        <f>IF(Sheet1!A4137="","",Sheet1!A4137)</f>
        <v>(ATK%/CRIT D%/ATK%)</v>
      </c>
      <c r="C4137" t="str">
        <f>Sheet1!A4138</f>
        <v>Crit R%, Crit D%, Atk%</v>
      </c>
      <c r="D4137">
        <f>Sheet1!C4137</f>
        <v>0</v>
      </c>
      <c r="F4137">
        <f>Sheet1!B4139</f>
        <v>0</v>
      </c>
      <c r="G4137" t="str">
        <f>Sheet1!A4140</f>
        <v>HARPU</v>
      </c>
      <c r="H4137">
        <f>Sheet1!A4141</f>
        <v>0</v>
      </c>
      <c r="I4137" t="str">
        <f>Sheet1!A4142</f>
        <v>Swift / Energy</v>
      </c>
      <c r="J4137" t="str">
        <f>Sheet1!A4143</f>
        <v>(SPD/HP%/HP%)</v>
      </c>
      <c r="K4137" t="str">
        <f>Sheet1!A4144</f>
        <v>3x Revenge</v>
      </c>
    </row>
    <row r="4138" spans="1:11" hidden="1" x14ac:dyDescent="0.2">
      <c r="A4138">
        <f t="shared" si="64"/>
        <v>0</v>
      </c>
      <c r="B4138" t="str">
        <f>IF(Sheet1!A4138="","",Sheet1!A4138)</f>
        <v>Crit R%, Crit D%, Atk%</v>
      </c>
      <c r="C4138">
        <f>Sheet1!A4139</f>
        <v>2</v>
      </c>
      <c r="D4138">
        <f>Sheet1!C4138</f>
        <v>0</v>
      </c>
      <c r="F4138">
        <f>Sheet1!B4140</f>
        <v>0</v>
      </c>
      <c r="G4138">
        <f>Sheet1!A4141</f>
        <v>0</v>
      </c>
      <c r="H4138" t="str">
        <f>Sheet1!A4142</f>
        <v>Swift / Energy</v>
      </c>
      <c r="I4138" t="str">
        <f>Sheet1!A4143</f>
        <v>(SPD/HP%/HP%)</v>
      </c>
      <c r="J4138" t="str">
        <f>Sheet1!A4144</f>
        <v>3x Revenge</v>
      </c>
      <c r="K4138" t="str">
        <f>Sheet1!A4145</f>
        <v>(SPD/HP%/HP%)</v>
      </c>
    </row>
    <row r="4139" spans="1:11" x14ac:dyDescent="0.2">
      <c r="A4139">
        <f t="shared" si="64"/>
        <v>1</v>
      </c>
      <c r="B4139">
        <f>IF(Sheet1!A4139="","",Sheet1!A4139)</f>
        <v>2</v>
      </c>
      <c r="C4139" t="str">
        <f>Sheet1!A4140</f>
        <v>HARPU</v>
      </c>
      <c r="D4139" t="str">
        <f>Sheet1!C4139</f>
        <v>FIRE</v>
      </c>
      <c r="F4139" t="str">
        <f>Sheet1!B4141</f>
        <v>Colleen</v>
      </c>
      <c r="G4139" t="str">
        <f>Sheet1!A4142</f>
        <v>Swift / Energy</v>
      </c>
      <c r="H4139" t="str">
        <f>Sheet1!A4143</f>
        <v>(SPD/HP%/HP%)</v>
      </c>
      <c r="I4139" t="str">
        <f>Sheet1!A4144</f>
        <v>3x Revenge</v>
      </c>
      <c r="J4139" t="str">
        <f>Sheet1!A4145</f>
        <v>(SPD/HP%/HP%)</v>
      </c>
      <c r="K4139" t="str">
        <f>Sheet1!A4146</f>
        <v>Spd, Hp%, Def%</v>
      </c>
    </row>
    <row r="4140" spans="1:11" hidden="1" x14ac:dyDescent="0.2">
      <c r="A4140">
        <f t="shared" si="64"/>
        <v>0</v>
      </c>
      <c r="B4140" t="str">
        <f>IF(Sheet1!A4140="","",Sheet1!A4140)</f>
        <v>HARPU</v>
      </c>
      <c r="C4140">
        <f>Sheet1!A4141</f>
        <v>0</v>
      </c>
      <c r="D4140">
        <f>Sheet1!C4140</f>
        <v>0</v>
      </c>
      <c r="F4140">
        <f>Sheet1!B4142</f>
        <v>0</v>
      </c>
      <c r="G4140" t="str">
        <f>Sheet1!A4143</f>
        <v>(SPD/HP%/HP%)</v>
      </c>
      <c r="H4140" t="str">
        <f>Sheet1!A4144</f>
        <v>3x Revenge</v>
      </c>
      <c r="I4140" t="str">
        <f>Sheet1!A4145</f>
        <v>(SPD/HP%/HP%)</v>
      </c>
      <c r="J4140" t="str">
        <f>Sheet1!A4146</f>
        <v>Spd, Hp%, Def%</v>
      </c>
      <c r="K4140">
        <f>Sheet1!A4147</f>
        <v>2</v>
      </c>
    </row>
    <row r="4141" spans="1:11" hidden="1" x14ac:dyDescent="0.2">
      <c r="A4141">
        <f t="shared" si="64"/>
        <v>0</v>
      </c>
      <c r="B4141" t="str">
        <f>IF(Sheet1!A4141="","",Sheet1!A4141)</f>
        <v/>
      </c>
      <c r="C4141" t="str">
        <f>Sheet1!A4142</f>
        <v>Swift / Energy</v>
      </c>
      <c r="D4141">
        <f>Sheet1!C4141</f>
        <v>0</v>
      </c>
      <c r="F4141">
        <f>Sheet1!B4143</f>
        <v>0</v>
      </c>
      <c r="G4141" t="str">
        <f>Sheet1!A4144</f>
        <v>3x Revenge</v>
      </c>
      <c r="H4141" t="str">
        <f>Sheet1!A4145</f>
        <v>(SPD/HP%/HP%)</v>
      </c>
      <c r="I4141" t="str">
        <f>Sheet1!A4146</f>
        <v>Spd, Hp%, Def%</v>
      </c>
      <c r="J4141">
        <f>Sheet1!A4147</f>
        <v>2</v>
      </c>
      <c r="K4141" t="str">
        <f>Sheet1!A4148</f>
        <v>HARPU</v>
      </c>
    </row>
    <row r="4142" spans="1:11" hidden="1" x14ac:dyDescent="0.2">
      <c r="A4142">
        <f t="shared" si="64"/>
        <v>0</v>
      </c>
      <c r="B4142" t="str">
        <f>IF(Sheet1!A4142="","",Sheet1!A4142)</f>
        <v>Swift / Energy</v>
      </c>
      <c r="C4142" t="str">
        <f>Sheet1!A4143</f>
        <v>(SPD/HP%/HP%)</v>
      </c>
      <c r="D4142">
        <f>Sheet1!C4142</f>
        <v>0</v>
      </c>
      <c r="F4142">
        <f>Sheet1!B4144</f>
        <v>0</v>
      </c>
      <c r="G4142" t="str">
        <f>Sheet1!A4145</f>
        <v>(SPD/HP%/HP%)</v>
      </c>
      <c r="H4142" t="str">
        <f>Sheet1!A4146</f>
        <v>Spd, Hp%, Def%</v>
      </c>
      <c r="I4142">
        <f>Sheet1!A4147</f>
        <v>2</v>
      </c>
      <c r="J4142" t="str">
        <f>Sheet1!A4148</f>
        <v>HARPU</v>
      </c>
      <c r="K4142">
        <f>Sheet1!A4149</f>
        <v>0</v>
      </c>
    </row>
    <row r="4143" spans="1:11" hidden="1" x14ac:dyDescent="0.2">
      <c r="A4143">
        <f t="shared" si="64"/>
        <v>0</v>
      </c>
      <c r="B4143" t="str">
        <f>IF(Sheet1!A4143="","",Sheet1!A4143)</f>
        <v>(SPD/HP%/HP%)</v>
      </c>
      <c r="C4143" t="str">
        <f>Sheet1!A4144</f>
        <v>3x Revenge</v>
      </c>
      <c r="D4143">
        <f>Sheet1!C4143</f>
        <v>0</v>
      </c>
      <c r="F4143">
        <f>Sheet1!B4145</f>
        <v>0</v>
      </c>
      <c r="G4143" t="str">
        <f>Sheet1!A4146</f>
        <v>Spd, Hp%, Def%</v>
      </c>
      <c r="H4143">
        <f>Sheet1!A4147</f>
        <v>2</v>
      </c>
      <c r="I4143" t="str">
        <f>Sheet1!A4148</f>
        <v>HARPU</v>
      </c>
      <c r="J4143">
        <f>Sheet1!A4149</f>
        <v>0</v>
      </c>
      <c r="K4143" t="str">
        <f>Sheet1!A4150</f>
        <v>Fatal / Blade</v>
      </c>
    </row>
    <row r="4144" spans="1:11" hidden="1" x14ac:dyDescent="0.2">
      <c r="A4144">
        <f t="shared" si="64"/>
        <v>0</v>
      </c>
      <c r="B4144" t="str">
        <f>IF(Sheet1!A4144="","",Sheet1!A4144)</f>
        <v>3x Revenge</v>
      </c>
      <c r="C4144" t="str">
        <f>Sheet1!A4145</f>
        <v>(SPD/HP%/HP%)</v>
      </c>
      <c r="D4144">
        <f>Sheet1!C4144</f>
        <v>0</v>
      </c>
      <c r="F4144">
        <f>Sheet1!B4146</f>
        <v>0</v>
      </c>
      <c r="G4144">
        <f>Sheet1!A4147</f>
        <v>2</v>
      </c>
      <c r="H4144" t="str">
        <f>Sheet1!A4148</f>
        <v>HARPU</v>
      </c>
      <c r="I4144">
        <f>Sheet1!A4149</f>
        <v>0</v>
      </c>
      <c r="J4144" t="str">
        <f>Sheet1!A4150</f>
        <v>Fatal / Blade</v>
      </c>
      <c r="K4144" t="str">
        <f>Sheet1!A4151</f>
        <v>(ATK%/ATK%/ATK%)</v>
      </c>
    </row>
    <row r="4145" spans="1:11" hidden="1" x14ac:dyDescent="0.2">
      <c r="A4145">
        <f t="shared" si="64"/>
        <v>0</v>
      </c>
      <c r="B4145" t="str">
        <f>IF(Sheet1!A4145="","",Sheet1!A4145)</f>
        <v>(SPD/HP%/HP%)</v>
      </c>
      <c r="C4145" t="str">
        <f>Sheet1!A4146</f>
        <v>Spd, Hp%, Def%</v>
      </c>
      <c r="D4145">
        <f>Sheet1!C4145</f>
        <v>0</v>
      </c>
      <c r="F4145">
        <f>Sheet1!B4147</f>
        <v>0</v>
      </c>
      <c r="G4145" t="str">
        <f>Sheet1!A4148</f>
        <v>HARPU</v>
      </c>
      <c r="H4145">
        <f>Sheet1!A4149</f>
        <v>0</v>
      </c>
      <c r="I4145" t="str">
        <f>Sheet1!A4150</f>
        <v>Fatal / Blade</v>
      </c>
      <c r="J4145" t="str">
        <f>Sheet1!A4151</f>
        <v>(ATK%/ATK%/ATK%)</v>
      </c>
      <c r="K4145" t="str">
        <f>Sheet1!A4152</f>
        <v>Violent / Revenge</v>
      </c>
    </row>
    <row r="4146" spans="1:11" hidden="1" x14ac:dyDescent="0.2">
      <c r="A4146">
        <f t="shared" si="64"/>
        <v>0</v>
      </c>
      <c r="B4146" t="str">
        <f>IF(Sheet1!A4146="","",Sheet1!A4146)</f>
        <v>Spd, Hp%, Def%</v>
      </c>
      <c r="C4146">
        <f>Sheet1!A4147</f>
        <v>2</v>
      </c>
      <c r="D4146">
        <f>Sheet1!C4146</f>
        <v>0</v>
      </c>
      <c r="F4146">
        <f>Sheet1!B4148</f>
        <v>0</v>
      </c>
      <c r="G4146">
        <f>Sheet1!A4149</f>
        <v>0</v>
      </c>
      <c r="H4146" t="str">
        <f>Sheet1!A4150</f>
        <v>Fatal / Blade</v>
      </c>
      <c r="I4146" t="str">
        <f>Sheet1!A4151</f>
        <v>(ATK%/ATK%/ATK%)</v>
      </c>
      <c r="J4146" t="str">
        <f>Sheet1!A4152</f>
        <v>Violent / Revenge</v>
      </c>
      <c r="K4146" t="str">
        <f>Sheet1!A4153</f>
        <v>(ATK%/CRIT D%/ATK%)</v>
      </c>
    </row>
    <row r="4147" spans="1:11" x14ac:dyDescent="0.2">
      <c r="A4147">
        <f t="shared" si="64"/>
        <v>1</v>
      </c>
      <c r="B4147">
        <f>IF(Sheet1!A4147="","",Sheet1!A4147)</f>
        <v>2</v>
      </c>
      <c r="C4147" t="str">
        <f>Sheet1!A4148</f>
        <v>HARPU</v>
      </c>
      <c r="D4147" t="str">
        <f>Sheet1!C4147</f>
        <v>WIND</v>
      </c>
      <c r="F4147" t="str">
        <f>Sheet1!B4149</f>
        <v>Seal</v>
      </c>
      <c r="G4147" t="str">
        <f>Sheet1!A4150</f>
        <v>Fatal / Blade</v>
      </c>
      <c r="H4147" t="str">
        <f>Sheet1!A4151</f>
        <v>(ATK%/ATK%/ATK%)</v>
      </c>
      <c r="I4147" t="str">
        <f>Sheet1!A4152</f>
        <v>Violent / Revenge</v>
      </c>
      <c r="J4147" t="str">
        <f>Sheet1!A4153</f>
        <v>(ATK%/CRIT D%/ATK%)</v>
      </c>
      <c r="K4147" t="str">
        <f>Sheet1!A4154</f>
        <v>Crit R%, Crit D%, Atk%</v>
      </c>
    </row>
    <row r="4148" spans="1:11" hidden="1" x14ac:dyDescent="0.2">
      <c r="A4148">
        <f t="shared" si="64"/>
        <v>0</v>
      </c>
      <c r="B4148" t="str">
        <f>IF(Sheet1!A4148="","",Sheet1!A4148)</f>
        <v>HARPU</v>
      </c>
      <c r="C4148">
        <f>Sheet1!A4149</f>
        <v>0</v>
      </c>
      <c r="D4148">
        <f>Sheet1!C4148</f>
        <v>0</v>
      </c>
      <c r="F4148">
        <f>Sheet1!B4150</f>
        <v>0</v>
      </c>
      <c r="G4148" t="str">
        <f>Sheet1!A4151</f>
        <v>(ATK%/ATK%/ATK%)</v>
      </c>
      <c r="H4148" t="str">
        <f>Sheet1!A4152</f>
        <v>Violent / Revenge</v>
      </c>
      <c r="I4148" t="str">
        <f>Sheet1!A4153</f>
        <v>(ATK%/CRIT D%/ATK%)</v>
      </c>
      <c r="J4148" t="str">
        <f>Sheet1!A4154</f>
        <v>Crit R%, Crit D%, Atk%</v>
      </c>
      <c r="K4148">
        <f>Sheet1!A4155</f>
        <v>3</v>
      </c>
    </row>
    <row r="4149" spans="1:11" hidden="1" x14ac:dyDescent="0.2">
      <c r="A4149">
        <f t="shared" si="64"/>
        <v>0</v>
      </c>
      <c r="B4149" t="str">
        <f>IF(Sheet1!A4149="","",Sheet1!A4149)</f>
        <v/>
      </c>
      <c r="C4149" t="str">
        <f>Sheet1!A4150</f>
        <v>Fatal / Blade</v>
      </c>
      <c r="D4149">
        <f>Sheet1!C4149</f>
        <v>0</v>
      </c>
      <c r="F4149">
        <f>Sheet1!B4151</f>
        <v>0</v>
      </c>
      <c r="G4149" t="str">
        <f>Sheet1!A4152</f>
        <v>Violent / Revenge</v>
      </c>
      <c r="H4149" t="str">
        <f>Sheet1!A4153</f>
        <v>(ATK%/CRIT D%/ATK%)</v>
      </c>
      <c r="I4149" t="str">
        <f>Sheet1!A4154</f>
        <v>Crit R%, Crit D%, Atk%</v>
      </c>
      <c r="J4149">
        <f>Sheet1!A4155</f>
        <v>3</v>
      </c>
      <c r="K4149" t="str">
        <f>Sheet1!A4156</f>
        <v>HARPU</v>
      </c>
    </row>
    <row r="4150" spans="1:11" hidden="1" x14ac:dyDescent="0.2">
      <c r="A4150">
        <f t="shared" si="64"/>
        <v>0</v>
      </c>
      <c r="B4150" t="str">
        <f>IF(Sheet1!A4150="","",Sheet1!A4150)</f>
        <v>Fatal / Blade</v>
      </c>
      <c r="C4150" t="str">
        <f>Sheet1!A4151</f>
        <v>(ATK%/ATK%/ATK%)</v>
      </c>
      <c r="D4150">
        <f>Sheet1!C4150</f>
        <v>0</v>
      </c>
      <c r="F4150">
        <f>Sheet1!B4152</f>
        <v>0</v>
      </c>
      <c r="G4150" t="str">
        <f>Sheet1!A4153</f>
        <v>(ATK%/CRIT D%/ATK%)</v>
      </c>
      <c r="H4150" t="str">
        <f>Sheet1!A4154</f>
        <v>Crit R%, Crit D%, Atk%</v>
      </c>
      <c r="I4150">
        <f>Sheet1!A4155</f>
        <v>3</v>
      </c>
      <c r="J4150" t="str">
        <f>Sheet1!A4156</f>
        <v>HARPU</v>
      </c>
      <c r="K4150">
        <f>Sheet1!A4157</f>
        <v>0</v>
      </c>
    </row>
    <row r="4151" spans="1:11" hidden="1" x14ac:dyDescent="0.2">
      <c r="A4151">
        <f t="shared" si="64"/>
        <v>0</v>
      </c>
      <c r="B4151" t="str">
        <f>IF(Sheet1!A4151="","",Sheet1!A4151)</f>
        <v>(ATK%/ATK%/ATK%)</v>
      </c>
      <c r="C4151" t="str">
        <f>Sheet1!A4152</f>
        <v>Violent / Revenge</v>
      </c>
      <c r="D4151">
        <f>Sheet1!C4151</f>
        <v>0</v>
      </c>
      <c r="F4151">
        <f>Sheet1!B4153</f>
        <v>0</v>
      </c>
      <c r="G4151" t="str">
        <f>Sheet1!A4154</f>
        <v>Crit R%, Crit D%, Atk%</v>
      </c>
      <c r="H4151">
        <f>Sheet1!A4155</f>
        <v>3</v>
      </c>
      <c r="I4151" t="str">
        <f>Sheet1!A4156</f>
        <v>HARPU</v>
      </c>
      <c r="J4151">
        <f>Sheet1!A4157</f>
        <v>0</v>
      </c>
      <c r="K4151" t="str">
        <f>Sheet1!A4158</f>
        <v>Fatal / Blade</v>
      </c>
    </row>
    <row r="4152" spans="1:11" hidden="1" x14ac:dyDescent="0.2">
      <c r="A4152">
        <f t="shared" si="64"/>
        <v>0</v>
      </c>
      <c r="B4152" t="str">
        <f>IF(Sheet1!A4152="","",Sheet1!A4152)</f>
        <v>Violent / Revenge</v>
      </c>
      <c r="C4152" t="str">
        <f>Sheet1!A4153</f>
        <v>(ATK%/CRIT D%/ATK%)</v>
      </c>
      <c r="D4152">
        <f>Sheet1!C4152</f>
        <v>0</v>
      </c>
      <c r="F4152">
        <f>Sheet1!B4154</f>
        <v>0</v>
      </c>
      <c r="G4152">
        <f>Sheet1!A4155</f>
        <v>3</v>
      </c>
      <c r="H4152" t="str">
        <f>Sheet1!A4156</f>
        <v>HARPU</v>
      </c>
      <c r="I4152">
        <f>Sheet1!A4157</f>
        <v>0</v>
      </c>
      <c r="J4152" t="str">
        <f>Sheet1!A4158</f>
        <v>Fatal / Blade</v>
      </c>
      <c r="K4152" t="str">
        <f>Sheet1!A4159</f>
        <v>(ATK%/ATK%/ATK%)</v>
      </c>
    </row>
    <row r="4153" spans="1:11" hidden="1" x14ac:dyDescent="0.2">
      <c r="A4153">
        <f t="shared" si="64"/>
        <v>0</v>
      </c>
      <c r="B4153" t="str">
        <f>IF(Sheet1!A4153="","",Sheet1!A4153)</f>
        <v>(ATK%/CRIT D%/ATK%)</v>
      </c>
      <c r="C4153" t="str">
        <f>Sheet1!A4154</f>
        <v>Crit R%, Crit D%, Atk%</v>
      </c>
      <c r="D4153">
        <f>Sheet1!C4153</f>
        <v>0</v>
      </c>
      <c r="F4153">
        <f>Sheet1!B4155</f>
        <v>0</v>
      </c>
      <c r="G4153" t="str">
        <f>Sheet1!A4156</f>
        <v>HARPU</v>
      </c>
      <c r="H4153">
        <f>Sheet1!A4157</f>
        <v>0</v>
      </c>
      <c r="I4153" t="str">
        <f>Sheet1!A4158</f>
        <v>Fatal / Blade</v>
      </c>
      <c r="J4153" t="str">
        <f>Sheet1!A4159</f>
        <v>(ATK%/ATK%/ATK%)</v>
      </c>
      <c r="K4153" t="str">
        <f>Sheet1!A4160</f>
        <v>Violent / Revenge</v>
      </c>
    </row>
    <row r="4154" spans="1:11" hidden="1" x14ac:dyDescent="0.2">
      <c r="A4154">
        <f t="shared" si="64"/>
        <v>0</v>
      </c>
      <c r="B4154" t="str">
        <f>IF(Sheet1!A4154="","",Sheet1!A4154)</f>
        <v>Crit R%, Crit D%, Atk%</v>
      </c>
      <c r="C4154">
        <f>Sheet1!A4155</f>
        <v>3</v>
      </c>
      <c r="D4154">
        <f>Sheet1!C4154</f>
        <v>0</v>
      </c>
      <c r="F4154">
        <f>Sheet1!B4156</f>
        <v>0</v>
      </c>
      <c r="G4154">
        <f>Sheet1!A4157</f>
        <v>0</v>
      </c>
      <c r="H4154" t="str">
        <f>Sheet1!A4158</f>
        <v>Fatal / Blade</v>
      </c>
      <c r="I4154" t="str">
        <f>Sheet1!A4159</f>
        <v>(ATK%/ATK%/ATK%)</v>
      </c>
      <c r="J4154" t="str">
        <f>Sheet1!A4160</f>
        <v>Violent / Revenge</v>
      </c>
      <c r="K4154" t="str">
        <f>Sheet1!A4161</f>
        <v>(ATK%/CRIT D%/ATK%)</v>
      </c>
    </row>
    <row r="4155" spans="1:11" x14ac:dyDescent="0.2">
      <c r="A4155">
        <f t="shared" si="64"/>
        <v>1</v>
      </c>
      <c r="B4155">
        <f>IF(Sheet1!A4155="","",Sheet1!A4155)</f>
        <v>3</v>
      </c>
      <c r="C4155" t="str">
        <f>Sheet1!A4156</f>
        <v>HARPU</v>
      </c>
      <c r="D4155" t="str">
        <f>Sheet1!C4155</f>
        <v>DARK</v>
      </c>
      <c r="F4155" t="str">
        <f>Sheet1!B4157</f>
        <v>Seren</v>
      </c>
      <c r="G4155" t="str">
        <f>Sheet1!A4158</f>
        <v>Fatal / Blade</v>
      </c>
      <c r="H4155" t="str">
        <f>Sheet1!A4159</f>
        <v>(ATK%/ATK%/ATK%)</v>
      </c>
      <c r="I4155" t="str">
        <f>Sheet1!A4160</f>
        <v>Violent / Revenge</v>
      </c>
      <c r="J4155" t="str">
        <f>Sheet1!A4161</f>
        <v>(ATK%/CRIT D%/ATK%)</v>
      </c>
      <c r="K4155" t="str">
        <f>Sheet1!A4162</f>
        <v>Crit R%, Crit D%, Atk%</v>
      </c>
    </row>
    <row r="4156" spans="1:11" hidden="1" x14ac:dyDescent="0.2">
      <c r="A4156">
        <f t="shared" si="64"/>
        <v>0</v>
      </c>
      <c r="B4156" t="str">
        <f>IF(Sheet1!A4156="","",Sheet1!A4156)</f>
        <v>HARPU</v>
      </c>
      <c r="C4156">
        <f>Sheet1!A4157</f>
        <v>0</v>
      </c>
      <c r="D4156">
        <f>Sheet1!C4156</f>
        <v>0</v>
      </c>
      <c r="F4156">
        <f>Sheet1!B4158</f>
        <v>0</v>
      </c>
      <c r="G4156" t="str">
        <f>Sheet1!A4159</f>
        <v>(ATK%/ATK%/ATK%)</v>
      </c>
      <c r="H4156" t="str">
        <f>Sheet1!A4160</f>
        <v>Violent / Revenge</v>
      </c>
      <c r="I4156" t="str">
        <f>Sheet1!A4161</f>
        <v>(ATK%/CRIT D%/ATK%)</v>
      </c>
      <c r="J4156" t="str">
        <f>Sheet1!A4162</f>
        <v>Crit R%, Crit D%, Atk%</v>
      </c>
      <c r="K4156">
        <f>Sheet1!A4163</f>
        <v>3</v>
      </c>
    </row>
    <row r="4157" spans="1:11" hidden="1" x14ac:dyDescent="0.2">
      <c r="A4157">
        <f t="shared" si="64"/>
        <v>0</v>
      </c>
      <c r="B4157" t="str">
        <f>IF(Sheet1!A4157="","",Sheet1!A4157)</f>
        <v/>
      </c>
      <c r="C4157" t="str">
        <f>Sheet1!A4158</f>
        <v>Fatal / Blade</v>
      </c>
      <c r="D4157">
        <f>Sheet1!C4157</f>
        <v>0</v>
      </c>
      <c r="F4157">
        <f>Sheet1!B4159</f>
        <v>0</v>
      </c>
      <c r="G4157" t="str">
        <f>Sheet1!A4160</f>
        <v>Violent / Revenge</v>
      </c>
      <c r="H4157" t="str">
        <f>Sheet1!A4161</f>
        <v>(ATK%/CRIT D%/ATK%)</v>
      </c>
      <c r="I4157" t="str">
        <f>Sheet1!A4162</f>
        <v>Crit R%, Crit D%, Atk%</v>
      </c>
      <c r="J4157">
        <f>Sheet1!A4163</f>
        <v>3</v>
      </c>
      <c r="K4157" t="str">
        <f>Sheet1!A4164</f>
        <v>HARPU</v>
      </c>
    </row>
    <row r="4158" spans="1:11" hidden="1" x14ac:dyDescent="0.2">
      <c r="A4158">
        <f t="shared" si="64"/>
        <v>0</v>
      </c>
      <c r="B4158" t="str">
        <f>IF(Sheet1!A4158="","",Sheet1!A4158)</f>
        <v>Fatal / Blade</v>
      </c>
      <c r="C4158" t="str">
        <f>Sheet1!A4159</f>
        <v>(ATK%/ATK%/ATK%)</v>
      </c>
      <c r="D4158">
        <f>Sheet1!C4158</f>
        <v>0</v>
      </c>
      <c r="F4158">
        <f>Sheet1!B4160</f>
        <v>0</v>
      </c>
      <c r="G4158" t="str">
        <f>Sheet1!A4161</f>
        <v>(ATK%/CRIT D%/ATK%)</v>
      </c>
      <c r="H4158" t="str">
        <f>Sheet1!A4162</f>
        <v>Crit R%, Crit D%, Atk%</v>
      </c>
      <c r="I4158">
        <f>Sheet1!A4163</f>
        <v>3</v>
      </c>
      <c r="J4158" t="str">
        <f>Sheet1!A4164</f>
        <v>HARPU</v>
      </c>
      <c r="K4158">
        <f>Sheet1!A4165</f>
        <v>0</v>
      </c>
    </row>
    <row r="4159" spans="1:11" hidden="1" x14ac:dyDescent="0.2">
      <c r="A4159">
        <f t="shared" si="64"/>
        <v>0</v>
      </c>
      <c r="B4159" t="str">
        <f>IF(Sheet1!A4159="","",Sheet1!A4159)</f>
        <v>(ATK%/ATK%/ATK%)</v>
      </c>
      <c r="C4159" t="str">
        <f>Sheet1!A4160</f>
        <v>Violent / Revenge</v>
      </c>
      <c r="D4159">
        <f>Sheet1!C4159</f>
        <v>0</v>
      </c>
      <c r="F4159">
        <f>Sheet1!B4161</f>
        <v>0</v>
      </c>
      <c r="G4159" t="str">
        <f>Sheet1!A4162</f>
        <v>Crit R%, Crit D%, Atk%</v>
      </c>
      <c r="H4159">
        <f>Sheet1!A4163</f>
        <v>3</v>
      </c>
      <c r="I4159" t="str">
        <f>Sheet1!A4164</f>
        <v>HARPU</v>
      </c>
      <c r="J4159">
        <f>Sheet1!A4165</f>
        <v>0</v>
      </c>
      <c r="K4159" t="str">
        <f>Sheet1!A4166</f>
        <v>Fatal / Blade</v>
      </c>
    </row>
    <row r="4160" spans="1:11" hidden="1" x14ac:dyDescent="0.2">
      <c r="A4160">
        <f t="shared" si="64"/>
        <v>0</v>
      </c>
      <c r="B4160" t="str">
        <f>IF(Sheet1!A4160="","",Sheet1!A4160)</f>
        <v>Violent / Revenge</v>
      </c>
      <c r="C4160" t="str">
        <f>Sheet1!A4161</f>
        <v>(ATK%/CRIT D%/ATK%)</v>
      </c>
      <c r="D4160">
        <f>Sheet1!C4160</f>
        <v>0</v>
      </c>
      <c r="F4160">
        <f>Sheet1!B4162</f>
        <v>0</v>
      </c>
      <c r="G4160">
        <f>Sheet1!A4163</f>
        <v>3</v>
      </c>
      <c r="H4160" t="str">
        <f>Sheet1!A4164</f>
        <v>HARPU</v>
      </c>
      <c r="I4160">
        <f>Sheet1!A4165</f>
        <v>0</v>
      </c>
      <c r="J4160" t="str">
        <f>Sheet1!A4166</f>
        <v>Fatal / Blade</v>
      </c>
      <c r="K4160" t="str">
        <f>Sheet1!A4167</f>
        <v>(ATK%/ATK%/ATK%)</v>
      </c>
    </row>
    <row r="4161" spans="1:11" hidden="1" x14ac:dyDescent="0.2">
      <c r="A4161">
        <f t="shared" si="64"/>
        <v>0</v>
      </c>
      <c r="B4161" t="str">
        <f>IF(Sheet1!A4161="","",Sheet1!A4161)</f>
        <v>(ATK%/CRIT D%/ATK%)</v>
      </c>
      <c r="C4161" t="str">
        <f>Sheet1!A4162</f>
        <v>Crit R%, Crit D%, Atk%</v>
      </c>
      <c r="D4161">
        <f>Sheet1!C4161</f>
        <v>0</v>
      </c>
      <c r="F4161">
        <f>Sheet1!B4163</f>
        <v>0</v>
      </c>
      <c r="G4161" t="str">
        <f>Sheet1!A4164</f>
        <v>HARPU</v>
      </c>
      <c r="H4161">
        <f>Sheet1!A4165</f>
        <v>0</v>
      </c>
      <c r="I4161" t="str">
        <f>Sheet1!A4166</f>
        <v>Fatal / Blade</v>
      </c>
      <c r="J4161" t="str">
        <f>Sheet1!A4167</f>
        <v>(ATK%/ATK%/ATK%)</v>
      </c>
      <c r="K4161" t="str">
        <f>Sheet1!A4168</f>
        <v>Violent / Revenge</v>
      </c>
    </row>
    <row r="4162" spans="1:11" hidden="1" x14ac:dyDescent="0.2">
      <c r="A4162">
        <f t="shared" si="64"/>
        <v>0</v>
      </c>
      <c r="B4162" t="str">
        <f>IF(Sheet1!A4162="","",Sheet1!A4162)</f>
        <v>Crit R%, Crit D%, Atk%</v>
      </c>
      <c r="C4162">
        <f>Sheet1!A4163</f>
        <v>3</v>
      </c>
      <c r="D4162">
        <f>Sheet1!C4162</f>
        <v>0</v>
      </c>
      <c r="F4162">
        <f>Sheet1!B4164</f>
        <v>0</v>
      </c>
      <c r="G4162">
        <f>Sheet1!A4165</f>
        <v>0</v>
      </c>
      <c r="H4162" t="str">
        <f>Sheet1!A4166</f>
        <v>Fatal / Blade</v>
      </c>
      <c r="I4162" t="str">
        <f>Sheet1!A4167</f>
        <v>(ATK%/ATK%/ATK%)</v>
      </c>
      <c r="J4162" t="str">
        <f>Sheet1!A4168</f>
        <v>Violent / Revenge</v>
      </c>
      <c r="K4162" t="str">
        <f>Sheet1!A4169</f>
        <v>(ATK%/CRIT D%/ATK%)</v>
      </c>
    </row>
    <row r="4163" spans="1:11" x14ac:dyDescent="0.2">
      <c r="A4163">
        <f t="shared" ref="A4163:A4226" si="65">IF(ISNUMBER(B4163)=TRUE,1,0)</f>
        <v>1</v>
      </c>
      <c r="B4163">
        <f>IF(Sheet1!A4163="","",Sheet1!A4163)</f>
        <v>3</v>
      </c>
      <c r="C4163" t="str">
        <f>Sheet1!A4164</f>
        <v>HARPU</v>
      </c>
      <c r="D4163" t="str">
        <f>Sheet1!C4163</f>
        <v>LIGHT</v>
      </c>
      <c r="F4163" t="str">
        <f>Sheet1!B4165</f>
        <v>Sia</v>
      </c>
      <c r="G4163" t="str">
        <f>Sheet1!A4166</f>
        <v>Fatal / Blade</v>
      </c>
      <c r="H4163" t="str">
        <f>Sheet1!A4167</f>
        <v>(ATK%/ATK%/ATK%)</v>
      </c>
      <c r="I4163" t="str">
        <f>Sheet1!A4168</f>
        <v>Violent / Revenge</v>
      </c>
      <c r="J4163" t="str">
        <f>Sheet1!A4169</f>
        <v>(ATK%/CRIT D%/ATK%)</v>
      </c>
      <c r="K4163" t="str">
        <f>Sheet1!A4170</f>
        <v>Crit R%, Crit D%, Atk%</v>
      </c>
    </row>
    <row r="4164" spans="1:11" hidden="1" x14ac:dyDescent="0.2">
      <c r="A4164">
        <f t="shared" si="65"/>
        <v>0</v>
      </c>
      <c r="B4164" t="str">
        <f>IF(Sheet1!A4164="","",Sheet1!A4164)</f>
        <v>HARPU</v>
      </c>
      <c r="C4164">
        <f>Sheet1!A4165</f>
        <v>0</v>
      </c>
      <c r="D4164">
        <f>Sheet1!C4164</f>
        <v>0</v>
      </c>
      <c r="F4164">
        <f>Sheet1!B4166</f>
        <v>0</v>
      </c>
      <c r="G4164" t="str">
        <f>Sheet1!A4167</f>
        <v>(ATK%/ATK%/ATK%)</v>
      </c>
      <c r="H4164" t="str">
        <f>Sheet1!A4168</f>
        <v>Violent / Revenge</v>
      </c>
      <c r="I4164" t="str">
        <f>Sheet1!A4169</f>
        <v>(ATK%/CRIT D%/ATK%)</v>
      </c>
      <c r="J4164" t="str">
        <f>Sheet1!A4170</f>
        <v>Crit R%, Crit D%, Atk%</v>
      </c>
      <c r="K4164">
        <f>Sheet1!A4171</f>
        <v>2</v>
      </c>
    </row>
    <row r="4165" spans="1:11" hidden="1" x14ac:dyDescent="0.2">
      <c r="A4165">
        <f t="shared" si="65"/>
        <v>0</v>
      </c>
      <c r="B4165" t="str">
        <f>IF(Sheet1!A4165="","",Sheet1!A4165)</f>
        <v/>
      </c>
      <c r="C4165" t="str">
        <f>Sheet1!A4166</f>
        <v>Fatal / Blade</v>
      </c>
      <c r="D4165">
        <f>Sheet1!C4165</f>
        <v>0</v>
      </c>
      <c r="F4165">
        <f>Sheet1!B4167</f>
        <v>0</v>
      </c>
      <c r="G4165" t="str">
        <f>Sheet1!A4168</f>
        <v>Violent / Revenge</v>
      </c>
      <c r="H4165" t="str">
        <f>Sheet1!A4169</f>
        <v>(ATK%/CRIT D%/ATK%)</v>
      </c>
      <c r="I4165" t="str">
        <f>Sheet1!A4170</f>
        <v>Crit R%, Crit D%, Atk%</v>
      </c>
      <c r="J4165">
        <f>Sheet1!A4171</f>
        <v>2</v>
      </c>
      <c r="K4165" t="str">
        <f>Sheet1!A4172</f>
        <v>HARPU</v>
      </c>
    </row>
    <row r="4166" spans="1:11" hidden="1" x14ac:dyDescent="0.2">
      <c r="A4166">
        <f t="shared" si="65"/>
        <v>0</v>
      </c>
      <c r="B4166" t="str">
        <f>IF(Sheet1!A4166="","",Sheet1!A4166)</f>
        <v>Fatal / Blade</v>
      </c>
      <c r="C4166" t="str">
        <f>Sheet1!A4167</f>
        <v>(ATK%/ATK%/ATK%)</v>
      </c>
      <c r="D4166">
        <f>Sheet1!C4166</f>
        <v>0</v>
      </c>
      <c r="F4166">
        <f>Sheet1!B4168</f>
        <v>0</v>
      </c>
      <c r="G4166" t="str">
        <f>Sheet1!A4169</f>
        <v>(ATK%/CRIT D%/ATK%)</v>
      </c>
      <c r="H4166" t="str">
        <f>Sheet1!A4170</f>
        <v>Crit R%, Crit D%, Atk%</v>
      </c>
      <c r="I4166">
        <f>Sheet1!A4171</f>
        <v>2</v>
      </c>
      <c r="J4166" t="str">
        <f>Sheet1!A4172</f>
        <v>HARPU</v>
      </c>
      <c r="K4166">
        <f>Sheet1!A4173</f>
        <v>0</v>
      </c>
    </row>
    <row r="4167" spans="1:11" hidden="1" x14ac:dyDescent="0.2">
      <c r="A4167">
        <f t="shared" si="65"/>
        <v>0</v>
      </c>
      <c r="B4167" t="str">
        <f>IF(Sheet1!A4167="","",Sheet1!A4167)</f>
        <v>(ATK%/ATK%/ATK%)</v>
      </c>
      <c r="C4167" t="str">
        <f>Sheet1!A4168</f>
        <v>Violent / Revenge</v>
      </c>
      <c r="D4167">
        <f>Sheet1!C4167</f>
        <v>0</v>
      </c>
      <c r="F4167">
        <f>Sheet1!B4169</f>
        <v>0</v>
      </c>
      <c r="G4167" t="str">
        <f>Sheet1!A4170</f>
        <v>Crit R%, Crit D%, Atk%</v>
      </c>
      <c r="H4167">
        <f>Sheet1!A4171</f>
        <v>2</v>
      </c>
      <c r="I4167" t="str">
        <f>Sheet1!A4172</f>
        <v>HARPU</v>
      </c>
      <c r="J4167">
        <f>Sheet1!A4173</f>
        <v>0</v>
      </c>
      <c r="K4167" t="str">
        <f>Sheet1!A4174</f>
        <v>Fatal / Blade</v>
      </c>
    </row>
    <row r="4168" spans="1:11" hidden="1" x14ac:dyDescent="0.2">
      <c r="A4168">
        <f t="shared" si="65"/>
        <v>0</v>
      </c>
      <c r="B4168" t="str">
        <f>IF(Sheet1!A4168="","",Sheet1!A4168)</f>
        <v>Violent / Revenge</v>
      </c>
      <c r="C4168" t="str">
        <f>Sheet1!A4169</f>
        <v>(ATK%/CRIT D%/ATK%)</v>
      </c>
      <c r="D4168">
        <f>Sheet1!C4168</f>
        <v>0</v>
      </c>
      <c r="F4168">
        <f>Sheet1!B4170</f>
        <v>0</v>
      </c>
      <c r="G4168">
        <f>Sheet1!A4171</f>
        <v>2</v>
      </c>
      <c r="H4168" t="str">
        <f>Sheet1!A4172</f>
        <v>HARPU</v>
      </c>
      <c r="I4168">
        <f>Sheet1!A4173</f>
        <v>0</v>
      </c>
      <c r="J4168" t="str">
        <f>Sheet1!A4174</f>
        <v>Fatal / Blade</v>
      </c>
      <c r="K4168" t="str">
        <f>Sheet1!A4175</f>
        <v>(ATK%/ATK%/ATK%)</v>
      </c>
    </row>
    <row r="4169" spans="1:11" hidden="1" x14ac:dyDescent="0.2">
      <c r="A4169">
        <f t="shared" si="65"/>
        <v>0</v>
      </c>
      <c r="B4169" t="str">
        <f>IF(Sheet1!A4169="","",Sheet1!A4169)</f>
        <v>(ATK%/CRIT D%/ATK%)</v>
      </c>
      <c r="C4169" t="str">
        <f>Sheet1!A4170</f>
        <v>Crit R%, Crit D%, Atk%</v>
      </c>
      <c r="D4169">
        <f>Sheet1!C4169</f>
        <v>0</v>
      </c>
      <c r="F4169">
        <f>Sheet1!B4171</f>
        <v>0</v>
      </c>
      <c r="G4169" t="str">
        <f>Sheet1!A4172</f>
        <v>HARPU</v>
      </c>
      <c r="H4169">
        <f>Sheet1!A4173</f>
        <v>0</v>
      </c>
      <c r="I4169" t="str">
        <f>Sheet1!A4174</f>
        <v>Fatal / Blade</v>
      </c>
      <c r="J4169" t="str">
        <f>Sheet1!A4175</f>
        <v>(ATK%/ATK%/ATK%)</v>
      </c>
      <c r="K4169" t="str">
        <f>Sheet1!A4176</f>
        <v>Violent / Revenge</v>
      </c>
    </row>
    <row r="4170" spans="1:11" hidden="1" x14ac:dyDescent="0.2">
      <c r="A4170">
        <f t="shared" si="65"/>
        <v>0</v>
      </c>
      <c r="B4170" t="str">
        <f>IF(Sheet1!A4170="","",Sheet1!A4170)</f>
        <v>Crit R%, Crit D%, Atk%</v>
      </c>
      <c r="C4170">
        <f>Sheet1!A4171</f>
        <v>2</v>
      </c>
      <c r="D4170">
        <f>Sheet1!C4170</f>
        <v>0</v>
      </c>
      <c r="F4170">
        <f>Sheet1!B4172</f>
        <v>0</v>
      </c>
      <c r="G4170">
        <f>Sheet1!A4173</f>
        <v>0</v>
      </c>
      <c r="H4170" t="str">
        <f>Sheet1!A4174</f>
        <v>Fatal / Blade</v>
      </c>
      <c r="I4170" t="str">
        <f>Sheet1!A4175</f>
        <v>(ATK%/ATK%/ATK%)</v>
      </c>
      <c r="J4170" t="str">
        <f>Sheet1!A4176</f>
        <v>Violent / Revenge</v>
      </c>
      <c r="K4170" t="str">
        <f>Sheet1!A4177</f>
        <v>(ATK%/CRIT D%/ATK%)</v>
      </c>
    </row>
    <row r="4171" spans="1:11" x14ac:dyDescent="0.2">
      <c r="A4171">
        <f t="shared" si="65"/>
        <v>1</v>
      </c>
      <c r="B4171">
        <f>IF(Sheet1!A4171="","",Sheet1!A4171)</f>
        <v>2</v>
      </c>
      <c r="C4171" t="str">
        <f>Sheet1!A4172</f>
        <v>HARPU</v>
      </c>
      <c r="D4171" t="str">
        <f>Sheet1!C4171</f>
        <v>WATER</v>
      </c>
      <c r="F4171" t="str">
        <f>Sheet1!B4173</f>
        <v>Sisroo</v>
      </c>
      <c r="G4171" t="str">
        <f>Sheet1!A4174</f>
        <v>Fatal / Blade</v>
      </c>
      <c r="H4171" t="str">
        <f>Sheet1!A4175</f>
        <v>(ATK%/ATK%/ATK%)</v>
      </c>
      <c r="I4171" t="str">
        <f>Sheet1!A4176</f>
        <v>Violent / Revenge</v>
      </c>
      <c r="J4171" t="str">
        <f>Sheet1!A4177</f>
        <v>(ATK%/CRIT D%/ATK%)</v>
      </c>
      <c r="K4171" t="str">
        <f>Sheet1!A4178</f>
        <v>Spd, Hp%, Def%</v>
      </c>
    </row>
    <row r="4172" spans="1:11" hidden="1" x14ac:dyDescent="0.2">
      <c r="A4172">
        <f t="shared" si="65"/>
        <v>0</v>
      </c>
      <c r="B4172" t="str">
        <f>IF(Sheet1!A4172="","",Sheet1!A4172)</f>
        <v>HARPU</v>
      </c>
      <c r="C4172">
        <f>Sheet1!A4173</f>
        <v>0</v>
      </c>
      <c r="D4172">
        <f>Sheet1!C4172</f>
        <v>0</v>
      </c>
      <c r="F4172">
        <f>Sheet1!B4174</f>
        <v>0</v>
      </c>
      <c r="G4172" t="str">
        <f>Sheet1!A4175</f>
        <v>(ATK%/ATK%/ATK%)</v>
      </c>
      <c r="H4172" t="str">
        <f>Sheet1!A4176</f>
        <v>Violent / Revenge</v>
      </c>
      <c r="I4172" t="str">
        <f>Sheet1!A4177</f>
        <v>(ATK%/CRIT D%/ATK%)</v>
      </c>
      <c r="J4172" t="str">
        <f>Sheet1!A4178</f>
        <v>Spd, Hp%, Def%</v>
      </c>
      <c r="K4172">
        <f>Sheet1!A4179</f>
        <v>4</v>
      </c>
    </row>
    <row r="4173" spans="1:11" hidden="1" x14ac:dyDescent="0.2">
      <c r="A4173">
        <f t="shared" si="65"/>
        <v>0</v>
      </c>
      <c r="B4173" t="str">
        <f>IF(Sheet1!A4173="","",Sheet1!A4173)</f>
        <v/>
      </c>
      <c r="C4173" t="str">
        <f>Sheet1!A4174</f>
        <v>Fatal / Blade</v>
      </c>
      <c r="D4173">
        <f>Sheet1!C4173</f>
        <v>0</v>
      </c>
      <c r="F4173">
        <f>Sheet1!B4175</f>
        <v>0</v>
      </c>
      <c r="G4173" t="str">
        <f>Sheet1!A4176</f>
        <v>Violent / Revenge</v>
      </c>
      <c r="H4173" t="str">
        <f>Sheet1!A4177</f>
        <v>(ATK%/CRIT D%/ATK%)</v>
      </c>
      <c r="I4173" t="str">
        <f>Sheet1!A4178</f>
        <v>Spd, Hp%, Def%</v>
      </c>
      <c r="J4173">
        <f>Sheet1!A4179</f>
        <v>4</v>
      </c>
      <c r="K4173" t="str">
        <f>Sheet1!A4180</f>
        <v>SAMURAI</v>
      </c>
    </row>
    <row r="4174" spans="1:11" hidden="1" x14ac:dyDescent="0.2">
      <c r="A4174">
        <f t="shared" si="65"/>
        <v>0</v>
      </c>
      <c r="B4174" t="str">
        <f>IF(Sheet1!A4174="","",Sheet1!A4174)</f>
        <v>Fatal / Blade</v>
      </c>
      <c r="C4174" t="str">
        <f>Sheet1!A4175</f>
        <v>(ATK%/ATK%/ATK%)</v>
      </c>
      <c r="D4174">
        <f>Sheet1!C4174</f>
        <v>0</v>
      </c>
      <c r="F4174">
        <f>Sheet1!B4176</f>
        <v>0</v>
      </c>
      <c r="G4174" t="str">
        <f>Sheet1!A4177</f>
        <v>(ATK%/CRIT D%/ATK%)</v>
      </c>
      <c r="H4174" t="str">
        <f>Sheet1!A4178</f>
        <v>Spd, Hp%, Def%</v>
      </c>
      <c r="I4174">
        <f>Sheet1!A4179</f>
        <v>4</v>
      </c>
      <c r="J4174" t="str">
        <f>Sheet1!A4180</f>
        <v>SAMURAI</v>
      </c>
      <c r="K4174">
        <f>Sheet1!A4181</f>
        <v>0</v>
      </c>
    </row>
    <row r="4175" spans="1:11" hidden="1" x14ac:dyDescent="0.2">
      <c r="A4175">
        <f t="shared" si="65"/>
        <v>0</v>
      </c>
      <c r="B4175" t="str">
        <f>IF(Sheet1!A4175="","",Sheet1!A4175)</f>
        <v>(ATK%/ATK%/ATK%)</v>
      </c>
      <c r="C4175" t="str">
        <f>Sheet1!A4176</f>
        <v>Violent / Revenge</v>
      </c>
      <c r="D4175">
        <f>Sheet1!C4175</f>
        <v>0</v>
      </c>
      <c r="F4175">
        <f>Sheet1!B4177</f>
        <v>0</v>
      </c>
      <c r="G4175" t="str">
        <f>Sheet1!A4178</f>
        <v>Spd, Hp%, Def%</v>
      </c>
      <c r="H4175">
        <f>Sheet1!A4179</f>
        <v>4</v>
      </c>
      <c r="I4175" t="str">
        <f>Sheet1!A4180</f>
        <v>SAMURAI</v>
      </c>
      <c r="J4175">
        <f>Sheet1!A4181</f>
        <v>0</v>
      </c>
      <c r="K4175" t="str">
        <f>Sheet1!A4182</f>
        <v>Fatal / Blade</v>
      </c>
    </row>
    <row r="4176" spans="1:11" hidden="1" x14ac:dyDescent="0.2">
      <c r="A4176">
        <f t="shared" si="65"/>
        <v>0</v>
      </c>
      <c r="B4176" t="str">
        <f>IF(Sheet1!A4176="","",Sheet1!A4176)</f>
        <v>Violent / Revenge</v>
      </c>
      <c r="C4176" t="str">
        <f>Sheet1!A4177</f>
        <v>(ATK%/CRIT D%/ATK%)</v>
      </c>
      <c r="D4176">
        <f>Sheet1!C4176</f>
        <v>0</v>
      </c>
      <c r="F4176">
        <f>Sheet1!B4178</f>
        <v>0</v>
      </c>
      <c r="G4176">
        <f>Sheet1!A4179</f>
        <v>4</v>
      </c>
      <c r="H4176" t="str">
        <f>Sheet1!A4180</f>
        <v>SAMURAI</v>
      </c>
      <c r="I4176">
        <f>Sheet1!A4181</f>
        <v>0</v>
      </c>
      <c r="J4176" t="str">
        <f>Sheet1!A4182</f>
        <v>Fatal / Blade</v>
      </c>
      <c r="K4176" t="str">
        <f>Sheet1!A4183</f>
        <v>(ATK%/CRIT R%/ATK%)</v>
      </c>
    </row>
    <row r="4177" spans="1:11" hidden="1" x14ac:dyDescent="0.2">
      <c r="A4177">
        <f t="shared" si="65"/>
        <v>0</v>
      </c>
      <c r="B4177" t="str">
        <f>IF(Sheet1!A4177="","",Sheet1!A4177)</f>
        <v>(ATK%/CRIT D%/ATK%)</v>
      </c>
      <c r="C4177" t="str">
        <f>Sheet1!A4178</f>
        <v>Spd, Hp%, Def%</v>
      </c>
      <c r="D4177">
        <f>Sheet1!C4177</f>
        <v>0</v>
      </c>
      <c r="F4177">
        <f>Sheet1!B4179</f>
        <v>0</v>
      </c>
      <c r="G4177" t="str">
        <f>Sheet1!A4180</f>
        <v>SAMURAI</v>
      </c>
      <c r="H4177">
        <f>Sheet1!A4181</f>
        <v>0</v>
      </c>
      <c r="I4177" t="str">
        <f>Sheet1!A4182</f>
        <v>Fatal / Blade</v>
      </c>
      <c r="J4177" t="str">
        <f>Sheet1!A4183</f>
        <v>(ATK%/CRIT R%/ATK%)</v>
      </c>
      <c r="K4177" t="str">
        <f>Sheet1!A4184</f>
        <v>Violent / Revenge</v>
      </c>
    </row>
    <row r="4178" spans="1:11" hidden="1" x14ac:dyDescent="0.2">
      <c r="A4178">
        <f t="shared" si="65"/>
        <v>0</v>
      </c>
      <c r="B4178" t="str">
        <f>IF(Sheet1!A4178="","",Sheet1!A4178)</f>
        <v>Spd, Hp%, Def%</v>
      </c>
      <c r="C4178">
        <f>Sheet1!A4179</f>
        <v>4</v>
      </c>
      <c r="D4178">
        <f>Sheet1!C4178</f>
        <v>0</v>
      </c>
      <c r="F4178">
        <f>Sheet1!B4180</f>
        <v>0</v>
      </c>
      <c r="G4178">
        <f>Sheet1!A4181</f>
        <v>0</v>
      </c>
      <c r="H4178" t="str">
        <f>Sheet1!A4182</f>
        <v>Fatal / Blade</v>
      </c>
      <c r="I4178" t="str">
        <f>Sheet1!A4183</f>
        <v>(ATK%/CRIT R%/ATK%)</v>
      </c>
      <c r="J4178" t="str">
        <f>Sheet1!A4184</f>
        <v>Violent / Revenge</v>
      </c>
      <c r="K4178" t="str">
        <f>Sheet1!A4185</f>
        <v>(ATK%/CRIT D%/ATK%)</v>
      </c>
    </row>
    <row r="4179" spans="1:11" x14ac:dyDescent="0.2">
      <c r="A4179">
        <f t="shared" si="65"/>
        <v>1</v>
      </c>
      <c r="B4179">
        <f>IF(Sheet1!A4179="","",Sheet1!A4179)</f>
        <v>4</v>
      </c>
      <c r="C4179" t="str">
        <f>Sheet1!A4180</f>
        <v>SAMURAI</v>
      </c>
      <c r="D4179" t="str">
        <f>Sheet1!C4179</f>
        <v>DARK</v>
      </c>
      <c r="F4179" t="str">
        <f>Sheet1!B4181</f>
        <v>Sige</v>
      </c>
      <c r="G4179" t="str">
        <f>Sheet1!A4182</f>
        <v>Fatal / Blade</v>
      </c>
      <c r="H4179" t="str">
        <f>Sheet1!A4183</f>
        <v>(ATK%/CRIT R%/ATK%)</v>
      </c>
      <c r="I4179" t="str">
        <f>Sheet1!A4184</f>
        <v>Violent / Revenge</v>
      </c>
      <c r="J4179" t="str">
        <f>Sheet1!A4185</f>
        <v>(ATK%/CRIT D%/ATK%)</v>
      </c>
      <c r="K4179" t="str">
        <f>Sheet1!A4186</f>
        <v>Crit R%, Crit D%, Atk%</v>
      </c>
    </row>
    <row r="4180" spans="1:11" hidden="1" x14ac:dyDescent="0.2">
      <c r="A4180">
        <f t="shared" si="65"/>
        <v>0</v>
      </c>
      <c r="B4180" t="str">
        <f>IF(Sheet1!A4180="","",Sheet1!A4180)</f>
        <v>SAMURAI</v>
      </c>
      <c r="C4180">
        <f>Sheet1!A4181</f>
        <v>0</v>
      </c>
      <c r="D4180">
        <f>Sheet1!C4180</f>
        <v>0</v>
      </c>
      <c r="F4180">
        <f>Sheet1!B4182</f>
        <v>0</v>
      </c>
      <c r="G4180" t="str">
        <f>Sheet1!A4183</f>
        <v>(ATK%/CRIT R%/ATK%)</v>
      </c>
      <c r="H4180" t="str">
        <f>Sheet1!A4184</f>
        <v>Violent / Revenge</v>
      </c>
      <c r="I4180" t="str">
        <f>Sheet1!A4185</f>
        <v>(ATK%/CRIT D%/ATK%)</v>
      </c>
      <c r="J4180" t="str">
        <f>Sheet1!A4186</f>
        <v>Crit R%, Crit D%, Atk%</v>
      </c>
      <c r="K4180">
        <f>Sheet1!A4187</f>
        <v>4</v>
      </c>
    </row>
    <row r="4181" spans="1:11" hidden="1" x14ac:dyDescent="0.2">
      <c r="A4181">
        <f t="shared" si="65"/>
        <v>0</v>
      </c>
      <c r="B4181" t="str">
        <f>IF(Sheet1!A4181="","",Sheet1!A4181)</f>
        <v/>
      </c>
      <c r="C4181" t="str">
        <f>Sheet1!A4182</f>
        <v>Fatal / Blade</v>
      </c>
      <c r="D4181">
        <f>Sheet1!C4181</f>
        <v>0</v>
      </c>
      <c r="F4181">
        <f>Sheet1!B4183</f>
        <v>0</v>
      </c>
      <c r="G4181" t="str">
        <f>Sheet1!A4184</f>
        <v>Violent / Revenge</v>
      </c>
      <c r="H4181" t="str">
        <f>Sheet1!A4185</f>
        <v>(ATK%/CRIT D%/ATK%)</v>
      </c>
      <c r="I4181" t="str">
        <f>Sheet1!A4186</f>
        <v>Crit R%, Crit D%, Atk%</v>
      </c>
      <c r="J4181">
        <f>Sheet1!A4187</f>
        <v>4</v>
      </c>
      <c r="K4181" t="str">
        <f>Sheet1!A4188</f>
        <v>SAMURAI</v>
      </c>
    </row>
    <row r="4182" spans="1:11" hidden="1" x14ac:dyDescent="0.2">
      <c r="A4182">
        <f t="shared" si="65"/>
        <v>0</v>
      </c>
      <c r="B4182" t="str">
        <f>IF(Sheet1!A4182="","",Sheet1!A4182)</f>
        <v>Fatal / Blade</v>
      </c>
      <c r="C4182" t="str">
        <f>Sheet1!A4183</f>
        <v>(ATK%/CRIT R%/ATK%)</v>
      </c>
      <c r="D4182">
        <f>Sheet1!C4182</f>
        <v>0</v>
      </c>
      <c r="F4182">
        <f>Sheet1!B4184</f>
        <v>0</v>
      </c>
      <c r="G4182" t="str">
        <f>Sheet1!A4185</f>
        <v>(ATK%/CRIT D%/ATK%)</v>
      </c>
      <c r="H4182" t="str">
        <f>Sheet1!A4186</f>
        <v>Crit R%, Crit D%, Atk%</v>
      </c>
      <c r="I4182">
        <f>Sheet1!A4187</f>
        <v>4</v>
      </c>
      <c r="J4182" t="str">
        <f>Sheet1!A4188</f>
        <v>SAMURAI</v>
      </c>
      <c r="K4182">
        <f>Sheet1!A4189</f>
        <v>0</v>
      </c>
    </row>
    <row r="4183" spans="1:11" hidden="1" x14ac:dyDescent="0.2">
      <c r="A4183">
        <f t="shared" si="65"/>
        <v>0</v>
      </c>
      <c r="B4183" t="str">
        <f>IF(Sheet1!A4183="","",Sheet1!A4183)</f>
        <v>(ATK%/CRIT R%/ATK%)</v>
      </c>
      <c r="C4183" t="str">
        <f>Sheet1!A4184</f>
        <v>Violent / Revenge</v>
      </c>
      <c r="D4183">
        <f>Sheet1!C4183</f>
        <v>0</v>
      </c>
      <c r="F4183">
        <f>Sheet1!B4185</f>
        <v>0</v>
      </c>
      <c r="G4183" t="str">
        <f>Sheet1!A4186</f>
        <v>Crit R%, Crit D%, Atk%</v>
      </c>
      <c r="H4183">
        <f>Sheet1!A4187</f>
        <v>4</v>
      </c>
      <c r="I4183" t="str">
        <f>Sheet1!A4188</f>
        <v>SAMURAI</v>
      </c>
      <c r="J4183">
        <f>Sheet1!A4189</f>
        <v>0</v>
      </c>
      <c r="K4183" t="str">
        <f>Sheet1!A4190</f>
        <v>Fatal / Blade</v>
      </c>
    </row>
    <row r="4184" spans="1:11" hidden="1" x14ac:dyDescent="0.2">
      <c r="A4184">
        <f t="shared" si="65"/>
        <v>0</v>
      </c>
      <c r="B4184" t="str">
        <f>IF(Sheet1!A4184="","",Sheet1!A4184)</f>
        <v>Violent / Revenge</v>
      </c>
      <c r="C4184" t="str">
        <f>Sheet1!A4185</f>
        <v>(ATK%/CRIT D%/ATK%)</v>
      </c>
      <c r="D4184">
        <f>Sheet1!C4184</f>
        <v>0</v>
      </c>
      <c r="F4184">
        <f>Sheet1!B4186</f>
        <v>0</v>
      </c>
      <c r="G4184">
        <f>Sheet1!A4187</f>
        <v>4</v>
      </c>
      <c r="H4184" t="str">
        <f>Sheet1!A4188</f>
        <v>SAMURAI</v>
      </c>
      <c r="I4184">
        <f>Sheet1!A4189</f>
        <v>0</v>
      </c>
      <c r="J4184" t="str">
        <f>Sheet1!A4190</f>
        <v>Fatal / Blade</v>
      </c>
      <c r="K4184" t="str">
        <f>Sheet1!A4191</f>
        <v>(ATK%/CRIT R%/ATK%)</v>
      </c>
    </row>
    <row r="4185" spans="1:11" hidden="1" x14ac:dyDescent="0.2">
      <c r="A4185">
        <f t="shared" si="65"/>
        <v>0</v>
      </c>
      <c r="B4185" t="str">
        <f>IF(Sheet1!A4185="","",Sheet1!A4185)</f>
        <v>(ATK%/CRIT D%/ATK%)</v>
      </c>
      <c r="C4185" t="str">
        <f>Sheet1!A4186</f>
        <v>Crit R%, Crit D%, Atk%</v>
      </c>
      <c r="D4185">
        <f>Sheet1!C4185</f>
        <v>0</v>
      </c>
      <c r="F4185">
        <f>Sheet1!B4187</f>
        <v>0</v>
      </c>
      <c r="G4185" t="str">
        <f>Sheet1!A4188</f>
        <v>SAMURAI</v>
      </c>
      <c r="H4185">
        <f>Sheet1!A4189</f>
        <v>0</v>
      </c>
      <c r="I4185" t="str">
        <f>Sheet1!A4190</f>
        <v>Fatal / Blade</v>
      </c>
      <c r="J4185" t="str">
        <f>Sheet1!A4191</f>
        <v>(ATK%/CRIT R%/ATK%)</v>
      </c>
      <c r="K4185" t="str">
        <f>Sheet1!A4192</f>
        <v>Violent / Revenge</v>
      </c>
    </row>
    <row r="4186" spans="1:11" hidden="1" x14ac:dyDescent="0.2">
      <c r="A4186">
        <f t="shared" si="65"/>
        <v>0</v>
      </c>
      <c r="B4186" t="str">
        <f>IF(Sheet1!A4186="","",Sheet1!A4186)</f>
        <v>Crit R%, Crit D%, Atk%</v>
      </c>
      <c r="C4186">
        <f>Sheet1!A4187</f>
        <v>4</v>
      </c>
      <c r="D4186">
        <f>Sheet1!C4186</f>
        <v>0</v>
      </c>
      <c r="F4186">
        <f>Sheet1!B4188</f>
        <v>0</v>
      </c>
      <c r="G4186">
        <f>Sheet1!A4189</f>
        <v>0</v>
      </c>
      <c r="H4186" t="str">
        <f>Sheet1!A4190</f>
        <v>Fatal / Blade</v>
      </c>
      <c r="I4186" t="str">
        <f>Sheet1!A4191</f>
        <v>(ATK%/CRIT R%/ATK%)</v>
      </c>
      <c r="J4186" t="str">
        <f>Sheet1!A4192</f>
        <v>Violent / Revenge</v>
      </c>
      <c r="K4186" t="str">
        <f>Sheet1!A4193</f>
        <v>(ATK%/CRIT D%/ATK%)</v>
      </c>
    </row>
    <row r="4187" spans="1:11" x14ac:dyDescent="0.2">
      <c r="A4187">
        <f t="shared" si="65"/>
        <v>1</v>
      </c>
      <c r="B4187">
        <f>IF(Sheet1!A4187="","",Sheet1!A4187)</f>
        <v>4</v>
      </c>
      <c r="C4187" t="str">
        <f>Sheet1!A4188</f>
        <v>SAMURAI</v>
      </c>
      <c r="D4187" t="str">
        <f>Sheet1!C4187</f>
        <v>LIGHT</v>
      </c>
      <c r="F4187" t="str">
        <f>Sheet1!B4189</f>
        <v>Tosi</v>
      </c>
      <c r="G4187" t="str">
        <f>Sheet1!A4190</f>
        <v>Fatal / Blade</v>
      </c>
      <c r="H4187" t="str">
        <f>Sheet1!A4191</f>
        <v>(ATK%/CRIT R%/ATK%)</v>
      </c>
      <c r="I4187" t="str">
        <f>Sheet1!A4192</f>
        <v>Violent / Revenge</v>
      </c>
      <c r="J4187" t="str">
        <f>Sheet1!A4193</f>
        <v>(ATK%/CRIT D%/ATK%)</v>
      </c>
      <c r="K4187" t="str">
        <f>Sheet1!A4194</f>
        <v>Crit R%, Crit D%, Atk%</v>
      </c>
    </row>
    <row r="4188" spans="1:11" hidden="1" x14ac:dyDescent="0.2">
      <c r="A4188">
        <f t="shared" si="65"/>
        <v>0</v>
      </c>
      <c r="B4188" t="str">
        <f>IF(Sheet1!A4188="","",Sheet1!A4188)</f>
        <v>SAMURAI</v>
      </c>
      <c r="C4188">
        <f>Sheet1!A4189</f>
        <v>0</v>
      </c>
      <c r="D4188">
        <f>Sheet1!C4188</f>
        <v>0</v>
      </c>
      <c r="F4188">
        <f>Sheet1!B4190</f>
        <v>0</v>
      </c>
      <c r="G4188" t="str">
        <f>Sheet1!A4191</f>
        <v>(ATK%/CRIT R%/ATK%)</v>
      </c>
      <c r="H4188" t="str">
        <f>Sheet1!A4192</f>
        <v>Violent / Revenge</v>
      </c>
      <c r="I4188" t="str">
        <f>Sheet1!A4193</f>
        <v>(ATK%/CRIT D%/ATK%)</v>
      </c>
      <c r="J4188" t="str">
        <f>Sheet1!A4194</f>
        <v>Crit R%, Crit D%, Atk%</v>
      </c>
      <c r="K4188">
        <f>Sheet1!A4195</f>
        <v>4</v>
      </c>
    </row>
    <row r="4189" spans="1:11" hidden="1" x14ac:dyDescent="0.2">
      <c r="A4189">
        <f t="shared" si="65"/>
        <v>0</v>
      </c>
      <c r="B4189" t="str">
        <f>IF(Sheet1!A4189="","",Sheet1!A4189)</f>
        <v/>
      </c>
      <c r="C4189" t="str">
        <f>Sheet1!A4190</f>
        <v>Fatal / Blade</v>
      </c>
      <c r="D4189">
        <f>Sheet1!C4189</f>
        <v>0</v>
      </c>
      <c r="F4189">
        <f>Sheet1!B4191</f>
        <v>0</v>
      </c>
      <c r="G4189" t="str">
        <f>Sheet1!A4192</f>
        <v>Violent / Revenge</v>
      </c>
      <c r="H4189" t="str">
        <f>Sheet1!A4193</f>
        <v>(ATK%/CRIT D%/ATK%)</v>
      </c>
      <c r="I4189" t="str">
        <f>Sheet1!A4194</f>
        <v>Crit R%, Crit D%, Atk%</v>
      </c>
      <c r="J4189">
        <f>Sheet1!A4195</f>
        <v>4</v>
      </c>
      <c r="K4189" t="str">
        <f>Sheet1!A4196</f>
        <v>SAMURAI</v>
      </c>
    </row>
    <row r="4190" spans="1:11" hidden="1" x14ac:dyDescent="0.2">
      <c r="A4190">
        <f t="shared" si="65"/>
        <v>0</v>
      </c>
      <c r="B4190" t="str">
        <f>IF(Sheet1!A4190="","",Sheet1!A4190)</f>
        <v>Fatal / Blade</v>
      </c>
      <c r="C4190" t="str">
        <f>Sheet1!A4191</f>
        <v>(ATK%/CRIT R%/ATK%)</v>
      </c>
      <c r="D4190">
        <f>Sheet1!C4190</f>
        <v>0</v>
      </c>
      <c r="F4190">
        <f>Sheet1!B4192</f>
        <v>0</v>
      </c>
      <c r="G4190" t="str">
        <f>Sheet1!A4193</f>
        <v>(ATK%/CRIT D%/ATK%)</v>
      </c>
      <c r="H4190" t="str">
        <f>Sheet1!A4194</f>
        <v>Crit R%, Crit D%, Atk%</v>
      </c>
      <c r="I4190">
        <f>Sheet1!A4195</f>
        <v>4</v>
      </c>
      <c r="J4190" t="str">
        <f>Sheet1!A4196</f>
        <v>SAMURAI</v>
      </c>
      <c r="K4190">
        <f>Sheet1!A4197</f>
        <v>0</v>
      </c>
    </row>
    <row r="4191" spans="1:11" hidden="1" x14ac:dyDescent="0.2">
      <c r="A4191">
        <f t="shared" si="65"/>
        <v>0</v>
      </c>
      <c r="B4191" t="str">
        <f>IF(Sheet1!A4191="","",Sheet1!A4191)</f>
        <v>(ATK%/CRIT R%/ATK%)</v>
      </c>
      <c r="C4191" t="str">
        <f>Sheet1!A4192</f>
        <v>Violent / Revenge</v>
      </c>
      <c r="D4191">
        <f>Sheet1!C4191</f>
        <v>0</v>
      </c>
      <c r="F4191">
        <f>Sheet1!B4193</f>
        <v>0</v>
      </c>
      <c r="G4191" t="str">
        <f>Sheet1!A4194</f>
        <v>Crit R%, Crit D%, Atk%</v>
      </c>
      <c r="H4191">
        <f>Sheet1!A4195</f>
        <v>4</v>
      </c>
      <c r="I4191" t="str">
        <f>Sheet1!A4196</f>
        <v>SAMURAI</v>
      </c>
      <c r="J4191">
        <f>Sheet1!A4197</f>
        <v>0</v>
      </c>
      <c r="K4191" t="str">
        <f>Sheet1!A4198</f>
        <v>Fatal / Blade</v>
      </c>
    </row>
    <row r="4192" spans="1:11" hidden="1" x14ac:dyDescent="0.2">
      <c r="A4192">
        <f t="shared" si="65"/>
        <v>0</v>
      </c>
      <c r="B4192" t="str">
        <f>IF(Sheet1!A4192="","",Sheet1!A4192)</f>
        <v>Violent / Revenge</v>
      </c>
      <c r="C4192" t="str">
        <f>Sheet1!A4193</f>
        <v>(ATK%/CRIT D%/ATK%)</v>
      </c>
      <c r="D4192">
        <f>Sheet1!C4192</f>
        <v>0</v>
      </c>
      <c r="F4192">
        <f>Sheet1!B4194</f>
        <v>0</v>
      </c>
      <c r="G4192">
        <f>Sheet1!A4195</f>
        <v>4</v>
      </c>
      <c r="H4192" t="str">
        <f>Sheet1!A4196</f>
        <v>SAMURAI</v>
      </c>
      <c r="I4192">
        <f>Sheet1!A4197</f>
        <v>0</v>
      </c>
      <c r="J4192" t="str">
        <f>Sheet1!A4198</f>
        <v>Fatal / Blade</v>
      </c>
      <c r="K4192" t="str">
        <f>Sheet1!A4199</f>
        <v>(ATK%/CRIT R%/ATK%)</v>
      </c>
    </row>
    <row r="4193" spans="1:11" hidden="1" x14ac:dyDescent="0.2">
      <c r="A4193">
        <f t="shared" si="65"/>
        <v>0</v>
      </c>
      <c r="B4193" t="str">
        <f>IF(Sheet1!A4193="","",Sheet1!A4193)</f>
        <v>(ATK%/CRIT D%/ATK%)</v>
      </c>
      <c r="C4193" t="str">
        <f>Sheet1!A4194</f>
        <v>Crit R%, Crit D%, Atk%</v>
      </c>
      <c r="D4193">
        <f>Sheet1!C4193</f>
        <v>0</v>
      </c>
      <c r="F4193">
        <f>Sheet1!B4195</f>
        <v>0</v>
      </c>
      <c r="G4193" t="str">
        <f>Sheet1!A4196</f>
        <v>SAMURAI</v>
      </c>
      <c r="H4193">
        <f>Sheet1!A4197</f>
        <v>0</v>
      </c>
      <c r="I4193" t="str">
        <f>Sheet1!A4198</f>
        <v>Fatal / Blade</v>
      </c>
      <c r="J4193" t="str">
        <f>Sheet1!A4199</f>
        <v>(ATK%/CRIT R%/ATK%)</v>
      </c>
      <c r="K4193" t="str">
        <f>Sheet1!A4200</f>
        <v>Violent / Revenge</v>
      </c>
    </row>
    <row r="4194" spans="1:11" hidden="1" x14ac:dyDescent="0.2">
      <c r="A4194">
        <f t="shared" si="65"/>
        <v>0</v>
      </c>
      <c r="B4194" t="str">
        <f>IF(Sheet1!A4194="","",Sheet1!A4194)</f>
        <v>Crit R%, Crit D%, Atk%</v>
      </c>
      <c r="C4194">
        <f>Sheet1!A4195</f>
        <v>4</v>
      </c>
      <c r="D4194">
        <f>Sheet1!C4194</f>
        <v>0</v>
      </c>
      <c r="F4194">
        <f>Sheet1!B4196</f>
        <v>0</v>
      </c>
      <c r="G4194">
        <f>Sheet1!A4197</f>
        <v>0</v>
      </c>
      <c r="H4194" t="str">
        <f>Sheet1!A4198</f>
        <v>Fatal / Blade</v>
      </c>
      <c r="I4194" t="str">
        <f>Sheet1!A4199</f>
        <v>(ATK%/CRIT R%/ATK%)</v>
      </c>
      <c r="J4194" t="str">
        <f>Sheet1!A4200</f>
        <v>Violent / Revenge</v>
      </c>
      <c r="K4194" t="str">
        <f>Sheet1!A4201</f>
        <v>(ATK%/CRIT D%/ATK%)</v>
      </c>
    </row>
    <row r="4195" spans="1:11" x14ac:dyDescent="0.2">
      <c r="A4195">
        <f t="shared" si="65"/>
        <v>1</v>
      </c>
      <c r="B4195">
        <f>IF(Sheet1!A4195="","",Sheet1!A4195)</f>
        <v>4</v>
      </c>
      <c r="C4195" t="str">
        <f>Sheet1!A4196</f>
        <v>SAMURAI</v>
      </c>
      <c r="D4195" t="str">
        <f>Sheet1!C4195</f>
        <v>WIND</v>
      </c>
      <c r="F4195" t="str">
        <f>Sheet1!B4197</f>
        <v>Kaito</v>
      </c>
      <c r="G4195" t="str">
        <f>Sheet1!A4198</f>
        <v>Fatal / Blade</v>
      </c>
      <c r="H4195" t="str">
        <f>Sheet1!A4199</f>
        <v>(ATK%/CRIT R%/ATK%)</v>
      </c>
      <c r="I4195" t="str">
        <f>Sheet1!A4200</f>
        <v>Violent / Revenge</v>
      </c>
      <c r="J4195" t="str">
        <f>Sheet1!A4201</f>
        <v>(ATK%/CRIT D%/ATK%)</v>
      </c>
      <c r="K4195" t="str">
        <f>Sheet1!A4202</f>
        <v>Crit R%, Crit D%, Atk%</v>
      </c>
    </row>
    <row r="4196" spans="1:11" hidden="1" x14ac:dyDescent="0.2">
      <c r="A4196">
        <f t="shared" si="65"/>
        <v>0</v>
      </c>
      <c r="B4196" t="str">
        <f>IF(Sheet1!A4196="","",Sheet1!A4196)</f>
        <v>SAMURAI</v>
      </c>
      <c r="C4196">
        <f>Sheet1!A4197</f>
        <v>0</v>
      </c>
      <c r="D4196">
        <f>Sheet1!C4196</f>
        <v>0</v>
      </c>
      <c r="F4196">
        <f>Sheet1!B4198</f>
        <v>0</v>
      </c>
      <c r="G4196" t="str">
        <f>Sheet1!A4199</f>
        <v>(ATK%/CRIT R%/ATK%)</v>
      </c>
      <c r="H4196" t="str">
        <f>Sheet1!A4200</f>
        <v>Violent / Revenge</v>
      </c>
      <c r="I4196" t="str">
        <f>Sheet1!A4201</f>
        <v>(ATK%/CRIT D%/ATK%)</v>
      </c>
      <c r="J4196" t="str">
        <f>Sheet1!A4202</f>
        <v>Crit R%, Crit D%, Atk%</v>
      </c>
      <c r="K4196">
        <f>Sheet1!A4203</f>
        <v>4</v>
      </c>
    </row>
    <row r="4197" spans="1:11" hidden="1" x14ac:dyDescent="0.2">
      <c r="A4197">
        <f t="shared" si="65"/>
        <v>0</v>
      </c>
      <c r="B4197" t="str">
        <f>IF(Sheet1!A4197="","",Sheet1!A4197)</f>
        <v/>
      </c>
      <c r="C4197" t="str">
        <f>Sheet1!A4198</f>
        <v>Fatal / Blade</v>
      </c>
      <c r="D4197">
        <f>Sheet1!C4197</f>
        <v>0</v>
      </c>
      <c r="F4197">
        <f>Sheet1!B4199</f>
        <v>0</v>
      </c>
      <c r="G4197" t="str">
        <f>Sheet1!A4200</f>
        <v>Violent / Revenge</v>
      </c>
      <c r="H4197" t="str">
        <f>Sheet1!A4201</f>
        <v>(ATK%/CRIT D%/ATK%)</v>
      </c>
      <c r="I4197" t="str">
        <f>Sheet1!A4202</f>
        <v>Crit R%, Crit D%, Atk%</v>
      </c>
      <c r="J4197">
        <f>Sheet1!A4203</f>
        <v>4</v>
      </c>
      <c r="K4197" t="str">
        <f>Sheet1!A4204</f>
        <v>SAMURAI</v>
      </c>
    </row>
    <row r="4198" spans="1:11" hidden="1" x14ac:dyDescent="0.2">
      <c r="A4198">
        <f t="shared" si="65"/>
        <v>0</v>
      </c>
      <c r="B4198" t="str">
        <f>IF(Sheet1!A4198="","",Sheet1!A4198)</f>
        <v>Fatal / Blade</v>
      </c>
      <c r="C4198" t="str">
        <f>Sheet1!A4199</f>
        <v>(ATK%/CRIT R%/ATK%)</v>
      </c>
      <c r="D4198">
        <f>Sheet1!C4198</f>
        <v>0</v>
      </c>
      <c r="F4198">
        <f>Sheet1!B4200</f>
        <v>0</v>
      </c>
      <c r="G4198" t="str">
        <f>Sheet1!A4201</f>
        <v>(ATK%/CRIT D%/ATK%)</v>
      </c>
      <c r="H4198" t="str">
        <f>Sheet1!A4202</f>
        <v>Crit R%, Crit D%, Atk%</v>
      </c>
      <c r="I4198">
        <f>Sheet1!A4203</f>
        <v>4</v>
      </c>
      <c r="J4198" t="str">
        <f>Sheet1!A4204</f>
        <v>SAMURAI</v>
      </c>
      <c r="K4198">
        <f>Sheet1!A4205</f>
        <v>0</v>
      </c>
    </row>
    <row r="4199" spans="1:11" hidden="1" x14ac:dyDescent="0.2">
      <c r="A4199">
        <f t="shared" si="65"/>
        <v>0</v>
      </c>
      <c r="B4199" t="str">
        <f>IF(Sheet1!A4199="","",Sheet1!A4199)</f>
        <v>(ATK%/CRIT R%/ATK%)</v>
      </c>
      <c r="C4199" t="str">
        <f>Sheet1!A4200</f>
        <v>Violent / Revenge</v>
      </c>
      <c r="D4199">
        <f>Sheet1!C4199</f>
        <v>0</v>
      </c>
      <c r="F4199">
        <f>Sheet1!B4201</f>
        <v>0</v>
      </c>
      <c r="G4199" t="str">
        <f>Sheet1!A4202</f>
        <v>Crit R%, Crit D%, Atk%</v>
      </c>
      <c r="H4199">
        <f>Sheet1!A4203</f>
        <v>4</v>
      </c>
      <c r="I4199" t="str">
        <f>Sheet1!A4204</f>
        <v>SAMURAI</v>
      </c>
      <c r="J4199">
        <f>Sheet1!A4205</f>
        <v>0</v>
      </c>
      <c r="K4199" t="str">
        <f>Sheet1!A4206</f>
        <v>Fatal / Blade</v>
      </c>
    </row>
    <row r="4200" spans="1:11" hidden="1" x14ac:dyDescent="0.2">
      <c r="A4200">
        <f t="shared" si="65"/>
        <v>0</v>
      </c>
      <c r="B4200" t="str">
        <f>IF(Sheet1!A4200="","",Sheet1!A4200)</f>
        <v>Violent / Revenge</v>
      </c>
      <c r="C4200" t="str">
        <f>Sheet1!A4201</f>
        <v>(ATK%/CRIT D%/ATK%)</v>
      </c>
      <c r="D4200">
        <f>Sheet1!C4200</f>
        <v>0</v>
      </c>
      <c r="F4200">
        <f>Sheet1!B4202</f>
        <v>0</v>
      </c>
      <c r="G4200">
        <f>Sheet1!A4203</f>
        <v>4</v>
      </c>
      <c r="H4200" t="str">
        <f>Sheet1!A4204</f>
        <v>SAMURAI</v>
      </c>
      <c r="I4200">
        <f>Sheet1!A4205</f>
        <v>0</v>
      </c>
      <c r="J4200" t="str">
        <f>Sheet1!A4206</f>
        <v>Fatal / Blade</v>
      </c>
      <c r="K4200" t="str">
        <f>Sheet1!A4207</f>
        <v>(ATK%/CRIT R%/ATK%)</v>
      </c>
    </row>
    <row r="4201" spans="1:11" hidden="1" x14ac:dyDescent="0.2">
      <c r="A4201">
        <f t="shared" si="65"/>
        <v>0</v>
      </c>
      <c r="B4201" t="str">
        <f>IF(Sheet1!A4201="","",Sheet1!A4201)</f>
        <v>(ATK%/CRIT D%/ATK%)</v>
      </c>
      <c r="C4201" t="str">
        <f>Sheet1!A4202</f>
        <v>Crit R%, Crit D%, Atk%</v>
      </c>
      <c r="D4201">
        <f>Sheet1!C4201</f>
        <v>0</v>
      </c>
      <c r="F4201">
        <f>Sheet1!B4203</f>
        <v>0</v>
      </c>
      <c r="G4201" t="str">
        <f>Sheet1!A4204</f>
        <v>SAMURAI</v>
      </c>
      <c r="H4201">
        <f>Sheet1!A4205</f>
        <v>0</v>
      </c>
      <c r="I4201" t="str">
        <f>Sheet1!A4206</f>
        <v>Fatal / Blade</v>
      </c>
      <c r="J4201" t="str">
        <f>Sheet1!A4207</f>
        <v>(ATK%/CRIT R%/ATK%)</v>
      </c>
      <c r="K4201" t="str">
        <f>Sheet1!A4208</f>
        <v>Violent / Revenge</v>
      </c>
    </row>
    <row r="4202" spans="1:11" hidden="1" x14ac:dyDescent="0.2">
      <c r="A4202">
        <f t="shared" si="65"/>
        <v>0</v>
      </c>
      <c r="B4202" t="str">
        <f>IF(Sheet1!A4202="","",Sheet1!A4202)</f>
        <v>Crit R%, Crit D%, Atk%</v>
      </c>
      <c r="C4202">
        <f>Sheet1!A4203</f>
        <v>4</v>
      </c>
      <c r="D4202">
        <f>Sheet1!C4202</f>
        <v>0</v>
      </c>
      <c r="F4202">
        <f>Sheet1!B4204</f>
        <v>0</v>
      </c>
      <c r="G4202">
        <f>Sheet1!A4205</f>
        <v>0</v>
      </c>
      <c r="H4202" t="str">
        <f>Sheet1!A4206</f>
        <v>Fatal / Blade</v>
      </c>
      <c r="I4202" t="str">
        <f>Sheet1!A4207</f>
        <v>(ATK%/CRIT R%/ATK%)</v>
      </c>
      <c r="J4202" t="str">
        <f>Sheet1!A4208</f>
        <v>Violent / Revenge</v>
      </c>
      <c r="K4202" t="str">
        <f>Sheet1!A4209</f>
        <v>(SPD/CRIT D%/ATK%)</v>
      </c>
    </row>
    <row r="4203" spans="1:11" x14ac:dyDescent="0.2">
      <c r="A4203">
        <f t="shared" si="65"/>
        <v>1</v>
      </c>
      <c r="B4203">
        <f>IF(Sheet1!A4203="","",Sheet1!A4203)</f>
        <v>4</v>
      </c>
      <c r="C4203" t="str">
        <f>Sheet1!A4204</f>
        <v>SAMURAI</v>
      </c>
      <c r="D4203" t="str">
        <f>Sheet1!C4203</f>
        <v>WATER</v>
      </c>
      <c r="F4203" t="str">
        <f>Sheet1!B4205</f>
        <v>Kaz</v>
      </c>
      <c r="G4203" t="str">
        <f>Sheet1!A4206</f>
        <v>Fatal / Blade</v>
      </c>
      <c r="H4203" t="str">
        <f>Sheet1!A4207</f>
        <v>(ATK%/CRIT R%/ATK%)</v>
      </c>
      <c r="I4203" t="str">
        <f>Sheet1!A4208</f>
        <v>Violent / Revenge</v>
      </c>
      <c r="J4203" t="str">
        <f>Sheet1!A4209</f>
        <v>(SPD/CRIT D%/ATK%)</v>
      </c>
      <c r="K4203" t="str">
        <f>Sheet1!A4210</f>
        <v>Crit R%, Crit D%, Spd</v>
      </c>
    </row>
    <row r="4204" spans="1:11" hidden="1" x14ac:dyDescent="0.2">
      <c r="A4204">
        <f t="shared" si="65"/>
        <v>0</v>
      </c>
      <c r="B4204" t="str">
        <f>IF(Sheet1!A4204="","",Sheet1!A4204)</f>
        <v>SAMURAI</v>
      </c>
      <c r="C4204">
        <f>Sheet1!A4205</f>
        <v>0</v>
      </c>
      <c r="D4204">
        <f>Sheet1!C4204</f>
        <v>0</v>
      </c>
      <c r="F4204">
        <f>Sheet1!B4206</f>
        <v>0</v>
      </c>
      <c r="G4204" t="str">
        <f>Sheet1!A4207</f>
        <v>(ATK%/CRIT R%/ATK%)</v>
      </c>
      <c r="H4204" t="str">
        <f>Sheet1!A4208</f>
        <v>Violent / Revenge</v>
      </c>
      <c r="I4204" t="str">
        <f>Sheet1!A4209</f>
        <v>(SPD/CRIT D%/ATK%)</v>
      </c>
      <c r="J4204" t="str">
        <f>Sheet1!A4210</f>
        <v>Crit R%, Crit D%, Spd</v>
      </c>
      <c r="K4204">
        <f>Sheet1!A4211</f>
        <v>4</v>
      </c>
    </row>
    <row r="4205" spans="1:11" hidden="1" x14ac:dyDescent="0.2">
      <c r="A4205">
        <f t="shared" si="65"/>
        <v>0</v>
      </c>
      <c r="B4205" t="str">
        <f>IF(Sheet1!A4205="","",Sheet1!A4205)</f>
        <v/>
      </c>
      <c r="C4205" t="str">
        <f>Sheet1!A4206</f>
        <v>Fatal / Blade</v>
      </c>
      <c r="D4205">
        <f>Sheet1!C4205</f>
        <v>0</v>
      </c>
      <c r="F4205">
        <f>Sheet1!B4207</f>
        <v>0</v>
      </c>
      <c r="G4205" t="str">
        <f>Sheet1!A4208</f>
        <v>Violent / Revenge</v>
      </c>
      <c r="H4205" t="str">
        <f>Sheet1!A4209</f>
        <v>(SPD/CRIT D%/ATK%)</v>
      </c>
      <c r="I4205" t="str">
        <f>Sheet1!A4210</f>
        <v>Crit R%, Crit D%, Spd</v>
      </c>
      <c r="J4205">
        <f>Sheet1!A4211</f>
        <v>4</v>
      </c>
      <c r="K4205" t="str">
        <f>Sheet1!A4212</f>
        <v>SAMURAI</v>
      </c>
    </row>
    <row r="4206" spans="1:11" hidden="1" x14ac:dyDescent="0.2">
      <c r="A4206">
        <f t="shared" si="65"/>
        <v>0</v>
      </c>
      <c r="B4206" t="str">
        <f>IF(Sheet1!A4206="","",Sheet1!A4206)</f>
        <v>Fatal / Blade</v>
      </c>
      <c r="C4206" t="str">
        <f>Sheet1!A4207</f>
        <v>(ATK%/CRIT R%/ATK%)</v>
      </c>
      <c r="D4206">
        <f>Sheet1!C4206</f>
        <v>0</v>
      </c>
      <c r="F4206">
        <f>Sheet1!B4208</f>
        <v>0</v>
      </c>
      <c r="G4206" t="str">
        <f>Sheet1!A4209</f>
        <v>(SPD/CRIT D%/ATK%)</v>
      </c>
      <c r="H4206" t="str">
        <f>Sheet1!A4210</f>
        <v>Crit R%, Crit D%, Spd</v>
      </c>
      <c r="I4206">
        <f>Sheet1!A4211</f>
        <v>4</v>
      </c>
      <c r="J4206" t="str">
        <f>Sheet1!A4212</f>
        <v>SAMURAI</v>
      </c>
      <c r="K4206">
        <f>Sheet1!A4213</f>
        <v>0</v>
      </c>
    </row>
    <row r="4207" spans="1:11" hidden="1" x14ac:dyDescent="0.2">
      <c r="A4207">
        <f t="shared" si="65"/>
        <v>0</v>
      </c>
      <c r="B4207" t="str">
        <f>IF(Sheet1!A4207="","",Sheet1!A4207)</f>
        <v>(ATK%/CRIT R%/ATK%)</v>
      </c>
      <c r="C4207" t="str">
        <f>Sheet1!A4208</f>
        <v>Violent / Revenge</v>
      </c>
      <c r="D4207">
        <f>Sheet1!C4207</f>
        <v>0</v>
      </c>
      <c r="F4207">
        <f>Sheet1!B4209</f>
        <v>0</v>
      </c>
      <c r="G4207" t="str">
        <f>Sheet1!A4210</f>
        <v>Crit R%, Crit D%, Spd</v>
      </c>
      <c r="H4207">
        <f>Sheet1!A4211</f>
        <v>4</v>
      </c>
      <c r="I4207" t="str">
        <f>Sheet1!A4212</f>
        <v>SAMURAI</v>
      </c>
      <c r="J4207">
        <f>Sheet1!A4213</f>
        <v>0</v>
      </c>
      <c r="K4207" t="str">
        <f>Sheet1!A4214</f>
        <v>Fatal / Blade</v>
      </c>
    </row>
    <row r="4208" spans="1:11" hidden="1" x14ac:dyDescent="0.2">
      <c r="A4208">
        <f t="shared" si="65"/>
        <v>0</v>
      </c>
      <c r="B4208" t="str">
        <f>IF(Sheet1!A4208="","",Sheet1!A4208)</f>
        <v>Violent / Revenge</v>
      </c>
      <c r="C4208" t="str">
        <f>Sheet1!A4209</f>
        <v>(SPD/CRIT D%/ATK%)</v>
      </c>
      <c r="D4208">
        <f>Sheet1!C4208</f>
        <v>0</v>
      </c>
      <c r="F4208">
        <f>Sheet1!B4210</f>
        <v>0</v>
      </c>
      <c r="G4208">
        <f>Sheet1!A4211</f>
        <v>4</v>
      </c>
      <c r="H4208" t="str">
        <f>Sheet1!A4212</f>
        <v>SAMURAI</v>
      </c>
      <c r="I4208">
        <f>Sheet1!A4213</f>
        <v>0</v>
      </c>
      <c r="J4208" t="str">
        <f>Sheet1!A4214</f>
        <v>Fatal / Blade</v>
      </c>
      <c r="K4208" t="str">
        <f>Sheet1!A4215</f>
        <v>(ATK%/CRIT R%/ATK%)</v>
      </c>
    </row>
    <row r="4209" spans="1:11" hidden="1" x14ac:dyDescent="0.2">
      <c r="A4209">
        <f t="shared" si="65"/>
        <v>0</v>
      </c>
      <c r="B4209" t="str">
        <f>IF(Sheet1!A4209="","",Sheet1!A4209)</f>
        <v>(SPD/CRIT D%/ATK%)</v>
      </c>
      <c r="C4209" t="str">
        <f>Sheet1!A4210</f>
        <v>Crit R%, Crit D%, Spd</v>
      </c>
      <c r="D4209">
        <f>Sheet1!C4209</f>
        <v>0</v>
      </c>
      <c r="F4209">
        <f>Sheet1!B4211</f>
        <v>0</v>
      </c>
      <c r="G4209" t="str">
        <f>Sheet1!A4212</f>
        <v>SAMURAI</v>
      </c>
      <c r="H4209">
        <f>Sheet1!A4213</f>
        <v>0</v>
      </c>
      <c r="I4209" t="str">
        <f>Sheet1!A4214</f>
        <v>Fatal / Blade</v>
      </c>
      <c r="J4209" t="str">
        <f>Sheet1!A4215</f>
        <v>(ATK%/CRIT R%/ATK%)</v>
      </c>
      <c r="K4209" t="str">
        <f>Sheet1!A4216</f>
        <v>Violent / Revenge</v>
      </c>
    </row>
    <row r="4210" spans="1:11" hidden="1" x14ac:dyDescent="0.2">
      <c r="A4210">
        <f t="shared" si="65"/>
        <v>0</v>
      </c>
      <c r="B4210" t="str">
        <f>IF(Sheet1!A4210="","",Sheet1!A4210)</f>
        <v>Crit R%, Crit D%, Spd</v>
      </c>
      <c r="C4210">
        <f>Sheet1!A4211</f>
        <v>4</v>
      </c>
      <c r="D4210">
        <f>Sheet1!C4210</f>
        <v>0</v>
      </c>
      <c r="F4210">
        <f>Sheet1!B4212</f>
        <v>0</v>
      </c>
      <c r="G4210">
        <f>Sheet1!A4213</f>
        <v>0</v>
      </c>
      <c r="H4210" t="str">
        <f>Sheet1!A4214</f>
        <v>Fatal / Blade</v>
      </c>
      <c r="I4210" t="str">
        <f>Sheet1!A4215</f>
        <v>(ATK%/CRIT R%/ATK%)</v>
      </c>
      <c r="J4210" t="str">
        <f>Sheet1!A4216</f>
        <v>Violent / Revenge</v>
      </c>
      <c r="K4210" t="str">
        <f>Sheet1!A4217</f>
        <v>(ATK%/CRIT D%/ATK%)</v>
      </c>
    </row>
    <row r="4211" spans="1:11" x14ac:dyDescent="0.2">
      <c r="A4211">
        <f t="shared" si="65"/>
        <v>1</v>
      </c>
      <c r="B4211">
        <f>IF(Sheet1!A4211="","",Sheet1!A4211)</f>
        <v>4</v>
      </c>
      <c r="C4211" t="str">
        <f>Sheet1!A4212</f>
        <v>SAMURAI</v>
      </c>
      <c r="D4211" t="str">
        <f>Sheet1!C4211</f>
        <v>FIRE</v>
      </c>
      <c r="F4211" t="str">
        <f>Sheet1!B4213</f>
        <v>Jun</v>
      </c>
      <c r="G4211" t="str">
        <f>Sheet1!A4214</f>
        <v>Fatal / Blade</v>
      </c>
      <c r="H4211" t="str">
        <f>Sheet1!A4215</f>
        <v>(ATK%/CRIT R%/ATK%)</v>
      </c>
      <c r="I4211" t="str">
        <f>Sheet1!A4216</f>
        <v>Violent / Revenge</v>
      </c>
      <c r="J4211" t="str">
        <f>Sheet1!A4217</f>
        <v>(ATK%/CRIT D%/ATK%)</v>
      </c>
      <c r="K4211" t="str">
        <f>Sheet1!A4218</f>
        <v>Crit R%, Crit D%, Atk%</v>
      </c>
    </row>
    <row r="4212" spans="1:11" hidden="1" x14ac:dyDescent="0.2">
      <c r="A4212">
        <f t="shared" si="65"/>
        <v>0</v>
      </c>
      <c r="B4212" t="str">
        <f>IF(Sheet1!A4212="","",Sheet1!A4212)</f>
        <v>SAMURAI</v>
      </c>
      <c r="C4212">
        <f>Sheet1!A4213</f>
        <v>0</v>
      </c>
      <c r="D4212">
        <f>Sheet1!C4212</f>
        <v>0</v>
      </c>
      <c r="F4212">
        <f>Sheet1!B4214</f>
        <v>0</v>
      </c>
      <c r="G4212" t="str">
        <f>Sheet1!A4215</f>
        <v>(ATK%/CRIT R%/ATK%)</v>
      </c>
      <c r="H4212" t="str">
        <f>Sheet1!A4216</f>
        <v>Violent / Revenge</v>
      </c>
      <c r="I4212" t="str">
        <f>Sheet1!A4217</f>
        <v>(ATK%/CRIT D%/ATK%)</v>
      </c>
      <c r="J4212" t="str">
        <f>Sheet1!A4218</f>
        <v>Crit R%, Crit D%, Atk%</v>
      </c>
      <c r="K4212">
        <f>Sheet1!A4219</f>
        <v>3</v>
      </c>
    </row>
    <row r="4213" spans="1:11" hidden="1" x14ac:dyDescent="0.2">
      <c r="A4213">
        <f t="shared" si="65"/>
        <v>0</v>
      </c>
      <c r="B4213" t="str">
        <f>IF(Sheet1!A4213="","",Sheet1!A4213)</f>
        <v/>
      </c>
      <c r="C4213" t="str">
        <f>Sheet1!A4214</f>
        <v>Fatal / Blade</v>
      </c>
      <c r="D4213">
        <f>Sheet1!C4213</f>
        <v>0</v>
      </c>
      <c r="F4213">
        <f>Sheet1!B4215</f>
        <v>0</v>
      </c>
      <c r="G4213" t="str">
        <f>Sheet1!A4216</f>
        <v>Violent / Revenge</v>
      </c>
      <c r="H4213" t="str">
        <f>Sheet1!A4217</f>
        <v>(ATK%/CRIT D%/ATK%)</v>
      </c>
      <c r="I4213" t="str">
        <f>Sheet1!A4218</f>
        <v>Crit R%, Crit D%, Atk%</v>
      </c>
      <c r="J4213">
        <f>Sheet1!A4219</f>
        <v>3</v>
      </c>
      <c r="K4213" t="str">
        <f>Sheet1!A4220</f>
        <v>VIKING</v>
      </c>
    </row>
    <row r="4214" spans="1:11" hidden="1" x14ac:dyDescent="0.2">
      <c r="A4214">
        <f t="shared" si="65"/>
        <v>0</v>
      </c>
      <c r="B4214" t="str">
        <f>IF(Sheet1!A4214="","",Sheet1!A4214)</f>
        <v>Fatal / Blade</v>
      </c>
      <c r="C4214" t="str">
        <f>Sheet1!A4215</f>
        <v>(ATK%/CRIT R%/ATK%)</v>
      </c>
      <c r="D4214">
        <f>Sheet1!C4214</f>
        <v>0</v>
      </c>
      <c r="F4214">
        <f>Sheet1!B4216</f>
        <v>0</v>
      </c>
      <c r="G4214" t="str">
        <f>Sheet1!A4217</f>
        <v>(ATK%/CRIT D%/ATK%)</v>
      </c>
      <c r="H4214" t="str">
        <f>Sheet1!A4218</f>
        <v>Crit R%, Crit D%, Atk%</v>
      </c>
      <c r="I4214">
        <f>Sheet1!A4219</f>
        <v>3</v>
      </c>
      <c r="J4214" t="str">
        <f>Sheet1!A4220</f>
        <v>VIKING</v>
      </c>
      <c r="K4214">
        <f>Sheet1!A4221</f>
        <v>0</v>
      </c>
    </row>
    <row r="4215" spans="1:11" hidden="1" x14ac:dyDescent="0.2">
      <c r="A4215">
        <f t="shared" si="65"/>
        <v>0</v>
      </c>
      <c r="B4215" t="str">
        <f>IF(Sheet1!A4215="","",Sheet1!A4215)</f>
        <v>(ATK%/CRIT R%/ATK%)</v>
      </c>
      <c r="C4215" t="str">
        <f>Sheet1!A4216</f>
        <v>Violent / Revenge</v>
      </c>
      <c r="D4215">
        <f>Sheet1!C4215</f>
        <v>0</v>
      </c>
      <c r="F4215">
        <f>Sheet1!B4217</f>
        <v>0</v>
      </c>
      <c r="G4215" t="str">
        <f>Sheet1!A4218</f>
        <v>Crit R%, Crit D%, Atk%</v>
      </c>
      <c r="H4215">
        <f>Sheet1!A4219</f>
        <v>3</v>
      </c>
      <c r="I4215" t="str">
        <f>Sheet1!A4220</f>
        <v>VIKING</v>
      </c>
      <c r="J4215">
        <f>Sheet1!A4221</f>
        <v>0</v>
      </c>
      <c r="K4215" t="str">
        <f>Sheet1!A4222</f>
        <v>3x Energy</v>
      </c>
    </row>
    <row r="4216" spans="1:11" hidden="1" x14ac:dyDescent="0.2">
      <c r="A4216">
        <f t="shared" si="65"/>
        <v>0</v>
      </c>
      <c r="B4216" t="str">
        <f>IF(Sheet1!A4216="","",Sheet1!A4216)</f>
        <v>Violent / Revenge</v>
      </c>
      <c r="C4216" t="str">
        <f>Sheet1!A4217</f>
        <v>(ATK%/CRIT D%/ATK%)</v>
      </c>
      <c r="D4216">
        <f>Sheet1!C4216</f>
        <v>0</v>
      </c>
      <c r="F4216">
        <f>Sheet1!B4218</f>
        <v>0</v>
      </c>
      <c r="G4216">
        <f>Sheet1!A4219</f>
        <v>3</v>
      </c>
      <c r="H4216" t="str">
        <f>Sheet1!A4220</f>
        <v>VIKING</v>
      </c>
      <c r="I4216">
        <f>Sheet1!A4221</f>
        <v>0</v>
      </c>
      <c r="J4216" t="str">
        <f>Sheet1!A4222</f>
        <v>3x Energy</v>
      </c>
      <c r="K4216" t="str">
        <f>Sheet1!A4223</f>
        <v>(HP%/HP%/HP%)</v>
      </c>
    </row>
    <row r="4217" spans="1:11" hidden="1" x14ac:dyDescent="0.2">
      <c r="A4217">
        <f t="shared" si="65"/>
        <v>0</v>
      </c>
      <c r="B4217" t="str">
        <f>IF(Sheet1!A4217="","",Sheet1!A4217)</f>
        <v>(ATK%/CRIT D%/ATK%)</v>
      </c>
      <c r="C4217" t="str">
        <f>Sheet1!A4218</f>
        <v>Crit R%, Crit D%, Atk%</v>
      </c>
      <c r="D4217">
        <f>Sheet1!C4217</f>
        <v>0</v>
      </c>
      <c r="F4217">
        <f>Sheet1!B4219</f>
        <v>0</v>
      </c>
      <c r="G4217" t="str">
        <f>Sheet1!A4220</f>
        <v>VIKING</v>
      </c>
      <c r="H4217">
        <f>Sheet1!A4221</f>
        <v>0</v>
      </c>
      <c r="I4217" t="str">
        <f>Sheet1!A4222</f>
        <v>3x Energy</v>
      </c>
      <c r="J4217" t="str">
        <f>Sheet1!A4223</f>
        <v>(HP%/HP%/HP%)</v>
      </c>
      <c r="K4217" t="str">
        <f>Sheet1!A4224</f>
        <v>Violent / Revenge</v>
      </c>
    </row>
    <row r="4218" spans="1:11" hidden="1" x14ac:dyDescent="0.2">
      <c r="A4218">
        <f t="shared" si="65"/>
        <v>0</v>
      </c>
      <c r="B4218" t="str">
        <f>IF(Sheet1!A4218="","",Sheet1!A4218)</f>
        <v>Crit R%, Crit D%, Atk%</v>
      </c>
      <c r="C4218">
        <f>Sheet1!A4219</f>
        <v>3</v>
      </c>
      <c r="D4218">
        <f>Sheet1!C4218</f>
        <v>0</v>
      </c>
      <c r="F4218">
        <f>Sheet1!B4220</f>
        <v>0</v>
      </c>
      <c r="G4218">
        <f>Sheet1!A4221</f>
        <v>0</v>
      </c>
      <c r="H4218" t="str">
        <f>Sheet1!A4222</f>
        <v>3x Energy</v>
      </c>
      <c r="I4218" t="str">
        <f>Sheet1!A4223</f>
        <v>(HP%/HP%/HP%)</v>
      </c>
      <c r="J4218" t="str">
        <f>Sheet1!A4224</f>
        <v>Violent / Revenge</v>
      </c>
      <c r="K4218" t="str">
        <f>Sheet1!A4225</f>
        <v>(SPD/HP%/DEF%)</v>
      </c>
    </row>
    <row r="4219" spans="1:11" x14ac:dyDescent="0.2">
      <c r="A4219">
        <f t="shared" si="65"/>
        <v>1</v>
      </c>
      <c r="B4219">
        <f>IF(Sheet1!A4219="","",Sheet1!A4219)</f>
        <v>3</v>
      </c>
      <c r="C4219" t="str">
        <f>Sheet1!A4220</f>
        <v>VIKING</v>
      </c>
      <c r="D4219" t="str">
        <f>Sheet1!C4219</f>
        <v>FIRE</v>
      </c>
      <c r="F4219" t="str">
        <f>Sheet1!B4221</f>
        <v>Geoffrey</v>
      </c>
      <c r="G4219" t="str">
        <f>Sheet1!A4222</f>
        <v>3x Energy</v>
      </c>
      <c r="H4219" t="str">
        <f>Sheet1!A4223</f>
        <v>(HP%/HP%/HP%)</v>
      </c>
      <c r="I4219" t="str">
        <f>Sheet1!A4224</f>
        <v>Violent / Revenge</v>
      </c>
      <c r="J4219" t="str">
        <f>Sheet1!A4225</f>
        <v>(SPD/HP%/DEF%)</v>
      </c>
      <c r="K4219" t="str">
        <f>Sheet1!A4226</f>
        <v>Spd, Acc%, Hp%</v>
      </c>
    </row>
    <row r="4220" spans="1:11" hidden="1" x14ac:dyDescent="0.2">
      <c r="A4220">
        <f t="shared" si="65"/>
        <v>0</v>
      </c>
      <c r="B4220" t="str">
        <f>IF(Sheet1!A4220="","",Sheet1!A4220)</f>
        <v>VIKING</v>
      </c>
      <c r="C4220">
        <f>Sheet1!A4221</f>
        <v>0</v>
      </c>
      <c r="D4220">
        <f>Sheet1!C4220</f>
        <v>0</v>
      </c>
      <c r="F4220">
        <f>Sheet1!B4222</f>
        <v>0</v>
      </c>
      <c r="G4220" t="str">
        <f>Sheet1!A4223</f>
        <v>(HP%/HP%/HP%)</v>
      </c>
      <c r="H4220" t="str">
        <f>Sheet1!A4224</f>
        <v>Violent / Revenge</v>
      </c>
      <c r="I4220" t="str">
        <f>Sheet1!A4225</f>
        <v>(SPD/HP%/DEF%)</v>
      </c>
      <c r="J4220" t="str">
        <f>Sheet1!A4226</f>
        <v>Spd, Acc%, Hp%</v>
      </c>
      <c r="K4220">
        <f>Sheet1!A4227</f>
        <v>2</v>
      </c>
    </row>
    <row r="4221" spans="1:11" hidden="1" x14ac:dyDescent="0.2">
      <c r="A4221">
        <f t="shared" si="65"/>
        <v>0</v>
      </c>
      <c r="B4221" t="str">
        <f>IF(Sheet1!A4221="","",Sheet1!A4221)</f>
        <v/>
      </c>
      <c r="C4221" t="str">
        <f>Sheet1!A4222</f>
        <v>3x Energy</v>
      </c>
      <c r="D4221">
        <f>Sheet1!C4221</f>
        <v>0</v>
      </c>
      <c r="F4221">
        <f>Sheet1!B4223</f>
        <v>0</v>
      </c>
      <c r="G4221" t="str">
        <f>Sheet1!A4224</f>
        <v>Violent / Revenge</v>
      </c>
      <c r="H4221" t="str">
        <f>Sheet1!A4225</f>
        <v>(SPD/HP%/DEF%)</v>
      </c>
      <c r="I4221" t="str">
        <f>Sheet1!A4226</f>
        <v>Spd, Acc%, Hp%</v>
      </c>
      <c r="J4221">
        <f>Sheet1!A4227</f>
        <v>2</v>
      </c>
      <c r="K4221" t="str">
        <f>Sheet1!A4228</f>
        <v>VIKING</v>
      </c>
    </row>
    <row r="4222" spans="1:11" hidden="1" x14ac:dyDescent="0.2">
      <c r="A4222">
        <f t="shared" si="65"/>
        <v>0</v>
      </c>
      <c r="B4222" t="str">
        <f>IF(Sheet1!A4222="","",Sheet1!A4222)</f>
        <v>3x Energy</v>
      </c>
      <c r="C4222" t="str">
        <f>Sheet1!A4223</f>
        <v>(HP%/HP%/HP%)</v>
      </c>
      <c r="D4222">
        <f>Sheet1!C4222</f>
        <v>0</v>
      </c>
      <c r="F4222">
        <f>Sheet1!B4224</f>
        <v>0</v>
      </c>
      <c r="G4222" t="str">
        <f>Sheet1!A4225</f>
        <v>(SPD/HP%/DEF%)</v>
      </c>
      <c r="H4222" t="str">
        <f>Sheet1!A4226</f>
        <v>Spd, Acc%, Hp%</v>
      </c>
      <c r="I4222">
        <f>Sheet1!A4227</f>
        <v>2</v>
      </c>
      <c r="J4222" t="str">
        <f>Sheet1!A4228</f>
        <v>VIKING</v>
      </c>
      <c r="K4222">
        <f>Sheet1!A4229</f>
        <v>0</v>
      </c>
    </row>
    <row r="4223" spans="1:11" hidden="1" x14ac:dyDescent="0.2">
      <c r="A4223">
        <f t="shared" si="65"/>
        <v>0</v>
      </c>
      <c r="B4223" t="str">
        <f>IF(Sheet1!A4223="","",Sheet1!A4223)</f>
        <v>(HP%/HP%/HP%)</v>
      </c>
      <c r="C4223" t="str">
        <f>Sheet1!A4224</f>
        <v>Violent / Revenge</v>
      </c>
      <c r="D4223">
        <f>Sheet1!C4223</f>
        <v>0</v>
      </c>
      <c r="F4223">
        <f>Sheet1!B4225</f>
        <v>0</v>
      </c>
      <c r="G4223" t="str">
        <f>Sheet1!A4226</f>
        <v>Spd, Acc%, Hp%</v>
      </c>
      <c r="H4223">
        <f>Sheet1!A4227</f>
        <v>2</v>
      </c>
      <c r="I4223" t="str">
        <f>Sheet1!A4228</f>
        <v>VIKING</v>
      </c>
      <c r="J4223">
        <f>Sheet1!A4229</f>
        <v>0</v>
      </c>
      <c r="K4223" t="str">
        <f>Sheet1!A4230</f>
        <v>3x Blade</v>
      </c>
    </row>
    <row r="4224" spans="1:11" hidden="1" x14ac:dyDescent="0.2">
      <c r="A4224">
        <f t="shared" si="65"/>
        <v>0</v>
      </c>
      <c r="B4224" t="str">
        <f>IF(Sheet1!A4224="","",Sheet1!A4224)</f>
        <v>Violent / Revenge</v>
      </c>
      <c r="C4224" t="str">
        <f>Sheet1!A4225</f>
        <v>(SPD/HP%/DEF%)</v>
      </c>
      <c r="D4224">
        <f>Sheet1!C4224</f>
        <v>0</v>
      </c>
      <c r="F4224">
        <f>Sheet1!B4226</f>
        <v>0</v>
      </c>
      <c r="G4224">
        <f>Sheet1!A4227</f>
        <v>2</v>
      </c>
      <c r="H4224" t="str">
        <f>Sheet1!A4228</f>
        <v>VIKING</v>
      </c>
      <c r="I4224">
        <f>Sheet1!A4229</f>
        <v>0</v>
      </c>
      <c r="J4224" t="str">
        <f>Sheet1!A4230</f>
        <v>3x Blade</v>
      </c>
      <c r="K4224" t="str">
        <f>Sheet1!A4231</f>
        <v>(ATK%/CRIT R%/ATK%)</v>
      </c>
    </row>
    <row r="4225" spans="1:11" hidden="1" x14ac:dyDescent="0.2">
      <c r="A4225">
        <f t="shared" si="65"/>
        <v>0</v>
      </c>
      <c r="B4225" t="str">
        <f>IF(Sheet1!A4225="","",Sheet1!A4225)</f>
        <v>(SPD/HP%/DEF%)</v>
      </c>
      <c r="C4225" t="str">
        <f>Sheet1!A4226</f>
        <v>Spd, Acc%, Hp%</v>
      </c>
      <c r="D4225">
        <f>Sheet1!C4225</f>
        <v>0</v>
      </c>
      <c r="F4225">
        <f>Sheet1!B4227</f>
        <v>0</v>
      </c>
      <c r="G4225" t="str">
        <f>Sheet1!A4228</f>
        <v>VIKING</v>
      </c>
      <c r="H4225">
        <f>Sheet1!A4229</f>
        <v>0</v>
      </c>
      <c r="I4225" t="str">
        <f>Sheet1!A4230</f>
        <v>3x Blade</v>
      </c>
      <c r="J4225" t="str">
        <f>Sheet1!A4231</f>
        <v>(ATK%/CRIT R%/ATK%)</v>
      </c>
      <c r="K4225" t="str">
        <f>Sheet1!A4232</f>
        <v>Violent / Revenge</v>
      </c>
    </row>
    <row r="4226" spans="1:11" hidden="1" x14ac:dyDescent="0.2">
      <c r="A4226">
        <f t="shared" si="65"/>
        <v>0</v>
      </c>
      <c r="B4226" t="str">
        <f>IF(Sheet1!A4226="","",Sheet1!A4226)</f>
        <v>Spd, Acc%, Hp%</v>
      </c>
      <c r="C4226">
        <f>Sheet1!A4227</f>
        <v>2</v>
      </c>
      <c r="D4226">
        <f>Sheet1!C4226</f>
        <v>0</v>
      </c>
      <c r="F4226">
        <f>Sheet1!B4228</f>
        <v>0</v>
      </c>
      <c r="G4226">
        <f>Sheet1!A4229</f>
        <v>0</v>
      </c>
      <c r="H4226" t="str">
        <f>Sheet1!A4230</f>
        <v>3x Blade</v>
      </c>
      <c r="I4226" t="str">
        <f>Sheet1!A4231</f>
        <v>(ATK%/CRIT R%/ATK%)</v>
      </c>
      <c r="J4226" t="str">
        <f>Sheet1!A4232</f>
        <v>Violent / Revenge</v>
      </c>
      <c r="K4226" t="str">
        <f>Sheet1!A4233</f>
        <v>(ATK%/CRIT D%/ATK%)</v>
      </c>
    </row>
    <row r="4227" spans="1:11" x14ac:dyDescent="0.2">
      <c r="A4227">
        <f t="shared" ref="A4227:A4290" si="66">IF(ISNUMBER(B4227)=TRUE,1,0)</f>
        <v>1</v>
      </c>
      <c r="B4227">
        <f>IF(Sheet1!A4227="","",Sheet1!A4227)</f>
        <v>2</v>
      </c>
      <c r="C4227" t="str">
        <f>Sheet1!A4228</f>
        <v>VIKING</v>
      </c>
      <c r="D4227" t="str">
        <f>Sheet1!C4227</f>
        <v>WATER</v>
      </c>
      <c r="F4227" t="str">
        <f>Sheet1!B4229</f>
        <v>Huga</v>
      </c>
      <c r="G4227" t="str">
        <f>Sheet1!A4230</f>
        <v>3x Blade</v>
      </c>
      <c r="H4227" t="str">
        <f>Sheet1!A4231</f>
        <v>(ATK%/CRIT R%/ATK%)</v>
      </c>
      <c r="I4227" t="str">
        <f>Sheet1!A4232</f>
        <v>Violent / Revenge</v>
      </c>
      <c r="J4227" t="str">
        <f>Sheet1!A4233</f>
        <v>(ATK%/CRIT D%/ATK%)</v>
      </c>
      <c r="K4227" t="str">
        <f>Sheet1!A4234</f>
        <v>Crit R%, Crit D%, Atk%</v>
      </c>
    </row>
    <row r="4228" spans="1:11" hidden="1" x14ac:dyDescent="0.2">
      <c r="A4228">
        <f t="shared" si="66"/>
        <v>0</v>
      </c>
      <c r="B4228" t="str">
        <f>IF(Sheet1!A4228="","",Sheet1!A4228)</f>
        <v>VIKING</v>
      </c>
      <c r="C4228">
        <f>Sheet1!A4229</f>
        <v>0</v>
      </c>
      <c r="D4228">
        <f>Sheet1!C4228</f>
        <v>0</v>
      </c>
      <c r="F4228">
        <f>Sheet1!B4230</f>
        <v>0</v>
      </c>
      <c r="G4228" t="str">
        <f>Sheet1!A4231</f>
        <v>(ATK%/CRIT R%/ATK%)</v>
      </c>
      <c r="H4228" t="str">
        <f>Sheet1!A4232</f>
        <v>Violent / Revenge</v>
      </c>
      <c r="I4228" t="str">
        <f>Sheet1!A4233</f>
        <v>(ATK%/CRIT D%/ATK%)</v>
      </c>
      <c r="J4228" t="str">
        <f>Sheet1!A4234</f>
        <v>Crit R%, Crit D%, Atk%</v>
      </c>
      <c r="K4228">
        <f>Sheet1!A4235</f>
        <v>3</v>
      </c>
    </row>
    <row r="4229" spans="1:11" hidden="1" x14ac:dyDescent="0.2">
      <c r="A4229">
        <f t="shared" si="66"/>
        <v>0</v>
      </c>
      <c r="B4229" t="str">
        <f>IF(Sheet1!A4229="","",Sheet1!A4229)</f>
        <v/>
      </c>
      <c r="C4229" t="str">
        <f>Sheet1!A4230</f>
        <v>3x Blade</v>
      </c>
      <c r="D4229">
        <f>Sheet1!C4229</f>
        <v>0</v>
      </c>
      <c r="F4229">
        <f>Sheet1!B4231</f>
        <v>0</v>
      </c>
      <c r="G4229" t="str">
        <f>Sheet1!A4232</f>
        <v>Violent / Revenge</v>
      </c>
      <c r="H4229" t="str">
        <f>Sheet1!A4233</f>
        <v>(ATK%/CRIT D%/ATK%)</v>
      </c>
      <c r="I4229" t="str">
        <f>Sheet1!A4234</f>
        <v>Crit R%, Crit D%, Atk%</v>
      </c>
      <c r="J4229">
        <f>Sheet1!A4235</f>
        <v>3</v>
      </c>
      <c r="K4229" t="str">
        <f>Sheet1!A4236</f>
        <v>VIKING</v>
      </c>
    </row>
    <row r="4230" spans="1:11" hidden="1" x14ac:dyDescent="0.2">
      <c r="A4230">
        <f t="shared" si="66"/>
        <v>0</v>
      </c>
      <c r="B4230" t="str">
        <f>IF(Sheet1!A4230="","",Sheet1!A4230)</f>
        <v>3x Blade</v>
      </c>
      <c r="C4230" t="str">
        <f>Sheet1!A4231</f>
        <v>(ATK%/CRIT R%/ATK%)</v>
      </c>
      <c r="D4230">
        <f>Sheet1!C4230</f>
        <v>0</v>
      </c>
      <c r="F4230">
        <f>Sheet1!B4232</f>
        <v>0</v>
      </c>
      <c r="G4230" t="str">
        <f>Sheet1!A4233</f>
        <v>(ATK%/CRIT D%/ATK%)</v>
      </c>
      <c r="H4230" t="str">
        <f>Sheet1!A4234</f>
        <v>Crit R%, Crit D%, Atk%</v>
      </c>
      <c r="I4230">
        <f>Sheet1!A4235</f>
        <v>3</v>
      </c>
      <c r="J4230" t="str">
        <f>Sheet1!A4236</f>
        <v>VIKING</v>
      </c>
      <c r="K4230">
        <f>Sheet1!A4237</f>
        <v>0</v>
      </c>
    </row>
    <row r="4231" spans="1:11" hidden="1" x14ac:dyDescent="0.2">
      <c r="A4231">
        <f t="shared" si="66"/>
        <v>0</v>
      </c>
      <c r="B4231" t="str">
        <f>IF(Sheet1!A4231="","",Sheet1!A4231)</f>
        <v>(ATK%/CRIT R%/ATK%)</v>
      </c>
      <c r="C4231" t="str">
        <f>Sheet1!A4232</f>
        <v>Violent / Revenge</v>
      </c>
      <c r="D4231">
        <f>Sheet1!C4231</f>
        <v>0</v>
      </c>
      <c r="F4231">
        <f>Sheet1!B4233</f>
        <v>0</v>
      </c>
      <c r="G4231" t="str">
        <f>Sheet1!A4234</f>
        <v>Crit R%, Crit D%, Atk%</v>
      </c>
      <c r="H4231">
        <f>Sheet1!A4235</f>
        <v>3</v>
      </c>
      <c r="I4231" t="str">
        <f>Sheet1!A4236</f>
        <v>VIKING</v>
      </c>
      <c r="J4231">
        <f>Sheet1!A4237</f>
        <v>0</v>
      </c>
      <c r="K4231" t="str">
        <f>Sheet1!A4238</f>
        <v>3x Energy</v>
      </c>
    </row>
    <row r="4232" spans="1:11" hidden="1" x14ac:dyDescent="0.2">
      <c r="A4232">
        <f t="shared" si="66"/>
        <v>0</v>
      </c>
      <c r="B4232" t="str">
        <f>IF(Sheet1!A4232="","",Sheet1!A4232)</f>
        <v>Violent / Revenge</v>
      </c>
      <c r="C4232" t="str">
        <f>Sheet1!A4233</f>
        <v>(ATK%/CRIT D%/ATK%)</v>
      </c>
      <c r="D4232">
        <f>Sheet1!C4232</f>
        <v>0</v>
      </c>
      <c r="F4232">
        <f>Sheet1!B4234</f>
        <v>0</v>
      </c>
      <c r="G4232">
        <f>Sheet1!A4235</f>
        <v>3</v>
      </c>
      <c r="H4232" t="str">
        <f>Sheet1!A4236</f>
        <v>VIKING</v>
      </c>
      <c r="I4232">
        <f>Sheet1!A4237</f>
        <v>0</v>
      </c>
      <c r="J4232" t="str">
        <f>Sheet1!A4238</f>
        <v>3x Energy</v>
      </c>
      <c r="K4232" t="str">
        <f>Sheet1!A4239</f>
        <v>(SPD/HP%/HP%)</v>
      </c>
    </row>
    <row r="4233" spans="1:11" hidden="1" x14ac:dyDescent="0.2">
      <c r="A4233">
        <f t="shared" si="66"/>
        <v>0</v>
      </c>
      <c r="B4233" t="str">
        <f>IF(Sheet1!A4233="","",Sheet1!A4233)</f>
        <v>(ATK%/CRIT D%/ATK%)</v>
      </c>
      <c r="C4233" t="str">
        <f>Sheet1!A4234</f>
        <v>Crit R%, Crit D%, Atk%</v>
      </c>
      <c r="D4233">
        <f>Sheet1!C4233</f>
        <v>0</v>
      </c>
      <c r="F4233">
        <f>Sheet1!B4235</f>
        <v>0</v>
      </c>
      <c r="G4233" t="str">
        <f>Sheet1!A4236</f>
        <v>VIKING</v>
      </c>
      <c r="H4233">
        <f>Sheet1!A4237</f>
        <v>0</v>
      </c>
      <c r="I4233" t="str">
        <f>Sheet1!A4238</f>
        <v>3x Energy</v>
      </c>
      <c r="J4233" t="str">
        <f>Sheet1!A4239</f>
        <v>(SPD/HP%/HP%)</v>
      </c>
      <c r="K4233" t="str">
        <f>Sheet1!A4240</f>
        <v>Violent / Nemesis</v>
      </c>
    </row>
    <row r="4234" spans="1:11" hidden="1" x14ac:dyDescent="0.2">
      <c r="A4234">
        <f t="shared" si="66"/>
        <v>0</v>
      </c>
      <c r="B4234" t="str">
        <f>IF(Sheet1!A4234="","",Sheet1!A4234)</f>
        <v>Crit R%, Crit D%, Atk%</v>
      </c>
      <c r="C4234">
        <f>Sheet1!A4235</f>
        <v>3</v>
      </c>
      <c r="D4234">
        <f>Sheet1!C4234</f>
        <v>0</v>
      </c>
      <c r="F4234">
        <f>Sheet1!B4236</f>
        <v>0</v>
      </c>
      <c r="G4234">
        <f>Sheet1!A4237</f>
        <v>0</v>
      </c>
      <c r="H4234" t="str">
        <f>Sheet1!A4238</f>
        <v>3x Energy</v>
      </c>
      <c r="I4234" t="str">
        <f>Sheet1!A4239</f>
        <v>(SPD/HP%/HP%)</v>
      </c>
      <c r="J4234" t="str">
        <f>Sheet1!A4240</f>
        <v>Violent / Nemesis</v>
      </c>
      <c r="K4234" t="str">
        <f>Sheet1!A4241</f>
        <v>(SPD/HP%/HP%)</v>
      </c>
    </row>
    <row r="4235" spans="1:11" x14ac:dyDescent="0.2">
      <c r="A4235">
        <f t="shared" si="66"/>
        <v>1</v>
      </c>
      <c r="B4235">
        <f>IF(Sheet1!A4235="","",Sheet1!A4235)</f>
        <v>3</v>
      </c>
      <c r="C4235" t="str">
        <f>Sheet1!A4236</f>
        <v>VIKING</v>
      </c>
      <c r="D4235" t="str">
        <f>Sheet1!C4235</f>
        <v>DARK</v>
      </c>
      <c r="F4235" t="str">
        <f>Sheet1!B4237</f>
        <v>Janssen</v>
      </c>
      <c r="G4235" t="str">
        <f>Sheet1!A4238</f>
        <v>3x Energy</v>
      </c>
      <c r="H4235" t="str">
        <f>Sheet1!A4239</f>
        <v>(SPD/HP%/HP%)</v>
      </c>
      <c r="I4235" t="str">
        <f>Sheet1!A4240</f>
        <v>Violent / Nemesis</v>
      </c>
      <c r="J4235" t="str">
        <f>Sheet1!A4241</f>
        <v>(SPD/HP%/HP%)</v>
      </c>
      <c r="K4235" t="str">
        <f>Sheet1!A4242</f>
        <v>Spd, Hp%, Def%</v>
      </c>
    </row>
    <row r="4236" spans="1:11" hidden="1" x14ac:dyDescent="0.2">
      <c r="A4236">
        <f t="shared" si="66"/>
        <v>0</v>
      </c>
      <c r="B4236" t="str">
        <f>IF(Sheet1!A4236="","",Sheet1!A4236)</f>
        <v>VIKING</v>
      </c>
      <c r="C4236">
        <f>Sheet1!A4237</f>
        <v>0</v>
      </c>
      <c r="D4236">
        <f>Sheet1!C4236</f>
        <v>0</v>
      </c>
      <c r="F4236">
        <f>Sheet1!B4238</f>
        <v>0</v>
      </c>
      <c r="G4236" t="str">
        <f>Sheet1!A4239</f>
        <v>(SPD/HP%/HP%)</v>
      </c>
      <c r="H4236" t="str">
        <f>Sheet1!A4240</f>
        <v>Violent / Nemesis</v>
      </c>
      <c r="I4236" t="str">
        <f>Sheet1!A4241</f>
        <v>(SPD/HP%/HP%)</v>
      </c>
      <c r="J4236" t="str">
        <f>Sheet1!A4242</f>
        <v>Spd, Hp%, Def%</v>
      </c>
      <c r="K4236">
        <f>Sheet1!A4243</f>
        <v>2</v>
      </c>
    </row>
    <row r="4237" spans="1:11" hidden="1" x14ac:dyDescent="0.2">
      <c r="A4237">
        <f t="shared" si="66"/>
        <v>0</v>
      </c>
      <c r="B4237" t="str">
        <f>IF(Sheet1!A4237="","",Sheet1!A4237)</f>
        <v/>
      </c>
      <c r="C4237" t="str">
        <f>Sheet1!A4238</f>
        <v>3x Energy</v>
      </c>
      <c r="D4237">
        <f>Sheet1!C4237</f>
        <v>0</v>
      </c>
      <c r="F4237">
        <f>Sheet1!B4239</f>
        <v>0</v>
      </c>
      <c r="G4237" t="str">
        <f>Sheet1!A4240</f>
        <v>Violent / Nemesis</v>
      </c>
      <c r="H4237" t="str">
        <f>Sheet1!A4241</f>
        <v>(SPD/HP%/HP%)</v>
      </c>
      <c r="I4237" t="str">
        <f>Sheet1!A4242</f>
        <v>Spd, Hp%, Def%</v>
      </c>
      <c r="J4237">
        <f>Sheet1!A4243</f>
        <v>2</v>
      </c>
      <c r="K4237" t="str">
        <f>Sheet1!A4244</f>
        <v>VIKING</v>
      </c>
    </row>
    <row r="4238" spans="1:11" hidden="1" x14ac:dyDescent="0.2">
      <c r="A4238">
        <f t="shared" si="66"/>
        <v>0</v>
      </c>
      <c r="B4238" t="str">
        <f>IF(Sheet1!A4238="","",Sheet1!A4238)</f>
        <v>3x Energy</v>
      </c>
      <c r="C4238" t="str">
        <f>Sheet1!A4239</f>
        <v>(SPD/HP%/HP%)</v>
      </c>
      <c r="D4238">
        <f>Sheet1!C4238</f>
        <v>0</v>
      </c>
      <c r="F4238">
        <f>Sheet1!B4240</f>
        <v>0</v>
      </c>
      <c r="G4238" t="str">
        <f>Sheet1!A4241</f>
        <v>(SPD/HP%/HP%)</v>
      </c>
      <c r="H4238" t="str">
        <f>Sheet1!A4242</f>
        <v>Spd, Hp%, Def%</v>
      </c>
      <c r="I4238">
        <f>Sheet1!A4243</f>
        <v>2</v>
      </c>
      <c r="J4238" t="str">
        <f>Sheet1!A4244</f>
        <v>VIKING</v>
      </c>
      <c r="K4238">
        <f>Sheet1!A4245</f>
        <v>0</v>
      </c>
    </row>
    <row r="4239" spans="1:11" hidden="1" x14ac:dyDescent="0.2">
      <c r="A4239">
        <f t="shared" si="66"/>
        <v>0</v>
      </c>
      <c r="B4239" t="str">
        <f>IF(Sheet1!A4239="","",Sheet1!A4239)</f>
        <v>(SPD/HP%/HP%)</v>
      </c>
      <c r="C4239" t="str">
        <f>Sheet1!A4240</f>
        <v>Violent / Nemesis</v>
      </c>
      <c r="D4239">
        <f>Sheet1!C4239</f>
        <v>0</v>
      </c>
      <c r="F4239">
        <f>Sheet1!B4241</f>
        <v>0</v>
      </c>
      <c r="G4239" t="str">
        <f>Sheet1!A4242</f>
        <v>Spd, Hp%, Def%</v>
      </c>
      <c r="H4239">
        <f>Sheet1!A4243</f>
        <v>2</v>
      </c>
      <c r="I4239" t="str">
        <f>Sheet1!A4244</f>
        <v>VIKING</v>
      </c>
      <c r="J4239">
        <f>Sheet1!A4245</f>
        <v>0</v>
      </c>
      <c r="K4239" t="str">
        <f>Sheet1!A4246</f>
        <v>3x Energy</v>
      </c>
    </row>
    <row r="4240" spans="1:11" hidden="1" x14ac:dyDescent="0.2">
      <c r="A4240">
        <f t="shared" si="66"/>
        <v>0</v>
      </c>
      <c r="B4240" t="str">
        <f>IF(Sheet1!A4240="","",Sheet1!A4240)</f>
        <v>Violent / Nemesis</v>
      </c>
      <c r="C4240" t="str">
        <f>Sheet1!A4241</f>
        <v>(SPD/HP%/HP%)</v>
      </c>
      <c r="D4240">
        <f>Sheet1!C4240</f>
        <v>0</v>
      </c>
      <c r="F4240">
        <f>Sheet1!B4242</f>
        <v>0</v>
      </c>
      <c r="G4240">
        <f>Sheet1!A4243</f>
        <v>2</v>
      </c>
      <c r="H4240" t="str">
        <f>Sheet1!A4244</f>
        <v>VIKING</v>
      </c>
      <c r="I4240">
        <f>Sheet1!A4245</f>
        <v>0</v>
      </c>
      <c r="J4240" t="str">
        <f>Sheet1!A4246</f>
        <v>3x Energy</v>
      </c>
      <c r="K4240" t="str">
        <f>Sheet1!A4247</f>
        <v>(SPD/HP%/HP%)</v>
      </c>
    </row>
    <row r="4241" spans="1:11" hidden="1" x14ac:dyDescent="0.2">
      <c r="A4241">
        <f t="shared" si="66"/>
        <v>0</v>
      </c>
      <c r="B4241" t="str">
        <f>IF(Sheet1!A4241="","",Sheet1!A4241)</f>
        <v>(SPD/HP%/HP%)</v>
      </c>
      <c r="C4241" t="str">
        <f>Sheet1!A4242</f>
        <v>Spd, Hp%, Def%</v>
      </c>
      <c r="D4241">
        <f>Sheet1!C4241</f>
        <v>0</v>
      </c>
      <c r="F4241">
        <f>Sheet1!B4243</f>
        <v>0</v>
      </c>
      <c r="G4241" t="str">
        <f>Sheet1!A4244</f>
        <v>VIKING</v>
      </c>
      <c r="H4241">
        <f>Sheet1!A4245</f>
        <v>0</v>
      </c>
      <c r="I4241" t="str">
        <f>Sheet1!A4246</f>
        <v>3x Energy</v>
      </c>
      <c r="J4241" t="str">
        <f>Sheet1!A4247</f>
        <v>(SPD/HP%/HP%)</v>
      </c>
      <c r="K4241" t="str">
        <f>Sheet1!A4248</f>
        <v>Violent / Nemesis</v>
      </c>
    </row>
    <row r="4242" spans="1:11" hidden="1" x14ac:dyDescent="0.2">
      <c r="A4242">
        <f t="shared" si="66"/>
        <v>0</v>
      </c>
      <c r="B4242" t="str">
        <f>IF(Sheet1!A4242="","",Sheet1!A4242)</f>
        <v>Spd, Hp%, Def%</v>
      </c>
      <c r="C4242">
        <f>Sheet1!A4243</f>
        <v>2</v>
      </c>
      <c r="D4242">
        <f>Sheet1!C4242</f>
        <v>0</v>
      </c>
      <c r="F4242">
        <f>Sheet1!B4244</f>
        <v>0</v>
      </c>
      <c r="G4242">
        <f>Sheet1!A4245</f>
        <v>0</v>
      </c>
      <c r="H4242" t="str">
        <f>Sheet1!A4246</f>
        <v>3x Energy</v>
      </c>
      <c r="I4242" t="str">
        <f>Sheet1!A4247</f>
        <v>(SPD/HP%/HP%)</v>
      </c>
      <c r="J4242" t="str">
        <f>Sheet1!A4248</f>
        <v>Violent / Nemesis</v>
      </c>
      <c r="K4242" t="str">
        <f>Sheet1!A4249</f>
        <v>(SPD/HP%/HP%)</v>
      </c>
    </row>
    <row r="4243" spans="1:11" x14ac:dyDescent="0.2">
      <c r="A4243">
        <f t="shared" si="66"/>
        <v>1</v>
      </c>
      <c r="B4243">
        <f>IF(Sheet1!A4243="","",Sheet1!A4243)</f>
        <v>2</v>
      </c>
      <c r="C4243" t="str">
        <f>Sheet1!A4244</f>
        <v>VIKING</v>
      </c>
      <c r="D4243" t="str">
        <f>Sheet1!C4243</f>
        <v>LIGHT</v>
      </c>
      <c r="F4243" t="str">
        <f>Sheet1!B4245</f>
        <v>Jansson</v>
      </c>
      <c r="G4243" t="str">
        <f>Sheet1!A4246</f>
        <v>3x Energy</v>
      </c>
      <c r="H4243" t="str">
        <f>Sheet1!A4247</f>
        <v>(SPD/HP%/HP%)</v>
      </c>
      <c r="I4243" t="str">
        <f>Sheet1!A4248</f>
        <v>Violent / Nemesis</v>
      </c>
      <c r="J4243" t="str">
        <f>Sheet1!A4249</f>
        <v>(SPD/HP%/HP%)</v>
      </c>
      <c r="K4243" t="str">
        <f>Sheet1!A4250</f>
        <v>Spd, Hp%, Def%</v>
      </c>
    </row>
    <row r="4244" spans="1:11" hidden="1" x14ac:dyDescent="0.2">
      <c r="A4244">
        <f t="shared" si="66"/>
        <v>0</v>
      </c>
      <c r="B4244" t="str">
        <f>IF(Sheet1!A4244="","",Sheet1!A4244)</f>
        <v>VIKING</v>
      </c>
      <c r="C4244">
        <f>Sheet1!A4245</f>
        <v>0</v>
      </c>
      <c r="D4244">
        <f>Sheet1!C4244</f>
        <v>0</v>
      </c>
      <c r="F4244">
        <f>Sheet1!B4246</f>
        <v>0</v>
      </c>
      <c r="G4244" t="str">
        <f>Sheet1!A4247</f>
        <v>(SPD/HP%/HP%)</v>
      </c>
      <c r="H4244" t="str">
        <f>Sheet1!A4248</f>
        <v>Violent / Nemesis</v>
      </c>
      <c r="I4244" t="str">
        <f>Sheet1!A4249</f>
        <v>(SPD/HP%/HP%)</v>
      </c>
      <c r="J4244" t="str">
        <f>Sheet1!A4250</f>
        <v>Spd, Hp%, Def%</v>
      </c>
      <c r="K4244">
        <f>Sheet1!A4251</f>
        <v>2</v>
      </c>
    </row>
    <row r="4245" spans="1:11" hidden="1" x14ac:dyDescent="0.2">
      <c r="A4245">
        <f t="shared" si="66"/>
        <v>0</v>
      </c>
      <c r="B4245" t="str">
        <f>IF(Sheet1!A4245="","",Sheet1!A4245)</f>
        <v/>
      </c>
      <c r="C4245" t="str">
        <f>Sheet1!A4246</f>
        <v>3x Energy</v>
      </c>
      <c r="D4245">
        <f>Sheet1!C4245</f>
        <v>0</v>
      </c>
      <c r="F4245">
        <f>Sheet1!B4247</f>
        <v>0</v>
      </c>
      <c r="G4245" t="str">
        <f>Sheet1!A4248</f>
        <v>Violent / Nemesis</v>
      </c>
      <c r="H4245" t="str">
        <f>Sheet1!A4249</f>
        <v>(SPD/HP%/HP%)</v>
      </c>
      <c r="I4245" t="str">
        <f>Sheet1!A4250</f>
        <v>Spd, Hp%, Def%</v>
      </c>
      <c r="J4245">
        <f>Sheet1!A4251</f>
        <v>2</v>
      </c>
      <c r="K4245" t="str">
        <f>Sheet1!A4252</f>
        <v>VIKING</v>
      </c>
    </row>
    <row r="4246" spans="1:11" hidden="1" x14ac:dyDescent="0.2">
      <c r="A4246">
        <f t="shared" si="66"/>
        <v>0</v>
      </c>
      <c r="B4246" t="str">
        <f>IF(Sheet1!A4246="","",Sheet1!A4246)</f>
        <v>3x Energy</v>
      </c>
      <c r="C4246" t="str">
        <f>Sheet1!A4247</f>
        <v>(SPD/HP%/HP%)</v>
      </c>
      <c r="D4246">
        <f>Sheet1!C4246</f>
        <v>0</v>
      </c>
      <c r="F4246">
        <f>Sheet1!B4248</f>
        <v>0</v>
      </c>
      <c r="G4246" t="str">
        <f>Sheet1!A4249</f>
        <v>(SPD/HP%/HP%)</v>
      </c>
      <c r="H4246" t="str">
        <f>Sheet1!A4250</f>
        <v>Spd, Hp%, Def%</v>
      </c>
      <c r="I4246">
        <f>Sheet1!A4251</f>
        <v>2</v>
      </c>
      <c r="J4246" t="str">
        <f>Sheet1!A4252</f>
        <v>VIKING</v>
      </c>
      <c r="K4246">
        <f>Sheet1!A4253</f>
        <v>0</v>
      </c>
    </row>
    <row r="4247" spans="1:11" hidden="1" x14ac:dyDescent="0.2">
      <c r="A4247">
        <f t="shared" si="66"/>
        <v>0</v>
      </c>
      <c r="B4247" t="str">
        <f>IF(Sheet1!A4247="","",Sheet1!A4247)</f>
        <v>(SPD/HP%/HP%)</v>
      </c>
      <c r="C4247" t="str">
        <f>Sheet1!A4248</f>
        <v>Violent / Nemesis</v>
      </c>
      <c r="D4247">
        <f>Sheet1!C4247</f>
        <v>0</v>
      </c>
      <c r="F4247">
        <f>Sheet1!B4249</f>
        <v>0</v>
      </c>
      <c r="G4247" t="str">
        <f>Sheet1!A4250</f>
        <v>Spd, Hp%, Def%</v>
      </c>
      <c r="H4247">
        <f>Sheet1!A4251</f>
        <v>2</v>
      </c>
      <c r="I4247" t="str">
        <f>Sheet1!A4252</f>
        <v>VIKING</v>
      </c>
      <c r="J4247">
        <f>Sheet1!A4253</f>
        <v>0</v>
      </c>
      <c r="K4247" t="str">
        <f>Sheet1!A4254</f>
        <v>Fatal / Blade</v>
      </c>
    </row>
    <row r="4248" spans="1:11" hidden="1" x14ac:dyDescent="0.2">
      <c r="A4248">
        <f t="shared" si="66"/>
        <v>0</v>
      </c>
      <c r="B4248" t="str">
        <f>IF(Sheet1!A4248="","",Sheet1!A4248)</f>
        <v>Violent / Nemesis</v>
      </c>
      <c r="C4248" t="str">
        <f>Sheet1!A4249</f>
        <v>(SPD/HP%/HP%)</v>
      </c>
      <c r="D4248">
        <f>Sheet1!C4248</f>
        <v>0</v>
      </c>
      <c r="F4248">
        <f>Sheet1!B4250</f>
        <v>0</v>
      </c>
      <c r="G4248">
        <f>Sheet1!A4251</f>
        <v>2</v>
      </c>
      <c r="H4248" t="str">
        <f>Sheet1!A4252</f>
        <v>VIKING</v>
      </c>
      <c r="I4248">
        <f>Sheet1!A4253</f>
        <v>0</v>
      </c>
      <c r="J4248" t="str">
        <f>Sheet1!A4254</f>
        <v>Fatal / Blade</v>
      </c>
      <c r="K4248" t="str">
        <f>Sheet1!A4255</f>
        <v>(ATK%/ATK%/ATK%)</v>
      </c>
    </row>
    <row r="4249" spans="1:11" hidden="1" x14ac:dyDescent="0.2">
      <c r="A4249">
        <f t="shared" si="66"/>
        <v>0</v>
      </c>
      <c r="B4249" t="str">
        <f>IF(Sheet1!A4249="","",Sheet1!A4249)</f>
        <v>(SPD/HP%/HP%)</v>
      </c>
      <c r="C4249" t="str">
        <f>Sheet1!A4250</f>
        <v>Spd, Hp%, Def%</v>
      </c>
      <c r="D4249">
        <f>Sheet1!C4249</f>
        <v>0</v>
      </c>
      <c r="F4249">
        <f>Sheet1!B4251</f>
        <v>0</v>
      </c>
      <c r="G4249" t="str">
        <f>Sheet1!A4252</f>
        <v>VIKING</v>
      </c>
      <c r="H4249">
        <f>Sheet1!A4253</f>
        <v>0</v>
      </c>
      <c r="I4249" t="str">
        <f>Sheet1!A4254</f>
        <v>Fatal / Blade</v>
      </c>
      <c r="J4249" t="str">
        <f>Sheet1!A4255</f>
        <v>(ATK%/ATK%/ATK%)</v>
      </c>
      <c r="K4249" t="str">
        <f>Sheet1!A4256</f>
        <v>Violent / Revenge</v>
      </c>
    </row>
    <row r="4250" spans="1:11" hidden="1" x14ac:dyDescent="0.2">
      <c r="A4250">
        <f t="shared" si="66"/>
        <v>0</v>
      </c>
      <c r="B4250" t="str">
        <f>IF(Sheet1!A4250="","",Sheet1!A4250)</f>
        <v>Spd, Hp%, Def%</v>
      </c>
      <c r="C4250">
        <f>Sheet1!A4251</f>
        <v>2</v>
      </c>
      <c r="D4250">
        <f>Sheet1!C4250</f>
        <v>0</v>
      </c>
      <c r="F4250">
        <f>Sheet1!B4252</f>
        <v>0</v>
      </c>
      <c r="G4250">
        <f>Sheet1!A4253</f>
        <v>0</v>
      </c>
      <c r="H4250" t="str">
        <f>Sheet1!A4254</f>
        <v>Fatal / Blade</v>
      </c>
      <c r="I4250" t="str">
        <f>Sheet1!A4255</f>
        <v>(ATK%/ATK%/ATK%)</v>
      </c>
      <c r="J4250" t="str">
        <f>Sheet1!A4256</f>
        <v>Violent / Revenge</v>
      </c>
      <c r="K4250" t="str">
        <f>Sheet1!A4257</f>
        <v>(ATK%/CRIT D%/ATK%)</v>
      </c>
    </row>
    <row r="4251" spans="1:11" x14ac:dyDescent="0.2">
      <c r="A4251">
        <f t="shared" si="66"/>
        <v>1</v>
      </c>
      <c r="B4251">
        <f>IF(Sheet1!A4251="","",Sheet1!A4251)</f>
        <v>2</v>
      </c>
      <c r="C4251" t="str">
        <f>Sheet1!A4252</f>
        <v>VIKING</v>
      </c>
      <c r="D4251" t="str">
        <f>Sheet1!C4251</f>
        <v>WIND</v>
      </c>
      <c r="F4251" t="str">
        <f>Sheet1!B4253</f>
        <v>Walter</v>
      </c>
      <c r="G4251" t="str">
        <f>Sheet1!A4254</f>
        <v>Fatal / Blade</v>
      </c>
      <c r="H4251" t="str">
        <f>Sheet1!A4255</f>
        <v>(ATK%/ATK%/ATK%)</v>
      </c>
      <c r="I4251" t="str">
        <f>Sheet1!A4256</f>
        <v>Violent / Revenge</v>
      </c>
      <c r="J4251" t="str">
        <f>Sheet1!A4257</f>
        <v>(ATK%/CRIT D%/ATK%)</v>
      </c>
      <c r="K4251" t="str">
        <f>Sheet1!A4258</f>
        <v>Crit R%, Crit D%, Atk%</v>
      </c>
    </row>
    <row r="4252" spans="1:11" hidden="1" x14ac:dyDescent="0.2">
      <c r="A4252">
        <f t="shared" si="66"/>
        <v>0</v>
      </c>
      <c r="B4252" t="str">
        <f>IF(Sheet1!A4252="","",Sheet1!A4252)</f>
        <v>VIKING</v>
      </c>
      <c r="C4252">
        <f>Sheet1!A4253</f>
        <v>0</v>
      </c>
      <c r="D4252">
        <f>Sheet1!C4252</f>
        <v>0</v>
      </c>
      <c r="F4252">
        <f>Sheet1!B4254</f>
        <v>0</v>
      </c>
      <c r="G4252" t="str">
        <f>Sheet1!A4255</f>
        <v>(ATK%/ATK%/ATK%)</v>
      </c>
      <c r="H4252" t="str">
        <f>Sheet1!A4256</f>
        <v>Violent / Revenge</v>
      </c>
      <c r="I4252" t="str">
        <f>Sheet1!A4257</f>
        <v>(ATK%/CRIT D%/ATK%)</v>
      </c>
      <c r="J4252" t="str">
        <f>Sheet1!A4258</f>
        <v>Crit R%, Crit D%, Atk%</v>
      </c>
      <c r="K4252">
        <f>Sheet1!A4259</f>
        <v>3</v>
      </c>
    </row>
    <row r="4253" spans="1:11" hidden="1" x14ac:dyDescent="0.2">
      <c r="A4253">
        <f t="shared" si="66"/>
        <v>0</v>
      </c>
      <c r="B4253" t="str">
        <f>IF(Sheet1!A4253="","",Sheet1!A4253)</f>
        <v/>
      </c>
      <c r="C4253" t="str">
        <f>Sheet1!A4254</f>
        <v>Fatal / Blade</v>
      </c>
      <c r="D4253">
        <f>Sheet1!C4253</f>
        <v>0</v>
      </c>
      <c r="F4253">
        <f>Sheet1!B4255</f>
        <v>0</v>
      </c>
      <c r="G4253" t="str">
        <f>Sheet1!A4256</f>
        <v>Violent / Revenge</v>
      </c>
      <c r="H4253" t="str">
        <f>Sheet1!A4257</f>
        <v>(ATK%/CRIT D%/ATK%)</v>
      </c>
      <c r="I4253" t="str">
        <f>Sheet1!A4258</f>
        <v>Crit R%, Crit D%, Atk%</v>
      </c>
      <c r="J4253">
        <f>Sheet1!A4259</f>
        <v>3</v>
      </c>
      <c r="K4253" t="str">
        <f>Sheet1!A4260</f>
        <v>WARBEAR</v>
      </c>
    </row>
    <row r="4254" spans="1:11" hidden="1" x14ac:dyDescent="0.2">
      <c r="A4254">
        <f t="shared" si="66"/>
        <v>0</v>
      </c>
      <c r="B4254" t="str">
        <f>IF(Sheet1!A4254="","",Sheet1!A4254)</f>
        <v>Fatal / Blade</v>
      </c>
      <c r="C4254" t="str">
        <f>Sheet1!A4255</f>
        <v>(ATK%/ATK%/ATK%)</v>
      </c>
      <c r="D4254">
        <f>Sheet1!C4254</f>
        <v>0</v>
      </c>
      <c r="F4254">
        <f>Sheet1!B4256</f>
        <v>0</v>
      </c>
      <c r="G4254" t="str">
        <f>Sheet1!A4257</f>
        <v>(ATK%/CRIT D%/ATK%)</v>
      </c>
      <c r="H4254" t="str">
        <f>Sheet1!A4258</f>
        <v>Crit R%, Crit D%, Atk%</v>
      </c>
      <c r="I4254">
        <f>Sheet1!A4259</f>
        <v>3</v>
      </c>
      <c r="J4254" t="str">
        <f>Sheet1!A4260</f>
        <v>WARBEAR</v>
      </c>
      <c r="K4254">
        <f>Sheet1!A4261</f>
        <v>0</v>
      </c>
    </row>
    <row r="4255" spans="1:11" hidden="1" x14ac:dyDescent="0.2">
      <c r="A4255">
        <f t="shared" si="66"/>
        <v>0</v>
      </c>
      <c r="B4255" t="str">
        <f>IF(Sheet1!A4255="","",Sheet1!A4255)</f>
        <v>(ATK%/ATK%/ATK%)</v>
      </c>
      <c r="C4255" t="str">
        <f>Sheet1!A4256</f>
        <v>Violent / Revenge</v>
      </c>
      <c r="D4255">
        <f>Sheet1!C4255</f>
        <v>0</v>
      </c>
      <c r="F4255">
        <f>Sheet1!B4257</f>
        <v>0</v>
      </c>
      <c r="G4255" t="str">
        <f>Sheet1!A4258</f>
        <v>Crit R%, Crit D%, Atk%</v>
      </c>
      <c r="H4255">
        <f>Sheet1!A4259</f>
        <v>3</v>
      </c>
      <c r="I4255" t="str">
        <f>Sheet1!A4260</f>
        <v>WARBEAR</v>
      </c>
      <c r="J4255">
        <f>Sheet1!A4261</f>
        <v>0</v>
      </c>
      <c r="K4255" t="str">
        <f>Sheet1!A4262</f>
        <v>3x Energy</v>
      </c>
    </row>
    <row r="4256" spans="1:11" hidden="1" x14ac:dyDescent="0.2">
      <c r="A4256">
        <f t="shared" si="66"/>
        <v>0</v>
      </c>
      <c r="B4256" t="str">
        <f>IF(Sheet1!A4256="","",Sheet1!A4256)</f>
        <v>Violent / Revenge</v>
      </c>
      <c r="C4256" t="str">
        <f>Sheet1!A4257</f>
        <v>(ATK%/CRIT D%/ATK%)</v>
      </c>
      <c r="D4256">
        <f>Sheet1!C4256</f>
        <v>0</v>
      </c>
      <c r="F4256">
        <f>Sheet1!B4258</f>
        <v>0</v>
      </c>
      <c r="G4256">
        <f>Sheet1!A4259</f>
        <v>3</v>
      </c>
      <c r="H4256" t="str">
        <f>Sheet1!A4260</f>
        <v>WARBEAR</v>
      </c>
      <c r="I4256">
        <f>Sheet1!A4261</f>
        <v>0</v>
      </c>
      <c r="J4256" t="str">
        <f>Sheet1!A4262</f>
        <v>3x Energy</v>
      </c>
      <c r="K4256" t="str">
        <f>Sheet1!A4263</f>
        <v>(HP%/HP%/HP%)</v>
      </c>
    </row>
    <row r="4257" spans="1:11" hidden="1" x14ac:dyDescent="0.2">
      <c r="A4257">
        <f t="shared" si="66"/>
        <v>0</v>
      </c>
      <c r="B4257" t="str">
        <f>IF(Sheet1!A4257="","",Sheet1!A4257)</f>
        <v>(ATK%/CRIT D%/ATK%)</v>
      </c>
      <c r="C4257" t="str">
        <f>Sheet1!A4258</f>
        <v>Crit R%, Crit D%, Atk%</v>
      </c>
      <c r="D4257">
        <f>Sheet1!C4257</f>
        <v>0</v>
      </c>
      <c r="F4257">
        <f>Sheet1!B4259</f>
        <v>0</v>
      </c>
      <c r="G4257" t="str">
        <f>Sheet1!A4260</f>
        <v>WARBEAR</v>
      </c>
      <c r="H4257">
        <f>Sheet1!A4261</f>
        <v>0</v>
      </c>
      <c r="I4257" t="str">
        <f>Sheet1!A4262</f>
        <v>3x Energy</v>
      </c>
      <c r="J4257" t="str">
        <f>Sheet1!A4263</f>
        <v>(HP%/HP%/HP%)</v>
      </c>
      <c r="K4257" t="str">
        <f>Sheet1!A4264</f>
        <v>Violent / Nemesis</v>
      </c>
    </row>
    <row r="4258" spans="1:11" hidden="1" x14ac:dyDescent="0.2">
      <c r="A4258">
        <f t="shared" si="66"/>
        <v>0</v>
      </c>
      <c r="B4258" t="str">
        <f>IF(Sheet1!A4258="","",Sheet1!A4258)</f>
        <v>Crit R%, Crit D%, Atk%</v>
      </c>
      <c r="C4258">
        <f>Sheet1!A4259</f>
        <v>3</v>
      </c>
      <c r="D4258">
        <f>Sheet1!C4258</f>
        <v>0</v>
      </c>
      <c r="F4258">
        <f>Sheet1!B4260</f>
        <v>0</v>
      </c>
      <c r="G4258">
        <f>Sheet1!A4261</f>
        <v>0</v>
      </c>
      <c r="H4258" t="str">
        <f>Sheet1!A4262</f>
        <v>3x Energy</v>
      </c>
      <c r="I4258" t="str">
        <f>Sheet1!A4263</f>
        <v>(HP%/HP%/HP%)</v>
      </c>
      <c r="J4258" t="str">
        <f>Sheet1!A4264</f>
        <v>Violent / Nemesis</v>
      </c>
      <c r="K4258" t="str">
        <f>Sheet1!A4265</f>
        <v>(HP%/HP%/HP%)</v>
      </c>
    </row>
    <row r="4259" spans="1:11" x14ac:dyDescent="0.2">
      <c r="A4259">
        <f t="shared" si="66"/>
        <v>1</v>
      </c>
      <c r="B4259">
        <f>IF(Sheet1!A4259="","",Sheet1!A4259)</f>
        <v>3</v>
      </c>
      <c r="C4259" t="str">
        <f>Sheet1!A4260</f>
        <v>WARBEAR</v>
      </c>
      <c r="D4259" t="str">
        <f>Sheet1!C4259</f>
        <v>WATER</v>
      </c>
      <c r="F4259" t="str">
        <f>Sheet1!B4261</f>
        <v>Dagora</v>
      </c>
      <c r="G4259" t="str">
        <f>Sheet1!A4262</f>
        <v>3x Energy</v>
      </c>
      <c r="H4259" t="str">
        <f>Sheet1!A4263</f>
        <v>(HP%/HP%/HP%)</v>
      </c>
      <c r="I4259" t="str">
        <f>Sheet1!A4264</f>
        <v>Violent / Nemesis</v>
      </c>
      <c r="J4259" t="str">
        <f>Sheet1!A4265</f>
        <v>(HP%/HP%/HP%)</v>
      </c>
      <c r="K4259" t="str">
        <f>Sheet1!A4266</f>
        <v>Spd, Def%, Hp%</v>
      </c>
    </row>
    <row r="4260" spans="1:11" hidden="1" x14ac:dyDescent="0.2">
      <c r="A4260">
        <f t="shared" si="66"/>
        <v>0</v>
      </c>
      <c r="B4260" t="str">
        <f>IF(Sheet1!A4260="","",Sheet1!A4260)</f>
        <v>WARBEAR</v>
      </c>
      <c r="C4260">
        <f>Sheet1!A4261</f>
        <v>0</v>
      </c>
      <c r="D4260">
        <f>Sheet1!C4260</f>
        <v>0</v>
      </c>
      <c r="F4260">
        <f>Sheet1!B4262</f>
        <v>0</v>
      </c>
      <c r="G4260" t="str">
        <f>Sheet1!A4263</f>
        <v>(HP%/HP%/HP%)</v>
      </c>
      <c r="H4260" t="str">
        <f>Sheet1!A4264</f>
        <v>Violent / Nemesis</v>
      </c>
      <c r="I4260" t="str">
        <f>Sheet1!A4265</f>
        <v>(HP%/HP%/HP%)</v>
      </c>
      <c r="J4260" t="str">
        <f>Sheet1!A4266</f>
        <v>Spd, Def%, Hp%</v>
      </c>
      <c r="K4260">
        <f>Sheet1!A4267</f>
        <v>2</v>
      </c>
    </row>
    <row r="4261" spans="1:11" hidden="1" x14ac:dyDescent="0.2">
      <c r="A4261">
        <f t="shared" si="66"/>
        <v>0</v>
      </c>
      <c r="B4261" t="str">
        <f>IF(Sheet1!A4261="","",Sheet1!A4261)</f>
        <v/>
      </c>
      <c r="C4261" t="str">
        <f>Sheet1!A4262</f>
        <v>3x Energy</v>
      </c>
      <c r="D4261">
        <f>Sheet1!C4261</f>
        <v>0</v>
      </c>
      <c r="F4261">
        <f>Sheet1!B4263</f>
        <v>0</v>
      </c>
      <c r="G4261" t="str">
        <f>Sheet1!A4264</f>
        <v>Violent / Nemesis</v>
      </c>
      <c r="H4261" t="str">
        <f>Sheet1!A4265</f>
        <v>(HP%/HP%/HP%)</v>
      </c>
      <c r="I4261" t="str">
        <f>Sheet1!A4266</f>
        <v>Spd, Def%, Hp%</v>
      </c>
      <c r="J4261">
        <f>Sheet1!A4267</f>
        <v>2</v>
      </c>
      <c r="K4261" t="str">
        <f>Sheet1!A4268</f>
        <v>WARBEAR</v>
      </c>
    </row>
    <row r="4262" spans="1:11" hidden="1" x14ac:dyDescent="0.2">
      <c r="A4262">
        <f t="shared" si="66"/>
        <v>0</v>
      </c>
      <c r="B4262" t="str">
        <f>IF(Sheet1!A4262="","",Sheet1!A4262)</f>
        <v>3x Energy</v>
      </c>
      <c r="C4262" t="str">
        <f>Sheet1!A4263</f>
        <v>(HP%/HP%/HP%)</v>
      </c>
      <c r="D4262">
        <f>Sheet1!C4262</f>
        <v>0</v>
      </c>
      <c r="F4262">
        <f>Sheet1!B4264</f>
        <v>0</v>
      </c>
      <c r="G4262" t="str">
        <f>Sheet1!A4265</f>
        <v>(HP%/HP%/HP%)</v>
      </c>
      <c r="H4262" t="str">
        <f>Sheet1!A4266</f>
        <v>Spd, Def%, Hp%</v>
      </c>
      <c r="I4262">
        <f>Sheet1!A4267</f>
        <v>2</v>
      </c>
      <c r="J4262" t="str">
        <f>Sheet1!A4268</f>
        <v>WARBEAR</v>
      </c>
      <c r="K4262">
        <f>Sheet1!A4269</f>
        <v>0</v>
      </c>
    </row>
    <row r="4263" spans="1:11" hidden="1" x14ac:dyDescent="0.2">
      <c r="A4263">
        <f t="shared" si="66"/>
        <v>0</v>
      </c>
      <c r="B4263" t="str">
        <f>IF(Sheet1!A4263="","",Sheet1!A4263)</f>
        <v>(HP%/HP%/HP%)</v>
      </c>
      <c r="C4263" t="str">
        <f>Sheet1!A4264</f>
        <v>Violent / Nemesis</v>
      </c>
      <c r="D4263">
        <f>Sheet1!C4263</f>
        <v>0</v>
      </c>
      <c r="F4263">
        <f>Sheet1!B4265</f>
        <v>0</v>
      </c>
      <c r="G4263" t="str">
        <f>Sheet1!A4266</f>
        <v>Spd, Def%, Hp%</v>
      </c>
      <c r="H4263">
        <f>Sheet1!A4267</f>
        <v>2</v>
      </c>
      <c r="I4263" t="str">
        <f>Sheet1!A4268</f>
        <v>WARBEAR</v>
      </c>
      <c r="J4263">
        <f>Sheet1!A4269</f>
        <v>0</v>
      </c>
      <c r="K4263" t="str">
        <f>Sheet1!A4270</f>
        <v>3x Energy</v>
      </c>
    </row>
    <row r="4264" spans="1:11" hidden="1" x14ac:dyDescent="0.2">
      <c r="A4264">
        <f t="shared" si="66"/>
        <v>0</v>
      </c>
      <c r="B4264" t="str">
        <f>IF(Sheet1!A4264="","",Sheet1!A4264)</f>
        <v>Violent / Nemesis</v>
      </c>
      <c r="C4264" t="str">
        <f>Sheet1!A4265</f>
        <v>(HP%/HP%/HP%)</v>
      </c>
      <c r="D4264">
        <f>Sheet1!C4264</f>
        <v>0</v>
      </c>
      <c r="F4264">
        <f>Sheet1!B4266</f>
        <v>0</v>
      </c>
      <c r="G4264">
        <f>Sheet1!A4267</f>
        <v>2</v>
      </c>
      <c r="H4264" t="str">
        <f>Sheet1!A4268</f>
        <v>WARBEAR</v>
      </c>
      <c r="I4264">
        <f>Sheet1!A4269</f>
        <v>0</v>
      </c>
      <c r="J4264" t="str">
        <f>Sheet1!A4270</f>
        <v>3x Energy</v>
      </c>
      <c r="K4264" t="str">
        <f>Sheet1!A4271</f>
        <v>(HP%/HP%/HP%)</v>
      </c>
    </row>
    <row r="4265" spans="1:11" hidden="1" x14ac:dyDescent="0.2">
      <c r="A4265">
        <f t="shared" si="66"/>
        <v>0</v>
      </c>
      <c r="B4265" t="str">
        <f>IF(Sheet1!A4265="","",Sheet1!A4265)</f>
        <v>(HP%/HP%/HP%)</v>
      </c>
      <c r="C4265" t="str">
        <f>Sheet1!A4266</f>
        <v>Spd, Def%, Hp%</v>
      </c>
      <c r="D4265">
        <f>Sheet1!C4265</f>
        <v>0</v>
      </c>
      <c r="F4265">
        <f>Sheet1!B4267</f>
        <v>0</v>
      </c>
      <c r="G4265" t="str">
        <f>Sheet1!A4268</f>
        <v>WARBEAR</v>
      </c>
      <c r="H4265">
        <f>Sheet1!A4269</f>
        <v>0</v>
      </c>
      <c r="I4265" t="str">
        <f>Sheet1!A4270</f>
        <v>3x Energy</v>
      </c>
      <c r="J4265" t="str">
        <f>Sheet1!A4271</f>
        <v>(HP%/HP%/HP%)</v>
      </c>
      <c r="K4265" t="str">
        <f>Sheet1!A4272</f>
        <v>Violent / Revenge</v>
      </c>
    </row>
    <row r="4266" spans="1:11" hidden="1" x14ac:dyDescent="0.2">
      <c r="A4266">
        <f t="shared" si="66"/>
        <v>0</v>
      </c>
      <c r="B4266" t="str">
        <f>IF(Sheet1!A4266="","",Sheet1!A4266)</f>
        <v>Spd, Def%, Hp%</v>
      </c>
      <c r="C4266">
        <f>Sheet1!A4267</f>
        <v>2</v>
      </c>
      <c r="D4266">
        <f>Sheet1!C4266</f>
        <v>0</v>
      </c>
      <c r="F4266">
        <f>Sheet1!B4268</f>
        <v>0</v>
      </c>
      <c r="G4266">
        <f>Sheet1!A4269</f>
        <v>0</v>
      </c>
      <c r="H4266" t="str">
        <f>Sheet1!A4270</f>
        <v>3x Energy</v>
      </c>
      <c r="I4266" t="str">
        <f>Sheet1!A4271</f>
        <v>(HP%/HP%/HP%)</v>
      </c>
      <c r="J4266" t="str">
        <f>Sheet1!A4272</f>
        <v>Violent / Revenge</v>
      </c>
      <c r="K4266" t="str">
        <f>Sheet1!A4273</f>
        <v>(HP%/CRIT D%/HP%)</v>
      </c>
    </row>
    <row r="4267" spans="1:11" x14ac:dyDescent="0.2">
      <c r="A4267">
        <f t="shared" si="66"/>
        <v>1</v>
      </c>
      <c r="B4267">
        <f>IF(Sheet1!A4267="","",Sheet1!A4267)</f>
        <v>2</v>
      </c>
      <c r="C4267" t="str">
        <f>Sheet1!A4268</f>
        <v>WARBEAR</v>
      </c>
      <c r="D4267" t="str">
        <f>Sheet1!C4267</f>
        <v>DARK</v>
      </c>
      <c r="F4267" t="str">
        <f>Sheet1!B4269</f>
        <v>Gorgo</v>
      </c>
      <c r="G4267" t="str">
        <f>Sheet1!A4270</f>
        <v>3x Energy</v>
      </c>
      <c r="H4267" t="str">
        <f>Sheet1!A4271</f>
        <v>(HP%/HP%/HP%)</v>
      </c>
      <c r="I4267" t="str">
        <f>Sheet1!A4272</f>
        <v>Violent / Revenge</v>
      </c>
      <c r="J4267" t="str">
        <f>Sheet1!A4273</f>
        <v>(HP%/CRIT D%/HP%)</v>
      </c>
      <c r="K4267" t="str">
        <f>Sheet1!A4274</f>
        <v>Crit R%, Crit D%, Hp%</v>
      </c>
    </row>
    <row r="4268" spans="1:11" hidden="1" x14ac:dyDescent="0.2">
      <c r="A4268">
        <f t="shared" si="66"/>
        <v>0</v>
      </c>
      <c r="B4268" t="str">
        <f>IF(Sheet1!A4268="","",Sheet1!A4268)</f>
        <v>WARBEAR</v>
      </c>
      <c r="C4268">
        <f>Sheet1!A4269</f>
        <v>0</v>
      </c>
      <c r="D4268">
        <f>Sheet1!C4268</f>
        <v>0</v>
      </c>
      <c r="F4268">
        <f>Sheet1!B4270</f>
        <v>0</v>
      </c>
      <c r="G4268" t="str">
        <f>Sheet1!A4271</f>
        <v>(HP%/HP%/HP%)</v>
      </c>
      <c r="H4268" t="str">
        <f>Sheet1!A4272</f>
        <v>Violent / Revenge</v>
      </c>
      <c r="I4268" t="str">
        <f>Sheet1!A4273</f>
        <v>(HP%/CRIT D%/HP%)</v>
      </c>
      <c r="J4268" t="str">
        <f>Sheet1!A4274</f>
        <v>Crit R%, Crit D%, Hp%</v>
      </c>
      <c r="K4268">
        <f>Sheet1!A4275</f>
        <v>3</v>
      </c>
    </row>
    <row r="4269" spans="1:11" hidden="1" x14ac:dyDescent="0.2">
      <c r="A4269">
        <f t="shared" si="66"/>
        <v>0</v>
      </c>
      <c r="B4269" t="str">
        <f>IF(Sheet1!A4269="","",Sheet1!A4269)</f>
        <v/>
      </c>
      <c r="C4269" t="str">
        <f>Sheet1!A4270</f>
        <v>3x Energy</v>
      </c>
      <c r="D4269">
        <f>Sheet1!C4269</f>
        <v>0</v>
      </c>
      <c r="F4269">
        <f>Sheet1!B4271</f>
        <v>0</v>
      </c>
      <c r="G4269" t="str">
        <f>Sheet1!A4272</f>
        <v>Violent / Revenge</v>
      </c>
      <c r="H4269" t="str">
        <f>Sheet1!A4273</f>
        <v>(HP%/CRIT D%/HP%)</v>
      </c>
      <c r="I4269" t="str">
        <f>Sheet1!A4274</f>
        <v>Crit R%, Crit D%, Hp%</v>
      </c>
      <c r="J4269">
        <f>Sheet1!A4275</f>
        <v>3</v>
      </c>
      <c r="K4269" t="str">
        <f>Sheet1!A4276</f>
        <v>WARBEAR</v>
      </c>
    </row>
    <row r="4270" spans="1:11" hidden="1" x14ac:dyDescent="0.2">
      <c r="A4270">
        <f t="shared" si="66"/>
        <v>0</v>
      </c>
      <c r="B4270" t="str">
        <f>IF(Sheet1!A4270="","",Sheet1!A4270)</f>
        <v>3x Energy</v>
      </c>
      <c r="C4270" t="str">
        <f>Sheet1!A4271</f>
        <v>(HP%/HP%/HP%)</v>
      </c>
      <c r="D4270">
        <f>Sheet1!C4270</f>
        <v>0</v>
      </c>
      <c r="F4270">
        <f>Sheet1!B4272</f>
        <v>0</v>
      </c>
      <c r="G4270" t="str">
        <f>Sheet1!A4273</f>
        <v>(HP%/CRIT D%/HP%)</v>
      </c>
      <c r="H4270" t="str">
        <f>Sheet1!A4274</f>
        <v>Crit R%, Crit D%, Hp%</v>
      </c>
      <c r="I4270">
        <f>Sheet1!A4275</f>
        <v>3</v>
      </c>
      <c r="J4270" t="str">
        <f>Sheet1!A4276</f>
        <v>WARBEAR</v>
      </c>
      <c r="K4270">
        <f>Sheet1!A4277</f>
        <v>0</v>
      </c>
    </row>
    <row r="4271" spans="1:11" hidden="1" x14ac:dyDescent="0.2">
      <c r="A4271">
        <f t="shared" si="66"/>
        <v>0</v>
      </c>
      <c r="B4271" t="str">
        <f>IF(Sheet1!A4271="","",Sheet1!A4271)</f>
        <v>(HP%/HP%/HP%)</v>
      </c>
      <c r="C4271" t="str">
        <f>Sheet1!A4272</f>
        <v>Violent / Revenge</v>
      </c>
      <c r="D4271">
        <f>Sheet1!C4271</f>
        <v>0</v>
      </c>
      <c r="F4271">
        <f>Sheet1!B4273</f>
        <v>0</v>
      </c>
      <c r="G4271" t="str">
        <f>Sheet1!A4274</f>
        <v>Crit R%, Crit D%, Hp%</v>
      </c>
      <c r="H4271">
        <f>Sheet1!A4275</f>
        <v>3</v>
      </c>
      <c r="I4271" t="str">
        <f>Sheet1!A4276</f>
        <v>WARBEAR</v>
      </c>
      <c r="J4271">
        <f>Sheet1!A4277</f>
        <v>0</v>
      </c>
      <c r="K4271" t="str">
        <f>Sheet1!A4278</f>
        <v>3x Energy</v>
      </c>
    </row>
    <row r="4272" spans="1:11" hidden="1" x14ac:dyDescent="0.2">
      <c r="A4272">
        <f t="shared" si="66"/>
        <v>0</v>
      </c>
      <c r="B4272" t="str">
        <f>IF(Sheet1!A4272="","",Sheet1!A4272)</f>
        <v>Violent / Revenge</v>
      </c>
      <c r="C4272" t="str">
        <f>Sheet1!A4273</f>
        <v>(HP%/CRIT D%/HP%)</v>
      </c>
      <c r="D4272">
        <f>Sheet1!C4272</f>
        <v>0</v>
      </c>
      <c r="F4272">
        <f>Sheet1!B4274</f>
        <v>0</v>
      </c>
      <c r="G4272">
        <f>Sheet1!A4275</f>
        <v>3</v>
      </c>
      <c r="H4272" t="str">
        <f>Sheet1!A4276</f>
        <v>WARBEAR</v>
      </c>
      <c r="I4272">
        <f>Sheet1!A4277</f>
        <v>0</v>
      </c>
      <c r="J4272" t="str">
        <f>Sheet1!A4278</f>
        <v>3x Energy</v>
      </c>
      <c r="K4272" t="str">
        <f>Sheet1!A4279</f>
        <v>(HP%/HP%/HP%)</v>
      </c>
    </row>
    <row r="4273" spans="1:11" hidden="1" x14ac:dyDescent="0.2">
      <c r="A4273">
        <f t="shared" si="66"/>
        <v>0</v>
      </c>
      <c r="B4273" t="str">
        <f>IF(Sheet1!A4273="","",Sheet1!A4273)</f>
        <v>(HP%/CRIT D%/HP%)</v>
      </c>
      <c r="C4273" t="str">
        <f>Sheet1!A4274</f>
        <v>Crit R%, Crit D%, Hp%</v>
      </c>
      <c r="D4273">
        <f>Sheet1!C4273</f>
        <v>0</v>
      </c>
      <c r="F4273">
        <f>Sheet1!B4275</f>
        <v>0</v>
      </c>
      <c r="G4273" t="str">
        <f>Sheet1!A4276</f>
        <v>WARBEAR</v>
      </c>
      <c r="H4273">
        <f>Sheet1!A4277</f>
        <v>0</v>
      </c>
      <c r="I4273" t="str">
        <f>Sheet1!A4278</f>
        <v>3x Energy</v>
      </c>
      <c r="J4273" t="str">
        <f>Sheet1!A4279</f>
        <v>(HP%/HP%/HP%)</v>
      </c>
      <c r="K4273" t="str">
        <f>Sheet1!A4280</f>
        <v>Violent / Revenge</v>
      </c>
    </row>
    <row r="4274" spans="1:11" hidden="1" x14ac:dyDescent="0.2">
      <c r="A4274">
        <f t="shared" si="66"/>
        <v>0</v>
      </c>
      <c r="B4274" t="str">
        <f>IF(Sheet1!A4274="","",Sheet1!A4274)</f>
        <v>Crit R%, Crit D%, Hp%</v>
      </c>
      <c r="C4274">
        <f>Sheet1!A4275</f>
        <v>3</v>
      </c>
      <c r="D4274">
        <f>Sheet1!C4274</f>
        <v>0</v>
      </c>
      <c r="F4274">
        <f>Sheet1!B4276</f>
        <v>0</v>
      </c>
      <c r="G4274">
        <f>Sheet1!A4277</f>
        <v>0</v>
      </c>
      <c r="H4274" t="str">
        <f>Sheet1!A4278</f>
        <v>3x Energy</v>
      </c>
      <c r="I4274" t="str">
        <f>Sheet1!A4279</f>
        <v>(HP%/HP%/HP%)</v>
      </c>
      <c r="J4274" t="str">
        <f>Sheet1!A4280</f>
        <v>Violent / Revenge</v>
      </c>
      <c r="K4274" t="str">
        <f>Sheet1!A4281</f>
        <v>(HP%/CRIT D%/HP%)</v>
      </c>
    </row>
    <row r="4275" spans="1:11" x14ac:dyDescent="0.2">
      <c r="A4275">
        <f t="shared" si="66"/>
        <v>1</v>
      </c>
      <c r="B4275">
        <f>IF(Sheet1!A4275="","",Sheet1!A4275)</f>
        <v>3</v>
      </c>
      <c r="C4275" t="str">
        <f>Sheet1!A4276</f>
        <v>WARBEAR</v>
      </c>
      <c r="D4275" t="str">
        <f>Sheet1!C4275</f>
        <v>LIGHT</v>
      </c>
      <c r="F4275" t="str">
        <f>Sheet1!B4277</f>
        <v>Lusha</v>
      </c>
      <c r="G4275" t="str">
        <f>Sheet1!A4278</f>
        <v>3x Energy</v>
      </c>
      <c r="H4275" t="str">
        <f>Sheet1!A4279</f>
        <v>(HP%/HP%/HP%)</v>
      </c>
      <c r="I4275" t="str">
        <f>Sheet1!A4280</f>
        <v>Violent / Revenge</v>
      </c>
      <c r="J4275" t="str">
        <f>Sheet1!A4281</f>
        <v>(HP%/CRIT D%/HP%)</v>
      </c>
      <c r="K4275" t="str">
        <f>Sheet1!A4282</f>
        <v>Crit R%, Crit D%, Hp%</v>
      </c>
    </row>
    <row r="4276" spans="1:11" hidden="1" x14ac:dyDescent="0.2">
      <c r="A4276">
        <f t="shared" si="66"/>
        <v>0</v>
      </c>
      <c r="B4276" t="str">
        <f>IF(Sheet1!A4276="","",Sheet1!A4276)</f>
        <v>WARBEAR</v>
      </c>
      <c r="C4276">
        <f>Sheet1!A4277</f>
        <v>0</v>
      </c>
      <c r="D4276">
        <f>Sheet1!C4276</f>
        <v>0</v>
      </c>
      <c r="F4276">
        <f>Sheet1!B4278</f>
        <v>0</v>
      </c>
      <c r="G4276" t="str">
        <f>Sheet1!A4279</f>
        <v>(HP%/HP%/HP%)</v>
      </c>
      <c r="H4276" t="str">
        <f>Sheet1!A4280</f>
        <v>Violent / Revenge</v>
      </c>
      <c r="I4276" t="str">
        <f>Sheet1!A4281</f>
        <v>(HP%/CRIT D%/HP%)</v>
      </c>
      <c r="J4276" t="str">
        <f>Sheet1!A4282</f>
        <v>Crit R%, Crit D%, Hp%</v>
      </c>
      <c r="K4276">
        <f>Sheet1!A4283</f>
        <v>2</v>
      </c>
    </row>
    <row r="4277" spans="1:11" hidden="1" x14ac:dyDescent="0.2">
      <c r="A4277">
        <f t="shared" si="66"/>
        <v>0</v>
      </c>
      <c r="B4277" t="str">
        <f>IF(Sheet1!A4277="","",Sheet1!A4277)</f>
        <v/>
      </c>
      <c r="C4277" t="str">
        <f>Sheet1!A4278</f>
        <v>3x Energy</v>
      </c>
      <c r="D4277">
        <f>Sheet1!C4277</f>
        <v>0</v>
      </c>
      <c r="F4277">
        <f>Sheet1!B4279</f>
        <v>0</v>
      </c>
      <c r="G4277" t="str">
        <f>Sheet1!A4280</f>
        <v>Violent / Revenge</v>
      </c>
      <c r="H4277" t="str">
        <f>Sheet1!A4281</f>
        <v>(HP%/CRIT D%/HP%)</v>
      </c>
      <c r="I4277" t="str">
        <f>Sheet1!A4282</f>
        <v>Crit R%, Crit D%, Hp%</v>
      </c>
      <c r="J4277">
        <f>Sheet1!A4283</f>
        <v>2</v>
      </c>
      <c r="K4277" t="str">
        <f>Sheet1!A4284</f>
        <v>WARBEAR</v>
      </c>
    </row>
    <row r="4278" spans="1:11" hidden="1" x14ac:dyDescent="0.2">
      <c r="A4278">
        <f t="shared" si="66"/>
        <v>0</v>
      </c>
      <c r="B4278" t="str">
        <f>IF(Sheet1!A4278="","",Sheet1!A4278)</f>
        <v>3x Energy</v>
      </c>
      <c r="C4278" t="str">
        <f>Sheet1!A4279</f>
        <v>(HP%/HP%/HP%)</v>
      </c>
      <c r="D4278">
        <f>Sheet1!C4278</f>
        <v>0</v>
      </c>
      <c r="F4278">
        <f>Sheet1!B4280</f>
        <v>0</v>
      </c>
      <c r="G4278" t="str">
        <f>Sheet1!A4281</f>
        <v>(HP%/CRIT D%/HP%)</v>
      </c>
      <c r="H4278" t="str">
        <f>Sheet1!A4282</f>
        <v>Crit R%, Crit D%, Hp%</v>
      </c>
      <c r="I4278">
        <f>Sheet1!A4283</f>
        <v>2</v>
      </c>
      <c r="J4278" t="str">
        <f>Sheet1!A4284</f>
        <v>WARBEAR</v>
      </c>
      <c r="K4278">
        <f>Sheet1!A4285</f>
        <v>0</v>
      </c>
    </row>
    <row r="4279" spans="1:11" hidden="1" x14ac:dyDescent="0.2">
      <c r="A4279">
        <f t="shared" si="66"/>
        <v>0</v>
      </c>
      <c r="B4279" t="str">
        <f>IF(Sheet1!A4279="","",Sheet1!A4279)</f>
        <v>(HP%/HP%/HP%)</v>
      </c>
      <c r="C4279" t="str">
        <f>Sheet1!A4280</f>
        <v>Violent / Revenge</v>
      </c>
      <c r="D4279">
        <f>Sheet1!C4279</f>
        <v>0</v>
      </c>
      <c r="F4279">
        <f>Sheet1!B4281</f>
        <v>0</v>
      </c>
      <c r="G4279" t="str">
        <f>Sheet1!A4282</f>
        <v>Crit R%, Crit D%, Hp%</v>
      </c>
      <c r="H4279">
        <f>Sheet1!A4283</f>
        <v>2</v>
      </c>
      <c r="I4279" t="str">
        <f>Sheet1!A4284</f>
        <v>WARBEAR</v>
      </c>
      <c r="J4279">
        <f>Sheet1!A4285</f>
        <v>0</v>
      </c>
      <c r="K4279" t="str">
        <f>Sheet1!A4286</f>
        <v>3x Energy</v>
      </c>
    </row>
    <row r="4280" spans="1:11" hidden="1" x14ac:dyDescent="0.2">
      <c r="A4280">
        <f t="shared" si="66"/>
        <v>0</v>
      </c>
      <c r="B4280" t="str">
        <f>IF(Sheet1!A4280="","",Sheet1!A4280)</f>
        <v>Violent / Revenge</v>
      </c>
      <c r="C4280" t="str">
        <f>Sheet1!A4281</f>
        <v>(HP%/CRIT D%/HP%)</v>
      </c>
      <c r="D4280">
        <f>Sheet1!C4280</f>
        <v>0</v>
      </c>
      <c r="F4280">
        <f>Sheet1!B4282</f>
        <v>0</v>
      </c>
      <c r="G4280">
        <f>Sheet1!A4283</f>
        <v>2</v>
      </c>
      <c r="H4280" t="str">
        <f>Sheet1!A4284</f>
        <v>WARBEAR</v>
      </c>
      <c r="I4280">
        <f>Sheet1!A4285</f>
        <v>0</v>
      </c>
      <c r="J4280" t="str">
        <f>Sheet1!A4286</f>
        <v>3x Energy</v>
      </c>
      <c r="K4280" t="str">
        <f>Sheet1!A4287</f>
        <v>(HP%/HP%/HP%)</v>
      </c>
    </row>
    <row r="4281" spans="1:11" hidden="1" x14ac:dyDescent="0.2">
      <c r="A4281">
        <f t="shared" si="66"/>
        <v>0</v>
      </c>
      <c r="B4281" t="str">
        <f>IF(Sheet1!A4281="","",Sheet1!A4281)</f>
        <v>(HP%/CRIT D%/HP%)</v>
      </c>
      <c r="C4281" t="str">
        <f>Sheet1!A4282</f>
        <v>Crit R%, Crit D%, Hp%</v>
      </c>
      <c r="D4281">
        <f>Sheet1!C4281</f>
        <v>0</v>
      </c>
      <c r="F4281">
        <f>Sheet1!B4283</f>
        <v>0</v>
      </c>
      <c r="G4281" t="str">
        <f>Sheet1!A4284</f>
        <v>WARBEAR</v>
      </c>
      <c r="H4281">
        <f>Sheet1!A4285</f>
        <v>0</v>
      </c>
      <c r="I4281" t="str">
        <f>Sheet1!A4286</f>
        <v>3x Energy</v>
      </c>
      <c r="J4281" t="str">
        <f>Sheet1!A4287</f>
        <v>(HP%/HP%/HP%)</v>
      </c>
      <c r="K4281" t="str">
        <f>Sheet1!A4288</f>
        <v>Vampire / Nemesis</v>
      </c>
    </row>
    <row r="4282" spans="1:11" hidden="1" x14ac:dyDescent="0.2">
      <c r="A4282">
        <f t="shared" si="66"/>
        <v>0</v>
      </c>
      <c r="B4282" t="str">
        <f>IF(Sheet1!A4282="","",Sheet1!A4282)</f>
        <v>Crit R%, Crit D%, Hp%</v>
      </c>
      <c r="C4282">
        <f>Sheet1!A4283</f>
        <v>2</v>
      </c>
      <c r="D4282">
        <f>Sheet1!C4282</f>
        <v>0</v>
      </c>
      <c r="F4282">
        <f>Sheet1!B4284</f>
        <v>0</v>
      </c>
      <c r="G4282">
        <f>Sheet1!A4285</f>
        <v>0</v>
      </c>
      <c r="H4282" t="str">
        <f>Sheet1!A4286</f>
        <v>3x Energy</v>
      </c>
      <c r="I4282" t="str">
        <f>Sheet1!A4287</f>
        <v>(HP%/HP%/HP%)</v>
      </c>
      <c r="J4282" t="str">
        <f>Sheet1!A4288</f>
        <v>Vampire / Nemesis</v>
      </c>
      <c r="K4282" t="str">
        <f>Sheet1!A4289</f>
        <v>(HP%/HP%/HP%)</v>
      </c>
    </row>
    <row r="4283" spans="1:11" x14ac:dyDescent="0.2">
      <c r="A4283">
        <f t="shared" si="66"/>
        <v>1</v>
      </c>
      <c r="B4283">
        <f>IF(Sheet1!A4283="","",Sheet1!A4283)</f>
        <v>2</v>
      </c>
      <c r="C4283" t="str">
        <f>Sheet1!A4284</f>
        <v>WARBEAR</v>
      </c>
      <c r="D4283" t="str">
        <f>Sheet1!C4283</f>
        <v>WIND</v>
      </c>
      <c r="F4283" t="str">
        <f>Sheet1!B4285</f>
        <v>Ramagos</v>
      </c>
      <c r="G4283" t="str">
        <f>Sheet1!A4286</f>
        <v>3x Energy</v>
      </c>
      <c r="H4283" t="str">
        <f>Sheet1!A4287</f>
        <v>(HP%/HP%/HP%)</v>
      </c>
      <c r="I4283" t="str">
        <f>Sheet1!A4288</f>
        <v>Vampire / Nemesis</v>
      </c>
      <c r="J4283" t="str">
        <f>Sheet1!A4289</f>
        <v>(HP%/HP%/HP%)</v>
      </c>
      <c r="K4283" t="str">
        <f>Sheet1!A4290</f>
        <v>Hp%, Res%, Spd</v>
      </c>
    </row>
    <row r="4284" spans="1:11" hidden="1" x14ac:dyDescent="0.2">
      <c r="A4284">
        <f t="shared" si="66"/>
        <v>0</v>
      </c>
      <c r="B4284" t="str">
        <f>IF(Sheet1!A4284="","",Sheet1!A4284)</f>
        <v>WARBEAR</v>
      </c>
      <c r="C4284">
        <f>Sheet1!A4285</f>
        <v>0</v>
      </c>
      <c r="D4284">
        <f>Sheet1!C4284</f>
        <v>0</v>
      </c>
      <c r="F4284">
        <f>Sheet1!B4286</f>
        <v>0</v>
      </c>
      <c r="G4284" t="str">
        <f>Sheet1!A4287</f>
        <v>(HP%/HP%/HP%)</v>
      </c>
      <c r="H4284" t="str">
        <f>Sheet1!A4288</f>
        <v>Vampire / Nemesis</v>
      </c>
      <c r="I4284" t="str">
        <f>Sheet1!A4289</f>
        <v>(HP%/HP%/HP%)</v>
      </c>
      <c r="J4284" t="str">
        <f>Sheet1!A4290</f>
        <v>Hp%, Res%, Spd</v>
      </c>
      <c r="K4284">
        <f>Sheet1!A4291</f>
        <v>2</v>
      </c>
    </row>
    <row r="4285" spans="1:11" hidden="1" x14ac:dyDescent="0.2">
      <c r="A4285">
        <f t="shared" si="66"/>
        <v>0</v>
      </c>
      <c r="B4285" t="str">
        <f>IF(Sheet1!A4285="","",Sheet1!A4285)</f>
        <v/>
      </c>
      <c r="C4285" t="str">
        <f>Sheet1!A4286</f>
        <v>3x Energy</v>
      </c>
      <c r="D4285">
        <f>Sheet1!C4285</f>
        <v>0</v>
      </c>
      <c r="F4285">
        <f>Sheet1!B4287</f>
        <v>0</v>
      </c>
      <c r="G4285" t="str">
        <f>Sheet1!A4288</f>
        <v>Vampire / Nemesis</v>
      </c>
      <c r="H4285" t="str">
        <f>Sheet1!A4289</f>
        <v>(HP%/HP%/HP%)</v>
      </c>
      <c r="I4285" t="str">
        <f>Sheet1!A4290</f>
        <v>Hp%, Res%, Spd</v>
      </c>
      <c r="J4285">
        <f>Sheet1!A4291</f>
        <v>2</v>
      </c>
      <c r="K4285" t="str">
        <f>Sheet1!A4292</f>
        <v>WARBEAR</v>
      </c>
    </row>
    <row r="4286" spans="1:11" hidden="1" x14ac:dyDescent="0.2">
      <c r="A4286">
        <f t="shared" si="66"/>
        <v>0</v>
      </c>
      <c r="B4286" t="str">
        <f>IF(Sheet1!A4286="","",Sheet1!A4286)</f>
        <v>3x Energy</v>
      </c>
      <c r="C4286" t="str">
        <f>Sheet1!A4287</f>
        <v>(HP%/HP%/HP%)</v>
      </c>
      <c r="D4286">
        <f>Sheet1!C4286</f>
        <v>0</v>
      </c>
      <c r="F4286">
        <f>Sheet1!B4288</f>
        <v>0</v>
      </c>
      <c r="G4286" t="str">
        <f>Sheet1!A4289</f>
        <v>(HP%/HP%/HP%)</v>
      </c>
      <c r="H4286" t="str">
        <f>Sheet1!A4290</f>
        <v>Hp%, Res%, Spd</v>
      </c>
      <c r="I4286">
        <f>Sheet1!A4291</f>
        <v>2</v>
      </c>
      <c r="J4286" t="str">
        <f>Sheet1!A4292</f>
        <v>WARBEAR</v>
      </c>
      <c r="K4286">
        <f>Sheet1!A4293</f>
        <v>0</v>
      </c>
    </row>
    <row r="4287" spans="1:11" hidden="1" x14ac:dyDescent="0.2">
      <c r="A4287">
        <f t="shared" si="66"/>
        <v>0</v>
      </c>
      <c r="B4287" t="str">
        <f>IF(Sheet1!A4287="","",Sheet1!A4287)</f>
        <v>(HP%/HP%/HP%)</v>
      </c>
      <c r="C4287" t="str">
        <f>Sheet1!A4288</f>
        <v>Vampire / Nemesis</v>
      </c>
      <c r="D4287">
        <f>Sheet1!C4287</f>
        <v>0</v>
      </c>
      <c r="F4287">
        <f>Sheet1!B4289</f>
        <v>0</v>
      </c>
      <c r="G4287" t="str">
        <f>Sheet1!A4290</f>
        <v>Hp%, Res%, Spd</v>
      </c>
      <c r="H4287">
        <f>Sheet1!A4291</f>
        <v>2</v>
      </c>
      <c r="I4287" t="str">
        <f>Sheet1!A4292</f>
        <v>WARBEAR</v>
      </c>
      <c r="J4287">
        <f>Sheet1!A4293</f>
        <v>0</v>
      </c>
      <c r="K4287" t="str">
        <f>Sheet1!A4294</f>
        <v>3x Energy</v>
      </c>
    </row>
    <row r="4288" spans="1:11" hidden="1" x14ac:dyDescent="0.2">
      <c r="A4288">
        <f t="shared" si="66"/>
        <v>0</v>
      </c>
      <c r="B4288" t="str">
        <f>IF(Sheet1!A4288="","",Sheet1!A4288)</f>
        <v>Vampire / Nemesis</v>
      </c>
      <c r="C4288" t="str">
        <f>Sheet1!A4289</f>
        <v>(HP%/HP%/HP%)</v>
      </c>
      <c r="D4288">
        <f>Sheet1!C4288</f>
        <v>0</v>
      </c>
      <c r="F4288">
        <f>Sheet1!B4290</f>
        <v>0</v>
      </c>
      <c r="G4288">
        <f>Sheet1!A4291</f>
        <v>2</v>
      </c>
      <c r="H4288" t="str">
        <f>Sheet1!A4292</f>
        <v>WARBEAR</v>
      </c>
      <c r="I4288">
        <f>Sheet1!A4293</f>
        <v>0</v>
      </c>
      <c r="J4288" t="str">
        <f>Sheet1!A4294</f>
        <v>3x Energy</v>
      </c>
      <c r="K4288" t="str">
        <f>Sheet1!A4295</f>
        <v>(HP%/HP%/HP%)</v>
      </c>
    </row>
    <row r="4289" spans="1:11" hidden="1" x14ac:dyDescent="0.2">
      <c r="A4289">
        <f t="shared" si="66"/>
        <v>0</v>
      </c>
      <c r="B4289" t="str">
        <f>IF(Sheet1!A4289="","",Sheet1!A4289)</f>
        <v>(HP%/HP%/HP%)</v>
      </c>
      <c r="C4289" t="str">
        <f>Sheet1!A4290</f>
        <v>Hp%, Res%, Spd</v>
      </c>
      <c r="D4289">
        <f>Sheet1!C4289</f>
        <v>0</v>
      </c>
      <c r="F4289">
        <f>Sheet1!B4291</f>
        <v>0</v>
      </c>
      <c r="G4289" t="str">
        <f>Sheet1!A4292</f>
        <v>WARBEAR</v>
      </c>
      <c r="H4289">
        <f>Sheet1!A4293</f>
        <v>0</v>
      </c>
      <c r="I4289" t="str">
        <f>Sheet1!A4294</f>
        <v>3x Energy</v>
      </c>
      <c r="J4289" t="str">
        <f>Sheet1!A4295</f>
        <v>(HP%/HP%/HP%)</v>
      </c>
      <c r="K4289" t="str">
        <f>Sheet1!A4296</f>
        <v>Rage / Destroy</v>
      </c>
    </row>
    <row r="4290" spans="1:11" hidden="1" x14ac:dyDescent="0.2">
      <c r="A4290">
        <f t="shared" si="66"/>
        <v>0</v>
      </c>
      <c r="B4290" t="str">
        <f>IF(Sheet1!A4290="","",Sheet1!A4290)</f>
        <v>Hp%, Res%, Spd</v>
      </c>
      <c r="C4290">
        <f>Sheet1!A4291</f>
        <v>2</v>
      </c>
      <c r="D4290">
        <f>Sheet1!C4290</f>
        <v>0</v>
      </c>
      <c r="F4290">
        <f>Sheet1!B4292</f>
        <v>0</v>
      </c>
      <c r="G4290">
        <f>Sheet1!A4293</f>
        <v>0</v>
      </c>
      <c r="H4290" t="str">
        <f>Sheet1!A4294</f>
        <v>3x Energy</v>
      </c>
      <c r="I4290" t="str">
        <f>Sheet1!A4295</f>
        <v>(HP%/HP%/HP%)</v>
      </c>
      <c r="J4290" t="str">
        <f>Sheet1!A4296</f>
        <v>Rage / Destroy</v>
      </c>
      <c r="K4290" t="str">
        <f>Sheet1!A4297</f>
        <v>(HP%/CRIT D%/HP%)</v>
      </c>
    </row>
    <row r="4291" spans="1:11" x14ac:dyDescent="0.2">
      <c r="A4291">
        <f t="shared" ref="A4291:A4354" si="67">IF(ISNUMBER(B4291)=TRUE,1,0)</f>
        <v>1</v>
      </c>
      <c r="B4291">
        <f>IF(Sheet1!A4291="","",Sheet1!A4291)</f>
        <v>2</v>
      </c>
      <c r="C4291" t="str">
        <f>Sheet1!A4292</f>
        <v>WARBEAR</v>
      </c>
      <c r="D4291" t="str">
        <f>Sheet1!C4291</f>
        <v>FIRE</v>
      </c>
      <c r="F4291" t="str">
        <f>Sheet1!B4293</f>
        <v>Ursha</v>
      </c>
      <c r="G4291" t="str">
        <f>Sheet1!A4294</f>
        <v>3x Energy</v>
      </c>
      <c r="H4291" t="str">
        <f>Sheet1!A4295</f>
        <v>(HP%/HP%/HP%)</v>
      </c>
      <c r="I4291" t="str">
        <f>Sheet1!A4296</f>
        <v>Rage / Destroy</v>
      </c>
      <c r="J4291" t="str">
        <f>Sheet1!A4297</f>
        <v>(HP%/CRIT D%/HP%)</v>
      </c>
      <c r="K4291" t="str">
        <f>Sheet1!A4298</f>
        <v>Crit R%, Crit D%, Hp%</v>
      </c>
    </row>
    <row r="4292" spans="1:11" hidden="1" x14ac:dyDescent="0.2">
      <c r="A4292">
        <f t="shared" si="67"/>
        <v>0</v>
      </c>
      <c r="B4292" t="str">
        <f>IF(Sheet1!A4292="","",Sheet1!A4292)</f>
        <v>WARBEAR</v>
      </c>
      <c r="C4292">
        <f>Sheet1!A4293</f>
        <v>0</v>
      </c>
      <c r="D4292">
        <f>Sheet1!C4292</f>
        <v>0</v>
      </c>
      <c r="F4292">
        <f>Sheet1!B4294</f>
        <v>0</v>
      </c>
      <c r="G4292" t="str">
        <f>Sheet1!A4295</f>
        <v>(HP%/HP%/HP%)</v>
      </c>
      <c r="H4292" t="str">
        <f>Sheet1!A4296</f>
        <v>Rage / Destroy</v>
      </c>
      <c r="I4292" t="str">
        <f>Sheet1!A4297</f>
        <v>(HP%/CRIT D%/HP%)</v>
      </c>
      <c r="J4292" t="str">
        <f>Sheet1!A4298</f>
        <v>Crit R%, Crit D%, Hp%</v>
      </c>
      <c r="K4292">
        <f>Sheet1!A4299</f>
        <v>3</v>
      </c>
    </row>
    <row r="4293" spans="1:11" hidden="1" x14ac:dyDescent="0.2">
      <c r="A4293">
        <f t="shared" si="67"/>
        <v>0</v>
      </c>
      <c r="B4293" t="str">
        <f>IF(Sheet1!A4293="","",Sheet1!A4293)</f>
        <v/>
      </c>
      <c r="C4293" t="str">
        <f>Sheet1!A4294</f>
        <v>3x Energy</v>
      </c>
      <c r="D4293">
        <f>Sheet1!C4293</f>
        <v>0</v>
      </c>
      <c r="F4293">
        <f>Sheet1!B4295</f>
        <v>0</v>
      </c>
      <c r="G4293" t="str">
        <f>Sheet1!A4296</f>
        <v>Rage / Destroy</v>
      </c>
      <c r="H4293" t="str">
        <f>Sheet1!A4297</f>
        <v>(HP%/CRIT D%/HP%)</v>
      </c>
      <c r="I4293" t="str">
        <f>Sheet1!A4298</f>
        <v>Crit R%, Crit D%, Hp%</v>
      </c>
      <c r="J4293">
        <f>Sheet1!A4299</f>
        <v>3</v>
      </c>
      <c r="K4293" t="str">
        <f>Sheet1!A4300</f>
        <v>WEREWOLF</v>
      </c>
    </row>
    <row r="4294" spans="1:11" hidden="1" x14ac:dyDescent="0.2">
      <c r="A4294">
        <f t="shared" si="67"/>
        <v>0</v>
      </c>
      <c r="B4294" t="str">
        <f>IF(Sheet1!A4294="","",Sheet1!A4294)</f>
        <v>3x Energy</v>
      </c>
      <c r="C4294" t="str">
        <f>Sheet1!A4295</f>
        <v>(HP%/HP%/HP%)</v>
      </c>
      <c r="D4294">
        <f>Sheet1!C4294</f>
        <v>0</v>
      </c>
      <c r="F4294">
        <f>Sheet1!B4296</f>
        <v>0</v>
      </c>
      <c r="G4294" t="str">
        <f>Sheet1!A4297</f>
        <v>(HP%/CRIT D%/HP%)</v>
      </c>
      <c r="H4294" t="str">
        <f>Sheet1!A4298</f>
        <v>Crit R%, Crit D%, Hp%</v>
      </c>
      <c r="I4294">
        <f>Sheet1!A4299</f>
        <v>3</v>
      </c>
      <c r="J4294" t="str">
        <f>Sheet1!A4300</f>
        <v>WEREWOLF</v>
      </c>
      <c r="K4294">
        <f>Sheet1!A4301</f>
        <v>0</v>
      </c>
    </row>
    <row r="4295" spans="1:11" hidden="1" x14ac:dyDescent="0.2">
      <c r="A4295">
        <f t="shared" si="67"/>
        <v>0</v>
      </c>
      <c r="B4295" t="str">
        <f>IF(Sheet1!A4295="","",Sheet1!A4295)</f>
        <v>(HP%/HP%/HP%)</v>
      </c>
      <c r="C4295" t="str">
        <f>Sheet1!A4296</f>
        <v>Rage / Destroy</v>
      </c>
      <c r="D4295">
        <f>Sheet1!C4295</f>
        <v>0</v>
      </c>
      <c r="F4295">
        <f>Sheet1!B4297</f>
        <v>0</v>
      </c>
      <c r="G4295" t="str">
        <f>Sheet1!A4298</f>
        <v>Crit R%, Crit D%, Hp%</v>
      </c>
      <c r="H4295">
        <f>Sheet1!A4299</f>
        <v>3</v>
      </c>
      <c r="I4295" t="str">
        <f>Sheet1!A4300</f>
        <v>WEREWOLF</v>
      </c>
      <c r="J4295">
        <f>Sheet1!A4301</f>
        <v>0</v>
      </c>
      <c r="K4295" t="str">
        <f>Sheet1!A4302</f>
        <v>3x Energy</v>
      </c>
    </row>
    <row r="4296" spans="1:11" hidden="1" x14ac:dyDescent="0.2">
      <c r="A4296">
        <f t="shared" si="67"/>
        <v>0</v>
      </c>
      <c r="B4296" t="str">
        <f>IF(Sheet1!A4296="","",Sheet1!A4296)</f>
        <v>Rage / Destroy</v>
      </c>
      <c r="C4296" t="str">
        <f>Sheet1!A4297</f>
        <v>(HP%/CRIT D%/HP%)</v>
      </c>
      <c r="D4296">
        <f>Sheet1!C4296</f>
        <v>0</v>
      </c>
      <c r="F4296">
        <f>Sheet1!B4298</f>
        <v>0</v>
      </c>
      <c r="G4296">
        <f>Sheet1!A4299</f>
        <v>3</v>
      </c>
      <c r="H4296" t="str">
        <f>Sheet1!A4300</f>
        <v>WEREWOLF</v>
      </c>
      <c r="I4296">
        <f>Sheet1!A4301</f>
        <v>0</v>
      </c>
      <c r="J4296" t="str">
        <f>Sheet1!A4302</f>
        <v>3x Energy</v>
      </c>
      <c r="K4296" t="str">
        <f>Sheet1!A4303</f>
        <v>(HP%/HP%/HP%)</v>
      </c>
    </row>
    <row r="4297" spans="1:11" hidden="1" x14ac:dyDescent="0.2">
      <c r="A4297">
        <f t="shared" si="67"/>
        <v>0</v>
      </c>
      <c r="B4297" t="str">
        <f>IF(Sheet1!A4297="","",Sheet1!A4297)</f>
        <v>(HP%/CRIT D%/HP%)</v>
      </c>
      <c r="C4297" t="str">
        <f>Sheet1!A4298</f>
        <v>Crit R%, Crit D%, Hp%</v>
      </c>
      <c r="D4297">
        <f>Sheet1!C4297</f>
        <v>0</v>
      </c>
      <c r="F4297">
        <f>Sheet1!B4299</f>
        <v>0</v>
      </c>
      <c r="G4297" t="str">
        <f>Sheet1!A4300</f>
        <v>WEREWOLF</v>
      </c>
      <c r="H4297">
        <f>Sheet1!A4301</f>
        <v>0</v>
      </c>
      <c r="I4297" t="str">
        <f>Sheet1!A4302</f>
        <v>3x Energy</v>
      </c>
      <c r="J4297" t="str">
        <f>Sheet1!A4303</f>
        <v>(HP%/HP%/HP%)</v>
      </c>
      <c r="K4297" t="str">
        <f>Sheet1!A4304</f>
        <v>Violent / Revenge</v>
      </c>
    </row>
    <row r="4298" spans="1:11" hidden="1" x14ac:dyDescent="0.2">
      <c r="A4298">
        <f t="shared" si="67"/>
        <v>0</v>
      </c>
      <c r="B4298" t="str">
        <f>IF(Sheet1!A4298="","",Sheet1!A4298)</f>
        <v>Crit R%, Crit D%, Hp%</v>
      </c>
      <c r="C4298">
        <f>Sheet1!A4299</f>
        <v>3</v>
      </c>
      <c r="D4298">
        <f>Sheet1!C4298</f>
        <v>0</v>
      </c>
      <c r="F4298">
        <f>Sheet1!B4300</f>
        <v>0</v>
      </c>
      <c r="G4298">
        <f>Sheet1!A4301</f>
        <v>0</v>
      </c>
      <c r="H4298" t="str">
        <f>Sheet1!A4302</f>
        <v>3x Energy</v>
      </c>
      <c r="I4298" t="str">
        <f>Sheet1!A4303</f>
        <v>(HP%/HP%/HP%)</v>
      </c>
      <c r="J4298" t="str">
        <f>Sheet1!A4304</f>
        <v>Violent / Revenge</v>
      </c>
      <c r="K4298" t="str">
        <f>Sheet1!A4305</f>
        <v>(HP%/CRIT D%/HP%)</v>
      </c>
    </row>
    <row r="4299" spans="1:11" x14ac:dyDescent="0.2">
      <c r="A4299">
        <f t="shared" si="67"/>
        <v>1</v>
      </c>
      <c r="B4299">
        <f>IF(Sheet1!A4299="","",Sheet1!A4299)</f>
        <v>3</v>
      </c>
      <c r="C4299" t="str">
        <f>Sheet1!A4300</f>
        <v>WEREWOLF</v>
      </c>
      <c r="D4299" t="str">
        <f>Sheet1!C4299</f>
        <v>LIGHT</v>
      </c>
      <c r="F4299" t="str">
        <f>Sheet1!B4301</f>
        <v>Eshir</v>
      </c>
      <c r="G4299" t="str">
        <f>Sheet1!A4302</f>
        <v>3x Energy</v>
      </c>
      <c r="H4299" t="str">
        <f>Sheet1!A4303</f>
        <v>(HP%/HP%/HP%)</v>
      </c>
      <c r="I4299" t="str">
        <f>Sheet1!A4304</f>
        <v>Violent / Revenge</v>
      </c>
      <c r="J4299" t="str">
        <f>Sheet1!A4305</f>
        <v>(HP%/CRIT D%/HP%)</v>
      </c>
      <c r="K4299" t="str">
        <f>Sheet1!A4306</f>
        <v>-</v>
      </c>
    </row>
    <row r="4300" spans="1:11" hidden="1" x14ac:dyDescent="0.2">
      <c r="A4300">
        <f t="shared" si="67"/>
        <v>0</v>
      </c>
      <c r="B4300" t="str">
        <f>IF(Sheet1!A4300="","",Sheet1!A4300)</f>
        <v>WEREWOLF</v>
      </c>
      <c r="C4300">
        <f>Sheet1!A4301</f>
        <v>0</v>
      </c>
      <c r="D4300">
        <f>Sheet1!C4300</f>
        <v>0</v>
      </c>
      <c r="F4300">
        <f>Sheet1!B4302</f>
        <v>0</v>
      </c>
      <c r="G4300" t="str">
        <f>Sheet1!A4303</f>
        <v>(HP%/HP%/HP%)</v>
      </c>
      <c r="H4300" t="str">
        <f>Sheet1!A4304</f>
        <v>Violent / Revenge</v>
      </c>
      <c r="I4300" t="str">
        <f>Sheet1!A4305</f>
        <v>(HP%/CRIT D%/HP%)</v>
      </c>
      <c r="J4300" t="str">
        <f>Sheet1!A4306</f>
        <v>-</v>
      </c>
      <c r="K4300">
        <f>Sheet1!A4307</f>
        <v>3</v>
      </c>
    </row>
    <row r="4301" spans="1:11" hidden="1" x14ac:dyDescent="0.2">
      <c r="A4301">
        <f t="shared" si="67"/>
        <v>0</v>
      </c>
      <c r="B4301" t="str">
        <f>IF(Sheet1!A4301="","",Sheet1!A4301)</f>
        <v/>
      </c>
      <c r="C4301" t="str">
        <f>Sheet1!A4302</f>
        <v>3x Energy</v>
      </c>
      <c r="D4301">
        <f>Sheet1!C4301</f>
        <v>0</v>
      </c>
      <c r="F4301">
        <f>Sheet1!B4303</f>
        <v>0</v>
      </c>
      <c r="G4301" t="str">
        <f>Sheet1!A4304</f>
        <v>Violent / Revenge</v>
      </c>
      <c r="H4301" t="str">
        <f>Sheet1!A4305</f>
        <v>(HP%/CRIT D%/HP%)</v>
      </c>
      <c r="I4301" t="str">
        <f>Sheet1!A4306</f>
        <v>-</v>
      </c>
      <c r="J4301">
        <f>Sheet1!A4307</f>
        <v>3</v>
      </c>
      <c r="K4301" t="str">
        <f>Sheet1!A4308</f>
        <v>WEREWOLF</v>
      </c>
    </row>
    <row r="4302" spans="1:11" hidden="1" x14ac:dyDescent="0.2">
      <c r="A4302">
        <f t="shared" si="67"/>
        <v>0</v>
      </c>
      <c r="B4302" t="str">
        <f>IF(Sheet1!A4302="","",Sheet1!A4302)</f>
        <v>3x Energy</v>
      </c>
      <c r="C4302" t="str">
        <f>Sheet1!A4303</f>
        <v>(HP%/HP%/HP%)</v>
      </c>
      <c r="D4302">
        <f>Sheet1!C4302</f>
        <v>0</v>
      </c>
      <c r="F4302">
        <f>Sheet1!B4304</f>
        <v>0</v>
      </c>
      <c r="G4302" t="str">
        <f>Sheet1!A4305</f>
        <v>(HP%/CRIT D%/HP%)</v>
      </c>
      <c r="H4302" t="str">
        <f>Sheet1!A4306</f>
        <v>-</v>
      </c>
      <c r="I4302">
        <f>Sheet1!A4307</f>
        <v>3</v>
      </c>
      <c r="J4302" t="str">
        <f>Sheet1!A4308</f>
        <v>WEREWOLF</v>
      </c>
      <c r="K4302">
        <f>Sheet1!A4309</f>
        <v>0</v>
      </c>
    </row>
    <row r="4303" spans="1:11" hidden="1" x14ac:dyDescent="0.2">
      <c r="A4303">
        <f t="shared" si="67"/>
        <v>0</v>
      </c>
      <c r="B4303" t="str">
        <f>IF(Sheet1!A4303="","",Sheet1!A4303)</f>
        <v>(HP%/HP%/HP%)</v>
      </c>
      <c r="C4303" t="str">
        <f>Sheet1!A4304</f>
        <v>Violent / Revenge</v>
      </c>
      <c r="D4303">
        <f>Sheet1!C4303</f>
        <v>0</v>
      </c>
      <c r="F4303">
        <f>Sheet1!B4305</f>
        <v>0</v>
      </c>
      <c r="G4303" t="str">
        <f>Sheet1!A4306</f>
        <v>-</v>
      </c>
      <c r="H4303">
        <f>Sheet1!A4307</f>
        <v>3</v>
      </c>
      <c r="I4303" t="str">
        <f>Sheet1!A4308</f>
        <v>WEREWOLF</v>
      </c>
      <c r="J4303">
        <f>Sheet1!A4309</f>
        <v>0</v>
      </c>
      <c r="K4303" t="str">
        <f>Sheet1!A4310</f>
        <v>3x Energy</v>
      </c>
    </row>
    <row r="4304" spans="1:11" hidden="1" x14ac:dyDescent="0.2">
      <c r="A4304">
        <f t="shared" si="67"/>
        <v>0</v>
      </c>
      <c r="B4304" t="str">
        <f>IF(Sheet1!A4304="","",Sheet1!A4304)</f>
        <v>Violent / Revenge</v>
      </c>
      <c r="C4304" t="str">
        <f>Sheet1!A4305</f>
        <v>(HP%/CRIT D%/HP%)</v>
      </c>
      <c r="D4304">
        <f>Sheet1!C4304</f>
        <v>0</v>
      </c>
      <c r="F4304">
        <f>Sheet1!B4306</f>
        <v>0</v>
      </c>
      <c r="G4304">
        <f>Sheet1!A4307</f>
        <v>3</v>
      </c>
      <c r="H4304" t="str">
        <f>Sheet1!A4308</f>
        <v>WEREWOLF</v>
      </c>
      <c r="I4304">
        <f>Sheet1!A4309</f>
        <v>0</v>
      </c>
      <c r="J4304" t="str">
        <f>Sheet1!A4310</f>
        <v>3x Energy</v>
      </c>
      <c r="K4304" t="str">
        <f>Sheet1!A4311</f>
        <v>(HP%/HP%/HP%)</v>
      </c>
    </row>
    <row r="4305" spans="1:11" hidden="1" x14ac:dyDescent="0.2">
      <c r="A4305">
        <f t="shared" si="67"/>
        <v>0</v>
      </c>
      <c r="B4305" t="str">
        <f>IF(Sheet1!A4305="","",Sheet1!A4305)</f>
        <v>(HP%/CRIT D%/HP%)</v>
      </c>
      <c r="C4305" t="str">
        <f>Sheet1!A4306</f>
        <v>-</v>
      </c>
      <c r="D4305">
        <f>Sheet1!C4305</f>
        <v>0</v>
      </c>
      <c r="F4305">
        <f>Sheet1!B4307</f>
        <v>0</v>
      </c>
      <c r="G4305" t="str">
        <f>Sheet1!A4308</f>
        <v>WEREWOLF</v>
      </c>
      <c r="H4305">
        <f>Sheet1!A4309</f>
        <v>0</v>
      </c>
      <c r="I4305" t="str">
        <f>Sheet1!A4310</f>
        <v>3x Energy</v>
      </c>
      <c r="J4305" t="str">
        <f>Sheet1!A4311</f>
        <v>(HP%/HP%/HP%)</v>
      </c>
      <c r="K4305" t="str">
        <f>Sheet1!A4312</f>
        <v>Violent / Revenge</v>
      </c>
    </row>
    <row r="4306" spans="1:11" hidden="1" x14ac:dyDescent="0.2">
      <c r="A4306">
        <f t="shared" si="67"/>
        <v>0</v>
      </c>
      <c r="B4306" t="str">
        <f>IF(Sheet1!A4306="","",Sheet1!A4306)</f>
        <v>-</v>
      </c>
      <c r="C4306">
        <f>Sheet1!A4307</f>
        <v>3</v>
      </c>
      <c r="D4306">
        <f>Sheet1!C4306</f>
        <v>0</v>
      </c>
      <c r="F4306">
        <f>Sheet1!B4308</f>
        <v>0</v>
      </c>
      <c r="G4306">
        <f>Sheet1!A4309</f>
        <v>0</v>
      </c>
      <c r="H4306" t="str">
        <f>Sheet1!A4310</f>
        <v>3x Energy</v>
      </c>
      <c r="I4306" t="str">
        <f>Sheet1!A4311</f>
        <v>(HP%/HP%/HP%)</v>
      </c>
      <c r="J4306" t="str">
        <f>Sheet1!A4312</f>
        <v>Violent / Revenge</v>
      </c>
      <c r="K4306" t="str">
        <f>Sheet1!A4313</f>
        <v>(HP%/CRIT D%/HP%)</v>
      </c>
    </row>
    <row r="4307" spans="1:11" x14ac:dyDescent="0.2">
      <c r="A4307">
        <f t="shared" si="67"/>
        <v>1</v>
      </c>
      <c r="B4307">
        <f>IF(Sheet1!A4307="","",Sheet1!A4307)</f>
        <v>3</v>
      </c>
      <c r="C4307" t="str">
        <f>Sheet1!A4308</f>
        <v>WEREWOLF</v>
      </c>
      <c r="D4307" t="str">
        <f>Sheet1!C4307</f>
        <v>FIRE</v>
      </c>
      <c r="F4307" t="str">
        <f>Sheet1!B4309</f>
        <v>Garoche</v>
      </c>
      <c r="G4307" t="str">
        <f>Sheet1!A4310</f>
        <v>3x Energy</v>
      </c>
      <c r="H4307" t="str">
        <f>Sheet1!A4311</f>
        <v>(HP%/HP%/HP%)</v>
      </c>
      <c r="I4307" t="str">
        <f>Sheet1!A4312</f>
        <v>Violent / Revenge</v>
      </c>
      <c r="J4307" t="str">
        <f>Sheet1!A4313</f>
        <v>(HP%/CRIT D%/HP%)</v>
      </c>
      <c r="K4307" t="str">
        <f>Sheet1!A4314</f>
        <v>-</v>
      </c>
    </row>
    <row r="4308" spans="1:11" hidden="1" x14ac:dyDescent="0.2">
      <c r="A4308">
        <f t="shared" si="67"/>
        <v>0</v>
      </c>
      <c r="B4308" t="str">
        <f>IF(Sheet1!A4308="","",Sheet1!A4308)</f>
        <v>WEREWOLF</v>
      </c>
      <c r="C4308">
        <f>Sheet1!A4309</f>
        <v>0</v>
      </c>
      <c r="D4308">
        <f>Sheet1!C4308</f>
        <v>0</v>
      </c>
      <c r="F4308">
        <f>Sheet1!B4310</f>
        <v>0</v>
      </c>
      <c r="G4308" t="str">
        <f>Sheet1!A4311</f>
        <v>(HP%/HP%/HP%)</v>
      </c>
      <c r="H4308" t="str">
        <f>Sheet1!A4312</f>
        <v>Violent / Revenge</v>
      </c>
      <c r="I4308" t="str">
        <f>Sheet1!A4313</f>
        <v>(HP%/CRIT D%/HP%)</v>
      </c>
      <c r="J4308" t="str">
        <f>Sheet1!A4314</f>
        <v>-</v>
      </c>
      <c r="K4308">
        <f>Sheet1!A4315</f>
        <v>3</v>
      </c>
    </row>
    <row r="4309" spans="1:11" hidden="1" x14ac:dyDescent="0.2">
      <c r="A4309">
        <f t="shared" si="67"/>
        <v>0</v>
      </c>
      <c r="B4309" t="str">
        <f>IF(Sheet1!A4309="","",Sheet1!A4309)</f>
        <v/>
      </c>
      <c r="C4309" t="str">
        <f>Sheet1!A4310</f>
        <v>3x Energy</v>
      </c>
      <c r="D4309">
        <f>Sheet1!C4309</f>
        <v>0</v>
      </c>
      <c r="F4309">
        <f>Sheet1!B4311</f>
        <v>0</v>
      </c>
      <c r="G4309" t="str">
        <f>Sheet1!A4312</f>
        <v>Violent / Revenge</v>
      </c>
      <c r="H4309" t="str">
        <f>Sheet1!A4313</f>
        <v>(HP%/CRIT D%/HP%)</v>
      </c>
      <c r="I4309" t="str">
        <f>Sheet1!A4314</f>
        <v>-</v>
      </c>
      <c r="J4309">
        <f>Sheet1!A4315</f>
        <v>3</v>
      </c>
      <c r="K4309" t="str">
        <f>Sheet1!A4316</f>
        <v>WEREWOLF</v>
      </c>
    </row>
    <row r="4310" spans="1:11" hidden="1" x14ac:dyDescent="0.2">
      <c r="A4310">
        <f t="shared" si="67"/>
        <v>0</v>
      </c>
      <c r="B4310" t="str">
        <f>IF(Sheet1!A4310="","",Sheet1!A4310)</f>
        <v>3x Energy</v>
      </c>
      <c r="C4310" t="str">
        <f>Sheet1!A4311</f>
        <v>(HP%/HP%/HP%)</v>
      </c>
      <c r="D4310">
        <f>Sheet1!C4310</f>
        <v>0</v>
      </c>
      <c r="F4310">
        <f>Sheet1!B4312</f>
        <v>0</v>
      </c>
      <c r="G4310" t="str">
        <f>Sheet1!A4313</f>
        <v>(HP%/CRIT D%/HP%)</v>
      </c>
      <c r="H4310" t="str">
        <f>Sheet1!A4314</f>
        <v>-</v>
      </c>
      <c r="I4310">
        <f>Sheet1!A4315</f>
        <v>3</v>
      </c>
      <c r="J4310" t="str">
        <f>Sheet1!A4316</f>
        <v>WEREWOLF</v>
      </c>
      <c r="K4310">
        <f>Sheet1!A4317</f>
        <v>0</v>
      </c>
    </row>
    <row r="4311" spans="1:11" hidden="1" x14ac:dyDescent="0.2">
      <c r="A4311">
        <f t="shared" si="67"/>
        <v>0</v>
      </c>
      <c r="B4311" t="str">
        <f>IF(Sheet1!A4311="","",Sheet1!A4311)</f>
        <v>(HP%/HP%/HP%)</v>
      </c>
      <c r="C4311" t="str">
        <f>Sheet1!A4312</f>
        <v>Violent / Revenge</v>
      </c>
      <c r="D4311">
        <f>Sheet1!C4311</f>
        <v>0</v>
      </c>
      <c r="F4311">
        <f>Sheet1!B4313</f>
        <v>0</v>
      </c>
      <c r="G4311" t="str">
        <f>Sheet1!A4314</f>
        <v>-</v>
      </c>
      <c r="H4311">
        <f>Sheet1!A4315</f>
        <v>3</v>
      </c>
      <c r="I4311" t="str">
        <f>Sheet1!A4316</f>
        <v>WEREWOLF</v>
      </c>
      <c r="J4311">
        <f>Sheet1!A4317</f>
        <v>0</v>
      </c>
      <c r="K4311" t="str">
        <f>Sheet1!A4318</f>
        <v>3x Energy</v>
      </c>
    </row>
    <row r="4312" spans="1:11" hidden="1" x14ac:dyDescent="0.2">
      <c r="A4312">
        <f t="shared" si="67"/>
        <v>0</v>
      </c>
      <c r="B4312" t="str">
        <f>IF(Sheet1!A4312="","",Sheet1!A4312)</f>
        <v>Violent / Revenge</v>
      </c>
      <c r="C4312" t="str">
        <f>Sheet1!A4313</f>
        <v>(HP%/CRIT D%/HP%)</v>
      </c>
      <c r="D4312">
        <f>Sheet1!C4312</f>
        <v>0</v>
      </c>
      <c r="F4312">
        <f>Sheet1!B4314</f>
        <v>0</v>
      </c>
      <c r="G4312">
        <f>Sheet1!A4315</f>
        <v>3</v>
      </c>
      <c r="H4312" t="str">
        <f>Sheet1!A4316</f>
        <v>WEREWOLF</v>
      </c>
      <c r="I4312">
        <f>Sheet1!A4317</f>
        <v>0</v>
      </c>
      <c r="J4312" t="str">
        <f>Sheet1!A4318</f>
        <v>3x Energy</v>
      </c>
      <c r="K4312" t="str">
        <f>Sheet1!A4319</f>
        <v>(HP%/HP%/HP%)</v>
      </c>
    </row>
    <row r="4313" spans="1:11" hidden="1" x14ac:dyDescent="0.2">
      <c r="A4313">
        <f t="shared" si="67"/>
        <v>0</v>
      </c>
      <c r="B4313" t="str">
        <f>IF(Sheet1!A4313="","",Sheet1!A4313)</f>
        <v>(HP%/CRIT D%/HP%)</v>
      </c>
      <c r="C4313" t="str">
        <f>Sheet1!A4314</f>
        <v>-</v>
      </c>
      <c r="D4313">
        <f>Sheet1!C4313</f>
        <v>0</v>
      </c>
      <c r="F4313">
        <f>Sheet1!B4315</f>
        <v>0</v>
      </c>
      <c r="G4313" t="str">
        <f>Sheet1!A4316</f>
        <v>WEREWOLF</v>
      </c>
      <c r="H4313">
        <f>Sheet1!A4317</f>
        <v>0</v>
      </c>
      <c r="I4313" t="str">
        <f>Sheet1!A4318</f>
        <v>3x Energy</v>
      </c>
      <c r="J4313" t="str">
        <f>Sheet1!A4319</f>
        <v>(HP%/HP%/HP%)</v>
      </c>
      <c r="K4313" t="str">
        <f>Sheet1!A4320</f>
        <v>Violent / Revenge</v>
      </c>
    </row>
    <row r="4314" spans="1:11" hidden="1" x14ac:dyDescent="0.2">
      <c r="A4314">
        <f t="shared" si="67"/>
        <v>0</v>
      </c>
      <c r="B4314" t="str">
        <f>IF(Sheet1!A4314="","",Sheet1!A4314)</f>
        <v>-</v>
      </c>
      <c r="C4314">
        <f>Sheet1!A4315</f>
        <v>3</v>
      </c>
      <c r="D4314">
        <f>Sheet1!C4314</f>
        <v>0</v>
      </c>
      <c r="F4314">
        <f>Sheet1!B4316</f>
        <v>0</v>
      </c>
      <c r="G4314">
        <f>Sheet1!A4317</f>
        <v>0</v>
      </c>
      <c r="H4314" t="str">
        <f>Sheet1!A4318</f>
        <v>3x Energy</v>
      </c>
      <c r="I4314" t="str">
        <f>Sheet1!A4319</f>
        <v>(HP%/HP%/HP%)</v>
      </c>
      <c r="J4314" t="str">
        <f>Sheet1!A4320</f>
        <v>Violent / Revenge</v>
      </c>
      <c r="K4314" t="str">
        <f>Sheet1!A4321</f>
        <v>(HP%/CRIT D%/HP%)</v>
      </c>
    </row>
    <row r="4315" spans="1:11" x14ac:dyDescent="0.2">
      <c r="A4315">
        <f t="shared" si="67"/>
        <v>1</v>
      </c>
      <c r="B4315">
        <f>IF(Sheet1!A4315="","",Sheet1!A4315)</f>
        <v>3</v>
      </c>
      <c r="C4315" t="str">
        <f>Sheet1!A4316</f>
        <v>WEREWOLF</v>
      </c>
      <c r="D4315" t="str">
        <f>Sheet1!C4315</f>
        <v>DARK</v>
      </c>
      <c r="F4315" t="str">
        <f>Sheet1!B4317</f>
        <v>Jultan</v>
      </c>
      <c r="G4315" t="str">
        <f>Sheet1!A4318</f>
        <v>3x Energy</v>
      </c>
      <c r="H4315" t="str">
        <f>Sheet1!A4319</f>
        <v>(HP%/HP%/HP%)</v>
      </c>
      <c r="I4315" t="str">
        <f>Sheet1!A4320</f>
        <v>Violent / Revenge</v>
      </c>
      <c r="J4315" t="str">
        <f>Sheet1!A4321</f>
        <v>(HP%/CRIT D%/HP%)</v>
      </c>
      <c r="K4315" t="str">
        <f>Sheet1!A4322</f>
        <v>-</v>
      </c>
    </row>
    <row r="4316" spans="1:11" hidden="1" x14ac:dyDescent="0.2">
      <c r="A4316">
        <f t="shared" si="67"/>
        <v>0</v>
      </c>
      <c r="B4316" t="str">
        <f>IF(Sheet1!A4316="","",Sheet1!A4316)</f>
        <v>WEREWOLF</v>
      </c>
      <c r="C4316">
        <f>Sheet1!A4317</f>
        <v>0</v>
      </c>
      <c r="D4316">
        <f>Sheet1!C4316</f>
        <v>0</v>
      </c>
      <c r="F4316">
        <f>Sheet1!B4318</f>
        <v>0</v>
      </c>
      <c r="G4316" t="str">
        <f>Sheet1!A4319</f>
        <v>(HP%/HP%/HP%)</v>
      </c>
      <c r="H4316" t="str">
        <f>Sheet1!A4320</f>
        <v>Violent / Revenge</v>
      </c>
      <c r="I4316" t="str">
        <f>Sheet1!A4321</f>
        <v>(HP%/CRIT D%/HP%)</v>
      </c>
      <c r="J4316" t="str">
        <f>Sheet1!A4322</f>
        <v>-</v>
      </c>
      <c r="K4316">
        <f>Sheet1!A4323</f>
        <v>3</v>
      </c>
    </row>
    <row r="4317" spans="1:11" hidden="1" x14ac:dyDescent="0.2">
      <c r="A4317">
        <f t="shared" si="67"/>
        <v>0</v>
      </c>
      <c r="B4317" t="str">
        <f>IF(Sheet1!A4317="","",Sheet1!A4317)</f>
        <v/>
      </c>
      <c r="C4317" t="str">
        <f>Sheet1!A4318</f>
        <v>3x Energy</v>
      </c>
      <c r="D4317">
        <f>Sheet1!C4317</f>
        <v>0</v>
      </c>
      <c r="F4317">
        <f>Sheet1!B4319</f>
        <v>0</v>
      </c>
      <c r="G4317" t="str">
        <f>Sheet1!A4320</f>
        <v>Violent / Revenge</v>
      </c>
      <c r="H4317" t="str">
        <f>Sheet1!A4321</f>
        <v>(HP%/CRIT D%/HP%)</v>
      </c>
      <c r="I4317" t="str">
        <f>Sheet1!A4322</f>
        <v>-</v>
      </c>
      <c r="J4317">
        <f>Sheet1!A4323</f>
        <v>3</v>
      </c>
      <c r="K4317" t="str">
        <f>Sheet1!A4324</f>
        <v>WEREWOLF</v>
      </c>
    </row>
    <row r="4318" spans="1:11" hidden="1" x14ac:dyDescent="0.2">
      <c r="A4318">
        <f t="shared" si="67"/>
        <v>0</v>
      </c>
      <c r="B4318" t="str">
        <f>IF(Sheet1!A4318="","",Sheet1!A4318)</f>
        <v>3x Energy</v>
      </c>
      <c r="C4318" t="str">
        <f>Sheet1!A4319</f>
        <v>(HP%/HP%/HP%)</v>
      </c>
      <c r="D4318">
        <f>Sheet1!C4318</f>
        <v>0</v>
      </c>
      <c r="F4318">
        <f>Sheet1!B4320</f>
        <v>0</v>
      </c>
      <c r="G4318" t="str">
        <f>Sheet1!A4321</f>
        <v>(HP%/CRIT D%/HP%)</v>
      </c>
      <c r="H4318" t="str">
        <f>Sheet1!A4322</f>
        <v>-</v>
      </c>
      <c r="I4318">
        <f>Sheet1!A4323</f>
        <v>3</v>
      </c>
      <c r="J4318" t="str">
        <f>Sheet1!A4324</f>
        <v>WEREWOLF</v>
      </c>
      <c r="K4318">
        <f>Sheet1!A4325</f>
        <v>0</v>
      </c>
    </row>
    <row r="4319" spans="1:11" hidden="1" x14ac:dyDescent="0.2">
      <c r="A4319">
        <f t="shared" si="67"/>
        <v>0</v>
      </c>
      <c r="B4319" t="str">
        <f>IF(Sheet1!A4319="","",Sheet1!A4319)</f>
        <v>(HP%/HP%/HP%)</v>
      </c>
      <c r="C4319" t="str">
        <f>Sheet1!A4320</f>
        <v>Violent / Revenge</v>
      </c>
      <c r="D4319">
        <f>Sheet1!C4319</f>
        <v>0</v>
      </c>
      <c r="F4319">
        <f>Sheet1!B4321</f>
        <v>0</v>
      </c>
      <c r="G4319" t="str">
        <f>Sheet1!A4322</f>
        <v>-</v>
      </c>
      <c r="H4319">
        <f>Sheet1!A4323</f>
        <v>3</v>
      </c>
      <c r="I4319" t="str">
        <f>Sheet1!A4324</f>
        <v>WEREWOLF</v>
      </c>
      <c r="J4319">
        <f>Sheet1!A4325</f>
        <v>0</v>
      </c>
      <c r="K4319" t="str">
        <f>Sheet1!A4326</f>
        <v>3x Energy</v>
      </c>
    </row>
    <row r="4320" spans="1:11" hidden="1" x14ac:dyDescent="0.2">
      <c r="A4320">
        <f t="shared" si="67"/>
        <v>0</v>
      </c>
      <c r="B4320" t="str">
        <f>IF(Sheet1!A4320="","",Sheet1!A4320)</f>
        <v>Violent / Revenge</v>
      </c>
      <c r="C4320" t="str">
        <f>Sheet1!A4321</f>
        <v>(HP%/CRIT D%/HP%)</v>
      </c>
      <c r="D4320">
        <f>Sheet1!C4320</f>
        <v>0</v>
      </c>
      <c r="F4320">
        <f>Sheet1!B4322</f>
        <v>0</v>
      </c>
      <c r="G4320">
        <f>Sheet1!A4323</f>
        <v>3</v>
      </c>
      <c r="H4320" t="str">
        <f>Sheet1!A4324</f>
        <v>WEREWOLF</v>
      </c>
      <c r="I4320">
        <f>Sheet1!A4325</f>
        <v>0</v>
      </c>
      <c r="J4320" t="str">
        <f>Sheet1!A4326</f>
        <v>3x Energy</v>
      </c>
      <c r="K4320" t="str">
        <f>Sheet1!A4327</f>
        <v>(HP%/HP%/HP%)</v>
      </c>
    </row>
    <row r="4321" spans="1:11" hidden="1" x14ac:dyDescent="0.2">
      <c r="A4321">
        <f t="shared" si="67"/>
        <v>0</v>
      </c>
      <c r="B4321" t="str">
        <f>IF(Sheet1!A4321="","",Sheet1!A4321)</f>
        <v>(HP%/CRIT D%/HP%)</v>
      </c>
      <c r="C4321" t="str">
        <f>Sheet1!A4322</f>
        <v>-</v>
      </c>
      <c r="D4321">
        <f>Sheet1!C4321</f>
        <v>0</v>
      </c>
      <c r="F4321">
        <f>Sheet1!B4323</f>
        <v>0</v>
      </c>
      <c r="G4321" t="str">
        <f>Sheet1!A4324</f>
        <v>WEREWOLF</v>
      </c>
      <c r="H4321">
        <f>Sheet1!A4325</f>
        <v>0</v>
      </c>
      <c r="I4321" t="str">
        <f>Sheet1!A4326</f>
        <v>3x Energy</v>
      </c>
      <c r="J4321" t="str">
        <f>Sheet1!A4327</f>
        <v>(HP%/HP%/HP%)</v>
      </c>
      <c r="K4321" t="str">
        <f>Sheet1!A4328</f>
        <v>Violent / Revenge</v>
      </c>
    </row>
    <row r="4322" spans="1:11" hidden="1" x14ac:dyDescent="0.2">
      <c r="A4322">
        <f t="shared" si="67"/>
        <v>0</v>
      </c>
      <c r="B4322" t="str">
        <f>IF(Sheet1!A4322="","",Sheet1!A4322)</f>
        <v>-</v>
      </c>
      <c r="C4322">
        <f>Sheet1!A4323</f>
        <v>3</v>
      </c>
      <c r="D4322">
        <f>Sheet1!C4322</f>
        <v>0</v>
      </c>
      <c r="F4322">
        <f>Sheet1!B4324</f>
        <v>0</v>
      </c>
      <c r="G4322">
        <f>Sheet1!A4325</f>
        <v>0</v>
      </c>
      <c r="H4322" t="str">
        <f>Sheet1!A4326</f>
        <v>3x Energy</v>
      </c>
      <c r="I4322" t="str">
        <f>Sheet1!A4327</f>
        <v>(HP%/HP%/HP%)</v>
      </c>
      <c r="J4322" t="str">
        <f>Sheet1!A4328</f>
        <v>Violent / Revenge</v>
      </c>
      <c r="K4322" t="str">
        <f>Sheet1!A4329</f>
        <v>(HP%/CRIT D%/HP%)</v>
      </c>
    </row>
    <row r="4323" spans="1:11" x14ac:dyDescent="0.2">
      <c r="A4323">
        <f t="shared" si="67"/>
        <v>1</v>
      </c>
      <c r="B4323">
        <f>IF(Sheet1!A4323="","",Sheet1!A4323)</f>
        <v>3</v>
      </c>
      <c r="C4323" t="str">
        <f>Sheet1!A4324</f>
        <v>WEREWOLF</v>
      </c>
      <c r="D4323" t="str">
        <f>Sheet1!C4323</f>
        <v>WIND</v>
      </c>
      <c r="F4323" t="str">
        <f>Sheet1!B4325</f>
        <v>Shakan</v>
      </c>
      <c r="G4323" t="str">
        <f>Sheet1!A4326</f>
        <v>3x Energy</v>
      </c>
      <c r="H4323" t="str">
        <f>Sheet1!A4327</f>
        <v>(HP%/HP%/HP%)</v>
      </c>
      <c r="I4323" t="str">
        <f>Sheet1!A4328</f>
        <v>Violent / Revenge</v>
      </c>
      <c r="J4323" t="str">
        <f>Sheet1!A4329</f>
        <v>(HP%/CRIT D%/HP%)</v>
      </c>
      <c r="K4323" t="str">
        <f>Sheet1!A4330</f>
        <v>-</v>
      </c>
    </row>
    <row r="4324" spans="1:11" hidden="1" x14ac:dyDescent="0.2">
      <c r="A4324">
        <f t="shared" si="67"/>
        <v>0</v>
      </c>
      <c r="B4324" t="str">
        <f>IF(Sheet1!A4324="","",Sheet1!A4324)</f>
        <v>WEREWOLF</v>
      </c>
      <c r="C4324">
        <f>Sheet1!A4325</f>
        <v>0</v>
      </c>
      <c r="D4324">
        <f>Sheet1!C4324</f>
        <v>0</v>
      </c>
      <c r="F4324">
        <f>Sheet1!B4326</f>
        <v>0</v>
      </c>
      <c r="G4324" t="str">
        <f>Sheet1!A4327</f>
        <v>(HP%/HP%/HP%)</v>
      </c>
      <c r="H4324" t="str">
        <f>Sheet1!A4328</f>
        <v>Violent / Revenge</v>
      </c>
      <c r="I4324" t="str">
        <f>Sheet1!A4329</f>
        <v>(HP%/CRIT D%/HP%)</v>
      </c>
      <c r="J4324" t="str">
        <f>Sheet1!A4330</f>
        <v>-</v>
      </c>
      <c r="K4324">
        <f>Sheet1!A4331</f>
        <v>3</v>
      </c>
    </row>
    <row r="4325" spans="1:11" hidden="1" x14ac:dyDescent="0.2">
      <c r="A4325">
        <f t="shared" si="67"/>
        <v>0</v>
      </c>
      <c r="B4325" t="str">
        <f>IF(Sheet1!A4325="","",Sheet1!A4325)</f>
        <v/>
      </c>
      <c r="C4325" t="str">
        <f>Sheet1!A4326</f>
        <v>3x Energy</v>
      </c>
      <c r="D4325">
        <f>Sheet1!C4325</f>
        <v>0</v>
      </c>
      <c r="F4325">
        <f>Sheet1!B4327</f>
        <v>0</v>
      </c>
      <c r="G4325" t="str">
        <f>Sheet1!A4328</f>
        <v>Violent / Revenge</v>
      </c>
      <c r="H4325" t="str">
        <f>Sheet1!A4329</f>
        <v>(HP%/CRIT D%/HP%)</v>
      </c>
      <c r="I4325" t="str">
        <f>Sheet1!A4330</f>
        <v>-</v>
      </c>
      <c r="J4325">
        <f>Sheet1!A4331</f>
        <v>3</v>
      </c>
      <c r="K4325" t="str">
        <f>Sheet1!A4332</f>
        <v>WEREWOLF</v>
      </c>
    </row>
    <row r="4326" spans="1:11" hidden="1" x14ac:dyDescent="0.2">
      <c r="A4326">
        <f t="shared" si="67"/>
        <v>0</v>
      </c>
      <c r="B4326" t="str">
        <f>IF(Sheet1!A4326="","",Sheet1!A4326)</f>
        <v>3x Energy</v>
      </c>
      <c r="C4326" t="str">
        <f>Sheet1!A4327</f>
        <v>(HP%/HP%/HP%)</v>
      </c>
      <c r="D4326">
        <f>Sheet1!C4326</f>
        <v>0</v>
      </c>
      <c r="F4326">
        <f>Sheet1!B4328</f>
        <v>0</v>
      </c>
      <c r="G4326" t="str">
        <f>Sheet1!A4329</f>
        <v>(HP%/CRIT D%/HP%)</v>
      </c>
      <c r="H4326" t="str">
        <f>Sheet1!A4330</f>
        <v>-</v>
      </c>
      <c r="I4326">
        <f>Sheet1!A4331</f>
        <v>3</v>
      </c>
      <c r="J4326" t="str">
        <f>Sheet1!A4332</f>
        <v>WEREWOLF</v>
      </c>
      <c r="K4326">
        <f>Sheet1!A4333</f>
        <v>0</v>
      </c>
    </row>
    <row r="4327" spans="1:11" hidden="1" x14ac:dyDescent="0.2">
      <c r="A4327">
        <f t="shared" si="67"/>
        <v>0</v>
      </c>
      <c r="B4327" t="str">
        <f>IF(Sheet1!A4327="","",Sheet1!A4327)</f>
        <v>(HP%/HP%/HP%)</v>
      </c>
      <c r="C4327" t="str">
        <f>Sheet1!A4328</f>
        <v>Violent / Revenge</v>
      </c>
      <c r="D4327">
        <f>Sheet1!C4327</f>
        <v>0</v>
      </c>
      <c r="F4327">
        <f>Sheet1!B4329</f>
        <v>0</v>
      </c>
      <c r="G4327" t="str">
        <f>Sheet1!A4330</f>
        <v>-</v>
      </c>
      <c r="H4327">
        <f>Sheet1!A4331</f>
        <v>3</v>
      </c>
      <c r="I4327" t="str">
        <f>Sheet1!A4332</f>
        <v>WEREWOLF</v>
      </c>
      <c r="J4327">
        <f>Sheet1!A4333</f>
        <v>0</v>
      </c>
      <c r="K4327" t="str">
        <f>Sheet1!A4334</f>
        <v>3x Energy</v>
      </c>
    </row>
    <row r="4328" spans="1:11" hidden="1" x14ac:dyDescent="0.2">
      <c r="A4328">
        <f t="shared" si="67"/>
        <v>0</v>
      </c>
      <c r="B4328" t="str">
        <f>IF(Sheet1!A4328="","",Sheet1!A4328)</f>
        <v>Violent / Revenge</v>
      </c>
      <c r="C4328" t="str">
        <f>Sheet1!A4329</f>
        <v>(HP%/CRIT D%/HP%)</v>
      </c>
      <c r="D4328">
        <f>Sheet1!C4328</f>
        <v>0</v>
      </c>
      <c r="F4328">
        <f>Sheet1!B4330</f>
        <v>0</v>
      </c>
      <c r="G4328">
        <f>Sheet1!A4331</f>
        <v>3</v>
      </c>
      <c r="H4328" t="str">
        <f>Sheet1!A4332</f>
        <v>WEREWOLF</v>
      </c>
      <c r="I4328">
        <f>Sheet1!A4333</f>
        <v>0</v>
      </c>
      <c r="J4328" t="str">
        <f>Sheet1!A4334</f>
        <v>3x Energy</v>
      </c>
      <c r="K4328" t="str">
        <f>Sheet1!A4335</f>
        <v>(HP%/HP%/HP%)</v>
      </c>
    </row>
    <row r="4329" spans="1:11" hidden="1" x14ac:dyDescent="0.2">
      <c r="A4329">
        <f t="shared" si="67"/>
        <v>0</v>
      </c>
      <c r="B4329" t="str">
        <f>IF(Sheet1!A4329="","",Sheet1!A4329)</f>
        <v>(HP%/CRIT D%/HP%)</v>
      </c>
      <c r="C4329" t="str">
        <f>Sheet1!A4330</f>
        <v>-</v>
      </c>
      <c r="D4329">
        <f>Sheet1!C4329</f>
        <v>0</v>
      </c>
      <c r="F4329">
        <f>Sheet1!B4331</f>
        <v>0</v>
      </c>
      <c r="G4329" t="str">
        <f>Sheet1!A4332</f>
        <v>WEREWOLF</v>
      </c>
      <c r="H4329">
        <f>Sheet1!A4333</f>
        <v>0</v>
      </c>
      <c r="I4329" t="str">
        <f>Sheet1!A4334</f>
        <v>3x Energy</v>
      </c>
      <c r="J4329" t="str">
        <f>Sheet1!A4335</f>
        <v>(HP%/HP%/HP%)</v>
      </c>
      <c r="K4329" t="str">
        <f>Sheet1!A4336</f>
        <v>Violent / Revenge</v>
      </c>
    </row>
    <row r="4330" spans="1:11" hidden="1" x14ac:dyDescent="0.2">
      <c r="A4330">
        <f t="shared" si="67"/>
        <v>0</v>
      </c>
      <c r="B4330" t="str">
        <f>IF(Sheet1!A4330="","",Sheet1!A4330)</f>
        <v>-</v>
      </c>
      <c r="C4330">
        <f>Sheet1!A4331</f>
        <v>3</v>
      </c>
      <c r="D4330">
        <f>Sheet1!C4330</f>
        <v>0</v>
      </c>
      <c r="F4330">
        <f>Sheet1!B4332</f>
        <v>0</v>
      </c>
      <c r="G4330">
        <f>Sheet1!A4333</f>
        <v>0</v>
      </c>
      <c r="H4330" t="str">
        <f>Sheet1!A4334</f>
        <v>3x Energy</v>
      </c>
      <c r="I4330" t="str">
        <f>Sheet1!A4335</f>
        <v>(HP%/HP%/HP%)</v>
      </c>
      <c r="J4330" t="str">
        <f>Sheet1!A4336</f>
        <v>Violent / Revenge</v>
      </c>
      <c r="K4330" t="str">
        <f>Sheet1!A4337</f>
        <v>(HP%/CRIT D%/HP%)</v>
      </c>
    </row>
    <row r="4331" spans="1:11" x14ac:dyDescent="0.2">
      <c r="A4331">
        <f t="shared" si="67"/>
        <v>1</v>
      </c>
      <c r="B4331">
        <f>IF(Sheet1!A4331="","",Sheet1!A4331)</f>
        <v>3</v>
      </c>
      <c r="C4331" t="str">
        <f>Sheet1!A4332</f>
        <v>WEREWOLF</v>
      </c>
      <c r="D4331" t="str">
        <f>Sheet1!C4331</f>
        <v>WATER</v>
      </c>
      <c r="F4331" t="str">
        <f>Sheet1!B4333</f>
        <v>Vigor</v>
      </c>
      <c r="G4331" t="str">
        <f>Sheet1!A4334</f>
        <v>3x Energy</v>
      </c>
      <c r="H4331" t="str">
        <f>Sheet1!A4335</f>
        <v>(HP%/HP%/HP%)</v>
      </c>
      <c r="I4331" t="str">
        <f>Sheet1!A4336</f>
        <v>Violent / Revenge</v>
      </c>
      <c r="J4331" t="str">
        <f>Sheet1!A4337</f>
        <v>(HP%/CRIT D%/HP%)</v>
      </c>
      <c r="K4331" t="str">
        <f>Sheet1!A4338</f>
        <v>-</v>
      </c>
    </row>
    <row r="4332" spans="1:11" hidden="1" x14ac:dyDescent="0.2">
      <c r="A4332">
        <f t="shared" si="67"/>
        <v>0</v>
      </c>
      <c r="B4332" t="str">
        <f>IF(Sheet1!A4332="","",Sheet1!A4332)</f>
        <v>WEREWOLF</v>
      </c>
      <c r="C4332">
        <f>Sheet1!A4333</f>
        <v>0</v>
      </c>
      <c r="D4332">
        <f>Sheet1!C4332</f>
        <v>0</v>
      </c>
      <c r="F4332">
        <f>Sheet1!B4334</f>
        <v>0</v>
      </c>
      <c r="G4332" t="str">
        <f>Sheet1!A4335</f>
        <v>(HP%/HP%/HP%)</v>
      </c>
      <c r="H4332" t="str">
        <f>Sheet1!A4336</f>
        <v>Violent / Revenge</v>
      </c>
      <c r="I4332" t="str">
        <f>Sheet1!A4337</f>
        <v>(HP%/CRIT D%/HP%)</v>
      </c>
      <c r="J4332" t="str">
        <f>Sheet1!A4338</f>
        <v>-</v>
      </c>
      <c r="K4332">
        <f>Sheet1!A4339</f>
        <v>2</v>
      </c>
    </row>
    <row r="4333" spans="1:11" hidden="1" x14ac:dyDescent="0.2">
      <c r="A4333">
        <f t="shared" si="67"/>
        <v>0</v>
      </c>
      <c r="B4333" t="str">
        <f>IF(Sheet1!A4333="","",Sheet1!A4333)</f>
        <v/>
      </c>
      <c r="C4333" t="str">
        <f>Sheet1!A4334</f>
        <v>3x Energy</v>
      </c>
      <c r="D4333">
        <f>Sheet1!C4333</f>
        <v>0</v>
      </c>
      <c r="F4333">
        <f>Sheet1!B4335</f>
        <v>0</v>
      </c>
      <c r="G4333" t="str">
        <f>Sheet1!A4336</f>
        <v>Violent / Revenge</v>
      </c>
      <c r="H4333" t="str">
        <f>Sheet1!A4337</f>
        <v>(HP%/CRIT D%/HP%)</v>
      </c>
      <c r="I4333" t="str">
        <f>Sheet1!A4338</f>
        <v>-</v>
      </c>
      <c r="J4333">
        <f>Sheet1!A4339</f>
        <v>2</v>
      </c>
      <c r="K4333" t="str">
        <f>Sheet1!A4340</f>
        <v>YETI</v>
      </c>
    </row>
    <row r="4334" spans="1:11" hidden="1" x14ac:dyDescent="0.2">
      <c r="A4334">
        <f t="shared" si="67"/>
        <v>0</v>
      </c>
      <c r="B4334" t="str">
        <f>IF(Sheet1!A4334="","",Sheet1!A4334)</f>
        <v>3x Energy</v>
      </c>
      <c r="C4334" t="str">
        <f>Sheet1!A4335</f>
        <v>(HP%/HP%/HP%)</v>
      </c>
      <c r="D4334">
        <f>Sheet1!C4334</f>
        <v>0</v>
      </c>
      <c r="F4334">
        <f>Sheet1!B4336</f>
        <v>0</v>
      </c>
      <c r="G4334" t="str">
        <f>Sheet1!A4337</f>
        <v>(HP%/CRIT D%/HP%)</v>
      </c>
      <c r="H4334" t="str">
        <f>Sheet1!A4338</f>
        <v>-</v>
      </c>
      <c r="I4334">
        <f>Sheet1!A4339</f>
        <v>2</v>
      </c>
      <c r="J4334" t="str">
        <f>Sheet1!A4340</f>
        <v>YETI</v>
      </c>
      <c r="K4334">
        <f>Sheet1!A4341</f>
        <v>0</v>
      </c>
    </row>
    <row r="4335" spans="1:11" hidden="1" x14ac:dyDescent="0.2">
      <c r="A4335">
        <f t="shared" si="67"/>
        <v>0</v>
      </c>
      <c r="B4335" t="str">
        <f>IF(Sheet1!A4335="","",Sheet1!A4335)</f>
        <v>(HP%/HP%/HP%)</v>
      </c>
      <c r="C4335" t="str">
        <f>Sheet1!A4336</f>
        <v>Violent / Revenge</v>
      </c>
      <c r="D4335">
        <f>Sheet1!C4335</f>
        <v>0</v>
      </c>
      <c r="F4335">
        <f>Sheet1!B4337</f>
        <v>0</v>
      </c>
      <c r="G4335" t="str">
        <f>Sheet1!A4338</f>
        <v>-</v>
      </c>
      <c r="H4335">
        <f>Sheet1!A4339</f>
        <v>2</v>
      </c>
      <c r="I4335" t="str">
        <f>Sheet1!A4340</f>
        <v>YETI</v>
      </c>
      <c r="J4335">
        <f>Sheet1!A4341</f>
        <v>0</v>
      </c>
      <c r="K4335" t="str">
        <f>Sheet1!A4342</f>
        <v>3x Energy</v>
      </c>
    </row>
    <row r="4336" spans="1:11" hidden="1" x14ac:dyDescent="0.2">
      <c r="A4336">
        <f t="shared" si="67"/>
        <v>0</v>
      </c>
      <c r="B4336" t="str">
        <f>IF(Sheet1!A4336="","",Sheet1!A4336)</f>
        <v>Violent / Revenge</v>
      </c>
      <c r="C4336" t="str">
        <f>Sheet1!A4337</f>
        <v>(HP%/CRIT D%/HP%)</v>
      </c>
      <c r="D4336">
        <f>Sheet1!C4336</f>
        <v>0</v>
      </c>
      <c r="F4336">
        <f>Sheet1!B4338</f>
        <v>0</v>
      </c>
      <c r="G4336">
        <f>Sheet1!A4339</f>
        <v>2</v>
      </c>
      <c r="H4336" t="str">
        <f>Sheet1!A4340</f>
        <v>YETI</v>
      </c>
      <c r="I4336">
        <f>Sheet1!A4341</f>
        <v>0</v>
      </c>
      <c r="J4336" t="str">
        <f>Sheet1!A4342</f>
        <v>3x Energy</v>
      </c>
      <c r="K4336" t="str">
        <f>Sheet1!A4343</f>
        <v>(HP%/HP%/HP%)</v>
      </c>
    </row>
    <row r="4337" spans="1:11" hidden="1" x14ac:dyDescent="0.2">
      <c r="A4337">
        <f t="shared" si="67"/>
        <v>0</v>
      </c>
      <c r="B4337" t="str">
        <f>IF(Sheet1!A4337="","",Sheet1!A4337)</f>
        <v>(HP%/CRIT D%/HP%)</v>
      </c>
      <c r="C4337" t="str">
        <f>Sheet1!A4338</f>
        <v>-</v>
      </c>
      <c r="D4337">
        <f>Sheet1!C4337</f>
        <v>0</v>
      </c>
      <c r="F4337">
        <f>Sheet1!B4339</f>
        <v>0</v>
      </c>
      <c r="G4337" t="str">
        <f>Sheet1!A4340</f>
        <v>YETI</v>
      </c>
      <c r="H4337">
        <f>Sheet1!A4341</f>
        <v>0</v>
      </c>
      <c r="I4337" t="str">
        <f>Sheet1!A4342</f>
        <v>3x Energy</v>
      </c>
      <c r="J4337" t="str">
        <f>Sheet1!A4343</f>
        <v>(HP%/HP%/HP%)</v>
      </c>
      <c r="K4337" t="str">
        <f>Sheet1!A4344</f>
        <v>3x Revenge</v>
      </c>
    </row>
    <row r="4338" spans="1:11" hidden="1" x14ac:dyDescent="0.2">
      <c r="A4338">
        <f t="shared" si="67"/>
        <v>0</v>
      </c>
      <c r="B4338" t="str">
        <f>IF(Sheet1!A4338="","",Sheet1!A4338)</f>
        <v>-</v>
      </c>
      <c r="C4338">
        <f>Sheet1!A4339</f>
        <v>2</v>
      </c>
      <c r="D4338">
        <f>Sheet1!C4338</f>
        <v>0</v>
      </c>
      <c r="F4338">
        <f>Sheet1!B4340</f>
        <v>0</v>
      </c>
      <c r="G4338">
        <f>Sheet1!A4341</f>
        <v>0</v>
      </c>
      <c r="H4338" t="str">
        <f>Sheet1!A4342</f>
        <v>3x Energy</v>
      </c>
      <c r="I4338" t="str">
        <f>Sheet1!A4343</f>
        <v>(HP%/HP%/HP%)</v>
      </c>
      <c r="J4338" t="str">
        <f>Sheet1!A4344</f>
        <v>3x Revenge</v>
      </c>
      <c r="K4338" t="str">
        <f>Sheet1!A4345</f>
        <v>(HP%/HP%/HP%)</v>
      </c>
    </row>
    <row r="4339" spans="1:11" x14ac:dyDescent="0.2">
      <c r="A4339">
        <f t="shared" si="67"/>
        <v>1</v>
      </c>
      <c r="B4339">
        <f>IF(Sheet1!A4339="","",Sheet1!A4339)</f>
        <v>2</v>
      </c>
      <c r="C4339" t="str">
        <f>Sheet1!A4340</f>
        <v>YETI</v>
      </c>
      <c r="D4339" t="str">
        <f>Sheet1!C4339</f>
        <v>FIRE</v>
      </c>
      <c r="F4339" t="str">
        <f>Sheet1!B4341</f>
        <v>Tantra</v>
      </c>
      <c r="G4339" t="str">
        <f>Sheet1!A4342</f>
        <v>3x Energy</v>
      </c>
      <c r="H4339" t="str">
        <f>Sheet1!A4343</f>
        <v>(HP%/HP%/HP%)</v>
      </c>
      <c r="I4339" t="str">
        <f>Sheet1!A4344</f>
        <v>3x Revenge</v>
      </c>
      <c r="J4339" t="str">
        <f>Sheet1!A4345</f>
        <v>(HP%/HP%/HP%)</v>
      </c>
      <c r="K4339" t="str">
        <f>Sheet1!A4346</f>
        <v>Crit R%, Crit D%, Hp%</v>
      </c>
    </row>
    <row r="4340" spans="1:11" hidden="1" x14ac:dyDescent="0.2">
      <c r="A4340">
        <f t="shared" si="67"/>
        <v>0</v>
      </c>
      <c r="B4340" t="str">
        <f>IF(Sheet1!A4340="","",Sheet1!A4340)</f>
        <v>YETI</v>
      </c>
      <c r="C4340">
        <f>Sheet1!A4341</f>
        <v>0</v>
      </c>
      <c r="D4340">
        <f>Sheet1!C4340</f>
        <v>0</v>
      </c>
      <c r="F4340">
        <f>Sheet1!B4342</f>
        <v>0</v>
      </c>
      <c r="G4340" t="str">
        <f>Sheet1!A4343</f>
        <v>(HP%/HP%/HP%)</v>
      </c>
      <c r="H4340" t="str">
        <f>Sheet1!A4344</f>
        <v>3x Revenge</v>
      </c>
      <c r="I4340" t="str">
        <f>Sheet1!A4345</f>
        <v>(HP%/HP%/HP%)</v>
      </c>
      <c r="J4340" t="str">
        <f>Sheet1!A4346</f>
        <v>Crit R%, Crit D%, Hp%</v>
      </c>
      <c r="K4340">
        <f>Sheet1!A4347</f>
        <v>2</v>
      </c>
    </row>
    <row r="4341" spans="1:11" hidden="1" x14ac:dyDescent="0.2">
      <c r="A4341">
        <f t="shared" si="67"/>
        <v>0</v>
      </c>
      <c r="B4341" t="str">
        <f>IF(Sheet1!A4341="","",Sheet1!A4341)</f>
        <v/>
      </c>
      <c r="C4341" t="str">
        <f>Sheet1!A4342</f>
        <v>3x Energy</v>
      </c>
      <c r="D4341">
        <f>Sheet1!C4341</f>
        <v>0</v>
      </c>
      <c r="F4341">
        <f>Sheet1!B4343</f>
        <v>0</v>
      </c>
      <c r="G4341" t="str">
        <f>Sheet1!A4344</f>
        <v>3x Revenge</v>
      </c>
      <c r="H4341" t="str">
        <f>Sheet1!A4345</f>
        <v>(HP%/HP%/HP%)</v>
      </c>
      <c r="I4341" t="str">
        <f>Sheet1!A4346</f>
        <v>Crit R%, Crit D%, Hp%</v>
      </c>
      <c r="J4341">
        <f>Sheet1!A4347</f>
        <v>2</v>
      </c>
      <c r="K4341" t="str">
        <f>Sheet1!A4348</f>
        <v>YETI</v>
      </c>
    </row>
    <row r="4342" spans="1:11" hidden="1" x14ac:dyDescent="0.2">
      <c r="A4342">
        <f t="shared" si="67"/>
        <v>0</v>
      </c>
      <c r="B4342" t="str">
        <f>IF(Sheet1!A4342="","",Sheet1!A4342)</f>
        <v>3x Energy</v>
      </c>
      <c r="C4342" t="str">
        <f>Sheet1!A4343</f>
        <v>(HP%/HP%/HP%)</v>
      </c>
      <c r="D4342">
        <f>Sheet1!C4342</f>
        <v>0</v>
      </c>
      <c r="F4342">
        <f>Sheet1!B4344</f>
        <v>0</v>
      </c>
      <c r="G4342" t="str">
        <f>Sheet1!A4345</f>
        <v>(HP%/HP%/HP%)</v>
      </c>
      <c r="H4342" t="str">
        <f>Sheet1!A4346</f>
        <v>Crit R%, Crit D%, Hp%</v>
      </c>
      <c r="I4342">
        <f>Sheet1!A4347</f>
        <v>2</v>
      </c>
      <c r="J4342" t="str">
        <f>Sheet1!A4348</f>
        <v>YETI</v>
      </c>
      <c r="K4342">
        <f>Sheet1!A4349</f>
        <v>0</v>
      </c>
    </row>
    <row r="4343" spans="1:11" hidden="1" x14ac:dyDescent="0.2">
      <c r="A4343">
        <f t="shared" si="67"/>
        <v>0</v>
      </c>
      <c r="B4343" t="str">
        <f>IF(Sheet1!A4343="","",Sheet1!A4343)</f>
        <v>(HP%/HP%/HP%)</v>
      </c>
      <c r="C4343" t="str">
        <f>Sheet1!A4344</f>
        <v>3x Revenge</v>
      </c>
      <c r="D4343">
        <f>Sheet1!C4343</f>
        <v>0</v>
      </c>
      <c r="F4343">
        <f>Sheet1!B4345</f>
        <v>0</v>
      </c>
      <c r="G4343" t="str">
        <f>Sheet1!A4346</f>
        <v>Crit R%, Crit D%, Hp%</v>
      </c>
      <c r="H4343">
        <f>Sheet1!A4347</f>
        <v>2</v>
      </c>
      <c r="I4343" t="str">
        <f>Sheet1!A4348</f>
        <v>YETI</v>
      </c>
      <c r="J4343">
        <f>Sheet1!A4349</f>
        <v>0</v>
      </c>
      <c r="K4343" t="str">
        <f>Sheet1!A4350</f>
        <v>Fatal / Blade</v>
      </c>
    </row>
    <row r="4344" spans="1:11" hidden="1" x14ac:dyDescent="0.2">
      <c r="A4344">
        <f t="shared" si="67"/>
        <v>0</v>
      </c>
      <c r="B4344" t="str">
        <f>IF(Sheet1!A4344="","",Sheet1!A4344)</f>
        <v>3x Revenge</v>
      </c>
      <c r="C4344" t="str">
        <f>Sheet1!A4345</f>
        <v>(HP%/HP%/HP%)</v>
      </c>
      <c r="D4344">
        <f>Sheet1!C4344</f>
        <v>0</v>
      </c>
      <c r="F4344">
        <f>Sheet1!B4346</f>
        <v>0</v>
      </c>
      <c r="G4344">
        <f>Sheet1!A4347</f>
        <v>2</v>
      </c>
      <c r="H4344" t="str">
        <f>Sheet1!A4348</f>
        <v>YETI</v>
      </c>
      <c r="I4344">
        <f>Sheet1!A4349</f>
        <v>0</v>
      </c>
      <c r="J4344" t="str">
        <f>Sheet1!A4350</f>
        <v>Fatal / Blade</v>
      </c>
      <c r="K4344" t="str">
        <f>Sheet1!A4351</f>
        <v>(ATK%/ATK%/ATK%)</v>
      </c>
    </row>
    <row r="4345" spans="1:11" hidden="1" x14ac:dyDescent="0.2">
      <c r="A4345">
        <f t="shared" si="67"/>
        <v>0</v>
      </c>
      <c r="B4345" t="str">
        <f>IF(Sheet1!A4345="","",Sheet1!A4345)</f>
        <v>(HP%/HP%/HP%)</v>
      </c>
      <c r="C4345" t="str">
        <f>Sheet1!A4346</f>
        <v>Crit R%, Crit D%, Hp%</v>
      </c>
      <c r="D4345">
        <f>Sheet1!C4345</f>
        <v>0</v>
      </c>
      <c r="F4345">
        <f>Sheet1!B4347</f>
        <v>0</v>
      </c>
      <c r="G4345" t="str">
        <f>Sheet1!A4348</f>
        <v>YETI</v>
      </c>
      <c r="H4345">
        <f>Sheet1!A4349</f>
        <v>0</v>
      </c>
      <c r="I4345" t="str">
        <f>Sheet1!A4350</f>
        <v>Fatal / Blade</v>
      </c>
      <c r="J4345" t="str">
        <f>Sheet1!A4351</f>
        <v>(ATK%/ATK%/ATK%)</v>
      </c>
      <c r="K4345" t="str">
        <f>Sheet1!A4352</f>
        <v>Violent / Revenge</v>
      </c>
    </row>
    <row r="4346" spans="1:11" hidden="1" x14ac:dyDescent="0.2">
      <c r="A4346">
        <f t="shared" si="67"/>
        <v>0</v>
      </c>
      <c r="B4346" t="str">
        <f>IF(Sheet1!A4346="","",Sheet1!A4346)</f>
        <v>Crit R%, Crit D%, Hp%</v>
      </c>
      <c r="C4346">
        <f>Sheet1!A4347</f>
        <v>2</v>
      </c>
      <c r="D4346">
        <f>Sheet1!C4346</f>
        <v>0</v>
      </c>
      <c r="F4346">
        <f>Sheet1!B4348</f>
        <v>0</v>
      </c>
      <c r="G4346">
        <f>Sheet1!A4349</f>
        <v>0</v>
      </c>
      <c r="H4346" t="str">
        <f>Sheet1!A4350</f>
        <v>Fatal / Blade</v>
      </c>
      <c r="I4346" t="str">
        <f>Sheet1!A4351</f>
        <v>(ATK%/ATK%/ATK%)</v>
      </c>
      <c r="J4346" t="str">
        <f>Sheet1!A4352</f>
        <v>Violent / Revenge</v>
      </c>
      <c r="K4346" t="str">
        <f>Sheet1!A4353</f>
        <v>(ATK%/CRIT D%/ATK%)</v>
      </c>
    </row>
    <row r="4347" spans="1:11" x14ac:dyDescent="0.2">
      <c r="A4347">
        <f t="shared" si="67"/>
        <v>1</v>
      </c>
      <c r="B4347">
        <f>IF(Sheet1!A4347="","",Sheet1!A4347)</f>
        <v>2</v>
      </c>
      <c r="C4347" t="str">
        <f>Sheet1!A4348</f>
        <v>YETI</v>
      </c>
      <c r="D4347" t="str">
        <f>Sheet1!C4347</f>
        <v>WATER</v>
      </c>
      <c r="F4347" t="str">
        <f>Sheet1!B4349</f>
        <v>Kunda</v>
      </c>
      <c r="G4347" t="str">
        <f>Sheet1!A4350</f>
        <v>Fatal / Blade</v>
      </c>
      <c r="H4347" t="str">
        <f>Sheet1!A4351</f>
        <v>(ATK%/ATK%/ATK%)</v>
      </c>
      <c r="I4347" t="str">
        <f>Sheet1!A4352</f>
        <v>Violent / Revenge</v>
      </c>
      <c r="J4347" t="str">
        <f>Sheet1!A4353</f>
        <v>(ATK%/CRIT D%/ATK%)</v>
      </c>
      <c r="K4347" t="str">
        <f>Sheet1!A4354</f>
        <v>Crit R%, Crit D%, Atk%</v>
      </c>
    </row>
    <row r="4348" spans="1:11" hidden="1" x14ac:dyDescent="0.2">
      <c r="A4348">
        <f t="shared" si="67"/>
        <v>0</v>
      </c>
      <c r="B4348" t="str">
        <f>IF(Sheet1!A4348="","",Sheet1!A4348)</f>
        <v>YETI</v>
      </c>
      <c r="C4348">
        <f>Sheet1!A4349</f>
        <v>0</v>
      </c>
      <c r="D4348">
        <f>Sheet1!C4348</f>
        <v>0</v>
      </c>
      <c r="F4348">
        <f>Sheet1!B4350</f>
        <v>0</v>
      </c>
      <c r="G4348" t="str">
        <f>Sheet1!A4351</f>
        <v>(ATK%/ATK%/ATK%)</v>
      </c>
      <c r="H4348" t="str">
        <f>Sheet1!A4352</f>
        <v>Violent / Revenge</v>
      </c>
      <c r="I4348" t="str">
        <f>Sheet1!A4353</f>
        <v>(ATK%/CRIT D%/ATK%)</v>
      </c>
      <c r="J4348" t="str">
        <f>Sheet1!A4354</f>
        <v>Crit R%, Crit D%, Atk%</v>
      </c>
      <c r="K4348">
        <f>Sheet1!A4355</f>
        <v>2</v>
      </c>
    </row>
    <row r="4349" spans="1:11" hidden="1" x14ac:dyDescent="0.2">
      <c r="A4349">
        <f t="shared" si="67"/>
        <v>0</v>
      </c>
      <c r="B4349" t="str">
        <f>IF(Sheet1!A4349="","",Sheet1!A4349)</f>
        <v/>
      </c>
      <c r="C4349" t="str">
        <f>Sheet1!A4350</f>
        <v>Fatal / Blade</v>
      </c>
      <c r="D4349">
        <f>Sheet1!C4349</f>
        <v>0</v>
      </c>
      <c r="F4349">
        <f>Sheet1!B4351</f>
        <v>0</v>
      </c>
      <c r="G4349" t="str">
        <f>Sheet1!A4352</f>
        <v>Violent / Revenge</v>
      </c>
      <c r="H4349" t="str">
        <f>Sheet1!A4353</f>
        <v>(ATK%/CRIT D%/ATK%)</v>
      </c>
      <c r="I4349" t="str">
        <f>Sheet1!A4354</f>
        <v>Crit R%, Crit D%, Atk%</v>
      </c>
      <c r="J4349">
        <f>Sheet1!A4355</f>
        <v>2</v>
      </c>
      <c r="K4349" t="str">
        <f>Sheet1!A4356</f>
        <v>YETI</v>
      </c>
    </row>
    <row r="4350" spans="1:11" hidden="1" x14ac:dyDescent="0.2">
      <c r="A4350">
        <f t="shared" si="67"/>
        <v>0</v>
      </c>
      <c r="B4350" t="str">
        <f>IF(Sheet1!A4350="","",Sheet1!A4350)</f>
        <v>Fatal / Blade</v>
      </c>
      <c r="C4350" t="str">
        <f>Sheet1!A4351</f>
        <v>(ATK%/ATK%/ATK%)</v>
      </c>
      <c r="D4350">
        <f>Sheet1!C4350</f>
        <v>0</v>
      </c>
      <c r="F4350">
        <f>Sheet1!B4352</f>
        <v>0</v>
      </c>
      <c r="G4350" t="str">
        <f>Sheet1!A4353</f>
        <v>(ATK%/CRIT D%/ATK%)</v>
      </c>
      <c r="H4350" t="str">
        <f>Sheet1!A4354</f>
        <v>Crit R%, Crit D%, Atk%</v>
      </c>
      <c r="I4350">
        <f>Sheet1!A4355</f>
        <v>2</v>
      </c>
      <c r="J4350" t="str">
        <f>Sheet1!A4356</f>
        <v>YETI</v>
      </c>
      <c r="K4350">
        <f>Sheet1!A4357</f>
        <v>0</v>
      </c>
    </row>
    <row r="4351" spans="1:11" hidden="1" x14ac:dyDescent="0.2">
      <c r="A4351">
        <f t="shared" si="67"/>
        <v>0</v>
      </c>
      <c r="B4351" t="str">
        <f>IF(Sheet1!A4351="","",Sheet1!A4351)</f>
        <v>(ATK%/ATK%/ATK%)</v>
      </c>
      <c r="C4351" t="str">
        <f>Sheet1!A4352</f>
        <v>Violent / Revenge</v>
      </c>
      <c r="D4351">
        <f>Sheet1!C4351</f>
        <v>0</v>
      </c>
      <c r="F4351">
        <f>Sheet1!B4353</f>
        <v>0</v>
      </c>
      <c r="G4351" t="str">
        <f>Sheet1!A4354</f>
        <v>Crit R%, Crit D%, Atk%</v>
      </c>
      <c r="H4351">
        <f>Sheet1!A4355</f>
        <v>2</v>
      </c>
      <c r="I4351" t="str">
        <f>Sheet1!A4356</f>
        <v>YETI</v>
      </c>
      <c r="J4351">
        <f>Sheet1!A4357</f>
        <v>0</v>
      </c>
      <c r="K4351" t="str">
        <f>Sheet1!A4358</f>
        <v>3x Energy</v>
      </c>
    </row>
    <row r="4352" spans="1:11" hidden="1" x14ac:dyDescent="0.2">
      <c r="A4352">
        <f t="shared" si="67"/>
        <v>0</v>
      </c>
      <c r="B4352" t="str">
        <f>IF(Sheet1!A4352="","",Sheet1!A4352)</f>
        <v>Violent / Revenge</v>
      </c>
      <c r="C4352" t="str">
        <f>Sheet1!A4353</f>
        <v>(ATK%/CRIT D%/ATK%)</v>
      </c>
      <c r="D4352">
        <f>Sheet1!C4352</f>
        <v>0</v>
      </c>
      <c r="F4352">
        <f>Sheet1!B4354</f>
        <v>0</v>
      </c>
      <c r="G4352">
        <f>Sheet1!A4355</f>
        <v>2</v>
      </c>
      <c r="H4352" t="str">
        <f>Sheet1!A4356</f>
        <v>YETI</v>
      </c>
      <c r="I4352">
        <f>Sheet1!A4357</f>
        <v>0</v>
      </c>
      <c r="J4352" t="str">
        <f>Sheet1!A4358</f>
        <v>3x Energy</v>
      </c>
      <c r="K4352" t="str">
        <f>Sheet1!A4359</f>
        <v>(HP%/HP%/HP%)</v>
      </c>
    </row>
    <row r="4353" spans="1:11" hidden="1" x14ac:dyDescent="0.2">
      <c r="A4353">
        <f t="shared" si="67"/>
        <v>0</v>
      </c>
      <c r="B4353" t="str">
        <f>IF(Sheet1!A4353="","",Sheet1!A4353)</f>
        <v>(ATK%/CRIT D%/ATK%)</v>
      </c>
      <c r="C4353" t="str">
        <f>Sheet1!A4354</f>
        <v>Crit R%, Crit D%, Atk%</v>
      </c>
      <c r="D4353">
        <f>Sheet1!C4353</f>
        <v>0</v>
      </c>
      <c r="F4353">
        <f>Sheet1!B4355</f>
        <v>0</v>
      </c>
      <c r="G4353" t="str">
        <f>Sheet1!A4356</f>
        <v>YETI</v>
      </c>
      <c r="H4353">
        <f>Sheet1!A4357</f>
        <v>0</v>
      </c>
      <c r="I4353" t="str">
        <f>Sheet1!A4358</f>
        <v>3x Energy</v>
      </c>
      <c r="J4353" t="str">
        <f>Sheet1!A4359</f>
        <v>(HP%/HP%/HP%)</v>
      </c>
      <c r="K4353" t="str">
        <f>Sheet1!A4360</f>
        <v>Violent / Revenge</v>
      </c>
    </row>
    <row r="4354" spans="1:11" hidden="1" x14ac:dyDescent="0.2">
      <c r="A4354">
        <f t="shared" si="67"/>
        <v>0</v>
      </c>
      <c r="B4354" t="str">
        <f>IF(Sheet1!A4354="","",Sheet1!A4354)</f>
        <v>Crit R%, Crit D%, Atk%</v>
      </c>
      <c r="C4354">
        <f>Sheet1!A4355</f>
        <v>2</v>
      </c>
      <c r="D4354">
        <f>Sheet1!C4354</f>
        <v>0</v>
      </c>
      <c r="F4354">
        <f>Sheet1!B4356</f>
        <v>0</v>
      </c>
      <c r="G4354">
        <f>Sheet1!A4357</f>
        <v>0</v>
      </c>
      <c r="H4354" t="str">
        <f>Sheet1!A4358</f>
        <v>3x Energy</v>
      </c>
      <c r="I4354" t="str">
        <f>Sheet1!A4359</f>
        <v>(HP%/HP%/HP%)</v>
      </c>
      <c r="J4354" t="str">
        <f>Sheet1!A4360</f>
        <v>Violent / Revenge</v>
      </c>
      <c r="K4354" t="str">
        <f>Sheet1!A4361</f>
        <v>(SPD/HP%/HP%)</v>
      </c>
    </row>
    <row r="4355" spans="1:11" x14ac:dyDescent="0.2">
      <c r="A4355">
        <f t="shared" ref="A4355:A4418" si="68">IF(ISNUMBER(B4355)=TRUE,1,0)</f>
        <v>1</v>
      </c>
      <c r="B4355">
        <f>IF(Sheet1!A4355="","",Sheet1!A4355)</f>
        <v>2</v>
      </c>
      <c r="C4355" t="str">
        <f>Sheet1!A4356</f>
        <v>YETI</v>
      </c>
      <c r="D4355" t="str">
        <f>Sheet1!C4355</f>
        <v>WIND</v>
      </c>
      <c r="F4355" t="str">
        <f>Sheet1!B4357</f>
        <v>Rakaja</v>
      </c>
      <c r="G4355" t="str">
        <f>Sheet1!A4358</f>
        <v>3x Energy</v>
      </c>
      <c r="H4355" t="str">
        <f>Sheet1!A4359</f>
        <v>(HP%/HP%/HP%)</v>
      </c>
      <c r="I4355" t="str">
        <f>Sheet1!A4360</f>
        <v>Violent / Revenge</v>
      </c>
      <c r="J4355" t="str">
        <f>Sheet1!A4361</f>
        <v>(SPD/HP%/HP%)</v>
      </c>
      <c r="K4355" t="str">
        <f>Sheet1!A4362</f>
        <v>Spd, Def%, Hp%</v>
      </c>
    </row>
    <row r="4356" spans="1:11" hidden="1" x14ac:dyDescent="0.2">
      <c r="A4356">
        <f t="shared" si="68"/>
        <v>0</v>
      </c>
      <c r="B4356" t="str">
        <f>IF(Sheet1!A4356="","",Sheet1!A4356)</f>
        <v>YETI</v>
      </c>
      <c r="C4356">
        <f>Sheet1!A4357</f>
        <v>0</v>
      </c>
      <c r="D4356">
        <f>Sheet1!C4356</f>
        <v>0</v>
      </c>
      <c r="F4356">
        <f>Sheet1!B4358</f>
        <v>0</v>
      </c>
      <c r="G4356" t="str">
        <f>Sheet1!A4359</f>
        <v>(HP%/HP%/HP%)</v>
      </c>
      <c r="H4356" t="str">
        <f>Sheet1!A4360</f>
        <v>Violent / Revenge</v>
      </c>
      <c r="I4356" t="str">
        <f>Sheet1!A4361</f>
        <v>(SPD/HP%/HP%)</v>
      </c>
      <c r="J4356" t="str">
        <f>Sheet1!A4362</f>
        <v>Spd, Def%, Hp%</v>
      </c>
      <c r="K4356">
        <f>Sheet1!A4363</f>
        <v>2</v>
      </c>
    </row>
    <row r="4357" spans="1:11" hidden="1" x14ac:dyDescent="0.2">
      <c r="A4357">
        <f t="shared" si="68"/>
        <v>0</v>
      </c>
      <c r="B4357" t="str">
        <f>IF(Sheet1!A4357="","",Sheet1!A4357)</f>
        <v/>
      </c>
      <c r="C4357" t="str">
        <f>Sheet1!A4358</f>
        <v>3x Energy</v>
      </c>
      <c r="D4357">
        <f>Sheet1!C4357</f>
        <v>0</v>
      </c>
      <c r="F4357">
        <f>Sheet1!B4359</f>
        <v>0</v>
      </c>
      <c r="G4357" t="str">
        <f>Sheet1!A4360</f>
        <v>Violent / Revenge</v>
      </c>
      <c r="H4357" t="str">
        <f>Sheet1!A4361</f>
        <v>(SPD/HP%/HP%)</v>
      </c>
      <c r="I4357" t="str">
        <f>Sheet1!A4362</f>
        <v>Spd, Def%, Hp%</v>
      </c>
      <c r="J4357">
        <f>Sheet1!A4363</f>
        <v>2</v>
      </c>
      <c r="K4357" t="str">
        <f>Sheet1!A4364</f>
        <v>YETI</v>
      </c>
    </row>
    <row r="4358" spans="1:11" hidden="1" x14ac:dyDescent="0.2">
      <c r="A4358">
        <f t="shared" si="68"/>
        <v>0</v>
      </c>
      <c r="B4358" t="str">
        <f>IF(Sheet1!A4358="","",Sheet1!A4358)</f>
        <v>3x Energy</v>
      </c>
      <c r="C4358" t="str">
        <f>Sheet1!A4359</f>
        <v>(HP%/HP%/HP%)</v>
      </c>
      <c r="D4358">
        <f>Sheet1!C4358</f>
        <v>0</v>
      </c>
      <c r="F4358">
        <f>Sheet1!B4360</f>
        <v>0</v>
      </c>
      <c r="G4358" t="str">
        <f>Sheet1!A4361</f>
        <v>(SPD/HP%/HP%)</v>
      </c>
      <c r="H4358" t="str">
        <f>Sheet1!A4362</f>
        <v>Spd, Def%, Hp%</v>
      </c>
      <c r="I4358">
        <f>Sheet1!A4363</f>
        <v>2</v>
      </c>
      <c r="J4358" t="str">
        <f>Sheet1!A4364</f>
        <v>YETI</v>
      </c>
      <c r="K4358">
        <f>Sheet1!A4365</f>
        <v>0</v>
      </c>
    </row>
    <row r="4359" spans="1:11" hidden="1" x14ac:dyDescent="0.2">
      <c r="A4359">
        <f t="shared" si="68"/>
        <v>0</v>
      </c>
      <c r="B4359" t="str">
        <f>IF(Sheet1!A4359="","",Sheet1!A4359)</f>
        <v>(HP%/HP%/HP%)</v>
      </c>
      <c r="C4359" t="str">
        <f>Sheet1!A4360</f>
        <v>Violent / Revenge</v>
      </c>
      <c r="D4359">
        <f>Sheet1!C4359</f>
        <v>0</v>
      </c>
      <c r="F4359">
        <f>Sheet1!B4361</f>
        <v>0</v>
      </c>
      <c r="G4359" t="str">
        <f>Sheet1!A4362</f>
        <v>Spd, Def%, Hp%</v>
      </c>
      <c r="H4359">
        <f>Sheet1!A4363</f>
        <v>2</v>
      </c>
      <c r="I4359" t="str">
        <f>Sheet1!A4364</f>
        <v>YETI</v>
      </c>
      <c r="J4359">
        <f>Sheet1!A4365</f>
        <v>0</v>
      </c>
      <c r="K4359" t="str">
        <f>Sheet1!A4366</f>
        <v>Fatal / Blade</v>
      </c>
    </row>
    <row r="4360" spans="1:11" hidden="1" x14ac:dyDescent="0.2">
      <c r="A4360">
        <f t="shared" si="68"/>
        <v>0</v>
      </c>
      <c r="B4360" t="str">
        <f>IF(Sheet1!A4360="","",Sheet1!A4360)</f>
        <v>Violent / Revenge</v>
      </c>
      <c r="C4360" t="str">
        <f>Sheet1!A4361</f>
        <v>(SPD/HP%/HP%)</v>
      </c>
      <c r="D4360">
        <f>Sheet1!C4360</f>
        <v>0</v>
      </c>
      <c r="F4360">
        <f>Sheet1!B4362</f>
        <v>0</v>
      </c>
      <c r="G4360">
        <f>Sheet1!A4363</f>
        <v>2</v>
      </c>
      <c r="H4360" t="str">
        <f>Sheet1!A4364</f>
        <v>YETI</v>
      </c>
      <c r="I4360">
        <f>Sheet1!A4365</f>
        <v>0</v>
      </c>
      <c r="J4360" t="str">
        <f>Sheet1!A4366</f>
        <v>Fatal / Blade</v>
      </c>
      <c r="K4360" t="str">
        <f>Sheet1!A4367</f>
        <v>(ATK%/ATK%/ATK%)</v>
      </c>
    </row>
    <row r="4361" spans="1:11" hidden="1" x14ac:dyDescent="0.2">
      <c r="A4361">
        <f t="shared" si="68"/>
        <v>0</v>
      </c>
      <c r="B4361" t="str">
        <f>IF(Sheet1!A4361="","",Sheet1!A4361)</f>
        <v>(SPD/HP%/HP%)</v>
      </c>
      <c r="C4361" t="str">
        <f>Sheet1!A4362</f>
        <v>Spd, Def%, Hp%</v>
      </c>
      <c r="D4361">
        <f>Sheet1!C4361</f>
        <v>0</v>
      </c>
      <c r="F4361">
        <f>Sheet1!B4363</f>
        <v>0</v>
      </c>
      <c r="G4361" t="str">
        <f>Sheet1!A4364</f>
        <v>YETI</v>
      </c>
      <c r="H4361">
        <f>Sheet1!A4365</f>
        <v>0</v>
      </c>
      <c r="I4361" t="str">
        <f>Sheet1!A4366</f>
        <v>Fatal / Blade</v>
      </c>
      <c r="J4361" t="str">
        <f>Sheet1!A4367</f>
        <v>(ATK%/ATK%/ATK%)</v>
      </c>
      <c r="K4361" t="str">
        <f>Sheet1!A4368</f>
        <v>Violent / Revenge</v>
      </c>
    </row>
    <row r="4362" spans="1:11" hidden="1" x14ac:dyDescent="0.2">
      <c r="A4362">
        <f t="shared" si="68"/>
        <v>0</v>
      </c>
      <c r="B4362" t="str">
        <f>IF(Sheet1!A4362="","",Sheet1!A4362)</f>
        <v>Spd, Def%, Hp%</v>
      </c>
      <c r="C4362">
        <f>Sheet1!A4363</f>
        <v>2</v>
      </c>
      <c r="D4362">
        <f>Sheet1!C4362</f>
        <v>0</v>
      </c>
      <c r="F4362">
        <f>Sheet1!B4364</f>
        <v>0</v>
      </c>
      <c r="G4362">
        <f>Sheet1!A4365</f>
        <v>0</v>
      </c>
      <c r="H4362" t="str">
        <f>Sheet1!A4366</f>
        <v>Fatal / Blade</v>
      </c>
      <c r="I4362" t="str">
        <f>Sheet1!A4367</f>
        <v>(ATK%/ATK%/ATK%)</v>
      </c>
      <c r="J4362" t="str">
        <f>Sheet1!A4368</f>
        <v>Violent / Revenge</v>
      </c>
      <c r="K4362" t="str">
        <f>Sheet1!A4369</f>
        <v>(ATK%/CRIT D%/ATK%)</v>
      </c>
    </row>
    <row r="4363" spans="1:11" x14ac:dyDescent="0.2">
      <c r="A4363">
        <f t="shared" si="68"/>
        <v>1</v>
      </c>
      <c r="B4363">
        <f>IF(Sheet1!A4363="","",Sheet1!A4363)</f>
        <v>2</v>
      </c>
      <c r="C4363" t="str">
        <f>Sheet1!A4364</f>
        <v>YETI</v>
      </c>
      <c r="D4363" t="str">
        <f>Sheet1!C4363</f>
        <v>LIGHT</v>
      </c>
      <c r="F4363" t="str">
        <f>Sheet1!B4365</f>
        <v>Arkajan</v>
      </c>
      <c r="G4363" t="str">
        <f>Sheet1!A4366</f>
        <v>Fatal / Blade</v>
      </c>
      <c r="H4363" t="str">
        <f>Sheet1!A4367</f>
        <v>(ATK%/ATK%/ATK%)</v>
      </c>
      <c r="I4363" t="str">
        <f>Sheet1!A4368</f>
        <v>Violent / Revenge</v>
      </c>
      <c r="J4363" t="str">
        <f>Sheet1!A4369</f>
        <v>(ATK%/CRIT D%/ATK%)</v>
      </c>
      <c r="K4363" t="str">
        <f>Sheet1!A4370</f>
        <v>Crit R%, Crit D%, Atk%</v>
      </c>
    </row>
    <row r="4364" spans="1:11" hidden="1" x14ac:dyDescent="0.2">
      <c r="A4364">
        <f t="shared" si="68"/>
        <v>0</v>
      </c>
      <c r="B4364" t="str">
        <f>IF(Sheet1!A4364="","",Sheet1!A4364)</f>
        <v>YETI</v>
      </c>
      <c r="C4364">
        <f>Sheet1!A4365</f>
        <v>0</v>
      </c>
      <c r="D4364">
        <f>Sheet1!C4364</f>
        <v>0</v>
      </c>
      <c r="F4364">
        <f>Sheet1!B4366</f>
        <v>0</v>
      </c>
      <c r="G4364" t="str">
        <f>Sheet1!A4367</f>
        <v>(ATK%/ATK%/ATK%)</v>
      </c>
      <c r="H4364" t="str">
        <f>Sheet1!A4368</f>
        <v>Violent / Revenge</v>
      </c>
      <c r="I4364" t="str">
        <f>Sheet1!A4369</f>
        <v>(ATK%/CRIT D%/ATK%)</v>
      </c>
      <c r="J4364" t="str">
        <f>Sheet1!A4370</f>
        <v>Crit R%, Crit D%, Atk%</v>
      </c>
      <c r="K4364">
        <f>Sheet1!A4371</f>
        <v>3</v>
      </c>
    </row>
    <row r="4365" spans="1:11" hidden="1" x14ac:dyDescent="0.2">
      <c r="A4365">
        <f t="shared" si="68"/>
        <v>0</v>
      </c>
      <c r="B4365" t="str">
        <f>IF(Sheet1!A4365="","",Sheet1!A4365)</f>
        <v/>
      </c>
      <c r="C4365" t="str">
        <f>Sheet1!A4366</f>
        <v>Fatal / Blade</v>
      </c>
      <c r="D4365">
        <f>Sheet1!C4365</f>
        <v>0</v>
      </c>
      <c r="F4365">
        <f>Sheet1!B4367</f>
        <v>0</v>
      </c>
      <c r="G4365" t="str">
        <f>Sheet1!A4368</f>
        <v>Violent / Revenge</v>
      </c>
      <c r="H4365" t="str">
        <f>Sheet1!A4369</f>
        <v>(ATK%/CRIT D%/ATK%)</v>
      </c>
      <c r="I4365" t="str">
        <f>Sheet1!A4370</f>
        <v>Crit R%, Crit D%, Atk%</v>
      </c>
      <c r="J4365">
        <f>Sheet1!A4371</f>
        <v>3</v>
      </c>
      <c r="K4365" t="str">
        <f>Sheet1!A4372</f>
        <v>YETI</v>
      </c>
    </row>
    <row r="4366" spans="1:11" hidden="1" x14ac:dyDescent="0.2">
      <c r="A4366">
        <f t="shared" si="68"/>
        <v>0</v>
      </c>
      <c r="B4366" t="str">
        <f>IF(Sheet1!A4366="","",Sheet1!A4366)</f>
        <v>Fatal / Blade</v>
      </c>
      <c r="C4366" t="str">
        <f>Sheet1!A4367</f>
        <v>(ATK%/ATK%/ATK%)</v>
      </c>
      <c r="D4366">
        <f>Sheet1!C4366</f>
        <v>0</v>
      </c>
      <c r="F4366">
        <f>Sheet1!B4368</f>
        <v>0</v>
      </c>
      <c r="G4366" t="str">
        <f>Sheet1!A4369</f>
        <v>(ATK%/CRIT D%/ATK%)</v>
      </c>
      <c r="H4366" t="str">
        <f>Sheet1!A4370</f>
        <v>Crit R%, Crit D%, Atk%</v>
      </c>
      <c r="I4366">
        <f>Sheet1!A4371</f>
        <v>3</v>
      </c>
      <c r="J4366" t="str">
        <f>Sheet1!A4372</f>
        <v>YETI</v>
      </c>
      <c r="K4366">
        <f>Sheet1!A4373</f>
        <v>0</v>
      </c>
    </row>
    <row r="4367" spans="1:11" hidden="1" x14ac:dyDescent="0.2">
      <c r="A4367">
        <f t="shared" si="68"/>
        <v>0</v>
      </c>
      <c r="B4367" t="str">
        <f>IF(Sheet1!A4367="","",Sheet1!A4367)</f>
        <v>(ATK%/ATK%/ATK%)</v>
      </c>
      <c r="C4367" t="str">
        <f>Sheet1!A4368</f>
        <v>Violent / Revenge</v>
      </c>
      <c r="D4367">
        <f>Sheet1!C4367</f>
        <v>0</v>
      </c>
      <c r="F4367">
        <f>Sheet1!B4369</f>
        <v>0</v>
      </c>
      <c r="G4367" t="str">
        <f>Sheet1!A4370</f>
        <v>Crit R%, Crit D%, Atk%</v>
      </c>
      <c r="H4367">
        <f>Sheet1!A4371</f>
        <v>3</v>
      </c>
      <c r="I4367" t="str">
        <f>Sheet1!A4372</f>
        <v>YETI</v>
      </c>
      <c r="J4367">
        <f>Sheet1!A4373</f>
        <v>0</v>
      </c>
      <c r="K4367" t="str">
        <f>Sheet1!A4374</f>
        <v>3x Energy</v>
      </c>
    </row>
    <row r="4368" spans="1:11" hidden="1" x14ac:dyDescent="0.2">
      <c r="A4368">
        <f t="shared" si="68"/>
        <v>0</v>
      </c>
      <c r="B4368" t="str">
        <f>IF(Sheet1!A4368="","",Sheet1!A4368)</f>
        <v>Violent / Revenge</v>
      </c>
      <c r="C4368" t="str">
        <f>Sheet1!A4369</f>
        <v>(ATK%/CRIT D%/ATK%)</v>
      </c>
      <c r="D4368">
        <f>Sheet1!C4368</f>
        <v>0</v>
      </c>
      <c r="F4368">
        <f>Sheet1!B4370</f>
        <v>0</v>
      </c>
      <c r="G4368">
        <f>Sheet1!A4371</f>
        <v>3</v>
      </c>
      <c r="H4368" t="str">
        <f>Sheet1!A4372</f>
        <v>YETI</v>
      </c>
      <c r="I4368">
        <f>Sheet1!A4373</f>
        <v>0</v>
      </c>
      <c r="J4368" t="str">
        <f>Sheet1!A4374</f>
        <v>3x Energy</v>
      </c>
      <c r="K4368" t="str">
        <f>Sheet1!A4375</f>
        <v>(HP%/HP%/HP%)</v>
      </c>
    </row>
    <row r="4369" spans="1:11" hidden="1" x14ac:dyDescent="0.2">
      <c r="A4369">
        <f t="shared" si="68"/>
        <v>0</v>
      </c>
      <c r="B4369" t="str">
        <f>IF(Sheet1!A4369="","",Sheet1!A4369)</f>
        <v>(ATK%/CRIT D%/ATK%)</v>
      </c>
      <c r="C4369" t="str">
        <f>Sheet1!A4370</f>
        <v>Crit R%, Crit D%, Atk%</v>
      </c>
      <c r="D4369">
        <f>Sheet1!C4369</f>
        <v>0</v>
      </c>
      <c r="F4369">
        <f>Sheet1!B4371</f>
        <v>0</v>
      </c>
      <c r="G4369" t="str">
        <f>Sheet1!A4372</f>
        <v>YETI</v>
      </c>
      <c r="H4369">
        <f>Sheet1!A4373</f>
        <v>0</v>
      </c>
      <c r="I4369" t="str">
        <f>Sheet1!A4374</f>
        <v>3x Energy</v>
      </c>
      <c r="J4369" t="str">
        <f>Sheet1!A4375</f>
        <v>(HP%/HP%/HP%)</v>
      </c>
      <c r="K4369" t="str">
        <f>Sheet1!A4376</f>
        <v>Violent / Revenge</v>
      </c>
    </row>
    <row r="4370" spans="1:11" hidden="1" x14ac:dyDescent="0.2">
      <c r="A4370">
        <f t="shared" si="68"/>
        <v>0</v>
      </c>
      <c r="B4370" t="str">
        <f>IF(Sheet1!A4370="","",Sheet1!A4370)</f>
        <v>Crit R%, Crit D%, Atk%</v>
      </c>
      <c r="C4370">
        <f>Sheet1!A4371</f>
        <v>3</v>
      </c>
      <c r="D4370">
        <f>Sheet1!C4370</f>
        <v>0</v>
      </c>
      <c r="F4370">
        <f>Sheet1!B4372</f>
        <v>0</v>
      </c>
      <c r="G4370">
        <f>Sheet1!A4373</f>
        <v>0</v>
      </c>
      <c r="H4370" t="str">
        <f>Sheet1!A4374</f>
        <v>3x Energy</v>
      </c>
      <c r="I4370" t="str">
        <f>Sheet1!A4375</f>
        <v>(HP%/HP%/HP%)</v>
      </c>
      <c r="J4370" t="str">
        <f>Sheet1!A4376</f>
        <v>Violent / Revenge</v>
      </c>
      <c r="K4370" t="str">
        <f>Sheet1!A4377</f>
        <v>(SPD/HP%/HP%)</v>
      </c>
    </row>
    <row r="4371" spans="1:11" x14ac:dyDescent="0.2">
      <c r="A4371">
        <f t="shared" si="68"/>
        <v>1</v>
      </c>
      <c r="B4371">
        <f>IF(Sheet1!A4371="","",Sheet1!A4371)</f>
        <v>3</v>
      </c>
      <c r="C4371" t="str">
        <f>Sheet1!A4372</f>
        <v>YETI</v>
      </c>
      <c r="D4371" t="str">
        <f>Sheet1!C4371</f>
        <v>DARK</v>
      </c>
      <c r="F4371" t="str">
        <f>Sheet1!B4373</f>
        <v>Kumae</v>
      </c>
      <c r="G4371" t="str">
        <f>Sheet1!A4374</f>
        <v>3x Energy</v>
      </c>
      <c r="H4371" t="str">
        <f>Sheet1!A4375</f>
        <v>(HP%/HP%/HP%)</v>
      </c>
      <c r="I4371" t="str">
        <f>Sheet1!A4376</f>
        <v>Violent / Revenge</v>
      </c>
      <c r="J4371" t="str">
        <f>Sheet1!A4377</f>
        <v>(SPD/HP%/HP%)</v>
      </c>
      <c r="K4371" t="str">
        <f>Sheet1!A4378</f>
        <v>Crit R%, Crit D%, Hp%</v>
      </c>
    </row>
    <row r="4372" spans="1:11" hidden="1" x14ac:dyDescent="0.2">
      <c r="A4372">
        <f t="shared" si="68"/>
        <v>0</v>
      </c>
      <c r="B4372" t="str">
        <f>IF(Sheet1!A4372="","",Sheet1!A4372)</f>
        <v>YETI</v>
      </c>
      <c r="C4372">
        <f>Sheet1!A4373</f>
        <v>0</v>
      </c>
      <c r="D4372">
        <f>Sheet1!C4372</f>
        <v>0</v>
      </c>
      <c r="F4372">
        <f>Sheet1!B4374</f>
        <v>0</v>
      </c>
      <c r="G4372" t="str">
        <f>Sheet1!A4375</f>
        <v>(HP%/HP%/HP%)</v>
      </c>
      <c r="H4372" t="str">
        <f>Sheet1!A4376</f>
        <v>Violent / Revenge</v>
      </c>
      <c r="I4372" t="str">
        <f>Sheet1!A4377</f>
        <v>(SPD/HP%/HP%)</v>
      </c>
      <c r="J4372" t="str">
        <f>Sheet1!A4378</f>
        <v>Crit R%, Crit D%, Hp%</v>
      </c>
      <c r="K4372">
        <f>Sheet1!A4379</f>
        <v>0</v>
      </c>
    </row>
    <row r="4373" spans="1:11" hidden="1" x14ac:dyDescent="0.2">
      <c r="A4373">
        <f t="shared" si="68"/>
        <v>0</v>
      </c>
      <c r="B4373" t="str">
        <f>IF(Sheet1!A4373="","",Sheet1!A4373)</f>
        <v/>
      </c>
      <c r="C4373" t="str">
        <f>Sheet1!A4374</f>
        <v>3x Energy</v>
      </c>
      <c r="D4373">
        <f>Sheet1!C4373</f>
        <v>0</v>
      </c>
      <c r="F4373">
        <f>Sheet1!B4375</f>
        <v>0</v>
      </c>
      <c r="G4373" t="str">
        <f>Sheet1!A4376</f>
        <v>Violent / Revenge</v>
      </c>
      <c r="H4373" t="str">
        <f>Sheet1!A4377</f>
        <v>(SPD/HP%/HP%)</v>
      </c>
      <c r="I4373" t="str">
        <f>Sheet1!A4378</f>
        <v>Crit R%, Crit D%, Hp%</v>
      </c>
      <c r="J4373">
        <f>Sheet1!A4379</f>
        <v>0</v>
      </c>
      <c r="K4373">
        <f>Sheet1!A4380</f>
        <v>0</v>
      </c>
    </row>
    <row r="4374" spans="1:11" hidden="1" x14ac:dyDescent="0.2">
      <c r="A4374">
        <f t="shared" si="68"/>
        <v>0</v>
      </c>
      <c r="B4374" t="str">
        <f>IF(Sheet1!A4374="","",Sheet1!A4374)</f>
        <v>3x Energy</v>
      </c>
      <c r="C4374" t="str">
        <f>Sheet1!A4375</f>
        <v>(HP%/HP%/HP%)</v>
      </c>
      <c r="D4374">
        <f>Sheet1!C4374</f>
        <v>0</v>
      </c>
      <c r="F4374">
        <f>Sheet1!B4376</f>
        <v>0</v>
      </c>
      <c r="G4374" t="str">
        <f>Sheet1!A4377</f>
        <v>(SPD/HP%/HP%)</v>
      </c>
      <c r="H4374" t="str">
        <f>Sheet1!A4378</f>
        <v>Crit R%, Crit D%, Hp%</v>
      </c>
      <c r="I4374">
        <f>Sheet1!A4379</f>
        <v>0</v>
      </c>
      <c r="J4374">
        <f>Sheet1!A4380</f>
        <v>0</v>
      </c>
      <c r="K4374">
        <f>Sheet1!A4381</f>
        <v>0</v>
      </c>
    </row>
    <row r="4375" spans="1:11" hidden="1" x14ac:dyDescent="0.2">
      <c r="A4375">
        <f t="shared" si="68"/>
        <v>0</v>
      </c>
      <c r="B4375" t="str">
        <f>IF(Sheet1!A4375="","",Sheet1!A4375)</f>
        <v>(HP%/HP%/HP%)</v>
      </c>
      <c r="C4375" t="str">
        <f>Sheet1!A4376</f>
        <v>Violent / Revenge</v>
      </c>
      <c r="D4375">
        <f>Sheet1!C4375</f>
        <v>0</v>
      </c>
      <c r="F4375">
        <f>Sheet1!B4377</f>
        <v>0</v>
      </c>
      <c r="G4375" t="str">
        <f>Sheet1!A4378</f>
        <v>Crit R%, Crit D%, Hp%</v>
      </c>
      <c r="H4375">
        <f>Sheet1!A4379</f>
        <v>0</v>
      </c>
      <c r="I4375">
        <f>Sheet1!A4380</f>
        <v>0</v>
      </c>
      <c r="J4375">
        <f>Sheet1!A4381</f>
        <v>0</v>
      </c>
      <c r="K4375">
        <f>Sheet1!A4382</f>
        <v>0</v>
      </c>
    </row>
    <row r="4376" spans="1:11" hidden="1" x14ac:dyDescent="0.2">
      <c r="A4376">
        <f t="shared" si="68"/>
        <v>0</v>
      </c>
      <c r="B4376" t="str">
        <f>IF(Sheet1!A4376="","",Sheet1!A4376)</f>
        <v>Violent / Revenge</v>
      </c>
      <c r="C4376" t="str">
        <f>Sheet1!A4377</f>
        <v>(SPD/HP%/HP%)</v>
      </c>
      <c r="D4376">
        <f>Sheet1!C4376</f>
        <v>0</v>
      </c>
      <c r="F4376">
        <f>Sheet1!B4378</f>
        <v>0</v>
      </c>
      <c r="G4376">
        <f>Sheet1!A4379</f>
        <v>0</v>
      </c>
      <c r="H4376">
        <f>Sheet1!A4380</f>
        <v>0</v>
      </c>
      <c r="I4376">
        <f>Sheet1!A4381</f>
        <v>0</v>
      </c>
      <c r="J4376">
        <f>Sheet1!A4382</f>
        <v>0</v>
      </c>
      <c r="K4376">
        <f>Sheet1!A4383</f>
        <v>0</v>
      </c>
    </row>
    <row r="4377" spans="1:11" hidden="1" x14ac:dyDescent="0.2">
      <c r="A4377">
        <f t="shared" si="68"/>
        <v>0</v>
      </c>
      <c r="B4377" t="str">
        <f>IF(Sheet1!A4377="","",Sheet1!A4377)</f>
        <v>(SPD/HP%/HP%)</v>
      </c>
      <c r="C4377" t="str">
        <f>Sheet1!A4378</f>
        <v>Crit R%, Crit D%, Hp%</v>
      </c>
      <c r="D4377">
        <f>Sheet1!C4377</f>
        <v>0</v>
      </c>
      <c r="F4377">
        <f>Sheet1!B4379</f>
        <v>0</v>
      </c>
      <c r="G4377">
        <f>Sheet1!A4380</f>
        <v>0</v>
      </c>
      <c r="H4377">
        <f>Sheet1!A4381</f>
        <v>0</v>
      </c>
      <c r="I4377">
        <f>Sheet1!A4382</f>
        <v>0</v>
      </c>
      <c r="J4377">
        <f>Sheet1!A4383</f>
        <v>0</v>
      </c>
      <c r="K4377">
        <f>Sheet1!A4384</f>
        <v>0</v>
      </c>
    </row>
    <row r="4378" spans="1:11" hidden="1" x14ac:dyDescent="0.2">
      <c r="A4378">
        <f t="shared" si="68"/>
        <v>0</v>
      </c>
      <c r="B4378" t="str">
        <f>IF(Sheet1!A4378="","",Sheet1!A4378)</f>
        <v>Crit R%, Crit D%, Hp%</v>
      </c>
      <c r="C4378">
        <f>Sheet1!A4379</f>
        <v>0</v>
      </c>
      <c r="D4378">
        <f>Sheet1!C4378</f>
        <v>0</v>
      </c>
      <c r="F4378">
        <f>Sheet1!B4380</f>
        <v>0</v>
      </c>
      <c r="G4378">
        <f>Sheet1!A4381</f>
        <v>0</v>
      </c>
      <c r="H4378">
        <f>Sheet1!A4382</f>
        <v>0</v>
      </c>
      <c r="I4378">
        <f>Sheet1!A4383</f>
        <v>0</v>
      </c>
      <c r="J4378">
        <f>Sheet1!A4384</f>
        <v>0</v>
      </c>
      <c r="K4378">
        <f>Sheet1!A4385</f>
        <v>0</v>
      </c>
    </row>
    <row r="4379" spans="1:11" hidden="1" x14ac:dyDescent="0.2">
      <c r="A4379">
        <f t="shared" si="68"/>
        <v>0</v>
      </c>
      <c r="B4379" t="str">
        <f>IF(Sheet1!A4379="","",Sheet1!A4379)</f>
        <v/>
      </c>
      <c r="C4379">
        <f>Sheet1!A4380</f>
        <v>0</v>
      </c>
      <c r="D4379">
        <f>Sheet1!C4379</f>
        <v>0</v>
      </c>
      <c r="F4379">
        <f>Sheet1!B4381</f>
        <v>0</v>
      </c>
      <c r="G4379">
        <f>Sheet1!A4382</f>
        <v>0</v>
      </c>
      <c r="H4379">
        <f>Sheet1!A4383</f>
        <v>0</v>
      </c>
      <c r="I4379">
        <f>Sheet1!A4384</f>
        <v>0</v>
      </c>
      <c r="J4379">
        <f>Sheet1!A4385</f>
        <v>0</v>
      </c>
      <c r="K4379">
        <f>Sheet1!A4386</f>
        <v>0</v>
      </c>
    </row>
    <row r="4380" spans="1:11" hidden="1" x14ac:dyDescent="0.2">
      <c r="A4380">
        <f t="shared" si="68"/>
        <v>0</v>
      </c>
      <c r="B4380" t="str">
        <f>IF(Sheet1!A4380="","",Sheet1!A4380)</f>
        <v/>
      </c>
      <c r="C4380">
        <f>Sheet1!A4381</f>
        <v>0</v>
      </c>
      <c r="D4380">
        <f>Sheet1!C4380</f>
        <v>0</v>
      </c>
      <c r="F4380">
        <f>Sheet1!B4382</f>
        <v>0</v>
      </c>
      <c r="G4380">
        <f>Sheet1!A4383</f>
        <v>0</v>
      </c>
      <c r="H4380">
        <f>Sheet1!A4384</f>
        <v>0</v>
      </c>
      <c r="I4380">
        <f>Sheet1!A4385</f>
        <v>0</v>
      </c>
      <c r="J4380">
        <f>Sheet1!A4386</f>
        <v>0</v>
      </c>
      <c r="K4380">
        <f>Sheet1!A4387</f>
        <v>0</v>
      </c>
    </row>
    <row r="4381" spans="1:11" hidden="1" x14ac:dyDescent="0.2">
      <c r="A4381">
        <f t="shared" si="68"/>
        <v>0</v>
      </c>
      <c r="B4381" t="str">
        <f>IF(Sheet1!A4381="","",Sheet1!A4381)</f>
        <v/>
      </c>
      <c r="C4381">
        <f>Sheet1!A4382</f>
        <v>0</v>
      </c>
      <c r="D4381">
        <f>Sheet1!C4381</f>
        <v>0</v>
      </c>
      <c r="F4381">
        <f>Sheet1!B4383</f>
        <v>0</v>
      </c>
      <c r="G4381">
        <f>Sheet1!A4384</f>
        <v>0</v>
      </c>
      <c r="H4381">
        <f>Sheet1!A4385</f>
        <v>0</v>
      </c>
      <c r="I4381">
        <f>Sheet1!A4386</f>
        <v>0</v>
      </c>
      <c r="J4381">
        <f>Sheet1!A4387</f>
        <v>0</v>
      </c>
      <c r="K4381">
        <f>Sheet1!A4388</f>
        <v>0</v>
      </c>
    </row>
    <row r="4382" spans="1:11" hidden="1" x14ac:dyDescent="0.2">
      <c r="A4382">
        <f t="shared" si="68"/>
        <v>0</v>
      </c>
      <c r="B4382" t="str">
        <f>IF(Sheet1!A4382="","",Sheet1!A4382)</f>
        <v/>
      </c>
      <c r="C4382">
        <f>Sheet1!A4383</f>
        <v>0</v>
      </c>
      <c r="D4382">
        <f>Sheet1!C4382</f>
        <v>0</v>
      </c>
      <c r="F4382">
        <f>Sheet1!B4384</f>
        <v>0</v>
      </c>
      <c r="G4382">
        <f>Sheet1!A4385</f>
        <v>0</v>
      </c>
      <c r="H4382">
        <f>Sheet1!A4386</f>
        <v>0</v>
      </c>
      <c r="I4382">
        <f>Sheet1!A4387</f>
        <v>0</v>
      </c>
      <c r="J4382">
        <f>Sheet1!A4388</f>
        <v>0</v>
      </c>
      <c r="K4382">
        <f>Sheet1!A4389</f>
        <v>0</v>
      </c>
    </row>
    <row r="4383" spans="1:11" hidden="1" x14ac:dyDescent="0.2">
      <c r="A4383">
        <f t="shared" si="68"/>
        <v>0</v>
      </c>
      <c r="B4383" t="str">
        <f>IF(Sheet1!A4383="","",Sheet1!A4383)</f>
        <v/>
      </c>
      <c r="C4383">
        <f>Sheet1!A4384</f>
        <v>0</v>
      </c>
      <c r="D4383">
        <f>Sheet1!C4383</f>
        <v>0</v>
      </c>
      <c r="F4383">
        <f>Sheet1!B4385</f>
        <v>0</v>
      </c>
      <c r="G4383">
        <f>Sheet1!A4386</f>
        <v>0</v>
      </c>
      <c r="H4383">
        <f>Sheet1!A4387</f>
        <v>0</v>
      </c>
      <c r="I4383">
        <f>Sheet1!A4388</f>
        <v>0</v>
      </c>
      <c r="J4383">
        <f>Sheet1!A4389</f>
        <v>0</v>
      </c>
      <c r="K4383">
        <f>Sheet1!A4390</f>
        <v>0</v>
      </c>
    </row>
    <row r="4384" spans="1:11" hidden="1" x14ac:dyDescent="0.2">
      <c r="A4384">
        <f t="shared" si="68"/>
        <v>0</v>
      </c>
      <c r="B4384" t="str">
        <f>IF(Sheet1!A4384="","",Sheet1!A4384)</f>
        <v/>
      </c>
      <c r="C4384">
        <f>Sheet1!A4385</f>
        <v>0</v>
      </c>
      <c r="D4384">
        <f>Sheet1!C4384</f>
        <v>0</v>
      </c>
      <c r="F4384">
        <f>Sheet1!B4386</f>
        <v>0</v>
      </c>
      <c r="G4384">
        <f>Sheet1!A4387</f>
        <v>0</v>
      </c>
      <c r="H4384">
        <f>Sheet1!A4388</f>
        <v>0</v>
      </c>
      <c r="I4384">
        <f>Sheet1!A4389</f>
        <v>0</v>
      </c>
      <c r="J4384">
        <f>Sheet1!A4390</f>
        <v>0</v>
      </c>
      <c r="K4384">
        <f>Sheet1!A4391</f>
        <v>0</v>
      </c>
    </row>
    <row r="4385" spans="1:11" hidden="1" x14ac:dyDescent="0.2">
      <c r="A4385">
        <f t="shared" si="68"/>
        <v>0</v>
      </c>
      <c r="B4385" t="str">
        <f>IF(Sheet1!A4385="","",Sheet1!A4385)</f>
        <v/>
      </c>
      <c r="C4385">
        <f>Sheet1!A4386</f>
        <v>0</v>
      </c>
      <c r="D4385">
        <f>Sheet1!C4385</f>
        <v>0</v>
      </c>
      <c r="F4385">
        <f>Sheet1!B4387</f>
        <v>0</v>
      </c>
      <c r="G4385">
        <f>Sheet1!A4388</f>
        <v>0</v>
      </c>
      <c r="H4385">
        <f>Sheet1!A4389</f>
        <v>0</v>
      </c>
      <c r="I4385">
        <f>Sheet1!A4390</f>
        <v>0</v>
      </c>
      <c r="J4385">
        <f>Sheet1!A4391</f>
        <v>0</v>
      </c>
      <c r="K4385">
        <f>Sheet1!A4392</f>
        <v>0</v>
      </c>
    </row>
    <row r="4386" spans="1:11" hidden="1" x14ac:dyDescent="0.2">
      <c r="A4386">
        <f t="shared" si="68"/>
        <v>0</v>
      </c>
      <c r="B4386" t="str">
        <f>IF(Sheet1!A4386="","",Sheet1!A4386)</f>
        <v/>
      </c>
      <c r="C4386">
        <f>Sheet1!A4387</f>
        <v>0</v>
      </c>
      <c r="D4386">
        <f>Sheet1!C4386</f>
        <v>0</v>
      </c>
      <c r="F4386">
        <f>Sheet1!B4388</f>
        <v>0</v>
      </c>
      <c r="G4386">
        <f>Sheet1!A4389</f>
        <v>0</v>
      </c>
      <c r="H4386">
        <f>Sheet1!A4390</f>
        <v>0</v>
      </c>
      <c r="I4386">
        <f>Sheet1!A4391</f>
        <v>0</v>
      </c>
      <c r="J4386">
        <f>Sheet1!A4392</f>
        <v>0</v>
      </c>
      <c r="K4386">
        <f>Sheet1!A4393</f>
        <v>0</v>
      </c>
    </row>
    <row r="4387" spans="1:11" hidden="1" x14ac:dyDescent="0.2">
      <c r="A4387">
        <f t="shared" si="68"/>
        <v>0</v>
      </c>
      <c r="B4387" t="str">
        <f>IF(Sheet1!A4387="","",Sheet1!A4387)</f>
        <v/>
      </c>
      <c r="C4387">
        <f>Sheet1!A4388</f>
        <v>0</v>
      </c>
      <c r="D4387">
        <f>Sheet1!C4387</f>
        <v>0</v>
      </c>
      <c r="F4387">
        <f>Sheet1!B4389</f>
        <v>0</v>
      </c>
      <c r="G4387">
        <f>Sheet1!A4390</f>
        <v>0</v>
      </c>
      <c r="H4387">
        <f>Sheet1!A4391</f>
        <v>0</v>
      </c>
      <c r="I4387">
        <f>Sheet1!A4392</f>
        <v>0</v>
      </c>
      <c r="J4387">
        <f>Sheet1!A4393</f>
        <v>0</v>
      </c>
      <c r="K4387">
        <f>Sheet1!A4394</f>
        <v>0</v>
      </c>
    </row>
    <row r="4388" spans="1:11" hidden="1" x14ac:dyDescent="0.2">
      <c r="A4388">
        <f t="shared" si="68"/>
        <v>0</v>
      </c>
      <c r="B4388" t="str">
        <f>IF(Sheet1!A4388="","",Sheet1!A4388)</f>
        <v/>
      </c>
      <c r="C4388">
        <f>Sheet1!A4389</f>
        <v>0</v>
      </c>
      <c r="D4388">
        <f>Sheet1!C4388</f>
        <v>0</v>
      </c>
      <c r="F4388">
        <f>Sheet1!B4390</f>
        <v>0</v>
      </c>
      <c r="G4388">
        <f>Sheet1!A4391</f>
        <v>0</v>
      </c>
      <c r="H4388">
        <f>Sheet1!A4392</f>
        <v>0</v>
      </c>
      <c r="I4388">
        <f>Sheet1!A4393</f>
        <v>0</v>
      </c>
      <c r="J4388">
        <f>Sheet1!A4394</f>
        <v>0</v>
      </c>
      <c r="K4388">
        <f>Sheet1!A4395</f>
        <v>0</v>
      </c>
    </row>
    <row r="4389" spans="1:11" hidden="1" x14ac:dyDescent="0.2">
      <c r="A4389">
        <f t="shared" si="68"/>
        <v>0</v>
      </c>
      <c r="B4389" t="str">
        <f>IF(Sheet1!A4389="","",Sheet1!A4389)</f>
        <v/>
      </c>
      <c r="C4389">
        <f>Sheet1!A4390</f>
        <v>0</v>
      </c>
      <c r="D4389">
        <f>Sheet1!C4389</f>
        <v>0</v>
      </c>
      <c r="F4389">
        <f>Sheet1!B4391</f>
        <v>0</v>
      </c>
      <c r="G4389">
        <f>Sheet1!A4392</f>
        <v>0</v>
      </c>
      <c r="H4389">
        <f>Sheet1!A4393</f>
        <v>0</v>
      </c>
      <c r="I4389">
        <f>Sheet1!A4394</f>
        <v>0</v>
      </c>
      <c r="J4389">
        <f>Sheet1!A4395</f>
        <v>0</v>
      </c>
      <c r="K4389">
        <f>Sheet1!A4396</f>
        <v>0</v>
      </c>
    </row>
    <row r="4390" spans="1:11" hidden="1" x14ac:dyDescent="0.2">
      <c r="A4390">
        <f t="shared" si="68"/>
        <v>0</v>
      </c>
      <c r="B4390" t="str">
        <f>IF(Sheet1!A4390="","",Sheet1!A4390)</f>
        <v/>
      </c>
      <c r="C4390">
        <f>Sheet1!A4391</f>
        <v>0</v>
      </c>
      <c r="D4390">
        <f>Sheet1!C4390</f>
        <v>0</v>
      </c>
      <c r="F4390">
        <f>Sheet1!B4392</f>
        <v>0</v>
      </c>
      <c r="G4390">
        <f>Sheet1!A4393</f>
        <v>0</v>
      </c>
      <c r="H4390">
        <f>Sheet1!A4394</f>
        <v>0</v>
      </c>
      <c r="I4390">
        <f>Sheet1!A4395</f>
        <v>0</v>
      </c>
      <c r="J4390">
        <f>Sheet1!A4396</f>
        <v>0</v>
      </c>
      <c r="K4390">
        <f>Sheet1!A4397</f>
        <v>0</v>
      </c>
    </row>
    <row r="4391" spans="1:11" hidden="1" x14ac:dyDescent="0.2">
      <c r="A4391">
        <f t="shared" si="68"/>
        <v>0</v>
      </c>
      <c r="B4391" t="str">
        <f>IF(Sheet1!A4391="","",Sheet1!A4391)</f>
        <v/>
      </c>
      <c r="C4391">
        <f>Sheet1!A4392</f>
        <v>0</v>
      </c>
      <c r="D4391">
        <f>Sheet1!C4391</f>
        <v>0</v>
      </c>
      <c r="F4391">
        <f>Sheet1!B4393</f>
        <v>0</v>
      </c>
      <c r="G4391">
        <f>Sheet1!A4394</f>
        <v>0</v>
      </c>
      <c r="H4391">
        <f>Sheet1!A4395</f>
        <v>0</v>
      </c>
      <c r="I4391">
        <f>Sheet1!A4396</f>
        <v>0</v>
      </c>
      <c r="J4391">
        <f>Sheet1!A4397</f>
        <v>0</v>
      </c>
      <c r="K4391">
        <f>Sheet1!A4398</f>
        <v>0</v>
      </c>
    </row>
    <row r="4392" spans="1:11" hidden="1" x14ac:dyDescent="0.2">
      <c r="A4392">
        <f t="shared" si="68"/>
        <v>0</v>
      </c>
      <c r="B4392" t="str">
        <f>IF(Sheet1!A4392="","",Sheet1!A4392)</f>
        <v/>
      </c>
      <c r="C4392">
        <f>Sheet1!A4393</f>
        <v>0</v>
      </c>
      <c r="D4392">
        <f>Sheet1!C4392</f>
        <v>0</v>
      </c>
      <c r="F4392">
        <f>Sheet1!B4394</f>
        <v>0</v>
      </c>
      <c r="G4392">
        <f>Sheet1!A4395</f>
        <v>0</v>
      </c>
      <c r="H4392">
        <f>Sheet1!A4396</f>
        <v>0</v>
      </c>
      <c r="I4392">
        <f>Sheet1!A4397</f>
        <v>0</v>
      </c>
      <c r="J4392">
        <f>Sheet1!A4398</f>
        <v>0</v>
      </c>
      <c r="K4392">
        <f>Sheet1!A4399</f>
        <v>0</v>
      </c>
    </row>
    <row r="4393" spans="1:11" hidden="1" x14ac:dyDescent="0.2">
      <c r="A4393">
        <f t="shared" si="68"/>
        <v>0</v>
      </c>
      <c r="B4393" t="str">
        <f>IF(Sheet1!A4393="","",Sheet1!A4393)</f>
        <v/>
      </c>
      <c r="C4393">
        <f>Sheet1!A4394</f>
        <v>0</v>
      </c>
      <c r="D4393">
        <f>Sheet1!C4393</f>
        <v>0</v>
      </c>
      <c r="F4393">
        <f>Sheet1!B4395</f>
        <v>0</v>
      </c>
      <c r="G4393">
        <f>Sheet1!A4396</f>
        <v>0</v>
      </c>
      <c r="H4393">
        <f>Sheet1!A4397</f>
        <v>0</v>
      </c>
      <c r="I4393">
        <f>Sheet1!A4398</f>
        <v>0</v>
      </c>
      <c r="J4393">
        <f>Sheet1!A4399</f>
        <v>0</v>
      </c>
      <c r="K4393">
        <f>Sheet1!A4400</f>
        <v>0</v>
      </c>
    </row>
    <row r="4394" spans="1:11" hidden="1" x14ac:dyDescent="0.2">
      <c r="A4394">
        <f t="shared" si="68"/>
        <v>0</v>
      </c>
      <c r="B4394" t="str">
        <f>IF(Sheet1!A4394="","",Sheet1!A4394)</f>
        <v/>
      </c>
      <c r="C4394">
        <f>Sheet1!A4395</f>
        <v>0</v>
      </c>
      <c r="D4394">
        <f>Sheet1!C4394</f>
        <v>0</v>
      </c>
      <c r="F4394">
        <f>Sheet1!B4396</f>
        <v>0</v>
      </c>
      <c r="G4394">
        <f>Sheet1!A4397</f>
        <v>0</v>
      </c>
      <c r="H4394">
        <f>Sheet1!A4398</f>
        <v>0</v>
      </c>
      <c r="I4394">
        <f>Sheet1!A4399</f>
        <v>0</v>
      </c>
      <c r="J4394">
        <f>Sheet1!A4400</f>
        <v>0</v>
      </c>
      <c r="K4394">
        <f>Sheet1!A4401</f>
        <v>0</v>
      </c>
    </row>
    <row r="4395" spans="1:11" hidden="1" x14ac:dyDescent="0.2">
      <c r="A4395">
        <f t="shared" si="68"/>
        <v>0</v>
      </c>
      <c r="B4395" t="str">
        <f>IF(Sheet1!A4395="","",Sheet1!A4395)</f>
        <v/>
      </c>
      <c r="C4395">
        <f>Sheet1!A4396</f>
        <v>0</v>
      </c>
      <c r="D4395">
        <f>Sheet1!C4395</f>
        <v>0</v>
      </c>
      <c r="F4395">
        <f>Sheet1!B4397</f>
        <v>0</v>
      </c>
      <c r="G4395">
        <f>Sheet1!A4398</f>
        <v>0</v>
      </c>
      <c r="H4395">
        <f>Sheet1!A4399</f>
        <v>0</v>
      </c>
      <c r="I4395">
        <f>Sheet1!A4400</f>
        <v>0</v>
      </c>
      <c r="J4395">
        <f>Sheet1!A4401</f>
        <v>0</v>
      </c>
      <c r="K4395">
        <f>Sheet1!A4402</f>
        <v>0</v>
      </c>
    </row>
    <row r="4396" spans="1:11" hidden="1" x14ac:dyDescent="0.2">
      <c r="A4396">
        <f t="shared" si="68"/>
        <v>0</v>
      </c>
      <c r="B4396" t="str">
        <f>IF(Sheet1!A4396="","",Sheet1!A4396)</f>
        <v/>
      </c>
      <c r="C4396">
        <f>Sheet1!A4397</f>
        <v>0</v>
      </c>
      <c r="D4396">
        <f>Sheet1!C4396</f>
        <v>0</v>
      </c>
      <c r="F4396">
        <f>Sheet1!B4398</f>
        <v>0</v>
      </c>
      <c r="G4396">
        <f>Sheet1!A4399</f>
        <v>0</v>
      </c>
      <c r="H4396">
        <f>Sheet1!A4400</f>
        <v>0</v>
      </c>
      <c r="I4396">
        <f>Sheet1!A4401</f>
        <v>0</v>
      </c>
      <c r="J4396">
        <f>Sheet1!A4402</f>
        <v>0</v>
      </c>
      <c r="K4396">
        <f>Sheet1!A4403</f>
        <v>0</v>
      </c>
    </row>
    <row r="4397" spans="1:11" hidden="1" x14ac:dyDescent="0.2">
      <c r="A4397">
        <f t="shared" si="68"/>
        <v>0</v>
      </c>
      <c r="B4397" t="str">
        <f>IF(Sheet1!A4397="","",Sheet1!A4397)</f>
        <v/>
      </c>
      <c r="C4397">
        <f>Sheet1!A4398</f>
        <v>0</v>
      </c>
      <c r="D4397">
        <f>Sheet1!C4397</f>
        <v>0</v>
      </c>
      <c r="F4397">
        <f>Sheet1!B4399</f>
        <v>0</v>
      </c>
      <c r="G4397">
        <f>Sheet1!A4400</f>
        <v>0</v>
      </c>
      <c r="H4397">
        <f>Sheet1!A4401</f>
        <v>0</v>
      </c>
      <c r="I4397">
        <f>Sheet1!A4402</f>
        <v>0</v>
      </c>
      <c r="J4397">
        <f>Sheet1!A4403</f>
        <v>0</v>
      </c>
      <c r="K4397">
        <f>Sheet1!A4404</f>
        <v>0</v>
      </c>
    </row>
    <row r="4398" spans="1:11" hidden="1" x14ac:dyDescent="0.2">
      <c r="A4398">
        <f t="shared" si="68"/>
        <v>0</v>
      </c>
      <c r="B4398" t="str">
        <f>IF(Sheet1!A4398="","",Sheet1!A4398)</f>
        <v/>
      </c>
      <c r="C4398">
        <f>Sheet1!A4399</f>
        <v>0</v>
      </c>
      <c r="D4398">
        <f>Sheet1!C4398</f>
        <v>0</v>
      </c>
      <c r="F4398">
        <f>Sheet1!B4400</f>
        <v>0</v>
      </c>
      <c r="G4398">
        <f>Sheet1!A4401</f>
        <v>0</v>
      </c>
      <c r="H4398">
        <f>Sheet1!A4402</f>
        <v>0</v>
      </c>
      <c r="I4398">
        <f>Sheet1!A4403</f>
        <v>0</v>
      </c>
      <c r="J4398">
        <f>Sheet1!A4404</f>
        <v>0</v>
      </c>
      <c r="K4398">
        <f>Sheet1!A4405</f>
        <v>0</v>
      </c>
    </row>
    <row r="4399" spans="1:11" hidden="1" x14ac:dyDescent="0.2">
      <c r="A4399">
        <f t="shared" si="68"/>
        <v>0</v>
      </c>
      <c r="B4399" t="str">
        <f>IF(Sheet1!A4399="","",Sheet1!A4399)</f>
        <v/>
      </c>
      <c r="C4399">
        <f>Sheet1!A4400</f>
        <v>0</v>
      </c>
      <c r="D4399">
        <f>Sheet1!C4399</f>
        <v>0</v>
      </c>
      <c r="F4399">
        <f>Sheet1!B4401</f>
        <v>0</v>
      </c>
      <c r="G4399">
        <f>Sheet1!A4402</f>
        <v>0</v>
      </c>
      <c r="H4399">
        <f>Sheet1!A4403</f>
        <v>0</v>
      </c>
      <c r="I4399">
        <f>Sheet1!A4404</f>
        <v>0</v>
      </c>
      <c r="J4399">
        <f>Sheet1!A4405</f>
        <v>0</v>
      </c>
      <c r="K4399">
        <f>Sheet1!A4406</f>
        <v>0</v>
      </c>
    </row>
    <row r="4400" spans="1:11" hidden="1" x14ac:dyDescent="0.2">
      <c r="A4400">
        <f t="shared" si="68"/>
        <v>0</v>
      </c>
      <c r="B4400" t="str">
        <f>IF(Sheet1!A4400="","",Sheet1!A4400)</f>
        <v/>
      </c>
      <c r="C4400">
        <f>Sheet1!A4401</f>
        <v>0</v>
      </c>
      <c r="D4400">
        <f>Sheet1!C4400</f>
        <v>0</v>
      </c>
      <c r="F4400">
        <f>Sheet1!B4402</f>
        <v>0</v>
      </c>
      <c r="G4400">
        <f>Sheet1!A4403</f>
        <v>0</v>
      </c>
      <c r="H4400">
        <f>Sheet1!A4404</f>
        <v>0</v>
      </c>
      <c r="I4400">
        <f>Sheet1!A4405</f>
        <v>0</v>
      </c>
      <c r="J4400">
        <f>Sheet1!A4406</f>
        <v>0</v>
      </c>
      <c r="K4400">
        <f>Sheet1!A4407</f>
        <v>0</v>
      </c>
    </row>
    <row r="4401" spans="1:11" hidden="1" x14ac:dyDescent="0.2">
      <c r="A4401">
        <f t="shared" si="68"/>
        <v>0</v>
      </c>
      <c r="B4401" t="str">
        <f>IF(Sheet1!A4401="","",Sheet1!A4401)</f>
        <v/>
      </c>
      <c r="C4401">
        <f>Sheet1!A4402</f>
        <v>0</v>
      </c>
      <c r="D4401">
        <f>Sheet1!C4401</f>
        <v>0</v>
      </c>
      <c r="F4401">
        <f>Sheet1!B4403</f>
        <v>0</v>
      </c>
      <c r="G4401">
        <f>Sheet1!A4404</f>
        <v>0</v>
      </c>
      <c r="H4401">
        <f>Sheet1!A4405</f>
        <v>0</v>
      </c>
      <c r="I4401">
        <f>Sheet1!A4406</f>
        <v>0</v>
      </c>
      <c r="J4401">
        <f>Sheet1!A4407</f>
        <v>0</v>
      </c>
      <c r="K4401">
        <f>Sheet1!A4408</f>
        <v>0</v>
      </c>
    </row>
    <row r="4402" spans="1:11" hidden="1" x14ac:dyDescent="0.2">
      <c r="A4402">
        <f t="shared" si="68"/>
        <v>0</v>
      </c>
      <c r="B4402" t="str">
        <f>IF(Sheet1!A4402="","",Sheet1!A4402)</f>
        <v/>
      </c>
      <c r="C4402">
        <f>Sheet1!A4403</f>
        <v>0</v>
      </c>
      <c r="D4402">
        <f>Sheet1!C4402</f>
        <v>0</v>
      </c>
      <c r="F4402">
        <f>Sheet1!B4404</f>
        <v>0</v>
      </c>
      <c r="G4402">
        <f>Sheet1!A4405</f>
        <v>0</v>
      </c>
      <c r="H4402">
        <f>Sheet1!A4406</f>
        <v>0</v>
      </c>
      <c r="I4402">
        <f>Sheet1!A4407</f>
        <v>0</v>
      </c>
      <c r="J4402">
        <f>Sheet1!A4408</f>
        <v>0</v>
      </c>
      <c r="K4402">
        <f>Sheet1!A4409</f>
        <v>0</v>
      </c>
    </row>
    <row r="4403" spans="1:11" hidden="1" x14ac:dyDescent="0.2">
      <c r="A4403">
        <f t="shared" si="68"/>
        <v>0</v>
      </c>
      <c r="B4403" t="str">
        <f>IF(Sheet1!A4403="","",Sheet1!A4403)</f>
        <v/>
      </c>
      <c r="C4403">
        <f>Sheet1!A4404</f>
        <v>0</v>
      </c>
      <c r="D4403">
        <f>Sheet1!C4403</f>
        <v>0</v>
      </c>
      <c r="F4403">
        <f>Sheet1!B4405</f>
        <v>0</v>
      </c>
      <c r="G4403">
        <f>Sheet1!A4406</f>
        <v>0</v>
      </c>
      <c r="H4403">
        <f>Sheet1!A4407</f>
        <v>0</v>
      </c>
      <c r="I4403">
        <f>Sheet1!A4408</f>
        <v>0</v>
      </c>
      <c r="J4403">
        <f>Sheet1!A4409</f>
        <v>0</v>
      </c>
      <c r="K4403">
        <f>Sheet1!A4410</f>
        <v>0</v>
      </c>
    </row>
    <row r="4404" spans="1:11" hidden="1" x14ac:dyDescent="0.2">
      <c r="A4404">
        <f t="shared" si="68"/>
        <v>0</v>
      </c>
      <c r="B4404" t="str">
        <f>IF(Sheet1!A4404="","",Sheet1!A4404)</f>
        <v/>
      </c>
      <c r="C4404">
        <f>Sheet1!A4405</f>
        <v>0</v>
      </c>
      <c r="D4404">
        <f>Sheet1!C4404</f>
        <v>0</v>
      </c>
      <c r="F4404">
        <f>Sheet1!B4406</f>
        <v>0</v>
      </c>
      <c r="G4404">
        <f>Sheet1!A4407</f>
        <v>0</v>
      </c>
      <c r="H4404">
        <f>Sheet1!A4408</f>
        <v>0</v>
      </c>
      <c r="I4404">
        <f>Sheet1!A4409</f>
        <v>0</v>
      </c>
      <c r="J4404">
        <f>Sheet1!A4410</f>
        <v>0</v>
      </c>
      <c r="K4404">
        <f>Sheet1!A4411</f>
        <v>0</v>
      </c>
    </row>
    <row r="4405" spans="1:11" hidden="1" x14ac:dyDescent="0.2">
      <c r="A4405">
        <f t="shared" si="68"/>
        <v>0</v>
      </c>
      <c r="B4405" t="str">
        <f>IF(Sheet1!A4405="","",Sheet1!A4405)</f>
        <v/>
      </c>
      <c r="C4405">
        <f>Sheet1!A4406</f>
        <v>0</v>
      </c>
      <c r="D4405">
        <f>Sheet1!C4405</f>
        <v>0</v>
      </c>
      <c r="F4405">
        <f>Sheet1!B4407</f>
        <v>0</v>
      </c>
      <c r="G4405">
        <f>Sheet1!A4408</f>
        <v>0</v>
      </c>
      <c r="H4405">
        <f>Sheet1!A4409</f>
        <v>0</v>
      </c>
      <c r="I4405">
        <f>Sheet1!A4410</f>
        <v>0</v>
      </c>
      <c r="J4405">
        <f>Sheet1!A4411</f>
        <v>0</v>
      </c>
      <c r="K4405">
        <f>Sheet1!A4412</f>
        <v>0</v>
      </c>
    </row>
    <row r="4406" spans="1:11" hidden="1" x14ac:dyDescent="0.2">
      <c r="A4406">
        <f t="shared" si="68"/>
        <v>0</v>
      </c>
      <c r="B4406" t="str">
        <f>IF(Sheet1!A4406="","",Sheet1!A4406)</f>
        <v/>
      </c>
      <c r="C4406">
        <f>Sheet1!A4407</f>
        <v>0</v>
      </c>
      <c r="D4406">
        <f>Sheet1!C4406</f>
        <v>0</v>
      </c>
      <c r="F4406">
        <f>Sheet1!B4408</f>
        <v>0</v>
      </c>
      <c r="G4406">
        <f>Sheet1!A4409</f>
        <v>0</v>
      </c>
      <c r="H4406">
        <f>Sheet1!A4410</f>
        <v>0</v>
      </c>
      <c r="I4406">
        <f>Sheet1!A4411</f>
        <v>0</v>
      </c>
      <c r="J4406">
        <f>Sheet1!A4412</f>
        <v>0</v>
      </c>
      <c r="K4406">
        <f>Sheet1!A4413</f>
        <v>0</v>
      </c>
    </row>
    <row r="4407" spans="1:11" hidden="1" x14ac:dyDescent="0.2">
      <c r="A4407">
        <f t="shared" si="68"/>
        <v>0</v>
      </c>
      <c r="B4407" t="str">
        <f>IF(Sheet1!A4407="","",Sheet1!A4407)</f>
        <v/>
      </c>
      <c r="C4407">
        <f>Sheet1!A4408</f>
        <v>0</v>
      </c>
      <c r="D4407">
        <f>Sheet1!C4407</f>
        <v>0</v>
      </c>
      <c r="F4407">
        <f>Sheet1!B4409</f>
        <v>0</v>
      </c>
      <c r="G4407">
        <f>Sheet1!A4410</f>
        <v>0</v>
      </c>
      <c r="H4407">
        <f>Sheet1!A4411</f>
        <v>0</v>
      </c>
      <c r="I4407">
        <f>Sheet1!A4412</f>
        <v>0</v>
      </c>
      <c r="J4407">
        <f>Sheet1!A4413</f>
        <v>0</v>
      </c>
      <c r="K4407">
        <f>Sheet1!A4414</f>
        <v>0</v>
      </c>
    </row>
    <row r="4408" spans="1:11" hidden="1" x14ac:dyDescent="0.2">
      <c r="A4408">
        <f t="shared" si="68"/>
        <v>0</v>
      </c>
      <c r="B4408" t="str">
        <f>IF(Sheet1!A4408="","",Sheet1!A4408)</f>
        <v/>
      </c>
      <c r="C4408">
        <f>Sheet1!A4409</f>
        <v>0</v>
      </c>
      <c r="D4408">
        <f>Sheet1!C4408</f>
        <v>0</v>
      </c>
      <c r="F4408">
        <f>Sheet1!B4410</f>
        <v>0</v>
      </c>
      <c r="G4408">
        <f>Sheet1!A4411</f>
        <v>0</v>
      </c>
      <c r="H4408">
        <f>Sheet1!A4412</f>
        <v>0</v>
      </c>
      <c r="I4408">
        <f>Sheet1!A4413</f>
        <v>0</v>
      </c>
      <c r="J4408">
        <f>Sheet1!A4414</f>
        <v>0</v>
      </c>
      <c r="K4408">
        <f>Sheet1!A4415</f>
        <v>0</v>
      </c>
    </row>
    <row r="4409" spans="1:11" hidden="1" x14ac:dyDescent="0.2">
      <c r="A4409">
        <f t="shared" si="68"/>
        <v>0</v>
      </c>
      <c r="B4409" t="str">
        <f>IF(Sheet1!A4409="","",Sheet1!A4409)</f>
        <v/>
      </c>
      <c r="C4409">
        <f>Sheet1!A4410</f>
        <v>0</v>
      </c>
      <c r="D4409">
        <f>Sheet1!C4409</f>
        <v>0</v>
      </c>
      <c r="F4409">
        <f>Sheet1!B4411</f>
        <v>0</v>
      </c>
      <c r="G4409">
        <f>Sheet1!A4412</f>
        <v>0</v>
      </c>
      <c r="H4409">
        <f>Sheet1!A4413</f>
        <v>0</v>
      </c>
      <c r="I4409">
        <f>Sheet1!A4414</f>
        <v>0</v>
      </c>
      <c r="J4409">
        <f>Sheet1!A4415</f>
        <v>0</v>
      </c>
      <c r="K4409">
        <f>Sheet1!A4416</f>
        <v>0</v>
      </c>
    </row>
    <row r="4410" spans="1:11" hidden="1" x14ac:dyDescent="0.2">
      <c r="A4410">
        <f t="shared" si="68"/>
        <v>0</v>
      </c>
      <c r="B4410" t="str">
        <f>IF(Sheet1!A4410="","",Sheet1!A4410)</f>
        <v/>
      </c>
      <c r="C4410">
        <f>Sheet1!A4411</f>
        <v>0</v>
      </c>
      <c r="D4410">
        <f>Sheet1!C4410</f>
        <v>0</v>
      </c>
      <c r="F4410">
        <f>Sheet1!B4412</f>
        <v>0</v>
      </c>
      <c r="G4410">
        <f>Sheet1!A4413</f>
        <v>0</v>
      </c>
      <c r="H4410">
        <f>Sheet1!A4414</f>
        <v>0</v>
      </c>
      <c r="I4410">
        <f>Sheet1!A4415</f>
        <v>0</v>
      </c>
      <c r="J4410">
        <f>Sheet1!A4416</f>
        <v>0</v>
      </c>
      <c r="K4410">
        <f>Sheet1!A4417</f>
        <v>0</v>
      </c>
    </row>
    <row r="4411" spans="1:11" hidden="1" x14ac:dyDescent="0.2">
      <c r="A4411">
        <f t="shared" si="68"/>
        <v>0</v>
      </c>
      <c r="B4411" t="str">
        <f>IF(Sheet1!A4411="","",Sheet1!A4411)</f>
        <v/>
      </c>
      <c r="C4411">
        <f>Sheet1!A4412</f>
        <v>0</v>
      </c>
      <c r="D4411">
        <f>Sheet1!C4411</f>
        <v>0</v>
      </c>
      <c r="F4411">
        <f>Sheet1!B4413</f>
        <v>0</v>
      </c>
      <c r="G4411">
        <f>Sheet1!A4414</f>
        <v>0</v>
      </c>
      <c r="H4411">
        <f>Sheet1!A4415</f>
        <v>0</v>
      </c>
      <c r="I4411">
        <f>Sheet1!A4416</f>
        <v>0</v>
      </c>
      <c r="J4411">
        <f>Sheet1!A4417</f>
        <v>0</v>
      </c>
      <c r="K4411">
        <f>Sheet1!A4418</f>
        <v>0</v>
      </c>
    </row>
    <row r="4412" spans="1:11" hidden="1" x14ac:dyDescent="0.2">
      <c r="A4412">
        <f t="shared" si="68"/>
        <v>0</v>
      </c>
      <c r="B4412" t="str">
        <f>IF(Sheet1!A4412="","",Sheet1!A4412)</f>
        <v/>
      </c>
      <c r="C4412">
        <f>Sheet1!A4413</f>
        <v>0</v>
      </c>
      <c r="D4412">
        <f>Sheet1!C4412</f>
        <v>0</v>
      </c>
      <c r="F4412">
        <f>Sheet1!B4414</f>
        <v>0</v>
      </c>
      <c r="G4412">
        <f>Sheet1!A4415</f>
        <v>0</v>
      </c>
      <c r="H4412">
        <f>Sheet1!A4416</f>
        <v>0</v>
      </c>
      <c r="I4412">
        <f>Sheet1!A4417</f>
        <v>0</v>
      </c>
      <c r="J4412">
        <f>Sheet1!A4418</f>
        <v>0</v>
      </c>
      <c r="K4412">
        <f>Sheet1!A4419</f>
        <v>0</v>
      </c>
    </row>
    <row r="4413" spans="1:11" hidden="1" x14ac:dyDescent="0.2">
      <c r="A4413">
        <f t="shared" si="68"/>
        <v>0</v>
      </c>
      <c r="B4413" t="str">
        <f>IF(Sheet1!A4413="","",Sheet1!A4413)</f>
        <v/>
      </c>
      <c r="C4413">
        <f>Sheet1!A4414</f>
        <v>0</v>
      </c>
      <c r="D4413">
        <f>Sheet1!C4413</f>
        <v>0</v>
      </c>
      <c r="F4413">
        <f>Sheet1!B4415</f>
        <v>0</v>
      </c>
      <c r="G4413">
        <f>Sheet1!A4416</f>
        <v>0</v>
      </c>
      <c r="H4413">
        <f>Sheet1!A4417</f>
        <v>0</v>
      </c>
      <c r="I4413">
        <f>Sheet1!A4418</f>
        <v>0</v>
      </c>
      <c r="J4413">
        <f>Sheet1!A4419</f>
        <v>0</v>
      </c>
      <c r="K4413">
        <f>Sheet1!A4420</f>
        <v>0</v>
      </c>
    </row>
    <row r="4414" spans="1:11" hidden="1" x14ac:dyDescent="0.2">
      <c r="A4414">
        <f t="shared" si="68"/>
        <v>0</v>
      </c>
      <c r="B4414" t="str">
        <f>IF(Sheet1!A4414="","",Sheet1!A4414)</f>
        <v/>
      </c>
      <c r="C4414">
        <f>Sheet1!A4415</f>
        <v>0</v>
      </c>
      <c r="D4414">
        <f>Sheet1!C4414</f>
        <v>0</v>
      </c>
      <c r="F4414">
        <f>Sheet1!B4416</f>
        <v>0</v>
      </c>
      <c r="G4414">
        <f>Sheet1!A4417</f>
        <v>0</v>
      </c>
      <c r="H4414">
        <f>Sheet1!A4418</f>
        <v>0</v>
      </c>
      <c r="I4414">
        <f>Sheet1!A4419</f>
        <v>0</v>
      </c>
      <c r="J4414">
        <f>Sheet1!A4420</f>
        <v>0</v>
      </c>
      <c r="K4414">
        <f>Sheet1!A4421</f>
        <v>0</v>
      </c>
    </row>
    <row r="4415" spans="1:11" hidden="1" x14ac:dyDescent="0.2">
      <c r="A4415">
        <f t="shared" si="68"/>
        <v>0</v>
      </c>
      <c r="B4415" t="str">
        <f>IF(Sheet1!A4415="","",Sheet1!A4415)</f>
        <v/>
      </c>
      <c r="C4415">
        <f>Sheet1!A4416</f>
        <v>0</v>
      </c>
      <c r="D4415">
        <f>Sheet1!C4415</f>
        <v>0</v>
      </c>
      <c r="F4415">
        <f>Sheet1!B4417</f>
        <v>0</v>
      </c>
      <c r="G4415">
        <f>Sheet1!A4418</f>
        <v>0</v>
      </c>
      <c r="H4415">
        <f>Sheet1!A4419</f>
        <v>0</v>
      </c>
      <c r="I4415">
        <f>Sheet1!A4420</f>
        <v>0</v>
      </c>
      <c r="J4415">
        <f>Sheet1!A4421</f>
        <v>0</v>
      </c>
      <c r="K4415">
        <f>Sheet1!A4422</f>
        <v>0</v>
      </c>
    </row>
    <row r="4416" spans="1:11" hidden="1" x14ac:dyDescent="0.2">
      <c r="A4416">
        <f t="shared" si="68"/>
        <v>0</v>
      </c>
      <c r="B4416" t="str">
        <f>IF(Sheet1!A4416="","",Sheet1!A4416)</f>
        <v/>
      </c>
      <c r="C4416">
        <f>Sheet1!A4417</f>
        <v>0</v>
      </c>
      <c r="D4416">
        <f>Sheet1!C4416</f>
        <v>0</v>
      </c>
      <c r="F4416">
        <f>Sheet1!B4418</f>
        <v>0</v>
      </c>
      <c r="G4416">
        <f>Sheet1!A4419</f>
        <v>0</v>
      </c>
      <c r="H4416">
        <f>Sheet1!A4420</f>
        <v>0</v>
      </c>
      <c r="I4416">
        <f>Sheet1!A4421</f>
        <v>0</v>
      </c>
      <c r="J4416">
        <f>Sheet1!A4422</f>
        <v>0</v>
      </c>
      <c r="K4416">
        <f>Sheet1!A4423</f>
        <v>0</v>
      </c>
    </row>
    <row r="4417" spans="1:11" hidden="1" x14ac:dyDescent="0.2">
      <c r="A4417">
        <f t="shared" si="68"/>
        <v>0</v>
      </c>
      <c r="B4417" t="str">
        <f>IF(Sheet1!A4417="","",Sheet1!A4417)</f>
        <v/>
      </c>
      <c r="C4417">
        <f>Sheet1!A4418</f>
        <v>0</v>
      </c>
      <c r="D4417">
        <f>Sheet1!C4417</f>
        <v>0</v>
      </c>
      <c r="F4417">
        <f>Sheet1!B4419</f>
        <v>0</v>
      </c>
      <c r="G4417">
        <f>Sheet1!A4420</f>
        <v>0</v>
      </c>
      <c r="H4417">
        <f>Sheet1!A4421</f>
        <v>0</v>
      </c>
      <c r="I4417">
        <f>Sheet1!A4422</f>
        <v>0</v>
      </c>
      <c r="J4417">
        <f>Sheet1!A4423</f>
        <v>0</v>
      </c>
      <c r="K4417">
        <f>Sheet1!A4424</f>
        <v>0</v>
      </c>
    </row>
    <row r="4418" spans="1:11" hidden="1" x14ac:dyDescent="0.2">
      <c r="A4418">
        <f t="shared" si="68"/>
        <v>0</v>
      </c>
      <c r="B4418" t="str">
        <f>IF(Sheet1!A4418="","",Sheet1!A4418)</f>
        <v/>
      </c>
      <c r="C4418">
        <f>Sheet1!A4419</f>
        <v>0</v>
      </c>
      <c r="D4418">
        <f>Sheet1!C4418</f>
        <v>0</v>
      </c>
      <c r="F4418">
        <f>Sheet1!B4420</f>
        <v>0</v>
      </c>
      <c r="G4418">
        <f>Sheet1!A4421</f>
        <v>0</v>
      </c>
      <c r="H4418">
        <f>Sheet1!A4422</f>
        <v>0</v>
      </c>
      <c r="I4418">
        <f>Sheet1!A4423</f>
        <v>0</v>
      </c>
      <c r="J4418">
        <f>Sheet1!A4424</f>
        <v>0</v>
      </c>
      <c r="K4418">
        <f>Sheet1!A4425</f>
        <v>0</v>
      </c>
    </row>
    <row r="4419" spans="1:11" hidden="1" x14ac:dyDescent="0.2">
      <c r="A4419">
        <f t="shared" ref="A4419:A4482" si="69">IF(ISNUMBER(B4419)=TRUE,1,0)</f>
        <v>0</v>
      </c>
      <c r="B4419" t="str">
        <f>IF(Sheet1!A4419="","",Sheet1!A4419)</f>
        <v/>
      </c>
      <c r="C4419">
        <f>Sheet1!A4420</f>
        <v>0</v>
      </c>
      <c r="D4419">
        <f>Sheet1!C4419</f>
        <v>0</v>
      </c>
      <c r="F4419">
        <f>Sheet1!B4421</f>
        <v>0</v>
      </c>
      <c r="G4419">
        <f>Sheet1!A4422</f>
        <v>0</v>
      </c>
      <c r="H4419">
        <f>Sheet1!A4423</f>
        <v>0</v>
      </c>
      <c r="I4419">
        <f>Sheet1!A4424</f>
        <v>0</v>
      </c>
      <c r="J4419">
        <f>Sheet1!A4425</f>
        <v>0</v>
      </c>
      <c r="K4419">
        <f>Sheet1!A4426</f>
        <v>0</v>
      </c>
    </row>
    <row r="4420" spans="1:11" hidden="1" x14ac:dyDescent="0.2">
      <c r="A4420">
        <f t="shared" si="69"/>
        <v>0</v>
      </c>
      <c r="B4420" t="str">
        <f>IF(Sheet1!A4420="","",Sheet1!A4420)</f>
        <v/>
      </c>
      <c r="C4420">
        <f>Sheet1!A4421</f>
        <v>0</v>
      </c>
      <c r="D4420">
        <f>Sheet1!C4420</f>
        <v>0</v>
      </c>
      <c r="F4420">
        <f>Sheet1!B4422</f>
        <v>0</v>
      </c>
      <c r="G4420">
        <f>Sheet1!A4423</f>
        <v>0</v>
      </c>
      <c r="H4420">
        <f>Sheet1!A4424</f>
        <v>0</v>
      </c>
      <c r="I4420">
        <f>Sheet1!A4425</f>
        <v>0</v>
      </c>
      <c r="J4420">
        <f>Sheet1!A4426</f>
        <v>0</v>
      </c>
      <c r="K4420">
        <f>Sheet1!A4427</f>
        <v>0</v>
      </c>
    </row>
    <row r="4421" spans="1:11" hidden="1" x14ac:dyDescent="0.2">
      <c r="A4421">
        <f t="shared" si="69"/>
        <v>0</v>
      </c>
      <c r="B4421" t="str">
        <f>IF(Sheet1!A4421="","",Sheet1!A4421)</f>
        <v/>
      </c>
      <c r="C4421">
        <f>Sheet1!A4422</f>
        <v>0</v>
      </c>
      <c r="D4421">
        <f>Sheet1!C4421</f>
        <v>0</v>
      </c>
      <c r="F4421">
        <f>Sheet1!B4423</f>
        <v>0</v>
      </c>
      <c r="G4421">
        <f>Sheet1!A4424</f>
        <v>0</v>
      </c>
      <c r="H4421">
        <f>Sheet1!A4425</f>
        <v>0</v>
      </c>
      <c r="I4421">
        <f>Sheet1!A4426</f>
        <v>0</v>
      </c>
      <c r="J4421">
        <f>Sheet1!A4427</f>
        <v>0</v>
      </c>
      <c r="K4421">
        <f>Sheet1!A4428</f>
        <v>0</v>
      </c>
    </row>
    <row r="4422" spans="1:11" hidden="1" x14ac:dyDescent="0.2">
      <c r="A4422">
        <f t="shared" si="69"/>
        <v>0</v>
      </c>
      <c r="B4422" t="str">
        <f>IF(Sheet1!A4422="","",Sheet1!A4422)</f>
        <v/>
      </c>
      <c r="C4422">
        <f>Sheet1!A4423</f>
        <v>0</v>
      </c>
      <c r="D4422">
        <f>Sheet1!C4422</f>
        <v>0</v>
      </c>
      <c r="F4422">
        <f>Sheet1!B4424</f>
        <v>0</v>
      </c>
      <c r="G4422">
        <f>Sheet1!A4425</f>
        <v>0</v>
      </c>
      <c r="H4422">
        <f>Sheet1!A4426</f>
        <v>0</v>
      </c>
      <c r="I4422">
        <f>Sheet1!A4427</f>
        <v>0</v>
      </c>
      <c r="J4422">
        <f>Sheet1!A4428</f>
        <v>0</v>
      </c>
      <c r="K4422">
        <f>Sheet1!A4429</f>
        <v>0</v>
      </c>
    </row>
    <row r="4423" spans="1:11" hidden="1" x14ac:dyDescent="0.2">
      <c r="A4423">
        <f t="shared" si="69"/>
        <v>0</v>
      </c>
      <c r="B4423" t="str">
        <f>IF(Sheet1!A4423="","",Sheet1!A4423)</f>
        <v/>
      </c>
      <c r="C4423">
        <f>Sheet1!A4424</f>
        <v>0</v>
      </c>
      <c r="D4423">
        <f>Sheet1!C4423</f>
        <v>0</v>
      </c>
      <c r="F4423">
        <f>Sheet1!B4425</f>
        <v>0</v>
      </c>
      <c r="G4423">
        <f>Sheet1!A4426</f>
        <v>0</v>
      </c>
      <c r="H4423">
        <f>Sheet1!A4427</f>
        <v>0</v>
      </c>
      <c r="I4423">
        <f>Sheet1!A4428</f>
        <v>0</v>
      </c>
      <c r="J4423">
        <f>Sheet1!A4429</f>
        <v>0</v>
      </c>
      <c r="K4423">
        <f>Sheet1!A4430</f>
        <v>0</v>
      </c>
    </row>
    <row r="4424" spans="1:11" hidden="1" x14ac:dyDescent="0.2">
      <c r="A4424">
        <f t="shared" si="69"/>
        <v>0</v>
      </c>
      <c r="B4424" t="str">
        <f>IF(Sheet1!A4424="","",Sheet1!A4424)</f>
        <v/>
      </c>
      <c r="C4424">
        <f>Sheet1!A4425</f>
        <v>0</v>
      </c>
      <c r="D4424">
        <f>Sheet1!C4424</f>
        <v>0</v>
      </c>
      <c r="F4424">
        <f>Sheet1!B4426</f>
        <v>0</v>
      </c>
      <c r="G4424">
        <f>Sheet1!A4427</f>
        <v>0</v>
      </c>
      <c r="H4424">
        <f>Sheet1!A4428</f>
        <v>0</v>
      </c>
      <c r="I4424">
        <f>Sheet1!A4429</f>
        <v>0</v>
      </c>
      <c r="J4424">
        <f>Sheet1!A4430</f>
        <v>0</v>
      </c>
      <c r="K4424">
        <f>Sheet1!A4431</f>
        <v>0</v>
      </c>
    </row>
    <row r="4425" spans="1:11" hidden="1" x14ac:dyDescent="0.2">
      <c r="A4425">
        <f t="shared" si="69"/>
        <v>0</v>
      </c>
      <c r="B4425" t="str">
        <f>IF(Sheet1!A4425="","",Sheet1!A4425)</f>
        <v/>
      </c>
      <c r="C4425">
        <f>Sheet1!A4426</f>
        <v>0</v>
      </c>
      <c r="D4425">
        <f>Sheet1!C4425</f>
        <v>0</v>
      </c>
      <c r="F4425">
        <f>Sheet1!B4427</f>
        <v>0</v>
      </c>
      <c r="G4425">
        <f>Sheet1!A4428</f>
        <v>0</v>
      </c>
      <c r="H4425">
        <f>Sheet1!A4429</f>
        <v>0</v>
      </c>
      <c r="I4425">
        <f>Sheet1!A4430</f>
        <v>0</v>
      </c>
      <c r="J4425">
        <f>Sheet1!A4431</f>
        <v>0</v>
      </c>
      <c r="K4425">
        <f>Sheet1!A4432</f>
        <v>0</v>
      </c>
    </row>
    <row r="4426" spans="1:11" hidden="1" x14ac:dyDescent="0.2">
      <c r="A4426">
        <f t="shared" si="69"/>
        <v>0</v>
      </c>
      <c r="B4426" t="str">
        <f>IF(Sheet1!A4426="","",Sheet1!A4426)</f>
        <v/>
      </c>
      <c r="C4426">
        <f>Sheet1!A4427</f>
        <v>0</v>
      </c>
      <c r="D4426">
        <f>Sheet1!C4426</f>
        <v>0</v>
      </c>
      <c r="F4426">
        <f>Sheet1!B4428</f>
        <v>0</v>
      </c>
      <c r="G4426">
        <f>Sheet1!A4429</f>
        <v>0</v>
      </c>
      <c r="H4426">
        <f>Sheet1!A4430</f>
        <v>0</v>
      </c>
      <c r="I4426">
        <f>Sheet1!A4431</f>
        <v>0</v>
      </c>
      <c r="J4426">
        <f>Sheet1!A4432</f>
        <v>0</v>
      </c>
      <c r="K4426">
        <f>Sheet1!A4433</f>
        <v>0</v>
      </c>
    </row>
    <row r="4427" spans="1:11" hidden="1" x14ac:dyDescent="0.2">
      <c r="A4427">
        <f t="shared" si="69"/>
        <v>0</v>
      </c>
      <c r="B4427" t="str">
        <f>IF(Sheet1!A4427="","",Sheet1!A4427)</f>
        <v/>
      </c>
      <c r="C4427">
        <f>Sheet1!A4428</f>
        <v>0</v>
      </c>
      <c r="D4427">
        <f>Sheet1!C4427</f>
        <v>0</v>
      </c>
      <c r="F4427">
        <f>Sheet1!B4429</f>
        <v>0</v>
      </c>
      <c r="G4427">
        <f>Sheet1!A4430</f>
        <v>0</v>
      </c>
      <c r="H4427">
        <f>Sheet1!A4431</f>
        <v>0</v>
      </c>
      <c r="I4427">
        <f>Sheet1!A4432</f>
        <v>0</v>
      </c>
      <c r="J4427">
        <f>Sheet1!A4433</f>
        <v>0</v>
      </c>
      <c r="K4427">
        <f>Sheet1!A4434</f>
        <v>0</v>
      </c>
    </row>
    <row r="4428" spans="1:11" hidden="1" x14ac:dyDescent="0.2">
      <c r="A4428">
        <f t="shared" si="69"/>
        <v>0</v>
      </c>
      <c r="B4428" t="str">
        <f>IF(Sheet1!A4428="","",Sheet1!A4428)</f>
        <v/>
      </c>
      <c r="C4428">
        <f>Sheet1!A4429</f>
        <v>0</v>
      </c>
      <c r="D4428">
        <f>Sheet1!C4428</f>
        <v>0</v>
      </c>
      <c r="F4428">
        <f>Sheet1!B4430</f>
        <v>0</v>
      </c>
      <c r="G4428">
        <f>Sheet1!A4431</f>
        <v>0</v>
      </c>
      <c r="H4428">
        <f>Sheet1!A4432</f>
        <v>0</v>
      </c>
      <c r="I4428">
        <f>Sheet1!A4433</f>
        <v>0</v>
      </c>
      <c r="J4428">
        <f>Sheet1!A4434</f>
        <v>0</v>
      </c>
      <c r="K4428">
        <f>Sheet1!A4435</f>
        <v>0</v>
      </c>
    </row>
    <row r="4429" spans="1:11" hidden="1" x14ac:dyDescent="0.2">
      <c r="A4429">
        <f t="shared" si="69"/>
        <v>0</v>
      </c>
      <c r="B4429" t="str">
        <f>IF(Sheet1!A4429="","",Sheet1!A4429)</f>
        <v/>
      </c>
      <c r="C4429">
        <f>Sheet1!A4430</f>
        <v>0</v>
      </c>
      <c r="D4429">
        <f>Sheet1!C4429</f>
        <v>0</v>
      </c>
      <c r="F4429">
        <f>Sheet1!B4431</f>
        <v>0</v>
      </c>
      <c r="G4429">
        <f>Sheet1!A4432</f>
        <v>0</v>
      </c>
      <c r="H4429">
        <f>Sheet1!A4433</f>
        <v>0</v>
      </c>
      <c r="I4429">
        <f>Sheet1!A4434</f>
        <v>0</v>
      </c>
      <c r="J4429">
        <f>Sheet1!A4435</f>
        <v>0</v>
      </c>
      <c r="K4429">
        <f>Sheet1!A4436</f>
        <v>0</v>
      </c>
    </row>
    <row r="4430" spans="1:11" hidden="1" x14ac:dyDescent="0.2">
      <c r="A4430">
        <f t="shared" si="69"/>
        <v>0</v>
      </c>
      <c r="B4430" t="str">
        <f>IF(Sheet1!A4430="","",Sheet1!A4430)</f>
        <v/>
      </c>
      <c r="C4430">
        <f>Sheet1!A4431</f>
        <v>0</v>
      </c>
      <c r="D4430">
        <f>Sheet1!C4430</f>
        <v>0</v>
      </c>
      <c r="F4430">
        <f>Sheet1!B4432</f>
        <v>0</v>
      </c>
      <c r="G4430">
        <f>Sheet1!A4433</f>
        <v>0</v>
      </c>
      <c r="H4430">
        <f>Sheet1!A4434</f>
        <v>0</v>
      </c>
      <c r="I4430">
        <f>Sheet1!A4435</f>
        <v>0</v>
      </c>
      <c r="J4430">
        <f>Sheet1!A4436</f>
        <v>0</v>
      </c>
      <c r="K4430">
        <f>Sheet1!A4437</f>
        <v>0</v>
      </c>
    </row>
    <row r="4431" spans="1:11" hidden="1" x14ac:dyDescent="0.2">
      <c r="A4431">
        <f t="shared" si="69"/>
        <v>0</v>
      </c>
      <c r="B4431" t="str">
        <f>IF(Sheet1!A4431="","",Sheet1!A4431)</f>
        <v/>
      </c>
      <c r="C4431">
        <f>Sheet1!A4432</f>
        <v>0</v>
      </c>
      <c r="D4431">
        <f>Sheet1!C4431</f>
        <v>0</v>
      </c>
      <c r="F4431">
        <f>Sheet1!B4433</f>
        <v>0</v>
      </c>
      <c r="G4431">
        <f>Sheet1!A4434</f>
        <v>0</v>
      </c>
      <c r="H4431">
        <f>Sheet1!A4435</f>
        <v>0</v>
      </c>
      <c r="I4431">
        <f>Sheet1!A4436</f>
        <v>0</v>
      </c>
      <c r="J4431">
        <f>Sheet1!A4437</f>
        <v>0</v>
      </c>
      <c r="K4431">
        <f>Sheet1!A4438</f>
        <v>0</v>
      </c>
    </row>
    <row r="4432" spans="1:11" hidden="1" x14ac:dyDescent="0.2">
      <c r="A4432">
        <f t="shared" si="69"/>
        <v>0</v>
      </c>
      <c r="B4432" t="str">
        <f>IF(Sheet1!A4432="","",Sheet1!A4432)</f>
        <v/>
      </c>
      <c r="C4432">
        <f>Sheet1!A4433</f>
        <v>0</v>
      </c>
      <c r="D4432">
        <f>Sheet1!C4432</f>
        <v>0</v>
      </c>
      <c r="F4432">
        <f>Sheet1!B4434</f>
        <v>0</v>
      </c>
      <c r="G4432">
        <f>Sheet1!A4435</f>
        <v>0</v>
      </c>
      <c r="H4432">
        <f>Sheet1!A4436</f>
        <v>0</v>
      </c>
      <c r="I4432">
        <f>Sheet1!A4437</f>
        <v>0</v>
      </c>
      <c r="J4432">
        <f>Sheet1!A4438</f>
        <v>0</v>
      </c>
      <c r="K4432">
        <f>Sheet1!A4439</f>
        <v>0</v>
      </c>
    </row>
    <row r="4433" spans="1:11" hidden="1" x14ac:dyDescent="0.2">
      <c r="A4433">
        <f t="shared" si="69"/>
        <v>0</v>
      </c>
      <c r="B4433" t="str">
        <f>IF(Sheet1!A4433="","",Sheet1!A4433)</f>
        <v/>
      </c>
      <c r="C4433">
        <f>Sheet1!A4434</f>
        <v>0</v>
      </c>
      <c r="D4433">
        <f>Sheet1!C4433</f>
        <v>0</v>
      </c>
      <c r="F4433">
        <f>Sheet1!B4435</f>
        <v>0</v>
      </c>
      <c r="G4433">
        <f>Sheet1!A4436</f>
        <v>0</v>
      </c>
      <c r="H4433">
        <f>Sheet1!A4437</f>
        <v>0</v>
      </c>
      <c r="I4433">
        <f>Sheet1!A4438</f>
        <v>0</v>
      </c>
      <c r="J4433">
        <f>Sheet1!A4439</f>
        <v>0</v>
      </c>
      <c r="K4433">
        <f>Sheet1!A4440</f>
        <v>0</v>
      </c>
    </row>
    <row r="4434" spans="1:11" hidden="1" x14ac:dyDescent="0.2">
      <c r="A4434">
        <f t="shared" si="69"/>
        <v>0</v>
      </c>
      <c r="B4434" t="str">
        <f>IF(Sheet1!A4434="","",Sheet1!A4434)</f>
        <v/>
      </c>
      <c r="C4434">
        <f>Sheet1!A4435</f>
        <v>0</v>
      </c>
      <c r="D4434">
        <f>Sheet1!C4434</f>
        <v>0</v>
      </c>
      <c r="F4434">
        <f>Sheet1!B4436</f>
        <v>0</v>
      </c>
      <c r="G4434">
        <f>Sheet1!A4437</f>
        <v>0</v>
      </c>
      <c r="H4434">
        <f>Sheet1!A4438</f>
        <v>0</v>
      </c>
      <c r="I4434">
        <f>Sheet1!A4439</f>
        <v>0</v>
      </c>
      <c r="J4434">
        <f>Sheet1!A4440</f>
        <v>0</v>
      </c>
      <c r="K4434">
        <f>Sheet1!A4441</f>
        <v>0</v>
      </c>
    </row>
    <row r="4435" spans="1:11" hidden="1" x14ac:dyDescent="0.2">
      <c r="A4435">
        <f t="shared" si="69"/>
        <v>0</v>
      </c>
      <c r="B4435" t="str">
        <f>IF(Sheet1!A4435="","",Sheet1!A4435)</f>
        <v/>
      </c>
      <c r="C4435">
        <f>Sheet1!A4436</f>
        <v>0</v>
      </c>
      <c r="D4435">
        <f>Sheet1!C4435</f>
        <v>0</v>
      </c>
      <c r="F4435">
        <f>Sheet1!B4437</f>
        <v>0</v>
      </c>
      <c r="G4435">
        <f>Sheet1!A4438</f>
        <v>0</v>
      </c>
      <c r="H4435">
        <f>Sheet1!A4439</f>
        <v>0</v>
      </c>
      <c r="I4435">
        <f>Sheet1!A4440</f>
        <v>0</v>
      </c>
      <c r="J4435">
        <f>Sheet1!A4441</f>
        <v>0</v>
      </c>
      <c r="K4435">
        <f>Sheet1!A4442</f>
        <v>0</v>
      </c>
    </row>
    <row r="4436" spans="1:11" hidden="1" x14ac:dyDescent="0.2">
      <c r="A4436">
        <f t="shared" si="69"/>
        <v>0</v>
      </c>
      <c r="B4436" t="str">
        <f>IF(Sheet1!A4436="","",Sheet1!A4436)</f>
        <v/>
      </c>
      <c r="C4436">
        <f>Sheet1!A4437</f>
        <v>0</v>
      </c>
      <c r="D4436">
        <f>Sheet1!C4436</f>
        <v>0</v>
      </c>
      <c r="F4436">
        <f>Sheet1!B4438</f>
        <v>0</v>
      </c>
      <c r="G4436">
        <f>Sheet1!A4439</f>
        <v>0</v>
      </c>
      <c r="H4436">
        <f>Sheet1!A4440</f>
        <v>0</v>
      </c>
      <c r="I4436">
        <f>Sheet1!A4441</f>
        <v>0</v>
      </c>
      <c r="J4436">
        <f>Sheet1!A4442</f>
        <v>0</v>
      </c>
      <c r="K4436">
        <f>Sheet1!A4443</f>
        <v>0</v>
      </c>
    </row>
    <row r="4437" spans="1:11" hidden="1" x14ac:dyDescent="0.2">
      <c r="A4437">
        <f t="shared" si="69"/>
        <v>0</v>
      </c>
      <c r="B4437" t="str">
        <f>IF(Sheet1!A4437="","",Sheet1!A4437)</f>
        <v/>
      </c>
      <c r="C4437">
        <f>Sheet1!A4438</f>
        <v>0</v>
      </c>
      <c r="D4437">
        <f>Sheet1!C4437</f>
        <v>0</v>
      </c>
      <c r="F4437">
        <f>Sheet1!B4439</f>
        <v>0</v>
      </c>
      <c r="G4437">
        <f>Sheet1!A4440</f>
        <v>0</v>
      </c>
      <c r="H4437">
        <f>Sheet1!A4441</f>
        <v>0</v>
      </c>
      <c r="I4437">
        <f>Sheet1!A4442</f>
        <v>0</v>
      </c>
      <c r="J4437">
        <f>Sheet1!A4443</f>
        <v>0</v>
      </c>
      <c r="K4437">
        <f>Sheet1!A4444</f>
        <v>0</v>
      </c>
    </row>
    <row r="4438" spans="1:11" hidden="1" x14ac:dyDescent="0.2">
      <c r="A4438">
        <f t="shared" si="69"/>
        <v>0</v>
      </c>
      <c r="B4438" t="str">
        <f>IF(Sheet1!A4438="","",Sheet1!A4438)</f>
        <v/>
      </c>
      <c r="C4438">
        <f>Sheet1!A4439</f>
        <v>0</v>
      </c>
      <c r="D4438">
        <f>Sheet1!C4438</f>
        <v>0</v>
      </c>
      <c r="F4438">
        <f>Sheet1!B4440</f>
        <v>0</v>
      </c>
      <c r="G4438">
        <f>Sheet1!A4441</f>
        <v>0</v>
      </c>
      <c r="H4438">
        <f>Sheet1!A4442</f>
        <v>0</v>
      </c>
      <c r="I4438">
        <f>Sheet1!A4443</f>
        <v>0</v>
      </c>
      <c r="J4438">
        <f>Sheet1!A4444</f>
        <v>0</v>
      </c>
      <c r="K4438">
        <f>Sheet1!A4445</f>
        <v>0</v>
      </c>
    </row>
    <row r="4439" spans="1:11" hidden="1" x14ac:dyDescent="0.2">
      <c r="A4439">
        <f t="shared" si="69"/>
        <v>0</v>
      </c>
      <c r="B4439" t="str">
        <f>IF(Sheet1!A4439="","",Sheet1!A4439)</f>
        <v/>
      </c>
      <c r="C4439">
        <f>Sheet1!A4440</f>
        <v>0</v>
      </c>
      <c r="D4439">
        <f>Sheet1!C4439</f>
        <v>0</v>
      </c>
      <c r="F4439">
        <f>Sheet1!B4441</f>
        <v>0</v>
      </c>
      <c r="G4439">
        <f>Sheet1!A4442</f>
        <v>0</v>
      </c>
      <c r="H4439">
        <f>Sheet1!A4443</f>
        <v>0</v>
      </c>
      <c r="I4439">
        <f>Sheet1!A4444</f>
        <v>0</v>
      </c>
      <c r="J4439">
        <f>Sheet1!A4445</f>
        <v>0</v>
      </c>
      <c r="K4439">
        <f>Sheet1!A4446</f>
        <v>0</v>
      </c>
    </row>
    <row r="4440" spans="1:11" hidden="1" x14ac:dyDescent="0.2">
      <c r="A4440">
        <f t="shared" si="69"/>
        <v>0</v>
      </c>
      <c r="B4440" t="str">
        <f>IF(Sheet1!A4440="","",Sheet1!A4440)</f>
        <v/>
      </c>
      <c r="C4440">
        <f>Sheet1!A4441</f>
        <v>0</v>
      </c>
      <c r="D4440">
        <f>Sheet1!C4440</f>
        <v>0</v>
      </c>
      <c r="F4440">
        <f>Sheet1!B4442</f>
        <v>0</v>
      </c>
      <c r="G4440">
        <f>Sheet1!A4443</f>
        <v>0</v>
      </c>
      <c r="H4440">
        <f>Sheet1!A4444</f>
        <v>0</v>
      </c>
      <c r="I4440">
        <f>Sheet1!A4445</f>
        <v>0</v>
      </c>
      <c r="J4440">
        <f>Sheet1!A4446</f>
        <v>0</v>
      </c>
      <c r="K4440">
        <f>Sheet1!A4447</f>
        <v>0</v>
      </c>
    </row>
    <row r="4441" spans="1:11" hidden="1" x14ac:dyDescent="0.2">
      <c r="A4441">
        <f t="shared" si="69"/>
        <v>0</v>
      </c>
      <c r="B4441" t="str">
        <f>IF(Sheet1!A4441="","",Sheet1!A4441)</f>
        <v/>
      </c>
      <c r="C4441">
        <f>Sheet1!A4442</f>
        <v>0</v>
      </c>
      <c r="D4441">
        <f>Sheet1!C4441</f>
        <v>0</v>
      </c>
      <c r="F4441">
        <f>Sheet1!B4443</f>
        <v>0</v>
      </c>
      <c r="G4441">
        <f>Sheet1!A4444</f>
        <v>0</v>
      </c>
      <c r="H4441">
        <f>Sheet1!A4445</f>
        <v>0</v>
      </c>
      <c r="I4441">
        <f>Sheet1!A4446</f>
        <v>0</v>
      </c>
      <c r="J4441">
        <f>Sheet1!A4447</f>
        <v>0</v>
      </c>
      <c r="K4441">
        <f>Sheet1!A4448</f>
        <v>0</v>
      </c>
    </row>
    <row r="4442" spans="1:11" hidden="1" x14ac:dyDescent="0.2">
      <c r="A4442">
        <f t="shared" si="69"/>
        <v>0</v>
      </c>
      <c r="B4442" t="str">
        <f>IF(Sheet1!A4442="","",Sheet1!A4442)</f>
        <v/>
      </c>
      <c r="C4442">
        <f>Sheet1!A4443</f>
        <v>0</v>
      </c>
      <c r="D4442">
        <f>Sheet1!C4442</f>
        <v>0</v>
      </c>
      <c r="F4442">
        <f>Sheet1!B4444</f>
        <v>0</v>
      </c>
      <c r="G4442">
        <f>Sheet1!A4445</f>
        <v>0</v>
      </c>
      <c r="H4442">
        <f>Sheet1!A4446</f>
        <v>0</v>
      </c>
      <c r="I4442">
        <f>Sheet1!A4447</f>
        <v>0</v>
      </c>
      <c r="J4442">
        <f>Sheet1!A4448</f>
        <v>0</v>
      </c>
      <c r="K4442">
        <f>Sheet1!A4449</f>
        <v>0</v>
      </c>
    </row>
    <row r="4443" spans="1:11" hidden="1" x14ac:dyDescent="0.2">
      <c r="A4443">
        <f t="shared" si="69"/>
        <v>0</v>
      </c>
      <c r="B4443" t="str">
        <f>IF(Sheet1!A4443="","",Sheet1!A4443)</f>
        <v/>
      </c>
      <c r="C4443">
        <f>Sheet1!A4444</f>
        <v>0</v>
      </c>
      <c r="D4443">
        <f>Sheet1!C4443</f>
        <v>0</v>
      </c>
      <c r="F4443">
        <f>Sheet1!B4445</f>
        <v>0</v>
      </c>
      <c r="G4443">
        <f>Sheet1!A4446</f>
        <v>0</v>
      </c>
      <c r="H4443">
        <f>Sheet1!A4447</f>
        <v>0</v>
      </c>
      <c r="I4443">
        <f>Sheet1!A4448</f>
        <v>0</v>
      </c>
      <c r="J4443">
        <f>Sheet1!A4449</f>
        <v>0</v>
      </c>
      <c r="K4443">
        <f>Sheet1!A4450</f>
        <v>0</v>
      </c>
    </row>
    <row r="4444" spans="1:11" hidden="1" x14ac:dyDescent="0.2">
      <c r="A4444">
        <f t="shared" si="69"/>
        <v>0</v>
      </c>
      <c r="B4444" t="str">
        <f>IF(Sheet1!A4444="","",Sheet1!A4444)</f>
        <v/>
      </c>
      <c r="C4444">
        <f>Sheet1!A4445</f>
        <v>0</v>
      </c>
      <c r="D4444">
        <f>Sheet1!C4444</f>
        <v>0</v>
      </c>
      <c r="F4444">
        <f>Sheet1!B4446</f>
        <v>0</v>
      </c>
      <c r="G4444">
        <f>Sheet1!A4447</f>
        <v>0</v>
      </c>
      <c r="H4444">
        <f>Sheet1!A4448</f>
        <v>0</v>
      </c>
      <c r="I4444">
        <f>Sheet1!A4449</f>
        <v>0</v>
      </c>
      <c r="J4444">
        <f>Sheet1!A4450</f>
        <v>0</v>
      </c>
      <c r="K4444">
        <f>Sheet1!A4451</f>
        <v>0</v>
      </c>
    </row>
    <row r="4445" spans="1:11" hidden="1" x14ac:dyDescent="0.2">
      <c r="A4445">
        <f t="shared" si="69"/>
        <v>0</v>
      </c>
      <c r="B4445" t="str">
        <f>IF(Sheet1!A4445="","",Sheet1!A4445)</f>
        <v/>
      </c>
      <c r="C4445">
        <f>Sheet1!A4446</f>
        <v>0</v>
      </c>
      <c r="D4445">
        <f>Sheet1!C4445</f>
        <v>0</v>
      </c>
      <c r="F4445">
        <f>Sheet1!B4447</f>
        <v>0</v>
      </c>
      <c r="G4445">
        <f>Sheet1!A4448</f>
        <v>0</v>
      </c>
      <c r="H4445">
        <f>Sheet1!A4449</f>
        <v>0</v>
      </c>
      <c r="I4445">
        <f>Sheet1!A4450</f>
        <v>0</v>
      </c>
      <c r="J4445">
        <f>Sheet1!A4451</f>
        <v>0</v>
      </c>
      <c r="K4445">
        <f>Sheet1!A4452</f>
        <v>0</v>
      </c>
    </row>
    <row r="4446" spans="1:11" hidden="1" x14ac:dyDescent="0.2">
      <c r="A4446">
        <f t="shared" si="69"/>
        <v>0</v>
      </c>
      <c r="B4446" t="str">
        <f>IF(Sheet1!A4446="","",Sheet1!A4446)</f>
        <v/>
      </c>
      <c r="C4446">
        <f>Sheet1!A4447</f>
        <v>0</v>
      </c>
      <c r="D4446">
        <f>Sheet1!C4446</f>
        <v>0</v>
      </c>
      <c r="F4446">
        <f>Sheet1!B4448</f>
        <v>0</v>
      </c>
      <c r="G4446">
        <f>Sheet1!A4449</f>
        <v>0</v>
      </c>
      <c r="H4446">
        <f>Sheet1!A4450</f>
        <v>0</v>
      </c>
      <c r="I4446">
        <f>Sheet1!A4451</f>
        <v>0</v>
      </c>
      <c r="J4446">
        <f>Sheet1!A4452</f>
        <v>0</v>
      </c>
      <c r="K4446">
        <f>Sheet1!A4453</f>
        <v>0</v>
      </c>
    </row>
    <row r="4447" spans="1:11" hidden="1" x14ac:dyDescent="0.2">
      <c r="A4447">
        <f t="shared" si="69"/>
        <v>0</v>
      </c>
      <c r="B4447" t="str">
        <f>IF(Sheet1!A4447="","",Sheet1!A4447)</f>
        <v/>
      </c>
      <c r="C4447">
        <f>Sheet1!A4448</f>
        <v>0</v>
      </c>
      <c r="D4447">
        <f>Sheet1!C4447</f>
        <v>0</v>
      </c>
      <c r="F4447">
        <f>Sheet1!B4449</f>
        <v>0</v>
      </c>
      <c r="G4447">
        <f>Sheet1!A4450</f>
        <v>0</v>
      </c>
      <c r="H4447">
        <f>Sheet1!A4451</f>
        <v>0</v>
      </c>
      <c r="I4447">
        <f>Sheet1!A4452</f>
        <v>0</v>
      </c>
      <c r="J4447">
        <f>Sheet1!A4453</f>
        <v>0</v>
      </c>
      <c r="K4447">
        <f>Sheet1!A4454</f>
        <v>0</v>
      </c>
    </row>
    <row r="4448" spans="1:11" hidden="1" x14ac:dyDescent="0.2">
      <c r="A4448">
        <f t="shared" si="69"/>
        <v>0</v>
      </c>
      <c r="B4448" t="str">
        <f>IF(Sheet1!A4448="","",Sheet1!A4448)</f>
        <v/>
      </c>
      <c r="C4448">
        <f>Sheet1!A4449</f>
        <v>0</v>
      </c>
      <c r="D4448">
        <f>Sheet1!C4448</f>
        <v>0</v>
      </c>
      <c r="F4448">
        <f>Sheet1!B4450</f>
        <v>0</v>
      </c>
      <c r="G4448">
        <f>Sheet1!A4451</f>
        <v>0</v>
      </c>
      <c r="H4448">
        <f>Sheet1!A4452</f>
        <v>0</v>
      </c>
      <c r="I4448">
        <f>Sheet1!A4453</f>
        <v>0</v>
      </c>
      <c r="J4448">
        <f>Sheet1!A4454</f>
        <v>0</v>
      </c>
      <c r="K4448">
        <f>Sheet1!A4455</f>
        <v>0</v>
      </c>
    </row>
    <row r="4449" spans="1:11" hidden="1" x14ac:dyDescent="0.2">
      <c r="A4449">
        <f t="shared" si="69"/>
        <v>0</v>
      </c>
      <c r="B4449" t="str">
        <f>IF(Sheet1!A4449="","",Sheet1!A4449)</f>
        <v/>
      </c>
      <c r="C4449">
        <f>Sheet1!A4450</f>
        <v>0</v>
      </c>
      <c r="D4449">
        <f>Sheet1!C4449</f>
        <v>0</v>
      </c>
      <c r="F4449">
        <f>Sheet1!B4451</f>
        <v>0</v>
      </c>
      <c r="G4449">
        <f>Sheet1!A4452</f>
        <v>0</v>
      </c>
      <c r="H4449">
        <f>Sheet1!A4453</f>
        <v>0</v>
      </c>
      <c r="I4449">
        <f>Sheet1!A4454</f>
        <v>0</v>
      </c>
      <c r="J4449">
        <f>Sheet1!A4455</f>
        <v>0</v>
      </c>
      <c r="K4449">
        <f>Sheet1!A4456</f>
        <v>0</v>
      </c>
    </row>
    <row r="4450" spans="1:11" hidden="1" x14ac:dyDescent="0.2">
      <c r="A4450">
        <f t="shared" si="69"/>
        <v>0</v>
      </c>
      <c r="B4450" t="str">
        <f>IF(Sheet1!A4450="","",Sheet1!A4450)</f>
        <v/>
      </c>
      <c r="C4450">
        <f>Sheet1!A4451</f>
        <v>0</v>
      </c>
      <c r="D4450">
        <f>Sheet1!C4450</f>
        <v>0</v>
      </c>
      <c r="F4450">
        <f>Sheet1!B4452</f>
        <v>0</v>
      </c>
      <c r="G4450">
        <f>Sheet1!A4453</f>
        <v>0</v>
      </c>
      <c r="H4450">
        <f>Sheet1!A4454</f>
        <v>0</v>
      </c>
      <c r="I4450">
        <f>Sheet1!A4455</f>
        <v>0</v>
      </c>
      <c r="J4450">
        <f>Sheet1!A4456</f>
        <v>0</v>
      </c>
      <c r="K4450">
        <f>Sheet1!A4457</f>
        <v>0</v>
      </c>
    </row>
    <row r="4451" spans="1:11" hidden="1" x14ac:dyDescent="0.2">
      <c r="A4451">
        <f t="shared" si="69"/>
        <v>0</v>
      </c>
      <c r="B4451" t="str">
        <f>IF(Sheet1!A4451="","",Sheet1!A4451)</f>
        <v/>
      </c>
      <c r="C4451">
        <f>Sheet1!A4452</f>
        <v>0</v>
      </c>
      <c r="D4451">
        <f>Sheet1!C4451</f>
        <v>0</v>
      </c>
      <c r="F4451">
        <f>Sheet1!B4453</f>
        <v>0</v>
      </c>
      <c r="G4451">
        <f>Sheet1!A4454</f>
        <v>0</v>
      </c>
      <c r="H4451">
        <f>Sheet1!A4455</f>
        <v>0</v>
      </c>
      <c r="I4451">
        <f>Sheet1!A4456</f>
        <v>0</v>
      </c>
      <c r="J4451">
        <f>Sheet1!A4457</f>
        <v>0</v>
      </c>
      <c r="K4451">
        <f>Sheet1!A4458</f>
        <v>0</v>
      </c>
    </row>
    <row r="4452" spans="1:11" hidden="1" x14ac:dyDescent="0.2">
      <c r="A4452">
        <f t="shared" si="69"/>
        <v>0</v>
      </c>
      <c r="B4452" t="str">
        <f>IF(Sheet1!A4452="","",Sheet1!A4452)</f>
        <v/>
      </c>
      <c r="C4452">
        <f>Sheet1!A4453</f>
        <v>0</v>
      </c>
      <c r="D4452">
        <f>Sheet1!C4452</f>
        <v>0</v>
      </c>
      <c r="F4452">
        <f>Sheet1!B4454</f>
        <v>0</v>
      </c>
      <c r="G4452">
        <f>Sheet1!A4455</f>
        <v>0</v>
      </c>
      <c r="H4452">
        <f>Sheet1!A4456</f>
        <v>0</v>
      </c>
      <c r="I4452">
        <f>Sheet1!A4457</f>
        <v>0</v>
      </c>
      <c r="J4452">
        <f>Sheet1!A4458</f>
        <v>0</v>
      </c>
      <c r="K4452">
        <f>Sheet1!A4459</f>
        <v>0</v>
      </c>
    </row>
    <row r="4453" spans="1:11" hidden="1" x14ac:dyDescent="0.2">
      <c r="A4453">
        <f t="shared" si="69"/>
        <v>0</v>
      </c>
      <c r="B4453" t="str">
        <f>IF(Sheet1!A4453="","",Sheet1!A4453)</f>
        <v/>
      </c>
      <c r="C4453">
        <f>Sheet1!A4454</f>
        <v>0</v>
      </c>
      <c r="D4453">
        <f>Sheet1!C4453</f>
        <v>0</v>
      </c>
      <c r="F4453">
        <f>Sheet1!B4455</f>
        <v>0</v>
      </c>
      <c r="G4453">
        <f>Sheet1!A4456</f>
        <v>0</v>
      </c>
      <c r="H4453">
        <f>Sheet1!A4457</f>
        <v>0</v>
      </c>
      <c r="I4453">
        <f>Sheet1!A4458</f>
        <v>0</v>
      </c>
      <c r="J4453">
        <f>Sheet1!A4459</f>
        <v>0</v>
      </c>
      <c r="K4453">
        <f>Sheet1!A4460</f>
        <v>0</v>
      </c>
    </row>
    <row r="4454" spans="1:11" hidden="1" x14ac:dyDescent="0.2">
      <c r="A4454">
        <f t="shared" si="69"/>
        <v>0</v>
      </c>
      <c r="B4454" t="str">
        <f>IF(Sheet1!A4454="","",Sheet1!A4454)</f>
        <v/>
      </c>
      <c r="C4454">
        <f>Sheet1!A4455</f>
        <v>0</v>
      </c>
      <c r="D4454">
        <f>Sheet1!C4454</f>
        <v>0</v>
      </c>
      <c r="F4454">
        <f>Sheet1!B4456</f>
        <v>0</v>
      </c>
      <c r="G4454">
        <f>Sheet1!A4457</f>
        <v>0</v>
      </c>
      <c r="H4454">
        <f>Sheet1!A4458</f>
        <v>0</v>
      </c>
      <c r="I4454">
        <f>Sheet1!A4459</f>
        <v>0</v>
      </c>
      <c r="J4454">
        <f>Sheet1!A4460</f>
        <v>0</v>
      </c>
      <c r="K4454">
        <f>Sheet1!A4461</f>
        <v>0</v>
      </c>
    </row>
    <row r="4455" spans="1:11" hidden="1" x14ac:dyDescent="0.2">
      <c r="A4455">
        <f t="shared" si="69"/>
        <v>0</v>
      </c>
      <c r="B4455" t="str">
        <f>IF(Sheet1!A4455="","",Sheet1!A4455)</f>
        <v/>
      </c>
      <c r="C4455">
        <f>Sheet1!A4456</f>
        <v>0</v>
      </c>
      <c r="D4455">
        <f>Sheet1!C4455</f>
        <v>0</v>
      </c>
      <c r="F4455">
        <f>Sheet1!B4457</f>
        <v>0</v>
      </c>
      <c r="G4455">
        <f>Sheet1!A4458</f>
        <v>0</v>
      </c>
      <c r="H4455">
        <f>Sheet1!A4459</f>
        <v>0</v>
      </c>
      <c r="I4455">
        <f>Sheet1!A4460</f>
        <v>0</v>
      </c>
      <c r="J4455">
        <f>Sheet1!A4461</f>
        <v>0</v>
      </c>
      <c r="K4455">
        <f>Sheet1!A4462</f>
        <v>0</v>
      </c>
    </row>
    <row r="4456" spans="1:11" hidden="1" x14ac:dyDescent="0.2">
      <c r="A4456">
        <f t="shared" si="69"/>
        <v>0</v>
      </c>
      <c r="B4456" t="str">
        <f>IF(Sheet1!A4456="","",Sheet1!A4456)</f>
        <v/>
      </c>
      <c r="C4456">
        <f>Sheet1!A4457</f>
        <v>0</v>
      </c>
      <c r="D4456">
        <f>Sheet1!C4456</f>
        <v>0</v>
      </c>
      <c r="F4456">
        <f>Sheet1!B4458</f>
        <v>0</v>
      </c>
      <c r="G4456">
        <f>Sheet1!A4459</f>
        <v>0</v>
      </c>
      <c r="H4456">
        <f>Sheet1!A4460</f>
        <v>0</v>
      </c>
      <c r="I4456">
        <f>Sheet1!A4461</f>
        <v>0</v>
      </c>
      <c r="J4456">
        <f>Sheet1!A4462</f>
        <v>0</v>
      </c>
      <c r="K4456">
        <f>Sheet1!A4463</f>
        <v>0</v>
      </c>
    </row>
    <row r="4457" spans="1:11" hidden="1" x14ac:dyDescent="0.2">
      <c r="A4457">
        <f t="shared" si="69"/>
        <v>0</v>
      </c>
      <c r="B4457" t="str">
        <f>IF(Sheet1!A4457="","",Sheet1!A4457)</f>
        <v/>
      </c>
      <c r="C4457">
        <f>Sheet1!A4458</f>
        <v>0</v>
      </c>
      <c r="D4457">
        <f>Sheet1!C4457</f>
        <v>0</v>
      </c>
      <c r="F4457">
        <f>Sheet1!B4459</f>
        <v>0</v>
      </c>
      <c r="G4457">
        <f>Sheet1!A4460</f>
        <v>0</v>
      </c>
      <c r="H4457">
        <f>Sheet1!A4461</f>
        <v>0</v>
      </c>
      <c r="I4457">
        <f>Sheet1!A4462</f>
        <v>0</v>
      </c>
      <c r="J4457">
        <f>Sheet1!A4463</f>
        <v>0</v>
      </c>
      <c r="K4457">
        <f>Sheet1!A4464</f>
        <v>0</v>
      </c>
    </row>
    <row r="4458" spans="1:11" hidden="1" x14ac:dyDescent="0.2">
      <c r="A4458">
        <f t="shared" si="69"/>
        <v>0</v>
      </c>
      <c r="B4458" t="str">
        <f>IF(Sheet1!A4458="","",Sheet1!A4458)</f>
        <v/>
      </c>
      <c r="C4458">
        <f>Sheet1!A4459</f>
        <v>0</v>
      </c>
      <c r="D4458">
        <f>Sheet1!C4458</f>
        <v>0</v>
      </c>
      <c r="F4458">
        <f>Sheet1!B4460</f>
        <v>0</v>
      </c>
      <c r="G4458">
        <f>Sheet1!A4461</f>
        <v>0</v>
      </c>
      <c r="H4458">
        <f>Sheet1!A4462</f>
        <v>0</v>
      </c>
      <c r="I4458">
        <f>Sheet1!A4463</f>
        <v>0</v>
      </c>
      <c r="J4458">
        <f>Sheet1!A4464</f>
        <v>0</v>
      </c>
      <c r="K4458">
        <f>Sheet1!A4465</f>
        <v>0</v>
      </c>
    </row>
    <row r="4459" spans="1:11" hidden="1" x14ac:dyDescent="0.2">
      <c r="A4459">
        <f t="shared" si="69"/>
        <v>0</v>
      </c>
      <c r="B4459" t="str">
        <f>IF(Sheet1!A4459="","",Sheet1!A4459)</f>
        <v/>
      </c>
      <c r="C4459">
        <f>Sheet1!A4460</f>
        <v>0</v>
      </c>
      <c r="D4459">
        <f>Sheet1!C4459</f>
        <v>0</v>
      </c>
      <c r="F4459">
        <f>Sheet1!B4461</f>
        <v>0</v>
      </c>
      <c r="G4459">
        <f>Sheet1!A4462</f>
        <v>0</v>
      </c>
      <c r="H4459">
        <f>Sheet1!A4463</f>
        <v>0</v>
      </c>
      <c r="I4459">
        <f>Sheet1!A4464</f>
        <v>0</v>
      </c>
      <c r="J4459">
        <f>Sheet1!A4465</f>
        <v>0</v>
      </c>
      <c r="K4459">
        <f>Sheet1!A4466</f>
        <v>0</v>
      </c>
    </row>
    <row r="4460" spans="1:11" hidden="1" x14ac:dyDescent="0.2">
      <c r="A4460">
        <f t="shared" si="69"/>
        <v>0</v>
      </c>
      <c r="B4460" t="str">
        <f>IF(Sheet1!A4460="","",Sheet1!A4460)</f>
        <v/>
      </c>
      <c r="C4460">
        <f>Sheet1!A4461</f>
        <v>0</v>
      </c>
      <c r="D4460">
        <f>Sheet1!C4460</f>
        <v>0</v>
      </c>
      <c r="F4460">
        <f>Sheet1!B4462</f>
        <v>0</v>
      </c>
      <c r="G4460">
        <f>Sheet1!A4463</f>
        <v>0</v>
      </c>
      <c r="H4460">
        <f>Sheet1!A4464</f>
        <v>0</v>
      </c>
      <c r="I4460">
        <f>Sheet1!A4465</f>
        <v>0</v>
      </c>
      <c r="J4460">
        <f>Sheet1!A4466</f>
        <v>0</v>
      </c>
      <c r="K4460">
        <f>Sheet1!A4467</f>
        <v>0</v>
      </c>
    </row>
    <row r="4461" spans="1:11" hidden="1" x14ac:dyDescent="0.2">
      <c r="A4461">
        <f t="shared" si="69"/>
        <v>0</v>
      </c>
      <c r="B4461" t="str">
        <f>IF(Sheet1!A4461="","",Sheet1!A4461)</f>
        <v/>
      </c>
      <c r="C4461">
        <f>Sheet1!A4462</f>
        <v>0</v>
      </c>
      <c r="D4461">
        <f>Sheet1!C4461</f>
        <v>0</v>
      </c>
      <c r="F4461">
        <f>Sheet1!B4463</f>
        <v>0</v>
      </c>
      <c r="G4461">
        <f>Sheet1!A4464</f>
        <v>0</v>
      </c>
      <c r="H4461">
        <f>Sheet1!A4465</f>
        <v>0</v>
      </c>
      <c r="I4461">
        <f>Sheet1!A4466</f>
        <v>0</v>
      </c>
      <c r="J4461">
        <f>Sheet1!A4467</f>
        <v>0</v>
      </c>
      <c r="K4461">
        <f>Sheet1!A4468</f>
        <v>0</v>
      </c>
    </row>
    <row r="4462" spans="1:11" hidden="1" x14ac:dyDescent="0.2">
      <c r="A4462">
        <f t="shared" si="69"/>
        <v>0</v>
      </c>
      <c r="B4462" t="str">
        <f>IF(Sheet1!A4462="","",Sheet1!A4462)</f>
        <v/>
      </c>
      <c r="C4462">
        <f>Sheet1!A4463</f>
        <v>0</v>
      </c>
      <c r="D4462">
        <f>Sheet1!C4462</f>
        <v>0</v>
      </c>
      <c r="F4462">
        <f>Sheet1!B4464</f>
        <v>0</v>
      </c>
      <c r="G4462">
        <f>Sheet1!A4465</f>
        <v>0</v>
      </c>
      <c r="H4462">
        <f>Sheet1!A4466</f>
        <v>0</v>
      </c>
      <c r="I4462">
        <f>Sheet1!A4467</f>
        <v>0</v>
      </c>
      <c r="J4462">
        <f>Sheet1!A4468</f>
        <v>0</v>
      </c>
      <c r="K4462">
        <f>Sheet1!A4469</f>
        <v>0</v>
      </c>
    </row>
    <row r="4463" spans="1:11" hidden="1" x14ac:dyDescent="0.2">
      <c r="A4463">
        <f t="shared" si="69"/>
        <v>0</v>
      </c>
      <c r="B4463" t="str">
        <f>IF(Sheet1!A4463="","",Sheet1!A4463)</f>
        <v/>
      </c>
      <c r="C4463">
        <f>Sheet1!A4464</f>
        <v>0</v>
      </c>
      <c r="D4463">
        <f>Sheet1!C4463</f>
        <v>0</v>
      </c>
      <c r="F4463">
        <f>Sheet1!B4465</f>
        <v>0</v>
      </c>
      <c r="G4463">
        <f>Sheet1!A4466</f>
        <v>0</v>
      </c>
      <c r="H4463">
        <f>Sheet1!A4467</f>
        <v>0</v>
      </c>
      <c r="I4463">
        <f>Sheet1!A4468</f>
        <v>0</v>
      </c>
      <c r="J4463">
        <f>Sheet1!A4469</f>
        <v>0</v>
      </c>
      <c r="K4463">
        <f>Sheet1!A4470</f>
        <v>0</v>
      </c>
    </row>
    <row r="4464" spans="1:11" hidden="1" x14ac:dyDescent="0.2">
      <c r="A4464">
        <f t="shared" si="69"/>
        <v>0</v>
      </c>
      <c r="B4464" t="str">
        <f>IF(Sheet1!A4464="","",Sheet1!A4464)</f>
        <v/>
      </c>
      <c r="C4464">
        <f>Sheet1!A4465</f>
        <v>0</v>
      </c>
      <c r="D4464">
        <f>Sheet1!C4464</f>
        <v>0</v>
      </c>
      <c r="F4464">
        <f>Sheet1!B4466</f>
        <v>0</v>
      </c>
      <c r="G4464">
        <f>Sheet1!A4467</f>
        <v>0</v>
      </c>
      <c r="H4464">
        <f>Sheet1!A4468</f>
        <v>0</v>
      </c>
      <c r="I4464">
        <f>Sheet1!A4469</f>
        <v>0</v>
      </c>
      <c r="J4464">
        <f>Sheet1!A4470</f>
        <v>0</v>
      </c>
      <c r="K4464">
        <f>Sheet1!A4471</f>
        <v>0</v>
      </c>
    </row>
    <row r="4465" spans="1:11" hidden="1" x14ac:dyDescent="0.2">
      <c r="A4465">
        <f t="shared" si="69"/>
        <v>0</v>
      </c>
      <c r="B4465" t="str">
        <f>IF(Sheet1!A4465="","",Sheet1!A4465)</f>
        <v/>
      </c>
      <c r="C4465">
        <f>Sheet1!A4466</f>
        <v>0</v>
      </c>
      <c r="D4465">
        <f>Sheet1!C4465</f>
        <v>0</v>
      </c>
      <c r="F4465">
        <f>Sheet1!B4467</f>
        <v>0</v>
      </c>
      <c r="G4465">
        <f>Sheet1!A4468</f>
        <v>0</v>
      </c>
      <c r="H4465">
        <f>Sheet1!A4469</f>
        <v>0</v>
      </c>
      <c r="I4465">
        <f>Sheet1!A4470</f>
        <v>0</v>
      </c>
      <c r="J4465">
        <f>Sheet1!A4471</f>
        <v>0</v>
      </c>
      <c r="K4465">
        <f>Sheet1!A4472</f>
        <v>0</v>
      </c>
    </row>
    <row r="4466" spans="1:11" hidden="1" x14ac:dyDescent="0.2">
      <c r="A4466">
        <f t="shared" si="69"/>
        <v>0</v>
      </c>
      <c r="B4466" t="str">
        <f>IF(Sheet1!A4466="","",Sheet1!A4466)</f>
        <v/>
      </c>
      <c r="C4466">
        <f>Sheet1!A4467</f>
        <v>0</v>
      </c>
      <c r="D4466">
        <f>Sheet1!C4466</f>
        <v>0</v>
      </c>
      <c r="F4466">
        <f>Sheet1!B4468</f>
        <v>0</v>
      </c>
      <c r="G4466">
        <f>Sheet1!A4469</f>
        <v>0</v>
      </c>
      <c r="H4466">
        <f>Sheet1!A4470</f>
        <v>0</v>
      </c>
      <c r="I4466">
        <f>Sheet1!A4471</f>
        <v>0</v>
      </c>
      <c r="J4466">
        <f>Sheet1!A4472</f>
        <v>0</v>
      </c>
      <c r="K4466">
        <f>Sheet1!A4473</f>
        <v>0</v>
      </c>
    </row>
    <row r="4467" spans="1:11" hidden="1" x14ac:dyDescent="0.2">
      <c r="A4467">
        <f t="shared" si="69"/>
        <v>0</v>
      </c>
      <c r="B4467" t="str">
        <f>IF(Sheet1!A4467="","",Sheet1!A4467)</f>
        <v/>
      </c>
      <c r="C4467">
        <f>Sheet1!A4468</f>
        <v>0</v>
      </c>
      <c r="D4467">
        <f>Sheet1!C4467</f>
        <v>0</v>
      </c>
      <c r="F4467">
        <f>Sheet1!B4469</f>
        <v>0</v>
      </c>
      <c r="G4467">
        <f>Sheet1!A4470</f>
        <v>0</v>
      </c>
      <c r="H4467">
        <f>Sheet1!A4471</f>
        <v>0</v>
      </c>
      <c r="I4467">
        <f>Sheet1!A4472</f>
        <v>0</v>
      </c>
      <c r="J4467">
        <f>Sheet1!A4473</f>
        <v>0</v>
      </c>
      <c r="K4467">
        <f>Sheet1!A4474</f>
        <v>0</v>
      </c>
    </row>
    <row r="4468" spans="1:11" hidden="1" x14ac:dyDescent="0.2">
      <c r="A4468">
        <f t="shared" si="69"/>
        <v>0</v>
      </c>
      <c r="B4468" t="str">
        <f>IF(Sheet1!A4468="","",Sheet1!A4468)</f>
        <v/>
      </c>
      <c r="C4468">
        <f>Sheet1!A4469</f>
        <v>0</v>
      </c>
      <c r="D4468">
        <f>Sheet1!C4468</f>
        <v>0</v>
      </c>
      <c r="F4468">
        <f>Sheet1!B4470</f>
        <v>0</v>
      </c>
      <c r="G4468">
        <f>Sheet1!A4471</f>
        <v>0</v>
      </c>
      <c r="H4468">
        <f>Sheet1!A4472</f>
        <v>0</v>
      </c>
      <c r="I4468">
        <f>Sheet1!A4473</f>
        <v>0</v>
      </c>
      <c r="J4468">
        <f>Sheet1!A4474</f>
        <v>0</v>
      </c>
      <c r="K4468">
        <f>Sheet1!A4475</f>
        <v>0</v>
      </c>
    </row>
    <row r="4469" spans="1:11" hidden="1" x14ac:dyDescent="0.2">
      <c r="A4469">
        <f t="shared" si="69"/>
        <v>0</v>
      </c>
      <c r="B4469" t="str">
        <f>IF(Sheet1!A4469="","",Sheet1!A4469)</f>
        <v/>
      </c>
      <c r="C4469">
        <f>Sheet1!A4470</f>
        <v>0</v>
      </c>
      <c r="D4469">
        <f>Sheet1!C4469</f>
        <v>0</v>
      </c>
      <c r="F4469">
        <f>Sheet1!B4471</f>
        <v>0</v>
      </c>
      <c r="G4469">
        <f>Sheet1!A4472</f>
        <v>0</v>
      </c>
      <c r="H4469">
        <f>Sheet1!A4473</f>
        <v>0</v>
      </c>
      <c r="I4469">
        <f>Sheet1!A4474</f>
        <v>0</v>
      </c>
      <c r="J4469">
        <f>Sheet1!A4475</f>
        <v>0</v>
      </c>
      <c r="K4469">
        <f>Sheet1!A4476</f>
        <v>0</v>
      </c>
    </row>
    <row r="4470" spans="1:11" hidden="1" x14ac:dyDescent="0.2">
      <c r="A4470">
        <f t="shared" si="69"/>
        <v>0</v>
      </c>
      <c r="B4470" t="str">
        <f>IF(Sheet1!A4470="","",Sheet1!A4470)</f>
        <v/>
      </c>
      <c r="C4470">
        <f>Sheet1!A4471</f>
        <v>0</v>
      </c>
      <c r="D4470">
        <f>Sheet1!C4470</f>
        <v>0</v>
      </c>
      <c r="F4470">
        <f>Sheet1!B4472</f>
        <v>0</v>
      </c>
      <c r="G4470">
        <f>Sheet1!A4473</f>
        <v>0</v>
      </c>
      <c r="H4470">
        <f>Sheet1!A4474</f>
        <v>0</v>
      </c>
      <c r="I4470">
        <f>Sheet1!A4475</f>
        <v>0</v>
      </c>
      <c r="J4470">
        <f>Sheet1!A4476</f>
        <v>0</v>
      </c>
      <c r="K4470">
        <f>Sheet1!A4477</f>
        <v>0</v>
      </c>
    </row>
    <row r="4471" spans="1:11" hidden="1" x14ac:dyDescent="0.2">
      <c r="A4471">
        <f t="shared" si="69"/>
        <v>0</v>
      </c>
      <c r="B4471" t="str">
        <f>IF(Sheet1!A4471="","",Sheet1!A4471)</f>
        <v/>
      </c>
      <c r="C4471">
        <f>Sheet1!A4472</f>
        <v>0</v>
      </c>
      <c r="D4471">
        <f>Sheet1!C4471</f>
        <v>0</v>
      </c>
      <c r="F4471">
        <f>Sheet1!B4473</f>
        <v>0</v>
      </c>
      <c r="G4471">
        <f>Sheet1!A4474</f>
        <v>0</v>
      </c>
      <c r="H4471">
        <f>Sheet1!A4475</f>
        <v>0</v>
      </c>
      <c r="I4471">
        <f>Sheet1!A4476</f>
        <v>0</v>
      </c>
      <c r="J4471">
        <f>Sheet1!A4477</f>
        <v>0</v>
      </c>
      <c r="K4471">
        <f>Sheet1!A4478</f>
        <v>0</v>
      </c>
    </row>
    <row r="4472" spans="1:11" hidden="1" x14ac:dyDescent="0.2">
      <c r="A4472">
        <f t="shared" si="69"/>
        <v>0</v>
      </c>
      <c r="B4472" t="str">
        <f>IF(Sheet1!A4472="","",Sheet1!A4472)</f>
        <v/>
      </c>
      <c r="C4472">
        <f>Sheet1!A4473</f>
        <v>0</v>
      </c>
      <c r="D4472">
        <f>Sheet1!C4472</f>
        <v>0</v>
      </c>
      <c r="F4472">
        <f>Sheet1!B4474</f>
        <v>0</v>
      </c>
      <c r="G4472">
        <f>Sheet1!A4475</f>
        <v>0</v>
      </c>
      <c r="H4472">
        <f>Sheet1!A4476</f>
        <v>0</v>
      </c>
      <c r="I4472">
        <f>Sheet1!A4477</f>
        <v>0</v>
      </c>
      <c r="J4472">
        <f>Sheet1!A4478</f>
        <v>0</v>
      </c>
      <c r="K4472">
        <f>Sheet1!A4479</f>
        <v>0</v>
      </c>
    </row>
    <row r="4473" spans="1:11" hidden="1" x14ac:dyDescent="0.2">
      <c r="A4473">
        <f t="shared" si="69"/>
        <v>0</v>
      </c>
      <c r="B4473" t="str">
        <f>IF(Sheet1!A4473="","",Sheet1!A4473)</f>
        <v/>
      </c>
      <c r="C4473">
        <f>Sheet1!A4474</f>
        <v>0</v>
      </c>
      <c r="D4473">
        <f>Sheet1!C4473</f>
        <v>0</v>
      </c>
      <c r="F4473">
        <f>Sheet1!B4475</f>
        <v>0</v>
      </c>
      <c r="G4473">
        <f>Sheet1!A4476</f>
        <v>0</v>
      </c>
      <c r="H4473">
        <f>Sheet1!A4477</f>
        <v>0</v>
      </c>
      <c r="I4473">
        <f>Sheet1!A4478</f>
        <v>0</v>
      </c>
      <c r="J4473">
        <f>Sheet1!A4479</f>
        <v>0</v>
      </c>
      <c r="K4473">
        <f>Sheet1!A4480</f>
        <v>0</v>
      </c>
    </row>
    <row r="4474" spans="1:11" hidden="1" x14ac:dyDescent="0.2">
      <c r="A4474">
        <f t="shared" si="69"/>
        <v>0</v>
      </c>
      <c r="B4474" t="str">
        <f>IF(Sheet1!A4474="","",Sheet1!A4474)</f>
        <v/>
      </c>
      <c r="C4474">
        <f>Sheet1!A4475</f>
        <v>0</v>
      </c>
      <c r="D4474">
        <f>Sheet1!C4474</f>
        <v>0</v>
      </c>
      <c r="F4474">
        <f>Sheet1!B4476</f>
        <v>0</v>
      </c>
      <c r="G4474">
        <f>Sheet1!A4477</f>
        <v>0</v>
      </c>
      <c r="H4474">
        <f>Sheet1!A4478</f>
        <v>0</v>
      </c>
      <c r="I4474">
        <f>Sheet1!A4479</f>
        <v>0</v>
      </c>
      <c r="J4474">
        <f>Sheet1!A4480</f>
        <v>0</v>
      </c>
      <c r="K4474">
        <f>Sheet1!A4481</f>
        <v>0</v>
      </c>
    </row>
    <row r="4475" spans="1:11" hidden="1" x14ac:dyDescent="0.2">
      <c r="A4475">
        <f t="shared" si="69"/>
        <v>0</v>
      </c>
      <c r="B4475" t="str">
        <f>IF(Sheet1!A4475="","",Sheet1!A4475)</f>
        <v/>
      </c>
      <c r="C4475">
        <f>Sheet1!A4476</f>
        <v>0</v>
      </c>
      <c r="D4475">
        <f>Sheet1!C4475</f>
        <v>0</v>
      </c>
      <c r="F4475">
        <f>Sheet1!B4477</f>
        <v>0</v>
      </c>
      <c r="G4475">
        <f>Sheet1!A4478</f>
        <v>0</v>
      </c>
      <c r="H4475">
        <f>Sheet1!A4479</f>
        <v>0</v>
      </c>
      <c r="I4475">
        <f>Sheet1!A4480</f>
        <v>0</v>
      </c>
      <c r="J4475">
        <f>Sheet1!A4481</f>
        <v>0</v>
      </c>
      <c r="K4475">
        <f>Sheet1!A4482</f>
        <v>0</v>
      </c>
    </row>
    <row r="4476" spans="1:11" hidden="1" x14ac:dyDescent="0.2">
      <c r="A4476">
        <f t="shared" si="69"/>
        <v>0</v>
      </c>
      <c r="B4476" t="str">
        <f>IF(Sheet1!A4476="","",Sheet1!A4476)</f>
        <v/>
      </c>
      <c r="C4476">
        <f>Sheet1!A4477</f>
        <v>0</v>
      </c>
      <c r="D4476">
        <f>Sheet1!C4476</f>
        <v>0</v>
      </c>
      <c r="F4476">
        <f>Sheet1!B4478</f>
        <v>0</v>
      </c>
      <c r="G4476">
        <f>Sheet1!A4479</f>
        <v>0</v>
      </c>
      <c r="H4476">
        <f>Sheet1!A4480</f>
        <v>0</v>
      </c>
      <c r="I4476">
        <f>Sheet1!A4481</f>
        <v>0</v>
      </c>
      <c r="J4476">
        <f>Sheet1!A4482</f>
        <v>0</v>
      </c>
      <c r="K4476">
        <f>Sheet1!A4483</f>
        <v>0</v>
      </c>
    </row>
    <row r="4477" spans="1:11" hidden="1" x14ac:dyDescent="0.2">
      <c r="A4477">
        <f t="shared" si="69"/>
        <v>0</v>
      </c>
      <c r="B4477" t="str">
        <f>IF(Sheet1!A4477="","",Sheet1!A4477)</f>
        <v/>
      </c>
      <c r="C4477">
        <f>Sheet1!A4478</f>
        <v>0</v>
      </c>
      <c r="D4477">
        <f>Sheet1!C4477</f>
        <v>0</v>
      </c>
      <c r="F4477">
        <f>Sheet1!B4479</f>
        <v>0</v>
      </c>
      <c r="G4477">
        <f>Sheet1!A4480</f>
        <v>0</v>
      </c>
      <c r="H4477">
        <f>Sheet1!A4481</f>
        <v>0</v>
      </c>
      <c r="I4477">
        <f>Sheet1!A4482</f>
        <v>0</v>
      </c>
      <c r="J4477">
        <f>Sheet1!A4483</f>
        <v>0</v>
      </c>
      <c r="K4477">
        <f>Sheet1!A4484</f>
        <v>0</v>
      </c>
    </row>
    <row r="4478" spans="1:11" hidden="1" x14ac:dyDescent="0.2">
      <c r="A4478">
        <f t="shared" si="69"/>
        <v>0</v>
      </c>
      <c r="B4478" t="str">
        <f>IF(Sheet1!A4478="","",Sheet1!A4478)</f>
        <v/>
      </c>
      <c r="C4478">
        <f>Sheet1!A4479</f>
        <v>0</v>
      </c>
      <c r="D4478">
        <f>Sheet1!C4478</f>
        <v>0</v>
      </c>
      <c r="F4478">
        <f>Sheet1!B4480</f>
        <v>0</v>
      </c>
      <c r="G4478">
        <f>Sheet1!A4481</f>
        <v>0</v>
      </c>
      <c r="H4478">
        <f>Sheet1!A4482</f>
        <v>0</v>
      </c>
      <c r="I4478">
        <f>Sheet1!A4483</f>
        <v>0</v>
      </c>
      <c r="J4478">
        <f>Sheet1!A4484</f>
        <v>0</v>
      </c>
      <c r="K4478">
        <f>Sheet1!A4485</f>
        <v>0</v>
      </c>
    </row>
    <row r="4479" spans="1:11" hidden="1" x14ac:dyDescent="0.2">
      <c r="A4479">
        <f t="shared" si="69"/>
        <v>0</v>
      </c>
      <c r="B4479" t="str">
        <f>IF(Sheet1!A4479="","",Sheet1!A4479)</f>
        <v/>
      </c>
      <c r="C4479">
        <f>Sheet1!A4480</f>
        <v>0</v>
      </c>
      <c r="D4479">
        <f>Sheet1!C4479</f>
        <v>0</v>
      </c>
      <c r="F4479">
        <f>Sheet1!B4481</f>
        <v>0</v>
      </c>
      <c r="G4479">
        <f>Sheet1!A4482</f>
        <v>0</v>
      </c>
      <c r="H4479">
        <f>Sheet1!A4483</f>
        <v>0</v>
      </c>
      <c r="I4479">
        <f>Sheet1!A4484</f>
        <v>0</v>
      </c>
      <c r="J4479">
        <f>Sheet1!A4485</f>
        <v>0</v>
      </c>
      <c r="K4479">
        <f>Sheet1!A4486</f>
        <v>0</v>
      </c>
    </row>
    <row r="4480" spans="1:11" hidden="1" x14ac:dyDescent="0.2">
      <c r="A4480">
        <f t="shared" si="69"/>
        <v>0</v>
      </c>
      <c r="B4480" t="str">
        <f>IF(Sheet1!A4480="","",Sheet1!A4480)</f>
        <v/>
      </c>
      <c r="C4480">
        <f>Sheet1!A4481</f>
        <v>0</v>
      </c>
      <c r="D4480">
        <f>Sheet1!C4480</f>
        <v>0</v>
      </c>
      <c r="F4480">
        <f>Sheet1!B4482</f>
        <v>0</v>
      </c>
      <c r="G4480">
        <f>Sheet1!A4483</f>
        <v>0</v>
      </c>
      <c r="H4480">
        <f>Sheet1!A4484</f>
        <v>0</v>
      </c>
      <c r="I4480">
        <f>Sheet1!A4485</f>
        <v>0</v>
      </c>
      <c r="J4480">
        <f>Sheet1!A4486</f>
        <v>0</v>
      </c>
      <c r="K4480">
        <f>Sheet1!A4487</f>
        <v>0</v>
      </c>
    </row>
    <row r="4481" spans="1:11" hidden="1" x14ac:dyDescent="0.2">
      <c r="A4481">
        <f t="shared" si="69"/>
        <v>0</v>
      </c>
      <c r="B4481" t="str">
        <f>IF(Sheet1!A4481="","",Sheet1!A4481)</f>
        <v/>
      </c>
      <c r="C4481">
        <f>Sheet1!A4482</f>
        <v>0</v>
      </c>
      <c r="D4481">
        <f>Sheet1!C4481</f>
        <v>0</v>
      </c>
      <c r="F4481">
        <f>Sheet1!B4483</f>
        <v>0</v>
      </c>
      <c r="G4481">
        <f>Sheet1!A4484</f>
        <v>0</v>
      </c>
      <c r="H4481">
        <f>Sheet1!A4485</f>
        <v>0</v>
      </c>
      <c r="I4481">
        <f>Sheet1!A4486</f>
        <v>0</v>
      </c>
      <c r="J4481">
        <f>Sheet1!A4487</f>
        <v>0</v>
      </c>
      <c r="K4481">
        <f>Sheet1!A4488</f>
        <v>0</v>
      </c>
    </row>
    <row r="4482" spans="1:11" hidden="1" x14ac:dyDescent="0.2">
      <c r="A4482">
        <f t="shared" si="69"/>
        <v>0</v>
      </c>
      <c r="B4482" t="str">
        <f>IF(Sheet1!A4482="","",Sheet1!A4482)</f>
        <v/>
      </c>
      <c r="C4482">
        <f>Sheet1!A4483</f>
        <v>0</v>
      </c>
      <c r="D4482">
        <f>Sheet1!C4482</f>
        <v>0</v>
      </c>
      <c r="F4482">
        <f>Sheet1!B4484</f>
        <v>0</v>
      </c>
      <c r="G4482">
        <f>Sheet1!A4485</f>
        <v>0</v>
      </c>
      <c r="H4482">
        <f>Sheet1!A4486</f>
        <v>0</v>
      </c>
      <c r="I4482">
        <f>Sheet1!A4487</f>
        <v>0</v>
      </c>
      <c r="J4482">
        <f>Sheet1!A4488</f>
        <v>0</v>
      </c>
      <c r="K4482">
        <f>Sheet1!A4489</f>
        <v>0</v>
      </c>
    </row>
    <row r="4483" spans="1:11" hidden="1" x14ac:dyDescent="0.2">
      <c r="A4483">
        <f t="shared" ref="A4483:A4546" si="70">IF(ISNUMBER(B4483)=TRUE,1,0)</f>
        <v>0</v>
      </c>
      <c r="B4483" t="str">
        <f>IF(Sheet1!A4483="","",Sheet1!A4483)</f>
        <v/>
      </c>
      <c r="C4483">
        <f>Sheet1!A4484</f>
        <v>0</v>
      </c>
      <c r="D4483">
        <f>Sheet1!C4483</f>
        <v>0</v>
      </c>
      <c r="F4483">
        <f>Sheet1!B4485</f>
        <v>0</v>
      </c>
      <c r="G4483">
        <f>Sheet1!A4486</f>
        <v>0</v>
      </c>
      <c r="H4483">
        <f>Sheet1!A4487</f>
        <v>0</v>
      </c>
      <c r="I4483">
        <f>Sheet1!A4488</f>
        <v>0</v>
      </c>
      <c r="J4483">
        <f>Sheet1!A4489</f>
        <v>0</v>
      </c>
      <c r="K4483">
        <f>Sheet1!A4490</f>
        <v>0</v>
      </c>
    </row>
    <row r="4484" spans="1:11" hidden="1" x14ac:dyDescent="0.2">
      <c r="A4484">
        <f t="shared" si="70"/>
        <v>0</v>
      </c>
      <c r="B4484" t="str">
        <f>IF(Sheet1!A4484="","",Sheet1!A4484)</f>
        <v/>
      </c>
      <c r="C4484">
        <f>Sheet1!A4485</f>
        <v>0</v>
      </c>
      <c r="D4484">
        <f>Sheet1!C4484</f>
        <v>0</v>
      </c>
      <c r="F4484">
        <f>Sheet1!B4486</f>
        <v>0</v>
      </c>
      <c r="G4484">
        <f>Sheet1!A4487</f>
        <v>0</v>
      </c>
      <c r="H4484">
        <f>Sheet1!A4488</f>
        <v>0</v>
      </c>
      <c r="I4484">
        <f>Sheet1!A4489</f>
        <v>0</v>
      </c>
      <c r="J4484">
        <f>Sheet1!A4490</f>
        <v>0</v>
      </c>
      <c r="K4484">
        <f>Sheet1!A4491</f>
        <v>0</v>
      </c>
    </row>
    <row r="4485" spans="1:11" hidden="1" x14ac:dyDescent="0.2">
      <c r="A4485">
        <f t="shared" si="70"/>
        <v>0</v>
      </c>
      <c r="B4485" t="str">
        <f>IF(Sheet1!A4485="","",Sheet1!A4485)</f>
        <v/>
      </c>
      <c r="C4485">
        <f>Sheet1!A4486</f>
        <v>0</v>
      </c>
      <c r="D4485">
        <f>Sheet1!C4485</f>
        <v>0</v>
      </c>
      <c r="F4485">
        <f>Sheet1!B4487</f>
        <v>0</v>
      </c>
      <c r="G4485">
        <f>Sheet1!A4488</f>
        <v>0</v>
      </c>
      <c r="H4485">
        <f>Sheet1!A4489</f>
        <v>0</v>
      </c>
      <c r="I4485">
        <f>Sheet1!A4490</f>
        <v>0</v>
      </c>
      <c r="J4485">
        <f>Sheet1!A4491</f>
        <v>0</v>
      </c>
      <c r="K4485">
        <f>Sheet1!A4492</f>
        <v>0</v>
      </c>
    </row>
    <row r="4486" spans="1:11" hidden="1" x14ac:dyDescent="0.2">
      <c r="A4486">
        <f t="shared" si="70"/>
        <v>0</v>
      </c>
      <c r="B4486" t="str">
        <f>IF(Sheet1!A4486="","",Sheet1!A4486)</f>
        <v/>
      </c>
      <c r="C4486">
        <f>Sheet1!A4487</f>
        <v>0</v>
      </c>
      <c r="D4486">
        <f>Sheet1!C4486</f>
        <v>0</v>
      </c>
      <c r="F4486">
        <f>Sheet1!B4488</f>
        <v>0</v>
      </c>
      <c r="G4486">
        <f>Sheet1!A4489</f>
        <v>0</v>
      </c>
      <c r="H4486">
        <f>Sheet1!A4490</f>
        <v>0</v>
      </c>
      <c r="I4486">
        <f>Sheet1!A4491</f>
        <v>0</v>
      </c>
      <c r="J4486">
        <f>Sheet1!A4492</f>
        <v>0</v>
      </c>
      <c r="K4486">
        <f>Sheet1!A4493</f>
        <v>0</v>
      </c>
    </row>
    <row r="4487" spans="1:11" hidden="1" x14ac:dyDescent="0.2">
      <c r="A4487">
        <f t="shared" si="70"/>
        <v>0</v>
      </c>
      <c r="B4487" t="str">
        <f>IF(Sheet1!A4487="","",Sheet1!A4487)</f>
        <v/>
      </c>
      <c r="C4487">
        <f>Sheet1!A4488</f>
        <v>0</v>
      </c>
      <c r="D4487">
        <f>Sheet1!C4487</f>
        <v>0</v>
      </c>
      <c r="F4487">
        <f>Sheet1!B4489</f>
        <v>0</v>
      </c>
      <c r="G4487">
        <f>Sheet1!A4490</f>
        <v>0</v>
      </c>
      <c r="H4487">
        <f>Sheet1!A4491</f>
        <v>0</v>
      </c>
      <c r="I4487">
        <f>Sheet1!A4492</f>
        <v>0</v>
      </c>
      <c r="J4487">
        <f>Sheet1!A4493</f>
        <v>0</v>
      </c>
      <c r="K4487">
        <f>Sheet1!A4494</f>
        <v>0</v>
      </c>
    </row>
    <row r="4488" spans="1:11" hidden="1" x14ac:dyDescent="0.2">
      <c r="A4488">
        <f t="shared" si="70"/>
        <v>0</v>
      </c>
      <c r="B4488" t="str">
        <f>IF(Sheet1!A4488="","",Sheet1!A4488)</f>
        <v/>
      </c>
      <c r="C4488">
        <f>Sheet1!A4489</f>
        <v>0</v>
      </c>
      <c r="D4488">
        <f>Sheet1!C4488</f>
        <v>0</v>
      </c>
      <c r="F4488">
        <f>Sheet1!B4490</f>
        <v>0</v>
      </c>
      <c r="G4488">
        <f>Sheet1!A4491</f>
        <v>0</v>
      </c>
      <c r="H4488">
        <f>Sheet1!A4492</f>
        <v>0</v>
      </c>
      <c r="I4488">
        <f>Sheet1!A4493</f>
        <v>0</v>
      </c>
      <c r="J4488">
        <f>Sheet1!A4494</f>
        <v>0</v>
      </c>
      <c r="K4488">
        <f>Sheet1!A4495</f>
        <v>0</v>
      </c>
    </row>
    <row r="4489" spans="1:11" hidden="1" x14ac:dyDescent="0.2">
      <c r="A4489">
        <f t="shared" si="70"/>
        <v>0</v>
      </c>
      <c r="B4489" t="str">
        <f>IF(Sheet1!A4489="","",Sheet1!A4489)</f>
        <v/>
      </c>
      <c r="C4489">
        <f>Sheet1!A4490</f>
        <v>0</v>
      </c>
      <c r="D4489">
        <f>Sheet1!C4489</f>
        <v>0</v>
      </c>
      <c r="F4489">
        <f>Sheet1!B4491</f>
        <v>0</v>
      </c>
      <c r="G4489">
        <f>Sheet1!A4492</f>
        <v>0</v>
      </c>
      <c r="H4489">
        <f>Sheet1!A4493</f>
        <v>0</v>
      </c>
      <c r="I4489">
        <f>Sheet1!A4494</f>
        <v>0</v>
      </c>
      <c r="J4489">
        <f>Sheet1!A4495</f>
        <v>0</v>
      </c>
      <c r="K4489">
        <f>Sheet1!A4496</f>
        <v>0</v>
      </c>
    </row>
    <row r="4490" spans="1:11" hidden="1" x14ac:dyDescent="0.2">
      <c r="A4490">
        <f t="shared" si="70"/>
        <v>0</v>
      </c>
      <c r="B4490" t="str">
        <f>IF(Sheet1!A4490="","",Sheet1!A4490)</f>
        <v/>
      </c>
      <c r="C4490">
        <f>Sheet1!A4491</f>
        <v>0</v>
      </c>
      <c r="D4490">
        <f>Sheet1!C4490</f>
        <v>0</v>
      </c>
      <c r="F4490">
        <f>Sheet1!B4492</f>
        <v>0</v>
      </c>
      <c r="G4490">
        <f>Sheet1!A4493</f>
        <v>0</v>
      </c>
      <c r="H4490">
        <f>Sheet1!A4494</f>
        <v>0</v>
      </c>
      <c r="I4490">
        <f>Sheet1!A4495</f>
        <v>0</v>
      </c>
      <c r="J4490">
        <f>Sheet1!A4496</f>
        <v>0</v>
      </c>
      <c r="K4490">
        <f>Sheet1!A4497</f>
        <v>0</v>
      </c>
    </row>
    <row r="4491" spans="1:11" hidden="1" x14ac:dyDescent="0.2">
      <c r="A4491">
        <f t="shared" si="70"/>
        <v>0</v>
      </c>
      <c r="B4491" t="str">
        <f>IF(Sheet1!A4491="","",Sheet1!A4491)</f>
        <v/>
      </c>
      <c r="C4491">
        <f>Sheet1!A4492</f>
        <v>0</v>
      </c>
      <c r="D4491">
        <f>Sheet1!C4491</f>
        <v>0</v>
      </c>
      <c r="F4491">
        <f>Sheet1!B4493</f>
        <v>0</v>
      </c>
      <c r="G4491">
        <f>Sheet1!A4494</f>
        <v>0</v>
      </c>
      <c r="H4491">
        <f>Sheet1!A4495</f>
        <v>0</v>
      </c>
      <c r="I4491">
        <f>Sheet1!A4496</f>
        <v>0</v>
      </c>
      <c r="J4491">
        <f>Sheet1!A4497</f>
        <v>0</v>
      </c>
      <c r="K4491">
        <f>Sheet1!A4498</f>
        <v>0</v>
      </c>
    </row>
    <row r="4492" spans="1:11" hidden="1" x14ac:dyDescent="0.2">
      <c r="A4492">
        <f t="shared" si="70"/>
        <v>0</v>
      </c>
      <c r="B4492" t="str">
        <f>IF(Sheet1!A4492="","",Sheet1!A4492)</f>
        <v/>
      </c>
      <c r="C4492">
        <f>Sheet1!A4493</f>
        <v>0</v>
      </c>
      <c r="D4492">
        <f>Sheet1!C4492</f>
        <v>0</v>
      </c>
      <c r="F4492">
        <f>Sheet1!B4494</f>
        <v>0</v>
      </c>
      <c r="G4492">
        <f>Sheet1!A4495</f>
        <v>0</v>
      </c>
      <c r="H4492">
        <f>Sheet1!A4496</f>
        <v>0</v>
      </c>
      <c r="I4492">
        <f>Sheet1!A4497</f>
        <v>0</v>
      </c>
      <c r="J4492">
        <f>Sheet1!A4498</f>
        <v>0</v>
      </c>
      <c r="K4492">
        <f>Sheet1!A4499</f>
        <v>0</v>
      </c>
    </row>
    <row r="4493" spans="1:11" hidden="1" x14ac:dyDescent="0.2">
      <c r="A4493">
        <f t="shared" si="70"/>
        <v>0</v>
      </c>
      <c r="B4493" t="str">
        <f>IF(Sheet1!A4493="","",Sheet1!A4493)</f>
        <v/>
      </c>
      <c r="C4493">
        <f>Sheet1!A4494</f>
        <v>0</v>
      </c>
      <c r="D4493">
        <f>Sheet1!C4493</f>
        <v>0</v>
      </c>
      <c r="F4493">
        <f>Sheet1!B4495</f>
        <v>0</v>
      </c>
      <c r="G4493">
        <f>Sheet1!A4496</f>
        <v>0</v>
      </c>
      <c r="H4493">
        <f>Sheet1!A4497</f>
        <v>0</v>
      </c>
      <c r="I4493">
        <f>Sheet1!A4498</f>
        <v>0</v>
      </c>
      <c r="J4493">
        <f>Sheet1!A4499</f>
        <v>0</v>
      </c>
      <c r="K4493">
        <f>Sheet1!A4500</f>
        <v>0</v>
      </c>
    </row>
    <row r="4494" spans="1:11" hidden="1" x14ac:dyDescent="0.2">
      <c r="A4494">
        <f t="shared" si="70"/>
        <v>0</v>
      </c>
      <c r="B4494" t="str">
        <f>IF(Sheet1!A4494="","",Sheet1!A4494)</f>
        <v/>
      </c>
      <c r="C4494">
        <f>Sheet1!A4495</f>
        <v>0</v>
      </c>
      <c r="D4494">
        <f>Sheet1!C4494</f>
        <v>0</v>
      </c>
      <c r="F4494">
        <f>Sheet1!B4496</f>
        <v>0</v>
      </c>
      <c r="G4494">
        <f>Sheet1!A4497</f>
        <v>0</v>
      </c>
      <c r="H4494">
        <f>Sheet1!A4498</f>
        <v>0</v>
      </c>
      <c r="I4494">
        <f>Sheet1!A4499</f>
        <v>0</v>
      </c>
      <c r="J4494">
        <f>Sheet1!A4500</f>
        <v>0</v>
      </c>
      <c r="K4494">
        <f>Sheet1!A4501</f>
        <v>0</v>
      </c>
    </row>
    <row r="4495" spans="1:11" hidden="1" x14ac:dyDescent="0.2">
      <c r="A4495">
        <f t="shared" si="70"/>
        <v>0</v>
      </c>
      <c r="B4495" t="str">
        <f>IF(Sheet1!A4495="","",Sheet1!A4495)</f>
        <v/>
      </c>
      <c r="C4495">
        <f>Sheet1!A4496</f>
        <v>0</v>
      </c>
      <c r="D4495">
        <f>Sheet1!C4495</f>
        <v>0</v>
      </c>
      <c r="F4495">
        <f>Sheet1!B4497</f>
        <v>0</v>
      </c>
      <c r="G4495">
        <f>Sheet1!A4498</f>
        <v>0</v>
      </c>
      <c r="H4495">
        <f>Sheet1!A4499</f>
        <v>0</v>
      </c>
      <c r="I4495">
        <f>Sheet1!A4500</f>
        <v>0</v>
      </c>
      <c r="J4495">
        <f>Sheet1!A4501</f>
        <v>0</v>
      </c>
      <c r="K4495">
        <f>Sheet1!A4502</f>
        <v>0</v>
      </c>
    </row>
    <row r="4496" spans="1:11" hidden="1" x14ac:dyDescent="0.2">
      <c r="A4496">
        <f t="shared" si="70"/>
        <v>0</v>
      </c>
      <c r="B4496" t="str">
        <f>IF(Sheet1!A4496="","",Sheet1!A4496)</f>
        <v/>
      </c>
      <c r="C4496">
        <f>Sheet1!A4497</f>
        <v>0</v>
      </c>
      <c r="D4496">
        <f>Sheet1!C4496</f>
        <v>0</v>
      </c>
      <c r="F4496">
        <f>Sheet1!B4498</f>
        <v>0</v>
      </c>
      <c r="G4496">
        <f>Sheet1!A4499</f>
        <v>0</v>
      </c>
      <c r="H4496">
        <f>Sheet1!A4500</f>
        <v>0</v>
      </c>
      <c r="I4496">
        <f>Sheet1!A4501</f>
        <v>0</v>
      </c>
      <c r="J4496">
        <f>Sheet1!A4502</f>
        <v>0</v>
      </c>
      <c r="K4496">
        <f>Sheet1!A4503</f>
        <v>0</v>
      </c>
    </row>
    <row r="4497" spans="1:11" hidden="1" x14ac:dyDescent="0.2">
      <c r="A4497">
        <f t="shared" si="70"/>
        <v>0</v>
      </c>
      <c r="B4497" t="str">
        <f>IF(Sheet1!A4497="","",Sheet1!A4497)</f>
        <v/>
      </c>
      <c r="C4497">
        <f>Sheet1!A4498</f>
        <v>0</v>
      </c>
      <c r="D4497">
        <f>Sheet1!C4497</f>
        <v>0</v>
      </c>
      <c r="F4497">
        <f>Sheet1!B4499</f>
        <v>0</v>
      </c>
      <c r="G4497">
        <f>Sheet1!A4500</f>
        <v>0</v>
      </c>
      <c r="H4497">
        <f>Sheet1!A4501</f>
        <v>0</v>
      </c>
      <c r="I4497">
        <f>Sheet1!A4502</f>
        <v>0</v>
      </c>
      <c r="J4497">
        <f>Sheet1!A4503</f>
        <v>0</v>
      </c>
      <c r="K4497">
        <f>Sheet1!A4504</f>
        <v>0</v>
      </c>
    </row>
    <row r="4498" spans="1:11" hidden="1" x14ac:dyDescent="0.2">
      <c r="A4498">
        <f t="shared" si="70"/>
        <v>0</v>
      </c>
      <c r="B4498" t="str">
        <f>IF(Sheet1!A4498="","",Sheet1!A4498)</f>
        <v/>
      </c>
      <c r="C4498">
        <f>Sheet1!A4499</f>
        <v>0</v>
      </c>
      <c r="D4498">
        <f>Sheet1!C4498</f>
        <v>0</v>
      </c>
      <c r="F4498">
        <f>Sheet1!B4500</f>
        <v>0</v>
      </c>
      <c r="G4498">
        <f>Sheet1!A4501</f>
        <v>0</v>
      </c>
      <c r="H4498">
        <f>Sheet1!A4502</f>
        <v>0</v>
      </c>
      <c r="I4498">
        <f>Sheet1!A4503</f>
        <v>0</v>
      </c>
      <c r="J4498">
        <f>Sheet1!A4504</f>
        <v>0</v>
      </c>
      <c r="K4498">
        <f>Sheet1!A4505</f>
        <v>0</v>
      </c>
    </row>
    <row r="4499" spans="1:11" hidden="1" x14ac:dyDescent="0.2">
      <c r="A4499">
        <f t="shared" si="70"/>
        <v>0</v>
      </c>
      <c r="B4499" t="str">
        <f>IF(Sheet1!A4499="","",Sheet1!A4499)</f>
        <v/>
      </c>
      <c r="C4499">
        <f>Sheet1!A4500</f>
        <v>0</v>
      </c>
      <c r="D4499">
        <f>Sheet1!C4499</f>
        <v>0</v>
      </c>
      <c r="F4499">
        <f>Sheet1!B4501</f>
        <v>0</v>
      </c>
      <c r="G4499">
        <f>Sheet1!A4502</f>
        <v>0</v>
      </c>
      <c r="H4499">
        <f>Sheet1!A4503</f>
        <v>0</v>
      </c>
      <c r="I4499">
        <f>Sheet1!A4504</f>
        <v>0</v>
      </c>
      <c r="J4499">
        <f>Sheet1!A4505</f>
        <v>0</v>
      </c>
      <c r="K4499">
        <f>Sheet1!A4506</f>
        <v>0</v>
      </c>
    </row>
    <row r="4500" spans="1:11" hidden="1" x14ac:dyDescent="0.2">
      <c r="A4500">
        <f t="shared" si="70"/>
        <v>0</v>
      </c>
      <c r="B4500" t="str">
        <f>IF(Sheet1!A4500="","",Sheet1!A4500)</f>
        <v/>
      </c>
      <c r="C4500">
        <f>Sheet1!A4501</f>
        <v>0</v>
      </c>
      <c r="D4500">
        <f>Sheet1!C4500</f>
        <v>0</v>
      </c>
      <c r="F4500">
        <f>Sheet1!B4502</f>
        <v>0</v>
      </c>
      <c r="G4500">
        <f>Sheet1!A4503</f>
        <v>0</v>
      </c>
      <c r="H4500">
        <f>Sheet1!A4504</f>
        <v>0</v>
      </c>
      <c r="I4500">
        <f>Sheet1!A4505</f>
        <v>0</v>
      </c>
      <c r="J4500">
        <f>Sheet1!A4506</f>
        <v>0</v>
      </c>
      <c r="K4500">
        <f>Sheet1!A4507</f>
        <v>0</v>
      </c>
    </row>
    <row r="4501" spans="1:11" hidden="1" x14ac:dyDescent="0.2">
      <c r="A4501">
        <f t="shared" si="70"/>
        <v>0</v>
      </c>
      <c r="B4501" t="str">
        <f>IF(Sheet1!A4501="","",Sheet1!A4501)</f>
        <v/>
      </c>
      <c r="C4501">
        <f>Sheet1!A4502</f>
        <v>0</v>
      </c>
      <c r="D4501">
        <f>Sheet1!C4501</f>
        <v>0</v>
      </c>
      <c r="F4501">
        <f>Sheet1!B4503</f>
        <v>0</v>
      </c>
      <c r="G4501">
        <f>Sheet1!A4504</f>
        <v>0</v>
      </c>
      <c r="H4501">
        <f>Sheet1!A4505</f>
        <v>0</v>
      </c>
      <c r="I4501">
        <f>Sheet1!A4506</f>
        <v>0</v>
      </c>
      <c r="J4501">
        <f>Sheet1!A4507</f>
        <v>0</v>
      </c>
      <c r="K4501">
        <f>Sheet1!A4508</f>
        <v>0</v>
      </c>
    </row>
    <row r="4502" spans="1:11" hidden="1" x14ac:dyDescent="0.2">
      <c r="A4502">
        <f t="shared" si="70"/>
        <v>0</v>
      </c>
      <c r="B4502" t="str">
        <f>IF(Sheet1!A4502="","",Sheet1!A4502)</f>
        <v/>
      </c>
      <c r="C4502">
        <f>Sheet1!A4503</f>
        <v>0</v>
      </c>
      <c r="D4502">
        <f>Sheet1!C4502</f>
        <v>0</v>
      </c>
      <c r="F4502">
        <f>Sheet1!B4504</f>
        <v>0</v>
      </c>
      <c r="G4502">
        <f>Sheet1!A4505</f>
        <v>0</v>
      </c>
      <c r="H4502">
        <f>Sheet1!A4506</f>
        <v>0</v>
      </c>
      <c r="I4502">
        <f>Sheet1!A4507</f>
        <v>0</v>
      </c>
      <c r="J4502">
        <f>Sheet1!A4508</f>
        <v>0</v>
      </c>
      <c r="K4502">
        <f>Sheet1!A4509</f>
        <v>0</v>
      </c>
    </row>
    <row r="4503" spans="1:11" hidden="1" x14ac:dyDescent="0.2">
      <c r="A4503">
        <f t="shared" si="70"/>
        <v>0</v>
      </c>
      <c r="B4503" t="str">
        <f>IF(Sheet1!A4503="","",Sheet1!A4503)</f>
        <v/>
      </c>
      <c r="C4503">
        <f>Sheet1!A4504</f>
        <v>0</v>
      </c>
      <c r="D4503">
        <f>Sheet1!C4503</f>
        <v>0</v>
      </c>
      <c r="F4503">
        <f>Sheet1!B4505</f>
        <v>0</v>
      </c>
      <c r="G4503">
        <f>Sheet1!A4506</f>
        <v>0</v>
      </c>
      <c r="H4503">
        <f>Sheet1!A4507</f>
        <v>0</v>
      </c>
      <c r="I4503">
        <f>Sheet1!A4508</f>
        <v>0</v>
      </c>
      <c r="J4503">
        <f>Sheet1!A4509</f>
        <v>0</v>
      </c>
      <c r="K4503">
        <f>Sheet1!A4510</f>
        <v>0</v>
      </c>
    </row>
    <row r="4504" spans="1:11" hidden="1" x14ac:dyDescent="0.2">
      <c r="A4504">
        <f t="shared" si="70"/>
        <v>0</v>
      </c>
      <c r="B4504" t="str">
        <f>IF(Sheet1!A4504="","",Sheet1!A4504)</f>
        <v/>
      </c>
      <c r="C4504">
        <f>Sheet1!A4505</f>
        <v>0</v>
      </c>
      <c r="D4504">
        <f>Sheet1!C4504</f>
        <v>0</v>
      </c>
      <c r="F4504">
        <f>Sheet1!B4506</f>
        <v>0</v>
      </c>
      <c r="G4504">
        <f>Sheet1!A4507</f>
        <v>0</v>
      </c>
      <c r="H4504">
        <f>Sheet1!A4508</f>
        <v>0</v>
      </c>
      <c r="I4504">
        <f>Sheet1!A4509</f>
        <v>0</v>
      </c>
      <c r="J4504">
        <f>Sheet1!A4510</f>
        <v>0</v>
      </c>
      <c r="K4504">
        <f>Sheet1!A4511</f>
        <v>0</v>
      </c>
    </row>
    <row r="4505" spans="1:11" hidden="1" x14ac:dyDescent="0.2">
      <c r="A4505">
        <f t="shared" si="70"/>
        <v>0</v>
      </c>
      <c r="B4505" t="str">
        <f>IF(Sheet1!A4505="","",Sheet1!A4505)</f>
        <v/>
      </c>
      <c r="C4505">
        <f>Sheet1!A4506</f>
        <v>0</v>
      </c>
      <c r="D4505">
        <f>Sheet1!C4505</f>
        <v>0</v>
      </c>
      <c r="F4505">
        <f>Sheet1!B4507</f>
        <v>0</v>
      </c>
      <c r="G4505">
        <f>Sheet1!A4508</f>
        <v>0</v>
      </c>
      <c r="H4505">
        <f>Sheet1!A4509</f>
        <v>0</v>
      </c>
      <c r="I4505">
        <f>Sheet1!A4510</f>
        <v>0</v>
      </c>
      <c r="J4505">
        <f>Sheet1!A4511</f>
        <v>0</v>
      </c>
      <c r="K4505">
        <f>Sheet1!A4512</f>
        <v>0</v>
      </c>
    </row>
    <row r="4506" spans="1:11" hidden="1" x14ac:dyDescent="0.2">
      <c r="A4506">
        <f t="shared" si="70"/>
        <v>0</v>
      </c>
      <c r="B4506" t="str">
        <f>IF(Sheet1!A4506="","",Sheet1!A4506)</f>
        <v/>
      </c>
      <c r="C4506">
        <f>Sheet1!A4507</f>
        <v>0</v>
      </c>
      <c r="D4506">
        <f>Sheet1!C4506</f>
        <v>0</v>
      </c>
      <c r="F4506">
        <f>Sheet1!B4508</f>
        <v>0</v>
      </c>
      <c r="G4506">
        <f>Sheet1!A4509</f>
        <v>0</v>
      </c>
      <c r="H4506">
        <f>Sheet1!A4510</f>
        <v>0</v>
      </c>
      <c r="I4506">
        <f>Sheet1!A4511</f>
        <v>0</v>
      </c>
      <c r="J4506">
        <f>Sheet1!A4512</f>
        <v>0</v>
      </c>
      <c r="K4506">
        <f>Sheet1!A4513</f>
        <v>0</v>
      </c>
    </row>
    <row r="4507" spans="1:11" hidden="1" x14ac:dyDescent="0.2">
      <c r="A4507">
        <f t="shared" si="70"/>
        <v>0</v>
      </c>
      <c r="B4507" t="str">
        <f>IF(Sheet1!A4507="","",Sheet1!A4507)</f>
        <v/>
      </c>
      <c r="C4507">
        <f>Sheet1!A4508</f>
        <v>0</v>
      </c>
      <c r="D4507">
        <f>Sheet1!C4507</f>
        <v>0</v>
      </c>
      <c r="F4507">
        <f>Sheet1!B4509</f>
        <v>0</v>
      </c>
      <c r="G4507">
        <f>Sheet1!A4510</f>
        <v>0</v>
      </c>
      <c r="H4507">
        <f>Sheet1!A4511</f>
        <v>0</v>
      </c>
      <c r="I4507">
        <f>Sheet1!A4512</f>
        <v>0</v>
      </c>
      <c r="J4507">
        <f>Sheet1!A4513</f>
        <v>0</v>
      </c>
      <c r="K4507">
        <f>Sheet1!A4514</f>
        <v>0</v>
      </c>
    </row>
    <row r="4508" spans="1:11" hidden="1" x14ac:dyDescent="0.2">
      <c r="A4508">
        <f t="shared" si="70"/>
        <v>0</v>
      </c>
      <c r="B4508" t="str">
        <f>IF(Sheet1!A4508="","",Sheet1!A4508)</f>
        <v/>
      </c>
      <c r="C4508">
        <f>Sheet1!A4509</f>
        <v>0</v>
      </c>
      <c r="D4508">
        <f>Sheet1!C4508</f>
        <v>0</v>
      </c>
      <c r="F4508">
        <f>Sheet1!B4510</f>
        <v>0</v>
      </c>
      <c r="G4508">
        <f>Sheet1!A4511</f>
        <v>0</v>
      </c>
      <c r="H4508">
        <f>Sheet1!A4512</f>
        <v>0</v>
      </c>
      <c r="I4508">
        <f>Sheet1!A4513</f>
        <v>0</v>
      </c>
      <c r="J4508">
        <f>Sheet1!A4514</f>
        <v>0</v>
      </c>
      <c r="K4508">
        <f>Sheet1!A4515</f>
        <v>0</v>
      </c>
    </row>
    <row r="4509" spans="1:11" hidden="1" x14ac:dyDescent="0.2">
      <c r="A4509">
        <f t="shared" si="70"/>
        <v>0</v>
      </c>
      <c r="B4509" t="str">
        <f>IF(Sheet1!A4509="","",Sheet1!A4509)</f>
        <v/>
      </c>
      <c r="C4509">
        <f>Sheet1!A4510</f>
        <v>0</v>
      </c>
      <c r="D4509">
        <f>Sheet1!C4509</f>
        <v>0</v>
      </c>
      <c r="F4509">
        <f>Sheet1!B4511</f>
        <v>0</v>
      </c>
      <c r="G4509">
        <f>Sheet1!A4512</f>
        <v>0</v>
      </c>
      <c r="H4509">
        <f>Sheet1!A4513</f>
        <v>0</v>
      </c>
      <c r="I4509">
        <f>Sheet1!A4514</f>
        <v>0</v>
      </c>
      <c r="J4509">
        <f>Sheet1!A4515</f>
        <v>0</v>
      </c>
      <c r="K4509">
        <f>Sheet1!A4516</f>
        <v>0</v>
      </c>
    </row>
    <row r="4510" spans="1:11" hidden="1" x14ac:dyDescent="0.2">
      <c r="A4510">
        <f t="shared" si="70"/>
        <v>0</v>
      </c>
      <c r="B4510" t="str">
        <f>IF(Sheet1!A4510="","",Sheet1!A4510)</f>
        <v/>
      </c>
      <c r="C4510">
        <f>Sheet1!A4511</f>
        <v>0</v>
      </c>
      <c r="D4510">
        <f>Sheet1!C4510</f>
        <v>0</v>
      </c>
      <c r="F4510">
        <f>Sheet1!B4512</f>
        <v>0</v>
      </c>
      <c r="G4510">
        <f>Sheet1!A4513</f>
        <v>0</v>
      </c>
      <c r="H4510">
        <f>Sheet1!A4514</f>
        <v>0</v>
      </c>
      <c r="I4510">
        <f>Sheet1!A4515</f>
        <v>0</v>
      </c>
      <c r="J4510">
        <f>Sheet1!A4516</f>
        <v>0</v>
      </c>
      <c r="K4510">
        <f>Sheet1!A4517</f>
        <v>0</v>
      </c>
    </row>
    <row r="4511" spans="1:11" hidden="1" x14ac:dyDescent="0.2">
      <c r="A4511">
        <f t="shared" si="70"/>
        <v>0</v>
      </c>
      <c r="B4511" t="str">
        <f>IF(Sheet1!A4511="","",Sheet1!A4511)</f>
        <v/>
      </c>
      <c r="C4511">
        <f>Sheet1!A4512</f>
        <v>0</v>
      </c>
      <c r="D4511">
        <f>Sheet1!C4511</f>
        <v>0</v>
      </c>
      <c r="F4511">
        <f>Sheet1!B4513</f>
        <v>0</v>
      </c>
      <c r="G4511">
        <f>Sheet1!A4514</f>
        <v>0</v>
      </c>
      <c r="H4511">
        <f>Sheet1!A4515</f>
        <v>0</v>
      </c>
      <c r="I4511">
        <f>Sheet1!A4516</f>
        <v>0</v>
      </c>
      <c r="J4511">
        <f>Sheet1!A4517</f>
        <v>0</v>
      </c>
      <c r="K4511">
        <f>Sheet1!A4518</f>
        <v>0</v>
      </c>
    </row>
    <row r="4512" spans="1:11" hidden="1" x14ac:dyDescent="0.2">
      <c r="A4512">
        <f t="shared" si="70"/>
        <v>0</v>
      </c>
      <c r="B4512" t="str">
        <f>IF(Sheet1!A4512="","",Sheet1!A4512)</f>
        <v/>
      </c>
      <c r="C4512">
        <f>Sheet1!A4513</f>
        <v>0</v>
      </c>
      <c r="D4512">
        <f>Sheet1!C4512</f>
        <v>0</v>
      </c>
      <c r="F4512">
        <f>Sheet1!B4514</f>
        <v>0</v>
      </c>
      <c r="G4512">
        <f>Sheet1!A4515</f>
        <v>0</v>
      </c>
      <c r="H4512">
        <f>Sheet1!A4516</f>
        <v>0</v>
      </c>
      <c r="I4512">
        <f>Sheet1!A4517</f>
        <v>0</v>
      </c>
      <c r="J4512">
        <f>Sheet1!A4518</f>
        <v>0</v>
      </c>
      <c r="K4512">
        <f>Sheet1!A4519</f>
        <v>0</v>
      </c>
    </row>
    <row r="4513" spans="1:11" hidden="1" x14ac:dyDescent="0.2">
      <c r="A4513">
        <f t="shared" si="70"/>
        <v>0</v>
      </c>
      <c r="B4513" t="str">
        <f>IF(Sheet1!A4513="","",Sheet1!A4513)</f>
        <v/>
      </c>
      <c r="C4513">
        <f>Sheet1!A4514</f>
        <v>0</v>
      </c>
      <c r="D4513">
        <f>Sheet1!C4513</f>
        <v>0</v>
      </c>
      <c r="F4513">
        <f>Sheet1!B4515</f>
        <v>0</v>
      </c>
      <c r="G4513">
        <f>Sheet1!A4516</f>
        <v>0</v>
      </c>
      <c r="H4513">
        <f>Sheet1!A4517</f>
        <v>0</v>
      </c>
      <c r="I4513">
        <f>Sheet1!A4518</f>
        <v>0</v>
      </c>
      <c r="J4513">
        <f>Sheet1!A4519</f>
        <v>0</v>
      </c>
      <c r="K4513">
        <f>Sheet1!A4520</f>
        <v>0</v>
      </c>
    </row>
    <row r="4514" spans="1:11" hidden="1" x14ac:dyDescent="0.2">
      <c r="A4514">
        <f t="shared" si="70"/>
        <v>0</v>
      </c>
      <c r="B4514" t="str">
        <f>IF(Sheet1!A4514="","",Sheet1!A4514)</f>
        <v/>
      </c>
      <c r="C4514">
        <f>Sheet1!A4515</f>
        <v>0</v>
      </c>
      <c r="D4514">
        <f>Sheet1!C4514</f>
        <v>0</v>
      </c>
      <c r="F4514">
        <f>Sheet1!B4516</f>
        <v>0</v>
      </c>
      <c r="G4514">
        <f>Sheet1!A4517</f>
        <v>0</v>
      </c>
      <c r="H4514">
        <f>Sheet1!A4518</f>
        <v>0</v>
      </c>
      <c r="I4514">
        <f>Sheet1!A4519</f>
        <v>0</v>
      </c>
      <c r="J4514">
        <f>Sheet1!A4520</f>
        <v>0</v>
      </c>
      <c r="K4514">
        <f>Sheet1!A4521</f>
        <v>0</v>
      </c>
    </row>
    <row r="4515" spans="1:11" hidden="1" x14ac:dyDescent="0.2">
      <c r="A4515">
        <f t="shared" si="70"/>
        <v>0</v>
      </c>
      <c r="B4515" t="str">
        <f>IF(Sheet1!A4515="","",Sheet1!A4515)</f>
        <v/>
      </c>
      <c r="C4515">
        <f>Sheet1!A4516</f>
        <v>0</v>
      </c>
      <c r="D4515">
        <f>Sheet1!C4515</f>
        <v>0</v>
      </c>
      <c r="F4515">
        <f>Sheet1!B4517</f>
        <v>0</v>
      </c>
      <c r="G4515">
        <f>Sheet1!A4518</f>
        <v>0</v>
      </c>
      <c r="H4515">
        <f>Sheet1!A4519</f>
        <v>0</v>
      </c>
      <c r="I4515">
        <f>Sheet1!A4520</f>
        <v>0</v>
      </c>
      <c r="J4515">
        <f>Sheet1!A4521</f>
        <v>0</v>
      </c>
      <c r="K4515">
        <f>Sheet1!A4522</f>
        <v>0</v>
      </c>
    </row>
    <row r="4516" spans="1:11" hidden="1" x14ac:dyDescent="0.2">
      <c r="A4516">
        <f t="shared" si="70"/>
        <v>0</v>
      </c>
      <c r="B4516" t="str">
        <f>IF(Sheet1!A4516="","",Sheet1!A4516)</f>
        <v/>
      </c>
      <c r="C4516">
        <f>Sheet1!A4517</f>
        <v>0</v>
      </c>
      <c r="D4516">
        <f>Sheet1!C4516</f>
        <v>0</v>
      </c>
      <c r="F4516">
        <f>Sheet1!B4518</f>
        <v>0</v>
      </c>
      <c r="G4516">
        <f>Sheet1!A4519</f>
        <v>0</v>
      </c>
      <c r="H4516">
        <f>Sheet1!A4520</f>
        <v>0</v>
      </c>
      <c r="I4516">
        <f>Sheet1!A4521</f>
        <v>0</v>
      </c>
      <c r="J4516">
        <f>Sheet1!A4522</f>
        <v>0</v>
      </c>
      <c r="K4516">
        <f>Sheet1!A4523</f>
        <v>0</v>
      </c>
    </row>
    <row r="4517" spans="1:11" hidden="1" x14ac:dyDescent="0.2">
      <c r="A4517">
        <f t="shared" si="70"/>
        <v>0</v>
      </c>
      <c r="B4517" t="str">
        <f>IF(Sheet1!A4517="","",Sheet1!A4517)</f>
        <v/>
      </c>
      <c r="C4517">
        <f>Sheet1!A4518</f>
        <v>0</v>
      </c>
      <c r="D4517">
        <f>Sheet1!C4517</f>
        <v>0</v>
      </c>
      <c r="F4517">
        <f>Sheet1!B4519</f>
        <v>0</v>
      </c>
      <c r="G4517">
        <f>Sheet1!A4520</f>
        <v>0</v>
      </c>
      <c r="H4517">
        <f>Sheet1!A4521</f>
        <v>0</v>
      </c>
      <c r="I4517">
        <f>Sheet1!A4522</f>
        <v>0</v>
      </c>
      <c r="J4517">
        <f>Sheet1!A4523</f>
        <v>0</v>
      </c>
      <c r="K4517">
        <f>Sheet1!A4524</f>
        <v>0</v>
      </c>
    </row>
    <row r="4518" spans="1:11" hidden="1" x14ac:dyDescent="0.2">
      <c r="A4518">
        <f t="shared" si="70"/>
        <v>0</v>
      </c>
      <c r="B4518" t="str">
        <f>IF(Sheet1!A4518="","",Sheet1!A4518)</f>
        <v/>
      </c>
      <c r="C4518">
        <f>Sheet1!A4519</f>
        <v>0</v>
      </c>
      <c r="D4518">
        <f>Sheet1!C4518</f>
        <v>0</v>
      </c>
      <c r="F4518">
        <f>Sheet1!B4520</f>
        <v>0</v>
      </c>
      <c r="G4518">
        <f>Sheet1!A4521</f>
        <v>0</v>
      </c>
      <c r="H4518">
        <f>Sheet1!A4522</f>
        <v>0</v>
      </c>
      <c r="I4518">
        <f>Sheet1!A4523</f>
        <v>0</v>
      </c>
      <c r="J4518">
        <f>Sheet1!A4524</f>
        <v>0</v>
      </c>
      <c r="K4518">
        <f>Sheet1!A4525</f>
        <v>0</v>
      </c>
    </row>
    <row r="4519" spans="1:11" hidden="1" x14ac:dyDescent="0.2">
      <c r="A4519">
        <f t="shared" si="70"/>
        <v>0</v>
      </c>
      <c r="B4519" t="str">
        <f>IF(Sheet1!A4519="","",Sheet1!A4519)</f>
        <v/>
      </c>
      <c r="C4519">
        <f>Sheet1!A4520</f>
        <v>0</v>
      </c>
      <c r="D4519">
        <f>Sheet1!C4519</f>
        <v>0</v>
      </c>
      <c r="F4519">
        <f>Sheet1!B4521</f>
        <v>0</v>
      </c>
      <c r="G4519">
        <f>Sheet1!A4522</f>
        <v>0</v>
      </c>
      <c r="H4519">
        <f>Sheet1!A4523</f>
        <v>0</v>
      </c>
      <c r="I4519">
        <f>Sheet1!A4524</f>
        <v>0</v>
      </c>
      <c r="J4519">
        <f>Sheet1!A4525</f>
        <v>0</v>
      </c>
      <c r="K4519">
        <f>Sheet1!A4526</f>
        <v>0</v>
      </c>
    </row>
    <row r="4520" spans="1:11" hidden="1" x14ac:dyDescent="0.2">
      <c r="A4520">
        <f t="shared" si="70"/>
        <v>0</v>
      </c>
      <c r="B4520" t="str">
        <f>IF(Sheet1!A4520="","",Sheet1!A4520)</f>
        <v/>
      </c>
      <c r="C4520">
        <f>Sheet1!A4521</f>
        <v>0</v>
      </c>
      <c r="D4520">
        <f>Sheet1!C4520</f>
        <v>0</v>
      </c>
      <c r="F4520">
        <f>Sheet1!B4522</f>
        <v>0</v>
      </c>
      <c r="G4520">
        <f>Sheet1!A4523</f>
        <v>0</v>
      </c>
      <c r="H4520">
        <f>Sheet1!A4524</f>
        <v>0</v>
      </c>
      <c r="I4520">
        <f>Sheet1!A4525</f>
        <v>0</v>
      </c>
      <c r="J4520">
        <f>Sheet1!A4526</f>
        <v>0</v>
      </c>
      <c r="K4520">
        <f>Sheet1!A4527</f>
        <v>0</v>
      </c>
    </row>
    <row r="4521" spans="1:11" hidden="1" x14ac:dyDescent="0.2">
      <c r="A4521">
        <f t="shared" si="70"/>
        <v>0</v>
      </c>
      <c r="B4521" t="str">
        <f>IF(Sheet1!A4521="","",Sheet1!A4521)</f>
        <v/>
      </c>
      <c r="C4521">
        <f>Sheet1!A4522</f>
        <v>0</v>
      </c>
      <c r="D4521">
        <f>Sheet1!C4521</f>
        <v>0</v>
      </c>
      <c r="F4521">
        <f>Sheet1!B4523</f>
        <v>0</v>
      </c>
      <c r="G4521">
        <f>Sheet1!A4524</f>
        <v>0</v>
      </c>
      <c r="H4521">
        <f>Sheet1!A4525</f>
        <v>0</v>
      </c>
      <c r="I4521">
        <f>Sheet1!A4526</f>
        <v>0</v>
      </c>
      <c r="J4521">
        <f>Sheet1!A4527</f>
        <v>0</v>
      </c>
      <c r="K4521">
        <f>Sheet1!A4528</f>
        <v>0</v>
      </c>
    </row>
    <row r="4522" spans="1:11" hidden="1" x14ac:dyDescent="0.2">
      <c r="A4522">
        <f t="shared" si="70"/>
        <v>0</v>
      </c>
      <c r="B4522" t="str">
        <f>IF(Sheet1!A4522="","",Sheet1!A4522)</f>
        <v/>
      </c>
      <c r="C4522">
        <f>Sheet1!A4523</f>
        <v>0</v>
      </c>
      <c r="D4522">
        <f>Sheet1!C4522</f>
        <v>0</v>
      </c>
      <c r="F4522">
        <f>Sheet1!B4524</f>
        <v>0</v>
      </c>
      <c r="G4522">
        <f>Sheet1!A4525</f>
        <v>0</v>
      </c>
      <c r="H4522">
        <f>Sheet1!A4526</f>
        <v>0</v>
      </c>
      <c r="I4522">
        <f>Sheet1!A4527</f>
        <v>0</v>
      </c>
      <c r="J4522">
        <f>Sheet1!A4528</f>
        <v>0</v>
      </c>
      <c r="K4522">
        <f>Sheet1!A4529</f>
        <v>0</v>
      </c>
    </row>
    <row r="4523" spans="1:11" hidden="1" x14ac:dyDescent="0.2">
      <c r="A4523">
        <f t="shared" si="70"/>
        <v>0</v>
      </c>
      <c r="B4523" t="str">
        <f>IF(Sheet1!A4523="","",Sheet1!A4523)</f>
        <v/>
      </c>
      <c r="C4523">
        <f>Sheet1!A4524</f>
        <v>0</v>
      </c>
      <c r="D4523">
        <f>Sheet1!C4523</f>
        <v>0</v>
      </c>
      <c r="F4523">
        <f>Sheet1!B4525</f>
        <v>0</v>
      </c>
      <c r="G4523">
        <f>Sheet1!A4526</f>
        <v>0</v>
      </c>
      <c r="H4523">
        <f>Sheet1!A4527</f>
        <v>0</v>
      </c>
      <c r="I4523">
        <f>Sheet1!A4528</f>
        <v>0</v>
      </c>
      <c r="J4523">
        <f>Sheet1!A4529</f>
        <v>0</v>
      </c>
      <c r="K4523">
        <f>Sheet1!A4530</f>
        <v>0</v>
      </c>
    </row>
    <row r="4524" spans="1:11" hidden="1" x14ac:dyDescent="0.2">
      <c r="A4524">
        <f t="shared" si="70"/>
        <v>0</v>
      </c>
      <c r="B4524" t="str">
        <f>IF(Sheet1!A4524="","",Sheet1!A4524)</f>
        <v/>
      </c>
      <c r="C4524">
        <f>Sheet1!A4525</f>
        <v>0</v>
      </c>
      <c r="D4524">
        <f>Sheet1!C4524</f>
        <v>0</v>
      </c>
      <c r="F4524">
        <f>Sheet1!B4526</f>
        <v>0</v>
      </c>
      <c r="G4524">
        <f>Sheet1!A4527</f>
        <v>0</v>
      </c>
      <c r="H4524">
        <f>Sheet1!A4528</f>
        <v>0</v>
      </c>
      <c r="I4524">
        <f>Sheet1!A4529</f>
        <v>0</v>
      </c>
      <c r="J4524">
        <f>Sheet1!A4530</f>
        <v>0</v>
      </c>
      <c r="K4524">
        <f>Sheet1!A4531</f>
        <v>0</v>
      </c>
    </row>
    <row r="4525" spans="1:11" hidden="1" x14ac:dyDescent="0.2">
      <c r="A4525">
        <f t="shared" si="70"/>
        <v>0</v>
      </c>
      <c r="B4525" t="str">
        <f>IF(Sheet1!A4525="","",Sheet1!A4525)</f>
        <v/>
      </c>
      <c r="C4525">
        <f>Sheet1!A4526</f>
        <v>0</v>
      </c>
      <c r="D4525">
        <f>Sheet1!C4525</f>
        <v>0</v>
      </c>
      <c r="F4525">
        <f>Sheet1!B4527</f>
        <v>0</v>
      </c>
      <c r="G4525">
        <f>Sheet1!A4528</f>
        <v>0</v>
      </c>
      <c r="H4525">
        <f>Sheet1!A4529</f>
        <v>0</v>
      </c>
      <c r="I4525">
        <f>Sheet1!A4530</f>
        <v>0</v>
      </c>
      <c r="J4525">
        <f>Sheet1!A4531</f>
        <v>0</v>
      </c>
      <c r="K4525">
        <f>Sheet1!A4532</f>
        <v>0</v>
      </c>
    </row>
    <row r="4526" spans="1:11" hidden="1" x14ac:dyDescent="0.2">
      <c r="A4526">
        <f t="shared" si="70"/>
        <v>0</v>
      </c>
      <c r="B4526" t="str">
        <f>IF(Sheet1!A4526="","",Sheet1!A4526)</f>
        <v/>
      </c>
      <c r="C4526">
        <f>Sheet1!A4527</f>
        <v>0</v>
      </c>
      <c r="D4526">
        <f>Sheet1!C4526</f>
        <v>0</v>
      </c>
      <c r="F4526">
        <f>Sheet1!B4528</f>
        <v>0</v>
      </c>
      <c r="G4526">
        <f>Sheet1!A4529</f>
        <v>0</v>
      </c>
      <c r="H4526">
        <f>Sheet1!A4530</f>
        <v>0</v>
      </c>
      <c r="I4526">
        <f>Sheet1!A4531</f>
        <v>0</v>
      </c>
      <c r="J4526">
        <f>Sheet1!A4532</f>
        <v>0</v>
      </c>
      <c r="K4526">
        <f>Sheet1!A4533</f>
        <v>0</v>
      </c>
    </row>
    <row r="4527" spans="1:11" hidden="1" x14ac:dyDescent="0.2">
      <c r="A4527">
        <f t="shared" si="70"/>
        <v>0</v>
      </c>
      <c r="B4527" t="str">
        <f>IF(Sheet1!A4527="","",Sheet1!A4527)</f>
        <v/>
      </c>
      <c r="C4527">
        <f>Sheet1!A4528</f>
        <v>0</v>
      </c>
      <c r="D4527">
        <f>Sheet1!C4527</f>
        <v>0</v>
      </c>
      <c r="F4527">
        <f>Sheet1!B4529</f>
        <v>0</v>
      </c>
      <c r="G4527">
        <f>Sheet1!A4530</f>
        <v>0</v>
      </c>
      <c r="H4527">
        <f>Sheet1!A4531</f>
        <v>0</v>
      </c>
      <c r="I4527">
        <f>Sheet1!A4532</f>
        <v>0</v>
      </c>
      <c r="J4527">
        <f>Sheet1!A4533</f>
        <v>0</v>
      </c>
      <c r="K4527">
        <f>Sheet1!A4534</f>
        <v>0</v>
      </c>
    </row>
    <row r="4528" spans="1:11" hidden="1" x14ac:dyDescent="0.2">
      <c r="A4528">
        <f t="shared" si="70"/>
        <v>0</v>
      </c>
      <c r="B4528" t="str">
        <f>IF(Sheet1!A4528="","",Sheet1!A4528)</f>
        <v/>
      </c>
      <c r="C4528">
        <f>Sheet1!A4529</f>
        <v>0</v>
      </c>
      <c r="D4528">
        <f>Sheet1!C4528</f>
        <v>0</v>
      </c>
      <c r="F4528">
        <f>Sheet1!B4530</f>
        <v>0</v>
      </c>
      <c r="G4528">
        <f>Sheet1!A4531</f>
        <v>0</v>
      </c>
      <c r="H4528">
        <f>Sheet1!A4532</f>
        <v>0</v>
      </c>
      <c r="I4528">
        <f>Sheet1!A4533</f>
        <v>0</v>
      </c>
      <c r="J4528">
        <f>Sheet1!A4534</f>
        <v>0</v>
      </c>
      <c r="K4528">
        <f>Sheet1!A4535</f>
        <v>0</v>
      </c>
    </row>
    <row r="4529" spans="1:11" hidden="1" x14ac:dyDescent="0.2">
      <c r="A4529">
        <f t="shared" si="70"/>
        <v>0</v>
      </c>
      <c r="B4529" t="str">
        <f>IF(Sheet1!A4529="","",Sheet1!A4529)</f>
        <v/>
      </c>
      <c r="C4529">
        <f>Sheet1!A4530</f>
        <v>0</v>
      </c>
      <c r="D4529">
        <f>Sheet1!C4529</f>
        <v>0</v>
      </c>
      <c r="F4529">
        <f>Sheet1!B4531</f>
        <v>0</v>
      </c>
      <c r="G4529">
        <f>Sheet1!A4532</f>
        <v>0</v>
      </c>
      <c r="H4529">
        <f>Sheet1!A4533</f>
        <v>0</v>
      </c>
      <c r="I4529">
        <f>Sheet1!A4534</f>
        <v>0</v>
      </c>
      <c r="J4529">
        <f>Sheet1!A4535</f>
        <v>0</v>
      </c>
      <c r="K4529">
        <f>Sheet1!A4536</f>
        <v>0</v>
      </c>
    </row>
    <row r="4530" spans="1:11" hidden="1" x14ac:dyDescent="0.2">
      <c r="A4530">
        <f t="shared" si="70"/>
        <v>0</v>
      </c>
      <c r="B4530" t="str">
        <f>IF(Sheet1!A4530="","",Sheet1!A4530)</f>
        <v/>
      </c>
      <c r="C4530">
        <f>Sheet1!A4531</f>
        <v>0</v>
      </c>
      <c r="D4530">
        <f>Sheet1!C4530</f>
        <v>0</v>
      </c>
      <c r="F4530">
        <f>Sheet1!B4532</f>
        <v>0</v>
      </c>
      <c r="G4530">
        <f>Sheet1!A4533</f>
        <v>0</v>
      </c>
      <c r="H4530">
        <f>Sheet1!A4534</f>
        <v>0</v>
      </c>
      <c r="I4530">
        <f>Sheet1!A4535</f>
        <v>0</v>
      </c>
      <c r="J4530">
        <f>Sheet1!A4536</f>
        <v>0</v>
      </c>
      <c r="K4530">
        <f>Sheet1!A4537</f>
        <v>0</v>
      </c>
    </row>
    <row r="4531" spans="1:11" hidden="1" x14ac:dyDescent="0.2">
      <c r="A4531">
        <f t="shared" si="70"/>
        <v>0</v>
      </c>
      <c r="B4531" t="str">
        <f>IF(Sheet1!A4531="","",Sheet1!A4531)</f>
        <v/>
      </c>
      <c r="C4531">
        <f>Sheet1!A4532</f>
        <v>0</v>
      </c>
      <c r="D4531">
        <f>Sheet1!C4531</f>
        <v>0</v>
      </c>
      <c r="F4531">
        <f>Sheet1!B4533</f>
        <v>0</v>
      </c>
      <c r="G4531">
        <f>Sheet1!A4534</f>
        <v>0</v>
      </c>
      <c r="H4531">
        <f>Sheet1!A4535</f>
        <v>0</v>
      </c>
      <c r="I4531">
        <f>Sheet1!A4536</f>
        <v>0</v>
      </c>
      <c r="J4531">
        <f>Sheet1!A4537</f>
        <v>0</v>
      </c>
      <c r="K4531">
        <f>Sheet1!A4538</f>
        <v>0</v>
      </c>
    </row>
    <row r="4532" spans="1:11" hidden="1" x14ac:dyDescent="0.2">
      <c r="A4532">
        <f t="shared" si="70"/>
        <v>0</v>
      </c>
      <c r="B4532" t="str">
        <f>IF(Sheet1!A4532="","",Sheet1!A4532)</f>
        <v/>
      </c>
      <c r="C4532">
        <f>Sheet1!A4533</f>
        <v>0</v>
      </c>
      <c r="D4532">
        <f>Sheet1!C4532</f>
        <v>0</v>
      </c>
      <c r="F4532">
        <f>Sheet1!B4534</f>
        <v>0</v>
      </c>
      <c r="G4532">
        <f>Sheet1!A4535</f>
        <v>0</v>
      </c>
      <c r="H4532">
        <f>Sheet1!A4536</f>
        <v>0</v>
      </c>
      <c r="I4532">
        <f>Sheet1!A4537</f>
        <v>0</v>
      </c>
      <c r="J4532">
        <f>Sheet1!A4538</f>
        <v>0</v>
      </c>
      <c r="K4532">
        <f>Sheet1!A4539</f>
        <v>0</v>
      </c>
    </row>
    <row r="4533" spans="1:11" hidden="1" x14ac:dyDescent="0.2">
      <c r="A4533">
        <f t="shared" si="70"/>
        <v>0</v>
      </c>
      <c r="B4533" t="str">
        <f>IF(Sheet1!A4533="","",Sheet1!A4533)</f>
        <v/>
      </c>
      <c r="C4533">
        <f>Sheet1!A4534</f>
        <v>0</v>
      </c>
      <c r="D4533">
        <f>Sheet1!C4533</f>
        <v>0</v>
      </c>
      <c r="F4533">
        <f>Sheet1!B4535</f>
        <v>0</v>
      </c>
      <c r="G4533">
        <f>Sheet1!A4536</f>
        <v>0</v>
      </c>
      <c r="H4533">
        <f>Sheet1!A4537</f>
        <v>0</v>
      </c>
      <c r="I4533">
        <f>Sheet1!A4538</f>
        <v>0</v>
      </c>
      <c r="J4533">
        <f>Sheet1!A4539</f>
        <v>0</v>
      </c>
      <c r="K4533">
        <f>Sheet1!A4540</f>
        <v>0</v>
      </c>
    </row>
    <row r="4534" spans="1:11" hidden="1" x14ac:dyDescent="0.2">
      <c r="A4534">
        <f t="shared" si="70"/>
        <v>0</v>
      </c>
      <c r="B4534" t="str">
        <f>IF(Sheet1!A4534="","",Sheet1!A4534)</f>
        <v/>
      </c>
      <c r="C4534">
        <f>Sheet1!A4535</f>
        <v>0</v>
      </c>
      <c r="D4534">
        <f>Sheet1!C4534</f>
        <v>0</v>
      </c>
      <c r="F4534">
        <f>Sheet1!B4536</f>
        <v>0</v>
      </c>
      <c r="G4534">
        <f>Sheet1!A4537</f>
        <v>0</v>
      </c>
      <c r="H4534">
        <f>Sheet1!A4538</f>
        <v>0</v>
      </c>
      <c r="I4534">
        <f>Sheet1!A4539</f>
        <v>0</v>
      </c>
      <c r="J4534">
        <f>Sheet1!A4540</f>
        <v>0</v>
      </c>
      <c r="K4534">
        <f>Sheet1!A4541</f>
        <v>0</v>
      </c>
    </row>
    <row r="4535" spans="1:11" hidden="1" x14ac:dyDescent="0.2">
      <c r="A4535">
        <f t="shared" si="70"/>
        <v>0</v>
      </c>
      <c r="B4535" t="str">
        <f>IF(Sheet1!A4535="","",Sheet1!A4535)</f>
        <v/>
      </c>
      <c r="C4535">
        <f>Sheet1!A4536</f>
        <v>0</v>
      </c>
      <c r="D4535">
        <f>Sheet1!C4535</f>
        <v>0</v>
      </c>
      <c r="F4535">
        <f>Sheet1!B4537</f>
        <v>0</v>
      </c>
      <c r="G4535">
        <f>Sheet1!A4538</f>
        <v>0</v>
      </c>
      <c r="H4535">
        <f>Sheet1!A4539</f>
        <v>0</v>
      </c>
      <c r="I4535">
        <f>Sheet1!A4540</f>
        <v>0</v>
      </c>
      <c r="J4535">
        <f>Sheet1!A4541</f>
        <v>0</v>
      </c>
      <c r="K4535">
        <f>Sheet1!A4542</f>
        <v>0</v>
      </c>
    </row>
    <row r="4536" spans="1:11" hidden="1" x14ac:dyDescent="0.2">
      <c r="A4536">
        <f t="shared" si="70"/>
        <v>0</v>
      </c>
      <c r="B4536" t="str">
        <f>IF(Sheet1!A4536="","",Sheet1!A4536)</f>
        <v/>
      </c>
      <c r="C4536">
        <f>Sheet1!A4537</f>
        <v>0</v>
      </c>
      <c r="D4536">
        <f>Sheet1!C4536</f>
        <v>0</v>
      </c>
      <c r="F4536">
        <f>Sheet1!B4538</f>
        <v>0</v>
      </c>
      <c r="G4536">
        <f>Sheet1!A4539</f>
        <v>0</v>
      </c>
      <c r="H4536">
        <f>Sheet1!A4540</f>
        <v>0</v>
      </c>
      <c r="I4536">
        <f>Sheet1!A4541</f>
        <v>0</v>
      </c>
      <c r="J4536">
        <f>Sheet1!A4542</f>
        <v>0</v>
      </c>
      <c r="K4536">
        <f>Sheet1!A4543</f>
        <v>0</v>
      </c>
    </row>
    <row r="4537" spans="1:11" hidden="1" x14ac:dyDescent="0.2">
      <c r="A4537">
        <f t="shared" si="70"/>
        <v>0</v>
      </c>
      <c r="B4537" t="str">
        <f>IF(Sheet1!A4537="","",Sheet1!A4537)</f>
        <v/>
      </c>
      <c r="C4537">
        <f>Sheet1!A4538</f>
        <v>0</v>
      </c>
      <c r="D4537">
        <f>Sheet1!C4537</f>
        <v>0</v>
      </c>
      <c r="F4537">
        <f>Sheet1!B4539</f>
        <v>0</v>
      </c>
      <c r="G4537">
        <f>Sheet1!A4540</f>
        <v>0</v>
      </c>
      <c r="H4537">
        <f>Sheet1!A4541</f>
        <v>0</v>
      </c>
      <c r="I4537">
        <f>Sheet1!A4542</f>
        <v>0</v>
      </c>
      <c r="J4537">
        <f>Sheet1!A4543</f>
        <v>0</v>
      </c>
      <c r="K4537">
        <f>Sheet1!A4544</f>
        <v>0</v>
      </c>
    </row>
    <row r="4538" spans="1:11" hidden="1" x14ac:dyDescent="0.2">
      <c r="A4538">
        <f t="shared" si="70"/>
        <v>0</v>
      </c>
      <c r="B4538" t="str">
        <f>IF(Sheet1!A4538="","",Sheet1!A4538)</f>
        <v/>
      </c>
      <c r="C4538">
        <f>Sheet1!A4539</f>
        <v>0</v>
      </c>
      <c r="D4538">
        <f>Sheet1!C4538</f>
        <v>0</v>
      </c>
      <c r="F4538">
        <f>Sheet1!B4540</f>
        <v>0</v>
      </c>
      <c r="G4538">
        <f>Sheet1!A4541</f>
        <v>0</v>
      </c>
      <c r="H4538">
        <f>Sheet1!A4542</f>
        <v>0</v>
      </c>
      <c r="I4538">
        <f>Sheet1!A4543</f>
        <v>0</v>
      </c>
      <c r="J4538">
        <f>Sheet1!A4544</f>
        <v>0</v>
      </c>
      <c r="K4538">
        <f>Sheet1!A4545</f>
        <v>0</v>
      </c>
    </row>
    <row r="4539" spans="1:11" hidden="1" x14ac:dyDescent="0.2">
      <c r="A4539">
        <f t="shared" si="70"/>
        <v>0</v>
      </c>
      <c r="B4539" t="str">
        <f>IF(Sheet1!A4539="","",Sheet1!A4539)</f>
        <v/>
      </c>
      <c r="C4539">
        <f>Sheet1!A4540</f>
        <v>0</v>
      </c>
      <c r="D4539">
        <f>Sheet1!C4539</f>
        <v>0</v>
      </c>
      <c r="F4539">
        <f>Sheet1!B4541</f>
        <v>0</v>
      </c>
      <c r="G4539">
        <f>Sheet1!A4542</f>
        <v>0</v>
      </c>
      <c r="H4539">
        <f>Sheet1!A4543</f>
        <v>0</v>
      </c>
      <c r="I4539">
        <f>Sheet1!A4544</f>
        <v>0</v>
      </c>
      <c r="J4539">
        <f>Sheet1!A4545</f>
        <v>0</v>
      </c>
      <c r="K4539">
        <f>Sheet1!A4546</f>
        <v>0</v>
      </c>
    </row>
    <row r="4540" spans="1:11" hidden="1" x14ac:dyDescent="0.2">
      <c r="A4540">
        <f t="shared" si="70"/>
        <v>0</v>
      </c>
      <c r="B4540" t="str">
        <f>IF(Sheet1!A4540="","",Sheet1!A4540)</f>
        <v/>
      </c>
      <c r="C4540">
        <f>Sheet1!A4541</f>
        <v>0</v>
      </c>
      <c r="D4540">
        <f>Sheet1!C4540</f>
        <v>0</v>
      </c>
      <c r="F4540">
        <f>Sheet1!B4542</f>
        <v>0</v>
      </c>
      <c r="G4540">
        <f>Sheet1!A4543</f>
        <v>0</v>
      </c>
      <c r="H4540">
        <f>Sheet1!A4544</f>
        <v>0</v>
      </c>
      <c r="I4540">
        <f>Sheet1!A4545</f>
        <v>0</v>
      </c>
      <c r="J4540">
        <f>Sheet1!A4546</f>
        <v>0</v>
      </c>
      <c r="K4540">
        <f>Sheet1!A4547</f>
        <v>0</v>
      </c>
    </row>
    <row r="4541" spans="1:11" hidden="1" x14ac:dyDescent="0.2">
      <c r="A4541">
        <f t="shared" si="70"/>
        <v>0</v>
      </c>
      <c r="B4541" t="str">
        <f>IF(Sheet1!A4541="","",Sheet1!A4541)</f>
        <v/>
      </c>
      <c r="C4541">
        <f>Sheet1!A4542</f>
        <v>0</v>
      </c>
      <c r="D4541">
        <f>Sheet1!C4541</f>
        <v>0</v>
      </c>
      <c r="F4541">
        <f>Sheet1!B4543</f>
        <v>0</v>
      </c>
      <c r="G4541">
        <f>Sheet1!A4544</f>
        <v>0</v>
      </c>
      <c r="H4541">
        <f>Sheet1!A4545</f>
        <v>0</v>
      </c>
      <c r="I4541">
        <f>Sheet1!A4546</f>
        <v>0</v>
      </c>
      <c r="J4541">
        <f>Sheet1!A4547</f>
        <v>0</v>
      </c>
      <c r="K4541">
        <f>Sheet1!A4548</f>
        <v>0</v>
      </c>
    </row>
    <row r="4542" spans="1:11" hidden="1" x14ac:dyDescent="0.2">
      <c r="A4542">
        <f t="shared" si="70"/>
        <v>0</v>
      </c>
      <c r="B4542" t="str">
        <f>IF(Sheet1!A4542="","",Sheet1!A4542)</f>
        <v/>
      </c>
      <c r="C4542">
        <f>Sheet1!A4543</f>
        <v>0</v>
      </c>
      <c r="D4542">
        <f>Sheet1!C4542</f>
        <v>0</v>
      </c>
      <c r="F4542">
        <f>Sheet1!B4544</f>
        <v>0</v>
      </c>
      <c r="G4542">
        <f>Sheet1!A4545</f>
        <v>0</v>
      </c>
      <c r="H4542">
        <f>Sheet1!A4546</f>
        <v>0</v>
      </c>
      <c r="I4542">
        <f>Sheet1!A4547</f>
        <v>0</v>
      </c>
      <c r="J4542">
        <f>Sheet1!A4548</f>
        <v>0</v>
      </c>
      <c r="K4542">
        <f>Sheet1!A4549</f>
        <v>0</v>
      </c>
    </row>
    <row r="4543" spans="1:11" hidden="1" x14ac:dyDescent="0.2">
      <c r="A4543">
        <f t="shared" si="70"/>
        <v>0</v>
      </c>
      <c r="B4543" t="str">
        <f>IF(Sheet1!A4543="","",Sheet1!A4543)</f>
        <v/>
      </c>
      <c r="C4543">
        <f>Sheet1!A4544</f>
        <v>0</v>
      </c>
      <c r="D4543">
        <f>Sheet1!C4543</f>
        <v>0</v>
      </c>
      <c r="F4543">
        <f>Sheet1!B4545</f>
        <v>0</v>
      </c>
      <c r="G4543">
        <f>Sheet1!A4546</f>
        <v>0</v>
      </c>
      <c r="H4543">
        <f>Sheet1!A4547</f>
        <v>0</v>
      </c>
      <c r="I4543">
        <f>Sheet1!A4548</f>
        <v>0</v>
      </c>
      <c r="J4543">
        <f>Sheet1!A4549</f>
        <v>0</v>
      </c>
      <c r="K4543">
        <f>Sheet1!A4550</f>
        <v>0</v>
      </c>
    </row>
    <row r="4544" spans="1:11" hidden="1" x14ac:dyDescent="0.2">
      <c r="A4544">
        <f t="shared" si="70"/>
        <v>0</v>
      </c>
      <c r="B4544" t="str">
        <f>IF(Sheet1!A4544="","",Sheet1!A4544)</f>
        <v/>
      </c>
      <c r="C4544">
        <f>Sheet1!A4545</f>
        <v>0</v>
      </c>
      <c r="D4544">
        <f>Sheet1!C4544</f>
        <v>0</v>
      </c>
      <c r="F4544">
        <f>Sheet1!B4546</f>
        <v>0</v>
      </c>
      <c r="G4544">
        <f>Sheet1!A4547</f>
        <v>0</v>
      </c>
      <c r="H4544">
        <f>Sheet1!A4548</f>
        <v>0</v>
      </c>
      <c r="I4544">
        <f>Sheet1!A4549</f>
        <v>0</v>
      </c>
      <c r="J4544">
        <f>Sheet1!A4550</f>
        <v>0</v>
      </c>
      <c r="K4544">
        <f>Sheet1!A4551</f>
        <v>0</v>
      </c>
    </row>
    <row r="4545" spans="1:11" hidden="1" x14ac:dyDescent="0.2">
      <c r="A4545">
        <f t="shared" si="70"/>
        <v>0</v>
      </c>
      <c r="B4545" t="str">
        <f>IF(Sheet1!A4545="","",Sheet1!A4545)</f>
        <v/>
      </c>
      <c r="C4545">
        <f>Sheet1!A4546</f>
        <v>0</v>
      </c>
      <c r="D4545">
        <f>Sheet1!C4545</f>
        <v>0</v>
      </c>
      <c r="F4545">
        <f>Sheet1!B4547</f>
        <v>0</v>
      </c>
      <c r="G4545">
        <f>Sheet1!A4548</f>
        <v>0</v>
      </c>
      <c r="H4545">
        <f>Sheet1!A4549</f>
        <v>0</v>
      </c>
      <c r="I4545">
        <f>Sheet1!A4550</f>
        <v>0</v>
      </c>
      <c r="J4545">
        <f>Sheet1!A4551</f>
        <v>0</v>
      </c>
      <c r="K4545">
        <f>Sheet1!A4552</f>
        <v>0</v>
      </c>
    </row>
    <row r="4546" spans="1:11" hidden="1" x14ac:dyDescent="0.2">
      <c r="A4546">
        <f t="shared" si="70"/>
        <v>0</v>
      </c>
      <c r="B4546" t="str">
        <f>IF(Sheet1!A4546="","",Sheet1!A4546)</f>
        <v/>
      </c>
      <c r="C4546">
        <f>Sheet1!A4547</f>
        <v>0</v>
      </c>
      <c r="D4546">
        <f>Sheet1!C4546</f>
        <v>0</v>
      </c>
      <c r="F4546">
        <f>Sheet1!B4548</f>
        <v>0</v>
      </c>
      <c r="G4546">
        <f>Sheet1!A4549</f>
        <v>0</v>
      </c>
      <c r="H4546">
        <f>Sheet1!A4550</f>
        <v>0</v>
      </c>
      <c r="I4546">
        <f>Sheet1!A4551</f>
        <v>0</v>
      </c>
      <c r="J4546">
        <f>Sheet1!A4552</f>
        <v>0</v>
      </c>
      <c r="K4546">
        <f>Sheet1!A4553</f>
        <v>0</v>
      </c>
    </row>
    <row r="4547" spans="1:11" hidden="1" x14ac:dyDescent="0.2">
      <c r="A4547">
        <f t="shared" ref="A4547:A4610" si="71">IF(ISNUMBER(B4547)=TRUE,1,0)</f>
        <v>0</v>
      </c>
      <c r="B4547" t="str">
        <f>IF(Sheet1!A4547="","",Sheet1!A4547)</f>
        <v/>
      </c>
      <c r="C4547">
        <f>Sheet1!A4548</f>
        <v>0</v>
      </c>
      <c r="D4547">
        <f>Sheet1!C4547</f>
        <v>0</v>
      </c>
      <c r="F4547">
        <f>Sheet1!B4549</f>
        <v>0</v>
      </c>
      <c r="G4547">
        <f>Sheet1!A4550</f>
        <v>0</v>
      </c>
      <c r="H4547">
        <f>Sheet1!A4551</f>
        <v>0</v>
      </c>
      <c r="I4547">
        <f>Sheet1!A4552</f>
        <v>0</v>
      </c>
      <c r="J4547">
        <f>Sheet1!A4553</f>
        <v>0</v>
      </c>
      <c r="K4547">
        <f>Sheet1!A4554</f>
        <v>0</v>
      </c>
    </row>
    <row r="4548" spans="1:11" hidden="1" x14ac:dyDescent="0.2">
      <c r="A4548">
        <f t="shared" si="71"/>
        <v>0</v>
      </c>
      <c r="B4548" t="str">
        <f>IF(Sheet1!A4548="","",Sheet1!A4548)</f>
        <v/>
      </c>
      <c r="C4548">
        <f>Sheet1!A4549</f>
        <v>0</v>
      </c>
      <c r="D4548">
        <f>Sheet1!C4548</f>
        <v>0</v>
      </c>
      <c r="F4548">
        <f>Sheet1!B4550</f>
        <v>0</v>
      </c>
      <c r="G4548">
        <f>Sheet1!A4551</f>
        <v>0</v>
      </c>
      <c r="H4548">
        <f>Sheet1!A4552</f>
        <v>0</v>
      </c>
      <c r="I4548">
        <f>Sheet1!A4553</f>
        <v>0</v>
      </c>
      <c r="J4548">
        <f>Sheet1!A4554</f>
        <v>0</v>
      </c>
      <c r="K4548">
        <f>Sheet1!A4555</f>
        <v>0</v>
      </c>
    </row>
    <row r="4549" spans="1:11" hidden="1" x14ac:dyDescent="0.2">
      <c r="A4549">
        <f t="shared" si="71"/>
        <v>0</v>
      </c>
      <c r="B4549" t="str">
        <f>IF(Sheet1!A4549="","",Sheet1!A4549)</f>
        <v/>
      </c>
      <c r="C4549">
        <f>Sheet1!A4550</f>
        <v>0</v>
      </c>
      <c r="D4549">
        <f>Sheet1!C4549</f>
        <v>0</v>
      </c>
      <c r="F4549">
        <f>Sheet1!B4551</f>
        <v>0</v>
      </c>
      <c r="G4549">
        <f>Sheet1!A4552</f>
        <v>0</v>
      </c>
      <c r="H4549">
        <f>Sheet1!A4553</f>
        <v>0</v>
      </c>
      <c r="I4549">
        <f>Sheet1!A4554</f>
        <v>0</v>
      </c>
      <c r="J4549">
        <f>Sheet1!A4555</f>
        <v>0</v>
      </c>
      <c r="K4549">
        <f>Sheet1!A4556</f>
        <v>0</v>
      </c>
    </row>
    <row r="4550" spans="1:11" hidden="1" x14ac:dyDescent="0.2">
      <c r="A4550">
        <f t="shared" si="71"/>
        <v>0</v>
      </c>
      <c r="B4550" t="str">
        <f>IF(Sheet1!A4550="","",Sheet1!A4550)</f>
        <v/>
      </c>
      <c r="C4550">
        <f>Sheet1!A4551</f>
        <v>0</v>
      </c>
      <c r="D4550">
        <f>Sheet1!C4550</f>
        <v>0</v>
      </c>
      <c r="F4550">
        <f>Sheet1!B4552</f>
        <v>0</v>
      </c>
      <c r="G4550">
        <f>Sheet1!A4553</f>
        <v>0</v>
      </c>
      <c r="H4550">
        <f>Sheet1!A4554</f>
        <v>0</v>
      </c>
      <c r="I4550">
        <f>Sheet1!A4555</f>
        <v>0</v>
      </c>
      <c r="J4550">
        <f>Sheet1!A4556</f>
        <v>0</v>
      </c>
      <c r="K4550">
        <f>Sheet1!A4557</f>
        <v>0</v>
      </c>
    </row>
    <row r="4551" spans="1:11" hidden="1" x14ac:dyDescent="0.2">
      <c r="A4551">
        <f t="shared" si="71"/>
        <v>0</v>
      </c>
      <c r="B4551" t="str">
        <f>IF(Sheet1!A4551="","",Sheet1!A4551)</f>
        <v/>
      </c>
      <c r="C4551">
        <f>Sheet1!A4552</f>
        <v>0</v>
      </c>
      <c r="D4551">
        <f>Sheet1!C4551</f>
        <v>0</v>
      </c>
      <c r="F4551">
        <f>Sheet1!B4553</f>
        <v>0</v>
      </c>
      <c r="G4551">
        <f>Sheet1!A4554</f>
        <v>0</v>
      </c>
      <c r="H4551">
        <f>Sheet1!A4555</f>
        <v>0</v>
      </c>
      <c r="I4551">
        <f>Sheet1!A4556</f>
        <v>0</v>
      </c>
      <c r="J4551">
        <f>Sheet1!A4557</f>
        <v>0</v>
      </c>
      <c r="K4551">
        <f>Sheet1!A4558</f>
        <v>0</v>
      </c>
    </row>
    <row r="4552" spans="1:11" hidden="1" x14ac:dyDescent="0.2">
      <c r="A4552">
        <f t="shared" si="71"/>
        <v>0</v>
      </c>
      <c r="B4552" t="str">
        <f>IF(Sheet1!A4552="","",Sheet1!A4552)</f>
        <v/>
      </c>
      <c r="C4552">
        <f>Sheet1!A4553</f>
        <v>0</v>
      </c>
      <c r="D4552">
        <f>Sheet1!C4552</f>
        <v>0</v>
      </c>
      <c r="F4552">
        <f>Sheet1!B4554</f>
        <v>0</v>
      </c>
      <c r="G4552">
        <f>Sheet1!A4555</f>
        <v>0</v>
      </c>
      <c r="H4552">
        <f>Sheet1!A4556</f>
        <v>0</v>
      </c>
      <c r="I4552">
        <f>Sheet1!A4557</f>
        <v>0</v>
      </c>
      <c r="J4552">
        <f>Sheet1!A4558</f>
        <v>0</v>
      </c>
      <c r="K4552">
        <f>Sheet1!A4559</f>
        <v>0</v>
      </c>
    </row>
    <row r="4553" spans="1:11" hidden="1" x14ac:dyDescent="0.2">
      <c r="A4553">
        <f t="shared" si="71"/>
        <v>0</v>
      </c>
      <c r="B4553" t="str">
        <f>IF(Sheet1!A4553="","",Sheet1!A4553)</f>
        <v/>
      </c>
      <c r="C4553">
        <f>Sheet1!A4554</f>
        <v>0</v>
      </c>
      <c r="D4553">
        <f>Sheet1!C4553</f>
        <v>0</v>
      </c>
      <c r="F4553">
        <f>Sheet1!B4555</f>
        <v>0</v>
      </c>
      <c r="G4553">
        <f>Sheet1!A4556</f>
        <v>0</v>
      </c>
      <c r="H4553">
        <f>Sheet1!A4557</f>
        <v>0</v>
      </c>
      <c r="I4553">
        <f>Sheet1!A4558</f>
        <v>0</v>
      </c>
      <c r="J4553">
        <f>Sheet1!A4559</f>
        <v>0</v>
      </c>
      <c r="K4553">
        <f>Sheet1!A4560</f>
        <v>0</v>
      </c>
    </row>
    <row r="4554" spans="1:11" hidden="1" x14ac:dyDescent="0.2">
      <c r="A4554">
        <f t="shared" si="71"/>
        <v>0</v>
      </c>
      <c r="B4554" t="str">
        <f>IF(Sheet1!A4554="","",Sheet1!A4554)</f>
        <v/>
      </c>
      <c r="C4554">
        <f>Sheet1!A4555</f>
        <v>0</v>
      </c>
      <c r="D4554">
        <f>Sheet1!C4554</f>
        <v>0</v>
      </c>
      <c r="F4554">
        <f>Sheet1!B4556</f>
        <v>0</v>
      </c>
      <c r="G4554">
        <f>Sheet1!A4557</f>
        <v>0</v>
      </c>
      <c r="H4554">
        <f>Sheet1!A4558</f>
        <v>0</v>
      </c>
      <c r="I4554">
        <f>Sheet1!A4559</f>
        <v>0</v>
      </c>
      <c r="J4554">
        <f>Sheet1!A4560</f>
        <v>0</v>
      </c>
      <c r="K4554">
        <f>Sheet1!A4561</f>
        <v>0</v>
      </c>
    </row>
    <row r="4555" spans="1:11" hidden="1" x14ac:dyDescent="0.2">
      <c r="A4555">
        <f t="shared" si="71"/>
        <v>0</v>
      </c>
      <c r="B4555" t="str">
        <f>IF(Sheet1!A4555="","",Sheet1!A4555)</f>
        <v/>
      </c>
      <c r="C4555">
        <f>Sheet1!A4556</f>
        <v>0</v>
      </c>
      <c r="D4555">
        <f>Sheet1!C4555</f>
        <v>0</v>
      </c>
      <c r="F4555">
        <f>Sheet1!B4557</f>
        <v>0</v>
      </c>
      <c r="G4555">
        <f>Sheet1!A4558</f>
        <v>0</v>
      </c>
      <c r="H4555">
        <f>Sheet1!A4559</f>
        <v>0</v>
      </c>
      <c r="I4555">
        <f>Sheet1!A4560</f>
        <v>0</v>
      </c>
      <c r="J4555">
        <f>Sheet1!A4561</f>
        <v>0</v>
      </c>
      <c r="K4555">
        <f>Sheet1!A4562</f>
        <v>0</v>
      </c>
    </row>
    <row r="4556" spans="1:11" hidden="1" x14ac:dyDescent="0.2">
      <c r="A4556">
        <f t="shared" si="71"/>
        <v>0</v>
      </c>
      <c r="B4556" t="str">
        <f>IF(Sheet1!A4556="","",Sheet1!A4556)</f>
        <v/>
      </c>
      <c r="C4556">
        <f>Sheet1!A4557</f>
        <v>0</v>
      </c>
      <c r="D4556">
        <f>Sheet1!C4556</f>
        <v>0</v>
      </c>
      <c r="F4556">
        <f>Sheet1!B4558</f>
        <v>0</v>
      </c>
      <c r="G4556">
        <f>Sheet1!A4559</f>
        <v>0</v>
      </c>
      <c r="H4556">
        <f>Sheet1!A4560</f>
        <v>0</v>
      </c>
      <c r="I4556">
        <f>Sheet1!A4561</f>
        <v>0</v>
      </c>
      <c r="J4556">
        <f>Sheet1!A4562</f>
        <v>0</v>
      </c>
      <c r="K4556">
        <f>Sheet1!A4563</f>
        <v>0</v>
      </c>
    </row>
    <row r="4557" spans="1:11" hidden="1" x14ac:dyDescent="0.2">
      <c r="A4557">
        <f t="shared" si="71"/>
        <v>0</v>
      </c>
      <c r="B4557" t="str">
        <f>IF(Sheet1!A4557="","",Sheet1!A4557)</f>
        <v/>
      </c>
      <c r="C4557">
        <f>Sheet1!A4558</f>
        <v>0</v>
      </c>
      <c r="D4557">
        <f>Sheet1!C4557</f>
        <v>0</v>
      </c>
      <c r="F4557">
        <f>Sheet1!B4559</f>
        <v>0</v>
      </c>
      <c r="G4557">
        <f>Sheet1!A4560</f>
        <v>0</v>
      </c>
      <c r="H4557">
        <f>Sheet1!A4561</f>
        <v>0</v>
      </c>
      <c r="I4557">
        <f>Sheet1!A4562</f>
        <v>0</v>
      </c>
      <c r="J4557">
        <f>Sheet1!A4563</f>
        <v>0</v>
      </c>
      <c r="K4557">
        <f>Sheet1!A4564</f>
        <v>0</v>
      </c>
    </row>
    <row r="4558" spans="1:11" hidden="1" x14ac:dyDescent="0.2">
      <c r="A4558">
        <f t="shared" si="71"/>
        <v>0</v>
      </c>
      <c r="B4558" t="str">
        <f>IF(Sheet1!A4558="","",Sheet1!A4558)</f>
        <v/>
      </c>
      <c r="C4558">
        <f>Sheet1!A4559</f>
        <v>0</v>
      </c>
      <c r="D4558">
        <f>Sheet1!C4558</f>
        <v>0</v>
      </c>
      <c r="F4558">
        <f>Sheet1!B4560</f>
        <v>0</v>
      </c>
      <c r="G4558">
        <f>Sheet1!A4561</f>
        <v>0</v>
      </c>
      <c r="H4558">
        <f>Sheet1!A4562</f>
        <v>0</v>
      </c>
      <c r="I4558">
        <f>Sheet1!A4563</f>
        <v>0</v>
      </c>
      <c r="J4558">
        <f>Sheet1!A4564</f>
        <v>0</v>
      </c>
      <c r="K4558">
        <f>Sheet1!A4565</f>
        <v>0</v>
      </c>
    </row>
    <row r="4559" spans="1:11" hidden="1" x14ac:dyDescent="0.2">
      <c r="A4559">
        <f t="shared" si="71"/>
        <v>0</v>
      </c>
      <c r="B4559" t="str">
        <f>IF(Sheet1!A4559="","",Sheet1!A4559)</f>
        <v/>
      </c>
      <c r="C4559">
        <f>Sheet1!A4560</f>
        <v>0</v>
      </c>
      <c r="D4559">
        <f>Sheet1!C4559</f>
        <v>0</v>
      </c>
      <c r="F4559">
        <f>Sheet1!B4561</f>
        <v>0</v>
      </c>
      <c r="G4559">
        <f>Sheet1!A4562</f>
        <v>0</v>
      </c>
      <c r="H4559">
        <f>Sheet1!A4563</f>
        <v>0</v>
      </c>
      <c r="I4559">
        <f>Sheet1!A4564</f>
        <v>0</v>
      </c>
      <c r="J4559">
        <f>Sheet1!A4565</f>
        <v>0</v>
      </c>
      <c r="K4559">
        <f>Sheet1!A4566</f>
        <v>0</v>
      </c>
    </row>
    <row r="4560" spans="1:11" hidden="1" x14ac:dyDescent="0.2">
      <c r="A4560">
        <f t="shared" si="71"/>
        <v>0</v>
      </c>
      <c r="B4560" t="str">
        <f>IF(Sheet1!A4560="","",Sheet1!A4560)</f>
        <v/>
      </c>
      <c r="C4560">
        <f>Sheet1!A4561</f>
        <v>0</v>
      </c>
      <c r="D4560">
        <f>Sheet1!C4560</f>
        <v>0</v>
      </c>
      <c r="F4560">
        <f>Sheet1!B4562</f>
        <v>0</v>
      </c>
      <c r="G4560">
        <f>Sheet1!A4563</f>
        <v>0</v>
      </c>
      <c r="H4560">
        <f>Sheet1!A4564</f>
        <v>0</v>
      </c>
      <c r="I4560">
        <f>Sheet1!A4565</f>
        <v>0</v>
      </c>
      <c r="J4560">
        <f>Sheet1!A4566</f>
        <v>0</v>
      </c>
      <c r="K4560">
        <f>Sheet1!A4567</f>
        <v>0</v>
      </c>
    </row>
    <row r="4561" spans="1:11" hidden="1" x14ac:dyDescent="0.2">
      <c r="A4561">
        <f t="shared" si="71"/>
        <v>0</v>
      </c>
      <c r="B4561" t="str">
        <f>IF(Sheet1!A4561="","",Sheet1!A4561)</f>
        <v/>
      </c>
      <c r="C4561">
        <f>Sheet1!A4562</f>
        <v>0</v>
      </c>
      <c r="D4561">
        <f>Sheet1!C4561</f>
        <v>0</v>
      </c>
      <c r="F4561">
        <f>Sheet1!B4563</f>
        <v>0</v>
      </c>
      <c r="G4561">
        <f>Sheet1!A4564</f>
        <v>0</v>
      </c>
      <c r="H4561">
        <f>Sheet1!A4565</f>
        <v>0</v>
      </c>
      <c r="I4561">
        <f>Sheet1!A4566</f>
        <v>0</v>
      </c>
      <c r="J4561">
        <f>Sheet1!A4567</f>
        <v>0</v>
      </c>
      <c r="K4561">
        <f>Sheet1!A4568</f>
        <v>0</v>
      </c>
    </row>
    <row r="4562" spans="1:11" hidden="1" x14ac:dyDescent="0.2">
      <c r="A4562">
        <f t="shared" si="71"/>
        <v>0</v>
      </c>
      <c r="B4562" t="str">
        <f>IF(Sheet1!A4562="","",Sheet1!A4562)</f>
        <v/>
      </c>
      <c r="C4562">
        <f>Sheet1!A4563</f>
        <v>0</v>
      </c>
      <c r="D4562">
        <f>Sheet1!C4562</f>
        <v>0</v>
      </c>
      <c r="F4562">
        <f>Sheet1!B4564</f>
        <v>0</v>
      </c>
      <c r="G4562">
        <f>Sheet1!A4565</f>
        <v>0</v>
      </c>
      <c r="H4562">
        <f>Sheet1!A4566</f>
        <v>0</v>
      </c>
      <c r="I4562">
        <f>Sheet1!A4567</f>
        <v>0</v>
      </c>
      <c r="J4562">
        <f>Sheet1!A4568</f>
        <v>0</v>
      </c>
      <c r="K4562">
        <f>Sheet1!A4569</f>
        <v>0</v>
      </c>
    </row>
    <row r="4563" spans="1:11" hidden="1" x14ac:dyDescent="0.2">
      <c r="A4563">
        <f t="shared" si="71"/>
        <v>0</v>
      </c>
      <c r="B4563" t="str">
        <f>IF(Sheet1!A4563="","",Sheet1!A4563)</f>
        <v/>
      </c>
      <c r="C4563">
        <f>Sheet1!A4564</f>
        <v>0</v>
      </c>
      <c r="D4563">
        <f>Sheet1!C4563</f>
        <v>0</v>
      </c>
      <c r="F4563">
        <f>Sheet1!B4565</f>
        <v>0</v>
      </c>
      <c r="G4563">
        <f>Sheet1!A4566</f>
        <v>0</v>
      </c>
      <c r="H4563">
        <f>Sheet1!A4567</f>
        <v>0</v>
      </c>
      <c r="I4563">
        <f>Sheet1!A4568</f>
        <v>0</v>
      </c>
      <c r="J4563">
        <f>Sheet1!A4569</f>
        <v>0</v>
      </c>
      <c r="K4563">
        <f>Sheet1!A4570</f>
        <v>0</v>
      </c>
    </row>
    <row r="4564" spans="1:11" hidden="1" x14ac:dyDescent="0.2">
      <c r="A4564">
        <f t="shared" si="71"/>
        <v>0</v>
      </c>
      <c r="B4564" t="str">
        <f>IF(Sheet1!A4564="","",Sheet1!A4564)</f>
        <v/>
      </c>
      <c r="C4564">
        <f>Sheet1!A4565</f>
        <v>0</v>
      </c>
      <c r="D4564">
        <f>Sheet1!C4564</f>
        <v>0</v>
      </c>
      <c r="F4564">
        <f>Sheet1!B4566</f>
        <v>0</v>
      </c>
      <c r="G4564">
        <f>Sheet1!A4567</f>
        <v>0</v>
      </c>
      <c r="H4564">
        <f>Sheet1!A4568</f>
        <v>0</v>
      </c>
      <c r="I4564">
        <f>Sheet1!A4569</f>
        <v>0</v>
      </c>
      <c r="J4564">
        <f>Sheet1!A4570</f>
        <v>0</v>
      </c>
      <c r="K4564">
        <f>Sheet1!A4571</f>
        <v>0</v>
      </c>
    </row>
    <row r="4565" spans="1:11" hidden="1" x14ac:dyDescent="0.2">
      <c r="A4565">
        <f t="shared" si="71"/>
        <v>0</v>
      </c>
      <c r="B4565" t="str">
        <f>IF(Sheet1!A4565="","",Sheet1!A4565)</f>
        <v/>
      </c>
      <c r="C4565">
        <f>Sheet1!A4566</f>
        <v>0</v>
      </c>
      <c r="D4565">
        <f>Sheet1!C4565</f>
        <v>0</v>
      </c>
      <c r="F4565">
        <f>Sheet1!B4567</f>
        <v>0</v>
      </c>
      <c r="G4565">
        <f>Sheet1!A4568</f>
        <v>0</v>
      </c>
      <c r="H4565">
        <f>Sheet1!A4569</f>
        <v>0</v>
      </c>
      <c r="I4565">
        <f>Sheet1!A4570</f>
        <v>0</v>
      </c>
      <c r="J4565">
        <f>Sheet1!A4571</f>
        <v>0</v>
      </c>
      <c r="K4565">
        <f>Sheet1!A4572</f>
        <v>0</v>
      </c>
    </row>
    <row r="4566" spans="1:11" hidden="1" x14ac:dyDescent="0.2">
      <c r="A4566">
        <f t="shared" si="71"/>
        <v>0</v>
      </c>
      <c r="B4566" t="str">
        <f>IF(Sheet1!A4566="","",Sheet1!A4566)</f>
        <v/>
      </c>
      <c r="C4566">
        <f>Sheet1!A4567</f>
        <v>0</v>
      </c>
      <c r="D4566">
        <f>Sheet1!C4566</f>
        <v>0</v>
      </c>
      <c r="F4566">
        <f>Sheet1!B4568</f>
        <v>0</v>
      </c>
      <c r="G4566">
        <f>Sheet1!A4569</f>
        <v>0</v>
      </c>
      <c r="H4566">
        <f>Sheet1!A4570</f>
        <v>0</v>
      </c>
      <c r="I4566">
        <f>Sheet1!A4571</f>
        <v>0</v>
      </c>
      <c r="J4566">
        <f>Sheet1!A4572</f>
        <v>0</v>
      </c>
      <c r="K4566">
        <f>Sheet1!A4573</f>
        <v>0</v>
      </c>
    </row>
    <row r="4567" spans="1:11" hidden="1" x14ac:dyDescent="0.2">
      <c r="A4567">
        <f t="shared" si="71"/>
        <v>0</v>
      </c>
      <c r="B4567" t="str">
        <f>IF(Sheet1!A4567="","",Sheet1!A4567)</f>
        <v/>
      </c>
      <c r="C4567">
        <f>Sheet1!A4568</f>
        <v>0</v>
      </c>
      <c r="D4567">
        <f>Sheet1!C4567</f>
        <v>0</v>
      </c>
      <c r="F4567">
        <f>Sheet1!B4569</f>
        <v>0</v>
      </c>
      <c r="G4567">
        <f>Sheet1!A4570</f>
        <v>0</v>
      </c>
      <c r="H4567">
        <f>Sheet1!A4571</f>
        <v>0</v>
      </c>
      <c r="I4567">
        <f>Sheet1!A4572</f>
        <v>0</v>
      </c>
      <c r="J4567">
        <f>Sheet1!A4573</f>
        <v>0</v>
      </c>
      <c r="K4567">
        <f>Sheet1!A4574</f>
        <v>0</v>
      </c>
    </row>
    <row r="4568" spans="1:11" hidden="1" x14ac:dyDescent="0.2">
      <c r="A4568">
        <f t="shared" si="71"/>
        <v>0</v>
      </c>
      <c r="B4568" t="str">
        <f>IF(Sheet1!A4568="","",Sheet1!A4568)</f>
        <v/>
      </c>
      <c r="C4568">
        <f>Sheet1!A4569</f>
        <v>0</v>
      </c>
      <c r="D4568">
        <f>Sheet1!C4568</f>
        <v>0</v>
      </c>
      <c r="F4568">
        <f>Sheet1!B4570</f>
        <v>0</v>
      </c>
      <c r="G4568">
        <f>Sheet1!A4571</f>
        <v>0</v>
      </c>
      <c r="H4568">
        <f>Sheet1!A4572</f>
        <v>0</v>
      </c>
      <c r="I4568">
        <f>Sheet1!A4573</f>
        <v>0</v>
      </c>
      <c r="J4568">
        <f>Sheet1!A4574</f>
        <v>0</v>
      </c>
      <c r="K4568">
        <f>Sheet1!A4575</f>
        <v>0</v>
      </c>
    </row>
    <row r="4569" spans="1:11" hidden="1" x14ac:dyDescent="0.2">
      <c r="A4569">
        <f t="shared" si="71"/>
        <v>0</v>
      </c>
      <c r="B4569" t="str">
        <f>IF(Sheet1!A4569="","",Sheet1!A4569)</f>
        <v/>
      </c>
      <c r="C4569">
        <f>Sheet1!A4570</f>
        <v>0</v>
      </c>
      <c r="D4569">
        <f>Sheet1!C4569</f>
        <v>0</v>
      </c>
      <c r="F4569">
        <f>Sheet1!B4571</f>
        <v>0</v>
      </c>
      <c r="G4569">
        <f>Sheet1!A4572</f>
        <v>0</v>
      </c>
      <c r="H4569">
        <f>Sheet1!A4573</f>
        <v>0</v>
      </c>
      <c r="I4569">
        <f>Sheet1!A4574</f>
        <v>0</v>
      </c>
      <c r="J4569">
        <f>Sheet1!A4575</f>
        <v>0</v>
      </c>
      <c r="K4569">
        <f>Sheet1!A4576</f>
        <v>0</v>
      </c>
    </row>
    <row r="4570" spans="1:11" hidden="1" x14ac:dyDescent="0.2">
      <c r="A4570">
        <f t="shared" si="71"/>
        <v>0</v>
      </c>
      <c r="B4570" t="str">
        <f>IF(Sheet1!A4570="","",Sheet1!A4570)</f>
        <v/>
      </c>
      <c r="C4570">
        <f>Sheet1!A4571</f>
        <v>0</v>
      </c>
      <c r="D4570">
        <f>Sheet1!C4570</f>
        <v>0</v>
      </c>
      <c r="F4570">
        <f>Sheet1!B4572</f>
        <v>0</v>
      </c>
      <c r="G4570">
        <f>Sheet1!A4573</f>
        <v>0</v>
      </c>
      <c r="H4570">
        <f>Sheet1!A4574</f>
        <v>0</v>
      </c>
      <c r="I4570">
        <f>Sheet1!A4575</f>
        <v>0</v>
      </c>
      <c r="J4570">
        <f>Sheet1!A4576</f>
        <v>0</v>
      </c>
      <c r="K4570">
        <f>Sheet1!A4577</f>
        <v>0</v>
      </c>
    </row>
    <row r="4571" spans="1:11" hidden="1" x14ac:dyDescent="0.2">
      <c r="A4571">
        <f t="shared" si="71"/>
        <v>0</v>
      </c>
      <c r="B4571" t="str">
        <f>IF(Sheet1!A4571="","",Sheet1!A4571)</f>
        <v/>
      </c>
      <c r="C4571">
        <f>Sheet1!A4572</f>
        <v>0</v>
      </c>
      <c r="D4571">
        <f>Sheet1!C4571</f>
        <v>0</v>
      </c>
      <c r="F4571">
        <f>Sheet1!B4573</f>
        <v>0</v>
      </c>
      <c r="G4571">
        <f>Sheet1!A4574</f>
        <v>0</v>
      </c>
      <c r="H4571">
        <f>Sheet1!A4575</f>
        <v>0</v>
      </c>
      <c r="I4571">
        <f>Sheet1!A4576</f>
        <v>0</v>
      </c>
      <c r="J4571">
        <f>Sheet1!A4577</f>
        <v>0</v>
      </c>
      <c r="K4571">
        <f>Sheet1!A4578</f>
        <v>0</v>
      </c>
    </row>
    <row r="4572" spans="1:11" hidden="1" x14ac:dyDescent="0.2">
      <c r="A4572">
        <f t="shared" si="71"/>
        <v>0</v>
      </c>
      <c r="B4572" t="str">
        <f>IF(Sheet1!A4572="","",Sheet1!A4572)</f>
        <v/>
      </c>
      <c r="C4572">
        <f>Sheet1!A4573</f>
        <v>0</v>
      </c>
      <c r="D4572">
        <f>Sheet1!C4572</f>
        <v>0</v>
      </c>
      <c r="F4572">
        <f>Sheet1!B4574</f>
        <v>0</v>
      </c>
      <c r="G4572">
        <f>Sheet1!A4575</f>
        <v>0</v>
      </c>
      <c r="H4572">
        <f>Sheet1!A4576</f>
        <v>0</v>
      </c>
      <c r="I4572">
        <f>Sheet1!A4577</f>
        <v>0</v>
      </c>
      <c r="J4572">
        <f>Sheet1!A4578</f>
        <v>0</v>
      </c>
      <c r="K4572">
        <f>Sheet1!A4579</f>
        <v>0</v>
      </c>
    </row>
    <row r="4573" spans="1:11" hidden="1" x14ac:dyDescent="0.2">
      <c r="A4573">
        <f t="shared" si="71"/>
        <v>0</v>
      </c>
      <c r="B4573" t="str">
        <f>IF(Sheet1!A4573="","",Sheet1!A4573)</f>
        <v/>
      </c>
      <c r="C4573">
        <f>Sheet1!A4574</f>
        <v>0</v>
      </c>
      <c r="D4573">
        <f>Sheet1!C4573</f>
        <v>0</v>
      </c>
      <c r="F4573">
        <f>Sheet1!B4575</f>
        <v>0</v>
      </c>
      <c r="G4573">
        <f>Sheet1!A4576</f>
        <v>0</v>
      </c>
      <c r="H4573">
        <f>Sheet1!A4577</f>
        <v>0</v>
      </c>
      <c r="I4573">
        <f>Sheet1!A4578</f>
        <v>0</v>
      </c>
      <c r="J4573">
        <f>Sheet1!A4579</f>
        <v>0</v>
      </c>
      <c r="K4573">
        <f>Sheet1!A4580</f>
        <v>0</v>
      </c>
    </row>
    <row r="4574" spans="1:11" hidden="1" x14ac:dyDescent="0.2">
      <c r="A4574">
        <f t="shared" si="71"/>
        <v>0</v>
      </c>
      <c r="B4574" t="str">
        <f>IF(Sheet1!A4574="","",Sheet1!A4574)</f>
        <v/>
      </c>
      <c r="C4574">
        <f>Sheet1!A4575</f>
        <v>0</v>
      </c>
      <c r="D4574">
        <f>Sheet1!C4574</f>
        <v>0</v>
      </c>
      <c r="F4574">
        <f>Sheet1!B4576</f>
        <v>0</v>
      </c>
      <c r="G4574">
        <f>Sheet1!A4577</f>
        <v>0</v>
      </c>
      <c r="H4574">
        <f>Sheet1!A4578</f>
        <v>0</v>
      </c>
      <c r="I4574">
        <f>Sheet1!A4579</f>
        <v>0</v>
      </c>
      <c r="J4574">
        <f>Sheet1!A4580</f>
        <v>0</v>
      </c>
      <c r="K4574">
        <f>Sheet1!A4581</f>
        <v>0</v>
      </c>
    </row>
    <row r="4575" spans="1:11" hidden="1" x14ac:dyDescent="0.2">
      <c r="A4575">
        <f t="shared" si="71"/>
        <v>0</v>
      </c>
      <c r="B4575" t="str">
        <f>IF(Sheet1!A4575="","",Sheet1!A4575)</f>
        <v/>
      </c>
      <c r="C4575">
        <f>Sheet1!A4576</f>
        <v>0</v>
      </c>
      <c r="D4575">
        <f>Sheet1!C4575</f>
        <v>0</v>
      </c>
      <c r="F4575">
        <f>Sheet1!B4577</f>
        <v>0</v>
      </c>
      <c r="G4575">
        <f>Sheet1!A4578</f>
        <v>0</v>
      </c>
      <c r="H4575">
        <f>Sheet1!A4579</f>
        <v>0</v>
      </c>
      <c r="I4575">
        <f>Sheet1!A4580</f>
        <v>0</v>
      </c>
      <c r="J4575">
        <f>Sheet1!A4581</f>
        <v>0</v>
      </c>
      <c r="K4575">
        <f>Sheet1!A4582</f>
        <v>0</v>
      </c>
    </row>
    <row r="4576" spans="1:11" hidden="1" x14ac:dyDescent="0.2">
      <c r="A4576">
        <f t="shared" si="71"/>
        <v>0</v>
      </c>
      <c r="B4576" t="str">
        <f>IF(Sheet1!A4576="","",Sheet1!A4576)</f>
        <v/>
      </c>
      <c r="C4576">
        <f>Sheet1!A4577</f>
        <v>0</v>
      </c>
      <c r="D4576">
        <f>Sheet1!C4576</f>
        <v>0</v>
      </c>
      <c r="F4576">
        <f>Sheet1!B4578</f>
        <v>0</v>
      </c>
      <c r="G4576">
        <f>Sheet1!A4579</f>
        <v>0</v>
      </c>
      <c r="H4576">
        <f>Sheet1!A4580</f>
        <v>0</v>
      </c>
      <c r="I4576">
        <f>Sheet1!A4581</f>
        <v>0</v>
      </c>
      <c r="J4576">
        <f>Sheet1!A4582</f>
        <v>0</v>
      </c>
      <c r="K4576">
        <f>Sheet1!A4583</f>
        <v>0</v>
      </c>
    </row>
    <row r="4577" spans="1:11" hidden="1" x14ac:dyDescent="0.2">
      <c r="A4577">
        <f t="shared" si="71"/>
        <v>0</v>
      </c>
      <c r="B4577" t="str">
        <f>IF(Sheet1!A4577="","",Sheet1!A4577)</f>
        <v/>
      </c>
      <c r="C4577">
        <f>Sheet1!A4578</f>
        <v>0</v>
      </c>
      <c r="D4577">
        <f>Sheet1!C4577</f>
        <v>0</v>
      </c>
      <c r="F4577">
        <f>Sheet1!B4579</f>
        <v>0</v>
      </c>
      <c r="G4577">
        <f>Sheet1!A4580</f>
        <v>0</v>
      </c>
      <c r="H4577">
        <f>Sheet1!A4581</f>
        <v>0</v>
      </c>
      <c r="I4577">
        <f>Sheet1!A4582</f>
        <v>0</v>
      </c>
      <c r="J4577">
        <f>Sheet1!A4583</f>
        <v>0</v>
      </c>
      <c r="K4577">
        <f>Sheet1!A4584</f>
        <v>0</v>
      </c>
    </row>
    <row r="4578" spans="1:11" hidden="1" x14ac:dyDescent="0.2">
      <c r="A4578">
        <f t="shared" si="71"/>
        <v>0</v>
      </c>
      <c r="B4578" t="str">
        <f>IF(Sheet1!A4578="","",Sheet1!A4578)</f>
        <v/>
      </c>
      <c r="C4578">
        <f>Sheet1!A4579</f>
        <v>0</v>
      </c>
      <c r="D4578">
        <f>Sheet1!C4578</f>
        <v>0</v>
      </c>
      <c r="F4578">
        <f>Sheet1!B4580</f>
        <v>0</v>
      </c>
      <c r="G4578">
        <f>Sheet1!A4581</f>
        <v>0</v>
      </c>
      <c r="H4578">
        <f>Sheet1!A4582</f>
        <v>0</v>
      </c>
      <c r="I4578">
        <f>Sheet1!A4583</f>
        <v>0</v>
      </c>
      <c r="J4578">
        <f>Sheet1!A4584</f>
        <v>0</v>
      </c>
      <c r="K4578">
        <f>Sheet1!A4585</f>
        <v>0</v>
      </c>
    </row>
    <row r="4579" spans="1:11" hidden="1" x14ac:dyDescent="0.2">
      <c r="A4579">
        <f t="shared" si="71"/>
        <v>0</v>
      </c>
      <c r="B4579" t="str">
        <f>IF(Sheet1!A4579="","",Sheet1!A4579)</f>
        <v/>
      </c>
      <c r="C4579">
        <f>Sheet1!A4580</f>
        <v>0</v>
      </c>
      <c r="D4579">
        <f>Sheet1!C4579</f>
        <v>0</v>
      </c>
      <c r="F4579">
        <f>Sheet1!B4581</f>
        <v>0</v>
      </c>
      <c r="G4579">
        <f>Sheet1!A4582</f>
        <v>0</v>
      </c>
      <c r="H4579">
        <f>Sheet1!A4583</f>
        <v>0</v>
      </c>
      <c r="I4579">
        <f>Sheet1!A4584</f>
        <v>0</v>
      </c>
      <c r="J4579">
        <f>Sheet1!A4585</f>
        <v>0</v>
      </c>
      <c r="K4579">
        <f>Sheet1!A4586</f>
        <v>0</v>
      </c>
    </row>
    <row r="4580" spans="1:11" hidden="1" x14ac:dyDescent="0.2">
      <c r="A4580">
        <f t="shared" si="71"/>
        <v>0</v>
      </c>
      <c r="B4580" t="str">
        <f>IF(Sheet1!A4580="","",Sheet1!A4580)</f>
        <v/>
      </c>
      <c r="C4580">
        <f>Sheet1!A4581</f>
        <v>0</v>
      </c>
      <c r="D4580">
        <f>Sheet1!C4580</f>
        <v>0</v>
      </c>
      <c r="F4580">
        <f>Sheet1!B4582</f>
        <v>0</v>
      </c>
      <c r="G4580">
        <f>Sheet1!A4583</f>
        <v>0</v>
      </c>
      <c r="H4580">
        <f>Sheet1!A4584</f>
        <v>0</v>
      </c>
      <c r="I4580">
        <f>Sheet1!A4585</f>
        <v>0</v>
      </c>
      <c r="J4580">
        <f>Sheet1!A4586</f>
        <v>0</v>
      </c>
      <c r="K4580">
        <f>Sheet1!A4587</f>
        <v>0</v>
      </c>
    </row>
    <row r="4581" spans="1:11" hidden="1" x14ac:dyDescent="0.2">
      <c r="A4581">
        <f t="shared" si="71"/>
        <v>0</v>
      </c>
      <c r="B4581" t="str">
        <f>IF(Sheet1!A4581="","",Sheet1!A4581)</f>
        <v/>
      </c>
      <c r="C4581">
        <f>Sheet1!A4582</f>
        <v>0</v>
      </c>
      <c r="D4581">
        <f>Sheet1!C4581</f>
        <v>0</v>
      </c>
      <c r="F4581">
        <f>Sheet1!B4583</f>
        <v>0</v>
      </c>
      <c r="G4581">
        <f>Sheet1!A4584</f>
        <v>0</v>
      </c>
      <c r="H4581">
        <f>Sheet1!A4585</f>
        <v>0</v>
      </c>
      <c r="I4581">
        <f>Sheet1!A4586</f>
        <v>0</v>
      </c>
      <c r="J4581">
        <f>Sheet1!A4587</f>
        <v>0</v>
      </c>
      <c r="K4581">
        <f>Sheet1!A4588</f>
        <v>0</v>
      </c>
    </row>
    <row r="4582" spans="1:11" hidden="1" x14ac:dyDescent="0.2">
      <c r="A4582">
        <f t="shared" si="71"/>
        <v>0</v>
      </c>
      <c r="B4582" t="str">
        <f>IF(Sheet1!A4582="","",Sheet1!A4582)</f>
        <v/>
      </c>
      <c r="C4582">
        <f>Sheet1!A4583</f>
        <v>0</v>
      </c>
      <c r="D4582">
        <f>Sheet1!C4582</f>
        <v>0</v>
      </c>
      <c r="F4582">
        <f>Sheet1!B4584</f>
        <v>0</v>
      </c>
      <c r="G4582">
        <f>Sheet1!A4585</f>
        <v>0</v>
      </c>
      <c r="H4582">
        <f>Sheet1!A4586</f>
        <v>0</v>
      </c>
      <c r="I4582">
        <f>Sheet1!A4587</f>
        <v>0</v>
      </c>
      <c r="J4582">
        <f>Sheet1!A4588</f>
        <v>0</v>
      </c>
      <c r="K4582">
        <f>Sheet1!A4589</f>
        <v>0</v>
      </c>
    </row>
    <row r="4583" spans="1:11" hidden="1" x14ac:dyDescent="0.2">
      <c r="A4583">
        <f t="shared" si="71"/>
        <v>0</v>
      </c>
      <c r="B4583" t="str">
        <f>IF(Sheet1!A4583="","",Sheet1!A4583)</f>
        <v/>
      </c>
      <c r="C4583">
        <f>Sheet1!A4584</f>
        <v>0</v>
      </c>
      <c r="D4583">
        <f>Sheet1!C4583</f>
        <v>0</v>
      </c>
      <c r="F4583">
        <f>Sheet1!B4585</f>
        <v>0</v>
      </c>
      <c r="G4583">
        <f>Sheet1!A4586</f>
        <v>0</v>
      </c>
      <c r="H4583">
        <f>Sheet1!A4587</f>
        <v>0</v>
      </c>
      <c r="I4583">
        <f>Sheet1!A4588</f>
        <v>0</v>
      </c>
      <c r="J4583">
        <f>Sheet1!A4589</f>
        <v>0</v>
      </c>
      <c r="K4583">
        <f>Sheet1!A4590</f>
        <v>0</v>
      </c>
    </row>
    <row r="4584" spans="1:11" hidden="1" x14ac:dyDescent="0.2">
      <c r="A4584">
        <f t="shared" si="71"/>
        <v>0</v>
      </c>
      <c r="B4584" t="str">
        <f>IF(Sheet1!A4584="","",Sheet1!A4584)</f>
        <v/>
      </c>
      <c r="C4584">
        <f>Sheet1!A4585</f>
        <v>0</v>
      </c>
      <c r="D4584">
        <f>Sheet1!C4584</f>
        <v>0</v>
      </c>
      <c r="F4584">
        <f>Sheet1!B4586</f>
        <v>0</v>
      </c>
      <c r="G4584">
        <f>Sheet1!A4587</f>
        <v>0</v>
      </c>
      <c r="H4584">
        <f>Sheet1!A4588</f>
        <v>0</v>
      </c>
      <c r="I4584">
        <f>Sheet1!A4589</f>
        <v>0</v>
      </c>
      <c r="J4584">
        <f>Sheet1!A4590</f>
        <v>0</v>
      </c>
      <c r="K4584">
        <f>Sheet1!A4591</f>
        <v>0</v>
      </c>
    </row>
    <row r="4585" spans="1:11" hidden="1" x14ac:dyDescent="0.2">
      <c r="A4585">
        <f t="shared" si="71"/>
        <v>0</v>
      </c>
      <c r="B4585" t="str">
        <f>IF(Sheet1!A4585="","",Sheet1!A4585)</f>
        <v/>
      </c>
      <c r="C4585">
        <f>Sheet1!A4586</f>
        <v>0</v>
      </c>
      <c r="D4585">
        <f>Sheet1!C4585</f>
        <v>0</v>
      </c>
      <c r="F4585">
        <f>Sheet1!B4587</f>
        <v>0</v>
      </c>
      <c r="G4585">
        <f>Sheet1!A4588</f>
        <v>0</v>
      </c>
      <c r="H4585">
        <f>Sheet1!A4589</f>
        <v>0</v>
      </c>
      <c r="I4585">
        <f>Sheet1!A4590</f>
        <v>0</v>
      </c>
      <c r="J4585">
        <f>Sheet1!A4591</f>
        <v>0</v>
      </c>
      <c r="K4585">
        <f>Sheet1!A4592</f>
        <v>0</v>
      </c>
    </row>
    <row r="4586" spans="1:11" hidden="1" x14ac:dyDescent="0.2">
      <c r="A4586">
        <f t="shared" si="71"/>
        <v>0</v>
      </c>
      <c r="B4586" t="str">
        <f>IF(Sheet1!A4586="","",Sheet1!A4586)</f>
        <v/>
      </c>
      <c r="C4586">
        <f>Sheet1!A4587</f>
        <v>0</v>
      </c>
      <c r="D4586">
        <f>Sheet1!C4586</f>
        <v>0</v>
      </c>
      <c r="F4586">
        <f>Sheet1!B4588</f>
        <v>0</v>
      </c>
      <c r="G4586">
        <f>Sheet1!A4589</f>
        <v>0</v>
      </c>
      <c r="H4586">
        <f>Sheet1!A4590</f>
        <v>0</v>
      </c>
      <c r="I4586">
        <f>Sheet1!A4591</f>
        <v>0</v>
      </c>
      <c r="J4586">
        <f>Sheet1!A4592</f>
        <v>0</v>
      </c>
      <c r="K4586">
        <f>Sheet1!A4593</f>
        <v>0</v>
      </c>
    </row>
    <row r="4587" spans="1:11" hidden="1" x14ac:dyDescent="0.2">
      <c r="A4587">
        <f t="shared" si="71"/>
        <v>0</v>
      </c>
      <c r="B4587" t="str">
        <f>IF(Sheet1!A4587="","",Sheet1!A4587)</f>
        <v/>
      </c>
      <c r="C4587">
        <f>Sheet1!A4588</f>
        <v>0</v>
      </c>
      <c r="D4587">
        <f>Sheet1!C4587</f>
        <v>0</v>
      </c>
      <c r="F4587">
        <f>Sheet1!B4589</f>
        <v>0</v>
      </c>
      <c r="G4587">
        <f>Sheet1!A4590</f>
        <v>0</v>
      </c>
      <c r="H4587">
        <f>Sheet1!A4591</f>
        <v>0</v>
      </c>
      <c r="I4587">
        <f>Sheet1!A4592</f>
        <v>0</v>
      </c>
      <c r="J4587">
        <f>Sheet1!A4593</f>
        <v>0</v>
      </c>
      <c r="K4587">
        <f>Sheet1!A4594</f>
        <v>0</v>
      </c>
    </row>
    <row r="4588" spans="1:11" hidden="1" x14ac:dyDescent="0.2">
      <c r="A4588">
        <f t="shared" si="71"/>
        <v>0</v>
      </c>
      <c r="B4588" t="str">
        <f>IF(Sheet1!A4588="","",Sheet1!A4588)</f>
        <v/>
      </c>
      <c r="C4588">
        <f>Sheet1!A4589</f>
        <v>0</v>
      </c>
      <c r="D4588">
        <f>Sheet1!C4588</f>
        <v>0</v>
      </c>
      <c r="F4588">
        <f>Sheet1!B4590</f>
        <v>0</v>
      </c>
      <c r="G4588">
        <f>Sheet1!A4591</f>
        <v>0</v>
      </c>
      <c r="H4588">
        <f>Sheet1!A4592</f>
        <v>0</v>
      </c>
      <c r="I4588">
        <f>Sheet1!A4593</f>
        <v>0</v>
      </c>
      <c r="J4588">
        <f>Sheet1!A4594</f>
        <v>0</v>
      </c>
      <c r="K4588">
        <f>Sheet1!A4595</f>
        <v>0</v>
      </c>
    </row>
    <row r="4589" spans="1:11" hidden="1" x14ac:dyDescent="0.2">
      <c r="A4589">
        <f t="shared" si="71"/>
        <v>0</v>
      </c>
      <c r="B4589" t="str">
        <f>IF(Sheet1!A4589="","",Sheet1!A4589)</f>
        <v/>
      </c>
      <c r="C4589">
        <f>Sheet1!A4590</f>
        <v>0</v>
      </c>
      <c r="D4589">
        <f>Sheet1!C4589</f>
        <v>0</v>
      </c>
      <c r="F4589">
        <f>Sheet1!B4591</f>
        <v>0</v>
      </c>
      <c r="G4589">
        <f>Sheet1!A4592</f>
        <v>0</v>
      </c>
      <c r="H4589">
        <f>Sheet1!A4593</f>
        <v>0</v>
      </c>
      <c r="I4589">
        <f>Sheet1!A4594</f>
        <v>0</v>
      </c>
      <c r="J4589">
        <f>Sheet1!A4595</f>
        <v>0</v>
      </c>
      <c r="K4589">
        <f>Sheet1!A4596</f>
        <v>0</v>
      </c>
    </row>
    <row r="4590" spans="1:11" hidden="1" x14ac:dyDescent="0.2">
      <c r="A4590">
        <f t="shared" si="71"/>
        <v>0</v>
      </c>
      <c r="B4590" t="str">
        <f>IF(Sheet1!A4590="","",Sheet1!A4590)</f>
        <v/>
      </c>
      <c r="C4590">
        <f>Sheet1!A4591</f>
        <v>0</v>
      </c>
      <c r="D4590">
        <f>Sheet1!C4590</f>
        <v>0</v>
      </c>
      <c r="F4590">
        <f>Sheet1!B4592</f>
        <v>0</v>
      </c>
      <c r="G4590">
        <f>Sheet1!A4593</f>
        <v>0</v>
      </c>
      <c r="H4590">
        <f>Sheet1!A4594</f>
        <v>0</v>
      </c>
      <c r="I4590">
        <f>Sheet1!A4595</f>
        <v>0</v>
      </c>
      <c r="J4590">
        <f>Sheet1!A4596</f>
        <v>0</v>
      </c>
      <c r="K4590">
        <f>Sheet1!A4597</f>
        <v>0</v>
      </c>
    </row>
    <row r="4591" spans="1:11" hidden="1" x14ac:dyDescent="0.2">
      <c r="A4591">
        <f t="shared" si="71"/>
        <v>0</v>
      </c>
      <c r="B4591" t="str">
        <f>IF(Sheet1!A4591="","",Sheet1!A4591)</f>
        <v/>
      </c>
      <c r="C4591">
        <f>Sheet1!A4592</f>
        <v>0</v>
      </c>
      <c r="D4591">
        <f>Sheet1!C4591</f>
        <v>0</v>
      </c>
      <c r="F4591">
        <f>Sheet1!B4593</f>
        <v>0</v>
      </c>
      <c r="G4591">
        <f>Sheet1!A4594</f>
        <v>0</v>
      </c>
      <c r="H4591">
        <f>Sheet1!A4595</f>
        <v>0</v>
      </c>
      <c r="I4591">
        <f>Sheet1!A4596</f>
        <v>0</v>
      </c>
      <c r="J4591">
        <f>Sheet1!A4597</f>
        <v>0</v>
      </c>
      <c r="K4591">
        <f>Sheet1!A4598</f>
        <v>0</v>
      </c>
    </row>
    <row r="4592" spans="1:11" hidden="1" x14ac:dyDescent="0.2">
      <c r="A4592">
        <f t="shared" si="71"/>
        <v>0</v>
      </c>
      <c r="B4592" t="str">
        <f>IF(Sheet1!A4592="","",Sheet1!A4592)</f>
        <v/>
      </c>
      <c r="C4592">
        <f>Sheet1!A4593</f>
        <v>0</v>
      </c>
      <c r="D4592">
        <f>Sheet1!C4592</f>
        <v>0</v>
      </c>
      <c r="F4592">
        <f>Sheet1!B4594</f>
        <v>0</v>
      </c>
      <c r="G4592">
        <f>Sheet1!A4595</f>
        <v>0</v>
      </c>
      <c r="H4592">
        <f>Sheet1!A4596</f>
        <v>0</v>
      </c>
      <c r="I4592">
        <f>Sheet1!A4597</f>
        <v>0</v>
      </c>
      <c r="J4592">
        <f>Sheet1!A4598</f>
        <v>0</v>
      </c>
      <c r="K4592">
        <f>Sheet1!A4599</f>
        <v>0</v>
      </c>
    </row>
    <row r="4593" spans="1:11" hidden="1" x14ac:dyDescent="0.2">
      <c r="A4593">
        <f t="shared" si="71"/>
        <v>0</v>
      </c>
      <c r="B4593" t="str">
        <f>IF(Sheet1!A4593="","",Sheet1!A4593)</f>
        <v/>
      </c>
      <c r="C4593">
        <f>Sheet1!A4594</f>
        <v>0</v>
      </c>
      <c r="D4593">
        <f>Sheet1!C4593</f>
        <v>0</v>
      </c>
      <c r="F4593">
        <f>Sheet1!B4595</f>
        <v>0</v>
      </c>
      <c r="G4593">
        <f>Sheet1!A4596</f>
        <v>0</v>
      </c>
      <c r="H4593">
        <f>Sheet1!A4597</f>
        <v>0</v>
      </c>
      <c r="I4593">
        <f>Sheet1!A4598</f>
        <v>0</v>
      </c>
      <c r="J4593">
        <f>Sheet1!A4599</f>
        <v>0</v>
      </c>
      <c r="K4593">
        <f>Sheet1!A4600</f>
        <v>0</v>
      </c>
    </row>
    <row r="4594" spans="1:11" hidden="1" x14ac:dyDescent="0.2">
      <c r="A4594">
        <f t="shared" si="71"/>
        <v>0</v>
      </c>
      <c r="B4594" t="str">
        <f>IF(Sheet1!A4594="","",Sheet1!A4594)</f>
        <v/>
      </c>
      <c r="C4594">
        <f>Sheet1!A4595</f>
        <v>0</v>
      </c>
      <c r="D4594">
        <f>Sheet1!C4594</f>
        <v>0</v>
      </c>
      <c r="F4594">
        <f>Sheet1!B4596</f>
        <v>0</v>
      </c>
      <c r="G4594">
        <f>Sheet1!A4597</f>
        <v>0</v>
      </c>
      <c r="H4594">
        <f>Sheet1!A4598</f>
        <v>0</v>
      </c>
      <c r="I4594">
        <f>Sheet1!A4599</f>
        <v>0</v>
      </c>
      <c r="J4594">
        <f>Sheet1!A4600</f>
        <v>0</v>
      </c>
      <c r="K4594">
        <f>Sheet1!A4601</f>
        <v>0</v>
      </c>
    </row>
    <row r="4595" spans="1:11" hidden="1" x14ac:dyDescent="0.2">
      <c r="A4595">
        <f t="shared" si="71"/>
        <v>0</v>
      </c>
      <c r="B4595" t="str">
        <f>IF(Sheet1!A4595="","",Sheet1!A4595)</f>
        <v/>
      </c>
      <c r="C4595">
        <f>Sheet1!A4596</f>
        <v>0</v>
      </c>
      <c r="D4595">
        <f>Sheet1!C4595</f>
        <v>0</v>
      </c>
      <c r="F4595">
        <f>Sheet1!B4597</f>
        <v>0</v>
      </c>
      <c r="G4595">
        <f>Sheet1!A4598</f>
        <v>0</v>
      </c>
      <c r="H4595">
        <f>Sheet1!A4599</f>
        <v>0</v>
      </c>
      <c r="I4595">
        <f>Sheet1!A4600</f>
        <v>0</v>
      </c>
      <c r="J4595">
        <f>Sheet1!A4601</f>
        <v>0</v>
      </c>
      <c r="K4595">
        <f>Sheet1!A4602</f>
        <v>0</v>
      </c>
    </row>
    <row r="4596" spans="1:11" hidden="1" x14ac:dyDescent="0.2">
      <c r="A4596">
        <f t="shared" si="71"/>
        <v>0</v>
      </c>
      <c r="B4596" t="str">
        <f>IF(Sheet1!A4596="","",Sheet1!A4596)</f>
        <v/>
      </c>
      <c r="C4596">
        <f>Sheet1!A4597</f>
        <v>0</v>
      </c>
      <c r="D4596">
        <f>Sheet1!C4596</f>
        <v>0</v>
      </c>
      <c r="F4596">
        <f>Sheet1!B4598</f>
        <v>0</v>
      </c>
      <c r="G4596">
        <f>Sheet1!A4599</f>
        <v>0</v>
      </c>
      <c r="H4596">
        <f>Sheet1!A4600</f>
        <v>0</v>
      </c>
      <c r="I4596">
        <f>Sheet1!A4601</f>
        <v>0</v>
      </c>
      <c r="J4596">
        <f>Sheet1!A4602</f>
        <v>0</v>
      </c>
      <c r="K4596">
        <f>Sheet1!A4603</f>
        <v>0</v>
      </c>
    </row>
    <row r="4597" spans="1:11" hidden="1" x14ac:dyDescent="0.2">
      <c r="A4597">
        <f t="shared" si="71"/>
        <v>0</v>
      </c>
      <c r="B4597" t="str">
        <f>IF(Sheet1!A4597="","",Sheet1!A4597)</f>
        <v/>
      </c>
      <c r="C4597">
        <f>Sheet1!A4598</f>
        <v>0</v>
      </c>
      <c r="D4597">
        <f>Sheet1!C4597</f>
        <v>0</v>
      </c>
      <c r="F4597">
        <f>Sheet1!B4599</f>
        <v>0</v>
      </c>
      <c r="G4597">
        <f>Sheet1!A4600</f>
        <v>0</v>
      </c>
      <c r="H4597">
        <f>Sheet1!A4601</f>
        <v>0</v>
      </c>
      <c r="I4597">
        <f>Sheet1!A4602</f>
        <v>0</v>
      </c>
      <c r="J4597">
        <f>Sheet1!A4603</f>
        <v>0</v>
      </c>
      <c r="K4597">
        <f>Sheet1!A4604</f>
        <v>0</v>
      </c>
    </row>
    <row r="4598" spans="1:11" hidden="1" x14ac:dyDescent="0.2">
      <c r="A4598">
        <f t="shared" si="71"/>
        <v>0</v>
      </c>
      <c r="B4598" t="str">
        <f>IF(Sheet1!A4598="","",Sheet1!A4598)</f>
        <v/>
      </c>
      <c r="C4598">
        <f>Sheet1!A4599</f>
        <v>0</v>
      </c>
      <c r="D4598">
        <f>Sheet1!C4598</f>
        <v>0</v>
      </c>
      <c r="F4598">
        <f>Sheet1!B4600</f>
        <v>0</v>
      </c>
      <c r="G4598">
        <f>Sheet1!A4601</f>
        <v>0</v>
      </c>
      <c r="H4598">
        <f>Sheet1!A4602</f>
        <v>0</v>
      </c>
      <c r="I4598">
        <f>Sheet1!A4603</f>
        <v>0</v>
      </c>
      <c r="J4598">
        <f>Sheet1!A4604</f>
        <v>0</v>
      </c>
      <c r="K4598">
        <f>Sheet1!A4605</f>
        <v>0</v>
      </c>
    </row>
    <row r="4599" spans="1:11" hidden="1" x14ac:dyDescent="0.2">
      <c r="A4599">
        <f t="shared" si="71"/>
        <v>0</v>
      </c>
      <c r="B4599" t="str">
        <f>IF(Sheet1!A4599="","",Sheet1!A4599)</f>
        <v/>
      </c>
      <c r="C4599">
        <f>Sheet1!A4600</f>
        <v>0</v>
      </c>
      <c r="D4599">
        <f>Sheet1!C4599</f>
        <v>0</v>
      </c>
      <c r="F4599">
        <f>Sheet1!B4601</f>
        <v>0</v>
      </c>
      <c r="G4599">
        <f>Sheet1!A4602</f>
        <v>0</v>
      </c>
      <c r="H4599">
        <f>Sheet1!A4603</f>
        <v>0</v>
      </c>
      <c r="I4599">
        <f>Sheet1!A4604</f>
        <v>0</v>
      </c>
      <c r="J4599">
        <f>Sheet1!A4605</f>
        <v>0</v>
      </c>
      <c r="K4599">
        <f>Sheet1!A4606</f>
        <v>0</v>
      </c>
    </row>
    <row r="4600" spans="1:11" hidden="1" x14ac:dyDescent="0.2">
      <c r="A4600">
        <f t="shared" si="71"/>
        <v>0</v>
      </c>
      <c r="B4600" t="str">
        <f>IF(Sheet1!A4600="","",Sheet1!A4600)</f>
        <v/>
      </c>
      <c r="C4600">
        <f>Sheet1!A4601</f>
        <v>0</v>
      </c>
      <c r="D4600">
        <f>Sheet1!C4600</f>
        <v>0</v>
      </c>
      <c r="F4600">
        <f>Sheet1!B4602</f>
        <v>0</v>
      </c>
      <c r="G4600">
        <f>Sheet1!A4603</f>
        <v>0</v>
      </c>
      <c r="H4600">
        <f>Sheet1!A4604</f>
        <v>0</v>
      </c>
      <c r="I4600">
        <f>Sheet1!A4605</f>
        <v>0</v>
      </c>
      <c r="J4600">
        <f>Sheet1!A4606</f>
        <v>0</v>
      </c>
      <c r="K4600">
        <f>Sheet1!A4607</f>
        <v>0</v>
      </c>
    </row>
    <row r="4601" spans="1:11" hidden="1" x14ac:dyDescent="0.2">
      <c r="A4601">
        <f t="shared" si="71"/>
        <v>0</v>
      </c>
      <c r="B4601" t="str">
        <f>IF(Sheet1!A4601="","",Sheet1!A4601)</f>
        <v/>
      </c>
      <c r="C4601">
        <f>Sheet1!A4602</f>
        <v>0</v>
      </c>
      <c r="D4601">
        <f>Sheet1!C4601</f>
        <v>0</v>
      </c>
      <c r="F4601">
        <f>Sheet1!B4603</f>
        <v>0</v>
      </c>
      <c r="G4601">
        <f>Sheet1!A4604</f>
        <v>0</v>
      </c>
      <c r="H4601">
        <f>Sheet1!A4605</f>
        <v>0</v>
      </c>
      <c r="I4601">
        <f>Sheet1!A4606</f>
        <v>0</v>
      </c>
      <c r="J4601">
        <f>Sheet1!A4607</f>
        <v>0</v>
      </c>
      <c r="K4601">
        <f>Sheet1!A4608</f>
        <v>0</v>
      </c>
    </row>
    <row r="4602" spans="1:11" hidden="1" x14ac:dyDescent="0.2">
      <c r="A4602">
        <f t="shared" si="71"/>
        <v>0</v>
      </c>
      <c r="B4602" t="str">
        <f>IF(Sheet1!A4602="","",Sheet1!A4602)</f>
        <v/>
      </c>
      <c r="C4602">
        <f>Sheet1!A4603</f>
        <v>0</v>
      </c>
      <c r="D4602">
        <f>Sheet1!C4602</f>
        <v>0</v>
      </c>
      <c r="F4602">
        <f>Sheet1!B4604</f>
        <v>0</v>
      </c>
      <c r="G4602">
        <f>Sheet1!A4605</f>
        <v>0</v>
      </c>
      <c r="H4602">
        <f>Sheet1!A4606</f>
        <v>0</v>
      </c>
      <c r="I4602">
        <f>Sheet1!A4607</f>
        <v>0</v>
      </c>
      <c r="J4602">
        <f>Sheet1!A4608</f>
        <v>0</v>
      </c>
      <c r="K4602">
        <f>Sheet1!A4609</f>
        <v>0</v>
      </c>
    </row>
    <row r="4603" spans="1:11" hidden="1" x14ac:dyDescent="0.2">
      <c r="A4603">
        <f t="shared" si="71"/>
        <v>0</v>
      </c>
      <c r="B4603" t="str">
        <f>IF(Sheet1!A4603="","",Sheet1!A4603)</f>
        <v/>
      </c>
      <c r="C4603">
        <f>Sheet1!A4604</f>
        <v>0</v>
      </c>
      <c r="D4603">
        <f>Sheet1!C4603</f>
        <v>0</v>
      </c>
      <c r="F4603">
        <f>Sheet1!B4605</f>
        <v>0</v>
      </c>
      <c r="G4603">
        <f>Sheet1!A4606</f>
        <v>0</v>
      </c>
      <c r="H4603">
        <f>Sheet1!A4607</f>
        <v>0</v>
      </c>
      <c r="I4603">
        <f>Sheet1!A4608</f>
        <v>0</v>
      </c>
      <c r="J4603">
        <f>Sheet1!A4609</f>
        <v>0</v>
      </c>
      <c r="K4603">
        <f>Sheet1!A4610</f>
        <v>0</v>
      </c>
    </row>
    <row r="4604" spans="1:11" hidden="1" x14ac:dyDescent="0.2">
      <c r="A4604">
        <f t="shared" si="71"/>
        <v>0</v>
      </c>
      <c r="B4604" t="str">
        <f>IF(Sheet1!A4604="","",Sheet1!A4604)</f>
        <v/>
      </c>
      <c r="C4604">
        <f>Sheet1!A4605</f>
        <v>0</v>
      </c>
      <c r="D4604">
        <f>Sheet1!C4604</f>
        <v>0</v>
      </c>
      <c r="F4604">
        <f>Sheet1!B4606</f>
        <v>0</v>
      </c>
      <c r="G4604">
        <f>Sheet1!A4607</f>
        <v>0</v>
      </c>
      <c r="H4604">
        <f>Sheet1!A4608</f>
        <v>0</v>
      </c>
      <c r="I4604">
        <f>Sheet1!A4609</f>
        <v>0</v>
      </c>
      <c r="J4604">
        <f>Sheet1!A4610</f>
        <v>0</v>
      </c>
      <c r="K4604">
        <f>Sheet1!A4611</f>
        <v>0</v>
      </c>
    </row>
    <row r="4605" spans="1:11" hidden="1" x14ac:dyDescent="0.2">
      <c r="A4605">
        <f t="shared" si="71"/>
        <v>0</v>
      </c>
      <c r="B4605" t="str">
        <f>IF(Sheet1!A4605="","",Sheet1!A4605)</f>
        <v/>
      </c>
      <c r="C4605">
        <f>Sheet1!A4606</f>
        <v>0</v>
      </c>
      <c r="D4605">
        <f>Sheet1!C4605</f>
        <v>0</v>
      </c>
      <c r="F4605">
        <f>Sheet1!B4607</f>
        <v>0</v>
      </c>
      <c r="G4605">
        <f>Sheet1!A4608</f>
        <v>0</v>
      </c>
      <c r="H4605">
        <f>Sheet1!A4609</f>
        <v>0</v>
      </c>
      <c r="I4605">
        <f>Sheet1!A4610</f>
        <v>0</v>
      </c>
      <c r="J4605">
        <f>Sheet1!A4611</f>
        <v>0</v>
      </c>
      <c r="K4605">
        <f>Sheet1!A4612</f>
        <v>0</v>
      </c>
    </row>
    <row r="4606" spans="1:11" hidden="1" x14ac:dyDescent="0.2">
      <c r="A4606">
        <f t="shared" si="71"/>
        <v>0</v>
      </c>
      <c r="B4606" t="str">
        <f>IF(Sheet1!A4606="","",Sheet1!A4606)</f>
        <v/>
      </c>
      <c r="C4606">
        <f>Sheet1!A4607</f>
        <v>0</v>
      </c>
      <c r="D4606">
        <f>Sheet1!C4606</f>
        <v>0</v>
      </c>
      <c r="F4606">
        <f>Sheet1!B4608</f>
        <v>0</v>
      </c>
      <c r="G4606">
        <f>Sheet1!A4609</f>
        <v>0</v>
      </c>
      <c r="H4606">
        <f>Sheet1!A4610</f>
        <v>0</v>
      </c>
      <c r="I4606">
        <f>Sheet1!A4611</f>
        <v>0</v>
      </c>
      <c r="J4606">
        <f>Sheet1!A4612</f>
        <v>0</v>
      </c>
      <c r="K4606">
        <f>Sheet1!A4613</f>
        <v>0</v>
      </c>
    </row>
    <row r="4607" spans="1:11" hidden="1" x14ac:dyDescent="0.2">
      <c r="A4607">
        <f t="shared" si="71"/>
        <v>0</v>
      </c>
      <c r="B4607" t="str">
        <f>IF(Sheet1!A4607="","",Sheet1!A4607)</f>
        <v/>
      </c>
      <c r="C4607">
        <f>Sheet1!A4608</f>
        <v>0</v>
      </c>
      <c r="D4607">
        <f>Sheet1!C4607</f>
        <v>0</v>
      </c>
      <c r="F4607">
        <f>Sheet1!B4609</f>
        <v>0</v>
      </c>
      <c r="G4607">
        <f>Sheet1!A4610</f>
        <v>0</v>
      </c>
      <c r="H4607">
        <f>Sheet1!A4611</f>
        <v>0</v>
      </c>
      <c r="I4607">
        <f>Sheet1!A4612</f>
        <v>0</v>
      </c>
      <c r="J4607">
        <f>Sheet1!A4613</f>
        <v>0</v>
      </c>
      <c r="K4607">
        <f>Sheet1!A4614</f>
        <v>0</v>
      </c>
    </row>
    <row r="4608" spans="1:11" hidden="1" x14ac:dyDescent="0.2">
      <c r="A4608">
        <f t="shared" si="71"/>
        <v>0</v>
      </c>
      <c r="B4608" t="str">
        <f>IF(Sheet1!A4608="","",Sheet1!A4608)</f>
        <v/>
      </c>
      <c r="C4608">
        <f>Sheet1!A4609</f>
        <v>0</v>
      </c>
      <c r="D4608">
        <f>Sheet1!C4608</f>
        <v>0</v>
      </c>
      <c r="F4608">
        <f>Sheet1!B4610</f>
        <v>0</v>
      </c>
      <c r="G4608">
        <f>Sheet1!A4611</f>
        <v>0</v>
      </c>
      <c r="H4608">
        <f>Sheet1!A4612</f>
        <v>0</v>
      </c>
      <c r="I4608">
        <f>Sheet1!A4613</f>
        <v>0</v>
      </c>
      <c r="J4608">
        <f>Sheet1!A4614</f>
        <v>0</v>
      </c>
      <c r="K4608">
        <f>Sheet1!A4615</f>
        <v>0</v>
      </c>
    </row>
    <row r="4609" spans="1:11" hidden="1" x14ac:dyDescent="0.2">
      <c r="A4609">
        <f t="shared" si="71"/>
        <v>0</v>
      </c>
      <c r="B4609" t="str">
        <f>IF(Sheet1!A4609="","",Sheet1!A4609)</f>
        <v/>
      </c>
      <c r="C4609">
        <f>Sheet1!A4610</f>
        <v>0</v>
      </c>
      <c r="D4609">
        <f>Sheet1!C4609</f>
        <v>0</v>
      </c>
      <c r="F4609">
        <f>Sheet1!B4611</f>
        <v>0</v>
      </c>
      <c r="G4609">
        <f>Sheet1!A4612</f>
        <v>0</v>
      </c>
      <c r="H4609">
        <f>Sheet1!A4613</f>
        <v>0</v>
      </c>
      <c r="I4609">
        <f>Sheet1!A4614</f>
        <v>0</v>
      </c>
      <c r="J4609">
        <f>Sheet1!A4615</f>
        <v>0</v>
      </c>
      <c r="K4609">
        <f>Sheet1!A4616</f>
        <v>0</v>
      </c>
    </row>
    <row r="4610" spans="1:11" hidden="1" x14ac:dyDescent="0.2">
      <c r="A4610">
        <f t="shared" si="71"/>
        <v>0</v>
      </c>
      <c r="B4610" t="str">
        <f>IF(Sheet1!A4610="","",Sheet1!A4610)</f>
        <v/>
      </c>
      <c r="C4610">
        <f>Sheet1!A4611</f>
        <v>0</v>
      </c>
      <c r="D4610">
        <f>Sheet1!C4610</f>
        <v>0</v>
      </c>
      <c r="F4610">
        <f>Sheet1!B4612</f>
        <v>0</v>
      </c>
      <c r="G4610">
        <f>Sheet1!A4613</f>
        <v>0</v>
      </c>
      <c r="H4610">
        <f>Sheet1!A4614</f>
        <v>0</v>
      </c>
      <c r="I4610">
        <f>Sheet1!A4615</f>
        <v>0</v>
      </c>
      <c r="J4610">
        <f>Sheet1!A4616</f>
        <v>0</v>
      </c>
      <c r="K4610">
        <f>Sheet1!A4617</f>
        <v>0</v>
      </c>
    </row>
    <row r="4611" spans="1:11" hidden="1" x14ac:dyDescent="0.2">
      <c r="A4611">
        <f t="shared" ref="A4611:A4674" si="72">IF(ISNUMBER(B4611)=TRUE,1,0)</f>
        <v>0</v>
      </c>
      <c r="B4611" t="str">
        <f>IF(Sheet1!A4611="","",Sheet1!A4611)</f>
        <v/>
      </c>
      <c r="C4611">
        <f>Sheet1!A4612</f>
        <v>0</v>
      </c>
      <c r="D4611">
        <f>Sheet1!C4611</f>
        <v>0</v>
      </c>
      <c r="F4611">
        <f>Sheet1!B4613</f>
        <v>0</v>
      </c>
      <c r="G4611">
        <f>Sheet1!A4614</f>
        <v>0</v>
      </c>
      <c r="H4611">
        <f>Sheet1!A4615</f>
        <v>0</v>
      </c>
      <c r="I4611">
        <f>Sheet1!A4616</f>
        <v>0</v>
      </c>
      <c r="J4611">
        <f>Sheet1!A4617</f>
        <v>0</v>
      </c>
      <c r="K4611">
        <f>Sheet1!A4618</f>
        <v>0</v>
      </c>
    </row>
    <row r="4612" spans="1:11" hidden="1" x14ac:dyDescent="0.2">
      <c r="A4612">
        <f t="shared" si="72"/>
        <v>0</v>
      </c>
      <c r="B4612" t="str">
        <f>IF(Sheet1!A4612="","",Sheet1!A4612)</f>
        <v/>
      </c>
      <c r="C4612">
        <f>Sheet1!A4613</f>
        <v>0</v>
      </c>
      <c r="D4612">
        <f>Sheet1!C4612</f>
        <v>0</v>
      </c>
      <c r="F4612">
        <f>Sheet1!B4614</f>
        <v>0</v>
      </c>
      <c r="G4612">
        <f>Sheet1!A4615</f>
        <v>0</v>
      </c>
      <c r="H4612">
        <f>Sheet1!A4616</f>
        <v>0</v>
      </c>
      <c r="I4612">
        <f>Sheet1!A4617</f>
        <v>0</v>
      </c>
      <c r="J4612">
        <f>Sheet1!A4618</f>
        <v>0</v>
      </c>
      <c r="K4612">
        <f>Sheet1!A4619</f>
        <v>0</v>
      </c>
    </row>
    <row r="4613" spans="1:11" hidden="1" x14ac:dyDescent="0.2">
      <c r="A4613">
        <f t="shared" si="72"/>
        <v>0</v>
      </c>
      <c r="B4613" t="str">
        <f>IF(Sheet1!A4613="","",Sheet1!A4613)</f>
        <v/>
      </c>
      <c r="C4613">
        <f>Sheet1!A4614</f>
        <v>0</v>
      </c>
      <c r="D4613">
        <f>Sheet1!C4613</f>
        <v>0</v>
      </c>
      <c r="F4613">
        <f>Sheet1!B4615</f>
        <v>0</v>
      </c>
      <c r="G4613">
        <f>Sheet1!A4616</f>
        <v>0</v>
      </c>
      <c r="H4613">
        <f>Sheet1!A4617</f>
        <v>0</v>
      </c>
      <c r="I4613">
        <f>Sheet1!A4618</f>
        <v>0</v>
      </c>
      <c r="J4613">
        <f>Sheet1!A4619</f>
        <v>0</v>
      </c>
      <c r="K4613">
        <f>Sheet1!A4620</f>
        <v>0</v>
      </c>
    </row>
    <row r="4614" spans="1:11" hidden="1" x14ac:dyDescent="0.2">
      <c r="A4614">
        <f t="shared" si="72"/>
        <v>0</v>
      </c>
      <c r="B4614" t="str">
        <f>IF(Sheet1!A4614="","",Sheet1!A4614)</f>
        <v/>
      </c>
      <c r="C4614">
        <f>Sheet1!A4615</f>
        <v>0</v>
      </c>
      <c r="D4614">
        <f>Sheet1!C4614</f>
        <v>0</v>
      </c>
      <c r="F4614">
        <f>Sheet1!B4616</f>
        <v>0</v>
      </c>
      <c r="G4614">
        <f>Sheet1!A4617</f>
        <v>0</v>
      </c>
      <c r="H4614">
        <f>Sheet1!A4618</f>
        <v>0</v>
      </c>
      <c r="I4614">
        <f>Sheet1!A4619</f>
        <v>0</v>
      </c>
      <c r="J4614">
        <f>Sheet1!A4620</f>
        <v>0</v>
      </c>
      <c r="K4614">
        <f>Sheet1!A4621</f>
        <v>0</v>
      </c>
    </row>
    <row r="4615" spans="1:11" hidden="1" x14ac:dyDescent="0.2">
      <c r="A4615">
        <f t="shared" si="72"/>
        <v>0</v>
      </c>
      <c r="B4615" t="str">
        <f>IF(Sheet1!A4615="","",Sheet1!A4615)</f>
        <v/>
      </c>
      <c r="C4615">
        <f>Sheet1!A4616</f>
        <v>0</v>
      </c>
      <c r="D4615">
        <f>Sheet1!C4615</f>
        <v>0</v>
      </c>
      <c r="F4615">
        <f>Sheet1!B4617</f>
        <v>0</v>
      </c>
      <c r="G4615">
        <f>Sheet1!A4618</f>
        <v>0</v>
      </c>
      <c r="H4615">
        <f>Sheet1!A4619</f>
        <v>0</v>
      </c>
      <c r="I4615">
        <f>Sheet1!A4620</f>
        <v>0</v>
      </c>
      <c r="J4615">
        <f>Sheet1!A4621</f>
        <v>0</v>
      </c>
      <c r="K4615">
        <f>Sheet1!A4622</f>
        <v>0</v>
      </c>
    </row>
    <row r="4616" spans="1:11" hidden="1" x14ac:dyDescent="0.2">
      <c r="A4616">
        <f t="shared" si="72"/>
        <v>0</v>
      </c>
      <c r="B4616" t="str">
        <f>IF(Sheet1!A4616="","",Sheet1!A4616)</f>
        <v/>
      </c>
      <c r="C4616">
        <f>Sheet1!A4617</f>
        <v>0</v>
      </c>
      <c r="D4616">
        <f>Sheet1!C4616</f>
        <v>0</v>
      </c>
      <c r="F4616">
        <f>Sheet1!B4618</f>
        <v>0</v>
      </c>
      <c r="G4616">
        <f>Sheet1!A4619</f>
        <v>0</v>
      </c>
      <c r="H4616">
        <f>Sheet1!A4620</f>
        <v>0</v>
      </c>
      <c r="I4616">
        <f>Sheet1!A4621</f>
        <v>0</v>
      </c>
      <c r="J4616">
        <f>Sheet1!A4622</f>
        <v>0</v>
      </c>
      <c r="K4616">
        <f>Sheet1!A4623</f>
        <v>0</v>
      </c>
    </row>
    <row r="4617" spans="1:11" hidden="1" x14ac:dyDescent="0.2">
      <c r="A4617">
        <f t="shared" si="72"/>
        <v>0</v>
      </c>
      <c r="B4617" t="str">
        <f>IF(Sheet1!A4617="","",Sheet1!A4617)</f>
        <v/>
      </c>
      <c r="C4617">
        <f>Sheet1!A4618</f>
        <v>0</v>
      </c>
      <c r="D4617">
        <f>Sheet1!C4617</f>
        <v>0</v>
      </c>
      <c r="F4617">
        <f>Sheet1!B4619</f>
        <v>0</v>
      </c>
      <c r="G4617">
        <f>Sheet1!A4620</f>
        <v>0</v>
      </c>
      <c r="H4617">
        <f>Sheet1!A4621</f>
        <v>0</v>
      </c>
      <c r="I4617">
        <f>Sheet1!A4622</f>
        <v>0</v>
      </c>
      <c r="J4617">
        <f>Sheet1!A4623</f>
        <v>0</v>
      </c>
      <c r="K4617">
        <f>Sheet1!A4624</f>
        <v>0</v>
      </c>
    </row>
    <row r="4618" spans="1:11" hidden="1" x14ac:dyDescent="0.2">
      <c r="A4618">
        <f t="shared" si="72"/>
        <v>0</v>
      </c>
      <c r="B4618" t="str">
        <f>IF(Sheet1!A4618="","",Sheet1!A4618)</f>
        <v/>
      </c>
      <c r="C4618">
        <f>Sheet1!A4619</f>
        <v>0</v>
      </c>
      <c r="D4618">
        <f>Sheet1!C4618</f>
        <v>0</v>
      </c>
      <c r="F4618">
        <f>Sheet1!B4620</f>
        <v>0</v>
      </c>
      <c r="G4618">
        <f>Sheet1!A4621</f>
        <v>0</v>
      </c>
      <c r="H4618">
        <f>Sheet1!A4622</f>
        <v>0</v>
      </c>
      <c r="I4618">
        <f>Sheet1!A4623</f>
        <v>0</v>
      </c>
      <c r="J4618">
        <f>Sheet1!A4624</f>
        <v>0</v>
      </c>
      <c r="K4618">
        <f>Sheet1!A4625</f>
        <v>0</v>
      </c>
    </row>
    <row r="4619" spans="1:11" hidden="1" x14ac:dyDescent="0.2">
      <c r="A4619">
        <f t="shared" si="72"/>
        <v>0</v>
      </c>
      <c r="B4619" t="str">
        <f>IF(Sheet1!A4619="","",Sheet1!A4619)</f>
        <v/>
      </c>
      <c r="C4619">
        <f>Sheet1!A4620</f>
        <v>0</v>
      </c>
      <c r="D4619">
        <f>Sheet1!C4619</f>
        <v>0</v>
      </c>
      <c r="F4619">
        <f>Sheet1!B4621</f>
        <v>0</v>
      </c>
      <c r="G4619">
        <f>Sheet1!A4622</f>
        <v>0</v>
      </c>
      <c r="H4619">
        <f>Sheet1!A4623</f>
        <v>0</v>
      </c>
      <c r="I4619">
        <f>Sheet1!A4624</f>
        <v>0</v>
      </c>
      <c r="J4619">
        <f>Sheet1!A4625</f>
        <v>0</v>
      </c>
      <c r="K4619">
        <f>Sheet1!A4626</f>
        <v>0</v>
      </c>
    </row>
    <row r="4620" spans="1:11" hidden="1" x14ac:dyDescent="0.2">
      <c r="A4620">
        <f t="shared" si="72"/>
        <v>0</v>
      </c>
      <c r="B4620" t="str">
        <f>IF(Sheet1!A4620="","",Sheet1!A4620)</f>
        <v/>
      </c>
      <c r="C4620">
        <f>Sheet1!A4621</f>
        <v>0</v>
      </c>
      <c r="D4620">
        <f>Sheet1!C4620</f>
        <v>0</v>
      </c>
      <c r="F4620">
        <f>Sheet1!B4622</f>
        <v>0</v>
      </c>
      <c r="G4620">
        <f>Sheet1!A4623</f>
        <v>0</v>
      </c>
      <c r="H4620">
        <f>Sheet1!A4624</f>
        <v>0</v>
      </c>
      <c r="I4620">
        <f>Sheet1!A4625</f>
        <v>0</v>
      </c>
      <c r="J4620">
        <f>Sheet1!A4626</f>
        <v>0</v>
      </c>
      <c r="K4620">
        <f>Sheet1!A4627</f>
        <v>0</v>
      </c>
    </row>
    <row r="4621" spans="1:11" hidden="1" x14ac:dyDescent="0.2">
      <c r="A4621">
        <f t="shared" si="72"/>
        <v>0</v>
      </c>
      <c r="B4621" t="str">
        <f>IF(Sheet1!A4621="","",Sheet1!A4621)</f>
        <v/>
      </c>
      <c r="C4621">
        <f>Sheet1!A4622</f>
        <v>0</v>
      </c>
      <c r="D4621">
        <f>Sheet1!C4621</f>
        <v>0</v>
      </c>
      <c r="F4621">
        <f>Sheet1!B4623</f>
        <v>0</v>
      </c>
      <c r="G4621">
        <f>Sheet1!A4624</f>
        <v>0</v>
      </c>
      <c r="H4621">
        <f>Sheet1!A4625</f>
        <v>0</v>
      </c>
      <c r="I4621">
        <f>Sheet1!A4626</f>
        <v>0</v>
      </c>
      <c r="J4621">
        <f>Sheet1!A4627</f>
        <v>0</v>
      </c>
      <c r="K4621">
        <f>Sheet1!A4628</f>
        <v>0</v>
      </c>
    </row>
    <row r="4622" spans="1:11" hidden="1" x14ac:dyDescent="0.2">
      <c r="A4622">
        <f t="shared" si="72"/>
        <v>0</v>
      </c>
      <c r="B4622" t="str">
        <f>IF(Sheet1!A4622="","",Sheet1!A4622)</f>
        <v/>
      </c>
      <c r="C4622">
        <f>Sheet1!A4623</f>
        <v>0</v>
      </c>
      <c r="D4622">
        <f>Sheet1!C4622</f>
        <v>0</v>
      </c>
      <c r="F4622">
        <f>Sheet1!B4624</f>
        <v>0</v>
      </c>
      <c r="G4622">
        <f>Sheet1!A4625</f>
        <v>0</v>
      </c>
      <c r="H4622">
        <f>Sheet1!A4626</f>
        <v>0</v>
      </c>
      <c r="I4622">
        <f>Sheet1!A4627</f>
        <v>0</v>
      </c>
      <c r="J4622">
        <f>Sheet1!A4628</f>
        <v>0</v>
      </c>
      <c r="K4622">
        <f>Sheet1!A4629</f>
        <v>0</v>
      </c>
    </row>
    <row r="4623" spans="1:11" hidden="1" x14ac:dyDescent="0.2">
      <c r="A4623">
        <f t="shared" si="72"/>
        <v>0</v>
      </c>
      <c r="B4623" t="str">
        <f>IF(Sheet1!A4623="","",Sheet1!A4623)</f>
        <v/>
      </c>
      <c r="C4623">
        <f>Sheet1!A4624</f>
        <v>0</v>
      </c>
      <c r="D4623">
        <f>Sheet1!C4623</f>
        <v>0</v>
      </c>
      <c r="F4623">
        <f>Sheet1!B4625</f>
        <v>0</v>
      </c>
      <c r="G4623">
        <f>Sheet1!A4626</f>
        <v>0</v>
      </c>
      <c r="H4623">
        <f>Sheet1!A4627</f>
        <v>0</v>
      </c>
      <c r="I4623">
        <f>Sheet1!A4628</f>
        <v>0</v>
      </c>
      <c r="J4623">
        <f>Sheet1!A4629</f>
        <v>0</v>
      </c>
      <c r="K4623">
        <f>Sheet1!A4630</f>
        <v>0</v>
      </c>
    </row>
    <row r="4624" spans="1:11" hidden="1" x14ac:dyDescent="0.2">
      <c r="A4624">
        <f t="shared" si="72"/>
        <v>0</v>
      </c>
      <c r="B4624" t="str">
        <f>IF(Sheet1!A4624="","",Sheet1!A4624)</f>
        <v/>
      </c>
      <c r="C4624">
        <f>Sheet1!A4625</f>
        <v>0</v>
      </c>
      <c r="D4624">
        <f>Sheet1!C4624</f>
        <v>0</v>
      </c>
      <c r="F4624">
        <f>Sheet1!B4626</f>
        <v>0</v>
      </c>
      <c r="G4624">
        <f>Sheet1!A4627</f>
        <v>0</v>
      </c>
      <c r="H4624">
        <f>Sheet1!A4628</f>
        <v>0</v>
      </c>
      <c r="I4624">
        <f>Sheet1!A4629</f>
        <v>0</v>
      </c>
      <c r="J4624">
        <f>Sheet1!A4630</f>
        <v>0</v>
      </c>
      <c r="K4624">
        <f>Sheet1!A4631</f>
        <v>0</v>
      </c>
    </row>
    <row r="4625" spans="1:11" hidden="1" x14ac:dyDescent="0.2">
      <c r="A4625">
        <f t="shared" si="72"/>
        <v>0</v>
      </c>
      <c r="B4625" t="str">
        <f>IF(Sheet1!A4625="","",Sheet1!A4625)</f>
        <v/>
      </c>
      <c r="C4625">
        <f>Sheet1!A4626</f>
        <v>0</v>
      </c>
      <c r="D4625">
        <f>Sheet1!C4625</f>
        <v>0</v>
      </c>
      <c r="F4625">
        <f>Sheet1!B4627</f>
        <v>0</v>
      </c>
      <c r="G4625">
        <f>Sheet1!A4628</f>
        <v>0</v>
      </c>
      <c r="H4625">
        <f>Sheet1!A4629</f>
        <v>0</v>
      </c>
      <c r="I4625">
        <f>Sheet1!A4630</f>
        <v>0</v>
      </c>
      <c r="J4625">
        <f>Sheet1!A4631</f>
        <v>0</v>
      </c>
      <c r="K4625">
        <f>Sheet1!A4632</f>
        <v>0</v>
      </c>
    </row>
    <row r="4626" spans="1:11" hidden="1" x14ac:dyDescent="0.2">
      <c r="A4626">
        <f t="shared" si="72"/>
        <v>0</v>
      </c>
      <c r="B4626" t="str">
        <f>IF(Sheet1!A4626="","",Sheet1!A4626)</f>
        <v/>
      </c>
      <c r="C4626">
        <f>Sheet1!A4627</f>
        <v>0</v>
      </c>
      <c r="D4626">
        <f>Sheet1!C4626</f>
        <v>0</v>
      </c>
      <c r="F4626">
        <f>Sheet1!B4628</f>
        <v>0</v>
      </c>
      <c r="G4626">
        <f>Sheet1!A4629</f>
        <v>0</v>
      </c>
      <c r="H4626">
        <f>Sheet1!A4630</f>
        <v>0</v>
      </c>
      <c r="I4626">
        <f>Sheet1!A4631</f>
        <v>0</v>
      </c>
      <c r="J4626">
        <f>Sheet1!A4632</f>
        <v>0</v>
      </c>
      <c r="K4626">
        <f>Sheet1!A4633</f>
        <v>0</v>
      </c>
    </row>
    <row r="4627" spans="1:11" hidden="1" x14ac:dyDescent="0.2">
      <c r="A4627">
        <f t="shared" si="72"/>
        <v>0</v>
      </c>
      <c r="B4627" t="str">
        <f>IF(Sheet1!A4627="","",Sheet1!A4627)</f>
        <v/>
      </c>
      <c r="C4627">
        <f>Sheet1!A4628</f>
        <v>0</v>
      </c>
      <c r="D4627">
        <f>Sheet1!C4627</f>
        <v>0</v>
      </c>
      <c r="F4627">
        <f>Sheet1!B4629</f>
        <v>0</v>
      </c>
      <c r="G4627">
        <f>Sheet1!A4630</f>
        <v>0</v>
      </c>
      <c r="H4627">
        <f>Sheet1!A4631</f>
        <v>0</v>
      </c>
      <c r="I4627">
        <f>Sheet1!A4632</f>
        <v>0</v>
      </c>
      <c r="J4627">
        <f>Sheet1!A4633</f>
        <v>0</v>
      </c>
      <c r="K4627">
        <f>Sheet1!A4634</f>
        <v>0</v>
      </c>
    </row>
    <row r="4628" spans="1:11" hidden="1" x14ac:dyDescent="0.2">
      <c r="A4628">
        <f t="shared" si="72"/>
        <v>0</v>
      </c>
      <c r="B4628" t="str">
        <f>IF(Sheet1!A4628="","",Sheet1!A4628)</f>
        <v/>
      </c>
      <c r="C4628">
        <f>Sheet1!A4629</f>
        <v>0</v>
      </c>
      <c r="D4628">
        <f>Sheet1!C4628</f>
        <v>0</v>
      </c>
      <c r="F4628">
        <f>Sheet1!B4630</f>
        <v>0</v>
      </c>
      <c r="G4628">
        <f>Sheet1!A4631</f>
        <v>0</v>
      </c>
      <c r="H4628">
        <f>Sheet1!A4632</f>
        <v>0</v>
      </c>
      <c r="I4628">
        <f>Sheet1!A4633</f>
        <v>0</v>
      </c>
      <c r="J4628">
        <f>Sheet1!A4634</f>
        <v>0</v>
      </c>
      <c r="K4628">
        <f>Sheet1!A4635</f>
        <v>0</v>
      </c>
    </row>
    <row r="4629" spans="1:11" hidden="1" x14ac:dyDescent="0.2">
      <c r="A4629">
        <f t="shared" si="72"/>
        <v>0</v>
      </c>
      <c r="B4629" t="str">
        <f>IF(Sheet1!A4629="","",Sheet1!A4629)</f>
        <v/>
      </c>
      <c r="C4629">
        <f>Sheet1!A4630</f>
        <v>0</v>
      </c>
      <c r="D4629">
        <f>Sheet1!C4629</f>
        <v>0</v>
      </c>
      <c r="F4629">
        <f>Sheet1!B4631</f>
        <v>0</v>
      </c>
      <c r="G4629">
        <f>Sheet1!A4632</f>
        <v>0</v>
      </c>
      <c r="H4629">
        <f>Sheet1!A4633</f>
        <v>0</v>
      </c>
      <c r="I4629">
        <f>Sheet1!A4634</f>
        <v>0</v>
      </c>
      <c r="J4629">
        <f>Sheet1!A4635</f>
        <v>0</v>
      </c>
      <c r="K4629">
        <f>Sheet1!A4636</f>
        <v>0</v>
      </c>
    </row>
    <row r="4630" spans="1:11" hidden="1" x14ac:dyDescent="0.2">
      <c r="A4630">
        <f t="shared" si="72"/>
        <v>0</v>
      </c>
      <c r="B4630" t="str">
        <f>IF(Sheet1!A4630="","",Sheet1!A4630)</f>
        <v/>
      </c>
      <c r="C4630">
        <f>Sheet1!A4631</f>
        <v>0</v>
      </c>
      <c r="D4630">
        <f>Sheet1!C4630</f>
        <v>0</v>
      </c>
      <c r="F4630">
        <f>Sheet1!B4632</f>
        <v>0</v>
      </c>
      <c r="G4630">
        <f>Sheet1!A4633</f>
        <v>0</v>
      </c>
      <c r="H4630">
        <f>Sheet1!A4634</f>
        <v>0</v>
      </c>
      <c r="I4630">
        <f>Sheet1!A4635</f>
        <v>0</v>
      </c>
      <c r="J4630">
        <f>Sheet1!A4636</f>
        <v>0</v>
      </c>
      <c r="K4630">
        <f>Sheet1!A4637</f>
        <v>0</v>
      </c>
    </row>
    <row r="4631" spans="1:11" hidden="1" x14ac:dyDescent="0.2">
      <c r="A4631">
        <f t="shared" si="72"/>
        <v>0</v>
      </c>
      <c r="B4631" t="str">
        <f>IF(Sheet1!A4631="","",Sheet1!A4631)</f>
        <v/>
      </c>
      <c r="C4631">
        <f>Sheet1!A4632</f>
        <v>0</v>
      </c>
      <c r="D4631">
        <f>Sheet1!C4631</f>
        <v>0</v>
      </c>
      <c r="F4631">
        <f>Sheet1!B4633</f>
        <v>0</v>
      </c>
      <c r="G4631">
        <f>Sheet1!A4634</f>
        <v>0</v>
      </c>
      <c r="H4631">
        <f>Sheet1!A4635</f>
        <v>0</v>
      </c>
      <c r="I4631">
        <f>Sheet1!A4636</f>
        <v>0</v>
      </c>
      <c r="J4631">
        <f>Sheet1!A4637</f>
        <v>0</v>
      </c>
      <c r="K4631">
        <f>Sheet1!A4638</f>
        <v>0</v>
      </c>
    </row>
    <row r="4632" spans="1:11" hidden="1" x14ac:dyDescent="0.2">
      <c r="A4632">
        <f t="shared" si="72"/>
        <v>0</v>
      </c>
      <c r="B4632" t="str">
        <f>IF(Sheet1!A4632="","",Sheet1!A4632)</f>
        <v/>
      </c>
      <c r="C4632">
        <f>Sheet1!A4633</f>
        <v>0</v>
      </c>
      <c r="D4632">
        <f>Sheet1!C4632</f>
        <v>0</v>
      </c>
      <c r="F4632">
        <f>Sheet1!B4634</f>
        <v>0</v>
      </c>
      <c r="G4632">
        <f>Sheet1!A4635</f>
        <v>0</v>
      </c>
      <c r="H4632">
        <f>Sheet1!A4636</f>
        <v>0</v>
      </c>
      <c r="I4632">
        <f>Sheet1!A4637</f>
        <v>0</v>
      </c>
      <c r="J4632">
        <f>Sheet1!A4638</f>
        <v>0</v>
      </c>
      <c r="K4632">
        <f>Sheet1!A4639</f>
        <v>0</v>
      </c>
    </row>
    <row r="4633" spans="1:11" hidden="1" x14ac:dyDescent="0.2">
      <c r="A4633">
        <f t="shared" si="72"/>
        <v>0</v>
      </c>
      <c r="B4633" t="str">
        <f>IF(Sheet1!A4633="","",Sheet1!A4633)</f>
        <v/>
      </c>
      <c r="C4633">
        <f>Sheet1!A4634</f>
        <v>0</v>
      </c>
      <c r="D4633">
        <f>Sheet1!C4633</f>
        <v>0</v>
      </c>
      <c r="F4633">
        <f>Sheet1!B4635</f>
        <v>0</v>
      </c>
      <c r="G4633">
        <f>Sheet1!A4636</f>
        <v>0</v>
      </c>
      <c r="H4633">
        <f>Sheet1!A4637</f>
        <v>0</v>
      </c>
      <c r="I4633">
        <f>Sheet1!A4638</f>
        <v>0</v>
      </c>
      <c r="J4633">
        <f>Sheet1!A4639</f>
        <v>0</v>
      </c>
      <c r="K4633">
        <f>Sheet1!A4640</f>
        <v>0</v>
      </c>
    </row>
    <row r="4634" spans="1:11" hidden="1" x14ac:dyDescent="0.2">
      <c r="A4634">
        <f t="shared" si="72"/>
        <v>0</v>
      </c>
      <c r="B4634" t="str">
        <f>IF(Sheet1!A4634="","",Sheet1!A4634)</f>
        <v/>
      </c>
      <c r="C4634">
        <f>Sheet1!A4635</f>
        <v>0</v>
      </c>
      <c r="D4634">
        <f>Sheet1!C4634</f>
        <v>0</v>
      </c>
      <c r="F4634">
        <f>Sheet1!B4636</f>
        <v>0</v>
      </c>
      <c r="G4634">
        <f>Sheet1!A4637</f>
        <v>0</v>
      </c>
      <c r="H4634">
        <f>Sheet1!A4638</f>
        <v>0</v>
      </c>
      <c r="I4634">
        <f>Sheet1!A4639</f>
        <v>0</v>
      </c>
      <c r="J4634">
        <f>Sheet1!A4640</f>
        <v>0</v>
      </c>
      <c r="K4634">
        <f>Sheet1!A4641</f>
        <v>0</v>
      </c>
    </row>
    <row r="4635" spans="1:11" hidden="1" x14ac:dyDescent="0.2">
      <c r="A4635">
        <f t="shared" si="72"/>
        <v>0</v>
      </c>
      <c r="B4635" t="str">
        <f>IF(Sheet1!A4635="","",Sheet1!A4635)</f>
        <v/>
      </c>
      <c r="C4635">
        <f>Sheet1!A4636</f>
        <v>0</v>
      </c>
      <c r="D4635">
        <f>Sheet1!C4635</f>
        <v>0</v>
      </c>
      <c r="F4635">
        <f>Sheet1!B4637</f>
        <v>0</v>
      </c>
      <c r="G4635">
        <f>Sheet1!A4638</f>
        <v>0</v>
      </c>
      <c r="H4635">
        <f>Sheet1!A4639</f>
        <v>0</v>
      </c>
      <c r="I4635">
        <f>Sheet1!A4640</f>
        <v>0</v>
      </c>
      <c r="J4635">
        <f>Sheet1!A4641</f>
        <v>0</v>
      </c>
      <c r="K4635">
        <f>Sheet1!A4642</f>
        <v>0</v>
      </c>
    </row>
    <row r="4636" spans="1:11" hidden="1" x14ac:dyDescent="0.2">
      <c r="A4636">
        <f t="shared" si="72"/>
        <v>0</v>
      </c>
      <c r="B4636" t="str">
        <f>IF(Sheet1!A4636="","",Sheet1!A4636)</f>
        <v/>
      </c>
      <c r="C4636">
        <f>Sheet1!A4637</f>
        <v>0</v>
      </c>
      <c r="D4636">
        <f>Sheet1!C4636</f>
        <v>0</v>
      </c>
      <c r="F4636">
        <f>Sheet1!B4638</f>
        <v>0</v>
      </c>
      <c r="G4636">
        <f>Sheet1!A4639</f>
        <v>0</v>
      </c>
      <c r="H4636">
        <f>Sheet1!A4640</f>
        <v>0</v>
      </c>
      <c r="I4636">
        <f>Sheet1!A4641</f>
        <v>0</v>
      </c>
      <c r="J4636">
        <f>Sheet1!A4642</f>
        <v>0</v>
      </c>
      <c r="K4636">
        <f>Sheet1!A4643</f>
        <v>0</v>
      </c>
    </row>
    <row r="4637" spans="1:11" hidden="1" x14ac:dyDescent="0.2">
      <c r="A4637">
        <f t="shared" si="72"/>
        <v>0</v>
      </c>
      <c r="B4637" t="str">
        <f>IF(Sheet1!A4637="","",Sheet1!A4637)</f>
        <v/>
      </c>
      <c r="C4637">
        <f>Sheet1!A4638</f>
        <v>0</v>
      </c>
      <c r="D4637">
        <f>Sheet1!C4637</f>
        <v>0</v>
      </c>
      <c r="F4637">
        <f>Sheet1!B4639</f>
        <v>0</v>
      </c>
      <c r="G4637">
        <f>Sheet1!A4640</f>
        <v>0</v>
      </c>
      <c r="H4637">
        <f>Sheet1!A4641</f>
        <v>0</v>
      </c>
      <c r="I4637">
        <f>Sheet1!A4642</f>
        <v>0</v>
      </c>
      <c r="J4637">
        <f>Sheet1!A4643</f>
        <v>0</v>
      </c>
      <c r="K4637">
        <f>Sheet1!A4644</f>
        <v>0</v>
      </c>
    </row>
    <row r="4638" spans="1:11" hidden="1" x14ac:dyDescent="0.2">
      <c r="A4638">
        <f t="shared" si="72"/>
        <v>0</v>
      </c>
      <c r="B4638" t="str">
        <f>IF(Sheet1!A4638="","",Sheet1!A4638)</f>
        <v/>
      </c>
      <c r="C4638">
        <f>Sheet1!A4639</f>
        <v>0</v>
      </c>
      <c r="D4638">
        <f>Sheet1!C4638</f>
        <v>0</v>
      </c>
      <c r="F4638">
        <f>Sheet1!B4640</f>
        <v>0</v>
      </c>
      <c r="G4638">
        <f>Sheet1!A4641</f>
        <v>0</v>
      </c>
      <c r="H4638">
        <f>Sheet1!A4642</f>
        <v>0</v>
      </c>
      <c r="I4638">
        <f>Sheet1!A4643</f>
        <v>0</v>
      </c>
      <c r="J4638">
        <f>Sheet1!A4644</f>
        <v>0</v>
      </c>
      <c r="K4638">
        <f>Sheet1!A4645</f>
        <v>0</v>
      </c>
    </row>
    <row r="4639" spans="1:11" hidden="1" x14ac:dyDescent="0.2">
      <c r="A4639">
        <f t="shared" si="72"/>
        <v>0</v>
      </c>
      <c r="B4639" t="str">
        <f>IF(Sheet1!A4639="","",Sheet1!A4639)</f>
        <v/>
      </c>
      <c r="C4639">
        <f>Sheet1!A4640</f>
        <v>0</v>
      </c>
      <c r="D4639">
        <f>Sheet1!C4639</f>
        <v>0</v>
      </c>
      <c r="F4639">
        <f>Sheet1!B4641</f>
        <v>0</v>
      </c>
      <c r="G4639">
        <f>Sheet1!A4642</f>
        <v>0</v>
      </c>
      <c r="H4639">
        <f>Sheet1!A4643</f>
        <v>0</v>
      </c>
      <c r="I4639">
        <f>Sheet1!A4644</f>
        <v>0</v>
      </c>
      <c r="J4639">
        <f>Sheet1!A4645</f>
        <v>0</v>
      </c>
      <c r="K4639">
        <f>Sheet1!A4646</f>
        <v>0</v>
      </c>
    </row>
    <row r="4640" spans="1:11" hidden="1" x14ac:dyDescent="0.2">
      <c r="A4640">
        <f t="shared" si="72"/>
        <v>0</v>
      </c>
      <c r="B4640" t="str">
        <f>IF(Sheet1!A4640="","",Sheet1!A4640)</f>
        <v/>
      </c>
      <c r="C4640">
        <f>Sheet1!A4641</f>
        <v>0</v>
      </c>
      <c r="D4640">
        <f>Sheet1!C4640</f>
        <v>0</v>
      </c>
      <c r="F4640">
        <f>Sheet1!B4642</f>
        <v>0</v>
      </c>
      <c r="G4640">
        <f>Sheet1!A4643</f>
        <v>0</v>
      </c>
      <c r="H4640">
        <f>Sheet1!A4644</f>
        <v>0</v>
      </c>
      <c r="I4640">
        <f>Sheet1!A4645</f>
        <v>0</v>
      </c>
      <c r="J4640">
        <f>Sheet1!A4646</f>
        <v>0</v>
      </c>
      <c r="K4640">
        <f>Sheet1!A4647</f>
        <v>0</v>
      </c>
    </row>
    <row r="4641" spans="1:11" hidden="1" x14ac:dyDescent="0.2">
      <c r="A4641">
        <f t="shared" si="72"/>
        <v>0</v>
      </c>
      <c r="B4641" t="str">
        <f>IF(Sheet1!A4641="","",Sheet1!A4641)</f>
        <v/>
      </c>
      <c r="C4641">
        <f>Sheet1!A4642</f>
        <v>0</v>
      </c>
      <c r="D4641">
        <f>Sheet1!C4641</f>
        <v>0</v>
      </c>
      <c r="F4641">
        <f>Sheet1!B4643</f>
        <v>0</v>
      </c>
      <c r="G4641">
        <f>Sheet1!A4644</f>
        <v>0</v>
      </c>
      <c r="H4641">
        <f>Sheet1!A4645</f>
        <v>0</v>
      </c>
      <c r="I4641">
        <f>Sheet1!A4646</f>
        <v>0</v>
      </c>
      <c r="J4641">
        <f>Sheet1!A4647</f>
        <v>0</v>
      </c>
      <c r="K4641">
        <f>Sheet1!A4648</f>
        <v>0</v>
      </c>
    </row>
    <row r="4642" spans="1:11" hidden="1" x14ac:dyDescent="0.2">
      <c r="A4642">
        <f t="shared" si="72"/>
        <v>0</v>
      </c>
      <c r="B4642" t="str">
        <f>IF(Sheet1!A4642="","",Sheet1!A4642)</f>
        <v/>
      </c>
      <c r="C4642">
        <f>Sheet1!A4643</f>
        <v>0</v>
      </c>
      <c r="D4642">
        <f>Sheet1!C4642</f>
        <v>0</v>
      </c>
      <c r="F4642">
        <f>Sheet1!B4644</f>
        <v>0</v>
      </c>
      <c r="G4642">
        <f>Sheet1!A4645</f>
        <v>0</v>
      </c>
      <c r="H4642">
        <f>Sheet1!A4646</f>
        <v>0</v>
      </c>
      <c r="I4642">
        <f>Sheet1!A4647</f>
        <v>0</v>
      </c>
      <c r="J4642">
        <f>Sheet1!A4648</f>
        <v>0</v>
      </c>
      <c r="K4642">
        <f>Sheet1!A4649</f>
        <v>0</v>
      </c>
    </row>
    <row r="4643" spans="1:11" hidden="1" x14ac:dyDescent="0.2">
      <c r="A4643">
        <f t="shared" si="72"/>
        <v>0</v>
      </c>
      <c r="B4643" t="str">
        <f>IF(Sheet1!A4643="","",Sheet1!A4643)</f>
        <v/>
      </c>
      <c r="C4643">
        <f>Sheet1!A4644</f>
        <v>0</v>
      </c>
      <c r="D4643">
        <f>Sheet1!C4643</f>
        <v>0</v>
      </c>
      <c r="F4643">
        <f>Sheet1!B4645</f>
        <v>0</v>
      </c>
      <c r="G4643">
        <f>Sheet1!A4646</f>
        <v>0</v>
      </c>
      <c r="H4643">
        <f>Sheet1!A4647</f>
        <v>0</v>
      </c>
      <c r="I4643">
        <f>Sheet1!A4648</f>
        <v>0</v>
      </c>
      <c r="J4643">
        <f>Sheet1!A4649</f>
        <v>0</v>
      </c>
      <c r="K4643">
        <f>Sheet1!A4650</f>
        <v>0</v>
      </c>
    </row>
    <row r="4644" spans="1:11" hidden="1" x14ac:dyDescent="0.2">
      <c r="A4644">
        <f t="shared" si="72"/>
        <v>0</v>
      </c>
      <c r="B4644" t="str">
        <f>IF(Sheet1!A4644="","",Sheet1!A4644)</f>
        <v/>
      </c>
      <c r="C4644">
        <f>Sheet1!A4645</f>
        <v>0</v>
      </c>
      <c r="D4644">
        <f>Sheet1!C4644</f>
        <v>0</v>
      </c>
      <c r="F4644">
        <f>Sheet1!B4646</f>
        <v>0</v>
      </c>
      <c r="G4644">
        <f>Sheet1!A4647</f>
        <v>0</v>
      </c>
      <c r="H4644">
        <f>Sheet1!A4648</f>
        <v>0</v>
      </c>
      <c r="I4644">
        <f>Sheet1!A4649</f>
        <v>0</v>
      </c>
      <c r="J4644">
        <f>Sheet1!A4650</f>
        <v>0</v>
      </c>
      <c r="K4644">
        <f>Sheet1!A4651</f>
        <v>0</v>
      </c>
    </row>
    <row r="4645" spans="1:11" hidden="1" x14ac:dyDescent="0.2">
      <c r="A4645">
        <f t="shared" si="72"/>
        <v>0</v>
      </c>
      <c r="B4645" t="str">
        <f>IF(Sheet1!A4645="","",Sheet1!A4645)</f>
        <v/>
      </c>
      <c r="C4645">
        <f>Sheet1!A4646</f>
        <v>0</v>
      </c>
      <c r="D4645">
        <f>Sheet1!C4645</f>
        <v>0</v>
      </c>
      <c r="F4645">
        <f>Sheet1!B4647</f>
        <v>0</v>
      </c>
      <c r="G4645">
        <f>Sheet1!A4648</f>
        <v>0</v>
      </c>
      <c r="H4645">
        <f>Sheet1!A4649</f>
        <v>0</v>
      </c>
      <c r="I4645">
        <f>Sheet1!A4650</f>
        <v>0</v>
      </c>
      <c r="J4645">
        <f>Sheet1!A4651</f>
        <v>0</v>
      </c>
      <c r="K4645">
        <f>Sheet1!A4652</f>
        <v>0</v>
      </c>
    </row>
    <row r="4646" spans="1:11" hidden="1" x14ac:dyDescent="0.2">
      <c r="A4646">
        <f t="shared" si="72"/>
        <v>0</v>
      </c>
      <c r="B4646" t="str">
        <f>IF(Sheet1!A4646="","",Sheet1!A4646)</f>
        <v/>
      </c>
      <c r="C4646">
        <f>Sheet1!A4647</f>
        <v>0</v>
      </c>
      <c r="D4646">
        <f>Sheet1!C4646</f>
        <v>0</v>
      </c>
      <c r="F4646">
        <f>Sheet1!B4648</f>
        <v>0</v>
      </c>
      <c r="G4646">
        <f>Sheet1!A4649</f>
        <v>0</v>
      </c>
      <c r="H4646">
        <f>Sheet1!A4650</f>
        <v>0</v>
      </c>
      <c r="I4646">
        <f>Sheet1!A4651</f>
        <v>0</v>
      </c>
      <c r="J4646">
        <f>Sheet1!A4652</f>
        <v>0</v>
      </c>
      <c r="K4646">
        <f>Sheet1!A4653</f>
        <v>0</v>
      </c>
    </row>
    <row r="4647" spans="1:11" hidden="1" x14ac:dyDescent="0.2">
      <c r="A4647">
        <f t="shared" si="72"/>
        <v>0</v>
      </c>
      <c r="B4647" t="str">
        <f>IF(Sheet1!A4647="","",Sheet1!A4647)</f>
        <v/>
      </c>
      <c r="C4647">
        <f>Sheet1!A4648</f>
        <v>0</v>
      </c>
      <c r="D4647">
        <f>Sheet1!C4647</f>
        <v>0</v>
      </c>
      <c r="F4647">
        <f>Sheet1!B4649</f>
        <v>0</v>
      </c>
      <c r="G4647">
        <f>Sheet1!A4650</f>
        <v>0</v>
      </c>
      <c r="H4647">
        <f>Sheet1!A4651</f>
        <v>0</v>
      </c>
      <c r="I4647">
        <f>Sheet1!A4652</f>
        <v>0</v>
      </c>
      <c r="J4647">
        <f>Sheet1!A4653</f>
        <v>0</v>
      </c>
      <c r="K4647">
        <f>Sheet1!A4654</f>
        <v>0</v>
      </c>
    </row>
    <row r="4648" spans="1:11" hidden="1" x14ac:dyDescent="0.2">
      <c r="A4648">
        <f t="shared" si="72"/>
        <v>0</v>
      </c>
      <c r="B4648" t="str">
        <f>IF(Sheet1!A4648="","",Sheet1!A4648)</f>
        <v/>
      </c>
      <c r="C4648">
        <f>Sheet1!A4649</f>
        <v>0</v>
      </c>
      <c r="D4648">
        <f>Sheet1!C4648</f>
        <v>0</v>
      </c>
      <c r="F4648">
        <f>Sheet1!B4650</f>
        <v>0</v>
      </c>
      <c r="G4648">
        <f>Sheet1!A4651</f>
        <v>0</v>
      </c>
      <c r="H4648">
        <f>Sheet1!A4652</f>
        <v>0</v>
      </c>
      <c r="I4648">
        <f>Sheet1!A4653</f>
        <v>0</v>
      </c>
      <c r="J4648">
        <f>Sheet1!A4654</f>
        <v>0</v>
      </c>
      <c r="K4648">
        <f>Sheet1!A4655</f>
        <v>0</v>
      </c>
    </row>
    <row r="4649" spans="1:11" hidden="1" x14ac:dyDescent="0.2">
      <c r="A4649">
        <f t="shared" si="72"/>
        <v>0</v>
      </c>
      <c r="B4649" t="str">
        <f>IF(Sheet1!A4649="","",Sheet1!A4649)</f>
        <v/>
      </c>
      <c r="C4649">
        <f>Sheet1!A4650</f>
        <v>0</v>
      </c>
      <c r="D4649">
        <f>Sheet1!C4649</f>
        <v>0</v>
      </c>
      <c r="F4649">
        <f>Sheet1!B4651</f>
        <v>0</v>
      </c>
      <c r="G4649">
        <f>Sheet1!A4652</f>
        <v>0</v>
      </c>
      <c r="H4649">
        <f>Sheet1!A4653</f>
        <v>0</v>
      </c>
      <c r="I4649">
        <f>Sheet1!A4654</f>
        <v>0</v>
      </c>
      <c r="J4649">
        <f>Sheet1!A4655</f>
        <v>0</v>
      </c>
      <c r="K4649">
        <f>Sheet1!A4656</f>
        <v>0</v>
      </c>
    </row>
    <row r="4650" spans="1:11" hidden="1" x14ac:dyDescent="0.2">
      <c r="A4650">
        <f t="shared" si="72"/>
        <v>0</v>
      </c>
      <c r="B4650" t="str">
        <f>IF(Sheet1!A4650="","",Sheet1!A4650)</f>
        <v/>
      </c>
      <c r="C4650">
        <f>Sheet1!A4651</f>
        <v>0</v>
      </c>
      <c r="D4650">
        <f>Sheet1!C4650</f>
        <v>0</v>
      </c>
      <c r="F4650">
        <f>Sheet1!B4652</f>
        <v>0</v>
      </c>
      <c r="G4650">
        <f>Sheet1!A4653</f>
        <v>0</v>
      </c>
      <c r="H4650">
        <f>Sheet1!A4654</f>
        <v>0</v>
      </c>
      <c r="I4650">
        <f>Sheet1!A4655</f>
        <v>0</v>
      </c>
      <c r="J4650">
        <f>Sheet1!A4656</f>
        <v>0</v>
      </c>
      <c r="K4650">
        <f>Sheet1!A4657</f>
        <v>0</v>
      </c>
    </row>
    <row r="4651" spans="1:11" hidden="1" x14ac:dyDescent="0.2">
      <c r="A4651">
        <f t="shared" si="72"/>
        <v>0</v>
      </c>
      <c r="B4651" t="str">
        <f>IF(Sheet1!A4651="","",Sheet1!A4651)</f>
        <v/>
      </c>
      <c r="C4651">
        <f>Sheet1!A4652</f>
        <v>0</v>
      </c>
      <c r="D4651">
        <f>Sheet1!C4651</f>
        <v>0</v>
      </c>
      <c r="F4651">
        <f>Sheet1!B4653</f>
        <v>0</v>
      </c>
      <c r="G4651">
        <f>Sheet1!A4654</f>
        <v>0</v>
      </c>
      <c r="H4651">
        <f>Sheet1!A4655</f>
        <v>0</v>
      </c>
      <c r="I4651">
        <f>Sheet1!A4656</f>
        <v>0</v>
      </c>
      <c r="J4651">
        <f>Sheet1!A4657</f>
        <v>0</v>
      </c>
      <c r="K4651">
        <f>Sheet1!A4658</f>
        <v>0</v>
      </c>
    </row>
    <row r="4652" spans="1:11" hidden="1" x14ac:dyDescent="0.2">
      <c r="A4652">
        <f t="shared" si="72"/>
        <v>0</v>
      </c>
      <c r="B4652" t="str">
        <f>IF(Sheet1!A4652="","",Sheet1!A4652)</f>
        <v/>
      </c>
      <c r="C4652">
        <f>Sheet1!A4653</f>
        <v>0</v>
      </c>
      <c r="D4652">
        <f>Sheet1!C4652</f>
        <v>0</v>
      </c>
      <c r="F4652">
        <f>Sheet1!B4654</f>
        <v>0</v>
      </c>
      <c r="G4652">
        <f>Sheet1!A4655</f>
        <v>0</v>
      </c>
      <c r="H4652">
        <f>Sheet1!A4656</f>
        <v>0</v>
      </c>
      <c r="I4652">
        <f>Sheet1!A4657</f>
        <v>0</v>
      </c>
      <c r="J4652">
        <f>Sheet1!A4658</f>
        <v>0</v>
      </c>
      <c r="K4652">
        <f>Sheet1!A4659</f>
        <v>0</v>
      </c>
    </row>
    <row r="4653" spans="1:11" hidden="1" x14ac:dyDescent="0.2">
      <c r="A4653">
        <f t="shared" si="72"/>
        <v>0</v>
      </c>
      <c r="B4653" t="str">
        <f>IF(Sheet1!A4653="","",Sheet1!A4653)</f>
        <v/>
      </c>
      <c r="C4653">
        <f>Sheet1!A4654</f>
        <v>0</v>
      </c>
      <c r="D4653">
        <f>Sheet1!C4653</f>
        <v>0</v>
      </c>
      <c r="F4653">
        <f>Sheet1!B4655</f>
        <v>0</v>
      </c>
      <c r="G4653">
        <f>Sheet1!A4656</f>
        <v>0</v>
      </c>
      <c r="H4653">
        <f>Sheet1!A4657</f>
        <v>0</v>
      </c>
      <c r="I4653">
        <f>Sheet1!A4658</f>
        <v>0</v>
      </c>
      <c r="J4653">
        <f>Sheet1!A4659</f>
        <v>0</v>
      </c>
      <c r="K4653">
        <f>Sheet1!A4660</f>
        <v>0</v>
      </c>
    </row>
    <row r="4654" spans="1:11" hidden="1" x14ac:dyDescent="0.2">
      <c r="A4654">
        <f t="shared" si="72"/>
        <v>0</v>
      </c>
      <c r="B4654" t="str">
        <f>IF(Sheet1!A4654="","",Sheet1!A4654)</f>
        <v/>
      </c>
      <c r="C4654">
        <f>Sheet1!A4655</f>
        <v>0</v>
      </c>
      <c r="D4654">
        <f>Sheet1!C4654</f>
        <v>0</v>
      </c>
      <c r="F4654">
        <f>Sheet1!B4656</f>
        <v>0</v>
      </c>
      <c r="G4654">
        <f>Sheet1!A4657</f>
        <v>0</v>
      </c>
      <c r="H4654">
        <f>Sheet1!A4658</f>
        <v>0</v>
      </c>
      <c r="I4654">
        <f>Sheet1!A4659</f>
        <v>0</v>
      </c>
      <c r="J4654">
        <f>Sheet1!A4660</f>
        <v>0</v>
      </c>
      <c r="K4654">
        <f>Sheet1!A4661</f>
        <v>0</v>
      </c>
    </row>
    <row r="4655" spans="1:11" hidden="1" x14ac:dyDescent="0.2">
      <c r="A4655">
        <f t="shared" si="72"/>
        <v>0</v>
      </c>
      <c r="B4655" t="str">
        <f>IF(Sheet1!A4655="","",Sheet1!A4655)</f>
        <v/>
      </c>
      <c r="C4655">
        <f>Sheet1!A4656</f>
        <v>0</v>
      </c>
      <c r="D4655">
        <f>Sheet1!C4655</f>
        <v>0</v>
      </c>
      <c r="F4655">
        <f>Sheet1!B4657</f>
        <v>0</v>
      </c>
      <c r="G4655">
        <f>Sheet1!A4658</f>
        <v>0</v>
      </c>
      <c r="H4655">
        <f>Sheet1!A4659</f>
        <v>0</v>
      </c>
      <c r="I4655">
        <f>Sheet1!A4660</f>
        <v>0</v>
      </c>
      <c r="J4655">
        <f>Sheet1!A4661</f>
        <v>0</v>
      </c>
      <c r="K4655">
        <f>Sheet1!A4662</f>
        <v>0</v>
      </c>
    </row>
    <row r="4656" spans="1:11" hidden="1" x14ac:dyDescent="0.2">
      <c r="A4656">
        <f t="shared" si="72"/>
        <v>0</v>
      </c>
      <c r="B4656" t="str">
        <f>IF(Sheet1!A4656="","",Sheet1!A4656)</f>
        <v/>
      </c>
      <c r="C4656">
        <f>Sheet1!A4657</f>
        <v>0</v>
      </c>
      <c r="D4656">
        <f>Sheet1!C4656</f>
        <v>0</v>
      </c>
      <c r="F4656">
        <f>Sheet1!B4658</f>
        <v>0</v>
      </c>
      <c r="G4656">
        <f>Sheet1!A4659</f>
        <v>0</v>
      </c>
      <c r="H4656">
        <f>Sheet1!A4660</f>
        <v>0</v>
      </c>
      <c r="I4656">
        <f>Sheet1!A4661</f>
        <v>0</v>
      </c>
      <c r="J4656">
        <f>Sheet1!A4662</f>
        <v>0</v>
      </c>
      <c r="K4656">
        <f>Sheet1!A4663</f>
        <v>0</v>
      </c>
    </row>
    <row r="4657" spans="1:11" hidden="1" x14ac:dyDescent="0.2">
      <c r="A4657">
        <f t="shared" si="72"/>
        <v>0</v>
      </c>
      <c r="B4657" t="str">
        <f>IF(Sheet1!A4657="","",Sheet1!A4657)</f>
        <v/>
      </c>
      <c r="C4657">
        <f>Sheet1!A4658</f>
        <v>0</v>
      </c>
      <c r="D4657">
        <f>Sheet1!C4657</f>
        <v>0</v>
      </c>
      <c r="F4657">
        <f>Sheet1!B4659</f>
        <v>0</v>
      </c>
      <c r="G4657">
        <f>Sheet1!A4660</f>
        <v>0</v>
      </c>
      <c r="H4657">
        <f>Sheet1!A4661</f>
        <v>0</v>
      </c>
      <c r="I4657">
        <f>Sheet1!A4662</f>
        <v>0</v>
      </c>
      <c r="J4657">
        <f>Sheet1!A4663</f>
        <v>0</v>
      </c>
      <c r="K4657">
        <f>Sheet1!A4664</f>
        <v>0</v>
      </c>
    </row>
    <row r="4658" spans="1:11" hidden="1" x14ac:dyDescent="0.2">
      <c r="A4658">
        <f t="shared" si="72"/>
        <v>0</v>
      </c>
      <c r="B4658" t="str">
        <f>IF(Sheet1!A4658="","",Sheet1!A4658)</f>
        <v/>
      </c>
      <c r="C4658">
        <f>Sheet1!A4659</f>
        <v>0</v>
      </c>
      <c r="D4658">
        <f>Sheet1!C4658</f>
        <v>0</v>
      </c>
      <c r="F4658">
        <f>Sheet1!B4660</f>
        <v>0</v>
      </c>
      <c r="G4658">
        <f>Sheet1!A4661</f>
        <v>0</v>
      </c>
      <c r="H4658">
        <f>Sheet1!A4662</f>
        <v>0</v>
      </c>
      <c r="I4658">
        <f>Sheet1!A4663</f>
        <v>0</v>
      </c>
      <c r="J4658">
        <f>Sheet1!A4664</f>
        <v>0</v>
      </c>
      <c r="K4658">
        <f>Sheet1!A4665</f>
        <v>0</v>
      </c>
    </row>
    <row r="4659" spans="1:11" hidden="1" x14ac:dyDescent="0.2">
      <c r="A4659">
        <f t="shared" si="72"/>
        <v>0</v>
      </c>
      <c r="B4659" t="str">
        <f>IF(Sheet1!A4659="","",Sheet1!A4659)</f>
        <v/>
      </c>
      <c r="C4659">
        <f>Sheet1!A4660</f>
        <v>0</v>
      </c>
      <c r="D4659">
        <f>Sheet1!C4659</f>
        <v>0</v>
      </c>
      <c r="F4659">
        <f>Sheet1!B4661</f>
        <v>0</v>
      </c>
      <c r="G4659">
        <f>Sheet1!A4662</f>
        <v>0</v>
      </c>
      <c r="H4659">
        <f>Sheet1!A4663</f>
        <v>0</v>
      </c>
      <c r="I4659">
        <f>Sheet1!A4664</f>
        <v>0</v>
      </c>
      <c r="J4659">
        <f>Sheet1!A4665</f>
        <v>0</v>
      </c>
      <c r="K4659">
        <f>Sheet1!A4666</f>
        <v>0</v>
      </c>
    </row>
    <row r="4660" spans="1:11" hidden="1" x14ac:dyDescent="0.2">
      <c r="A4660">
        <f t="shared" si="72"/>
        <v>0</v>
      </c>
      <c r="B4660" t="str">
        <f>IF(Sheet1!A4660="","",Sheet1!A4660)</f>
        <v/>
      </c>
      <c r="C4660">
        <f>Sheet1!A4661</f>
        <v>0</v>
      </c>
      <c r="D4660">
        <f>Sheet1!C4660</f>
        <v>0</v>
      </c>
      <c r="F4660">
        <f>Sheet1!B4662</f>
        <v>0</v>
      </c>
      <c r="G4660">
        <f>Sheet1!A4663</f>
        <v>0</v>
      </c>
      <c r="H4660">
        <f>Sheet1!A4664</f>
        <v>0</v>
      </c>
      <c r="I4660">
        <f>Sheet1!A4665</f>
        <v>0</v>
      </c>
      <c r="J4660">
        <f>Sheet1!A4666</f>
        <v>0</v>
      </c>
      <c r="K4660">
        <f>Sheet1!A4667</f>
        <v>0</v>
      </c>
    </row>
    <row r="4661" spans="1:11" hidden="1" x14ac:dyDescent="0.2">
      <c r="A4661">
        <f t="shared" si="72"/>
        <v>0</v>
      </c>
      <c r="B4661" t="str">
        <f>IF(Sheet1!A4661="","",Sheet1!A4661)</f>
        <v/>
      </c>
      <c r="C4661">
        <f>Sheet1!A4662</f>
        <v>0</v>
      </c>
      <c r="D4661">
        <f>Sheet1!C4661</f>
        <v>0</v>
      </c>
      <c r="F4661">
        <f>Sheet1!B4663</f>
        <v>0</v>
      </c>
      <c r="G4661">
        <f>Sheet1!A4664</f>
        <v>0</v>
      </c>
      <c r="H4661">
        <f>Sheet1!A4665</f>
        <v>0</v>
      </c>
      <c r="I4661">
        <f>Sheet1!A4666</f>
        <v>0</v>
      </c>
      <c r="J4661">
        <f>Sheet1!A4667</f>
        <v>0</v>
      </c>
      <c r="K4661">
        <f>Sheet1!A4668</f>
        <v>0</v>
      </c>
    </row>
    <row r="4662" spans="1:11" hidden="1" x14ac:dyDescent="0.2">
      <c r="A4662">
        <f t="shared" si="72"/>
        <v>0</v>
      </c>
      <c r="B4662" t="str">
        <f>IF(Sheet1!A4662="","",Sheet1!A4662)</f>
        <v/>
      </c>
      <c r="C4662">
        <f>Sheet1!A4663</f>
        <v>0</v>
      </c>
      <c r="D4662">
        <f>Sheet1!C4662</f>
        <v>0</v>
      </c>
      <c r="F4662">
        <f>Sheet1!B4664</f>
        <v>0</v>
      </c>
      <c r="G4662">
        <f>Sheet1!A4665</f>
        <v>0</v>
      </c>
      <c r="H4662">
        <f>Sheet1!A4666</f>
        <v>0</v>
      </c>
      <c r="I4662">
        <f>Sheet1!A4667</f>
        <v>0</v>
      </c>
      <c r="J4662">
        <f>Sheet1!A4668</f>
        <v>0</v>
      </c>
      <c r="K4662">
        <f>Sheet1!A4669</f>
        <v>0</v>
      </c>
    </row>
    <row r="4663" spans="1:11" hidden="1" x14ac:dyDescent="0.2">
      <c r="A4663">
        <f t="shared" si="72"/>
        <v>0</v>
      </c>
      <c r="B4663" t="str">
        <f>IF(Sheet1!A4663="","",Sheet1!A4663)</f>
        <v/>
      </c>
      <c r="C4663">
        <f>Sheet1!A4664</f>
        <v>0</v>
      </c>
      <c r="D4663">
        <f>Sheet1!C4663</f>
        <v>0</v>
      </c>
      <c r="F4663">
        <f>Sheet1!B4665</f>
        <v>0</v>
      </c>
      <c r="G4663">
        <f>Sheet1!A4666</f>
        <v>0</v>
      </c>
      <c r="H4663">
        <f>Sheet1!A4667</f>
        <v>0</v>
      </c>
      <c r="I4663">
        <f>Sheet1!A4668</f>
        <v>0</v>
      </c>
      <c r="J4663">
        <f>Sheet1!A4669</f>
        <v>0</v>
      </c>
      <c r="K4663">
        <f>Sheet1!A4670</f>
        <v>0</v>
      </c>
    </row>
    <row r="4664" spans="1:11" hidden="1" x14ac:dyDescent="0.2">
      <c r="A4664">
        <f t="shared" si="72"/>
        <v>0</v>
      </c>
      <c r="B4664" t="str">
        <f>IF(Sheet1!A4664="","",Sheet1!A4664)</f>
        <v/>
      </c>
      <c r="C4664">
        <f>Sheet1!A4665</f>
        <v>0</v>
      </c>
      <c r="D4664">
        <f>Sheet1!C4664</f>
        <v>0</v>
      </c>
      <c r="F4664">
        <f>Sheet1!B4666</f>
        <v>0</v>
      </c>
      <c r="G4664">
        <f>Sheet1!A4667</f>
        <v>0</v>
      </c>
      <c r="H4664">
        <f>Sheet1!A4668</f>
        <v>0</v>
      </c>
      <c r="I4664">
        <f>Sheet1!A4669</f>
        <v>0</v>
      </c>
      <c r="J4664">
        <f>Sheet1!A4670</f>
        <v>0</v>
      </c>
      <c r="K4664">
        <f>Sheet1!A4671</f>
        <v>0</v>
      </c>
    </row>
    <row r="4665" spans="1:11" hidden="1" x14ac:dyDescent="0.2">
      <c r="A4665">
        <f t="shared" si="72"/>
        <v>0</v>
      </c>
      <c r="B4665" t="str">
        <f>IF(Sheet1!A4665="","",Sheet1!A4665)</f>
        <v/>
      </c>
      <c r="C4665">
        <f>Sheet1!A4666</f>
        <v>0</v>
      </c>
      <c r="D4665">
        <f>Sheet1!C4665</f>
        <v>0</v>
      </c>
      <c r="F4665">
        <f>Sheet1!B4667</f>
        <v>0</v>
      </c>
      <c r="G4665">
        <f>Sheet1!A4668</f>
        <v>0</v>
      </c>
      <c r="H4665">
        <f>Sheet1!A4669</f>
        <v>0</v>
      </c>
      <c r="I4665">
        <f>Sheet1!A4670</f>
        <v>0</v>
      </c>
      <c r="J4665">
        <f>Sheet1!A4671</f>
        <v>0</v>
      </c>
      <c r="K4665">
        <f>Sheet1!A4672</f>
        <v>0</v>
      </c>
    </row>
    <row r="4666" spans="1:11" hidden="1" x14ac:dyDescent="0.2">
      <c r="A4666">
        <f t="shared" si="72"/>
        <v>0</v>
      </c>
      <c r="B4666" t="str">
        <f>IF(Sheet1!A4666="","",Sheet1!A4666)</f>
        <v/>
      </c>
      <c r="C4666">
        <f>Sheet1!A4667</f>
        <v>0</v>
      </c>
      <c r="D4666">
        <f>Sheet1!C4666</f>
        <v>0</v>
      </c>
      <c r="F4666">
        <f>Sheet1!B4668</f>
        <v>0</v>
      </c>
      <c r="G4666">
        <f>Sheet1!A4669</f>
        <v>0</v>
      </c>
      <c r="H4666">
        <f>Sheet1!A4670</f>
        <v>0</v>
      </c>
      <c r="I4666">
        <f>Sheet1!A4671</f>
        <v>0</v>
      </c>
      <c r="J4666">
        <f>Sheet1!A4672</f>
        <v>0</v>
      </c>
      <c r="K4666">
        <f>Sheet1!A4673</f>
        <v>0</v>
      </c>
    </row>
    <row r="4667" spans="1:11" hidden="1" x14ac:dyDescent="0.2">
      <c r="A4667">
        <f t="shared" si="72"/>
        <v>0</v>
      </c>
      <c r="B4667" t="str">
        <f>IF(Sheet1!A4667="","",Sheet1!A4667)</f>
        <v/>
      </c>
      <c r="C4667">
        <f>Sheet1!A4668</f>
        <v>0</v>
      </c>
      <c r="D4667">
        <f>Sheet1!C4667</f>
        <v>0</v>
      </c>
      <c r="F4667">
        <f>Sheet1!B4669</f>
        <v>0</v>
      </c>
      <c r="G4667">
        <f>Sheet1!A4670</f>
        <v>0</v>
      </c>
      <c r="H4667">
        <f>Sheet1!A4671</f>
        <v>0</v>
      </c>
      <c r="I4667">
        <f>Sheet1!A4672</f>
        <v>0</v>
      </c>
      <c r="J4667">
        <f>Sheet1!A4673</f>
        <v>0</v>
      </c>
      <c r="K4667">
        <f>Sheet1!A4674</f>
        <v>0</v>
      </c>
    </row>
    <row r="4668" spans="1:11" hidden="1" x14ac:dyDescent="0.2">
      <c r="A4668">
        <f t="shared" si="72"/>
        <v>0</v>
      </c>
      <c r="B4668" t="str">
        <f>IF(Sheet1!A4668="","",Sheet1!A4668)</f>
        <v/>
      </c>
      <c r="C4668">
        <f>Sheet1!A4669</f>
        <v>0</v>
      </c>
      <c r="D4668">
        <f>Sheet1!C4668</f>
        <v>0</v>
      </c>
      <c r="F4668">
        <f>Sheet1!B4670</f>
        <v>0</v>
      </c>
      <c r="G4668">
        <f>Sheet1!A4671</f>
        <v>0</v>
      </c>
      <c r="H4668">
        <f>Sheet1!A4672</f>
        <v>0</v>
      </c>
      <c r="I4668">
        <f>Sheet1!A4673</f>
        <v>0</v>
      </c>
      <c r="J4668">
        <f>Sheet1!A4674</f>
        <v>0</v>
      </c>
      <c r="K4668">
        <f>Sheet1!A4675</f>
        <v>0</v>
      </c>
    </row>
    <row r="4669" spans="1:11" hidden="1" x14ac:dyDescent="0.2">
      <c r="A4669">
        <f t="shared" si="72"/>
        <v>0</v>
      </c>
      <c r="B4669" t="str">
        <f>IF(Sheet1!A4669="","",Sheet1!A4669)</f>
        <v/>
      </c>
      <c r="C4669">
        <f>Sheet1!A4670</f>
        <v>0</v>
      </c>
      <c r="D4669">
        <f>Sheet1!C4669</f>
        <v>0</v>
      </c>
      <c r="F4669">
        <f>Sheet1!B4671</f>
        <v>0</v>
      </c>
      <c r="G4669">
        <f>Sheet1!A4672</f>
        <v>0</v>
      </c>
      <c r="H4669">
        <f>Sheet1!A4673</f>
        <v>0</v>
      </c>
      <c r="I4669">
        <f>Sheet1!A4674</f>
        <v>0</v>
      </c>
      <c r="J4669">
        <f>Sheet1!A4675</f>
        <v>0</v>
      </c>
      <c r="K4669">
        <f>Sheet1!A4676</f>
        <v>0</v>
      </c>
    </row>
    <row r="4670" spans="1:11" hidden="1" x14ac:dyDescent="0.2">
      <c r="A4670">
        <f t="shared" si="72"/>
        <v>0</v>
      </c>
      <c r="B4670" t="str">
        <f>IF(Sheet1!A4670="","",Sheet1!A4670)</f>
        <v/>
      </c>
      <c r="C4670">
        <f>Sheet1!A4671</f>
        <v>0</v>
      </c>
      <c r="D4670">
        <f>Sheet1!C4670</f>
        <v>0</v>
      </c>
      <c r="F4670">
        <f>Sheet1!B4672</f>
        <v>0</v>
      </c>
      <c r="G4670">
        <f>Sheet1!A4673</f>
        <v>0</v>
      </c>
      <c r="H4670">
        <f>Sheet1!A4674</f>
        <v>0</v>
      </c>
      <c r="I4670">
        <f>Sheet1!A4675</f>
        <v>0</v>
      </c>
      <c r="J4670">
        <f>Sheet1!A4676</f>
        <v>0</v>
      </c>
      <c r="K4670">
        <f>Sheet1!A4677</f>
        <v>0</v>
      </c>
    </row>
    <row r="4671" spans="1:11" hidden="1" x14ac:dyDescent="0.2">
      <c r="A4671">
        <f t="shared" si="72"/>
        <v>0</v>
      </c>
      <c r="B4671" t="str">
        <f>IF(Sheet1!A4671="","",Sheet1!A4671)</f>
        <v/>
      </c>
      <c r="C4671">
        <f>Sheet1!A4672</f>
        <v>0</v>
      </c>
      <c r="D4671">
        <f>Sheet1!C4671</f>
        <v>0</v>
      </c>
      <c r="F4671">
        <f>Sheet1!B4673</f>
        <v>0</v>
      </c>
      <c r="G4671">
        <f>Sheet1!A4674</f>
        <v>0</v>
      </c>
      <c r="H4671">
        <f>Sheet1!A4675</f>
        <v>0</v>
      </c>
      <c r="I4671">
        <f>Sheet1!A4676</f>
        <v>0</v>
      </c>
      <c r="J4671">
        <f>Sheet1!A4677</f>
        <v>0</v>
      </c>
      <c r="K4671">
        <f>Sheet1!A4678</f>
        <v>0</v>
      </c>
    </row>
    <row r="4672" spans="1:11" hidden="1" x14ac:dyDescent="0.2">
      <c r="A4672">
        <f t="shared" si="72"/>
        <v>0</v>
      </c>
      <c r="B4672" t="str">
        <f>IF(Sheet1!A4672="","",Sheet1!A4672)</f>
        <v/>
      </c>
      <c r="C4672">
        <f>Sheet1!A4673</f>
        <v>0</v>
      </c>
      <c r="D4672">
        <f>Sheet1!C4672</f>
        <v>0</v>
      </c>
      <c r="F4672">
        <f>Sheet1!B4674</f>
        <v>0</v>
      </c>
      <c r="G4672">
        <f>Sheet1!A4675</f>
        <v>0</v>
      </c>
      <c r="H4672">
        <f>Sheet1!A4676</f>
        <v>0</v>
      </c>
      <c r="I4672">
        <f>Sheet1!A4677</f>
        <v>0</v>
      </c>
      <c r="J4672">
        <f>Sheet1!A4678</f>
        <v>0</v>
      </c>
      <c r="K4672">
        <f>Sheet1!A4679</f>
        <v>0</v>
      </c>
    </row>
    <row r="4673" spans="1:11" hidden="1" x14ac:dyDescent="0.2">
      <c r="A4673">
        <f t="shared" si="72"/>
        <v>0</v>
      </c>
      <c r="B4673" t="str">
        <f>IF(Sheet1!A4673="","",Sheet1!A4673)</f>
        <v/>
      </c>
      <c r="C4673">
        <f>Sheet1!A4674</f>
        <v>0</v>
      </c>
      <c r="D4673">
        <f>Sheet1!C4673</f>
        <v>0</v>
      </c>
      <c r="F4673">
        <f>Sheet1!B4675</f>
        <v>0</v>
      </c>
      <c r="G4673">
        <f>Sheet1!A4676</f>
        <v>0</v>
      </c>
      <c r="H4673">
        <f>Sheet1!A4677</f>
        <v>0</v>
      </c>
      <c r="I4673">
        <f>Sheet1!A4678</f>
        <v>0</v>
      </c>
      <c r="J4673">
        <f>Sheet1!A4679</f>
        <v>0</v>
      </c>
      <c r="K4673">
        <f>Sheet1!A4680</f>
        <v>0</v>
      </c>
    </row>
    <row r="4674" spans="1:11" hidden="1" x14ac:dyDescent="0.2">
      <c r="A4674">
        <f t="shared" si="72"/>
        <v>0</v>
      </c>
      <c r="B4674" t="str">
        <f>IF(Sheet1!A4674="","",Sheet1!A4674)</f>
        <v/>
      </c>
      <c r="C4674">
        <f>Sheet1!A4675</f>
        <v>0</v>
      </c>
      <c r="D4674">
        <f>Sheet1!C4674</f>
        <v>0</v>
      </c>
      <c r="F4674">
        <f>Sheet1!B4676</f>
        <v>0</v>
      </c>
      <c r="G4674">
        <f>Sheet1!A4677</f>
        <v>0</v>
      </c>
      <c r="H4674">
        <f>Sheet1!A4678</f>
        <v>0</v>
      </c>
      <c r="I4674">
        <f>Sheet1!A4679</f>
        <v>0</v>
      </c>
      <c r="J4674">
        <f>Sheet1!A4680</f>
        <v>0</v>
      </c>
      <c r="K4674">
        <f>Sheet1!A4681</f>
        <v>0</v>
      </c>
    </row>
    <row r="4675" spans="1:11" hidden="1" x14ac:dyDescent="0.2">
      <c r="A4675">
        <f t="shared" ref="A4675:A4738" si="73">IF(ISNUMBER(B4675)=TRUE,1,0)</f>
        <v>0</v>
      </c>
      <c r="B4675" t="str">
        <f>IF(Sheet1!A4675="","",Sheet1!A4675)</f>
        <v/>
      </c>
      <c r="C4675">
        <f>Sheet1!A4676</f>
        <v>0</v>
      </c>
      <c r="D4675">
        <f>Sheet1!C4675</f>
        <v>0</v>
      </c>
      <c r="F4675">
        <f>Sheet1!B4677</f>
        <v>0</v>
      </c>
      <c r="G4675">
        <f>Sheet1!A4678</f>
        <v>0</v>
      </c>
      <c r="H4675">
        <f>Sheet1!A4679</f>
        <v>0</v>
      </c>
      <c r="I4675">
        <f>Sheet1!A4680</f>
        <v>0</v>
      </c>
      <c r="J4675">
        <f>Sheet1!A4681</f>
        <v>0</v>
      </c>
      <c r="K4675">
        <f>Sheet1!A4682</f>
        <v>0</v>
      </c>
    </row>
    <row r="4676" spans="1:11" hidden="1" x14ac:dyDescent="0.2">
      <c r="A4676">
        <f t="shared" si="73"/>
        <v>0</v>
      </c>
      <c r="B4676" t="str">
        <f>IF(Sheet1!A4676="","",Sheet1!A4676)</f>
        <v/>
      </c>
      <c r="C4676">
        <f>Sheet1!A4677</f>
        <v>0</v>
      </c>
      <c r="D4676">
        <f>Sheet1!C4676</f>
        <v>0</v>
      </c>
      <c r="F4676">
        <f>Sheet1!B4678</f>
        <v>0</v>
      </c>
      <c r="G4676">
        <f>Sheet1!A4679</f>
        <v>0</v>
      </c>
      <c r="H4676">
        <f>Sheet1!A4680</f>
        <v>0</v>
      </c>
      <c r="I4676">
        <f>Sheet1!A4681</f>
        <v>0</v>
      </c>
      <c r="J4676">
        <f>Sheet1!A4682</f>
        <v>0</v>
      </c>
      <c r="K4676">
        <f>Sheet1!A4683</f>
        <v>0</v>
      </c>
    </row>
    <row r="4677" spans="1:11" hidden="1" x14ac:dyDescent="0.2">
      <c r="A4677">
        <f t="shared" si="73"/>
        <v>0</v>
      </c>
      <c r="B4677" t="str">
        <f>IF(Sheet1!A4677="","",Sheet1!A4677)</f>
        <v/>
      </c>
      <c r="C4677">
        <f>Sheet1!A4678</f>
        <v>0</v>
      </c>
      <c r="D4677">
        <f>Sheet1!C4677</f>
        <v>0</v>
      </c>
      <c r="F4677">
        <f>Sheet1!B4679</f>
        <v>0</v>
      </c>
      <c r="G4677">
        <f>Sheet1!A4680</f>
        <v>0</v>
      </c>
      <c r="H4677">
        <f>Sheet1!A4681</f>
        <v>0</v>
      </c>
      <c r="I4677">
        <f>Sheet1!A4682</f>
        <v>0</v>
      </c>
      <c r="J4677">
        <f>Sheet1!A4683</f>
        <v>0</v>
      </c>
      <c r="K4677">
        <f>Sheet1!A4684</f>
        <v>0</v>
      </c>
    </row>
    <row r="4678" spans="1:11" hidden="1" x14ac:dyDescent="0.2">
      <c r="A4678">
        <f t="shared" si="73"/>
        <v>0</v>
      </c>
      <c r="B4678" t="str">
        <f>IF(Sheet1!A4678="","",Sheet1!A4678)</f>
        <v/>
      </c>
      <c r="C4678">
        <f>Sheet1!A4679</f>
        <v>0</v>
      </c>
      <c r="D4678">
        <f>Sheet1!C4678</f>
        <v>0</v>
      </c>
      <c r="F4678">
        <f>Sheet1!B4680</f>
        <v>0</v>
      </c>
      <c r="G4678">
        <f>Sheet1!A4681</f>
        <v>0</v>
      </c>
      <c r="H4678">
        <f>Sheet1!A4682</f>
        <v>0</v>
      </c>
      <c r="I4678">
        <f>Sheet1!A4683</f>
        <v>0</v>
      </c>
      <c r="J4678">
        <f>Sheet1!A4684</f>
        <v>0</v>
      </c>
      <c r="K4678">
        <f>Sheet1!A4685</f>
        <v>0</v>
      </c>
    </row>
    <row r="4679" spans="1:11" hidden="1" x14ac:dyDescent="0.2">
      <c r="A4679">
        <f t="shared" si="73"/>
        <v>0</v>
      </c>
      <c r="B4679" t="str">
        <f>IF(Sheet1!A4679="","",Sheet1!A4679)</f>
        <v/>
      </c>
      <c r="C4679">
        <f>Sheet1!A4680</f>
        <v>0</v>
      </c>
      <c r="D4679">
        <f>Sheet1!C4679</f>
        <v>0</v>
      </c>
      <c r="F4679">
        <f>Sheet1!B4681</f>
        <v>0</v>
      </c>
      <c r="G4679">
        <f>Sheet1!A4682</f>
        <v>0</v>
      </c>
      <c r="H4679">
        <f>Sheet1!A4683</f>
        <v>0</v>
      </c>
      <c r="I4679">
        <f>Sheet1!A4684</f>
        <v>0</v>
      </c>
      <c r="J4679">
        <f>Sheet1!A4685</f>
        <v>0</v>
      </c>
      <c r="K4679">
        <f>Sheet1!A4686</f>
        <v>0</v>
      </c>
    </row>
    <row r="4680" spans="1:11" hidden="1" x14ac:dyDescent="0.2">
      <c r="A4680">
        <f t="shared" si="73"/>
        <v>0</v>
      </c>
      <c r="B4680" t="str">
        <f>IF(Sheet1!A4680="","",Sheet1!A4680)</f>
        <v/>
      </c>
      <c r="C4680">
        <f>Sheet1!A4681</f>
        <v>0</v>
      </c>
      <c r="D4680">
        <f>Sheet1!C4680</f>
        <v>0</v>
      </c>
      <c r="F4680">
        <f>Sheet1!B4682</f>
        <v>0</v>
      </c>
      <c r="G4680">
        <f>Sheet1!A4683</f>
        <v>0</v>
      </c>
      <c r="H4680">
        <f>Sheet1!A4684</f>
        <v>0</v>
      </c>
      <c r="I4680">
        <f>Sheet1!A4685</f>
        <v>0</v>
      </c>
      <c r="J4680">
        <f>Sheet1!A4686</f>
        <v>0</v>
      </c>
      <c r="K4680">
        <f>Sheet1!A4687</f>
        <v>0</v>
      </c>
    </row>
    <row r="4681" spans="1:11" hidden="1" x14ac:dyDescent="0.2">
      <c r="A4681">
        <f t="shared" si="73"/>
        <v>0</v>
      </c>
      <c r="B4681" t="str">
        <f>IF(Sheet1!A4681="","",Sheet1!A4681)</f>
        <v/>
      </c>
      <c r="C4681">
        <f>Sheet1!A4682</f>
        <v>0</v>
      </c>
      <c r="D4681">
        <f>Sheet1!C4681</f>
        <v>0</v>
      </c>
      <c r="F4681">
        <f>Sheet1!B4683</f>
        <v>0</v>
      </c>
      <c r="G4681">
        <f>Sheet1!A4684</f>
        <v>0</v>
      </c>
      <c r="H4681">
        <f>Sheet1!A4685</f>
        <v>0</v>
      </c>
      <c r="I4681">
        <f>Sheet1!A4686</f>
        <v>0</v>
      </c>
      <c r="J4681">
        <f>Sheet1!A4687</f>
        <v>0</v>
      </c>
      <c r="K4681">
        <f>Sheet1!A4688</f>
        <v>0</v>
      </c>
    </row>
    <row r="4682" spans="1:11" hidden="1" x14ac:dyDescent="0.2">
      <c r="A4682">
        <f t="shared" si="73"/>
        <v>0</v>
      </c>
      <c r="B4682" t="str">
        <f>IF(Sheet1!A4682="","",Sheet1!A4682)</f>
        <v/>
      </c>
      <c r="C4682">
        <f>Sheet1!A4683</f>
        <v>0</v>
      </c>
      <c r="D4682">
        <f>Sheet1!C4682</f>
        <v>0</v>
      </c>
      <c r="F4682">
        <f>Sheet1!B4684</f>
        <v>0</v>
      </c>
      <c r="G4682">
        <f>Sheet1!A4685</f>
        <v>0</v>
      </c>
      <c r="H4682">
        <f>Sheet1!A4686</f>
        <v>0</v>
      </c>
      <c r="I4682">
        <f>Sheet1!A4687</f>
        <v>0</v>
      </c>
      <c r="J4682">
        <f>Sheet1!A4688</f>
        <v>0</v>
      </c>
      <c r="K4682">
        <f>Sheet1!A4689</f>
        <v>0</v>
      </c>
    </row>
    <row r="4683" spans="1:11" hidden="1" x14ac:dyDescent="0.2">
      <c r="A4683">
        <f t="shared" si="73"/>
        <v>0</v>
      </c>
      <c r="B4683" t="str">
        <f>IF(Sheet1!A4683="","",Sheet1!A4683)</f>
        <v/>
      </c>
      <c r="C4683">
        <f>Sheet1!A4684</f>
        <v>0</v>
      </c>
      <c r="D4683">
        <f>Sheet1!C4683</f>
        <v>0</v>
      </c>
      <c r="F4683">
        <f>Sheet1!B4685</f>
        <v>0</v>
      </c>
      <c r="G4683">
        <f>Sheet1!A4686</f>
        <v>0</v>
      </c>
      <c r="H4683">
        <f>Sheet1!A4687</f>
        <v>0</v>
      </c>
      <c r="I4683">
        <f>Sheet1!A4688</f>
        <v>0</v>
      </c>
      <c r="J4683">
        <f>Sheet1!A4689</f>
        <v>0</v>
      </c>
      <c r="K4683">
        <f>Sheet1!A4690</f>
        <v>0</v>
      </c>
    </row>
    <row r="4684" spans="1:11" hidden="1" x14ac:dyDescent="0.2">
      <c r="A4684">
        <f t="shared" si="73"/>
        <v>0</v>
      </c>
      <c r="B4684" t="str">
        <f>IF(Sheet1!A4684="","",Sheet1!A4684)</f>
        <v/>
      </c>
      <c r="C4684">
        <f>Sheet1!A4685</f>
        <v>0</v>
      </c>
      <c r="D4684">
        <f>Sheet1!C4684</f>
        <v>0</v>
      </c>
      <c r="F4684">
        <f>Sheet1!B4686</f>
        <v>0</v>
      </c>
      <c r="G4684">
        <f>Sheet1!A4687</f>
        <v>0</v>
      </c>
      <c r="H4684">
        <f>Sheet1!A4688</f>
        <v>0</v>
      </c>
      <c r="I4684">
        <f>Sheet1!A4689</f>
        <v>0</v>
      </c>
      <c r="J4684">
        <f>Sheet1!A4690</f>
        <v>0</v>
      </c>
      <c r="K4684">
        <f>Sheet1!A4691</f>
        <v>0</v>
      </c>
    </row>
    <row r="4685" spans="1:11" hidden="1" x14ac:dyDescent="0.2">
      <c r="A4685">
        <f t="shared" si="73"/>
        <v>0</v>
      </c>
      <c r="B4685" t="str">
        <f>IF(Sheet1!A4685="","",Sheet1!A4685)</f>
        <v/>
      </c>
      <c r="C4685">
        <f>Sheet1!A4686</f>
        <v>0</v>
      </c>
      <c r="D4685">
        <f>Sheet1!C4685</f>
        <v>0</v>
      </c>
      <c r="F4685">
        <f>Sheet1!B4687</f>
        <v>0</v>
      </c>
      <c r="G4685">
        <f>Sheet1!A4688</f>
        <v>0</v>
      </c>
      <c r="H4685">
        <f>Sheet1!A4689</f>
        <v>0</v>
      </c>
      <c r="I4685">
        <f>Sheet1!A4690</f>
        <v>0</v>
      </c>
      <c r="J4685">
        <f>Sheet1!A4691</f>
        <v>0</v>
      </c>
      <c r="K4685">
        <f>Sheet1!A4692</f>
        <v>0</v>
      </c>
    </row>
    <row r="4686" spans="1:11" hidden="1" x14ac:dyDescent="0.2">
      <c r="A4686">
        <f t="shared" si="73"/>
        <v>0</v>
      </c>
      <c r="B4686" t="str">
        <f>IF(Sheet1!A4686="","",Sheet1!A4686)</f>
        <v/>
      </c>
      <c r="C4686">
        <f>Sheet1!A4687</f>
        <v>0</v>
      </c>
      <c r="D4686">
        <f>Sheet1!C4686</f>
        <v>0</v>
      </c>
      <c r="F4686">
        <f>Sheet1!B4688</f>
        <v>0</v>
      </c>
      <c r="G4686">
        <f>Sheet1!A4689</f>
        <v>0</v>
      </c>
      <c r="H4686">
        <f>Sheet1!A4690</f>
        <v>0</v>
      </c>
      <c r="I4686">
        <f>Sheet1!A4691</f>
        <v>0</v>
      </c>
      <c r="J4686">
        <f>Sheet1!A4692</f>
        <v>0</v>
      </c>
      <c r="K4686">
        <f>Sheet1!A4693</f>
        <v>0</v>
      </c>
    </row>
    <row r="4687" spans="1:11" hidden="1" x14ac:dyDescent="0.2">
      <c r="A4687">
        <f t="shared" si="73"/>
        <v>0</v>
      </c>
      <c r="B4687" t="str">
        <f>IF(Sheet1!A4687="","",Sheet1!A4687)</f>
        <v/>
      </c>
      <c r="C4687">
        <f>Sheet1!A4688</f>
        <v>0</v>
      </c>
      <c r="D4687">
        <f>Sheet1!C4687</f>
        <v>0</v>
      </c>
      <c r="F4687">
        <f>Sheet1!B4689</f>
        <v>0</v>
      </c>
      <c r="G4687">
        <f>Sheet1!A4690</f>
        <v>0</v>
      </c>
      <c r="H4687">
        <f>Sheet1!A4691</f>
        <v>0</v>
      </c>
      <c r="I4687">
        <f>Sheet1!A4692</f>
        <v>0</v>
      </c>
      <c r="J4687">
        <f>Sheet1!A4693</f>
        <v>0</v>
      </c>
      <c r="K4687">
        <f>Sheet1!A4694</f>
        <v>0</v>
      </c>
    </row>
    <row r="4688" spans="1:11" hidden="1" x14ac:dyDescent="0.2">
      <c r="A4688">
        <f t="shared" si="73"/>
        <v>0</v>
      </c>
      <c r="B4688" t="str">
        <f>IF(Sheet1!A4688="","",Sheet1!A4688)</f>
        <v/>
      </c>
      <c r="C4688">
        <f>Sheet1!A4689</f>
        <v>0</v>
      </c>
      <c r="D4688">
        <f>Sheet1!C4688</f>
        <v>0</v>
      </c>
      <c r="F4688">
        <f>Sheet1!B4690</f>
        <v>0</v>
      </c>
      <c r="G4688">
        <f>Sheet1!A4691</f>
        <v>0</v>
      </c>
      <c r="H4688">
        <f>Sheet1!A4692</f>
        <v>0</v>
      </c>
      <c r="I4688">
        <f>Sheet1!A4693</f>
        <v>0</v>
      </c>
      <c r="J4688">
        <f>Sheet1!A4694</f>
        <v>0</v>
      </c>
      <c r="K4688">
        <f>Sheet1!A4695</f>
        <v>0</v>
      </c>
    </row>
    <row r="4689" spans="1:11" hidden="1" x14ac:dyDescent="0.2">
      <c r="A4689">
        <f t="shared" si="73"/>
        <v>0</v>
      </c>
      <c r="B4689" t="str">
        <f>IF(Sheet1!A4689="","",Sheet1!A4689)</f>
        <v/>
      </c>
      <c r="C4689">
        <f>Sheet1!A4690</f>
        <v>0</v>
      </c>
      <c r="D4689">
        <f>Sheet1!C4689</f>
        <v>0</v>
      </c>
      <c r="F4689">
        <f>Sheet1!B4691</f>
        <v>0</v>
      </c>
      <c r="G4689">
        <f>Sheet1!A4692</f>
        <v>0</v>
      </c>
      <c r="H4689">
        <f>Sheet1!A4693</f>
        <v>0</v>
      </c>
      <c r="I4689">
        <f>Sheet1!A4694</f>
        <v>0</v>
      </c>
      <c r="J4689">
        <f>Sheet1!A4695</f>
        <v>0</v>
      </c>
      <c r="K4689">
        <f>Sheet1!A4696</f>
        <v>0</v>
      </c>
    </row>
    <row r="4690" spans="1:11" hidden="1" x14ac:dyDescent="0.2">
      <c r="A4690">
        <f t="shared" si="73"/>
        <v>0</v>
      </c>
      <c r="B4690" t="str">
        <f>IF(Sheet1!A4690="","",Sheet1!A4690)</f>
        <v/>
      </c>
      <c r="C4690">
        <f>Sheet1!A4691</f>
        <v>0</v>
      </c>
      <c r="D4690">
        <f>Sheet1!C4690</f>
        <v>0</v>
      </c>
      <c r="F4690">
        <f>Sheet1!B4692</f>
        <v>0</v>
      </c>
      <c r="G4690">
        <f>Sheet1!A4693</f>
        <v>0</v>
      </c>
      <c r="H4690">
        <f>Sheet1!A4694</f>
        <v>0</v>
      </c>
      <c r="I4690">
        <f>Sheet1!A4695</f>
        <v>0</v>
      </c>
      <c r="J4690">
        <f>Sheet1!A4696</f>
        <v>0</v>
      </c>
      <c r="K4690">
        <f>Sheet1!A4697</f>
        <v>0</v>
      </c>
    </row>
    <row r="4691" spans="1:11" hidden="1" x14ac:dyDescent="0.2">
      <c r="A4691">
        <f t="shared" si="73"/>
        <v>0</v>
      </c>
      <c r="B4691" t="str">
        <f>IF(Sheet1!A4691="","",Sheet1!A4691)</f>
        <v/>
      </c>
      <c r="C4691">
        <f>Sheet1!A4692</f>
        <v>0</v>
      </c>
      <c r="D4691">
        <f>Sheet1!C4691</f>
        <v>0</v>
      </c>
      <c r="F4691">
        <f>Sheet1!B4693</f>
        <v>0</v>
      </c>
      <c r="G4691">
        <f>Sheet1!A4694</f>
        <v>0</v>
      </c>
      <c r="H4691">
        <f>Sheet1!A4695</f>
        <v>0</v>
      </c>
      <c r="I4691">
        <f>Sheet1!A4696</f>
        <v>0</v>
      </c>
      <c r="J4691">
        <f>Sheet1!A4697</f>
        <v>0</v>
      </c>
      <c r="K4691">
        <f>Sheet1!A4698</f>
        <v>0</v>
      </c>
    </row>
    <row r="4692" spans="1:11" hidden="1" x14ac:dyDescent="0.2">
      <c r="A4692">
        <f t="shared" si="73"/>
        <v>0</v>
      </c>
      <c r="B4692" t="str">
        <f>IF(Sheet1!A4692="","",Sheet1!A4692)</f>
        <v/>
      </c>
      <c r="C4692">
        <f>Sheet1!A4693</f>
        <v>0</v>
      </c>
      <c r="D4692">
        <f>Sheet1!C4692</f>
        <v>0</v>
      </c>
      <c r="F4692">
        <f>Sheet1!B4694</f>
        <v>0</v>
      </c>
      <c r="G4692">
        <f>Sheet1!A4695</f>
        <v>0</v>
      </c>
      <c r="H4692">
        <f>Sheet1!A4696</f>
        <v>0</v>
      </c>
      <c r="I4692">
        <f>Sheet1!A4697</f>
        <v>0</v>
      </c>
      <c r="J4692">
        <f>Sheet1!A4698</f>
        <v>0</v>
      </c>
      <c r="K4692">
        <f>Sheet1!A4699</f>
        <v>0</v>
      </c>
    </row>
    <row r="4693" spans="1:11" hidden="1" x14ac:dyDescent="0.2">
      <c r="A4693">
        <f t="shared" si="73"/>
        <v>0</v>
      </c>
      <c r="B4693" t="str">
        <f>IF(Sheet1!A4693="","",Sheet1!A4693)</f>
        <v/>
      </c>
      <c r="C4693">
        <f>Sheet1!A4694</f>
        <v>0</v>
      </c>
      <c r="D4693">
        <f>Sheet1!C4693</f>
        <v>0</v>
      </c>
      <c r="F4693">
        <f>Sheet1!B4695</f>
        <v>0</v>
      </c>
      <c r="G4693">
        <f>Sheet1!A4696</f>
        <v>0</v>
      </c>
      <c r="H4693">
        <f>Sheet1!A4697</f>
        <v>0</v>
      </c>
      <c r="I4693">
        <f>Sheet1!A4698</f>
        <v>0</v>
      </c>
      <c r="J4693">
        <f>Sheet1!A4699</f>
        <v>0</v>
      </c>
      <c r="K4693">
        <f>Sheet1!A4700</f>
        <v>0</v>
      </c>
    </row>
    <row r="4694" spans="1:11" hidden="1" x14ac:dyDescent="0.2">
      <c r="A4694">
        <f t="shared" si="73"/>
        <v>0</v>
      </c>
      <c r="B4694" t="str">
        <f>IF(Sheet1!A4694="","",Sheet1!A4694)</f>
        <v/>
      </c>
      <c r="C4694">
        <f>Sheet1!A4695</f>
        <v>0</v>
      </c>
      <c r="D4694">
        <f>Sheet1!C4694</f>
        <v>0</v>
      </c>
      <c r="F4694">
        <f>Sheet1!B4696</f>
        <v>0</v>
      </c>
      <c r="G4694">
        <f>Sheet1!A4697</f>
        <v>0</v>
      </c>
      <c r="H4694">
        <f>Sheet1!A4698</f>
        <v>0</v>
      </c>
      <c r="I4694">
        <f>Sheet1!A4699</f>
        <v>0</v>
      </c>
      <c r="J4694">
        <f>Sheet1!A4700</f>
        <v>0</v>
      </c>
      <c r="K4694">
        <f>Sheet1!A4701</f>
        <v>0</v>
      </c>
    </row>
    <row r="4695" spans="1:11" hidden="1" x14ac:dyDescent="0.2">
      <c r="A4695">
        <f t="shared" si="73"/>
        <v>0</v>
      </c>
      <c r="B4695" t="str">
        <f>IF(Sheet1!A4695="","",Sheet1!A4695)</f>
        <v/>
      </c>
      <c r="C4695">
        <f>Sheet1!A4696</f>
        <v>0</v>
      </c>
      <c r="D4695">
        <f>Sheet1!C4695</f>
        <v>0</v>
      </c>
      <c r="F4695">
        <f>Sheet1!B4697</f>
        <v>0</v>
      </c>
      <c r="G4695">
        <f>Sheet1!A4698</f>
        <v>0</v>
      </c>
      <c r="H4695">
        <f>Sheet1!A4699</f>
        <v>0</v>
      </c>
      <c r="I4695">
        <f>Sheet1!A4700</f>
        <v>0</v>
      </c>
      <c r="J4695">
        <f>Sheet1!A4701</f>
        <v>0</v>
      </c>
      <c r="K4695">
        <f>Sheet1!A4702</f>
        <v>0</v>
      </c>
    </row>
    <row r="4696" spans="1:11" hidden="1" x14ac:dyDescent="0.2">
      <c r="A4696">
        <f t="shared" si="73"/>
        <v>0</v>
      </c>
      <c r="B4696" t="str">
        <f>IF(Sheet1!A4696="","",Sheet1!A4696)</f>
        <v/>
      </c>
      <c r="C4696">
        <f>Sheet1!A4697</f>
        <v>0</v>
      </c>
      <c r="D4696">
        <f>Sheet1!C4696</f>
        <v>0</v>
      </c>
      <c r="F4696">
        <f>Sheet1!B4698</f>
        <v>0</v>
      </c>
      <c r="G4696">
        <f>Sheet1!A4699</f>
        <v>0</v>
      </c>
      <c r="H4696">
        <f>Sheet1!A4700</f>
        <v>0</v>
      </c>
      <c r="I4696">
        <f>Sheet1!A4701</f>
        <v>0</v>
      </c>
      <c r="J4696">
        <f>Sheet1!A4702</f>
        <v>0</v>
      </c>
      <c r="K4696">
        <f>Sheet1!A4703</f>
        <v>0</v>
      </c>
    </row>
    <row r="4697" spans="1:11" hidden="1" x14ac:dyDescent="0.2">
      <c r="A4697">
        <f t="shared" si="73"/>
        <v>0</v>
      </c>
      <c r="B4697" t="str">
        <f>IF(Sheet1!A4697="","",Sheet1!A4697)</f>
        <v/>
      </c>
      <c r="C4697">
        <f>Sheet1!A4698</f>
        <v>0</v>
      </c>
      <c r="D4697">
        <f>Sheet1!C4697</f>
        <v>0</v>
      </c>
      <c r="F4697">
        <f>Sheet1!B4699</f>
        <v>0</v>
      </c>
      <c r="G4697">
        <f>Sheet1!A4700</f>
        <v>0</v>
      </c>
      <c r="H4697">
        <f>Sheet1!A4701</f>
        <v>0</v>
      </c>
      <c r="I4697">
        <f>Sheet1!A4702</f>
        <v>0</v>
      </c>
      <c r="J4697">
        <f>Sheet1!A4703</f>
        <v>0</v>
      </c>
      <c r="K4697">
        <f>Sheet1!A4704</f>
        <v>0</v>
      </c>
    </row>
    <row r="4698" spans="1:11" hidden="1" x14ac:dyDescent="0.2">
      <c r="A4698">
        <f t="shared" si="73"/>
        <v>0</v>
      </c>
      <c r="B4698" t="str">
        <f>IF(Sheet1!A4698="","",Sheet1!A4698)</f>
        <v/>
      </c>
      <c r="C4698">
        <f>Sheet1!A4699</f>
        <v>0</v>
      </c>
      <c r="D4698">
        <f>Sheet1!C4698</f>
        <v>0</v>
      </c>
      <c r="F4698">
        <f>Sheet1!B4700</f>
        <v>0</v>
      </c>
      <c r="G4698">
        <f>Sheet1!A4701</f>
        <v>0</v>
      </c>
      <c r="H4698">
        <f>Sheet1!A4702</f>
        <v>0</v>
      </c>
      <c r="I4698">
        <f>Sheet1!A4703</f>
        <v>0</v>
      </c>
      <c r="J4698">
        <f>Sheet1!A4704</f>
        <v>0</v>
      </c>
      <c r="K4698">
        <f>Sheet1!A4705</f>
        <v>0</v>
      </c>
    </row>
    <row r="4699" spans="1:11" hidden="1" x14ac:dyDescent="0.2">
      <c r="A4699">
        <f t="shared" si="73"/>
        <v>0</v>
      </c>
      <c r="B4699" t="str">
        <f>IF(Sheet1!A4699="","",Sheet1!A4699)</f>
        <v/>
      </c>
      <c r="C4699">
        <f>Sheet1!A4700</f>
        <v>0</v>
      </c>
      <c r="D4699">
        <f>Sheet1!C4699</f>
        <v>0</v>
      </c>
      <c r="F4699">
        <f>Sheet1!B4701</f>
        <v>0</v>
      </c>
      <c r="G4699">
        <f>Sheet1!A4702</f>
        <v>0</v>
      </c>
      <c r="H4699">
        <f>Sheet1!A4703</f>
        <v>0</v>
      </c>
      <c r="I4699">
        <f>Sheet1!A4704</f>
        <v>0</v>
      </c>
      <c r="J4699">
        <f>Sheet1!A4705</f>
        <v>0</v>
      </c>
      <c r="K4699">
        <f>Sheet1!A4706</f>
        <v>0</v>
      </c>
    </row>
    <row r="4700" spans="1:11" hidden="1" x14ac:dyDescent="0.2">
      <c r="A4700">
        <f t="shared" si="73"/>
        <v>0</v>
      </c>
      <c r="B4700" t="str">
        <f>IF(Sheet1!A4700="","",Sheet1!A4700)</f>
        <v/>
      </c>
      <c r="C4700">
        <f>Sheet1!A4701</f>
        <v>0</v>
      </c>
      <c r="D4700">
        <f>Sheet1!C4700</f>
        <v>0</v>
      </c>
      <c r="F4700">
        <f>Sheet1!B4702</f>
        <v>0</v>
      </c>
      <c r="G4700">
        <f>Sheet1!A4703</f>
        <v>0</v>
      </c>
      <c r="H4700">
        <f>Sheet1!A4704</f>
        <v>0</v>
      </c>
      <c r="I4700">
        <f>Sheet1!A4705</f>
        <v>0</v>
      </c>
      <c r="J4700">
        <f>Sheet1!A4706</f>
        <v>0</v>
      </c>
      <c r="K4700">
        <f>Sheet1!A4707</f>
        <v>0</v>
      </c>
    </row>
    <row r="4701" spans="1:11" hidden="1" x14ac:dyDescent="0.2">
      <c r="A4701">
        <f t="shared" si="73"/>
        <v>0</v>
      </c>
      <c r="B4701" t="str">
        <f>IF(Sheet1!A4701="","",Sheet1!A4701)</f>
        <v/>
      </c>
      <c r="C4701">
        <f>Sheet1!A4702</f>
        <v>0</v>
      </c>
      <c r="D4701">
        <f>Sheet1!C4701</f>
        <v>0</v>
      </c>
      <c r="F4701">
        <f>Sheet1!B4703</f>
        <v>0</v>
      </c>
      <c r="G4701">
        <f>Sheet1!A4704</f>
        <v>0</v>
      </c>
      <c r="H4701">
        <f>Sheet1!A4705</f>
        <v>0</v>
      </c>
      <c r="I4701">
        <f>Sheet1!A4706</f>
        <v>0</v>
      </c>
      <c r="J4701">
        <f>Sheet1!A4707</f>
        <v>0</v>
      </c>
      <c r="K4701">
        <f>Sheet1!A4708</f>
        <v>0</v>
      </c>
    </row>
    <row r="4702" spans="1:11" hidden="1" x14ac:dyDescent="0.2">
      <c r="A4702">
        <f t="shared" si="73"/>
        <v>0</v>
      </c>
      <c r="B4702" t="str">
        <f>IF(Sheet1!A4702="","",Sheet1!A4702)</f>
        <v/>
      </c>
      <c r="C4702">
        <f>Sheet1!A4703</f>
        <v>0</v>
      </c>
      <c r="D4702">
        <f>Sheet1!C4702</f>
        <v>0</v>
      </c>
      <c r="F4702">
        <f>Sheet1!B4704</f>
        <v>0</v>
      </c>
      <c r="G4702">
        <f>Sheet1!A4705</f>
        <v>0</v>
      </c>
      <c r="H4702">
        <f>Sheet1!A4706</f>
        <v>0</v>
      </c>
      <c r="I4702">
        <f>Sheet1!A4707</f>
        <v>0</v>
      </c>
      <c r="J4702">
        <f>Sheet1!A4708</f>
        <v>0</v>
      </c>
      <c r="K4702">
        <f>Sheet1!A4709</f>
        <v>0</v>
      </c>
    </row>
    <row r="4703" spans="1:11" hidden="1" x14ac:dyDescent="0.2">
      <c r="A4703">
        <f t="shared" si="73"/>
        <v>0</v>
      </c>
      <c r="B4703" t="str">
        <f>IF(Sheet1!A4703="","",Sheet1!A4703)</f>
        <v/>
      </c>
      <c r="C4703">
        <f>Sheet1!A4704</f>
        <v>0</v>
      </c>
      <c r="D4703">
        <f>Sheet1!C4703</f>
        <v>0</v>
      </c>
      <c r="F4703">
        <f>Sheet1!B4705</f>
        <v>0</v>
      </c>
      <c r="G4703">
        <f>Sheet1!A4706</f>
        <v>0</v>
      </c>
      <c r="H4703">
        <f>Sheet1!A4707</f>
        <v>0</v>
      </c>
      <c r="I4703">
        <f>Sheet1!A4708</f>
        <v>0</v>
      </c>
      <c r="J4703">
        <f>Sheet1!A4709</f>
        <v>0</v>
      </c>
      <c r="K4703">
        <f>Sheet1!A4710</f>
        <v>0</v>
      </c>
    </row>
    <row r="4704" spans="1:11" hidden="1" x14ac:dyDescent="0.2">
      <c r="A4704">
        <f t="shared" si="73"/>
        <v>0</v>
      </c>
      <c r="B4704" t="str">
        <f>IF(Sheet1!A4704="","",Sheet1!A4704)</f>
        <v/>
      </c>
      <c r="C4704">
        <f>Sheet1!A4705</f>
        <v>0</v>
      </c>
      <c r="D4704">
        <f>Sheet1!C4704</f>
        <v>0</v>
      </c>
      <c r="F4704">
        <f>Sheet1!B4706</f>
        <v>0</v>
      </c>
      <c r="G4704">
        <f>Sheet1!A4707</f>
        <v>0</v>
      </c>
      <c r="H4704">
        <f>Sheet1!A4708</f>
        <v>0</v>
      </c>
      <c r="I4704">
        <f>Sheet1!A4709</f>
        <v>0</v>
      </c>
      <c r="J4704">
        <f>Sheet1!A4710</f>
        <v>0</v>
      </c>
      <c r="K4704">
        <f>Sheet1!A4711</f>
        <v>0</v>
      </c>
    </row>
    <row r="4705" spans="1:11" hidden="1" x14ac:dyDescent="0.2">
      <c r="A4705">
        <f t="shared" si="73"/>
        <v>0</v>
      </c>
      <c r="B4705" t="str">
        <f>IF(Sheet1!A4705="","",Sheet1!A4705)</f>
        <v/>
      </c>
      <c r="C4705">
        <f>Sheet1!A4706</f>
        <v>0</v>
      </c>
      <c r="D4705">
        <f>Sheet1!C4705</f>
        <v>0</v>
      </c>
      <c r="F4705">
        <f>Sheet1!B4707</f>
        <v>0</v>
      </c>
      <c r="G4705">
        <f>Sheet1!A4708</f>
        <v>0</v>
      </c>
      <c r="H4705">
        <f>Sheet1!A4709</f>
        <v>0</v>
      </c>
      <c r="I4705">
        <f>Sheet1!A4710</f>
        <v>0</v>
      </c>
      <c r="J4705">
        <f>Sheet1!A4711</f>
        <v>0</v>
      </c>
      <c r="K4705">
        <f>Sheet1!A4712</f>
        <v>0</v>
      </c>
    </row>
    <row r="4706" spans="1:11" hidden="1" x14ac:dyDescent="0.2">
      <c r="A4706">
        <f t="shared" si="73"/>
        <v>0</v>
      </c>
      <c r="B4706" t="str">
        <f>IF(Sheet1!A4706="","",Sheet1!A4706)</f>
        <v/>
      </c>
      <c r="C4706">
        <f>Sheet1!A4707</f>
        <v>0</v>
      </c>
      <c r="D4706">
        <f>Sheet1!C4706</f>
        <v>0</v>
      </c>
      <c r="F4706">
        <f>Sheet1!B4708</f>
        <v>0</v>
      </c>
      <c r="G4706">
        <f>Sheet1!A4709</f>
        <v>0</v>
      </c>
      <c r="H4706">
        <f>Sheet1!A4710</f>
        <v>0</v>
      </c>
      <c r="I4706">
        <f>Sheet1!A4711</f>
        <v>0</v>
      </c>
      <c r="J4706">
        <f>Sheet1!A4712</f>
        <v>0</v>
      </c>
      <c r="K4706">
        <f>Sheet1!A4713</f>
        <v>0</v>
      </c>
    </row>
    <row r="4707" spans="1:11" hidden="1" x14ac:dyDescent="0.2">
      <c r="A4707">
        <f t="shared" si="73"/>
        <v>0</v>
      </c>
      <c r="B4707" t="str">
        <f>IF(Sheet1!A4707="","",Sheet1!A4707)</f>
        <v/>
      </c>
      <c r="C4707">
        <f>Sheet1!A4708</f>
        <v>0</v>
      </c>
      <c r="D4707">
        <f>Sheet1!C4707</f>
        <v>0</v>
      </c>
      <c r="F4707">
        <f>Sheet1!B4709</f>
        <v>0</v>
      </c>
      <c r="G4707">
        <f>Sheet1!A4710</f>
        <v>0</v>
      </c>
      <c r="H4707">
        <f>Sheet1!A4711</f>
        <v>0</v>
      </c>
      <c r="I4707">
        <f>Sheet1!A4712</f>
        <v>0</v>
      </c>
      <c r="J4707">
        <f>Sheet1!A4713</f>
        <v>0</v>
      </c>
      <c r="K4707">
        <f>Sheet1!A4714</f>
        <v>0</v>
      </c>
    </row>
    <row r="4708" spans="1:11" hidden="1" x14ac:dyDescent="0.2">
      <c r="A4708">
        <f t="shared" si="73"/>
        <v>0</v>
      </c>
      <c r="B4708" t="str">
        <f>IF(Sheet1!A4708="","",Sheet1!A4708)</f>
        <v/>
      </c>
      <c r="C4708">
        <f>Sheet1!A4709</f>
        <v>0</v>
      </c>
      <c r="D4708">
        <f>Sheet1!C4708</f>
        <v>0</v>
      </c>
      <c r="F4708">
        <f>Sheet1!B4710</f>
        <v>0</v>
      </c>
      <c r="G4708">
        <f>Sheet1!A4711</f>
        <v>0</v>
      </c>
      <c r="H4708">
        <f>Sheet1!A4712</f>
        <v>0</v>
      </c>
      <c r="I4708">
        <f>Sheet1!A4713</f>
        <v>0</v>
      </c>
      <c r="J4708">
        <f>Sheet1!A4714</f>
        <v>0</v>
      </c>
      <c r="K4708">
        <f>Sheet1!A4715</f>
        <v>0</v>
      </c>
    </row>
    <row r="4709" spans="1:11" hidden="1" x14ac:dyDescent="0.2">
      <c r="A4709">
        <f t="shared" si="73"/>
        <v>0</v>
      </c>
      <c r="B4709" t="str">
        <f>IF(Sheet1!A4709="","",Sheet1!A4709)</f>
        <v/>
      </c>
      <c r="C4709">
        <f>Sheet1!A4710</f>
        <v>0</v>
      </c>
      <c r="D4709">
        <f>Sheet1!C4709</f>
        <v>0</v>
      </c>
      <c r="F4709">
        <f>Sheet1!B4711</f>
        <v>0</v>
      </c>
      <c r="G4709">
        <f>Sheet1!A4712</f>
        <v>0</v>
      </c>
      <c r="H4709">
        <f>Sheet1!A4713</f>
        <v>0</v>
      </c>
      <c r="I4709">
        <f>Sheet1!A4714</f>
        <v>0</v>
      </c>
      <c r="J4709">
        <f>Sheet1!A4715</f>
        <v>0</v>
      </c>
      <c r="K4709">
        <f>Sheet1!A4716</f>
        <v>0</v>
      </c>
    </row>
    <row r="4710" spans="1:11" hidden="1" x14ac:dyDescent="0.2">
      <c r="A4710">
        <f t="shared" si="73"/>
        <v>0</v>
      </c>
      <c r="B4710" t="str">
        <f>IF(Sheet1!A4710="","",Sheet1!A4710)</f>
        <v/>
      </c>
      <c r="C4710">
        <f>Sheet1!A4711</f>
        <v>0</v>
      </c>
      <c r="D4710">
        <f>Sheet1!C4710</f>
        <v>0</v>
      </c>
      <c r="F4710">
        <f>Sheet1!B4712</f>
        <v>0</v>
      </c>
      <c r="G4710">
        <f>Sheet1!A4713</f>
        <v>0</v>
      </c>
      <c r="H4710">
        <f>Sheet1!A4714</f>
        <v>0</v>
      </c>
      <c r="I4710">
        <f>Sheet1!A4715</f>
        <v>0</v>
      </c>
      <c r="J4710">
        <f>Sheet1!A4716</f>
        <v>0</v>
      </c>
      <c r="K4710">
        <f>Sheet1!A4717</f>
        <v>0</v>
      </c>
    </row>
    <row r="4711" spans="1:11" hidden="1" x14ac:dyDescent="0.2">
      <c r="A4711">
        <f t="shared" si="73"/>
        <v>0</v>
      </c>
      <c r="B4711" t="str">
        <f>IF(Sheet1!A4711="","",Sheet1!A4711)</f>
        <v/>
      </c>
      <c r="C4711">
        <f>Sheet1!A4712</f>
        <v>0</v>
      </c>
      <c r="D4711">
        <f>Sheet1!C4711</f>
        <v>0</v>
      </c>
      <c r="F4711">
        <f>Sheet1!B4713</f>
        <v>0</v>
      </c>
      <c r="G4711">
        <f>Sheet1!A4714</f>
        <v>0</v>
      </c>
      <c r="H4711">
        <f>Sheet1!A4715</f>
        <v>0</v>
      </c>
      <c r="I4711">
        <f>Sheet1!A4716</f>
        <v>0</v>
      </c>
      <c r="J4711">
        <f>Sheet1!A4717</f>
        <v>0</v>
      </c>
      <c r="K4711">
        <f>Sheet1!A4718</f>
        <v>0</v>
      </c>
    </row>
    <row r="4712" spans="1:11" hidden="1" x14ac:dyDescent="0.2">
      <c r="A4712">
        <f t="shared" si="73"/>
        <v>0</v>
      </c>
      <c r="B4712" t="str">
        <f>IF(Sheet1!A4712="","",Sheet1!A4712)</f>
        <v/>
      </c>
      <c r="C4712">
        <f>Sheet1!A4713</f>
        <v>0</v>
      </c>
      <c r="D4712">
        <f>Sheet1!C4712</f>
        <v>0</v>
      </c>
      <c r="F4712">
        <f>Sheet1!B4714</f>
        <v>0</v>
      </c>
      <c r="G4712">
        <f>Sheet1!A4715</f>
        <v>0</v>
      </c>
      <c r="H4712">
        <f>Sheet1!A4716</f>
        <v>0</v>
      </c>
      <c r="I4712">
        <f>Sheet1!A4717</f>
        <v>0</v>
      </c>
      <c r="J4712">
        <f>Sheet1!A4718</f>
        <v>0</v>
      </c>
      <c r="K4712">
        <f>Sheet1!A4719</f>
        <v>0</v>
      </c>
    </row>
    <row r="4713" spans="1:11" hidden="1" x14ac:dyDescent="0.2">
      <c r="A4713">
        <f t="shared" si="73"/>
        <v>0</v>
      </c>
      <c r="B4713" t="str">
        <f>IF(Sheet1!A4713="","",Sheet1!A4713)</f>
        <v/>
      </c>
      <c r="C4713">
        <f>Sheet1!A4714</f>
        <v>0</v>
      </c>
      <c r="D4713">
        <f>Sheet1!C4713</f>
        <v>0</v>
      </c>
      <c r="F4713">
        <f>Sheet1!B4715</f>
        <v>0</v>
      </c>
      <c r="G4713">
        <f>Sheet1!A4716</f>
        <v>0</v>
      </c>
      <c r="H4713">
        <f>Sheet1!A4717</f>
        <v>0</v>
      </c>
      <c r="I4713">
        <f>Sheet1!A4718</f>
        <v>0</v>
      </c>
      <c r="J4713">
        <f>Sheet1!A4719</f>
        <v>0</v>
      </c>
      <c r="K4713">
        <f>Sheet1!A4720</f>
        <v>0</v>
      </c>
    </row>
    <row r="4714" spans="1:11" hidden="1" x14ac:dyDescent="0.2">
      <c r="A4714">
        <f t="shared" si="73"/>
        <v>0</v>
      </c>
      <c r="B4714" t="str">
        <f>IF(Sheet1!A4714="","",Sheet1!A4714)</f>
        <v/>
      </c>
      <c r="C4714">
        <f>Sheet1!A4715</f>
        <v>0</v>
      </c>
      <c r="D4714">
        <f>Sheet1!C4714</f>
        <v>0</v>
      </c>
      <c r="F4714">
        <f>Sheet1!B4716</f>
        <v>0</v>
      </c>
      <c r="G4714">
        <f>Sheet1!A4717</f>
        <v>0</v>
      </c>
      <c r="H4714">
        <f>Sheet1!A4718</f>
        <v>0</v>
      </c>
      <c r="I4714">
        <f>Sheet1!A4719</f>
        <v>0</v>
      </c>
      <c r="J4714">
        <f>Sheet1!A4720</f>
        <v>0</v>
      </c>
      <c r="K4714">
        <f>Sheet1!A4721</f>
        <v>0</v>
      </c>
    </row>
    <row r="4715" spans="1:11" hidden="1" x14ac:dyDescent="0.2">
      <c r="A4715">
        <f t="shared" si="73"/>
        <v>0</v>
      </c>
      <c r="B4715" t="str">
        <f>IF(Sheet1!A4715="","",Sheet1!A4715)</f>
        <v/>
      </c>
      <c r="C4715">
        <f>Sheet1!A4716</f>
        <v>0</v>
      </c>
      <c r="D4715">
        <f>Sheet1!C4715</f>
        <v>0</v>
      </c>
      <c r="F4715">
        <f>Sheet1!B4717</f>
        <v>0</v>
      </c>
      <c r="G4715">
        <f>Sheet1!A4718</f>
        <v>0</v>
      </c>
      <c r="H4715">
        <f>Sheet1!A4719</f>
        <v>0</v>
      </c>
      <c r="I4715">
        <f>Sheet1!A4720</f>
        <v>0</v>
      </c>
      <c r="J4715">
        <f>Sheet1!A4721</f>
        <v>0</v>
      </c>
      <c r="K4715">
        <f>Sheet1!A4722</f>
        <v>0</v>
      </c>
    </row>
    <row r="4716" spans="1:11" hidden="1" x14ac:dyDescent="0.2">
      <c r="A4716">
        <f t="shared" si="73"/>
        <v>0</v>
      </c>
      <c r="B4716" t="str">
        <f>IF(Sheet1!A4716="","",Sheet1!A4716)</f>
        <v/>
      </c>
      <c r="C4716">
        <f>Sheet1!A4717</f>
        <v>0</v>
      </c>
      <c r="D4716">
        <f>Sheet1!C4716</f>
        <v>0</v>
      </c>
      <c r="F4716">
        <f>Sheet1!B4718</f>
        <v>0</v>
      </c>
      <c r="G4716">
        <f>Sheet1!A4719</f>
        <v>0</v>
      </c>
      <c r="H4716">
        <f>Sheet1!A4720</f>
        <v>0</v>
      </c>
      <c r="I4716">
        <f>Sheet1!A4721</f>
        <v>0</v>
      </c>
      <c r="J4716">
        <f>Sheet1!A4722</f>
        <v>0</v>
      </c>
      <c r="K4716">
        <f>Sheet1!A4723</f>
        <v>0</v>
      </c>
    </row>
    <row r="4717" spans="1:11" hidden="1" x14ac:dyDescent="0.2">
      <c r="A4717">
        <f t="shared" si="73"/>
        <v>0</v>
      </c>
      <c r="B4717" t="str">
        <f>IF(Sheet1!A4717="","",Sheet1!A4717)</f>
        <v/>
      </c>
      <c r="C4717">
        <f>Sheet1!A4718</f>
        <v>0</v>
      </c>
      <c r="D4717">
        <f>Sheet1!C4717</f>
        <v>0</v>
      </c>
      <c r="F4717">
        <f>Sheet1!B4719</f>
        <v>0</v>
      </c>
      <c r="G4717">
        <f>Sheet1!A4720</f>
        <v>0</v>
      </c>
      <c r="H4717">
        <f>Sheet1!A4721</f>
        <v>0</v>
      </c>
      <c r="I4717">
        <f>Sheet1!A4722</f>
        <v>0</v>
      </c>
      <c r="J4717">
        <f>Sheet1!A4723</f>
        <v>0</v>
      </c>
      <c r="K4717">
        <f>Sheet1!A4724</f>
        <v>0</v>
      </c>
    </row>
    <row r="4718" spans="1:11" hidden="1" x14ac:dyDescent="0.2">
      <c r="A4718">
        <f t="shared" si="73"/>
        <v>0</v>
      </c>
      <c r="B4718" t="str">
        <f>IF(Sheet1!A4718="","",Sheet1!A4718)</f>
        <v/>
      </c>
      <c r="C4718">
        <f>Sheet1!A4719</f>
        <v>0</v>
      </c>
      <c r="D4718">
        <f>Sheet1!C4718</f>
        <v>0</v>
      </c>
      <c r="F4718">
        <f>Sheet1!B4720</f>
        <v>0</v>
      </c>
      <c r="G4718">
        <f>Sheet1!A4721</f>
        <v>0</v>
      </c>
      <c r="H4718">
        <f>Sheet1!A4722</f>
        <v>0</v>
      </c>
      <c r="I4718">
        <f>Sheet1!A4723</f>
        <v>0</v>
      </c>
      <c r="J4718">
        <f>Sheet1!A4724</f>
        <v>0</v>
      </c>
      <c r="K4718">
        <f>Sheet1!A4725</f>
        <v>0</v>
      </c>
    </row>
    <row r="4719" spans="1:11" hidden="1" x14ac:dyDescent="0.2">
      <c r="A4719">
        <f t="shared" si="73"/>
        <v>0</v>
      </c>
      <c r="B4719" t="str">
        <f>IF(Sheet1!A4719="","",Sheet1!A4719)</f>
        <v/>
      </c>
      <c r="C4719">
        <f>Sheet1!A4720</f>
        <v>0</v>
      </c>
      <c r="D4719">
        <f>Sheet1!C4719</f>
        <v>0</v>
      </c>
      <c r="F4719">
        <f>Sheet1!B4721</f>
        <v>0</v>
      </c>
      <c r="G4719">
        <f>Sheet1!A4722</f>
        <v>0</v>
      </c>
      <c r="H4719">
        <f>Sheet1!A4723</f>
        <v>0</v>
      </c>
      <c r="I4719">
        <f>Sheet1!A4724</f>
        <v>0</v>
      </c>
      <c r="J4719">
        <f>Sheet1!A4725</f>
        <v>0</v>
      </c>
      <c r="K4719">
        <f>Sheet1!A4726</f>
        <v>0</v>
      </c>
    </row>
    <row r="4720" spans="1:11" hidden="1" x14ac:dyDescent="0.2">
      <c r="A4720">
        <f t="shared" si="73"/>
        <v>0</v>
      </c>
      <c r="B4720" t="str">
        <f>IF(Sheet1!A4720="","",Sheet1!A4720)</f>
        <v/>
      </c>
      <c r="C4720">
        <f>Sheet1!A4721</f>
        <v>0</v>
      </c>
      <c r="D4720">
        <f>Sheet1!C4720</f>
        <v>0</v>
      </c>
      <c r="F4720">
        <f>Sheet1!B4722</f>
        <v>0</v>
      </c>
      <c r="G4720">
        <f>Sheet1!A4723</f>
        <v>0</v>
      </c>
      <c r="H4720">
        <f>Sheet1!A4724</f>
        <v>0</v>
      </c>
      <c r="I4720">
        <f>Sheet1!A4725</f>
        <v>0</v>
      </c>
      <c r="J4720">
        <f>Sheet1!A4726</f>
        <v>0</v>
      </c>
      <c r="K4720">
        <f>Sheet1!A4727</f>
        <v>0</v>
      </c>
    </row>
    <row r="4721" spans="1:11" hidden="1" x14ac:dyDescent="0.2">
      <c r="A4721">
        <f t="shared" si="73"/>
        <v>0</v>
      </c>
      <c r="B4721" t="str">
        <f>IF(Sheet1!A4721="","",Sheet1!A4721)</f>
        <v/>
      </c>
      <c r="C4721">
        <f>Sheet1!A4722</f>
        <v>0</v>
      </c>
      <c r="D4721">
        <f>Sheet1!C4721</f>
        <v>0</v>
      </c>
      <c r="F4721">
        <f>Sheet1!B4723</f>
        <v>0</v>
      </c>
      <c r="G4721">
        <f>Sheet1!A4724</f>
        <v>0</v>
      </c>
      <c r="H4721">
        <f>Sheet1!A4725</f>
        <v>0</v>
      </c>
      <c r="I4721">
        <f>Sheet1!A4726</f>
        <v>0</v>
      </c>
      <c r="J4721">
        <f>Sheet1!A4727</f>
        <v>0</v>
      </c>
      <c r="K4721">
        <f>Sheet1!A4728</f>
        <v>0</v>
      </c>
    </row>
    <row r="4722" spans="1:11" hidden="1" x14ac:dyDescent="0.2">
      <c r="A4722">
        <f t="shared" si="73"/>
        <v>0</v>
      </c>
      <c r="B4722" t="str">
        <f>IF(Sheet1!A4722="","",Sheet1!A4722)</f>
        <v/>
      </c>
      <c r="C4722">
        <f>Sheet1!A4723</f>
        <v>0</v>
      </c>
      <c r="D4722">
        <f>Sheet1!C4722</f>
        <v>0</v>
      </c>
      <c r="F4722">
        <f>Sheet1!B4724</f>
        <v>0</v>
      </c>
      <c r="G4722">
        <f>Sheet1!A4725</f>
        <v>0</v>
      </c>
      <c r="H4722">
        <f>Sheet1!A4726</f>
        <v>0</v>
      </c>
      <c r="I4722">
        <f>Sheet1!A4727</f>
        <v>0</v>
      </c>
      <c r="J4722">
        <f>Sheet1!A4728</f>
        <v>0</v>
      </c>
      <c r="K4722">
        <f>Sheet1!A4729</f>
        <v>0</v>
      </c>
    </row>
    <row r="4723" spans="1:11" hidden="1" x14ac:dyDescent="0.2">
      <c r="A4723">
        <f t="shared" si="73"/>
        <v>0</v>
      </c>
      <c r="B4723" t="str">
        <f>IF(Sheet1!A4723="","",Sheet1!A4723)</f>
        <v/>
      </c>
      <c r="C4723">
        <f>Sheet1!A4724</f>
        <v>0</v>
      </c>
      <c r="D4723">
        <f>Sheet1!C4723</f>
        <v>0</v>
      </c>
      <c r="F4723">
        <f>Sheet1!B4725</f>
        <v>0</v>
      </c>
      <c r="G4723">
        <f>Sheet1!A4726</f>
        <v>0</v>
      </c>
      <c r="H4723">
        <f>Sheet1!A4727</f>
        <v>0</v>
      </c>
      <c r="I4723">
        <f>Sheet1!A4728</f>
        <v>0</v>
      </c>
      <c r="J4723">
        <f>Sheet1!A4729</f>
        <v>0</v>
      </c>
      <c r="K4723">
        <f>Sheet1!A4730</f>
        <v>0</v>
      </c>
    </row>
    <row r="4724" spans="1:11" hidden="1" x14ac:dyDescent="0.2">
      <c r="A4724">
        <f t="shared" si="73"/>
        <v>0</v>
      </c>
      <c r="B4724" t="str">
        <f>IF(Sheet1!A4724="","",Sheet1!A4724)</f>
        <v/>
      </c>
      <c r="C4724">
        <f>Sheet1!A4725</f>
        <v>0</v>
      </c>
      <c r="D4724">
        <f>Sheet1!C4724</f>
        <v>0</v>
      </c>
      <c r="F4724">
        <f>Sheet1!B4726</f>
        <v>0</v>
      </c>
      <c r="G4724">
        <f>Sheet1!A4727</f>
        <v>0</v>
      </c>
      <c r="H4724">
        <f>Sheet1!A4728</f>
        <v>0</v>
      </c>
      <c r="I4724">
        <f>Sheet1!A4729</f>
        <v>0</v>
      </c>
      <c r="J4724">
        <f>Sheet1!A4730</f>
        <v>0</v>
      </c>
      <c r="K4724">
        <f>Sheet1!A4731</f>
        <v>0</v>
      </c>
    </row>
    <row r="4725" spans="1:11" hidden="1" x14ac:dyDescent="0.2">
      <c r="A4725">
        <f t="shared" si="73"/>
        <v>0</v>
      </c>
      <c r="B4725" t="str">
        <f>IF(Sheet1!A4725="","",Sheet1!A4725)</f>
        <v/>
      </c>
      <c r="C4725">
        <f>Sheet1!A4726</f>
        <v>0</v>
      </c>
      <c r="D4725">
        <f>Sheet1!C4725</f>
        <v>0</v>
      </c>
      <c r="F4725">
        <f>Sheet1!B4727</f>
        <v>0</v>
      </c>
      <c r="G4725">
        <f>Sheet1!A4728</f>
        <v>0</v>
      </c>
      <c r="H4725">
        <f>Sheet1!A4729</f>
        <v>0</v>
      </c>
      <c r="I4725">
        <f>Sheet1!A4730</f>
        <v>0</v>
      </c>
      <c r="J4725">
        <f>Sheet1!A4731</f>
        <v>0</v>
      </c>
      <c r="K4725">
        <f>Sheet1!A4732</f>
        <v>0</v>
      </c>
    </row>
    <row r="4726" spans="1:11" hidden="1" x14ac:dyDescent="0.2">
      <c r="A4726">
        <f t="shared" si="73"/>
        <v>0</v>
      </c>
      <c r="B4726" t="str">
        <f>IF(Sheet1!A4726="","",Sheet1!A4726)</f>
        <v/>
      </c>
      <c r="C4726">
        <f>Sheet1!A4727</f>
        <v>0</v>
      </c>
      <c r="D4726">
        <f>Sheet1!C4726</f>
        <v>0</v>
      </c>
      <c r="F4726">
        <f>Sheet1!B4728</f>
        <v>0</v>
      </c>
      <c r="G4726">
        <f>Sheet1!A4729</f>
        <v>0</v>
      </c>
      <c r="H4726">
        <f>Sheet1!A4730</f>
        <v>0</v>
      </c>
      <c r="I4726">
        <f>Sheet1!A4731</f>
        <v>0</v>
      </c>
      <c r="J4726">
        <f>Sheet1!A4732</f>
        <v>0</v>
      </c>
      <c r="K4726">
        <f>Sheet1!A4733</f>
        <v>0</v>
      </c>
    </row>
    <row r="4727" spans="1:11" hidden="1" x14ac:dyDescent="0.2">
      <c r="A4727">
        <f t="shared" si="73"/>
        <v>0</v>
      </c>
      <c r="B4727" t="str">
        <f>IF(Sheet1!A4727="","",Sheet1!A4727)</f>
        <v/>
      </c>
      <c r="C4727">
        <f>Sheet1!A4728</f>
        <v>0</v>
      </c>
      <c r="D4727">
        <f>Sheet1!C4727</f>
        <v>0</v>
      </c>
      <c r="F4727">
        <f>Sheet1!B4729</f>
        <v>0</v>
      </c>
      <c r="G4727">
        <f>Sheet1!A4730</f>
        <v>0</v>
      </c>
      <c r="H4727">
        <f>Sheet1!A4731</f>
        <v>0</v>
      </c>
      <c r="I4727">
        <f>Sheet1!A4732</f>
        <v>0</v>
      </c>
      <c r="J4727">
        <f>Sheet1!A4733</f>
        <v>0</v>
      </c>
      <c r="K4727">
        <f>Sheet1!A4734</f>
        <v>0</v>
      </c>
    </row>
    <row r="4728" spans="1:11" hidden="1" x14ac:dyDescent="0.2">
      <c r="A4728">
        <f t="shared" si="73"/>
        <v>0</v>
      </c>
      <c r="B4728" t="str">
        <f>IF(Sheet1!A4728="","",Sheet1!A4728)</f>
        <v/>
      </c>
      <c r="C4728">
        <f>Sheet1!A4729</f>
        <v>0</v>
      </c>
      <c r="D4728">
        <f>Sheet1!C4728</f>
        <v>0</v>
      </c>
      <c r="F4728">
        <f>Sheet1!B4730</f>
        <v>0</v>
      </c>
      <c r="G4728">
        <f>Sheet1!A4731</f>
        <v>0</v>
      </c>
      <c r="H4728">
        <f>Sheet1!A4732</f>
        <v>0</v>
      </c>
      <c r="I4728">
        <f>Sheet1!A4733</f>
        <v>0</v>
      </c>
      <c r="J4728">
        <f>Sheet1!A4734</f>
        <v>0</v>
      </c>
      <c r="K4728">
        <f>Sheet1!A4735</f>
        <v>0</v>
      </c>
    </row>
    <row r="4729" spans="1:11" hidden="1" x14ac:dyDescent="0.2">
      <c r="A4729">
        <f t="shared" si="73"/>
        <v>0</v>
      </c>
      <c r="B4729" t="str">
        <f>IF(Sheet1!A4729="","",Sheet1!A4729)</f>
        <v/>
      </c>
      <c r="C4729">
        <f>Sheet1!A4730</f>
        <v>0</v>
      </c>
      <c r="D4729">
        <f>Sheet1!C4729</f>
        <v>0</v>
      </c>
      <c r="F4729">
        <f>Sheet1!B4731</f>
        <v>0</v>
      </c>
      <c r="G4729">
        <f>Sheet1!A4732</f>
        <v>0</v>
      </c>
      <c r="H4729">
        <f>Sheet1!A4733</f>
        <v>0</v>
      </c>
      <c r="I4729">
        <f>Sheet1!A4734</f>
        <v>0</v>
      </c>
      <c r="J4729">
        <f>Sheet1!A4735</f>
        <v>0</v>
      </c>
      <c r="K4729">
        <f>Sheet1!A4736</f>
        <v>0</v>
      </c>
    </row>
    <row r="4730" spans="1:11" hidden="1" x14ac:dyDescent="0.2">
      <c r="A4730">
        <f t="shared" si="73"/>
        <v>0</v>
      </c>
      <c r="B4730" t="str">
        <f>IF(Sheet1!A4730="","",Sheet1!A4730)</f>
        <v/>
      </c>
      <c r="C4730">
        <f>Sheet1!A4731</f>
        <v>0</v>
      </c>
      <c r="D4730">
        <f>Sheet1!C4730</f>
        <v>0</v>
      </c>
      <c r="F4730">
        <f>Sheet1!B4732</f>
        <v>0</v>
      </c>
      <c r="G4730">
        <f>Sheet1!A4733</f>
        <v>0</v>
      </c>
      <c r="H4730">
        <f>Sheet1!A4734</f>
        <v>0</v>
      </c>
      <c r="I4730">
        <f>Sheet1!A4735</f>
        <v>0</v>
      </c>
      <c r="J4730">
        <f>Sheet1!A4736</f>
        <v>0</v>
      </c>
      <c r="K4730">
        <f>Sheet1!A4737</f>
        <v>0</v>
      </c>
    </row>
    <row r="4731" spans="1:11" hidden="1" x14ac:dyDescent="0.2">
      <c r="A4731">
        <f t="shared" si="73"/>
        <v>0</v>
      </c>
      <c r="B4731" t="str">
        <f>IF(Sheet1!A4731="","",Sheet1!A4731)</f>
        <v/>
      </c>
      <c r="C4731">
        <f>Sheet1!A4732</f>
        <v>0</v>
      </c>
      <c r="D4731">
        <f>Sheet1!C4731</f>
        <v>0</v>
      </c>
      <c r="F4731">
        <f>Sheet1!B4733</f>
        <v>0</v>
      </c>
      <c r="G4731">
        <f>Sheet1!A4734</f>
        <v>0</v>
      </c>
      <c r="H4731">
        <f>Sheet1!A4735</f>
        <v>0</v>
      </c>
      <c r="I4731">
        <f>Sheet1!A4736</f>
        <v>0</v>
      </c>
      <c r="J4731">
        <f>Sheet1!A4737</f>
        <v>0</v>
      </c>
      <c r="K4731">
        <f>Sheet1!A4738</f>
        <v>0</v>
      </c>
    </row>
    <row r="4732" spans="1:11" hidden="1" x14ac:dyDescent="0.2">
      <c r="A4732">
        <f t="shared" si="73"/>
        <v>0</v>
      </c>
      <c r="B4732" t="str">
        <f>IF(Sheet1!A4732="","",Sheet1!A4732)</f>
        <v/>
      </c>
      <c r="C4732">
        <f>Sheet1!A4733</f>
        <v>0</v>
      </c>
      <c r="D4732">
        <f>Sheet1!C4732</f>
        <v>0</v>
      </c>
      <c r="F4732">
        <f>Sheet1!B4734</f>
        <v>0</v>
      </c>
      <c r="G4732">
        <f>Sheet1!A4735</f>
        <v>0</v>
      </c>
      <c r="H4732">
        <f>Sheet1!A4736</f>
        <v>0</v>
      </c>
      <c r="I4732">
        <f>Sheet1!A4737</f>
        <v>0</v>
      </c>
      <c r="J4732">
        <f>Sheet1!A4738</f>
        <v>0</v>
      </c>
      <c r="K4732">
        <f>Sheet1!A4739</f>
        <v>0</v>
      </c>
    </row>
    <row r="4733" spans="1:11" hidden="1" x14ac:dyDescent="0.2">
      <c r="A4733">
        <f t="shared" si="73"/>
        <v>0</v>
      </c>
      <c r="B4733" t="str">
        <f>IF(Sheet1!A4733="","",Sheet1!A4733)</f>
        <v/>
      </c>
      <c r="C4733">
        <f>Sheet1!A4734</f>
        <v>0</v>
      </c>
      <c r="D4733">
        <f>Sheet1!C4733</f>
        <v>0</v>
      </c>
      <c r="F4733">
        <f>Sheet1!B4735</f>
        <v>0</v>
      </c>
      <c r="G4733">
        <f>Sheet1!A4736</f>
        <v>0</v>
      </c>
      <c r="H4733">
        <f>Sheet1!A4737</f>
        <v>0</v>
      </c>
      <c r="I4733">
        <f>Sheet1!A4738</f>
        <v>0</v>
      </c>
      <c r="J4733">
        <f>Sheet1!A4739</f>
        <v>0</v>
      </c>
      <c r="K4733">
        <f>Sheet1!A4740</f>
        <v>0</v>
      </c>
    </row>
    <row r="4734" spans="1:11" hidden="1" x14ac:dyDescent="0.2">
      <c r="A4734">
        <f t="shared" si="73"/>
        <v>0</v>
      </c>
      <c r="B4734" t="str">
        <f>IF(Sheet1!A4734="","",Sheet1!A4734)</f>
        <v/>
      </c>
      <c r="C4734">
        <f>Sheet1!A4735</f>
        <v>0</v>
      </c>
      <c r="D4734">
        <f>Sheet1!C4734</f>
        <v>0</v>
      </c>
      <c r="F4734">
        <f>Sheet1!B4736</f>
        <v>0</v>
      </c>
      <c r="G4734">
        <f>Sheet1!A4737</f>
        <v>0</v>
      </c>
      <c r="H4734">
        <f>Sheet1!A4738</f>
        <v>0</v>
      </c>
      <c r="I4734">
        <f>Sheet1!A4739</f>
        <v>0</v>
      </c>
      <c r="J4734">
        <f>Sheet1!A4740</f>
        <v>0</v>
      </c>
      <c r="K4734">
        <f>Sheet1!A4741</f>
        <v>0</v>
      </c>
    </row>
    <row r="4735" spans="1:11" hidden="1" x14ac:dyDescent="0.2">
      <c r="A4735">
        <f t="shared" si="73"/>
        <v>0</v>
      </c>
      <c r="B4735" t="str">
        <f>IF(Sheet1!A4735="","",Sheet1!A4735)</f>
        <v/>
      </c>
      <c r="C4735">
        <f>Sheet1!A4736</f>
        <v>0</v>
      </c>
      <c r="D4735">
        <f>Sheet1!C4735</f>
        <v>0</v>
      </c>
      <c r="F4735">
        <f>Sheet1!B4737</f>
        <v>0</v>
      </c>
      <c r="G4735">
        <f>Sheet1!A4738</f>
        <v>0</v>
      </c>
      <c r="H4735">
        <f>Sheet1!A4739</f>
        <v>0</v>
      </c>
      <c r="I4735">
        <f>Sheet1!A4740</f>
        <v>0</v>
      </c>
      <c r="J4735">
        <f>Sheet1!A4741</f>
        <v>0</v>
      </c>
      <c r="K4735">
        <f>Sheet1!A4742</f>
        <v>0</v>
      </c>
    </row>
    <row r="4736" spans="1:11" hidden="1" x14ac:dyDescent="0.2">
      <c r="A4736">
        <f t="shared" si="73"/>
        <v>0</v>
      </c>
      <c r="B4736" t="str">
        <f>IF(Sheet1!A4736="","",Sheet1!A4736)</f>
        <v/>
      </c>
      <c r="C4736">
        <f>Sheet1!A4737</f>
        <v>0</v>
      </c>
      <c r="D4736">
        <f>Sheet1!C4736</f>
        <v>0</v>
      </c>
      <c r="F4736">
        <f>Sheet1!B4738</f>
        <v>0</v>
      </c>
      <c r="G4736">
        <f>Sheet1!A4739</f>
        <v>0</v>
      </c>
      <c r="H4736">
        <f>Sheet1!A4740</f>
        <v>0</v>
      </c>
      <c r="I4736">
        <f>Sheet1!A4741</f>
        <v>0</v>
      </c>
      <c r="J4736">
        <f>Sheet1!A4742</f>
        <v>0</v>
      </c>
      <c r="K4736">
        <f>Sheet1!A4743</f>
        <v>0</v>
      </c>
    </row>
    <row r="4737" spans="1:11" hidden="1" x14ac:dyDescent="0.2">
      <c r="A4737">
        <f t="shared" si="73"/>
        <v>0</v>
      </c>
      <c r="B4737" t="str">
        <f>IF(Sheet1!A4737="","",Sheet1!A4737)</f>
        <v/>
      </c>
      <c r="C4737">
        <f>Sheet1!A4738</f>
        <v>0</v>
      </c>
      <c r="D4737">
        <f>Sheet1!C4737</f>
        <v>0</v>
      </c>
      <c r="F4737">
        <f>Sheet1!B4739</f>
        <v>0</v>
      </c>
      <c r="G4737">
        <f>Sheet1!A4740</f>
        <v>0</v>
      </c>
      <c r="H4737">
        <f>Sheet1!A4741</f>
        <v>0</v>
      </c>
      <c r="I4737">
        <f>Sheet1!A4742</f>
        <v>0</v>
      </c>
      <c r="J4737">
        <f>Sheet1!A4743</f>
        <v>0</v>
      </c>
      <c r="K4737">
        <f>Sheet1!A4744</f>
        <v>0</v>
      </c>
    </row>
    <row r="4738" spans="1:11" hidden="1" x14ac:dyDescent="0.2">
      <c r="A4738">
        <f t="shared" si="73"/>
        <v>0</v>
      </c>
      <c r="B4738" t="str">
        <f>IF(Sheet1!A4738="","",Sheet1!A4738)</f>
        <v/>
      </c>
      <c r="C4738">
        <f>Sheet1!A4739</f>
        <v>0</v>
      </c>
      <c r="D4738">
        <f>Sheet1!C4738</f>
        <v>0</v>
      </c>
      <c r="F4738">
        <f>Sheet1!B4740</f>
        <v>0</v>
      </c>
      <c r="G4738">
        <f>Sheet1!A4741</f>
        <v>0</v>
      </c>
      <c r="H4738">
        <f>Sheet1!A4742</f>
        <v>0</v>
      </c>
      <c r="I4738">
        <f>Sheet1!A4743</f>
        <v>0</v>
      </c>
      <c r="J4738">
        <f>Sheet1!A4744</f>
        <v>0</v>
      </c>
      <c r="K4738">
        <f>Sheet1!A4745</f>
        <v>0</v>
      </c>
    </row>
    <row r="4739" spans="1:11" hidden="1" x14ac:dyDescent="0.2">
      <c r="A4739">
        <f t="shared" ref="A4739:A4802" si="74">IF(ISNUMBER(B4739)=TRUE,1,0)</f>
        <v>0</v>
      </c>
      <c r="B4739" t="str">
        <f>IF(Sheet1!A4739="","",Sheet1!A4739)</f>
        <v/>
      </c>
      <c r="C4739">
        <f>Sheet1!A4740</f>
        <v>0</v>
      </c>
      <c r="D4739">
        <f>Sheet1!C4739</f>
        <v>0</v>
      </c>
      <c r="F4739">
        <f>Sheet1!B4741</f>
        <v>0</v>
      </c>
      <c r="G4739">
        <f>Sheet1!A4742</f>
        <v>0</v>
      </c>
      <c r="H4739">
        <f>Sheet1!A4743</f>
        <v>0</v>
      </c>
      <c r="I4739">
        <f>Sheet1!A4744</f>
        <v>0</v>
      </c>
      <c r="J4739">
        <f>Sheet1!A4745</f>
        <v>0</v>
      </c>
      <c r="K4739">
        <f>Sheet1!A4746</f>
        <v>0</v>
      </c>
    </row>
    <row r="4740" spans="1:11" hidden="1" x14ac:dyDescent="0.2">
      <c r="A4740">
        <f t="shared" si="74"/>
        <v>0</v>
      </c>
      <c r="B4740" t="str">
        <f>IF(Sheet1!A4740="","",Sheet1!A4740)</f>
        <v/>
      </c>
      <c r="C4740">
        <f>Sheet1!A4741</f>
        <v>0</v>
      </c>
      <c r="D4740">
        <f>Sheet1!C4740</f>
        <v>0</v>
      </c>
      <c r="F4740">
        <f>Sheet1!B4742</f>
        <v>0</v>
      </c>
      <c r="G4740">
        <f>Sheet1!A4743</f>
        <v>0</v>
      </c>
      <c r="H4740">
        <f>Sheet1!A4744</f>
        <v>0</v>
      </c>
      <c r="I4740">
        <f>Sheet1!A4745</f>
        <v>0</v>
      </c>
      <c r="J4740">
        <f>Sheet1!A4746</f>
        <v>0</v>
      </c>
      <c r="K4740">
        <f>Sheet1!A4747</f>
        <v>0</v>
      </c>
    </row>
    <row r="4741" spans="1:11" hidden="1" x14ac:dyDescent="0.2">
      <c r="A4741">
        <f t="shared" si="74"/>
        <v>0</v>
      </c>
      <c r="B4741" t="str">
        <f>IF(Sheet1!A4741="","",Sheet1!A4741)</f>
        <v/>
      </c>
      <c r="C4741">
        <f>Sheet1!A4742</f>
        <v>0</v>
      </c>
      <c r="D4741">
        <f>Sheet1!C4741</f>
        <v>0</v>
      </c>
      <c r="F4741">
        <f>Sheet1!B4743</f>
        <v>0</v>
      </c>
      <c r="G4741">
        <f>Sheet1!A4744</f>
        <v>0</v>
      </c>
      <c r="H4741">
        <f>Sheet1!A4745</f>
        <v>0</v>
      </c>
      <c r="I4741">
        <f>Sheet1!A4746</f>
        <v>0</v>
      </c>
      <c r="J4741">
        <f>Sheet1!A4747</f>
        <v>0</v>
      </c>
      <c r="K4741">
        <f>Sheet1!A4748</f>
        <v>0</v>
      </c>
    </row>
    <row r="4742" spans="1:11" hidden="1" x14ac:dyDescent="0.2">
      <c r="A4742">
        <f t="shared" si="74"/>
        <v>0</v>
      </c>
      <c r="B4742" t="str">
        <f>IF(Sheet1!A4742="","",Sheet1!A4742)</f>
        <v/>
      </c>
      <c r="C4742">
        <f>Sheet1!A4743</f>
        <v>0</v>
      </c>
      <c r="D4742">
        <f>Sheet1!C4742</f>
        <v>0</v>
      </c>
      <c r="F4742">
        <f>Sheet1!B4744</f>
        <v>0</v>
      </c>
      <c r="G4742">
        <f>Sheet1!A4745</f>
        <v>0</v>
      </c>
      <c r="H4742">
        <f>Sheet1!A4746</f>
        <v>0</v>
      </c>
      <c r="I4742">
        <f>Sheet1!A4747</f>
        <v>0</v>
      </c>
      <c r="J4742">
        <f>Sheet1!A4748</f>
        <v>0</v>
      </c>
      <c r="K4742">
        <f>Sheet1!A4749</f>
        <v>0</v>
      </c>
    </row>
    <row r="4743" spans="1:11" hidden="1" x14ac:dyDescent="0.2">
      <c r="A4743">
        <f t="shared" si="74"/>
        <v>0</v>
      </c>
      <c r="B4743" t="str">
        <f>IF(Sheet1!A4743="","",Sheet1!A4743)</f>
        <v/>
      </c>
      <c r="C4743">
        <f>Sheet1!A4744</f>
        <v>0</v>
      </c>
      <c r="D4743">
        <f>Sheet1!C4743</f>
        <v>0</v>
      </c>
      <c r="F4743">
        <f>Sheet1!B4745</f>
        <v>0</v>
      </c>
      <c r="G4743">
        <f>Sheet1!A4746</f>
        <v>0</v>
      </c>
      <c r="H4743">
        <f>Sheet1!A4747</f>
        <v>0</v>
      </c>
      <c r="I4743">
        <f>Sheet1!A4748</f>
        <v>0</v>
      </c>
      <c r="J4743">
        <f>Sheet1!A4749</f>
        <v>0</v>
      </c>
      <c r="K4743">
        <f>Sheet1!A4750</f>
        <v>0</v>
      </c>
    </row>
    <row r="4744" spans="1:11" hidden="1" x14ac:dyDescent="0.2">
      <c r="A4744">
        <f t="shared" si="74"/>
        <v>0</v>
      </c>
      <c r="B4744" t="str">
        <f>IF(Sheet1!A4744="","",Sheet1!A4744)</f>
        <v/>
      </c>
      <c r="C4744">
        <f>Sheet1!A4745</f>
        <v>0</v>
      </c>
      <c r="D4744">
        <f>Sheet1!C4744</f>
        <v>0</v>
      </c>
      <c r="F4744">
        <f>Sheet1!B4746</f>
        <v>0</v>
      </c>
      <c r="G4744">
        <f>Sheet1!A4747</f>
        <v>0</v>
      </c>
      <c r="H4744">
        <f>Sheet1!A4748</f>
        <v>0</v>
      </c>
      <c r="I4744">
        <f>Sheet1!A4749</f>
        <v>0</v>
      </c>
      <c r="J4744">
        <f>Sheet1!A4750</f>
        <v>0</v>
      </c>
      <c r="K4744">
        <f>Sheet1!A4751</f>
        <v>0</v>
      </c>
    </row>
    <row r="4745" spans="1:11" hidden="1" x14ac:dyDescent="0.2">
      <c r="A4745">
        <f t="shared" si="74"/>
        <v>0</v>
      </c>
      <c r="B4745" t="str">
        <f>IF(Sheet1!A4745="","",Sheet1!A4745)</f>
        <v/>
      </c>
      <c r="C4745">
        <f>Sheet1!A4746</f>
        <v>0</v>
      </c>
      <c r="D4745">
        <f>Sheet1!C4745</f>
        <v>0</v>
      </c>
      <c r="F4745">
        <f>Sheet1!B4747</f>
        <v>0</v>
      </c>
      <c r="G4745">
        <f>Sheet1!A4748</f>
        <v>0</v>
      </c>
      <c r="H4745">
        <f>Sheet1!A4749</f>
        <v>0</v>
      </c>
      <c r="I4745">
        <f>Sheet1!A4750</f>
        <v>0</v>
      </c>
      <c r="J4745">
        <f>Sheet1!A4751</f>
        <v>0</v>
      </c>
      <c r="K4745">
        <f>Sheet1!A4752</f>
        <v>0</v>
      </c>
    </row>
    <row r="4746" spans="1:11" hidden="1" x14ac:dyDescent="0.2">
      <c r="A4746">
        <f t="shared" si="74"/>
        <v>0</v>
      </c>
      <c r="B4746" t="str">
        <f>IF(Sheet1!A4746="","",Sheet1!A4746)</f>
        <v/>
      </c>
      <c r="C4746">
        <f>Sheet1!A4747</f>
        <v>0</v>
      </c>
      <c r="D4746">
        <f>Sheet1!C4746</f>
        <v>0</v>
      </c>
      <c r="F4746">
        <f>Sheet1!B4748</f>
        <v>0</v>
      </c>
      <c r="G4746">
        <f>Sheet1!A4749</f>
        <v>0</v>
      </c>
      <c r="H4746">
        <f>Sheet1!A4750</f>
        <v>0</v>
      </c>
      <c r="I4746">
        <f>Sheet1!A4751</f>
        <v>0</v>
      </c>
      <c r="J4746">
        <f>Sheet1!A4752</f>
        <v>0</v>
      </c>
      <c r="K4746">
        <f>Sheet1!A4753</f>
        <v>0</v>
      </c>
    </row>
    <row r="4747" spans="1:11" hidden="1" x14ac:dyDescent="0.2">
      <c r="A4747">
        <f t="shared" si="74"/>
        <v>0</v>
      </c>
      <c r="B4747" t="str">
        <f>IF(Sheet1!A4747="","",Sheet1!A4747)</f>
        <v/>
      </c>
      <c r="C4747">
        <f>Sheet1!A4748</f>
        <v>0</v>
      </c>
      <c r="D4747">
        <f>Sheet1!C4747</f>
        <v>0</v>
      </c>
      <c r="F4747">
        <f>Sheet1!B4749</f>
        <v>0</v>
      </c>
      <c r="G4747">
        <f>Sheet1!A4750</f>
        <v>0</v>
      </c>
      <c r="H4747">
        <f>Sheet1!A4751</f>
        <v>0</v>
      </c>
      <c r="I4747">
        <f>Sheet1!A4752</f>
        <v>0</v>
      </c>
      <c r="J4747">
        <f>Sheet1!A4753</f>
        <v>0</v>
      </c>
      <c r="K4747">
        <f>Sheet1!A4754</f>
        <v>0</v>
      </c>
    </row>
    <row r="4748" spans="1:11" hidden="1" x14ac:dyDescent="0.2">
      <c r="A4748">
        <f t="shared" si="74"/>
        <v>0</v>
      </c>
      <c r="B4748" t="str">
        <f>IF(Sheet1!A4748="","",Sheet1!A4748)</f>
        <v/>
      </c>
      <c r="C4748">
        <f>Sheet1!A4749</f>
        <v>0</v>
      </c>
      <c r="D4748">
        <f>Sheet1!C4748</f>
        <v>0</v>
      </c>
      <c r="F4748">
        <f>Sheet1!B4750</f>
        <v>0</v>
      </c>
      <c r="G4748">
        <f>Sheet1!A4751</f>
        <v>0</v>
      </c>
      <c r="H4748">
        <f>Sheet1!A4752</f>
        <v>0</v>
      </c>
      <c r="I4748">
        <f>Sheet1!A4753</f>
        <v>0</v>
      </c>
      <c r="J4748">
        <f>Sheet1!A4754</f>
        <v>0</v>
      </c>
      <c r="K4748">
        <f>Sheet1!A4755</f>
        <v>0</v>
      </c>
    </row>
    <row r="4749" spans="1:11" hidden="1" x14ac:dyDescent="0.2">
      <c r="A4749">
        <f t="shared" si="74"/>
        <v>0</v>
      </c>
      <c r="B4749" t="str">
        <f>IF(Sheet1!A4749="","",Sheet1!A4749)</f>
        <v/>
      </c>
      <c r="C4749">
        <f>Sheet1!A4750</f>
        <v>0</v>
      </c>
      <c r="D4749">
        <f>Sheet1!C4749</f>
        <v>0</v>
      </c>
      <c r="F4749">
        <f>Sheet1!B4751</f>
        <v>0</v>
      </c>
      <c r="G4749">
        <f>Sheet1!A4752</f>
        <v>0</v>
      </c>
      <c r="H4749">
        <f>Sheet1!A4753</f>
        <v>0</v>
      </c>
      <c r="I4749">
        <f>Sheet1!A4754</f>
        <v>0</v>
      </c>
      <c r="J4749">
        <f>Sheet1!A4755</f>
        <v>0</v>
      </c>
      <c r="K4749">
        <f>Sheet1!A4756</f>
        <v>0</v>
      </c>
    </row>
    <row r="4750" spans="1:11" hidden="1" x14ac:dyDescent="0.2">
      <c r="A4750">
        <f t="shared" si="74"/>
        <v>0</v>
      </c>
      <c r="B4750" t="str">
        <f>IF(Sheet1!A4750="","",Sheet1!A4750)</f>
        <v/>
      </c>
      <c r="C4750">
        <f>Sheet1!A4751</f>
        <v>0</v>
      </c>
      <c r="D4750">
        <f>Sheet1!C4750</f>
        <v>0</v>
      </c>
      <c r="F4750">
        <f>Sheet1!B4752</f>
        <v>0</v>
      </c>
      <c r="G4750">
        <f>Sheet1!A4753</f>
        <v>0</v>
      </c>
      <c r="H4750">
        <f>Sheet1!A4754</f>
        <v>0</v>
      </c>
      <c r="I4750">
        <f>Sheet1!A4755</f>
        <v>0</v>
      </c>
      <c r="J4750">
        <f>Sheet1!A4756</f>
        <v>0</v>
      </c>
      <c r="K4750">
        <f>Sheet1!A4757</f>
        <v>0</v>
      </c>
    </row>
    <row r="4751" spans="1:11" hidden="1" x14ac:dyDescent="0.2">
      <c r="A4751">
        <f t="shared" si="74"/>
        <v>0</v>
      </c>
      <c r="B4751" t="str">
        <f>IF(Sheet1!A4751="","",Sheet1!A4751)</f>
        <v/>
      </c>
      <c r="C4751">
        <f>Sheet1!A4752</f>
        <v>0</v>
      </c>
      <c r="D4751">
        <f>Sheet1!C4751</f>
        <v>0</v>
      </c>
      <c r="F4751">
        <f>Sheet1!B4753</f>
        <v>0</v>
      </c>
      <c r="G4751">
        <f>Sheet1!A4754</f>
        <v>0</v>
      </c>
      <c r="H4751">
        <f>Sheet1!A4755</f>
        <v>0</v>
      </c>
      <c r="I4751">
        <f>Sheet1!A4756</f>
        <v>0</v>
      </c>
      <c r="J4751">
        <f>Sheet1!A4757</f>
        <v>0</v>
      </c>
      <c r="K4751">
        <f>Sheet1!A4758</f>
        <v>0</v>
      </c>
    </row>
    <row r="4752" spans="1:11" hidden="1" x14ac:dyDescent="0.2">
      <c r="A4752">
        <f t="shared" si="74"/>
        <v>0</v>
      </c>
      <c r="B4752" t="str">
        <f>IF(Sheet1!A4752="","",Sheet1!A4752)</f>
        <v/>
      </c>
      <c r="C4752">
        <f>Sheet1!A4753</f>
        <v>0</v>
      </c>
      <c r="D4752">
        <f>Sheet1!C4752</f>
        <v>0</v>
      </c>
      <c r="F4752">
        <f>Sheet1!B4754</f>
        <v>0</v>
      </c>
      <c r="G4752">
        <f>Sheet1!A4755</f>
        <v>0</v>
      </c>
      <c r="H4752">
        <f>Sheet1!A4756</f>
        <v>0</v>
      </c>
      <c r="I4752">
        <f>Sheet1!A4757</f>
        <v>0</v>
      </c>
      <c r="J4752">
        <f>Sheet1!A4758</f>
        <v>0</v>
      </c>
      <c r="K4752">
        <f>Sheet1!A4759</f>
        <v>0</v>
      </c>
    </row>
    <row r="4753" spans="1:11" hidden="1" x14ac:dyDescent="0.2">
      <c r="A4753">
        <f t="shared" si="74"/>
        <v>0</v>
      </c>
      <c r="B4753" t="str">
        <f>IF(Sheet1!A4753="","",Sheet1!A4753)</f>
        <v/>
      </c>
      <c r="C4753">
        <f>Sheet1!A4754</f>
        <v>0</v>
      </c>
      <c r="D4753">
        <f>Sheet1!C4753</f>
        <v>0</v>
      </c>
      <c r="F4753">
        <f>Sheet1!B4755</f>
        <v>0</v>
      </c>
      <c r="G4753">
        <f>Sheet1!A4756</f>
        <v>0</v>
      </c>
      <c r="H4753">
        <f>Sheet1!A4757</f>
        <v>0</v>
      </c>
      <c r="I4753">
        <f>Sheet1!A4758</f>
        <v>0</v>
      </c>
      <c r="J4753">
        <f>Sheet1!A4759</f>
        <v>0</v>
      </c>
      <c r="K4753">
        <f>Sheet1!A4760</f>
        <v>0</v>
      </c>
    </row>
    <row r="4754" spans="1:11" hidden="1" x14ac:dyDescent="0.2">
      <c r="A4754">
        <f t="shared" si="74"/>
        <v>0</v>
      </c>
      <c r="B4754" t="str">
        <f>IF(Sheet1!A4754="","",Sheet1!A4754)</f>
        <v/>
      </c>
      <c r="C4754">
        <f>Sheet1!A4755</f>
        <v>0</v>
      </c>
      <c r="D4754">
        <f>Sheet1!C4754</f>
        <v>0</v>
      </c>
      <c r="F4754">
        <f>Sheet1!B4756</f>
        <v>0</v>
      </c>
      <c r="G4754">
        <f>Sheet1!A4757</f>
        <v>0</v>
      </c>
      <c r="H4754">
        <f>Sheet1!A4758</f>
        <v>0</v>
      </c>
      <c r="I4754">
        <f>Sheet1!A4759</f>
        <v>0</v>
      </c>
      <c r="J4754">
        <f>Sheet1!A4760</f>
        <v>0</v>
      </c>
      <c r="K4754">
        <f>Sheet1!A4761</f>
        <v>0</v>
      </c>
    </row>
    <row r="4755" spans="1:11" hidden="1" x14ac:dyDescent="0.2">
      <c r="A4755">
        <f t="shared" si="74"/>
        <v>0</v>
      </c>
      <c r="B4755" t="str">
        <f>IF(Sheet1!A4755="","",Sheet1!A4755)</f>
        <v/>
      </c>
      <c r="C4755">
        <f>Sheet1!A4756</f>
        <v>0</v>
      </c>
      <c r="D4755">
        <f>Sheet1!C4755</f>
        <v>0</v>
      </c>
      <c r="F4755">
        <f>Sheet1!B4757</f>
        <v>0</v>
      </c>
      <c r="G4755">
        <f>Sheet1!A4758</f>
        <v>0</v>
      </c>
      <c r="H4755">
        <f>Sheet1!A4759</f>
        <v>0</v>
      </c>
      <c r="I4755">
        <f>Sheet1!A4760</f>
        <v>0</v>
      </c>
      <c r="J4755">
        <f>Sheet1!A4761</f>
        <v>0</v>
      </c>
      <c r="K4755">
        <f>Sheet1!A4762</f>
        <v>0</v>
      </c>
    </row>
    <row r="4756" spans="1:11" hidden="1" x14ac:dyDescent="0.2">
      <c r="A4756">
        <f t="shared" si="74"/>
        <v>0</v>
      </c>
      <c r="B4756" t="str">
        <f>IF(Sheet1!A4756="","",Sheet1!A4756)</f>
        <v/>
      </c>
      <c r="C4756">
        <f>Sheet1!A4757</f>
        <v>0</v>
      </c>
      <c r="D4756">
        <f>Sheet1!C4756</f>
        <v>0</v>
      </c>
      <c r="F4756">
        <f>Sheet1!B4758</f>
        <v>0</v>
      </c>
      <c r="G4756">
        <f>Sheet1!A4759</f>
        <v>0</v>
      </c>
      <c r="H4756">
        <f>Sheet1!A4760</f>
        <v>0</v>
      </c>
      <c r="I4756">
        <f>Sheet1!A4761</f>
        <v>0</v>
      </c>
      <c r="J4756">
        <f>Sheet1!A4762</f>
        <v>0</v>
      </c>
      <c r="K4756">
        <f>Sheet1!A4763</f>
        <v>0</v>
      </c>
    </row>
    <row r="4757" spans="1:11" hidden="1" x14ac:dyDescent="0.2">
      <c r="A4757">
        <f t="shared" si="74"/>
        <v>0</v>
      </c>
      <c r="B4757" t="str">
        <f>IF(Sheet1!A4757="","",Sheet1!A4757)</f>
        <v/>
      </c>
      <c r="C4757">
        <f>Sheet1!A4758</f>
        <v>0</v>
      </c>
      <c r="D4757">
        <f>Sheet1!C4757</f>
        <v>0</v>
      </c>
      <c r="F4757">
        <f>Sheet1!B4759</f>
        <v>0</v>
      </c>
      <c r="G4757">
        <f>Sheet1!A4760</f>
        <v>0</v>
      </c>
      <c r="H4757">
        <f>Sheet1!A4761</f>
        <v>0</v>
      </c>
      <c r="I4757">
        <f>Sheet1!A4762</f>
        <v>0</v>
      </c>
      <c r="J4757">
        <f>Sheet1!A4763</f>
        <v>0</v>
      </c>
      <c r="K4757">
        <f>Sheet1!A4764</f>
        <v>0</v>
      </c>
    </row>
    <row r="4758" spans="1:11" hidden="1" x14ac:dyDescent="0.2">
      <c r="A4758">
        <f t="shared" si="74"/>
        <v>0</v>
      </c>
      <c r="B4758" t="str">
        <f>IF(Sheet1!A4758="","",Sheet1!A4758)</f>
        <v/>
      </c>
      <c r="C4758">
        <f>Sheet1!A4759</f>
        <v>0</v>
      </c>
      <c r="D4758">
        <f>Sheet1!C4758</f>
        <v>0</v>
      </c>
      <c r="F4758">
        <f>Sheet1!B4760</f>
        <v>0</v>
      </c>
      <c r="G4758">
        <f>Sheet1!A4761</f>
        <v>0</v>
      </c>
      <c r="H4758">
        <f>Sheet1!A4762</f>
        <v>0</v>
      </c>
      <c r="I4758">
        <f>Sheet1!A4763</f>
        <v>0</v>
      </c>
      <c r="J4758">
        <f>Sheet1!A4764</f>
        <v>0</v>
      </c>
      <c r="K4758">
        <f>Sheet1!A4765</f>
        <v>0</v>
      </c>
    </row>
    <row r="4759" spans="1:11" hidden="1" x14ac:dyDescent="0.2">
      <c r="A4759">
        <f t="shared" si="74"/>
        <v>0</v>
      </c>
      <c r="B4759" t="str">
        <f>IF(Sheet1!A4759="","",Sheet1!A4759)</f>
        <v/>
      </c>
      <c r="C4759">
        <f>Sheet1!A4760</f>
        <v>0</v>
      </c>
      <c r="D4759">
        <f>Sheet1!C4759</f>
        <v>0</v>
      </c>
      <c r="F4759">
        <f>Sheet1!B4761</f>
        <v>0</v>
      </c>
      <c r="G4759">
        <f>Sheet1!A4762</f>
        <v>0</v>
      </c>
      <c r="H4759">
        <f>Sheet1!A4763</f>
        <v>0</v>
      </c>
      <c r="I4759">
        <f>Sheet1!A4764</f>
        <v>0</v>
      </c>
      <c r="J4759">
        <f>Sheet1!A4765</f>
        <v>0</v>
      </c>
      <c r="K4759">
        <f>Sheet1!A4766</f>
        <v>0</v>
      </c>
    </row>
    <row r="4760" spans="1:11" hidden="1" x14ac:dyDescent="0.2">
      <c r="A4760">
        <f t="shared" si="74"/>
        <v>0</v>
      </c>
      <c r="B4760" t="str">
        <f>IF(Sheet1!A4760="","",Sheet1!A4760)</f>
        <v/>
      </c>
      <c r="C4760">
        <f>Sheet1!A4761</f>
        <v>0</v>
      </c>
      <c r="D4760">
        <f>Sheet1!C4760</f>
        <v>0</v>
      </c>
      <c r="F4760">
        <f>Sheet1!B4762</f>
        <v>0</v>
      </c>
      <c r="G4760">
        <f>Sheet1!A4763</f>
        <v>0</v>
      </c>
      <c r="H4760">
        <f>Sheet1!A4764</f>
        <v>0</v>
      </c>
      <c r="I4760">
        <f>Sheet1!A4765</f>
        <v>0</v>
      </c>
      <c r="J4760">
        <f>Sheet1!A4766</f>
        <v>0</v>
      </c>
      <c r="K4760">
        <f>Sheet1!A4767</f>
        <v>0</v>
      </c>
    </row>
    <row r="4761" spans="1:11" hidden="1" x14ac:dyDescent="0.2">
      <c r="A4761">
        <f t="shared" si="74"/>
        <v>0</v>
      </c>
      <c r="B4761" t="str">
        <f>IF(Sheet1!A4761="","",Sheet1!A4761)</f>
        <v/>
      </c>
      <c r="C4761">
        <f>Sheet1!A4762</f>
        <v>0</v>
      </c>
      <c r="D4761">
        <f>Sheet1!C4761</f>
        <v>0</v>
      </c>
      <c r="F4761">
        <f>Sheet1!B4763</f>
        <v>0</v>
      </c>
      <c r="G4761">
        <f>Sheet1!A4764</f>
        <v>0</v>
      </c>
      <c r="H4761">
        <f>Sheet1!A4765</f>
        <v>0</v>
      </c>
      <c r="I4761">
        <f>Sheet1!A4766</f>
        <v>0</v>
      </c>
      <c r="J4761">
        <f>Sheet1!A4767</f>
        <v>0</v>
      </c>
      <c r="K4761">
        <f>Sheet1!A4768</f>
        <v>0</v>
      </c>
    </row>
    <row r="4762" spans="1:11" hidden="1" x14ac:dyDescent="0.2">
      <c r="A4762">
        <f t="shared" si="74"/>
        <v>0</v>
      </c>
      <c r="B4762" t="str">
        <f>IF(Sheet1!A4762="","",Sheet1!A4762)</f>
        <v/>
      </c>
      <c r="C4762">
        <f>Sheet1!A4763</f>
        <v>0</v>
      </c>
      <c r="D4762">
        <f>Sheet1!C4762</f>
        <v>0</v>
      </c>
      <c r="F4762">
        <f>Sheet1!B4764</f>
        <v>0</v>
      </c>
      <c r="G4762">
        <f>Sheet1!A4765</f>
        <v>0</v>
      </c>
      <c r="H4762">
        <f>Sheet1!A4766</f>
        <v>0</v>
      </c>
      <c r="I4762">
        <f>Sheet1!A4767</f>
        <v>0</v>
      </c>
      <c r="J4762">
        <f>Sheet1!A4768</f>
        <v>0</v>
      </c>
      <c r="K4762">
        <f>Sheet1!A4769</f>
        <v>0</v>
      </c>
    </row>
    <row r="4763" spans="1:11" hidden="1" x14ac:dyDescent="0.2">
      <c r="A4763">
        <f t="shared" si="74"/>
        <v>0</v>
      </c>
      <c r="B4763" t="str">
        <f>IF(Sheet1!A4763="","",Sheet1!A4763)</f>
        <v/>
      </c>
      <c r="C4763">
        <f>Sheet1!A4764</f>
        <v>0</v>
      </c>
      <c r="D4763">
        <f>Sheet1!C4763</f>
        <v>0</v>
      </c>
      <c r="F4763">
        <f>Sheet1!B4765</f>
        <v>0</v>
      </c>
      <c r="G4763">
        <f>Sheet1!A4766</f>
        <v>0</v>
      </c>
      <c r="H4763">
        <f>Sheet1!A4767</f>
        <v>0</v>
      </c>
      <c r="I4763">
        <f>Sheet1!A4768</f>
        <v>0</v>
      </c>
      <c r="J4763">
        <f>Sheet1!A4769</f>
        <v>0</v>
      </c>
      <c r="K4763">
        <f>Sheet1!A4770</f>
        <v>0</v>
      </c>
    </row>
    <row r="4764" spans="1:11" hidden="1" x14ac:dyDescent="0.2">
      <c r="A4764">
        <f t="shared" si="74"/>
        <v>0</v>
      </c>
      <c r="B4764" t="str">
        <f>IF(Sheet1!A4764="","",Sheet1!A4764)</f>
        <v/>
      </c>
      <c r="C4764">
        <f>Sheet1!A4765</f>
        <v>0</v>
      </c>
      <c r="D4764">
        <f>Sheet1!C4764</f>
        <v>0</v>
      </c>
      <c r="F4764">
        <f>Sheet1!B4766</f>
        <v>0</v>
      </c>
      <c r="G4764">
        <f>Sheet1!A4767</f>
        <v>0</v>
      </c>
      <c r="H4764">
        <f>Sheet1!A4768</f>
        <v>0</v>
      </c>
      <c r="I4764">
        <f>Sheet1!A4769</f>
        <v>0</v>
      </c>
      <c r="J4764">
        <f>Sheet1!A4770</f>
        <v>0</v>
      </c>
      <c r="K4764">
        <f>Sheet1!A4771</f>
        <v>0</v>
      </c>
    </row>
    <row r="4765" spans="1:11" hidden="1" x14ac:dyDescent="0.2">
      <c r="A4765">
        <f t="shared" si="74"/>
        <v>0</v>
      </c>
      <c r="B4765" t="str">
        <f>IF(Sheet1!A4765="","",Sheet1!A4765)</f>
        <v/>
      </c>
      <c r="C4765">
        <f>Sheet1!A4766</f>
        <v>0</v>
      </c>
      <c r="D4765">
        <f>Sheet1!C4765</f>
        <v>0</v>
      </c>
      <c r="F4765">
        <f>Sheet1!B4767</f>
        <v>0</v>
      </c>
      <c r="G4765">
        <f>Sheet1!A4768</f>
        <v>0</v>
      </c>
      <c r="H4765">
        <f>Sheet1!A4769</f>
        <v>0</v>
      </c>
      <c r="I4765">
        <f>Sheet1!A4770</f>
        <v>0</v>
      </c>
      <c r="J4765">
        <f>Sheet1!A4771</f>
        <v>0</v>
      </c>
      <c r="K4765">
        <f>Sheet1!A4772</f>
        <v>0</v>
      </c>
    </row>
    <row r="4766" spans="1:11" hidden="1" x14ac:dyDescent="0.2">
      <c r="A4766">
        <f t="shared" si="74"/>
        <v>0</v>
      </c>
      <c r="B4766" t="str">
        <f>IF(Sheet1!A4766="","",Sheet1!A4766)</f>
        <v/>
      </c>
      <c r="C4766">
        <f>Sheet1!A4767</f>
        <v>0</v>
      </c>
      <c r="D4766">
        <f>Sheet1!C4766</f>
        <v>0</v>
      </c>
      <c r="F4766">
        <f>Sheet1!B4768</f>
        <v>0</v>
      </c>
      <c r="G4766">
        <f>Sheet1!A4769</f>
        <v>0</v>
      </c>
      <c r="H4766">
        <f>Sheet1!A4770</f>
        <v>0</v>
      </c>
      <c r="I4766">
        <f>Sheet1!A4771</f>
        <v>0</v>
      </c>
      <c r="J4766">
        <f>Sheet1!A4772</f>
        <v>0</v>
      </c>
      <c r="K4766">
        <f>Sheet1!A4773</f>
        <v>0</v>
      </c>
    </row>
    <row r="4767" spans="1:11" hidden="1" x14ac:dyDescent="0.2">
      <c r="A4767">
        <f t="shared" si="74"/>
        <v>0</v>
      </c>
      <c r="B4767" t="str">
        <f>IF(Sheet1!A4767="","",Sheet1!A4767)</f>
        <v/>
      </c>
      <c r="C4767">
        <f>Sheet1!A4768</f>
        <v>0</v>
      </c>
      <c r="D4767">
        <f>Sheet1!C4767</f>
        <v>0</v>
      </c>
      <c r="F4767">
        <f>Sheet1!B4769</f>
        <v>0</v>
      </c>
      <c r="G4767">
        <f>Sheet1!A4770</f>
        <v>0</v>
      </c>
      <c r="H4767">
        <f>Sheet1!A4771</f>
        <v>0</v>
      </c>
      <c r="I4767">
        <f>Sheet1!A4772</f>
        <v>0</v>
      </c>
      <c r="J4767">
        <f>Sheet1!A4773</f>
        <v>0</v>
      </c>
      <c r="K4767">
        <f>Sheet1!A4774</f>
        <v>0</v>
      </c>
    </row>
    <row r="4768" spans="1:11" hidden="1" x14ac:dyDescent="0.2">
      <c r="A4768">
        <f t="shared" si="74"/>
        <v>0</v>
      </c>
      <c r="B4768" t="str">
        <f>IF(Sheet1!A4768="","",Sheet1!A4768)</f>
        <v/>
      </c>
      <c r="C4768">
        <f>Sheet1!A4769</f>
        <v>0</v>
      </c>
      <c r="D4768">
        <f>Sheet1!C4768</f>
        <v>0</v>
      </c>
      <c r="F4768">
        <f>Sheet1!B4770</f>
        <v>0</v>
      </c>
      <c r="G4768">
        <f>Sheet1!A4771</f>
        <v>0</v>
      </c>
      <c r="H4768">
        <f>Sheet1!A4772</f>
        <v>0</v>
      </c>
      <c r="I4768">
        <f>Sheet1!A4773</f>
        <v>0</v>
      </c>
      <c r="J4768">
        <f>Sheet1!A4774</f>
        <v>0</v>
      </c>
      <c r="K4768">
        <f>Sheet1!A4775</f>
        <v>0</v>
      </c>
    </row>
    <row r="4769" spans="1:11" hidden="1" x14ac:dyDescent="0.2">
      <c r="A4769">
        <f t="shared" si="74"/>
        <v>0</v>
      </c>
      <c r="B4769" t="str">
        <f>IF(Sheet1!A4769="","",Sheet1!A4769)</f>
        <v/>
      </c>
      <c r="C4769">
        <f>Sheet1!A4770</f>
        <v>0</v>
      </c>
      <c r="D4769">
        <f>Sheet1!C4769</f>
        <v>0</v>
      </c>
      <c r="F4769">
        <f>Sheet1!B4771</f>
        <v>0</v>
      </c>
      <c r="G4769">
        <f>Sheet1!A4772</f>
        <v>0</v>
      </c>
      <c r="H4769">
        <f>Sheet1!A4773</f>
        <v>0</v>
      </c>
      <c r="I4769">
        <f>Sheet1!A4774</f>
        <v>0</v>
      </c>
      <c r="J4769">
        <f>Sheet1!A4775</f>
        <v>0</v>
      </c>
      <c r="K4769">
        <f>Sheet1!A4776</f>
        <v>0</v>
      </c>
    </row>
    <row r="4770" spans="1:11" hidden="1" x14ac:dyDescent="0.2">
      <c r="A4770">
        <f t="shared" si="74"/>
        <v>0</v>
      </c>
      <c r="B4770" t="str">
        <f>IF(Sheet1!A4770="","",Sheet1!A4770)</f>
        <v/>
      </c>
      <c r="C4770">
        <f>Sheet1!A4771</f>
        <v>0</v>
      </c>
      <c r="D4770">
        <f>Sheet1!C4770</f>
        <v>0</v>
      </c>
      <c r="F4770">
        <f>Sheet1!B4772</f>
        <v>0</v>
      </c>
      <c r="G4770">
        <f>Sheet1!A4773</f>
        <v>0</v>
      </c>
      <c r="H4770">
        <f>Sheet1!A4774</f>
        <v>0</v>
      </c>
      <c r="I4770">
        <f>Sheet1!A4775</f>
        <v>0</v>
      </c>
      <c r="J4770">
        <f>Sheet1!A4776</f>
        <v>0</v>
      </c>
      <c r="K4770">
        <f>Sheet1!A4777</f>
        <v>0</v>
      </c>
    </row>
    <row r="4771" spans="1:11" hidden="1" x14ac:dyDescent="0.2">
      <c r="A4771">
        <f t="shared" si="74"/>
        <v>0</v>
      </c>
      <c r="B4771" t="str">
        <f>IF(Sheet1!A4771="","",Sheet1!A4771)</f>
        <v/>
      </c>
      <c r="C4771">
        <f>Sheet1!A4772</f>
        <v>0</v>
      </c>
      <c r="D4771">
        <f>Sheet1!C4771</f>
        <v>0</v>
      </c>
      <c r="F4771">
        <f>Sheet1!B4773</f>
        <v>0</v>
      </c>
      <c r="G4771">
        <f>Sheet1!A4774</f>
        <v>0</v>
      </c>
      <c r="H4771">
        <f>Sheet1!A4775</f>
        <v>0</v>
      </c>
      <c r="I4771">
        <f>Sheet1!A4776</f>
        <v>0</v>
      </c>
      <c r="J4771">
        <f>Sheet1!A4777</f>
        <v>0</v>
      </c>
      <c r="K4771">
        <f>Sheet1!A4778</f>
        <v>0</v>
      </c>
    </row>
    <row r="4772" spans="1:11" hidden="1" x14ac:dyDescent="0.2">
      <c r="A4772">
        <f t="shared" si="74"/>
        <v>0</v>
      </c>
      <c r="B4772" t="str">
        <f>IF(Sheet1!A4772="","",Sheet1!A4772)</f>
        <v/>
      </c>
      <c r="C4772">
        <f>Sheet1!A4773</f>
        <v>0</v>
      </c>
      <c r="D4772">
        <f>Sheet1!C4772</f>
        <v>0</v>
      </c>
      <c r="F4772">
        <f>Sheet1!B4774</f>
        <v>0</v>
      </c>
      <c r="G4772">
        <f>Sheet1!A4775</f>
        <v>0</v>
      </c>
      <c r="H4772">
        <f>Sheet1!A4776</f>
        <v>0</v>
      </c>
      <c r="I4772">
        <f>Sheet1!A4777</f>
        <v>0</v>
      </c>
      <c r="J4772">
        <f>Sheet1!A4778</f>
        <v>0</v>
      </c>
      <c r="K4772">
        <f>Sheet1!A4779</f>
        <v>0</v>
      </c>
    </row>
    <row r="4773" spans="1:11" hidden="1" x14ac:dyDescent="0.2">
      <c r="A4773">
        <f t="shared" si="74"/>
        <v>0</v>
      </c>
      <c r="B4773" t="str">
        <f>IF(Sheet1!A4773="","",Sheet1!A4773)</f>
        <v/>
      </c>
      <c r="C4773">
        <f>Sheet1!A4774</f>
        <v>0</v>
      </c>
      <c r="D4773">
        <f>Sheet1!C4773</f>
        <v>0</v>
      </c>
      <c r="F4773">
        <f>Sheet1!B4775</f>
        <v>0</v>
      </c>
      <c r="G4773">
        <f>Sheet1!A4776</f>
        <v>0</v>
      </c>
      <c r="H4773">
        <f>Sheet1!A4777</f>
        <v>0</v>
      </c>
      <c r="I4773">
        <f>Sheet1!A4778</f>
        <v>0</v>
      </c>
      <c r="J4773">
        <f>Sheet1!A4779</f>
        <v>0</v>
      </c>
      <c r="K4773">
        <f>Sheet1!A4780</f>
        <v>0</v>
      </c>
    </row>
    <row r="4774" spans="1:11" hidden="1" x14ac:dyDescent="0.2">
      <c r="A4774">
        <f t="shared" si="74"/>
        <v>0</v>
      </c>
      <c r="B4774" t="str">
        <f>IF(Sheet1!A4774="","",Sheet1!A4774)</f>
        <v/>
      </c>
      <c r="C4774">
        <f>Sheet1!A4775</f>
        <v>0</v>
      </c>
      <c r="D4774">
        <f>Sheet1!C4774</f>
        <v>0</v>
      </c>
      <c r="F4774">
        <f>Sheet1!B4776</f>
        <v>0</v>
      </c>
      <c r="G4774">
        <f>Sheet1!A4777</f>
        <v>0</v>
      </c>
      <c r="H4774">
        <f>Sheet1!A4778</f>
        <v>0</v>
      </c>
      <c r="I4774">
        <f>Sheet1!A4779</f>
        <v>0</v>
      </c>
      <c r="J4774">
        <f>Sheet1!A4780</f>
        <v>0</v>
      </c>
      <c r="K4774">
        <f>Sheet1!A4781</f>
        <v>0</v>
      </c>
    </row>
    <row r="4775" spans="1:11" hidden="1" x14ac:dyDescent="0.2">
      <c r="A4775">
        <f t="shared" si="74"/>
        <v>0</v>
      </c>
      <c r="B4775" t="str">
        <f>IF(Sheet1!A4775="","",Sheet1!A4775)</f>
        <v/>
      </c>
      <c r="C4775">
        <f>Sheet1!A4776</f>
        <v>0</v>
      </c>
      <c r="D4775">
        <f>Sheet1!C4775</f>
        <v>0</v>
      </c>
      <c r="F4775">
        <f>Sheet1!B4777</f>
        <v>0</v>
      </c>
      <c r="G4775">
        <f>Sheet1!A4778</f>
        <v>0</v>
      </c>
      <c r="H4775">
        <f>Sheet1!A4779</f>
        <v>0</v>
      </c>
      <c r="I4775">
        <f>Sheet1!A4780</f>
        <v>0</v>
      </c>
      <c r="J4775">
        <f>Sheet1!A4781</f>
        <v>0</v>
      </c>
      <c r="K4775">
        <f>Sheet1!A4782</f>
        <v>0</v>
      </c>
    </row>
    <row r="4776" spans="1:11" hidden="1" x14ac:dyDescent="0.2">
      <c r="A4776">
        <f t="shared" si="74"/>
        <v>0</v>
      </c>
      <c r="B4776" t="str">
        <f>IF(Sheet1!A4776="","",Sheet1!A4776)</f>
        <v/>
      </c>
      <c r="C4776">
        <f>Sheet1!A4777</f>
        <v>0</v>
      </c>
      <c r="D4776">
        <f>Sheet1!C4776</f>
        <v>0</v>
      </c>
      <c r="F4776">
        <f>Sheet1!B4778</f>
        <v>0</v>
      </c>
      <c r="G4776">
        <f>Sheet1!A4779</f>
        <v>0</v>
      </c>
      <c r="H4776">
        <f>Sheet1!A4780</f>
        <v>0</v>
      </c>
      <c r="I4776">
        <f>Sheet1!A4781</f>
        <v>0</v>
      </c>
      <c r="J4776">
        <f>Sheet1!A4782</f>
        <v>0</v>
      </c>
      <c r="K4776">
        <f>Sheet1!A4783</f>
        <v>0</v>
      </c>
    </row>
    <row r="4777" spans="1:11" hidden="1" x14ac:dyDescent="0.2">
      <c r="A4777">
        <f t="shared" si="74"/>
        <v>0</v>
      </c>
      <c r="B4777" t="str">
        <f>IF(Sheet1!A4777="","",Sheet1!A4777)</f>
        <v/>
      </c>
      <c r="C4777">
        <f>Sheet1!A4778</f>
        <v>0</v>
      </c>
      <c r="D4777">
        <f>Sheet1!C4777</f>
        <v>0</v>
      </c>
      <c r="F4777">
        <f>Sheet1!B4779</f>
        <v>0</v>
      </c>
      <c r="G4777">
        <f>Sheet1!A4780</f>
        <v>0</v>
      </c>
      <c r="H4777">
        <f>Sheet1!A4781</f>
        <v>0</v>
      </c>
      <c r="I4777">
        <f>Sheet1!A4782</f>
        <v>0</v>
      </c>
      <c r="J4777">
        <f>Sheet1!A4783</f>
        <v>0</v>
      </c>
      <c r="K4777">
        <f>Sheet1!A4784</f>
        <v>0</v>
      </c>
    </row>
    <row r="4778" spans="1:11" hidden="1" x14ac:dyDescent="0.2">
      <c r="A4778">
        <f t="shared" si="74"/>
        <v>0</v>
      </c>
      <c r="B4778" t="str">
        <f>IF(Sheet1!A4778="","",Sheet1!A4778)</f>
        <v/>
      </c>
      <c r="C4778">
        <f>Sheet1!A4779</f>
        <v>0</v>
      </c>
      <c r="D4778">
        <f>Sheet1!C4778</f>
        <v>0</v>
      </c>
      <c r="F4778">
        <f>Sheet1!B4780</f>
        <v>0</v>
      </c>
      <c r="G4778">
        <f>Sheet1!A4781</f>
        <v>0</v>
      </c>
      <c r="H4778">
        <f>Sheet1!A4782</f>
        <v>0</v>
      </c>
      <c r="I4778">
        <f>Sheet1!A4783</f>
        <v>0</v>
      </c>
      <c r="J4778">
        <f>Sheet1!A4784</f>
        <v>0</v>
      </c>
      <c r="K4778">
        <f>Sheet1!A4785</f>
        <v>0</v>
      </c>
    </row>
    <row r="4779" spans="1:11" hidden="1" x14ac:dyDescent="0.2">
      <c r="A4779">
        <f t="shared" si="74"/>
        <v>0</v>
      </c>
      <c r="B4779" t="str">
        <f>IF(Sheet1!A4779="","",Sheet1!A4779)</f>
        <v/>
      </c>
      <c r="C4779">
        <f>Sheet1!A4780</f>
        <v>0</v>
      </c>
      <c r="D4779">
        <f>Sheet1!C4779</f>
        <v>0</v>
      </c>
      <c r="F4779">
        <f>Sheet1!B4781</f>
        <v>0</v>
      </c>
      <c r="G4779">
        <f>Sheet1!A4782</f>
        <v>0</v>
      </c>
      <c r="H4779">
        <f>Sheet1!A4783</f>
        <v>0</v>
      </c>
      <c r="I4779">
        <f>Sheet1!A4784</f>
        <v>0</v>
      </c>
      <c r="J4779">
        <f>Sheet1!A4785</f>
        <v>0</v>
      </c>
      <c r="K4779">
        <f>Sheet1!A4786</f>
        <v>0</v>
      </c>
    </row>
    <row r="4780" spans="1:11" hidden="1" x14ac:dyDescent="0.2">
      <c r="A4780">
        <f t="shared" si="74"/>
        <v>0</v>
      </c>
      <c r="B4780" t="str">
        <f>IF(Sheet1!A4780="","",Sheet1!A4780)</f>
        <v/>
      </c>
      <c r="C4780">
        <f>Sheet1!A4781</f>
        <v>0</v>
      </c>
      <c r="D4780">
        <f>Sheet1!C4780</f>
        <v>0</v>
      </c>
      <c r="F4780">
        <f>Sheet1!B4782</f>
        <v>0</v>
      </c>
      <c r="G4780">
        <f>Sheet1!A4783</f>
        <v>0</v>
      </c>
      <c r="H4780">
        <f>Sheet1!A4784</f>
        <v>0</v>
      </c>
      <c r="I4780">
        <f>Sheet1!A4785</f>
        <v>0</v>
      </c>
      <c r="J4780">
        <f>Sheet1!A4786</f>
        <v>0</v>
      </c>
      <c r="K4780">
        <f>Sheet1!A4787</f>
        <v>0</v>
      </c>
    </row>
    <row r="4781" spans="1:11" hidden="1" x14ac:dyDescent="0.2">
      <c r="A4781">
        <f t="shared" si="74"/>
        <v>0</v>
      </c>
      <c r="B4781" t="str">
        <f>IF(Sheet1!A4781="","",Sheet1!A4781)</f>
        <v/>
      </c>
      <c r="C4781">
        <f>Sheet1!A4782</f>
        <v>0</v>
      </c>
      <c r="D4781">
        <f>Sheet1!C4781</f>
        <v>0</v>
      </c>
      <c r="F4781">
        <f>Sheet1!B4783</f>
        <v>0</v>
      </c>
      <c r="G4781">
        <f>Sheet1!A4784</f>
        <v>0</v>
      </c>
      <c r="H4781">
        <f>Sheet1!A4785</f>
        <v>0</v>
      </c>
      <c r="I4781">
        <f>Sheet1!A4786</f>
        <v>0</v>
      </c>
      <c r="J4781">
        <f>Sheet1!A4787</f>
        <v>0</v>
      </c>
      <c r="K4781">
        <f>Sheet1!A4788</f>
        <v>0</v>
      </c>
    </row>
    <row r="4782" spans="1:11" hidden="1" x14ac:dyDescent="0.2">
      <c r="A4782">
        <f t="shared" si="74"/>
        <v>0</v>
      </c>
      <c r="B4782" t="str">
        <f>IF(Sheet1!A4782="","",Sheet1!A4782)</f>
        <v/>
      </c>
      <c r="C4782">
        <f>Sheet1!A4783</f>
        <v>0</v>
      </c>
      <c r="D4782">
        <f>Sheet1!C4782</f>
        <v>0</v>
      </c>
      <c r="F4782">
        <f>Sheet1!B4784</f>
        <v>0</v>
      </c>
      <c r="G4782">
        <f>Sheet1!A4785</f>
        <v>0</v>
      </c>
      <c r="H4782">
        <f>Sheet1!A4786</f>
        <v>0</v>
      </c>
      <c r="I4782">
        <f>Sheet1!A4787</f>
        <v>0</v>
      </c>
      <c r="J4782">
        <f>Sheet1!A4788</f>
        <v>0</v>
      </c>
      <c r="K4782">
        <f>Sheet1!A4789</f>
        <v>0</v>
      </c>
    </row>
    <row r="4783" spans="1:11" hidden="1" x14ac:dyDescent="0.2">
      <c r="A4783">
        <f t="shared" si="74"/>
        <v>0</v>
      </c>
      <c r="B4783" t="str">
        <f>IF(Sheet1!A4783="","",Sheet1!A4783)</f>
        <v/>
      </c>
      <c r="C4783">
        <f>Sheet1!A4784</f>
        <v>0</v>
      </c>
      <c r="D4783">
        <f>Sheet1!C4783</f>
        <v>0</v>
      </c>
      <c r="F4783">
        <f>Sheet1!B4785</f>
        <v>0</v>
      </c>
      <c r="G4783">
        <f>Sheet1!A4786</f>
        <v>0</v>
      </c>
      <c r="H4783">
        <f>Sheet1!A4787</f>
        <v>0</v>
      </c>
      <c r="I4783">
        <f>Sheet1!A4788</f>
        <v>0</v>
      </c>
      <c r="J4783">
        <f>Sheet1!A4789</f>
        <v>0</v>
      </c>
      <c r="K4783">
        <f>Sheet1!A4790</f>
        <v>0</v>
      </c>
    </row>
    <row r="4784" spans="1:11" hidden="1" x14ac:dyDescent="0.2">
      <c r="A4784">
        <f t="shared" si="74"/>
        <v>0</v>
      </c>
      <c r="B4784" t="str">
        <f>IF(Sheet1!A4784="","",Sheet1!A4784)</f>
        <v/>
      </c>
      <c r="C4784">
        <f>Sheet1!A4785</f>
        <v>0</v>
      </c>
      <c r="D4784">
        <f>Sheet1!C4784</f>
        <v>0</v>
      </c>
      <c r="F4784">
        <f>Sheet1!B4786</f>
        <v>0</v>
      </c>
      <c r="G4784">
        <f>Sheet1!A4787</f>
        <v>0</v>
      </c>
      <c r="H4784">
        <f>Sheet1!A4788</f>
        <v>0</v>
      </c>
      <c r="I4784">
        <f>Sheet1!A4789</f>
        <v>0</v>
      </c>
      <c r="J4784">
        <f>Sheet1!A4790</f>
        <v>0</v>
      </c>
      <c r="K4784">
        <f>Sheet1!A4791</f>
        <v>0</v>
      </c>
    </row>
    <row r="4785" spans="1:11" hidden="1" x14ac:dyDescent="0.2">
      <c r="A4785">
        <f t="shared" si="74"/>
        <v>0</v>
      </c>
      <c r="B4785" t="str">
        <f>IF(Sheet1!A4785="","",Sheet1!A4785)</f>
        <v/>
      </c>
      <c r="C4785">
        <f>Sheet1!A4786</f>
        <v>0</v>
      </c>
      <c r="D4785">
        <f>Sheet1!C4785</f>
        <v>0</v>
      </c>
      <c r="F4785">
        <f>Sheet1!B4787</f>
        <v>0</v>
      </c>
      <c r="G4785">
        <f>Sheet1!A4788</f>
        <v>0</v>
      </c>
      <c r="H4785">
        <f>Sheet1!A4789</f>
        <v>0</v>
      </c>
      <c r="I4785">
        <f>Sheet1!A4790</f>
        <v>0</v>
      </c>
      <c r="J4785">
        <f>Sheet1!A4791</f>
        <v>0</v>
      </c>
      <c r="K4785">
        <f>Sheet1!A4792</f>
        <v>0</v>
      </c>
    </row>
    <row r="4786" spans="1:11" hidden="1" x14ac:dyDescent="0.2">
      <c r="A4786">
        <f t="shared" si="74"/>
        <v>0</v>
      </c>
      <c r="B4786" t="str">
        <f>IF(Sheet1!A4786="","",Sheet1!A4786)</f>
        <v/>
      </c>
      <c r="C4786">
        <f>Sheet1!A4787</f>
        <v>0</v>
      </c>
      <c r="D4786">
        <f>Sheet1!C4786</f>
        <v>0</v>
      </c>
      <c r="F4786">
        <f>Sheet1!B4788</f>
        <v>0</v>
      </c>
      <c r="G4786">
        <f>Sheet1!A4789</f>
        <v>0</v>
      </c>
      <c r="H4786">
        <f>Sheet1!A4790</f>
        <v>0</v>
      </c>
      <c r="I4786">
        <f>Sheet1!A4791</f>
        <v>0</v>
      </c>
      <c r="J4786">
        <f>Sheet1!A4792</f>
        <v>0</v>
      </c>
      <c r="K4786">
        <f>Sheet1!A4793</f>
        <v>0</v>
      </c>
    </row>
    <row r="4787" spans="1:11" hidden="1" x14ac:dyDescent="0.2">
      <c r="A4787">
        <f t="shared" si="74"/>
        <v>0</v>
      </c>
      <c r="B4787" t="str">
        <f>IF(Sheet1!A4787="","",Sheet1!A4787)</f>
        <v/>
      </c>
      <c r="C4787">
        <f>Sheet1!A4788</f>
        <v>0</v>
      </c>
      <c r="D4787">
        <f>Sheet1!C4787</f>
        <v>0</v>
      </c>
      <c r="F4787">
        <f>Sheet1!B4789</f>
        <v>0</v>
      </c>
      <c r="G4787">
        <f>Sheet1!A4790</f>
        <v>0</v>
      </c>
      <c r="H4787">
        <f>Sheet1!A4791</f>
        <v>0</v>
      </c>
      <c r="I4787">
        <f>Sheet1!A4792</f>
        <v>0</v>
      </c>
      <c r="J4787">
        <f>Sheet1!A4793</f>
        <v>0</v>
      </c>
      <c r="K4787">
        <f>Sheet1!A4794</f>
        <v>0</v>
      </c>
    </row>
    <row r="4788" spans="1:11" hidden="1" x14ac:dyDescent="0.2">
      <c r="A4788">
        <f t="shared" si="74"/>
        <v>0</v>
      </c>
      <c r="B4788" t="str">
        <f>IF(Sheet1!A4788="","",Sheet1!A4788)</f>
        <v/>
      </c>
      <c r="C4788">
        <f>Sheet1!A4789</f>
        <v>0</v>
      </c>
      <c r="D4788">
        <f>Sheet1!C4788</f>
        <v>0</v>
      </c>
      <c r="F4788">
        <f>Sheet1!B4790</f>
        <v>0</v>
      </c>
      <c r="G4788">
        <f>Sheet1!A4791</f>
        <v>0</v>
      </c>
      <c r="H4788">
        <f>Sheet1!A4792</f>
        <v>0</v>
      </c>
      <c r="I4788">
        <f>Sheet1!A4793</f>
        <v>0</v>
      </c>
      <c r="J4788">
        <f>Sheet1!A4794</f>
        <v>0</v>
      </c>
      <c r="K4788">
        <f>Sheet1!A4795</f>
        <v>0</v>
      </c>
    </row>
    <row r="4789" spans="1:11" hidden="1" x14ac:dyDescent="0.2">
      <c r="A4789">
        <f t="shared" si="74"/>
        <v>0</v>
      </c>
      <c r="B4789" t="str">
        <f>IF(Sheet1!A4789="","",Sheet1!A4789)</f>
        <v/>
      </c>
      <c r="C4789">
        <f>Sheet1!A4790</f>
        <v>0</v>
      </c>
      <c r="D4789">
        <f>Sheet1!C4789</f>
        <v>0</v>
      </c>
      <c r="F4789">
        <f>Sheet1!B4791</f>
        <v>0</v>
      </c>
      <c r="G4789">
        <f>Sheet1!A4792</f>
        <v>0</v>
      </c>
      <c r="H4789">
        <f>Sheet1!A4793</f>
        <v>0</v>
      </c>
      <c r="I4789">
        <f>Sheet1!A4794</f>
        <v>0</v>
      </c>
      <c r="J4789">
        <f>Sheet1!A4795</f>
        <v>0</v>
      </c>
      <c r="K4789">
        <f>Sheet1!A4796</f>
        <v>0</v>
      </c>
    </row>
    <row r="4790" spans="1:11" hidden="1" x14ac:dyDescent="0.2">
      <c r="A4790">
        <f t="shared" si="74"/>
        <v>0</v>
      </c>
      <c r="B4790" t="str">
        <f>IF(Sheet1!A4790="","",Sheet1!A4790)</f>
        <v/>
      </c>
      <c r="C4790">
        <f>Sheet1!A4791</f>
        <v>0</v>
      </c>
      <c r="D4790">
        <f>Sheet1!C4790</f>
        <v>0</v>
      </c>
      <c r="F4790">
        <f>Sheet1!B4792</f>
        <v>0</v>
      </c>
      <c r="G4790">
        <f>Sheet1!A4793</f>
        <v>0</v>
      </c>
      <c r="H4790">
        <f>Sheet1!A4794</f>
        <v>0</v>
      </c>
      <c r="I4790">
        <f>Sheet1!A4795</f>
        <v>0</v>
      </c>
      <c r="J4790">
        <f>Sheet1!A4796</f>
        <v>0</v>
      </c>
      <c r="K4790">
        <f>Sheet1!A4797</f>
        <v>0</v>
      </c>
    </row>
    <row r="4791" spans="1:11" hidden="1" x14ac:dyDescent="0.2">
      <c r="A4791">
        <f t="shared" si="74"/>
        <v>0</v>
      </c>
      <c r="B4791" t="str">
        <f>IF(Sheet1!A4791="","",Sheet1!A4791)</f>
        <v/>
      </c>
      <c r="C4791">
        <f>Sheet1!A4792</f>
        <v>0</v>
      </c>
      <c r="D4791">
        <f>Sheet1!C4791</f>
        <v>0</v>
      </c>
      <c r="F4791">
        <f>Sheet1!B4793</f>
        <v>0</v>
      </c>
      <c r="G4791">
        <f>Sheet1!A4794</f>
        <v>0</v>
      </c>
      <c r="H4791">
        <f>Sheet1!A4795</f>
        <v>0</v>
      </c>
      <c r="I4791">
        <f>Sheet1!A4796</f>
        <v>0</v>
      </c>
      <c r="J4791">
        <f>Sheet1!A4797</f>
        <v>0</v>
      </c>
      <c r="K4791">
        <f>Sheet1!A4798</f>
        <v>0</v>
      </c>
    </row>
    <row r="4792" spans="1:11" hidden="1" x14ac:dyDescent="0.2">
      <c r="A4792">
        <f t="shared" si="74"/>
        <v>0</v>
      </c>
      <c r="B4792" t="str">
        <f>IF(Sheet1!A4792="","",Sheet1!A4792)</f>
        <v/>
      </c>
      <c r="C4792">
        <f>Sheet1!A4793</f>
        <v>0</v>
      </c>
      <c r="D4792">
        <f>Sheet1!C4792</f>
        <v>0</v>
      </c>
      <c r="F4792">
        <f>Sheet1!B4794</f>
        <v>0</v>
      </c>
      <c r="G4792">
        <f>Sheet1!A4795</f>
        <v>0</v>
      </c>
      <c r="H4792">
        <f>Sheet1!A4796</f>
        <v>0</v>
      </c>
      <c r="I4792">
        <f>Sheet1!A4797</f>
        <v>0</v>
      </c>
      <c r="J4792">
        <f>Sheet1!A4798</f>
        <v>0</v>
      </c>
      <c r="K4792">
        <f>Sheet1!A4799</f>
        <v>0</v>
      </c>
    </row>
    <row r="4793" spans="1:11" hidden="1" x14ac:dyDescent="0.2">
      <c r="A4793">
        <f t="shared" si="74"/>
        <v>0</v>
      </c>
      <c r="B4793" t="str">
        <f>IF(Sheet1!A4793="","",Sheet1!A4793)</f>
        <v/>
      </c>
      <c r="C4793">
        <f>Sheet1!A4794</f>
        <v>0</v>
      </c>
      <c r="D4793">
        <f>Sheet1!C4793</f>
        <v>0</v>
      </c>
      <c r="F4793">
        <f>Sheet1!B4795</f>
        <v>0</v>
      </c>
      <c r="G4793">
        <f>Sheet1!A4796</f>
        <v>0</v>
      </c>
      <c r="H4793">
        <f>Sheet1!A4797</f>
        <v>0</v>
      </c>
      <c r="I4793">
        <f>Sheet1!A4798</f>
        <v>0</v>
      </c>
      <c r="J4793">
        <f>Sheet1!A4799</f>
        <v>0</v>
      </c>
      <c r="K4793">
        <f>Sheet1!A4800</f>
        <v>0</v>
      </c>
    </row>
    <row r="4794" spans="1:11" hidden="1" x14ac:dyDescent="0.2">
      <c r="A4794">
        <f t="shared" si="74"/>
        <v>0</v>
      </c>
      <c r="B4794" t="str">
        <f>IF(Sheet1!A4794="","",Sheet1!A4794)</f>
        <v/>
      </c>
      <c r="C4794">
        <f>Sheet1!A4795</f>
        <v>0</v>
      </c>
      <c r="D4794">
        <f>Sheet1!C4794</f>
        <v>0</v>
      </c>
      <c r="F4794">
        <f>Sheet1!B4796</f>
        <v>0</v>
      </c>
      <c r="G4794">
        <f>Sheet1!A4797</f>
        <v>0</v>
      </c>
      <c r="H4794">
        <f>Sheet1!A4798</f>
        <v>0</v>
      </c>
      <c r="I4794">
        <f>Sheet1!A4799</f>
        <v>0</v>
      </c>
      <c r="J4794">
        <f>Sheet1!A4800</f>
        <v>0</v>
      </c>
      <c r="K4794">
        <f>Sheet1!A4801</f>
        <v>0</v>
      </c>
    </row>
    <row r="4795" spans="1:11" hidden="1" x14ac:dyDescent="0.2">
      <c r="A4795">
        <f t="shared" si="74"/>
        <v>0</v>
      </c>
      <c r="B4795" t="str">
        <f>IF(Sheet1!A4795="","",Sheet1!A4795)</f>
        <v/>
      </c>
      <c r="C4795">
        <f>Sheet1!A4796</f>
        <v>0</v>
      </c>
      <c r="D4795">
        <f>Sheet1!C4795</f>
        <v>0</v>
      </c>
      <c r="F4795">
        <f>Sheet1!B4797</f>
        <v>0</v>
      </c>
      <c r="G4795">
        <f>Sheet1!A4798</f>
        <v>0</v>
      </c>
      <c r="H4795">
        <f>Sheet1!A4799</f>
        <v>0</v>
      </c>
      <c r="I4795">
        <f>Sheet1!A4800</f>
        <v>0</v>
      </c>
      <c r="J4795">
        <f>Sheet1!A4801</f>
        <v>0</v>
      </c>
      <c r="K4795">
        <f>Sheet1!A4802</f>
        <v>0</v>
      </c>
    </row>
    <row r="4796" spans="1:11" hidden="1" x14ac:dyDescent="0.2">
      <c r="A4796">
        <f t="shared" si="74"/>
        <v>0</v>
      </c>
      <c r="B4796" t="str">
        <f>IF(Sheet1!A4796="","",Sheet1!A4796)</f>
        <v/>
      </c>
      <c r="C4796">
        <f>Sheet1!A4797</f>
        <v>0</v>
      </c>
      <c r="D4796">
        <f>Sheet1!C4796</f>
        <v>0</v>
      </c>
      <c r="F4796">
        <f>Sheet1!B4798</f>
        <v>0</v>
      </c>
      <c r="G4796">
        <f>Sheet1!A4799</f>
        <v>0</v>
      </c>
      <c r="H4796">
        <f>Sheet1!A4800</f>
        <v>0</v>
      </c>
      <c r="I4796">
        <f>Sheet1!A4801</f>
        <v>0</v>
      </c>
      <c r="J4796">
        <f>Sheet1!A4802</f>
        <v>0</v>
      </c>
      <c r="K4796">
        <f>Sheet1!A4803</f>
        <v>0</v>
      </c>
    </row>
    <row r="4797" spans="1:11" hidden="1" x14ac:dyDescent="0.2">
      <c r="A4797">
        <f t="shared" si="74"/>
        <v>0</v>
      </c>
      <c r="B4797" t="str">
        <f>IF(Sheet1!A4797="","",Sheet1!A4797)</f>
        <v/>
      </c>
      <c r="C4797">
        <f>Sheet1!A4798</f>
        <v>0</v>
      </c>
      <c r="D4797">
        <f>Sheet1!C4797</f>
        <v>0</v>
      </c>
      <c r="F4797">
        <f>Sheet1!B4799</f>
        <v>0</v>
      </c>
      <c r="G4797">
        <f>Sheet1!A4800</f>
        <v>0</v>
      </c>
      <c r="H4797">
        <f>Sheet1!A4801</f>
        <v>0</v>
      </c>
      <c r="I4797">
        <f>Sheet1!A4802</f>
        <v>0</v>
      </c>
      <c r="J4797">
        <f>Sheet1!A4803</f>
        <v>0</v>
      </c>
      <c r="K4797">
        <f>Sheet1!A4804</f>
        <v>0</v>
      </c>
    </row>
    <row r="4798" spans="1:11" hidden="1" x14ac:dyDescent="0.2">
      <c r="A4798">
        <f t="shared" si="74"/>
        <v>0</v>
      </c>
      <c r="B4798" t="str">
        <f>IF(Sheet1!A4798="","",Sheet1!A4798)</f>
        <v/>
      </c>
      <c r="C4798">
        <f>Sheet1!A4799</f>
        <v>0</v>
      </c>
      <c r="D4798">
        <f>Sheet1!C4798</f>
        <v>0</v>
      </c>
      <c r="F4798">
        <f>Sheet1!B4800</f>
        <v>0</v>
      </c>
      <c r="G4798">
        <f>Sheet1!A4801</f>
        <v>0</v>
      </c>
      <c r="H4798">
        <f>Sheet1!A4802</f>
        <v>0</v>
      </c>
      <c r="I4798">
        <f>Sheet1!A4803</f>
        <v>0</v>
      </c>
      <c r="J4798">
        <f>Sheet1!A4804</f>
        <v>0</v>
      </c>
      <c r="K4798">
        <f>Sheet1!A4805</f>
        <v>0</v>
      </c>
    </row>
    <row r="4799" spans="1:11" hidden="1" x14ac:dyDescent="0.2">
      <c r="A4799">
        <f t="shared" si="74"/>
        <v>0</v>
      </c>
      <c r="B4799" t="str">
        <f>IF(Sheet1!A4799="","",Sheet1!A4799)</f>
        <v/>
      </c>
      <c r="C4799">
        <f>Sheet1!A4800</f>
        <v>0</v>
      </c>
      <c r="D4799">
        <f>Sheet1!C4799</f>
        <v>0</v>
      </c>
      <c r="F4799">
        <f>Sheet1!B4801</f>
        <v>0</v>
      </c>
      <c r="G4799">
        <f>Sheet1!A4802</f>
        <v>0</v>
      </c>
      <c r="H4799">
        <f>Sheet1!A4803</f>
        <v>0</v>
      </c>
      <c r="I4799">
        <f>Sheet1!A4804</f>
        <v>0</v>
      </c>
      <c r="J4799">
        <f>Sheet1!A4805</f>
        <v>0</v>
      </c>
      <c r="K4799">
        <f>Sheet1!A4806</f>
        <v>0</v>
      </c>
    </row>
    <row r="4800" spans="1:11" hidden="1" x14ac:dyDescent="0.2">
      <c r="A4800">
        <f t="shared" si="74"/>
        <v>0</v>
      </c>
      <c r="B4800" t="str">
        <f>IF(Sheet1!A4800="","",Sheet1!A4800)</f>
        <v/>
      </c>
      <c r="C4800">
        <f>Sheet1!A4801</f>
        <v>0</v>
      </c>
      <c r="D4800">
        <f>Sheet1!C4800</f>
        <v>0</v>
      </c>
      <c r="F4800">
        <f>Sheet1!B4802</f>
        <v>0</v>
      </c>
      <c r="G4800">
        <f>Sheet1!A4803</f>
        <v>0</v>
      </c>
      <c r="H4800">
        <f>Sheet1!A4804</f>
        <v>0</v>
      </c>
      <c r="I4800">
        <f>Sheet1!A4805</f>
        <v>0</v>
      </c>
      <c r="J4800">
        <f>Sheet1!A4806</f>
        <v>0</v>
      </c>
      <c r="K4800">
        <f>Sheet1!A4807</f>
        <v>0</v>
      </c>
    </row>
    <row r="4801" spans="1:11" hidden="1" x14ac:dyDescent="0.2">
      <c r="A4801">
        <f t="shared" si="74"/>
        <v>0</v>
      </c>
      <c r="B4801" t="str">
        <f>IF(Sheet1!A4801="","",Sheet1!A4801)</f>
        <v/>
      </c>
      <c r="C4801">
        <f>Sheet1!A4802</f>
        <v>0</v>
      </c>
      <c r="D4801">
        <f>Sheet1!C4801</f>
        <v>0</v>
      </c>
      <c r="F4801">
        <f>Sheet1!B4803</f>
        <v>0</v>
      </c>
      <c r="G4801">
        <f>Sheet1!A4804</f>
        <v>0</v>
      </c>
      <c r="H4801">
        <f>Sheet1!A4805</f>
        <v>0</v>
      </c>
      <c r="I4801">
        <f>Sheet1!A4806</f>
        <v>0</v>
      </c>
      <c r="J4801">
        <f>Sheet1!A4807</f>
        <v>0</v>
      </c>
      <c r="K4801">
        <f>Sheet1!A4808</f>
        <v>0</v>
      </c>
    </row>
    <row r="4802" spans="1:11" hidden="1" x14ac:dyDescent="0.2">
      <c r="A4802">
        <f t="shared" si="74"/>
        <v>0</v>
      </c>
      <c r="B4802" t="str">
        <f>IF(Sheet1!A4802="","",Sheet1!A4802)</f>
        <v/>
      </c>
      <c r="C4802">
        <f>Sheet1!A4803</f>
        <v>0</v>
      </c>
      <c r="D4802">
        <f>Sheet1!C4802</f>
        <v>0</v>
      </c>
      <c r="F4802">
        <f>Sheet1!B4804</f>
        <v>0</v>
      </c>
      <c r="G4802">
        <f>Sheet1!A4805</f>
        <v>0</v>
      </c>
      <c r="H4802">
        <f>Sheet1!A4806</f>
        <v>0</v>
      </c>
      <c r="I4802">
        <f>Sheet1!A4807</f>
        <v>0</v>
      </c>
      <c r="J4802">
        <f>Sheet1!A4808</f>
        <v>0</v>
      </c>
      <c r="K4802">
        <f>Sheet1!A4809</f>
        <v>0</v>
      </c>
    </row>
    <row r="4803" spans="1:11" hidden="1" x14ac:dyDescent="0.2">
      <c r="A4803">
        <f t="shared" ref="A4803:A4866" si="75">IF(ISNUMBER(B4803)=TRUE,1,0)</f>
        <v>0</v>
      </c>
      <c r="B4803" t="str">
        <f>IF(Sheet1!A4803="","",Sheet1!A4803)</f>
        <v/>
      </c>
      <c r="C4803">
        <f>Sheet1!A4804</f>
        <v>0</v>
      </c>
      <c r="D4803">
        <f>Sheet1!C4803</f>
        <v>0</v>
      </c>
      <c r="F4803">
        <f>Sheet1!B4805</f>
        <v>0</v>
      </c>
      <c r="G4803">
        <f>Sheet1!A4806</f>
        <v>0</v>
      </c>
      <c r="H4803">
        <f>Sheet1!A4807</f>
        <v>0</v>
      </c>
      <c r="I4803">
        <f>Sheet1!A4808</f>
        <v>0</v>
      </c>
      <c r="J4803">
        <f>Sheet1!A4809</f>
        <v>0</v>
      </c>
      <c r="K4803">
        <f>Sheet1!A4810</f>
        <v>0</v>
      </c>
    </row>
    <row r="4804" spans="1:11" hidden="1" x14ac:dyDescent="0.2">
      <c r="A4804">
        <f t="shared" si="75"/>
        <v>0</v>
      </c>
      <c r="B4804" t="str">
        <f>IF(Sheet1!A4804="","",Sheet1!A4804)</f>
        <v/>
      </c>
      <c r="C4804">
        <f>Sheet1!A4805</f>
        <v>0</v>
      </c>
      <c r="D4804">
        <f>Sheet1!C4804</f>
        <v>0</v>
      </c>
      <c r="F4804">
        <f>Sheet1!B4806</f>
        <v>0</v>
      </c>
      <c r="G4804">
        <f>Sheet1!A4807</f>
        <v>0</v>
      </c>
      <c r="H4804">
        <f>Sheet1!A4808</f>
        <v>0</v>
      </c>
      <c r="I4804">
        <f>Sheet1!A4809</f>
        <v>0</v>
      </c>
      <c r="J4804">
        <f>Sheet1!A4810</f>
        <v>0</v>
      </c>
      <c r="K4804">
        <f>Sheet1!A4811</f>
        <v>0</v>
      </c>
    </row>
    <row r="4805" spans="1:11" hidden="1" x14ac:dyDescent="0.2">
      <c r="A4805">
        <f t="shared" si="75"/>
        <v>0</v>
      </c>
      <c r="B4805" t="str">
        <f>IF(Sheet1!A4805="","",Sheet1!A4805)</f>
        <v/>
      </c>
      <c r="C4805">
        <f>Sheet1!A4806</f>
        <v>0</v>
      </c>
      <c r="D4805">
        <f>Sheet1!C4805</f>
        <v>0</v>
      </c>
      <c r="F4805">
        <f>Sheet1!B4807</f>
        <v>0</v>
      </c>
      <c r="G4805">
        <f>Sheet1!A4808</f>
        <v>0</v>
      </c>
      <c r="H4805">
        <f>Sheet1!A4809</f>
        <v>0</v>
      </c>
      <c r="I4805">
        <f>Sheet1!A4810</f>
        <v>0</v>
      </c>
      <c r="J4805">
        <f>Sheet1!A4811</f>
        <v>0</v>
      </c>
      <c r="K4805">
        <f>Sheet1!A4812</f>
        <v>0</v>
      </c>
    </row>
    <row r="4806" spans="1:11" hidden="1" x14ac:dyDescent="0.2">
      <c r="A4806">
        <f t="shared" si="75"/>
        <v>0</v>
      </c>
      <c r="B4806" t="str">
        <f>IF(Sheet1!A4806="","",Sheet1!A4806)</f>
        <v/>
      </c>
      <c r="C4806">
        <f>Sheet1!A4807</f>
        <v>0</v>
      </c>
      <c r="D4806">
        <f>Sheet1!C4806</f>
        <v>0</v>
      </c>
      <c r="F4806">
        <f>Sheet1!B4808</f>
        <v>0</v>
      </c>
      <c r="G4806">
        <f>Sheet1!A4809</f>
        <v>0</v>
      </c>
      <c r="H4806">
        <f>Sheet1!A4810</f>
        <v>0</v>
      </c>
      <c r="I4806">
        <f>Sheet1!A4811</f>
        <v>0</v>
      </c>
      <c r="J4806">
        <f>Sheet1!A4812</f>
        <v>0</v>
      </c>
      <c r="K4806">
        <f>Sheet1!A4813</f>
        <v>0</v>
      </c>
    </row>
    <row r="4807" spans="1:11" hidden="1" x14ac:dyDescent="0.2">
      <c r="A4807">
        <f t="shared" si="75"/>
        <v>0</v>
      </c>
      <c r="B4807" t="str">
        <f>IF(Sheet1!A4807="","",Sheet1!A4807)</f>
        <v/>
      </c>
      <c r="C4807">
        <f>Sheet1!A4808</f>
        <v>0</v>
      </c>
      <c r="D4807">
        <f>Sheet1!C4807</f>
        <v>0</v>
      </c>
      <c r="F4807">
        <f>Sheet1!B4809</f>
        <v>0</v>
      </c>
      <c r="G4807">
        <f>Sheet1!A4810</f>
        <v>0</v>
      </c>
      <c r="H4807">
        <f>Sheet1!A4811</f>
        <v>0</v>
      </c>
      <c r="I4807">
        <f>Sheet1!A4812</f>
        <v>0</v>
      </c>
      <c r="J4807">
        <f>Sheet1!A4813</f>
        <v>0</v>
      </c>
      <c r="K4807">
        <f>Sheet1!A4814</f>
        <v>0</v>
      </c>
    </row>
    <row r="4808" spans="1:11" hidden="1" x14ac:dyDescent="0.2">
      <c r="A4808">
        <f t="shared" si="75"/>
        <v>0</v>
      </c>
      <c r="B4808" t="str">
        <f>IF(Sheet1!A4808="","",Sheet1!A4808)</f>
        <v/>
      </c>
      <c r="C4808">
        <f>Sheet1!A4809</f>
        <v>0</v>
      </c>
      <c r="D4808">
        <f>Sheet1!C4808</f>
        <v>0</v>
      </c>
      <c r="F4808">
        <f>Sheet1!B4810</f>
        <v>0</v>
      </c>
      <c r="G4808">
        <f>Sheet1!A4811</f>
        <v>0</v>
      </c>
      <c r="H4808">
        <f>Sheet1!A4812</f>
        <v>0</v>
      </c>
      <c r="I4808">
        <f>Sheet1!A4813</f>
        <v>0</v>
      </c>
      <c r="J4808">
        <f>Sheet1!A4814</f>
        <v>0</v>
      </c>
      <c r="K4808">
        <f>Sheet1!A4815</f>
        <v>0</v>
      </c>
    </row>
    <row r="4809" spans="1:11" hidden="1" x14ac:dyDescent="0.2">
      <c r="A4809">
        <f t="shared" si="75"/>
        <v>0</v>
      </c>
      <c r="B4809" t="str">
        <f>IF(Sheet1!A4809="","",Sheet1!A4809)</f>
        <v/>
      </c>
      <c r="C4809">
        <f>Sheet1!A4810</f>
        <v>0</v>
      </c>
      <c r="D4809">
        <f>Sheet1!C4809</f>
        <v>0</v>
      </c>
      <c r="F4809">
        <f>Sheet1!B4811</f>
        <v>0</v>
      </c>
      <c r="G4809">
        <f>Sheet1!A4812</f>
        <v>0</v>
      </c>
      <c r="H4809">
        <f>Sheet1!A4813</f>
        <v>0</v>
      </c>
      <c r="I4809">
        <f>Sheet1!A4814</f>
        <v>0</v>
      </c>
      <c r="J4809">
        <f>Sheet1!A4815</f>
        <v>0</v>
      </c>
      <c r="K4809">
        <f>Sheet1!A4816</f>
        <v>0</v>
      </c>
    </row>
    <row r="4810" spans="1:11" hidden="1" x14ac:dyDescent="0.2">
      <c r="A4810">
        <f t="shared" si="75"/>
        <v>0</v>
      </c>
      <c r="B4810" t="str">
        <f>IF(Sheet1!A4810="","",Sheet1!A4810)</f>
        <v/>
      </c>
      <c r="C4810">
        <f>Sheet1!A4811</f>
        <v>0</v>
      </c>
      <c r="D4810">
        <f>Sheet1!C4810</f>
        <v>0</v>
      </c>
      <c r="F4810">
        <f>Sheet1!B4812</f>
        <v>0</v>
      </c>
      <c r="G4810">
        <f>Sheet1!A4813</f>
        <v>0</v>
      </c>
      <c r="H4810">
        <f>Sheet1!A4814</f>
        <v>0</v>
      </c>
      <c r="I4810">
        <f>Sheet1!A4815</f>
        <v>0</v>
      </c>
      <c r="J4810">
        <f>Sheet1!A4816</f>
        <v>0</v>
      </c>
      <c r="K4810">
        <f>Sheet1!A4817</f>
        <v>0</v>
      </c>
    </row>
    <row r="4811" spans="1:11" hidden="1" x14ac:dyDescent="0.2">
      <c r="A4811">
        <f t="shared" si="75"/>
        <v>0</v>
      </c>
      <c r="B4811" t="str">
        <f>IF(Sheet1!A4811="","",Sheet1!A4811)</f>
        <v/>
      </c>
      <c r="C4811">
        <f>Sheet1!A4812</f>
        <v>0</v>
      </c>
      <c r="D4811">
        <f>Sheet1!C4811</f>
        <v>0</v>
      </c>
      <c r="F4811">
        <f>Sheet1!B4813</f>
        <v>0</v>
      </c>
      <c r="G4811">
        <f>Sheet1!A4814</f>
        <v>0</v>
      </c>
      <c r="H4811">
        <f>Sheet1!A4815</f>
        <v>0</v>
      </c>
      <c r="I4811">
        <f>Sheet1!A4816</f>
        <v>0</v>
      </c>
      <c r="J4811">
        <f>Sheet1!A4817</f>
        <v>0</v>
      </c>
      <c r="K4811">
        <f>Sheet1!A4818</f>
        <v>0</v>
      </c>
    </row>
    <row r="4812" spans="1:11" hidden="1" x14ac:dyDescent="0.2">
      <c r="A4812">
        <f t="shared" si="75"/>
        <v>0</v>
      </c>
      <c r="B4812" t="str">
        <f>IF(Sheet1!A4812="","",Sheet1!A4812)</f>
        <v/>
      </c>
      <c r="C4812">
        <f>Sheet1!A4813</f>
        <v>0</v>
      </c>
      <c r="D4812">
        <f>Sheet1!C4812</f>
        <v>0</v>
      </c>
      <c r="F4812">
        <f>Sheet1!B4814</f>
        <v>0</v>
      </c>
      <c r="G4812">
        <f>Sheet1!A4815</f>
        <v>0</v>
      </c>
      <c r="H4812">
        <f>Sheet1!A4816</f>
        <v>0</v>
      </c>
      <c r="I4812">
        <f>Sheet1!A4817</f>
        <v>0</v>
      </c>
      <c r="J4812">
        <f>Sheet1!A4818</f>
        <v>0</v>
      </c>
      <c r="K4812">
        <f>Sheet1!A4819</f>
        <v>0</v>
      </c>
    </row>
    <row r="4813" spans="1:11" hidden="1" x14ac:dyDescent="0.2">
      <c r="A4813">
        <f t="shared" si="75"/>
        <v>0</v>
      </c>
      <c r="B4813" t="str">
        <f>IF(Sheet1!A4813="","",Sheet1!A4813)</f>
        <v/>
      </c>
      <c r="C4813">
        <f>Sheet1!A4814</f>
        <v>0</v>
      </c>
      <c r="D4813">
        <f>Sheet1!C4813</f>
        <v>0</v>
      </c>
      <c r="F4813">
        <f>Sheet1!B4815</f>
        <v>0</v>
      </c>
      <c r="G4813">
        <f>Sheet1!A4816</f>
        <v>0</v>
      </c>
      <c r="H4813">
        <f>Sheet1!A4817</f>
        <v>0</v>
      </c>
      <c r="I4813">
        <f>Sheet1!A4818</f>
        <v>0</v>
      </c>
      <c r="J4813">
        <f>Sheet1!A4819</f>
        <v>0</v>
      </c>
      <c r="K4813">
        <f>Sheet1!A4820</f>
        <v>0</v>
      </c>
    </row>
    <row r="4814" spans="1:11" hidden="1" x14ac:dyDescent="0.2">
      <c r="A4814">
        <f t="shared" si="75"/>
        <v>0</v>
      </c>
      <c r="B4814" t="str">
        <f>IF(Sheet1!A4814="","",Sheet1!A4814)</f>
        <v/>
      </c>
      <c r="C4814">
        <f>Sheet1!A4815</f>
        <v>0</v>
      </c>
      <c r="D4814">
        <f>Sheet1!C4814</f>
        <v>0</v>
      </c>
      <c r="F4814">
        <f>Sheet1!B4816</f>
        <v>0</v>
      </c>
      <c r="G4814">
        <f>Sheet1!A4817</f>
        <v>0</v>
      </c>
      <c r="H4814">
        <f>Sheet1!A4818</f>
        <v>0</v>
      </c>
      <c r="I4814">
        <f>Sheet1!A4819</f>
        <v>0</v>
      </c>
      <c r="J4814">
        <f>Sheet1!A4820</f>
        <v>0</v>
      </c>
      <c r="K4814">
        <f>Sheet1!A4821</f>
        <v>0</v>
      </c>
    </row>
    <row r="4815" spans="1:11" hidden="1" x14ac:dyDescent="0.2">
      <c r="A4815">
        <f t="shared" si="75"/>
        <v>0</v>
      </c>
      <c r="B4815" t="str">
        <f>IF(Sheet1!A4815="","",Sheet1!A4815)</f>
        <v/>
      </c>
      <c r="C4815">
        <f>Sheet1!A4816</f>
        <v>0</v>
      </c>
      <c r="D4815">
        <f>Sheet1!C4815</f>
        <v>0</v>
      </c>
      <c r="F4815">
        <f>Sheet1!B4817</f>
        <v>0</v>
      </c>
      <c r="G4815">
        <f>Sheet1!A4818</f>
        <v>0</v>
      </c>
      <c r="H4815">
        <f>Sheet1!A4819</f>
        <v>0</v>
      </c>
      <c r="I4815">
        <f>Sheet1!A4820</f>
        <v>0</v>
      </c>
      <c r="J4815">
        <f>Sheet1!A4821</f>
        <v>0</v>
      </c>
      <c r="K4815">
        <f>Sheet1!A4822</f>
        <v>0</v>
      </c>
    </row>
    <row r="4816" spans="1:11" hidden="1" x14ac:dyDescent="0.2">
      <c r="A4816">
        <f t="shared" si="75"/>
        <v>0</v>
      </c>
      <c r="B4816" t="str">
        <f>IF(Sheet1!A4816="","",Sheet1!A4816)</f>
        <v/>
      </c>
      <c r="C4816">
        <f>Sheet1!A4817</f>
        <v>0</v>
      </c>
      <c r="D4816">
        <f>Sheet1!C4816</f>
        <v>0</v>
      </c>
      <c r="F4816">
        <f>Sheet1!B4818</f>
        <v>0</v>
      </c>
      <c r="G4816">
        <f>Sheet1!A4819</f>
        <v>0</v>
      </c>
      <c r="H4816">
        <f>Sheet1!A4820</f>
        <v>0</v>
      </c>
      <c r="I4816">
        <f>Sheet1!A4821</f>
        <v>0</v>
      </c>
      <c r="J4816">
        <f>Sheet1!A4822</f>
        <v>0</v>
      </c>
      <c r="K4816">
        <f>Sheet1!A4823</f>
        <v>0</v>
      </c>
    </row>
    <row r="4817" spans="1:11" hidden="1" x14ac:dyDescent="0.2">
      <c r="A4817">
        <f t="shared" si="75"/>
        <v>0</v>
      </c>
      <c r="B4817" t="str">
        <f>IF(Sheet1!A4817="","",Sheet1!A4817)</f>
        <v/>
      </c>
      <c r="C4817">
        <f>Sheet1!A4818</f>
        <v>0</v>
      </c>
      <c r="D4817">
        <f>Sheet1!C4817</f>
        <v>0</v>
      </c>
      <c r="F4817">
        <f>Sheet1!B4819</f>
        <v>0</v>
      </c>
      <c r="G4817">
        <f>Sheet1!A4820</f>
        <v>0</v>
      </c>
      <c r="H4817">
        <f>Sheet1!A4821</f>
        <v>0</v>
      </c>
      <c r="I4817">
        <f>Sheet1!A4822</f>
        <v>0</v>
      </c>
      <c r="J4817">
        <f>Sheet1!A4823</f>
        <v>0</v>
      </c>
      <c r="K4817">
        <f>Sheet1!A4824</f>
        <v>0</v>
      </c>
    </row>
    <row r="4818" spans="1:11" hidden="1" x14ac:dyDescent="0.2">
      <c r="A4818">
        <f t="shared" si="75"/>
        <v>0</v>
      </c>
      <c r="B4818" t="str">
        <f>IF(Sheet1!A4818="","",Sheet1!A4818)</f>
        <v/>
      </c>
      <c r="C4818">
        <f>Sheet1!A4819</f>
        <v>0</v>
      </c>
      <c r="D4818">
        <f>Sheet1!C4818</f>
        <v>0</v>
      </c>
      <c r="F4818">
        <f>Sheet1!B4820</f>
        <v>0</v>
      </c>
      <c r="G4818">
        <f>Sheet1!A4821</f>
        <v>0</v>
      </c>
      <c r="H4818">
        <f>Sheet1!A4822</f>
        <v>0</v>
      </c>
      <c r="I4818">
        <f>Sheet1!A4823</f>
        <v>0</v>
      </c>
      <c r="J4818">
        <f>Sheet1!A4824</f>
        <v>0</v>
      </c>
      <c r="K4818">
        <f>Sheet1!A4825</f>
        <v>0</v>
      </c>
    </row>
    <row r="4819" spans="1:11" hidden="1" x14ac:dyDescent="0.2">
      <c r="A4819">
        <f t="shared" si="75"/>
        <v>0</v>
      </c>
      <c r="B4819" t="str">
        <f>IF(Sheet1!A4819="","",Sheet1!A4819)</f>
        <v/>
      </c>
      <c r="C4819">
        <f>Sheet1!A4820</f>
        <v>0</v>
      </c>
      <c r="D4819">
        <f>Sheet1!C4819</f>
        <v>0</v>
      </c>
      <c r="F4819">
        <f>Sheet1!B4821</f>
        <v>0</v>
      </c>
      <c r="G4819">
        <f>Sheet1!A4822</f>
        <v>0</v>
      </c>
      <c r="H4819">
        <f>Sheet1!A4823</f>
        <v>0</v>
      </c>
      <c r="I4819">
        <f>Sheet1!A4824</f>
        <v>0</v>
      </c>
      <c r="J4819">
        <f>Sheet1!A4825</f>
        <v>0</v>
      </c>
      <c r="K4819">
        <f>Sheet1!A4826</f>
        <v>0</v>
      </c>
    </row>
    <row r="4820" spans="1:11" hidden="1" x14ac:dyDescent="0.2">
      <c r="A4820">
        <f t="shared" si="75"/>
        <v>0</v>
      </c>
      <c r="B4820" t="str">
        <f>IF(Sheet1!A4820="","",Sheet1!A4820)</f>
        <v/>
      </c>
      <c r="C4820">
        <f>Sheet1!A4821</f>
        <v>0</v>
      </c>
      <c r="D4820">
        <f>Sheet1!C4820</f>
        <v>0</v>
      </c>
      <c r="F4820">
        <f>Sheet1!B4822</f>
        <v>0</v>
      </c>
      <c r="G4820">
        <f>Sheet1!A4823</f>
        <v>0</v>
      </c>
      <c r="H4820">
        <f>Sheet1!A4824</f>
        <v>0</v>
      </c>
      <c r="I4820">
        <f>Sheet1!A4825</f>
        <v>0</v>
      </c>
      <c r="J4820">
        <f>Sheet1!A4826</f>
        <v>0</v>
      </c>
      <c r="K4820">
        <f>Sheet1!A4827</f>
        <v>0</v>
      </c>
    </row>
    <row r="4821" spans="1:11" hidden="1" x14ac:dyDescent="0.2">
      <c r="A4821">
        <f t="shared" si="75"/>
        <v>0</v>
      </c>
      <c r="B4821" t="str">
        <f>IF(Sheet1!A4821="","",Sheet1!A4821)</f>
        <v/>
      </c>
      <c r="C4821">
        <f>Sheet1!A4822</f>
        <v>0</v>
      </c>
      <c r="D4821">
        <f>Sheet1!C4821</f>
        <v>0</v>
      </c>
      <c r="F4821">
        <f>Sheet1!B4823</f>
        <v>0</v>
      </c>
      <c r="G4821">
        <f>Sheet1!A4824</f>
        <v>0</v>
      </c>
      <c r="H4821">
        <f>Sheet1!A4825</f>
        <v>0</v>
      </c>
      <c r="I4821">
        <f>Sheet1!A4826</f>
        <v>0</v>
      </c>
      <c r="J4821">
        <f>Sheet1!A4827</f>
        <v>0</v>
      </c>
      <c r="K4821">
        <f>Sheet1!A4828</f>
        <v>0</v>
      </c>
    </row>
    <row r="4822" spans="1:11" hidden="1" x14ac:dyDescent="0.2">
      <c r="A4822">
        <f t="shared" si="75"/>
        <v>0</v>
      </c>
      <c r="B4822" t="str">
        <f>IF(Sheet1!A4822="","",Sheet1!A4822)</f>
        <v/>
      </c>
      <c r="C4822">
        <f>Sheet1!A4823</f>
        <v>0</v>
      </c>
      <c r="D4822">
        <f>Sheet1!C4822</f>
        <v>0</v>
      </c>
      <c r="F4822">
        <f>Sheet1!B4824</f>
        <v>0</v>
      </c>
      <c r="G4822">
        <f>Sheet1!A4825</f>
        <v>0</v>
      </c>
      <c r="H4822">
        <f>Sheet1!A4826</f>
        <v>0</v>
      </c>
      <c r="I4822">
        <f>Sheet1!A4827</f>
        <v>0</v>
      </c>
      <c r="J4822">
        <f>Sheet1!A4828</f>
        <v>0</v>
      </c>
      <c r="K4822">
        <f>Sheet1!A4829</f>
        <v>0</v>
      </c>
    </row>
    <row r="4823" spans="1:11" hidden="1" x14ac:dyDescent="0.2">
      <c r="A4823">
        <f t="shared" si="75"/>
        <v>0</v>
      </c>
      <c r="B4823" t="str">
        <f>IF(Sheet1!A4823="","",Sheet1!A4823)</f>
        <v/>
      </c>
      <c r="C4823">
        <f>Sheet1!A4824</f>
        <v>0</v>
      </c>
      <c r="D4823">
        <f>Sheet1!C4823</f>
        <v>0</v>
      </c>
      <c r="F4823">
        <f>Sheet1!B4825</f>
        <v>0</v>
      </c>
      <c r="G4823">
        <f>Sheet1!A4826</f>
        <v>0</v>
      </c>
      <c r="H4823">
        <f>Sheet1!A4827</f>
        <v>0</v>
      </c>
      <c r="I4823">
        <f>Sheet1!A4828</f>
        <v>0</v>
      </c>
      <c r="J4823">
        <f>Sheet1!A4829</f>
        <v>0</v>
      </c>
      <c r="K4823">
        <f>Sheet1!A4830</f>
        <v>0</v>
      </c>
    </row>
    <row r="4824" spans="1:11" hidden="1" x14ac:dyDescent="0.2">
      <c r="A4824">
        <f t="shared" si="75"/>
        <v>0</v>
      </c>
      <c r="B4824" t="str">
        <f>IF(Sheet1!A4824="","",Sheet1!A4824)</f>
        <v/>
      </c>
      <c r="C4824">
        <f>Sheet1!A4825</f>
        <v>0</v>
      </c>
      <c r="D4824">
        <f>Sheet1!C4824</f>
        <v>0</v>
      </c>
      <c r="F4824">
        <f>Sheet1!B4826</f>
        <v>0</v>
      </c>
      <c r="G4824">
        <f>Sheet1!A4827</f>
        <v>0</v>
      </c>
      <c r="H4824">
        <f>Sheet1!A4828</f>
        <v>0</v>
      </c>
      <c r="I4824">
        <f>Sheet1!A4829</f>
        <v>0</v>
      </c>
      <c r="J4824">
        <f>Sheet1!A4830</f>
        <v>0</v>
      </c>
      <c r="K4824">
        <f>Sheet1!A4831</f>
        <v>0</v>
      </c>
    </row>
    <row r="4825" spans="1:11" hidden="1" x14ac:dyDescent="0.2">
      <c r="A4825">
        <f t="shared" si="75"/>
        <v>0</v>
      </c>
      <c r="B4825" t="str">
        <f>IF(Sheet1!A4825="","",Sheet1!A4825)</f>
        <v/>
      </c>
      <c r="C4825">
        <f>Sheet1!A4826</f>
        <v>0</v>
      </c>
      <c r="D4825">
        <f>Sheet1!C4825</f>
        <v>0</v>
      </c>
      <c r="F4825">
        <f>Sheet1!B4827</f>
        <v>0</v>
      </c>
      <c r="G4825">
        <f>Sheet1!A4828</f>
        <v>0</v>
      </c>
      <c r="H4825">
        <f>Sheet1!A4829</f>
        <v>0</v>
      </c>
      <c r="I4825">
        <f>Sheet1!A4830</f>
        <v>0</v>
      </c>
      <c r="J4825">
        <f>Sheet1!A4831</f>
        <v>0</v>
      </c>
      <c r="K4825">
        <f>Sheet1!A4832</f>
        <v>0</v>
      </c>
    </row>
    <row r="4826" spans="1:11" hidden="1" x14ac:dyDescent="0.2">
      <c r="A4826">
        <f t="shared" si="75"/>
        <v>0</v>
      </c>
      <c r="B4826" t="str">
        <f>IF(Sheet1!A4826="","",Sheet1!A4826)</f>
        <v/>
      </c>
      <c r="C4826">
        <f>Sheet1!A4827</f>
        <v>0</v>
      </c>
      <c r="D4826">
        <f>Sheet1!C4826</f>
        <v>0</v>
      </c>
      <c r="F4826">
        <f>Sheet1!B4828</f>
        <v>0</v>
      </c>
      <c r="G4826">
        <f>Sheet1!A4829</f>
        <v>0</v>
      </c>
      <c r="H4826">
        <f>Sheet1!A4830</f>
        <v>0</v>
      </c>
      <c r="I4826">
        <f>Sheet1!A4831</f>
        <v>0</v>
      </c>
      <c r="J4826">
        <f>Sheet1!A4832</f>
        <v>0</v>
      </c>
      <c r="K4826">
        <f>Sheet1!A4833</f>
        <v>0</v>
      </c>
    </row>
    <row r="4827" spans="1:11" hidden="1" x14ac:dyDescent="0.2">
      <c r="A4827">
        <f t="shared" si="75"/>
        <v>0</v>
      </c>
      <c r="B4827" t="str">
        <f>IF(Sheet1!A4827="","",Sheet1!A4827)</f>
        <v/>
      </c>
      <c r="C4827">
        <f>Sheet1!A4828</f>
        <v>0</v>
      </c>
      <c r="D4827">
        <f>Sheet1!C4827</f>
        <v>0</v>
      </c>
      <c r="F4827">
        <f>Sheet1!B4829</f>
        <v>0</v>
      </c>
      <c r="G4827">
        <f>Sheet1!A4830</f>
        <v>0</v>
      </c>
      <c r="H4827">
        <f>Sheet1!A4831</f>
        <v>0</v>
      </c>
      <c r="I4827">
        <f>Sheet1!A4832</f>
        <v>0</v>
      </c>
      <c r="J4827">
        <f>Sheet1!A4833</f>
        <v>0</v>
      </c>
      <c r="K4827">
        <f>Sheet1!A4834</f>
        <v>0</v>
      </c>
    </row>
    <row r="4828" spans="1:11" hidden="1" x14ac:dyDescent="0.2">
      <c r="A4828">
        <f t="shared" si="75"/>
        <v>0</v>
      </c>
      <c r="B4828" t="str">
        <f>IF(Sheet1!A4828="","",Sheet1!A4828)</f>
        <v/>
      </c>
      <c r="C4828">
        <f>Sheet1!A4829</f>
        <v>0</v>
      </c>
      <c r="D4828">
        <f>Sheet1!C4828</f>
        <v>0</v>
      </c>
      <c r="F4828">
        <f>Sheet1!B4830</f>
        <v>0</v>
      </c>
      <c r="G4828">
        <f>Sheet1!A4831</f>
        <v>0</v>
      </c>
      <c r="H4828">
        <f>Sheet1!A4832</f>
        <v>0</v>
      </c>
      <c r="I4828">
        <f>Sheet1!A4833</f>
        <v>0</v>
      </c>
      <c r="J4828">
        <f>Sheet1!A4834</f>
        <v>0</v>
      </c>
      <c r="K4828">
        <f>Sheet1!A4835</f>
        <v>0</v>
      </c>
    </row>
    <row r="4829" spans="1:11" hidden="1" x14ac:dyDescent="0.2">
      <c r="A4829">
        <f t="shared" si="75"/>
        <v>0</v>
      </c>
      <c r="B4829" t="str">
        <f>IF(Sheet1!A4829="","",Sheet1!A4829)</f>
        <v/>
      </c>
      <c r="C4829">
        <f>Sheet1!A4830</f>
        <v>0</v>
      </c>
      <c r="D4829">
        <f>Sheet1!C4829</f>
        <v>0</v>
      </c>
      <c r="F4829">
        <f>Sheet1!B4831</f>
        <v>0</v>
      </c>
      <c r="G4829">
        <f>Sheet1!A4832</f>
        <v>0</v>
      </c>
      <c r="H4829">
        <f>Sheet1!A4833</f>
        <v>0</v>
      </c>
      <c r="I4829">
        <f>Sheet1!A4834</f>
        <v>0</v>
      </c>
      <c r="J4829">
        <f>Sheet1!A4835</f>
        <v>0</v>
      </c>
      <c r="K4829">
        <f>Sheet1!A4836</f>
        <v>0</v>
      </c>
    </row>
    <row r="4830" spans="1:11" hidden="1" x14ac:dyDescent="0.2">
      <c r="A4830">
        <f t="shared" si="75"/>
        <v>0</v>
      </c>
      <c r="B4830" t="str">
        <f>IF(Sheet1!A4830="","",Sheet1!A4830)</f>
        <v/>
      </c>
      <c r="C4830">
        <f>Sheet1!A4831</f>
        <v>0</v>
      </c>
      <c r="D4830">
        <f>Sheet1!C4830</f>
        <v>0</v>
      </c>
      <c r="F4830">
        <f>Sheet1!B4832</f>
        <v>0</v>
      </c>
      <c r="G4830">
        <f>Sheet1!A4833</f>
        <v>0</v>
      </c>
      <c r="H4830">
        <f>Sheet1!A4834</f>
        <v>0</v>
      </c>
      <c r="I4830">
        <f>Sheet1!A4835</f>
        <v>0</v>
      </c>
      <c r="J4830">
        <f>Sheet1!A4836</f>
        <v>0</v>
      </c>
      <c r="K4830">
        <f>Sheet1!A4837</f>
        <v>0</v>
      </c>
    </row>
    <row r="4831" spans="1:11" hidden="1" x14ac:dyDescent="0.2">
      <c r="A4831">
        <f t="shared" si="75"/>
        <v>0</v>
      </c>
      <c r="B4831" t="str">
        <f>IF(Sheet1!A4831="","",Sheet1!A4831)</f>
        <v/>
      </c>
      <c r="C4831">
        <f>Sheet1!A4832</f>
        <v>0</v>
      </c>
      <c r="D4831">
        <f>Sheet1!C4831</f>
        <v>0</v>
      </c>
      <c r="F4831">
        <f>Sheet1!B4833</f>
        <v>0</v>
      </c>
      <c r="G4831">
        <f>Sheet1!A4834</f>
        <v>0</v>
      </c>
      <c r="H4831">
        <f>Sheet1!A4835</f>
        <v>0</v>
      </c>
      <c r="I4831">
        <f>Sheet1!A4836</f>
        <v>0</v>
      </c>
      <c r="J4831">
        <f>Sheet1!A4837</f>
        <v>0</v>
      </c>
      <c r="K4831">
        <f>Sheet1!A4838</f>
        <v>0</v>
      </c>
    </row>
    <row r="4832" spans="1:11" hidden="1" x14ac:dyDescent="0.2">
      <c r="A4832">
        <f t="shared" si="75"/>
        <v>0</v>
      </c>
      <c r="B4832" t="str">
        <f>IF(Sheet1!A4832="","",Sheet1!A4832)</f>
        <v/>
      </c>
      <c r="C4832">
        <f>Sheet1!A4833</f>
        <v>0</v>
      </c>
      <c r="D4832">
        <f>Sheet1!C4832</f>
        <v>0</v>
      </c>
      <c r="F4832">
        <f>Sheet1!B4834</f>
        <v>0</v>
      </c>
      <c r="G4832">
        <f>Sheet1!A4835</f>
        <v>0</v>
      </c>
      <c r="H4832">
        <f>Sheet1!A4836</f>
        <v>0</v>
      </c>
      <c r="I4832">
        <f>Sheet1!A4837</f>
        <v>0</v>
      </c>
      <c r="J4832">
        <f>Sheet1!A4838</f>
        <v>0</v>
      </c>
      <c r="K4832">
        <f>Sheet1!A4839</f>
        <v>0</v>
      </c>
    </row>
    <row r="4833" spans="1:11" hidden="1" x14ac:dyDescent="0.2">
      <c r="A4833">
        <f t="shared" si="75"/>
        <v>0</v>
      </c>
      <c r="B4833" t="str">
        <f>IF(Sheet1!A4833="","",Sheet1!A4833)</f>
        <v/>
      </c>
      <c r="C4833">
        <f>Sheet1!A4834</f>
        <v>0</v>
      </c>
      <c r="D4833">
        <f>Sheet1!C4833</f>
        <v>0</v>
      </c>
      <c r="F4833">
        <f>Sheet1!B4835</f>
        <v>0</v>
      </c>
      <c r="G4833">
        <f>Sheet1!A4836</f>
        <v>0</v>
      </c>
      <c r="H4833">
        <f>Sheet1!A4837</f>
        <v>0</v>
      </c>
      <c r="I4833">
        <f>Sheet1!A4838</f>
        <v>0</v>
      </c>
      <c r="J4833">
        <f>Sheet1!A4839</f>
        <v>0</v>
      </c>
      <c r="K4833">
        <f>Sheet1!A4840</f>
        <v>0</v>
      </c>
    </row>
    <row r="4834" spans="1:11" hidden="1" x14ac:dyDescent="0.2">
      <c r="A4834">
        <f t="shared" si="75"/>
        <v>0</v>
      </c>
      <c r="B4834" t="str">
        <f>IF(Sheet1!A4834="","",Sheet1!A4834)</f>
        <v/>
      </c>
      <c r="C4834">
        <f>Sheet1!A4835</f>
        <v>0</v>
      </c>
      <c r="D4834">
        <f>Sheet1!C4834</f>
        <v>0</v>
      </c>
      <c r="F4834">
        <f>Sheet1!B4836</f>
        <v>0</v>
      </c>
      <c r="G4834">
        <f>Sheet1!A4837</f>
        <v>0</v>
      </c>
      <c r="H4834">
        <f>Sheet1!A4838</f>
        <v>0</v>
      </c>
      <c r="I4834">
        <f>Sheet1!A4839</f>
        <v>0</v>
      </c>
      <c r="J4834">
        <f>Sheet1!A4840</f>
        <v>0</v>
      </c>
      <c r="K4834">
        <f>Sheet1!A4841</f>
        <v>0</v>
      </c>
    </row>
    <row r="4835" spans="1:11" hidden="1" x14ac:dyDescent="0.2">
      <c r="A4835">
        <f t="shared" si="75"/>
        <v>0</v>
      </c>
      <c r="B4835" t="str">
        <f>IF(Sheet1!A4835="","",Sheet1!A4835)</f>
        <v/>
      </c>
      <c r="C4835">
        <f>Sheet1!A4836</f>
        <v>0</v>
      </c>
      <c r="D4835">
        <f>Sheet1!C4835</f>
        <v>0</v>
      </c>
      <c r="F4835">
        <f>Sheet1!B4837</f>
        <v>0</v>
      </c>
      <c r="G4835">
        <f>Sheet1!A4838</f>
        <v>0</v>
      </c>
      <c r="H4835">
        <f>Sheet1!A4839</f>
        <v>0</v>
      </c>
      <c r="I4835">
        <f>Sheet1!A4840</f>
        <v>0</v>
      </c>
      <c r="J4835">
        <f>Sheet1!A4841</f>
        <v>0</v>
      </c>
      <c r="K4835">
        <f>Sheet1!A4842</f>
        <v>0</v>
      </c>
    </row>
    <row r="4836" spans="1:11" hidden="1" x14ac:dyDescent="0.2">
      <c r="A4836">
        <f t="shared" si="75"/>
        <v>0</v>
      </c>
      <c r="B4836" t="str">
        <f>IF(Sheet1!A4836="","",Sheet1!A4836)</f>
        <v/>
      </c>
      <c r="C4836">
        <f>Sheet1!A4837</f>
        <v>0</v>
      </c>
      <c r="D4836">
        <f>Sheet1!C4836</f>
        <v>0</v>
      </c>
      <c r="F4836">
        <f>Sheet1!B4838</f>
        <v>0</v>
      </c>
      <c r="G4836">
        <f>Sheet1!A4839</f>
        <v>0</v>
      </c>
      <c r="H4836">
        <f>Sheet1!A4840</f>
        <v>0</v>
      </c>
      <c r="I4836">
        <f>Sheet1!A4841</f>
        <v>0</v>
      </c>
      <c r="J4836">
        <f>Sheet1!A4842</f>
        <v>0</v>
      </c>
      <c r="K4836">
        <f>Sheet1!A4843</f>
        <v>0</v>
      </c>
    </row>
    <row r="4837" spans="1:11" hidden="1" x14ac:dyDescent="0.2">
      <c r="A4837">
        <f t="shared" si="75"/>
        <v>0</v>
      </c>
      <c r="B4837" t="str">
        <f>IF(Sheet1!A4837="","",Sheet1!A4837)</f>
        <v/>
      </c>
      <c r="C4837">
        <f>Sheet1!A4838</f>
        <v>0</v>
      </c>
      <c r="D4837">
        <f>Sheet1!C4837</f>
        <v>0</v>
      </c>
      <c r="F4837">
        <f>Sheet1!B4839</f>
        <v>0</v>
      </c>
      <c r="G4837">
        <f>Sheet1!A4840</f>
        <v>0</v>
      </c>
      <c r="H4837">
        <f>Sheet1!A4841</f>
        <v>0</v>
      </c>
      <c r="I4837">
        <f>Sheet1!A4842</f>
        <v>0</v>
      </c>
      <c r="J4837">
        <f>Sheet1!A4843</f>
        <v>0</v>
      </c>
      <c r="K4837">
        <f>Sheet1!A4844</f>
        <v>0</v>
      </c>
    </row>
    <row r="4838" spans="1:11" hidden="1" x14ac:dyDescent="0.2">
      <c r="A4838">
        <f t="shared" si="75"/>
        <v>0</v>
      </c>
      <c r="B4838" t="str">
        <f>IF(Sheet1!A4838="","",Sheet1!A4838)</f>
        <v/>
      </c>
      <c r="C4838">
        <f>Sheet1!A4839</f>
        <v>0</v>
      </c>
      <c r="D4838">
        <f>Sheet1!C4838</f>
        <v>0</v>
      </c>
      <c r="F4838">
        <f>Sheet1!B4840</f>
        <v>0</v>
      </c>
      <c r="G4838">
        <f>Sheet1!A4841</f>
        <v>0</v>
      </c>
      <c r="H4838">
        <f>Sheet1!A4842</f>
        <v>0</v>
      </c>
      <c r="I4838">
        <f>Sheet1!A4843</f>
        <v>0</v>
      </c>
      <c r="J4838">
        <f>Sheet1!A4844</f>
        <v>0</v>
      </c>
      <c r="K4838">
        <f>Sheet1!A4845</f>
        <v>0</v>
      </c>
    </row>
    <row r="4839" spans="1:11" hidden="1" x14ac:dyDescent="0.2">
      <c r="A4839">
        <f t="shared" si="75"/>
        <v>0</v>
      </c>
      <c r="B4839" t="str">
        <f>IF(Sheet1!A4839="","",Sheet1!A4839)</f>
        <v/>
      </c>
      <c r="C4839">
        <f>Sheet1!A4840</f>
        <v>0</v>
      </c>
      <c r="D4839">
        <f>Sheet1!C4839</f>
        <v>0</v>
      </c>
      <c r="F4839">
        <f>Sheet1!B4841</f>
        <v>0</v>
      </c>
      <c r="G4839">
        <f>Sheet1!A4842</f>
        <v>0</v>
      </c>
      <c r="H4839">
        <f>Sheet1!A4843</f>
        <v>0</v>
      </c>
      <c r="I4839">
        <f>Sheet1!A4844</f>
        <v>0</v>
      </c>
      <c r="J4839">
        <f>Sheet1!A4845</f>
        <v>0</v>
      </c>
      <c r="K4839">
        <f>Sheet1!A4846</f>
        <v>0</v>
      </c>
    </row>
    <row r="4840" spans="1:11" hidden="1" x14ac:dyDescent="0.2">
      <c r="A4840">
        <f t="shared" si="75"/>
        <v>0</v>
      </c>
      <c r="B4840" t="str">
        <f>IF(Sheet1!A4840="","",Sheet1!A4840)</f>
        <v/>
      </c>
      <c r="C4840">
        <f>Sheet1!A4841</f>
        <v>0</v>
      </c>
      <c r="D4840">
        <f>Sheet1!C4840</f>
        <v>0</v>
      </c>
      <c r="F4840">
        <f>Sheet1!B4842</f>
        <v>0</v>
      </c>
      <c r="G4840">
        <f>Sheet1!A4843</f>
        <v>0</v>
      </c>
      <c r="H4840">
        <f>Sheet1!A4844</f>
        <v>0</v>
      </c>
      <c r="I4840">
        <f>Sheet1!A4845</f>
        <v>0</v>
      </c>
      <c r="J4840">
        <f>Sheet1!A4846</f>
        <v>0</v>
      </c>
      <c r="K4840">
        <f>Sheet1!A4847</f>
        <v>0</v>
      </c>
    </row>
    <row r="4841" spans="1:11" hidden="1" x14ac:dyDescent="0.2">
      <c r="A4841">
        <f t="shared" si="75"/>
        <v>0</v>
      </c>
      <c r="B4841" t="str">
        <f>IF(Sheet1!A4841="","",Sheet1!A4841)</f>
        <v/>
      </c>
      <c r="C4841">
        <f>Sheet1!A4842</f>
        <v>0</v>
      </c>
      <c r="D4841">
        <f>Sheet1!C4841</f>
        <v>0</v>
      </c>
      <c r="F4841">
        <f>Sheet1!B4843</f>
        <v>0</v>
      </c>
      <c r="G4841">
        <f>Sheet1!A4844</f>
        <v>0</v>
      </c>
      <c r="H4841">
        <f>Sheet1!A4845</f>
        <v>0</v>
      </c>
      <c r="I4841">
        <f>Sheet1!A4846</f>
        <v>0</v>
      </c>
      <c r="J4841">
        <f>Sheet1!A4847</f>
        <v>0</v>
      </c>
      <c r="K4841">
        <f>Sheet1!A4848</f>
        <v>0</v>
      </c>
    </row>
    <row r="4842" spans="1:11" hidden="1" x14ac:dyDescent="0.2">
      <c r="A4842">
        <f t="shared" si="75"/>
        <v>0</v>
      </c>
      <c r="B4842" t="str">
        <f>IF(Sheet1!A4842="","",Sheet1!A4842)</f>
        <v/>
      </c>
      <c r="C4842">
        <f>Sheet1!A4843</f>
        <v>0</v>
      </c>
      <c r="D4842">
        <f>Sheet1!C4842</f>
        <v>0</v>
      </c>
      <c r="F4842">
        <f>Sheet1!B4844</f>
        <v>0</v>
      </c>
      <c r="G4842">
        <f>Sheet1!A4845</f>
        <v>0</v>
      </c>
      <c r="H4842">
        <f>Sheet1!A4846</f>
        <v>0</v>
      </c>
      <c r="I4842">
        <f>Sheet1!A4847</f>
        <v>0</v>
      </c>
      <c r="J4842">
        <f>Sheet1!A4848</f>
        <v>0</v>
      </c>
      <c r="K4842">
        <f>Sheet1!A4849</f>
        <v>0</v>
      </c>
    </row>
    <row r="4843" spans="1:11" hidden="1" x14ac:dyDescent="0.2">
      <c r="A4843">
        <f t="shared" si="75"/>
        <v>0</v>
      </c>
      <c r="B4843" t="str">
        <f>IF(Sheet1!A4843="","",Sheet1!A4843)</f>
        <v/>
      </c>
      <c r="C4843">
        <f>Sheet1!A4844</f>
        <v>0</v>
      </c>
      <c r="D4843">
        <f>Sheet1!C4843</f>
        <v>0</v>
      </c>
      <c r="F4843">
        <f>Sheet1!B4845</f>
        <v>0</v>
      </c>
      <c r="G4843">
        <f>Sheet1!A4846</f>
        <v>0</v>
      </c>
      <c r="H4843">
        <f>Sheet1!A4847</f>
        <v>0</v>
      </c>
      <c r="I4843">
        <f>Sheet1!A4848</f>
        <v>0</v>
      </c>
      <c r="J4843">
        <f>Sheet1!A4849</f>
        <v>0</v>
      </c>
      <c r="K4843">
        <f>Sheet1!A4850</f>
        <v>0</v>
      </c>
    </row>
    <row r="4844" spans="1:11" hidden="1" x14ac:dyDescent="0.2">
      <c r="A4844">
        <f t="shared" si="75"/>
        <v>0</v>
      </c>
      <c r="B4844" t="str">
        <f>IF(Sheet1!A4844="","",Sheet1!A4844)</f>
        <v/>
      </c>
      <c r="C4844">
        <f>Sheet1!A4845</f>
        <v>0</v>
      </c>
      <c r="D4844">
        <f>Sheet1!C4844</f>
        <v>0</v>
      </c>
      <c r="F4844">
        <f>Sheet1!B4846</f>
        <v>0</v>
      </c>
      <c r="G4844">
        <f>Sheet1!A4847</f>
        <v>0</v>
      </c>
      <c r="H4844">
        <f>Sheet1!A4848</f>
        <v>0</v>
      </c>
      <c r="I4844">
        <f>Sheet1!A4849</f>
        <v>0</v>
      </c>
      <c r="J4844">
        <f>Sheet1!A4850</f>
        <v>0</v>
      </c>
      <c r="K4844">
        <f>Sheet1!A4851</f>
        <v>0</v>
      </c>
    </row>
    <row r="4845" spans="1:11" hidden="1" x14ac:dyDescent="0.2">
      <c r="A4845">
        <f t="shared" si="75"/>
        <v>0</v>
      </c>
      <c r="B4845" t="str">
        <f>IF(Sheet1!A4845="","",Sheet1!A4845)</f>
        <v/>
      </c>
      <c r="C4845">
        <f>Sheet1!A4846</f>
        <v>0</v>
      </c>
      <c r="D4845">
        <f>Sheet1!C4845</f>
        <v>0</v>
      </c>
      <c r="F4845">
        <f>Sheet1!B4847</f>
        <v>0</v>
      </c>
      <c r="G4845">
        <f>Sheet1!A4848</f>
        <v>0</v>
      </c>
      <c r="H4845">
        <f>Sheet1!A4849</f>
        <v>0</v>
      </c>
      <c r="I4845">
        <f>Sheet1!A4850</f>
        <v>0</v>
      </c>
      <c r="J4845">
        <f>Sheet1!A4851</f>
        <v>0</v>
      </c>
      <c r="K4845">
        <f>Sheet1!A4852</f>
        <v>0</v>
      </c>
    </row>
    <row r="4846" spans="1:11" hidden="1" x14ac:dyDescent="0.2">
      <c r="A4846">
        <f t="shared" si="75"/>
        <v>0</v>
      </c>
      <c r="B4846" t="str">
        <f>IF(Sheet1!A4846="","",Sheet1!A4846)</f>
        <v/>
      </c>
      <c r="C4846">
        <f>Sheet1!A4847</f>
        <v>0</v>
      </c>
      <c r="D4846">
        <f>Sheet1!C4846</f>
        <v>0</v>
      </c>
      <c r="F4846">
        <f>Sheet1!B4848</f>
        <v>0</v>
      </c>
      <c r="G4846">
        <f>Sheet1!A4849</f>
        <v>0</v>
      </c>
      <c r="H4846">
        <f>Sheet1!A4850</f>
        <v>0</v>
      </c>
      <c r="I4846">
        <f>Sheet1!A4851</f>
        <v>0</v>
      </c>
      <c r="J4846">
        <f>Sheet1!A4852</f>
        <v>0</v>
      </c>
      <c r="K4846">
        <f>Sheet1!A4853</f>
        <v>0</v>
      </c>
    </row>
    <row r="4847" spans="1:11" hidden="1" x14ac:dyDescent="0.2">
      <c r="A4847">
        <f t="shared" si="75"/>
        <v>0</v>
      </c>
      <c r="B4847" t="str">
        <f>IF(Sheet1!A4847="","",Sheet1!A4847)</f>
        <v/>
      </c>
      <c r="C4847">
        <f>Sheet1!A4848</f>
        <v>0</v>
      </c>
      <c r="D4847">
        <f>Sheet1!C4847</f>
        <v>0</v>
      </c>
      <c r="F4847">
        <f>Sheet1!B4849</f>
        <v>0</v>
      </c>
      <c r="G4847">
        <f>Sheet1!A4850</f>
        <v>0</v>
      </c>
      <c r="H4847">
        <f>Sheet1!A4851</f>
        <v>0</v>
      </c>
      <c r="I4847">
        <f>Sheet1!A4852</f>
        <v>0</v>
      </c>
      <c r="J4847">
        <f>Sheet1!A4853</f>
        <v>0</v>
      </c>
      <c r="K4847">
        <f>Sheet1!A4854</f>
        <v>0</v>
      </c>
    </row>
    <row r="4848" spans="1:11" hidden="1" x14ac:dyDescent="0.2">
      <c r="A4848">
        <f t="shared" si="75"/>
        <v>0</v>
      </c>
      <c r="B4848" t="str">
        <f>IF(Sheet1!A4848="","",Sheet1!A4848)</f>
        <v/>
      </c>
      <c r="C4848">
        <f>Sheet1!A4849</f>
        <v>0</v>
      </c>
      <c r="D4848">
        <f>Sheet1!C4848</f>
        <v>0</v>
      </c>
      <c r="F4848">
        <f>Sheet1!B4850</f>
        <v>0</v>
      </c>
      <c r="G4848">
        <f>Sheet1!A4851</f>
        <v>0</v>
      </c>
      <c r="H4848">
        <f>Sheet1!A4852</f>
        <v>0</v>
      </c>
      <c r="I4848">
        <f>Sheet1!A4853</f>
        <v>0</v>
      </c>
      <c r="J4848">
        <f>Sheet1!A4854</f>
        <v>0</v>
      </c>
      <c r="K4848">
        <f>Sheet1!A4855</f>
        <v>0</v>
      </c>
    </row>
    <row r="4849" spans="1:11" hidden="1" x14ac:dyDescent="0.2">
      <c r="A4849">
        <f t="shared" si="75"/>
        <v>0</v>
      </c>
      <c r="B4849" t="str">
        <f>IF(Sheet1!A4849="","",Sheet1!A4849)</f>
        <v/>
      </c>
      <c r="C4849">
        <f>Sheet1!A4850</f>
        <v>0</v>
      </c>
      <c r="D4849">
        <f>Sheet1!C4849</f>
        <v>0</v>
      </c>
      <c r="F4849">
        <f>Sheet1!B4851</f>
        <v>0</v>
      </c>
      <c r="G4849">
        <f>Sheet1!A4852</f>
        <v>0</v>
      </c>
      <c r="H4849">
        <f>Sheet1!A4853</f>
        <v>0</v>
      </c>
      <c r="I4849">
        <f>Sheet1!A4854</f>
        <v>0</v>
      </c>
      <c r="J4849">
        <f>Sheet1!A4855</f>
        <v>0</v>
      </c>
      <c r="K4849">
        <f>Sheet1!A4856</f>
        <v>0</v>
      </c>
    </row>
    <row r="4850" spans="1:11" hidden="1" x14ac:dyDescent="0.2">
      <c r="A4850">
        <f t="shared" si="75"/>
        <v>0</v>
      </c>
      <c r="B4850" t="str">
        <f>IF(Sheet1!A4850="","",Sheet1!A4850)</f>
        <v/>
      </c>
      <c r="C4850">
        <f>Sheet1!A4851</f>
        <v>0</v>
      </c>
      <c r="D4850">
        <f>Sheet1!C4850</f>
        <v>0</v>
      </c>
      <c r="F4850">
        <f>Sheet1!B4852</f>
        <v>0</v>
      </c>
      <c r="G4850">
        <f>Sheet1!A4853</f>
        <v>0</v>
      </c>
      <c r="H4850">
        <f>Sheet1!A4854</f>
        <v>0</v>
      </c>
      <c r="I4850">
        <f>Sheet1!A4855</f>
        <v>0</v>
      </c>
      <c r="J4850">
        <f>Sheet1!A4856</f>
        <v>0</v>
      </c>
      <c r="K4850">
        <f>Sheet1!A4857</f>
        <v>0</v>
      </c>
    </row>
    <row r="4851" spans="1:11" hidden="1" x14ac:dyDescent="0.2">
      <c r="A4851">
        <f t="shared" si="75"/>
        <v>0</v>
      </c>
      <c r="B4851" t="str">
        <f>IF(Sheet1!A4851="","",Sheet1!A4851)</f>
        <v/>
      </c>
      <c r="C4851">
        <f>Sheet1!A4852</f>
        <v>0</v>
      </c>
      <c r="D4851">
        <f>Sheet1!C4851</f>
        <v>0</v>
      </c>
      <c r="F4851">
        <f>Sheet1!B4853</f>
        <v>0</v>
      </c>
      <c r="G4851">
        <f>Sheet1!A4854</f>
        <v>0</v>
      </c>
      <c r="H4851">
        <f>Sheet1!A4855</f>
        <v>0</v>
      </c>
      <c r="I4851">
        <f>Sheet1!A4856</f>
        <v>0</v>
      </c>
      <c r="J4851">
        <f>Sheet1!A4857</f>
        <v>0</v>
      </c>
      <c r="K4851">
        <f>Sheet1!A4858</f>
        <v>0</v>
      </c>
    </row>
    <row r="4852" spans="1:11" hidden="1" x14ac:dyDescent="0.2">
      <c r="A4852">
        <f t="shared" si="75"/>
        <v>0</v>
      </c>
      <c r="B4852" t="str">
        <f>IF(Sheet1!A4852="","",Sheet1!A4852)</f>
        <v/>
      </c>
      <c r="C4852">
        <f>Sheet1!A4853</f>
        <v>0</v>
      </c>
      <c r="D4852">
        <f>Sheet1!C4852</f>
        <v>0</v>
      </c>
      <c r="F4852">
        <f>Sheet1!B4854</f>
        <v>0</v>
      </c>
      <c r="G4852">
        <f>Sheet1!A4855</f>
        <v>0</v>
      </c>
      <c r="H4852">
        <f>Sheet1!A4856</f>
        <v>0</v>
      </c>
      <c r="I4852">
        <f>Sheet1!A4857</f>
        <v>0</v>
      </c>
      <c r="J4852">
        <f>Sheet1!A4858</f>
        <v>0</v>
      </c>
      <c r="K4852">
        <f>Sheet1!A4859</f>
        <v>0</v>
      </c>
    </row>
    <row r="4853" spans="1:11" hidden="1" x14ac:dyDescent="0.2">
      <c r="A4853">
        <f t="shared" si="75"/>
        <v>0</v>
      </c>
      <c r="B4853" t="str">
        <f>IF(Sheet1!A4853="","",Sheet1!A4853)</f>
        <v/>
      </c>
      <c r="C4853">
        <f>Sheet1!A4854</f>
        <v>0</v>
      </c>
      <c r="D4853">
        <f>Sheet1!C4853</f>
        <v>0</v>
      </c>
      <c r="F4853">
        <f>Sheet1!B4855</f>
        <v>0</v>
      </c>
      <c r="G4853">
        <f>Sheet1!A4856</f>
        <v>0</v>
      </c>
      <c r="H4853">
        <f>Sheet1!A4857</f>
        <v>0</v>
      </c>
      <c r="I4853">
        <f>Sheet1!A4858</f>
        <v>0</v>
      </c>
      <c r="J4853">
        <f>Sheet1!A4859</f>
        <v>0</v>
      </c>
      <c r="K4853">
        <f>Sheet1!A4860</f>
        <v>0</v>
      </c>
    </row>
    <row r="4854" spans="1:11" hidden="1" x14ac:dyDescent="0.2">
      <c r="A4854">
        <f t="shared" si="75"/>
        <v>0</v>
      </c>
      <c r="B4854" t="str">
        <f>IF(Sheet1!A4854="","",Sheet1!A4854)</f>
        <v/>
      </c>
      <c r="C4854">
        <f>Sheet1!A4855</f>
        <v>0</v>
      </c>
      <c r="D4854">
        <f>Sheet1!C4854</f>
        <v>0</v>
      </c>
      <c r="F4854">
        <f>Sheet1!B4856</f>
        <v>0</v>
      </c>
      <c r="G4854">
        <f>Sheet1!A4857</f>
        <v>0</v>
      </c>
      <c r="H4854">
        <f>Sheet1!A4858</f>
        <v>0</v>
      </c>
      <c r="I4854">
        <f>Sheet1!A4859</f>
        <v>0</v>
      </c>
      <c r="J4854">
        <f>Sheet1!A4860</f>
        <v>0</v>
      </c>
      <c r="K4854">
        <f>Sheet1!A4861</f>
        <v>0</v>
      </c>
    </row>
    <row r="4855" spans="1:11" hidden="1" x14ac:dyDescent="0.2">
      <c r="A4855">
        <f t="shared" si="75"/>
        <v>0</v>
      </c>
      <c r="B4855" t="str">
        <f>IF(Sheet1!A4855="","",Sheet1!A4855)</f>
        <v/>
      </c>
      <c r="C4855">
        <f>Sheet1!A4856</f>
        <v>0</v>
      </c>
      <c r="D4855">
        <f>Sheet1!C4855</f>
        <v>0</v>
      </c>
      <c r="F4855">
        <f>Sheet1!B4857</f>
        <v>0</v>
      </c>
      <c r="G4855">
        <f>Sheet1!A4858</f>
        <v>0</v>
      </c>
      <c r="H4855">
        <f>Sheet1!A4859</f>
        <v>0</v>
      </c>
      <c r="I4855">
        <f>Sheet1!A4860</f>
        <v>0</v>
      </c>
      <c r="J4855">
        <f>Sheet1!A4861</f>
        <v>0</v>
      </c>
      <c r="K4855">
        <f>Sheet1!A4862</f>
        <v>0</v>
      </c>
    </row>
    <row r="4856" spans="1:11" hidden="1" x14ac:dyDescent="0.2">
      <c r="A4856">
        <f t="shared" si="75"/>
        <v>0</v>
      </c>
      <c r="B4856" t="str">
        <f>IF(Sheet1!A4856="","",Sheet1!A4856)</f>
        <v/>
      </c>
      <c r="C4856">
        <f>Sheet1!A4857</f>
        <v>0</v>
      </c>
      <c r="D4856">
        <f>Sheet1!C4856</f>
        <v>0</v>
      </c>
      <c r="F4856">
        <f>Sheet1!B4858</f>
        <v>0</v>
      </c>
      <c r="G4856">
        <f>Sheet1!A4859</f>
        <v>0</v>
      </c>
      <c r="H4856">
        <f>Sheet1!A4860</f>
        <v>0</v>
      </c>
      <c r="I4856">
        <f>Sheet1!A4861</f>
        <v>0</v>
      </c>
      <c r="J4856">
        <f>Sheet1!A4862</f>
        <v>0</v>
      </c>
      <c r="K4856">
        <f>Sheet1!A4863</f>
        <v>0</v>
      </c>
    </row>
    <row r="4857" spans="1:11" hidden="1" x14ac:dyDescent="0.2">
      <c r="A4857">
        <f t="shared" si="75"/>
        <v>0</v>
      </c>
      <c r="B4857" t="str">
        <f>IF(Sheet1!A4857="","",Sheet1!A4857)</f>
        <v/>
      </c>
      <c r="C4857">
        <f>Sheet1!A4858</f>
        <v>0</v>
      </c>
      <c r="D4857">
        <f>Sheet1!C4857</f>
        <v>0</v>
      </c>
      <c r="F4857">
        <f>Sheet1!B4859</f>
        <v>0</v>
      </c>
      <c r="G4857">
        <f>Sheet1!A4860</f>
        <v>0</v>
      </c>
      <c r="H4857">
        <f>Sheet1!A4861</f>
        <v>0</v>
      </c>
      <c r="I4857">
        <f>Sheet1!A4862</f>
        <v>0</v>
      </c>
      <c r="J4857">
        <f>Sheet1!A4863</f>
        <v>0</v>
      </c>
      <c r="K4857">
        <f>Sheet1!A4864</f>
        <v>0</v>
      </c>
    </row>
    <row r="4858" spans="1:11" hidden="1" x14ac:dyDescent="0.2">
      <c r="A4858">
        <f t="shared" si="75"/>
        <v>0</v>
      </c>
      <c r="B4858" t="str">
        <f>IF(Sheet1!A4858="","",Sheet1!A4858)</f>
        <v/>
      </c>
      <c r="C4858">
        <f>Sheet1!A4859</f>
        <v>0</v>
      </c>
      <c r="D4858">
        <f>Sheet1!C4858</f>
        <v>0</v>
      </c>
      <c r="F4858">
        <f>Sheet1!B4860</f>
        <v>0</v>
      </c>
      <c r="G4858">
        <f>Sheet1!A4861</f>
        <v>0</v>
      </c>
      <c r="H4858">
        <f>Sheet1!A4862</f>
        <v>0</v>
      </c>
      <c r="I4858">
        <f>Sheet1!A4863</f>
        <v>0</v>
      </c>
      <c r="J4858">
        <f>Sheet1!A4864</f>
        <v>0</v>
      </c>
      <c r="K4858">
        <f>Sheet1!A4865</f>
        <v>0</v>
      </c>
    </row>
    <row r="4859" spans="1:11" hidden="1" x14ac:dyDescent="0.2">
      <c r="A4859">
        <f t="shared" si="75"/>
        <v>0</v>
      </c>
      <c r="B4859" t="str">
        <f>IF(Sheet1!A4859="","",Sheet1!A4859)</f>
        <v/>
      </c>
      <c r="C4859">
        <f>Sheet1!A4860</f>
        <v>0</v>
      </c>
      <c r="D4859">
        <f>Sheet1!C4859</f>
        <v>0</v>
      </c>
      <c r="F4859">
        <f>Sheet1!B4861</f>
        <v>0</v>
      </c>
      <c r="G4859">
        <f>Sheet1!A4862</f>
        <v>0</v>
      </c>
      <c r="H4859">
        <f>Sheet1!A4863</f>
        <v>0</v>
      </c>
      <c r="I4859">
        <f>Sheet1!A4864</f>
        <v>0</v>
      </c>
      <c r="J4859">
        <f>Sheet1!A4865</f>
        <v>0</v>
      </c>
      <c r="K4859">
        <f>Sheet1!A4866</f>
        <v>0</v>
      </c>
    </row>
    <row r="4860" spans="1:11" hidden="1" x14ac:dyDescent="0.2">
      <c r="A4860">
        <f t="shared" si="75"/>
        <v>0</v>
      </c>
      <c r="B4860" t="str">
        <f>IF(Sheet1!A4860="","",Sheet1!A4860)</f>
        <v/>
      </c>
      <c r="C4860">
        <f>Sheet1!A4861</f>
        <v>0</v>
      </c>
      <c r="D4860">
        <f>Sheet1!C4860</f>
        <v>0</v>
      </c>
      <c r="F4860">
        <f>Sheet1!B4862</f>
        <v>0</v>
      </c>
      <c r="G4860">
        <f>Sheet1!A4863</f>
        <v>0</v>
      </c>
      <c r="H4860">
        <f>Sheet1!A4864</f>
        <v>0</v>
      </c>
      <c r="I4860">
        <f>Sheet1!A4865</f>
        <v>0</v>
      </c>
      <c r="J4860">
        <f>Sheet1!A4866</f>
        <v>0</v>
      </c>
      <c r="K4860">
        <f>Sheet1!A4867</f>
        <v>0</v>
      </c>
    </row>
    <row r="4861" spans="1:11" hidden="1" x14ac:dyDescent="0.2">
      <c r="A4861">
        <f t="shared" si="75"/>
        <v>0</v>
      </c>
      <c r="B4861" t="str">
        <f>IF(Sheet1!A4861="","",Sheet1!A4861)</f>
        <v/>
      </c>
      <c r="C4861">
        <f>Sheet1!A4862</f>
        <v>0</v>
      </c>
      <c r="D4861">
        <f>Sheet1!C4861</f>
        <v>0</v>
      </c>
      <c r="F4861">
        <f>Sheet1!B4863</f>
        <v>0</v>
      </c>
      <c r="G4861">
        <f>Sheet1!A4864</f>
        <v>0</v>
      </c>
      <c r="H4861">
        <f>Sheet1!A4865</f>
        <v>0</v>
      </c>
      <c r="I4861">
        <f>Sheet1!A4866</f>
        <v>0</v>
      </c>
      <c r="J4861">
        <f>Sheet1!A4867</f>
        <v>0</v>
      </c>
      <c r="K4861">
        <f>Sheet1!A4868</f>
        <v>0</v>
      </c>
    </row>
    <row r="4862" spans="1:11" hidden="1" x14ac:dyDescent="0.2">
      <c r="A4862">
        <f t="shared" si="75"/>
        <v>0</v>
      </c>
      <c r="B4862" t="str">
        <f>IF(Sheet1!A4862="","",Sheet1!A4862)</f>
        <v/>
      </c>
      <c r="C4862">
        <f>Sheet1!A4863</f>
        <v>0</v>
      </c>
      <c r="D4862">
        <f>Sheet1!C4862</f>
        <v>0</v>
      </c>
      <c r="F4862">
        <f>Sheet1!B4864</f>
        <v>0</v>
      </c>
      <c r="G4862">
        <f>Sheet1!A4865</f>
        <v>0</v>
      </c>
      <c r="H4862">
        <f>Sheet1!A4866</f>
        <v>0</v>
      </c>
      <c r="I4862">
        <f>Sheet1!A4867</f>
        <v>0</v>
      </c>
      <c r="J4862">
        <f>Sheet1!A4868</f>
        <v>0</v>
      </c>
      <c r="K4862">
        <f>Sheet1!A4869</f>
        <v>0</v>
      </c>
    </row>
    <row r="4863" spans="1:11" hidden="1" x14ac:dyDescent="0.2">
      <c r="A4863">
        <f t="shared" si="75"/>
        <v>0</v>
      </c>
      <c r="B4863" t="str">
        <f>IF(Sheet1!A4863="","",Sheet1!A4863)</f>
        <v/>
      </c>
      <c r="C4863">
        <f>Sheet1!A4864</f>
        <v>0</v>
      </c>
      <c r="D4863">
        <f>Sheet1!C4863</f>
        <v>0</v>
      </c>
      <c r="F4863">
        <f>Sheet1!B4865</f>
        <v>0</v>
      </c>
      <c r="G4863">
        <f>Sheet1!A4866</f>
        <v>0</v>
      </c>
      <c r="H4863">
        <f>Sheet1!A4867</f>
        <v>0</v>
      </c>
      <c r="I4863">
        <f>Sheet1!A4868</f>
        <v>0</v>
      </c>
      <c r="J4863">
        <f>Sheet1!A4869</f>
        <v>0</v>
      </c>
      <c r="K4863">
        <f>Sheet1!A4870</f>
        <v>0</v>
      </c>
    </row>
    <row r="4864" spans="1:11" hidden="1" x14ac:dyDescent="0.2">
      <c r="A4864">
        <f t="shared" si="75"/>
        <v>0</v>
      </c>
      <c r="B4864" t="str">
        <f>IF(Sheet1!A4864="","",Sheet1!A4864)</f>
        <v/>
      </c>
      <c r="C4864">
        <f>Sheet1!A4865</f>
        <v>0</v>
      </c>
      <c r="D4864">
        <f>Sheet1!C4864</f>
        <v>0</v>
      </c>
      <c r="F4864">
        <f>Sheet1!B4866</f>
        <v>0</v>
      </c>
      <c r="G4864">
        <f>Sheet1!A4867</f>
        <v>0</v>
      </c>
      <c r="H4864">
        <f>Sheet1!A4868</f>
        <v>0</v>
      </c>
      <c r="I4864">
        <f>Sheet1!A4869</f>
        <v>0</v>
      </c>
      <c r="J4864">
        <f>Sheet1!A4870</f>
        <v>0</v>
      </c>
      <c r="K4864">
        <f>Sheet1!A4871</f>
        <v>0</v>
      </c>
    </row>
    <row r="4865" spans="1:11" hidden="1" x14ac:dyDescent="0.2">
      <c r="A4865">
        <f t="shared" si="75"/>
        <v>0</v>
      </c>
      <c r="B4865" t="str">
        <f>IF(Sheet1!A4865="","",Sheet1!A4865)</f>
        <v/>
      </c>
      <c r="C4865">
        <f>Sheet1!A4866</f>
        <v>0</v>
      </c>
      <c r="D4865">
        <f>Sheet1!C4865</f>
        <v>0</v>
      </c>
      <c r="F4865">
        <f>Sheet1!B4867</f>
        <v>0</v>
      </c>
      <c r="G4865">
        <f>Sheet1!A4868</f>
        <v>0</v>
      </c>
      <c r="H4865">
        <f>Sheet1!A4869</f>
        <v>0</v>
      </c>
      <c r="I4865">
        <f>Sheet1!A4870</f>
        <v>0</v>
      </c>
      <c r="J4865">
        <f>Sheet1!A4871</f>
        <v>0</v>
      </c>
      <c r="K4865">
        <f>Sheet1!A4872</f>
        <v>0</v>
      </c>
    </row>
    <row r="4866" spans="1:11" hidden="1" x14ac:dyDescent="0.2">
      <c r="A4866">
        <f t="shared" si="75"/>
        <v>0</v>
      </c>
      <c r="B4866" t="str">
        <f>IF(Sheet1!A4866="","",Sheet1!A4866)</f>
        <v/>
      </c>
      <c r="C4866">
        <f>Sheet1!A4867</f>
        <v>0</v>
      </c>
      <c r="D4866">
        <f>Sheet1!C4866</f>
        <v>0</v>
      </c>
      <c r="F4866">
        <f>Sheet1!B4868</f>
        <v>0</v>
      </c>
      <c r="G4866">
        <f>Sheet1!A4869</f>
        <v>0</v>
      </c>
      <c r="H4866">
        <f>Sheet1!A4870</f>
        <v>0</v>
      </c>
      <c r="I4866">
        <f>Sheet1!A4871</f>
        <v>0</v>
      </c>
      <c r="J4866">
        <f>Sheet1!A4872</f>
        <v>0</v>
      </c>
      <c r="K4866">
        <f>Sheet1!A4873</f>
        <v>0</v>
      </c>
    </row>
    <row r="4867" spans="1:11" hidden="1" x14ac:dyDescent="0.2">
      <c r="A4867">
        <f t="shared" ref="A4867:A4930" si="76">IF(ISNUMBER(B4867)=TRUE,1,0)</f>
        <v>0</v>
      </c>
      <c r="B4867" t="str">
        <f>IF(Sheet1!A4867="","",Sheet1!A4867)</f>
        <v/>
      </c>
      <c r="C4867">
        <f>Sheet1!A4868</f>
        <v>0</v>
      </c>
      <c r="D4867">
        <f>Sheet1!C4867</f>
        <v>0</v>
      </c>
      <c r="F4867">
        <f>Sheet1!B4869</f>
        <v>0</v>
      </c>
      <c r="G4867">
        <f>Sheet1!A4870</f>
        <v>0</v>
      </c>
      <c r="H4867">
        <f>Sheet1!A4871</f>
        <v>0</v>
      </c>
      <c r="I4867">
        <f>Sheet1!A4872</f>
        <v>0</v>
      </c>
      <c r="J4867">
        <f>Sheet1!A4873</f>
        <v>0</v>
      </c>
      <c r="K4867">
        <f>Sheet1!A4874</f>
        <v>0</v>
      </c>
    </row>
    <row r="4868" spans="1:11" hidden="1" x14ac:dyDescent="0.2">
      <c r="A4868">
        <f t="shared" si="76"/>
        <v>0</v>
      </c>
      <c r="B4868" t="str">
        <f>IF(Sheet1!A4868="","",Sheet1!A4868)</f>
        <v/>
      </c>
      <c r="C4868">
        <f>Sheet1!A4869</f>
        <v>0</v>
      </c>
      <c r="D4868">
        <f>Sheet1!C4868</f>
        <v>0</v>
      </c>
      <c r="F4868">
        <f>Sheet1!B4870</f>
        <v>0</v>
      </c>
      <c r="G4868">
        <f>Sheet1!A4871</f>
        <v>0</v>
      </c>
      <c r="H4868">
        <f>Sheet1!A4872</f>
        <v>0</v>
      </c>
      <c r="I4868">
        <f>Sheet1!A4873</f>
        <v>0</v>
      </c>
      <c r="J4868">
        <f>Sheet1!A4874</f>
        <v>0</v>
      </c>
      <c r="K4868">
        <f>Sheet1!A4875</f>
        <v>0</v>
      </c>
    </row>
    <row r="4869" spans="1:11" hidden="1" x14ac:dyDescent="0.2">
      <c r="A4869">
        <f t="shared" si="76"/>
        <v>0</v>
      </c>
      <c r="B4869" t="str">
        <f>IF(Sheet1!A4869="","",Sheet1!A4869)</f>
        <v/>
      </c>
      <c r="C4869">
        <f>Sheet1!A4870</f>
        <v>0</v>
      </c>
      <c r="D4869">
        <f>Sheet1!C4869</f>
        <v>0</v>
      </c>
      <c r="F4869">
        <f>Sheet1!B4871</f>
        <v>0</v>
      </c>
      <c r="G4869">
        <f>Sheet1!A4872</f>
        <v>0</v>
      </c>
      <c r="H4869">
        <f>Sheet1!A4873</f>
        <v>0</v>
      </c>
      <c r="I4869">
        <f>Sheet1!A4874</f>
        <v>0</v>
      </c>
      <c r="J4869">
        <f>Sheet1!A4875</f>
        <v>0</v>
      </c>
      <c r="K4869">
        <f>Sheet1!A4876</f>
        <v>0</v>
      </c>
    </row>
    <row r="4870" spans="1:11" hidden="1" x14ac:dyDescent="0.2">
      <c r="A4870">
        <f t="shared" si="76"/>
        <v>0</v>
      </c>
      <c r="B4870" t="str">
        <f>IF(Sheet1!A4870="","",Sheet1!A4870)</f>
        <v/>
      </c>
      <c r="C4870">
        <f>Sheet1!A4871</f>
        <v>0</v>
      </c>
      <c r="D4870">
        <f>Sheet1!C4870</f>
        <v>0</v>
      </c>
      <c r="F4870">
        <f>Sheet1!B4872</f>
        <v>0</v>
      </c>
      <c r="G4870">
        <f>Sheet1!A4873</f>
        <v>0</v>
      </c>
      <c r="H4870">
        <f>Sheet1!A4874</f>
        <v>0</v>
      </c>
      <c r="I4870">
        <f>Sheet1!A4875</f>
        <v>0</v>
      </c>
      <c r="J4870">
        <f>Sheet1!A4876</f>
        <v>0</v>
      </c>
      <c r="K4870">
        <f>Sheet1!A4877</f>
        <v>0</v>
      </c>
    </row>
    <row r="4871" spans="1:11" hidden="1" x14ac:dyDescent="0.2">
      <c r="A4871">
        <f t="shared" si="76"/>
        <v>0</v>
      </c>
      <c r="B4871" t="str">
        <f>IF(Sheet1!A4871="","",Sheet1!A4871)</f>
        <v/>
      </c>
      <c r="C4871">
        <f>Sheet1!A4872</f>
        <v>0</v>
      </c>
      <c r="D4871">
        <f>Sheet1!C4871</f>
        <v>0</v>
      </c>
      <c r="F4871">
        <f>Sheet1!B4873</f>
        <v>0</v>
      </c>
      <c r="G4871">
        <f>Sheet1!A4874</f>
        <v>0</v>
      </c>
      <c r="H4871">
        <f>Sheet1!A4875</f>
        <v>0</v>
      </c>
      <c r="I4871">
        <f>Sheet1!A4876</f>
        <v>0</v>
      </c>
      <c r="J4871">
        <f>Sheet1!A4877</f>
        <v>0</v>
      </c>
      <c r="K4871">
        <f>Sheet1!A4878</f>
        <v>0</v>
      </c>
    </row>
    <row r="4872" spans="1:11" hidden="1" x14ac:dyDescent="0.2">
      <c r="A4872">
        <f t="shared" si="76"/>
        <v>0</v>
      </c>
      <c r="B4872" t="str">
        <f>IF(Sheet1!A4872="","",Sheet1!A4872)</f>
        <v/>
      </c>
      <c r="C4872">
        <f>Sheet1!A4873</f>
        <v>0</v>
      </c>
      <c r="D4872">
        <f>Sheet1!C4872</f>
        <v>0</v>
      </c>
      <c r="F4872">
        <f>Sheet1!B4874</f>
        <v>0</v>
      </c>
      <c r="G4872">
        <f>Sheet1!A4875</f>
        <v>0</v>
      </c>
      <c r="H4872">
        <f>Sheet1!A4876</f>
        <v>0</v>
      </c>
      <c r="I4872">
        <f>Sheet1!A4877</f>
        <v>0</v>
      </c>
      <c r="J4872">
        <f>Sheet1!A4878</f>
        <v>0</v>
      </c>
      <c r="K4872">
        <f>Sheet1!A4879</f>
        <v>0</v>
      </c>
    </row>
    <row r="4873" spans="1:11" hidden="1" x14ac:dyDescent="0.2">
      <c r="A4873">
        <f t="shared" si="76"/>
        <v>0</v>
      </c>
      <c r="B4873" t="str">
        <f>IF(Sheet1!A4873="","",Sheet1!A4873)</f>
        <v/>
      </c>
      <c r="C4873">
        <f>Sheet1!A4874</f>
        <v>0</v>
      </c>
      <c r="D4873">
        <f>Sheet1!C4873</f>
        <v>0</v>
      </c>
      <c r="F4873">
        <f>Sheet1!B4875</f>
        <v>0</v>
      </c>
      <c r="G4873">
        <f>Sheet1!A4876</f>
        <v>0</v>
      </c>
      <c r="H4873">
        <f>Sheet1!A4877</f>
        <v>0</v>
      </c>
      <c r="I4873">
        <f>Sheet1!A4878</f>
        <v>0</v>
      </c>
      <c r="J4873">
        <f>Sheet1!A4879</f>
        <v>0</v>
      </c>
      <c r="K4873">
        <f>Sheet1!A4880</f>
        <v>0</v>
      </c>
    </row>
    <row r="4874" spans="1:11" hidden="1" x14ac:dyDescent="0.2">
      <c r="A4874">
        <f t="shared" si="76"/>
        <v>0</v>
      </c>
      <c r="B4874" t="str">
        <f>IF(Sheet1!A4874="","",Sheet1!A4874)</f>
        <v/>
      </c>
      <c r="C4874">
        <f>Sheet1!A4875</f>
        <v>0</v>
      </c>
      <c r="D4874">
        <f>Sheet1!C4874</f>
        <v>0</v>
      </c>
      <c r="F4874">
        <f>Sheet1!B4876</f>
        <v>0</v>
      </c>
      <c r="G4874">
        <f>Sheet1!A4877</f>
        <v>0</v>
      </c>
      <c r="H4874">
        <f>Sheet1!A4878</f>
        <v>0</v>
      </c>
      <c r="I4874">
        <f>Sheet1!A4879</f>
        <v>0</v>
      </c>
      <c r="J4874">
        <f>Sheet1!A4880</f>
        <v>0</v>
      </c>
      <c r="K4874">
        <f>Sheet1!A4881</f>
        <v>0</v>
      </c>
    </row>
    <row r="4875" spans="1:11" hidden="1" x14ac:dyDescent="0.2">
      <c r="A4875">
        <f t="shared" si="76"/>
        <v>0</v>
      </c>
      <c r="B4875" t="str">
        <f>IF(Sheet1!A4875="","",Sheet1!A4875)</f>
        <v/>
      </c>
      <c r="C4875">
        <f>Sheet1!A4876</f>
        <v>0</v>
      </c>
      <c r="D4875">
        <f>Sheet1!C4875</f>
        <v>0</v>
      </c>
      <c r="F4875">
        <f>Sheet1!B4877</f>
        <v>0</v>
      </c>
      <c r="G4875">
        <f>Sheet1!A4878</f>
        <v>0</v>
      </c>
      <c r="H4875">
        <f>Sheet1!A4879</f>
        <v>0</v>
      </c>
      <c r="I4875">
        <f>Sheet1!A4880</f>
        <v>0</v>
      </c>
      <c r="J4875">
        <f>Sheet1!A4881</f>
        <v>0</v>
      </c>
      <c r="K4875">
        <f>Sheet1!A4882</f>
        <v>0</v>
      </c>
    </row>
    <row r="4876" spans="1:11" hidden="1" x14ac:dyDescent="0.2">
      <c r="A4876">
        <f t="shared" si="76"/>
        <v>0</v>
      </c>
      <c r="B4876" t="str">
        <f>IF(Sheet1!A4876="","",Sheet1!A4876)</f>
        <v/>
      </c>
      <c r="C4876">
        <f>Sheet1!A4877</f>
        <v>0</v>
      </c>
      <c r="D4876">
        <f>Sheet1!C4876</f>
        <v>0</v>
      </c>
      <c r="F4876">
        <f>Sheet1!B4878</f>
        <v>0</v>
      </c>
      <c r="G4876">
        <f>Sheet1!A4879</f>
        <v>0</v>
      </c>
      <c r="H4876">
        <f>Sheet1!A4880</f>
        <v>0</v>
      </c>
      <c r="I4876">
        <f>Sheet1!A4881</f>
        <v>0</v>
      </c>
      <c r="J4876">
        <f>Sheet1!A4882</f>
        <v>0</v>
      </c>
      <c r="K4876">
        <f>Sheet1!A4883</f>
        <v>0</v>
      </c>
    </row>
    <row r="4877" spans="1:11" hidden="1" x14ac:dyDescent="0.2">
      <c r="A4877">
        <f t="shared" si="76"/>
        <v>0</v>
      </c>
      <c r="B4877" t="str">
        <f>IF(Sheet1!A4877="","",Sheet1!A4877)</f>
        <v/>
      </c>
      <c r="C4877">
        <f>Sheet1!A4878</f>
        <v>0</v>
      </c>
      <c r="D4877">
        <f>Sheet1!C4877</f>
        <v>0</v>
      </c>
      <c r="F4877">
        <f>Sheet1!B4879</f>
        <v>0</v>
      </c>
      <c r="G4877">
        <f>Sheet1!A4880</f>
        <v>0</v>
      </c>
      <c r="H4877">
        <f>Sheet1!A4881</f>
        <v>0</v>
      </c>
      <c r="I4877">
        <f>Sheet1!A4882</f>
        <v>0</v>
      </c>
      <c r="J4877">
        <f>Sheet1!A4883</f>
        <v>0</v>
      </c>
      <c r="K4877">
        <f>Sheet1!A4884</f>
        <v>0</v>
      </c>
    </row>
    <row r="4878" spans="1:11" hidden="1" x14ac:dyDescent="0.2">
      <c r="A4878">
        <f t="shared" si="76"/>
        <v>0</v>
      </c>
      <c r="B4878" t="str">
        <f>IF(Sheet1!A4878="","",Sheet1!A4878)</f>
        <v/>
      </c>
      <c r="C4878">
        <f>Sheet1!A4879</f>
        <v>0</v>
      </c>
      <c r="D4878">
        <f>Sheet1!C4878</f>
        <v>0</v>
      </c>
      <c r="F4878">
        <f>Sheet1!B4880</f>
        <v>0</v>
      </c>
      <c r="G4878">
        <f>Sheet1!A4881</f>
        <v>0</v>
      </c>
      <c r="H4878">
        <f>Sheet1!A4882</f>
        <v>0</v>
      </c>
      <c r="I4878">
        <f>Sheet1!A4883</f>
        <v>0</v>
      </c>
      <c r="J4878">
        <f>Sheet1!A4884</f>
        <v>0</v>
      </c>
      <c r="K4878">
        <f>Sheet1!A4885</f>
        <v>0</v>
      </c>
    </row>
    <row r="4879" spans="1:11" hidden="1" x14ac:dyDescent="0.2">
      <c r="A4879">
        <f t="shared" si="76"/>
        <v>0</v>
      </c>
      <c r="B4879" t="str">
        <f>IF(Sheet1!A4879="","",Sheet1!A4879)</f>
        <v/>
      </c>
      <c r="C4879">
        <f>Sheet1!A4880</f>
        <v>0</v>
      </c>
      <c r="D4879">
        <f>Sheet1!C4879</f>
        <v>0</v>
      </c>
      <c r="F4879">
        <f>Sheet1!B4881</f>
        <v>0</v>
      </c>
      <c r="G4879">
        <f>Sheet1!A4882</f>
        <v>0</v>
      </c>
      <c r="H4879">
        <f>Sheet1!A4883</f>
        <v>0</v>
      </c>
      <c r="I4879">
        <f>Sheet1!A4884</f>
        <v>0</v>
      </c>
      <c r="J4879">
        <f>Sheet1!A4885</f>
        <v>0</v>
      </c>
      <c r="K4879">
        <f>Sheet1!A4886</f>
        <v>0</v>
      </c>
    </row>
    <row r="4880" spans="1:11" hidden="1" x14ac:dyDescent="0.2">
      <c r="A4880">
        <f t="shared" si="76"/>
        <v>0</v>
      </c>
      <c r="B4880" t="str">
        <f>IF(Sheet1!A4880="","",Sheet1!A4880)</f>
        <v/>
      </c>
      <c r="C4880">
        <f>Sheet1!A4881</f>
        <v>0</v>
      </c>
      <c r="D4880">
        <f>Sheet1!C4880</f>
        <v>0</v>
      </c>
      <c r="F4880">
        <f>Sheet1!B4882</f>
        <v>0</v>
      </c>
      <c r="G4880">
        <f>Sheet1!A4883</f>
        <v>0</v>
      </c>
      <c r="H4880">
        <f>Sheet1!A4884</f>
        <v>0</v>
      </c>
      <c r="I4880">
        <f>Sheet1!A4885</f>
        <v>0</v>
      </c>
      <c r="J4880">
        <f>Sheet1!A4886</f>
        <v>0</v>
      </c>
      <c r="K4880">
        <f>Sheet1!A4887</f>
        <v>0</v>
      </c>
    </row>
    <row r="4881" spans="1:11" hidden="1" x14ac:dyDescent="0.2">
      <c r="A4881">
        <f t="shared" si="76"/>
        <v>0</v>
      </c>
      <c r="B4881" t="str">
        <f>IF(Sheet1!A4881="","",Sheet1!A4881)</f>
        <v/>
      </c>
      <c r="C4881">
        <f>Sheet1!A4882</f>
        <v>0</v>
      </c>
      <c r="D4881">
        <f>Sheet1!C4881</f>
        <v>0</v>
      </c>
      <c r="F4881">
        <f>Sheet1!B4883</f>
        <v>0</v>
      </c>
      <c r="G4881">
        <f>Sheet1!A4884</f>
        <v>0</v>
      </c>
      <c r="H4881">
        <f>Sheet1!A4885</f>
        <v>0</v>
      </c>
      <c r="I4881">
        <f>Sheet1!A4886</f>
        <v>0</v>
      </c>
      <c r="J4881">
        <f>Sheet1!A4887</f>
        <v>0</v>
      </c>
      <c r="K4881">
        <f>Sheet1!A4888</f>
        <v>0</v>
      </c>
    </row>
    <row r="4882" spans="1:11" hidden="1" x14ac:dyDescent="0.2">
      <c r="A4882">
        <f t="shared" si="76"/>
        <v>0</v>
      </c>
      <c r="B4882" t="str">
        <f>IF(Sheet1!A4882="","",Sheet1!A4882)</f>
        <v/>
      </c>
      <c r="C4882">
        <f>Sheet1!A4883</f>
        <v>0</v>
      </c>
      <c r="D4882">
        <f>Sheet1!C4882</f>
        <v>0</v>
      </c>
      <c r="F4882">
        <f>Sheet1!B4884</f>
        <v>0</v>
      </c>
      <c r="G4882">
        <f>Sheet1!A4885</f>
        <v>0</v>
      </c>
      <c r="H4882">
        <f>Sheet1!A4886</f>
        <v>0</v>
      </c>
      <c r="I4882">
        <f>Sheet1!A4887</f>
        <v>0</v>
      </c>
      <c r="J4882">
        <f>Sheet1!A4888</f>
        <v>0</v>
      </c>
      <c r="K4882">
        <f>Sheet1!A4889</f>
        <v>0</v>
      </c>
    </row>
    <row r="4883" spans="1:11" hidden="1" x14ac:dyDescent="0.2">
      <c r="A4883">
        <f t="shared" si="76"/>
        <v>0</v>
      </c>
      <c r="B4883" t="str">
        <f>IF(Sheet1!A4883="","",Sheet1!A4883)</f>
        <v/>
      </c>
      <c r="C4883">
        <f>Sheet1!A4884</f>
        <v>0</v>
      </c>
      <c r="D4883">
        <f>Sheet1!C4883</f>
        <v>0</v>
      </c>
      <c r="F4883">
        <f>Sheet1!B4885</f>
        <v>0</v>
      </c>
      <c r="G4883">
        <f>Sheet1!A4886</f>
        <v>0</v>
      </c>
      <c r="H4883">
        <f>Sheet1!A4887</f>
        <v>0</v>
      </c>
      <c r="I4883">
        <f>Sheet1!A4888</f>
        <v>0</v>
      </c>
      <c r="J4883">
        <f>Sheet1!A4889</f>
        <v>0</v>
      </c>
      <c r="K4883">
        <f>Sheet1!A4890</f>
        <v>0</v>
      </c>
    </row>
    <row r="4884" spans="1:11" hidden="1" x14ac:dyDescent="0.2">
      <c r="A4884">
        <f t="shared" si="76"/>
        <v>0</v>
      </c>
      <c r="B4884" t="str">
        <f>IF(Sheet1!A4884="","",Sheet1!A4884)</f>
        <v/>
      </c>
      <c r="C4884">
        <f>Sheet1!A4885</f>
        <v>0</v>
      </c>
      <c r="D4884">
        <f>Sheet1!C4884</f>
        <v>0</v>
      </c>
      <c r="F4884">
        <f>Sheet1!B4886</f>
        <v>0</v>
      </c>
      <c r="G4884">
        <f>Sheet1!A4887</f>
        <v>0</v>
      </c>
      <c r="H4884">
        <f>Sheet1!A4888</f>
        <v>0</v>
      </c>
      <c r="I4884">
        <f>Sheet1!A4889</f>
        <v>0</v>
      </c>
      <c r="J4884">
        <f>Sheet1!A4890</f>
        <v>0</v>
      </c>
      <c r="K4884">
        <f>Sheet1!A4891</f>
        <v>0</v>
      </c>
    </row>
    <row r="4885" spans="1:11" hidden="1" x14ac:dyDescent="0.2">
      <c r="A4885">
        <f t="shared" si="76"/>
        <v>0</v>
      </c>
      <c r="B4885" t="str">
        <f>IF(Sheet1!A4885="","",Sheet1!A4885)</f>
        <v/>
      </c>
      <c r="C4885">
        <f>Sheet1!A4886</f>
        <v>0</v>
      </c>
      <c r="D4885">
        <f>Sheet1!C4885</f>
        <v>0</v>
      </c>
      <c r="F4885">
        <f>Sheet1!B4887</f>
        <v>0</v>
      </c>
      <c r="G4885">
        <f>Sheet1!A4888</f>
        <v>0</v>
      </c>
      <c r="H4885">
        <f>Sheet1!A4889</f>
        <v>0</v>
      </c>
      <c r="I4885">
        <f>Sheet1!A4890</f>
        <v>0</v>
      </c>
      <c r="J4885">
        <f>Sheet1!A4891</f>
        <v>0</v>
      </c>
      <c r="K4885">
        <f>Sheet1!A4892</f>
        <v>0</v>
      </c>
    </row>
    <row r="4886" spans="1:11" hidden="1" x14ac:dyDescent="0.2">
      <c r="A4886">
        <f t="shared" si="76"/>
        <v>0</v>
      </c>
      <c r="B4886" t="str">
        <f>IF(Sheet1!A4886="","",Sheet1!A4886)</f>
        <v/>
      </c>
      <c r="C4886">
        <f>Sheet1!A4887</f>
        <v>0</v>
      </c>
      <c r="D4886">
        <f>Sheet1!C4886</f>
        <v>0</v>
      </c>
      <c r="F4886">
        <f>Sheet1!B4888</f>
        <v>0</v>
      </c>
      <c r="G4886">
        <f>Sheet1!A4889</f>
        <v>0</v>
      </c>
      <c r="H4886">
        <f>Sheet1!A4890</f>
        <v>0</v>
      </c>
      <c r="I4886">
        <f>Sheet1!A4891</f>
        <v>0</v>
      </c>
      <c r="J4886">
        <f>Sheet1!A4892</f>
        <v>0</v>
      </c>
      <c r="K4886">
        <f>Sheet1!A4893</f>
        <v>0</v>
      </c>
    </row>
    <row r="4887" spans="1:11" hidden="1" x14ac:dyDescent="0.2">
      <c r="A4887">
        <f t="shared" si="76"/>
        <v>0</v>
      </c>
      <c r="B4887" t="str">
        <f>IF(Sheet1!A4887="","",Sheet1!A4887)</f>
        <v/>
      </c>
      <c r="C4887">
        <f>Sheet1!A4888</f>
        <v>0</v>
      </c>
      <c r="D4887">
        <f>Sheet1!C4887</f>
        <v>0</v>
      </c>
      <c r="F4887">
        <f>Sheet1!B4889</f>
        <v>0</v>
      </c>
      <c r="G4887">
        <f>Sheet1!A4890</f>
        <v>0</v>
      </c>
      <c r="H4887">
        <f>Sheet1!A4891</f>
        <v>0</v>
      </c>
      <c r="I4887">
        <f>Sheet1!A4892</f>
        <v>0</v>
      </c>
      <c r="J4887">
        <f>Sheet1!A4893</f>
        <v>0</v>
      </c>
      <c r="K4887">
        <f>Sheet1!A4894</f>
        <v>0</v>
      </c>
    </row>
    <row r="4888" spans="1:11" hidden="1" x14ac:dyDescent="0.2">
      <c r="A4888">
        <f t="shared" si="76"/>
        <v>0</v>
      </c>
      <c r="B4888" t="str">
        <f>IF(Sheet1!A4888="","",Sheet1!A4888)</f>
        <v/>
      </c>
      <c r="C4888">
        <f>Sheet1!A4889</f>
        <v>0</v>
      </c>
      <c r="D4888">
        <f>Sheet1!C4888</f>
        <v>0</v>
      </c>
      <c r="F4888">
        <f>Sheet1!B4890</f>
        <v>0</v>
      </c>
      <c r="G4888">
        <f>Sheet1!A4891</f>
        <v>0</v>
      </c>
      <c r="H4888">
        <f>Sheet1!A4892</f>
        <v>0</v>
      </c>
      <c r="I4888">
        <f>Sheet1!A4893</f>
        <v>0</v>
      </c>
      <c r="J4888">
        <f>Sheet1!A4894</f>
        <v>0</v>
      </c>
      <c r="K4888">
        <f>Sheet1!A4895</f>
        <v>0</v>
      </c>
    </row>
    <row r="4889" spans="1:11" hidden="1" x14ac:dyDescent="0.2">
      <c r="A4889">
        <f t="shared" si="76"/>
        <v>0</v>
      </c>
      <c r="B4889" t="str">
        <f>IF(Sheet1!A4889="","",Sheet1!A4889)</f>
        <v/>
      </c>
      <c r="C4889">
        <f>Sheet1!A4890</f>
        <v>0</v>
      </c>
      <c r="D4889">
        <f>Sheet1!C4889</f>
        <v>0</v>
      </c>
      <c r="F4889">
        <f>Sheet1!B4891</f>
        <v>0</v>
      </c>
      <c r="G4889">
        <f>Sheet1!A4892</f>
        <v>0</v>
      </c>
      <c r="H4889">
        <f>Sheet1!A4893</f>
        <v>0</v>
      </c>
      <c r="I4889">
        <f>Sheet1!A4894</f>
        <v>0</v>
      </c>
      <c r="J4889">
        <f>Sheet1!A4895</f>
        <v>0</v>
      </c>
      <c r="K4889">
        <f>Sheet1!A4896</f>
        <v>0</v>
      </c>
    </row>
    <row r="4890" spans="1:11" hidden="1" x14ac:dyDescent="0.2">
      <c r="A4890">
        <f t="shared" si="76"/>
        <v>0</v>
      </c>
      <c r="B4890" t="str">
        <f>IF(Sheet1!A4890="","",Sheet1!A4890)</f>
        <v/>
      </c>
      <c r="C4890">
        <f>Sheet1!A4891</f>
        <v>0</v>
      </c>
      <c r="D4890">
        <f>Sheet1!C4890</f>
        <v>0</v>
      </c>
      <c r="F4890">
        <f>Sheet1!B4892</f>
        <v>0</v>
      </c>
      <c r="G4890">
        <f>Sheet1!A4893</f>
        <v>0</v>
      </c>
      <c r="H4890">
        <f>Sheet1!A4894</f>
        <v>0</v>
      </c>
      <c r="I4890">
        <f>Sheet1!A4895</f>
        <v>0</v>
      </c>
      <c r="J4890">
        <f>Sheet1!A4896</f>
        <v>0</v>
      </c>
      <c r="K4890">
        <f>Sheet1!A4897</f>
        <v>0</v>
      </c>
    </row>
    <row r="4891" spans="1:11" hidden="1" x14ac:dyDescent="0.2">
      <c r="A4891">
        <f t="shared" si="76"/>
        <v>0</v>
      </c>
      <c r="B4891" t="str">
        <f>IF(Sheet1!A4891="","",Sheet1!A4891)</f>
        <v/>
      </c>
      <c r="C4891">
        <f>Sheet1!A4892</f>
        <v>0</v>
      </c>
      <c r="D4891">
        <f>Sheet1!C4891</f>
        <v>0</v>
      </c>
      <c r="F4891">
        <f>Sheet1!B4893</f>
        <v>0</v>
      </c>
      <c r="G4891">
        <f>Sheet1!A4894</f>
        <v>0</v>
      </c>
      <c r="H4891">
        <f>Sheet1!A4895</f>
        <v>0</v>
      </c>
      <c r="I4891">
        <f>Sheet1!A4896</f>
        <v>0</v>
      </c>
      <c r="J4891">
        <f>Sheet1!A4897</f>
        <v>0</v>
      </c>
      <c r="K4891">
        <f>Sheet1!A4898</f>
        <v>0</v>
      </c>
    </row>
    <row r="4892" spans="1:11" hidden="1" x14ac:dyDescent="0.2">
      <c r="A4892">
        <f t="shared" si="76"/>
        <v>0</v>
      </c>
      <c r="B4892" t="str">
        <f>IF(Sheet1!A4892="","",Sheet1!A4892)</f>
        <v/>
      </c>
      <c r="C4892">
        <f>Sheet1!A4893</f>
        <v>0</v>
      </c>
      <c r="D4892">
        <f>Sheet1!C4892</f>
        <v>0</v>
      </c>
      <c r="F4892">
        <f>Sheet1!B4894</f>
        <v>0</v>
      </c>
      <c r="G4892">
        <f>Sheet1!A4895</f>
        <v>0</v>
      </c>
      <c r="H4892">
        <f>Sheet1!A4896</f>
        <v>0</v>
      </c>
      <c r="I4892">
        <f>Sheet1!A4897</f>
        <v>0</v>
      </c>
      <c r="J4892">
        <f>Sheet1!A4898</f>
        <v>0</v>
      </c>
      <c r="K4892">
        <f>Sheet1!A4899</f>
        <v>0</v>
      </c>
    </row>
    <row r="4893" spans="1:11" hidden="1" x14ac:dyDescent="0.2">
      <c r="A4893">
        <f t="shared" si="76"/>
        <v>0</v>
      </c>
      <c r="B4893" t="str">
        <f>IF(Sheet1!A4893="","",Sheet1!A4893)</f>
        <v/>
      </c>
      <c r="C4893">
        <f>Sheet1!A4894</f>
        <v>0</v>
      </c>
      <c r="D4893">
        <f>Sheet1!C4893</f>
        <v>0</v>
      </c>
      <c r="F4893">
        <f>Sheet1!B4895</f>
        <v>0</v>
      </c>
      <c r="G4893">
        <f>Sheet1!A4896</f>
        <v>0</v>
      </c>
      <c r="H4893">
        <f>Sheet1!A4897</f>
        <v>0</v>
      </c>
      <c r="I4893">
        <f>Sheet1!A4898</f>
        <v>0</v>
      </c>
      <c r="J4893">
        <f>Sheet1!A4899</f>
        <v>0</v>
      </c>
      <c r="K4893">
        <f>Sheet1!A4900</f>
        <v>0</v>
      </c>
    </row>
    <row r="4894" spans="1:11" hidden="1" x14ac:dyDescent="0.2">
      <c r="A4894">
        <f t="shared" si="76"/>
        <v>0</v>
      </c>
      <c r="B4894" t="str">
        <f>IF(Sheet1!A4894="","",Sheet1!A4894)</f>
        <v/>
      </c>
      <c r="C4894">
        <f>Sheet1!A4895</f>
        <v>0</v>
      </c>
      <c r="D4894">
        <f>Sheet1!C4894</f>
        <v>0</v>
      </c>
      <c r="F4894">
        <f>Sheet1!B4896</f>
        <v>0</v>
      </c>
      <c r="G4894">
        <f>Sheet1!A4897</f>
        <v>0</v>
      </c>
      <c r="H4894">
        <f>Sheet1!A4898</f>
        <v>0</v>
      </c>
      <c r="I4894">
        <f>Sheet1!A4899</f>
        <v>0</v>
      </c>
      <c r="J4894">
        <f>Sheet1!A4900</f>
        <v>0</v>
      </c>
      <c r="K4894">
        <f>Sheet1!A4901</f>
        <v>0</v>
      </c>
    </row>
    <row r="4895" spans="1:11" hidden="1" x14ac:dyDescent="0.2">
      <c r="A4895">
        <f t="shared" si="76"/>
        <v>0</v>
      </c>
      <c r="B4895" t="str">
        <f>IF(Sheet1!A4895="","",Sheet1!A4895)</f>
        <v/>
      </c>
      <c r="C4895">
        <f>Sheet1!A4896</f>
        <v>0</v>
      </c>
      <c r="D4895">
        <f>Sheet1!C4895</f>
        <v>0</v>
      </c>
      <c r="F4895">
        <f>Sheet1!B4897</f>
        <v>0</v>
      </c>
      <c r="G4895">
        <f>Sheet1!A4898</f>
        <v>0</v>
      </c>
      <c r="H4895">
        <f>Sheet1!A4899</f>
        <v>0</v>
      </c>
      <c r="I4895">
        <f>Sheet1!A4900</f>
        <v>0</v>
      </c>
      <c r="J4895">
        <f>Sheet1!A4901</f>
        <v>0</v>
      </c>
      <c r="K4895">
        <f>Sheet1!A4902</f>
        <v>0</v>
      </c>
    </row>
    <row r="4896" spans="1:11" hidden="1" x14ac:dyDescent="0.2">
      <c r="A4896">
        <f t="shared" si="76"/>
        <v>0</v>
      </c>
      <c r="B4896" t="str">
        <f>IF(Sheet1!A4896="","",Sheet1!A4896)</f>
        <v/>
      </c>
      <c r="C4896">
        <f>Sheet1!A4897</f>
        <v>0</v>
      </c>
      <c r="D4896">
        <f>Sheet1!C4896</f>
        <v>0</v>
      </c>
      <c r="F4896">
        <f>Sheet1!B4898</f>
        <v>0</v>
      </c>
      <c r="G4896">
        <f>Sheet1!A4899</f>
        <v>0</v>
      </c>
      <c r="H4896">
        <f>Sheet1!A4900</f>
        <v>0</v>
      </c>
      <c r="I4896">
        <f>Sheet1!A4901</f>
        <v>0</v>
      </c>
      <c r="J4896">
        <f>Sheet1!A4902</f>
        <v>0</v>
      </c>
      <c r="K4896">
        <f>Sheet1!A4903</f>
        <v>0</v>
      </c>
    </row>
    <row r="4897" spans="1:11" hidden="1" x14ac:dyDescent="0.2">
      <c r="A4897">
        <f t="shared" si="76"/>
        <v>0</v>
      </c>
      <c r="B4897" t="str">
        <f>IF(Sheet1!A4897="","",Sheet1!A4897)</f>
        <v/>
      </c>
      <c r="C4897">
        <f>Sheet1!A4898</f>
        <v>0</v>
      </c>
      <c r="D4897">
        <f>Sheet1!C4897</f>
        <v>0</v>
      </c>
      <c r="F4897">
        <f>Sheet1!B4899</f>
        <v>0</v>
      </c>
      <c r="G4897">
        <f>Sheet1!A4900</f>
        <v>0</v>
      </c>
      <c r="H4897">
        <f>Sheet1!A4901</f>
        <v>0</v>
      </c>
      <c r="I4897">
        <f>Sheet1!A4902</f>
        <v>0</v>
      </c>
      <c r="J4897">
        <f>Sheet1!A4903</f>
        <v>0</v>
      </c>
      <c r="K4897">
        <f>Sheet1!A4904</f>
        <v>0</v>
      </c>
    </row>
    <row r="4898" spans="1:11" hidden="1" x14ac:dyDescent="0.2">
      <c r="A4898">
        <f t="shared" si="76"/>
        <v>0</v>
      </c>
      <c r="B4898" t="str">
        <f>IF(Sheet1!A4898="","",Sheet1!A4898)</f>
        <v/>
      </c>
      <c r="C4898">
        <f>Sheet1!A4899</f>
        <v>0</v>
      </c>
      <c r="D4898">
        <f>Sheet1!C4898</f>
        <v>0</v>
      </c>
      <c r="F4898">
        <f>Sheet1!B4900</f>
        <v>0</v>
      </c>
      <c r="G4898">
        <f>Sheet1!A4901</f>
        <v>0</v>
      </c>
      <c r="H4898">
        <f>Sheet1!A4902</f>
        <v>0</v>
      </c>
      <c r="I4898">
        <f>Sheet1!A4903</f>
        <v>0</v>
      </c>
      <c r="J4898">
        <f>Sheet1!A4904</f>
        <v>0</v>
      </c>
      <c r="K4898">
        <f>Sheet1!A4905</f>
        <v>0</v>
      </c>
    </row>
    <row r="4899" spans="1:11" hidden="1" x14ac:dyDescent="0.2">
      <c r="A4899">
        <f t="shared" si="76"/>
        <v>0</v>
      </c>
      <c r="B4899" t="str">
        <f>IF(Sheet1!A4899="","",Sheet1!A4899)</f>
        <v/>
      </c>
      <c r="C4899">
        <f>Sheet1!A4900</f>
        <v>0</v>
      </c>
      <c r="D4899">
        <f>Sheet1!C4899</f>
        <v>0</v>
      </c>
      <c r="F4899">
        <f>Sheet1!B4901</f>
        <v>0</v>
      </c>
      <c r="G4899">
        <f>Sheet1!A4902</f>
        <v>0</v>
      </c>
      <c r="H4899">
        <f>Sheet1!A4903</f>
        <v>0</v>
      </c>
      <c r="I4899">
        <f>Sheet1!A4904</f>
        <v>0</v>
      </c>
      <c r="J4899">
        <f>Sheet1!A4905</f>
        <v>0</v>
      </c>
      <c r="K4899">
        <f>Sheet1!A4906</f>
        <v>0</v>
      </c>
    </row>
    <row r="4900" spans="1:11" hidden="1" x14ac:dyDescent="0.2">
      <c r="A4900">
        <f t="shared" si="76"/>
        <v>0</v>
      </c>
      <c r="B4900" t="str">
        <f>IF(Sheet1!A4900="","",Sheet1!A4900)</f>
        <v/>
      </c>
      <c r="C4900">
        <f>Sheet1!A4901</f>
        <v>0</v>
      </c>
      <c r="D4900">
        <f>Sheet1!C4900</f>
        <v>0</v>
      </c>
      <c r="F4900">
        <f>Sheet1!B4902</f>
        <v>0</v>
      </c>
      <c r="G4900">
        <f>Sheet1!A4903</f>
        <v>0</v>
      </c>
      <c r="H4900">
        <f>Sheet1!A4904</f>
        <v>0</v>
      </c>
      <c r="I4900">
        <f>Sheet1!A4905</f>
        <v>0</v>
      </c>
      <c r="J4900">
        <f>Sheet1!A4906</f>
        <v>0</v>
      </c>
      <c r="K4900">
        <f>Sheet1!A4907</f>
        <v>0</v>
      </c>
    </row>
    <row r="4901" spans="1:11" hidden="1" x14ac:dyDescent="0.2">
      <c r="A4901">
        <f t="shared" si="76"/>
        <v>0</v>
      </c>
      <c r="B4901" t="str">
        <f>IF(Sheet1!A4901="","",Sheet1!A4901)</f>
        <v/>
      </c>
      <c r="C4901">
        <f>Sheet1!A4902</f>
        <v>0</v>
      </c>
      <c r="D4901">
        <f>Sheet1!C4901</f>
        <v>0</v>
      </c>
      <c r="F4901">
        <f>Sheet1!B4903</f>
        <v>0</v>
      </c>
      <c r="G4901">
        <f>Sheet1!A4904</f>
        <v>0</v>
      </c>
      <c r="H4901">
        <f>Sheet1!A4905</f>
        <v>0</v>
      </c>
      <c r="I4901">
        <f>Sheet1!A4906</f>
        <v>0</v>
      </c>
      <c r="J4901">
        <f>Sheet1!A4907</f>
        <v>0</v>
      </c>
      <c r="K4901">
        <f>Sheet1!A4908</f>
        <v>0</v>
      </c>
    </row>
    <row r="4902" spans="1:11" hidden="1" x14ac:dyDescent="0.2">
      <c r="A4902">
        <f t="shared" si="76"/>
        <v>0</v>
      </c>
      <c r="B4902" t="str">
        <f>IF(Sheet1!A4902="","",Sheet1!A4902)</f>
        <v/>
      </c>
      <c r="C4902">
        <f>Sheet1!A4903</f>
        <v>0</v>
      </c>
      <c r="D4902">
        <f>Sheet1!C4902</f>
        <v>0</v>
      </c>
      <c r="F4902">
        <f>Sheet1!B4904</f>
        <v>0</v>
      </c>
      <c r="G4902">
        <f>Sheet1!A4905</f>
        <v>0</v>
      </c>
      <c r="H4902">
        <f>Sheet1!A4906</f>
        <v>0</v>
      </c>
      <c r="I4902">
        <f>Sheet1!A4907</f>
        <v>0</v>
      </c>
      <c r="J4902">
        <f>Sheet1!A4908</f>
        <v>0</v>
      </c>
      <c r="K4902">
        <f>Sheet1!A4909</f>
        <v>0</v>
      </c>
    </row>
    <row r="4903" spans="1:11" hidden="1" x14ac:dyDescent="0.2">
      <c r="A4903">
        <f t="shared" si="76"/>
        <v>0</v>
      </c>
      <c r="B4903" t="str">
        <f>IF(Sheet1!A4903="","",Sheet1!A4903)</f>
        <v/>
      </c>
      <c r="C4903">
        <f>Sheet1!A4904</f>
        <v>0</v>
      </c>
      <c r="D4903">
        <f>Sheet1!C4903</f>
        <v>0</v>
      </c>
      <c r="F4903">
        <f>Sheet1!B4905</f>
        <v>0</v>
      </c>
      <c r="G4903">
        <f>Sheet1!A4906</f>
        <v>0</v>
      </c>
      <c r="H4903">
        <f>Sheet1!A4907</f>
        <v>0</v>
      </c>
      <c r="I4903">
        <f>Sheet1!A4908</f>
        <v>0</v>
      </c>
      <c r="J4903">
        <f>Sheet1!A4909</f>
        <v>0</v>
      </c>
      <c r="K4903">
        <f>Sheet1!A4910</f>
        <v>0</v>
      </c>
    </row>
    <row r="4904" spans="1:11" hidden="1" x14ac:dyDescent="0.2">
      <c r="A4904">
        <f t="shared" si="76"/>
        <v>0</v>
      </c>
      <c r="B4904" t="str">
        <f>IF(Sheet1!A4904="","",Sheet1!A4904)</f>
        <v/>
      </c>
      <c r="C4904">
        <f>Sheet1!A4905</f>
        <v>0</v>
      </c>
      <c r="D4904">
        <f>Sheet1!C4904</f>
        <v>0</v>
      </c>
      <c r="F4904">
        <f>Sheet1!B4906</f>
        <v>0</v>
      </c>
      <c r="G4904">
        <f>Sheet1!A4907</f>
        <v>0</v>
      </c>
      <c r="H4904">
        <f>Sheet1!A4908</f>
        <v>0</v>
      </c>
      <c r="I4904">
        <f>Sheet1!A4909</f>
        <v>0</v>
      </c>
      <c r="J4904">
        <f>Sheet1!A4910</f>
        <v>0</v>
      </c>
      <c r="K4904">
        <f>Sheet1!A4911</f>
        <v>0</v>
      </c>
    </row>
    <row r="4905" spans="1:11" hidden="1" x14ac:dyDescent="0.2">
      <c r="A4905">
        <f t="shared" si="76"/>
        <v>0</v>
      </c>
      <c r="B4905" t="str">
        <f>IF(Sheet1!A4905="","",Sheet1!A4905)</f>
        <v/>
      </c>
      <c r="C4905">
        <f>Sheet1!A4906</f>
        <v>0</v>
      </c>
      <c r="D4905">
        <f>Sheet1!C4905</f>
        <v>0</v>
      </c>
      <c r="F4905">
        <f>Sheet1!B4907</f>
        <v>0</v>
      </c>
      <c r="G4905">
        <f>Sheet1!A4908</f>
        <v>0</v>
      </c>
      <c r="H4905">
        <f>Sheet1!A4909</f>
        <v>0</v>
      </c>
      <c r="I4905">
        <f>Sheet1!A4910</f>
        <v>0</v>
      </c>
      <c r="J4905">
        <f>Sheet1!A4911</f>
        <v>0</v>
      </c>
      <c r="K4905">
        <f>Sheet1!A4912</f>
        <v>0</v>
      </c>
    </row>
    <row r="4906" spans="1:11" hidden="1" x14ac:dyDescent="0.2">
      <c r="A4906">
        <f t="shared" si="76"/>
        <v>0</v>
      </c>
      <c r="B4906" t="str">
        <f>IF(Sheet1!A4906="","",Sheet1!A4906)</f>
        <v/>
      </c>
      <c r="C4906">
        <f>Sheet1!A4907</f>
        <v>0</v>
      </c>
      <c r="D4906">
        <f>Sheet1!C4906</f>
        <v>0</v>
      </c>
      <c r="F4906">
        <f>Sheet1!B4908</f>
        <v>0</v>
      </c>
      <c r="G4906">
        <f>Sheet1!A4909</f>
        <v>0</v>
      </c>
      <c r="H4906">
        <f>Sheet1!A4910</f>
        <v>0</v>
      </c>
      <c r="I4906">
        <f>Sheet1!A4911</f>
        <v>0</v>
      </c>
      <c r="J4906">
        <f>Sheet1!A4912</f>
        <v>0</v>
      </c>
      <c r="K4906">
        <f>Sheet1!A4913</f>
        <v>0</v>
      </c>
    </row>
    <row r="4907" spans="1:11" hidden="1" x14ac:dyDescent="0.2">
      <c r="A4907">
        <f t="shared" si="76"/>
        <v>0</v>
      </c>
      <c r="B4907" t="str">
        <f>IF(Sheet1!A4907="","",Sheet1!A4907)</f>
        <v/>
      </c>
      <c r="C4907">
        <f>Sheet1!A4908</f>
        <v>0</v>
      </c>
      <c r="D4907">
        <f>Sheet1!C4907</f>
        <v>0</v>
      </c>
      <c r="F4907">
        <f>Sheet1!B4909</f>
        <v>0</v>
      </c>
      <c r="G4907">
        <f>Sheet1!A4910</f>
        <v>0</v>
      </c>
      <c r="H4907">
        <f>Sheet1!A4911</f>
        <v>0</v>
      </c>
      <c r="I4907">
        <f>Sheet1!A4912</f>
        <v>0</v>
      </c>
      <c r="J4907">
        <f>Sheet1!A4913</f>
        <v>0</v>
      </c>
      <c r="K4907">
        <f>Sheet1!A4914</f>
        <v>0</v>
      </c>
    </row>
    <row r="4908" spans="1:11" hidden="1" x14ac:dyDescent="0.2">
      <c r="A4908">
        <f t="shared" si="76"/>
        <v>0</v>
      </c>
      <c r="B4908" t="str">
        <f>IF(Sheet1!A4908="","",Sheet1!A4908)</f>
        <v/>
      </c>
      <c r="C4908">
        <f>Sheet1!A4909</f>
        <v>0</v>
      </c>
      <c r="D4908">
        <f>Sheet1!C4908</f>
        <v>0</v>
      </c>
      <c r="F4908">
        <f>Sheet1!B4910</f>
        <v>0</v>
      </c>
      <c r="G4908">
        <f>Sheet1!A4911</f>
        <v>0</v>
      </c>
      <c r="H4908">
        <f>Sheet1!A4912</f>
        <v>0</v>
      </c>
      <c r="I4908">
        <f>Sheet1!A4913</f>
        <v>0</v>
      </c>
      <c r="J4908">
        <f>Sheet1!A4914</f>
        <v>0</v>
      </c>
      <c r="K4908">
        <f>Sheet1!A4915</f>
        <v>0</v>
      </c>
    </row>
    <row r="4909" spans="1:11" hidden="1" x14ac:dyDescent="0.2">
      <c r="A4909">
        <f t="shared" si="76"/>
        <v>0</v>
      </c>
      <c r="B4909" t="str">
        <f>IF(Sheet1!A4909="","",Sheet1!A4909)</f>
        <v/>
      </c>
      <c r="C4909">
        <f>Sheet1!A4910</f>
        <v>0</v>
      </c>
      <c r="D4909">
        <f>Sheet1!C4909</f>
        <v>0</v>
      </c>
      <c r="F4909">
        <f>Sheet1!B4911</f>
        <v>0</v>
      </c>
      <c r="G4909">
        <f>Sheet1!A4912</f>
        <v>0</v>
      </c>
      <c r="H4909">
        <f>Sheet1!A4913</f>
        <v>0</v>
      </c>
      <c r="I4909">
        <f>Sheet1!A4914</f>
        <v>0</v>
      </c>
      <c r="J4909">
        <f>Sheet1!A4915</f>
        <v>0</v>
      </c>
      <c r="K4909">
        <f>Sheet1!A4916</f>
        <v>0</v>
      </c>
    </row>
    <row r="4910" spans="1:11" hidden="1" x14ac:dyDescent="0.2">
      <c r="A4910">
        <f t="shared" si="76"/>
        <v>0</v>
      </c>
      <c r="B4910" t="str">
        <f>IF(Sheet1!A4910="","",Sheet1!A4910)</f>
        <v/>
      </c>
      <c r="C4910">
        <f>Sheet1!A4911</f>
        <v>0</v>
      </c>
      <c r="D4910">
        <f>Sheet1!C4910</f>
        <v>0</v>
      </c>
      <c r="F4910">
        <f>Sheet1!B4912</f>
        <v>0</v>
      </c>
      <c r="G4910">
        <f>Sheet1!A4913</f>
        <v>0</v>
      </c>
      <c r="H4910">
        <f>Sheet1!A4914</f>
        <v>0</v>
      </c>
      <c r="I4910">
        <f>Sheet1!A4915</f>
        <v>0</v>
      </c>
      <c r="J4910">
        <f>Sheet1!A4916</f>
        <v>0</v>
      </c>
      <c r="K4910">
        <f>Sheet1!A4917</f>
        <v>0</v>
      </c>
    </row>
    <row r="4911" spans="1:11" hidden="1" x14ac:dyDescent="0.2">
      <c r="A4911">
        <f t="shared" si="76"/>
        <v>0</v>
      </c>
      <c r="B4911" t="str">
        <f>IF(Sheet1!A4911="","",Sheet1!A4911)</f>
        <v/>
      </c>
      <c r="C4911">
        <f>Sheet1!A4912</f>
        <v>0</v>
      </c>
      <c r="D4911">
        <f>Sheet1!C4911</f>
        <v>0</v>
      </c>
      <c r="F4911">
        <f>Sheet1!B4913</f>
        <v>0</v>
      </c>
      <c r="G4911">
        <f>Sheet1!A4914</f>
        <v>0</v>
      </c>
      <c r="H4911">
        <f>Sheet1!A4915</f>
        <v>0</v>
      </c>
      <c r="I4911">
        <f>Sheet1!A4916</f>
        <v>0</v>
      </c>
      <c r="J4911">
        <f>Sheet1!A4917</f>
        <v>0</v>
      </c>
      <c r="K4911">
        <f>Sheet1!A4918</f>
        <v>0</v>
      </c>
    </row>
    <row r="4912" spans="1:11" hidden="1" x14ac:dyDescent="0.2">
      <c r="A4912">
        <f t="shared" si="76"/>
        <v>0</v>
      </c>
      <c r="B4912" t="str">
        <f>IF(Sheet1!A4912="","",Sheet1!A4912)</f>
        <v/>
      </c>
      <c r="C4912">
        <f>Sheet1!A4913</f>
        <v>0</v>
      </c>
      <c r="D4912">
        <f>Sheet1!C4912</f>
        <v>0</v>
      </c>
      <c r="F4912">
        <f>Sheet1!B4914</f>
        <v>0</v>
      </c>
      <c r="G4912">
        <f>Sheet1!A4915</f>
        <v>0</v>
      </c>
      <c r="H4912">
        <f>Sheet1!A4916</f>
        <v>0</v>
      </c>
      <c r="I4912">
        <f>Sheet1!A4917</f>
        <v>0</v>
      </c>
      <c r="J4912">
        <f>Sheet1!A4918</f>
        <v>0</v>
      </c>
      <c r="K4912">
        <f>Sheet1!A4919</f>
        <v>0</v>
      </c>
    </row>
    <row r="4913" spans="1:11" hidden="1" x14ac:dyDescent="0.2">
      <c r="A4913">
        <f t="shared" si="76"/>
        <v>0</v>
      </c>
      <c r="B4913" t="str">
        <f>IF(Sheet1!A4913="","",Sheet1!A4913)</f>
        <v/>
      </c>
      <c r="C4913">
        <f>Sheet1!A4914</f>
        <v>0</v>
      </c>
      <c r="D4913">
        <f>Sheet1!C4913</f>
        <v>0</v>
      </c>
      <c r="F4913">
        <f>Sheet1!B4915</f>
        <v>0</v>
      </c>
      <c r="G4913">
        <f>Sheet1!A4916</f>
        <v>0</v>
      </c>
      <c r="H4913">
        <f>Sheet1!A4917</f>
        <v>0</v>
      </c>
      <c r="I4913">
        <f>Sheet1!A4918</f>
        <v>0</v>
      </c>
      <c r="J4913">
        <f>Sheet1!A4919</f>
        <v>0</v>
      </c>
      <c r="K4913">
        <f>Sheet1!A4920</f>
        <v>0</v>
      </c>
    </row>
    <row r="4914" spans="1:11" hidden="1" x14ac:dyDescent="0.2">
      <c r="A4914">
        <f t="shared" si="76"/>
        <v>0</v>
      </c>
      <c r="B4914" t="str">
        <f>IF(Sheet1!A4914="","",Sheet1!A4914)</f>
        <v/>
      </c>
      <c r="C4914">
        <f>Sheet1!A4915</f>
        <v>0</v>
      </c>
      <c r="D4914">
        <f>Sheet1!C4914</f>
        <v>0</v>
      </c>
      <c r="F4914">
        <f>Sheet1!B4916</f>
        <v>0</v>
      </c>
      <c r="G4914">
        <f>Sheet1!A4917</f>
        <v>0</v>
      </c>
      <c r="H4914">
        <f>Sheet1!A4918</f>
        <v>0</v>
      </c>
      <c r="I4914">
        <f>Sheet1!A4919</f>
        <v>0</v>
      </c>
      <c r="J4914">
        <f>Sheet1!A4920</f>
        <v>0</v>
      </c>
      <c r="K4914">
        <f>Sheet1!A4921</f>
        <v>0</v>
      </c>
    </row>
    <row r="4915" spans="1:11" hidden="1" x14ac:dyDescent="0.2">
      <c r="A4915">
        <f t="shared" si="76"/>
        <v>0</v>
      </c>
      <c r="B4915" t="str">
        <f>IF(Sheet1!A4915="","",Sheet1!A4915)</f>
        <v/>
      </c>
      <c r="C4915">
        <f>Sheet1!A4916</f>
        <v>0</v>
      </c>
      <c r="D4915">
        <f>Sheet1!C4915</f>
        <v>0</v>
      </c>
      <c r="F4915">
        <f>Sheet1!B4917</f>
        <v>0</v>
      </c>
      <c r="G4915">
        <f>Sheet1!A4918</f>
        <v>0</v>
      </c>
      <c r="H4915">
        <f>Sheet1!A4919</f>
        <v>0</v>
      </c>
      <c r="I4915">
        <f>Sheet1!A4920</f>
        <v>0</v>
      </c>
      <c r="J4915">
        <f>Sheet1!A4921</f>
        <v>0</v>
      </c>
      <c r="K4915">
        <f>Sheet1!A4922</f>
        <v>0</v>
      </c>
    </row>
    <row r="4916" spans="1:11" hidden="1" x14ac:dyDescent="0.2">
      <c r="A4916">
        <f t="shared" si="76"/>
        <v>0</v>
      </c>
      <c r="B4916" t="str">
        <f>IF(Sheet1!A4916="","",Sheet1!A4916)</f>
        <v/>
      </c>
      <c r="C4916">
        <f>Sheet1!A4917</f>
        <v>0</v>
      </c>
      <c r="D4916">
        <f>Sheet1!C4916</f>
        <v>0</v>
      </c>
      <c r="F4916">
        <f>Sheet1!B4918</f>
        <v>0</v>
      </c>
      <c r="G4916">
        <f>Sheet1!A4919</f>
        <v>0</v>
      </c>
      <c r="H4916">
        <f>Sheet1!A4920</f>
        <v>0</v>
      </c>
      <c r="I4916">
        <f>Sheet1!A4921</f>
        <v>0</v>
      </c>
      <c r="J4916">
        <f>Sheet1!A4922</f>
        <v>0</v>
      </c>
      <c r="K4916">
        <f>Sheet1!A4923</f>
        <v>0</v>
      </c>
    </row>
    <row r="4917" spans="1:11" hidden="1" x14ac:dyDescent="0.2">
      <c r="A4917">
        <f t="shared" si="76"/>
        <v>0</v>
      </c>
      <c r="B4917" t="str">
        <f>IF(Sheet1!A4917="","",Sheet1!A4917)</f>
        <v/>
      </c>
      <c r="C4917">
        <f>Sheet1!A4918</f>
        <v>0</v>
      </c>
      <c r="D4917">
        <f>Sheet1!C4917</f>
        <v>0</v>
      </c>
      <c r="F4917">
        <f>Sheet1!B4919</f>
        <v>0</v>
      </c>
      <c r="G4917">
        <f>Sheet1!A4920</f>
        <v>0</v>
      </c>
      <c r="H4917">
        <f>Sheet1!A4921</f>
        <v>0</v>
      </c>
      <c r="I4917">
        <f>Sheet1!A4922</f>
        <v>0</v>
      </c>
      <c r="J4917">
        <f>Sheet1!A4923</f>
        <v>0</v>
      </c>
      <c r="K4917">
        <f>Sheet1!A4924</f>
        <v>0</v>
      </c>
    </row>
    <row r="4918" spans="1:11" hidden="1" x14ac:dyDescent="0.2">
      <c r="A4918">
        <f t="shared" si="76"/>
        <v>0</v>
      </c>
      <c r="B4918" t="str">
        <f>IF(Sheet1!A4918="","",Sheet1!A4918)</f>
        <v/>
      </c>
      <c r="C4918">
        <f>Sheet1!A4919</f>
        <v>0</v>
      </c>
      <c r="D4918">
        <f>Sheet1!C4918</f>
        <v>0</v>
      </c>
      <c r="F4918">
        <f>Sheet1!B4920</f>
        <v>0</v>
      </c>
      <c r="G4918">
        <f>Sheet1!A4921</f>
        <v>0</v>
      </c>
      <c r="H4918">
        <f>Sheet1!A4922</f>
        <v>0</v>
      </c>
      <c r="I4918">
        <f>Sheet1!A4923</f>
        <v>0</v>
      </c>
      <c r="J4918">
        <f>Sheet1!A4924</f>
        <v>0</v>
      </c>
      <c r="K4918">
        <f>Sheet1!A4925</f>
        <v>0</v>
      </c>
    </row>
    <row r="4919" spans="1:11" hidden="1" x14ac:dyDescent="0.2">
      <c r="A4919">
        <f t="shared" si="76"/>
        <v>0</v>
      </c>
      <c r="B4919" t="str">
        <f>IF(Sheet1!A4919="","",Sheet1!A4919)</f>
        <v/>
      </c>
      <c r="C4919">
        <f>Sheet1!A4920</f>
        <v>0</v>
      </c>
      <c r="D4919">
        <f>Sheet1!C4919</f>
        <v>0</v>
      </c>
      <c r="F4919">
        <f>Sheet1!B4921</f>
        <v>0</v>
      </c>
      <c r="G4919">
        <f>Sheet1!A4922</f>
        <v>0</v>
      </c>
      <c r="H4919">
        <f>Sheet1!A4923</f>
        <v>0</v>
      </c>
      <c r="I4919">
        <f>Sheet1!A4924</f>
        <v>0</v>
      </c>
      <c r="J4919">
        <f>Sheet1!A4925</f>
        <v>0</v>
      </c>
      <c r="K4919">
        <f>Sheet1!A4926</f>
        <v>0</v>
      </c>
    </row>
    <row r="4920" spans="1:11" hidden="1" x14ac:dyDescent="0.2">
      <c r="A4920">
        <f t="shared" si="76"/>
        <v>0</v>
      </c>
      <c r="B4920" t="str">
        <f>IF(Sheet1!A4920="","",Sheet1!A4920)</f>
        <v/>
      </c>
      <c r="C4920">
        <f>Sheet1!A4921</f>
        <v>0</v>
      </c>
      <c r="D4920">
        <f>Sheet1!C4920</f>
        <v>0</v>
      </c>
      <c r="F4920">
        <f>Sheet1!B4922</f>
        <v>0</v>
      </c>
      <c r="G4920">
        <f>Sheet1!A4923</f>
        <v>0</v>
      </c>
      <c r="H4920">
        <f>Sheet1!A4924</f>
        <v>0</v>
      </c>
      <c r="I4920">
        <f>Sheet1!A4925</f>
        <v>0</v>
      </c>
      <c r="J4920">
        <f>Sheet1!A4926</f>
        <v>0</v>
      </c>
      <c r="K4920">
        <f>Sheet1!A4927</f>
        <v>0</v>
      </c>
    </row>
    <row r="4921" spans="1:11" hidden="1" x14ac:dyDescent="0.2">
      <c r="A4921">
        <f t="shared" si="76"/>
        <v>0</v>
      </c>
      <c r="B4921" t="str">
        <f>IF(Sheet1!A4921="","",Sheet1!A4921)</f>
        <v/>
      </c>
      <c r="C4921">
        <f>Sheet1!A4922</f>
        <v>0</v>
      </c>
      <c r="D4921">
        <f>Sheet1!C4921</f>
        <v>0</v>
      </c>
      <c r="F4921">
        <f>Sheet1!B4923</f>
        <v>0</v>
      </c>
      <c r="G4921">
        <f>Sheet1!A4924</f>
        <v>0</v>
      </c>
      <c r="H4921">
        <f>Sheet1!A4925</f>
        <v>0</v>
      </c>
      <c r="I4921">
        <f>Sheet1!A4926</f>
        <v>0</v>
      </c>
      <c r="J4921">
        <f>Sheet1!A4927</f>
        <v>0</v>
      </c>
      <c r="K4921">
        <f>Sheet1!A4928</f>
        <v>0</v>
      </c>
    </row>
    <row r="4922" spans="1:11" hidden="1" x14ac:dyDescent="0.2">
      <c r="A4922">
        <f t="shared" si="76"/>
        <v>0</v>
      </c>
      <c r="B4922" t="str">
        <f>IF(Sheet1!A4922="","",Sheet1!A4922)</f>
        <v/>
      </c>
      <c r="C4922">
        <f>Sheet1!A4923</f>
        <v>0</v>
      </c>
      <c r="D4922">
        <f>Sheet1!C4922</f>
        <v>0</v>
      </c>
      <c r="F4922">
        <f>Sheet1!B4924</f>
        <v>0</v>
      </c>
      <c r="G4922">
        <f>Sheet1!A4925</f>
        <v>0</v>
      </c>
      <c r="H4922">
        <f>Sheet1!A4926</f>
        <v>0</v>
      </c>
      <c r="I4922">
        <f>Sheet1!A4927</f>
        <v>0</v>
      </c>
      <c r="J4922">
        <f>Sheet1!A4928</f>
        <v>0</v>
      </c>
      <c r="K4922">
        <f>Sheet1!A4929</f>
        <v>0</v>
      </c>
    </row>
    <row r="4923" spans="1:11" hidden="1" x14ac:dyDescent="0.2">
      <c r="A4923">
        <f t="shared" si="76"/>
        <v>0</v>
      </c>
      <c r="B4923" t="str">
        <f>IF(Sheet1!A4923="","",Sheet1!A4923)</f>
        <v/>
      </c>
      <c r="C4923">
        <f>Sheet1!A4924</f>
        <v>0</v>
      </c>
      <c r="D4923">
        <f>Sheet1!C4923</f>
        <v>0</v>
      </c>
      <c r="F4923">
        <f>Sheet1!B4925</f>
        <v>0</v>
      </c>
      <c r="G4923">
        <f>Sheet1!A4926</f>
        <v>0</v>
      </c>
      <c r="H4923">
        <f>Sheet1!A4927</f>
        <v>0</v>
      </c>
      <c r="I4923">
        <f>Sheet1!A4928</f>
        <v>0</v>
      </c>
      <c r="J4923">
        <f>Sheet1!A4929</f>
        <v>0</v>
      </c>
      <c r="K4923">
        <f>Sheet1!A4930</f>
        <v>0</v>
      </c>
    </row>
    <row r="4924" spans="1:11" hidden="1" x14ac:dyDescent="0.2">
      <c r="A4924">
        <f t="shared" si="76"/>
        <v>0</v>
      </c>
      <c r="B4924" t="str">
        <f>IF(Sheet1!A4924="","",Sheet1!A4924)</f>
        <v/>
      </c>
      <c r="C4924">
        <f>Sheet1!A4925</f>
        <v>0</v>
      </c>
      <c r="D4924">
        <f>Sheet1!C4924</f>
        <v>0</v>
      </c>
      <c r="F4924">
        <f>Sheet1!B4926</f>
        <v>0</v>
      </c>
      <c r="G4924">
        <f>Sheet1!A4927</f>
        <v>0</v>
      </c>
      <c r="H4924">
        <f>Sheet1!A4928</f>
        <v>0</v>
      </c>
      <c r="I4924">
        <f>Sheet1!A4929</f>
        <v>0</v>
      </c>
      <c r="J4924">
        <f>Sheet1!A4930</f>
        <v>0</v>
      </c>
      <c r="K4924">
        <f>Sheet1!A4931</f>
        <v>0</v>
      </c>
    </row>
    <row r="4925" spans="1:11" hidden="1" x14ac:dyDescent="0.2">
      <c r="A4925">
        <f t="shared" si="76"/>
        <v>0</v>
      </c>
      <c r="B4925" t="str">
        <f>IF(Sheet1!A4925="","",Sheet1!A4925)</f>
        <v/>
      </c>
      <c r="C4925">
        <f>Sheet1!A4926</f>
        <v>0</v>
      </c>
      <c r="D4925">
        <f>Sheet1!C4925</f>
        <v>0</v>
      </c>
      <c r="F4925">
        <f>Sheet1!B4927</f>
        <v>0</v>
      </c>
      <c r="G4925">
        <f>Sheet1!A4928</f>
        <v>0</v>
      </c>
      <c r="H4925">
        <f>Sheet1!A4929</f>
        <v>0</v>
      </c>
      <c r="I4925">
        <f>Sheet1!A4930</f>
        <v>0</v>
      </c>
      <c r="J4925">
        <f>Sheet1!A4931</f>
        <v>0</v>
      </c>
      <c r="K4925">
        <f>Sheet1!A4932</f>
        <v>0</v>
      </c>
    </row>
    <row r="4926" spans="1:11" hidden="1" x14ac:dyDescent="0.2">
      <c r="A4926">
        <f t="shared" si="76"/>
        <v>0</v>
      </c>
      <c r="B4926" t="str">
        <f>IF(Sheet1!A4926="","",Sheet1!A4926)</f>
        <v/>
      </c>
      <c r="C4926">
        <f>Sheet1!A4927</f>
        <v>0</v>
      </c>
      <c r="D4926">
        <f>Sheet1!C4926</f>
        <v>0</v>
      </c>
      <c r="F4926">
        <f>Sheet1!B4928</f>
        <v>0</v>
      </c>
      <c r="G4926">
        <f>Sheet1!A4929</f>
        <v>0</v>
      </c>
      <c r="H4926">
        <f>Sheet1!A4930</f>
        <v>0</v>
      </c>
      <c r="I4926">
        <f>Sheet1!A4931</f>
        <v>0</v>
      </c>
      <c r="J4926">
        <f>Sheet1!A4932</f>
        <v>0</v>
      </c>
      <c r="K4926">
        <f>Sheet1!A4933</f>
        <v>0</v>
      </c>
    </row>
    <row r="4927" spans="1:11" hidden="1" x14ac:dyDescent="0.2">
      <c r="A4927">
        <f t="shared" si="76"/>
        <v>0</v>
      </c>
      <c r="B4927" t="str">
        <f>IF(Sheet1!A4927="","",Sheet1!A4927)</f>
        <v/>
      </c>
      <c r="C4927">
        <f>Sheet1!A4928</f>
        <v>0</v>
      </c>
      <c r="D4927">
        <f>Sheet1!C4927</f>
        <v>0</v>
      </c>
      <c r="F4927">
        <f>Sheet1!B4929</f>
        <v>0</v>
      </c>
      <c r="G4927">
        <f>Sheet1!A4930</f>
        <v>0</v>
      </c>
      <c r="H4927">
        <f>Sheet1!A4931</f>
        <v>0</v>
      </c>
      <c r="I4927">
        <f>Sheet1!A4932</f>
        <v>0</v>
      </c>
      <c r="J4927">
        <f>Sheet1!A4933</f>
        <v>0</v>
      </c>
      <c r="K4927">
        <f>Sheet1!A4934</f>
        <v>0</v>
      </c>
    </row>
    <row r="4928" spans="1:11" hidden="1" x14ac:dyDescent="0.2">
      <c r="A4928">
        <f t="shared" si="76"/>
        <v>0</v>
      </c>
      <c r="B4928" t="str">
        <f>IF(Sheet1!A4928="","",Sheet1!A4928)</f>
        <v/>
      </c>
      <c r="C4928">
        <f>Sheet1!A4929</f>
        <v>0</v>
      </c>
      <c r="D4928">
        <f>Sheet1!C4928</f>
        <v>0</v>
      </c>
      <c r="F4928">
        <f>Sheet1!B4930</f>
        <v>0</v>
      </c>
      <c r="G4928">
        <f>Sheet1!A4931</f>
        <v>0</v>
      </c>
      <c r="H4928">
        <f>Sheet1!A4932</f>
        <v>0</v>
      </c>
      <c r="I4928">
        <f>Sheet1!A4933</f>
        <v>0</v>
      </c>
      <c r="J4928">
        <f>Sheet1!A4934</f>
        <v>0</v>
      </c>
      <c r="K4928">
        <f>Sheet1!A4935</f>
        <v>0</v>
      </c>
    </row>
    <row r="4929" spans="1:11" hidden="1" x14ac:dyDescent="0.2">
      <c r="A4929">
        <f t="shared" si="76"/>
        <v>0</v>
      </c>
      <c r="B4929" t="str">
        <f>IF(Sheet1!A4929="","",Sheet1!A4929)</f>
        <v/>
      </c>
      <c r="C4929">
        <f>Sheet1!A4930</f>
        <v>0</v>
      </c>
      <c r="D4929">
        <f>Sheet1!C4929</f>
        <v>0</v>
      </c>
      <c r="F4929">
        <f>Sheet1!B4931</f>
        <v>0</v>
      </c>
      <c r="G4929">
        <f>Sheet1!A4932</f>
        <v>0</v>
      </c>
      <c r="H4929">
        <f>Sheet1!A4933</f>
        <v>0</v>
      </c>
      <c r="I4929">
        <f>Sheet1!A4934</f>
        <v>0</v>
      </c>
      <c r="J4929">
        <f>Sheet1!A4935</f>
        <v>0</v>
      </c>
      <c r="K4929">
        <f>Sheet1!A4936</f>
        <v>0</v>
      </c>
    </row>
    <row r="4930" spans="1:11" hidden="1" x14ac:dyDescent="0.2">
      <c r="A4930">
        <f t="shared" si="76"/>
        <v>0</v>
      </c>
      <c r="B4930" t="str">
        <f>IF(Sheet1!A4930="","",Sheet1!A4930)</f>
        <v/>
      </c>
      <c r="C4930">
        <f>Sheet1!A4931</f>
        <v>0</v>
      </c>
      <c r="D4930">
        <f>Sheet1!C4930</f>
        <v>0</v>
      </c>
      <c r="F4930">
        <f>Sheet1!B4932</f>
        <v>0</v>
      </c>
      <c r="G4930">
        <f>Sheet1!A4933</f>
        <v>0</v>
      </c>
      <c r="H4930">
        <f>Sheet1!A4934</f>
        <v>0</v>
      </c>
      <c r="I4930">
        <f>Sheet1!A4935</f>
        <v>0</v>
      </c>
      <c r="J4930">
        <f>Sheet1!A4936</f>
        <v>0</v>
      </c>
      <c r="K4930">
        <f>Sheet1!A4937</f>
        <v>0</v>
      </c>
    </row>
    <row r="4931" spans="1:11" hidden="1" x14ac:dyDescent="0.2">
      <c r="A4931">
        <f t="shared" ref="A4931:A4994" si="77">IF(ISNUMBER(B4931)=TRUE,1,0)</f>
        <v>0</v>
      </c>
      <c r="B4931" t="str">
        <f>IF(Sheet1!A4931="","",Sheet1!A4931)</f>
        <v/>
      </c>
      <c r="C4931">
        <f>Sheet1!A4932</f>
        <v>0</v>
      </c>
      <c r="D4931">
        <f>Sheet1!C4931</f>
        <v>0</v>
      </c>
      <c r="F4931">
        <f>Sheet1!B4933</f>
        <v>0</v>
      </c>
      <c r="G4931">
        <f>Sheet1!A4934</f>
        <v>0</v>
      </c>
      <c r="H4931">
        <f>Sheet1!A4935</f>
        <v>0</v>
      </c>
      <c r="I4931">
        <f>Sheet1!A4936</f>
        <v>0</v>
      </c>
      <c r="J4931">
        <f>Sheet1!A4937</f>
        <v>0</v>
      </c>
      <c r="K4931">
        <f>Sheet1!A4938</f>
        <v>0</v>
      </c>
    </row>
    <row r="4932" spans="1:11" hidden="1" x14ac:dyDescent="0.2">
      <c r="A4932">
        <f t="shared" si="77"/>
        <v>0</v>
      </c>
      <c r="B4932" t="str">
        <f>IF(Sheet1!A4932="","",Sheet1!A4932)</f>
        <v/>
      </c>
      <c r="C4932">
        <f>Sheet1!A4933</f>
        <v>0</v>
      </c>
      <c r="D4932">
        <f>Sheet1!C4932</f>
        <v>0</v>
      </c>
      <c r="F4932">
        <f>Sheet1!B4934</f>
        <v>0</v>
      </c>
      <c r="G4932">
        <f>Sheet1!A4935</f>
        <v>0</v>
      </c>
      <c r="H4932">
        <f>Sheet1!A4936</f>
        <v>0</v>
      </c>
      <c r="I4932">
        <f>Sheet1!A4937</f>
        <v>0</v>
      </c>
      <c r="J4932">
        <f>Sheet1!A4938</f>
        <v>0</v>
      </c>
      <c r="K4932">
        <f>Sheet1!A4939</f>
        <v>0</v>
      </c>
    </row>
    <row r="4933" spans="1:11" hidden="1" x14ac:dyDescent="0.2">
      <c r="A4933">
        <f t="shared" si="77"/>
        <v>0</v>
      </c>
      <c r="B4933" t="str">
        <f>IF(Sheet1!A4933="","",Sheet1!A4933)</f>
        <v/>
      </c>
      <c r="C4933">
        <f>Sheet1!A4934</f>
        <v>0</v>
      </c>
      <c r="D4933">
        <f>Sheet1!C4933</f>
        <v>0</v>
      </c>
      <c r="F4933">
        <f>Sheet1!B4935</f>
        <v>0</v>
      </c>
      <c r="G4933">
        <f>Sheet1!A4936</f>
        <v>0</v>
      </c>
      <c r="H4933">
        <f>Sheet1!A4937</f>
        <v>0</v>
      </c>
      <c r="I4933">
        <f>Sheet1!A4938</f>
        <v>0</v>
      </c>
      <c r="J4933">
        <f>Sheet1!A4939</f>
        <v>0</v>
      </c>
      <c r="K4933">
        <f>Sheet1!A4940</f>
        <v>0</v>
      </c>
    </row>
    <row r="4934" spans="1:11" hidden="1" x14ac:dyDescent="0.2">
      <c r="A4934">
        <f t="shared" si="77"/>
        <v>0</v>
      </c>
      <c r="B4934" t="str">
        <f>IF(Sheet1!A4934="","",Sheet1!A4934)</f>
        <v/>
      </c>
      <c r="C4934">
        <f>Sheet1!A4935</f>
        <v>0</v>
      </c>
      <c r="D4934">
        <f>Sheet1!C4934</f>
        <v>0</v>
      </c>
      <c r="F4934">
        <f>Sheet1!B4936</f>
        <v>0</v>
      </c>
      <c r="G4934">
        <f>Sheet1!A4937</f>
        <v>0</v>
      </c>
      <c r="H4934">
        <f>Sheet1!A4938</f>
        <v>0</v>
      </c>
      <c r="I4934">
        <f>Sheet1!A4939</f>
        <v>0</v>
      </c>
      <c r="J4934">
        <f>Sheet1!A4940</f>
        <v>0</v>
      </c>
      <c r="K4934">
        <f>Sheet1!A4941</f>
        <v>0</v>
      </c>
    </row>
    <row r="4935" spans="1:11" hidden="1" x14ac:dyDescent="0.2">
      <c r="A4935">
        <f t="shared" si="77"/>
        <v>0</v>
      </c>
      <c r="B4935" t="str">
        <f>IF(Sheet1!A4935="","",Sheet1!A4935)</f>
        <v/>
      </c>
      <c r="C4935">
        <f>Sheet1!A4936</f>
        <v>0</v>
      </c>
      <c r="D4935">
        <f>Sheet1!C4935</f>
        <v>0</v>
      </c>
      <c r="F4935">
        <f>Sheet1!B4937</f>
        <v>0</v>
      </c>
      <c r="G4935">
        <f>Sheet1!A4938</f>
        <v>0</v>
      </c>
      <c r="H4935">
        <f>Sheet1!A4939</f>
        <v>0</v>
      </c>
      <c r="I4935">
        <f>Sheet1!A4940</f>
        <v>0</v>
      </c>
      <c r="J4935">
        <f>Sheet1!A4941</f>
        <v>0</v>
      </c>
      <c r="K4935">
        <f>Sheet1!A4942</f>
        <v>0</v>
      </c>
    </row>
    <row r="4936" spans="1:11" hidden="1" x14ac:dyDescent="0.2">
      <c r="A4936">
        <f t="shared" si="77"/>
        <v>0</v>
      </c>
      <c r="B4936" t="str">
        <f>IF(Sheet1!A4936="","",Sheet1!A4936)</f>
        <v/>
      </c>
      <c r="C4936">
        <f>Sheet1!A4937</f>
        <v>0</v>
      </c>
      <c r="D4936">
        <f>Sheet1!C4936</f>
        <v>0</v>
      </c>
      <c r="F4936">
        <f>Sheet1!B4938</f>
        <v>0</v>
      </c>
      <c r="G4936">
        <f>Sheet1!A4939</f>
        <v>0</v>
      </c>
      <c r="H4936">
        <f>Sheet1!A4940</f>
        <v>0</v>
      </c>
      <c r="I4936">
        <f>Sheet1!A4941</f>
        <v>0</v>
      </c>
      <c r="J4936">
        <f>Sheet1!A4942</f>
        <v>0</v>
      </c>
      <c r="K4936">
        <f>Sheet1!A4943</f>
        <v>0</v>
      </c>
    </row>
    <row r="4937" spans="1:11" hidden="1" x14ac:dyDescent="0.2">
      <c r="A4937">
        <f t="shared" si="77"/>
        <v>0</v>
      </c>
      <c r="B4937" t="str">
        <f>IF(Sheet1!A4937="","",Sheet1!A4937)</f>
        <v/>
      </c>
      <c r="C4937">
        <f>Sheet1!A4938</f>
        <v>0</v>
      </c>
      <c r="D4937">
        <f>Sheet1!C4937</f>
        <v>0</v>
      </c>
      <c r="F4937">
        <f>Sheet1!B4939</f>
        <v>0</v>
      </c>
      <c r="G4937">
        <f>Sheet1!A4940</f>
        <v>0</v>
      </c>
      <c r="H4937">
        <f>Sheet1!A4941</f>
        <v>0</v>
      </c>
      <c r="I4937">
        <f>Sheet1!A4942</f>
        <v>0</v>
      </c>
      <c r="J4937">
        <f>Sheet1!A4943</f>
        <v>0</v>
      </c>
      <c r="K4937">
        <f>Sheet1!A4944</f>
        <v>0</v>
      </c>
    </row>
    <row r="4938" spans="1:11" hidden="1" x14ac:dyDescent="0.2">
      <c r="A4938">
        <f t="shared" si="77"/>
        <v>0</v>
      </c>
      <c r="B4938" t="str">
        <f>IF(Sheet1!A4938="","",Sheet1!A4938)</f>
        <v/>
      </c>
      <c r="C4938">
        <f>Sheet1!A4939</f>
        <v>0</v>
      </c>
      <c r="D4938">
        <f>Sheet1!C4938</f>
        <v>0</v>
      </c>
      <c r="F4938">
        <f>Sheet1!B4940</f>
        <v>0</v>
      </c>
      <c r="G4938">
        <f>Sheet1!A4941</f>
        <v>0</v>
      </c>
      <c r="H4938">
        <f>Sheet1!A4942</f>
        <v>0</v>
      </c>
      <c r="I4938">
        <f>Sheet1!A4943</f>
        <v>0</v>
      </c>
      <c r="J4938">
        <f>Sheet1!A4944</f>
        <v>0</v>
      </c>
      <c r="K4938">
        <f>Sheet1!A4945</f>
        <v>0</v>
      </c>
    </row>
    <row r="4939" spans="1:11" hidden="1" x14ac:dyDescent="0.2">
      <c r="A4939">
        <f t="shared" si="77"/>
        <v>0</v>
      </c>
      <c r="B4939" t="str">
        <f>IF(Sheet1!A4939="","",Sheet1!A4939)</f>
        <v/>
      </c>
      <c r="C4939">
        <f>Sheet1!A4940</f>
        <v>0</v>
      </c>
      <c r="D4939">
        <f>Sheet1!C4939</f>
        <v>0</v>
      </c>
      <c r="F4939">
        <f>Sheet1!B4941</f>
        <v>0</v>
      </c>
      <c r="G4939">
        <f>Sheet1!A4942</f>
        <v>0</v>
      </c>
      <c r="H4939">
        <f>Sheet1!A4943</f>
        <v>0</v>
      </c>
      <c r="I4939">
        <f>Sheet1!A4944</f>
        <v>0</v>
      </c>
      <c r="J4939">
        <f>Sheet1!A4945</f>
        <v>0</v>
      </c>
      <c r="K4939">
        <f>Sheet1!A4946</f>
        <v>0</v>
      </c>
    </row>
    <row r="4940" spans="1:11" hidden="1" x14ac:dyDescent="0.2">
      <c r="A4940">
        <f t="shared" si="77"/>
        <v>0</v>
      </c>
      <c r="B4940" t="str">
        <f>IF(Sheet1!A4940="","",Sheet1!A4940)</f>
        <v/>
      </c>
      <c r="C4940">
        <f>Sheet1!A4941</f>
        <v>0</v>
      </c>
      <c r="D4940">
        <f>Sheet1!C4940</f>
        <v>0</v>
      </c>
      <c r="F4940">
        <f>Sheet1!B4942</f>
        <v>0</v>
      </c>
      <c r="G4940">
        <f>Sheet1!A4943</f>
        <v>0</v>
      </c>
      <c r="H4940">
        <f>Sheet1!A4944</f>
        <v>0</v>
      </c>
      <c r="I4940">
        <f>Sheet1!A4945</f>
        <v>0</v>
      </c>
      <c r="J4940">
        <f>Sheet1!A4946</f>
        <v>0</v>
      </c>
      <c r="K4940">
        <f>Sheet1!A4947</f>
        <v>0</v>
      </c>
    </row>
    <row r="4941" spans="1:11" hidden="1" x14ac:dyDescent="0.2">
      <c r="A4941">
        <f t="shared" si="77"/>
        <v>0</v>
      </c>
      <c r="B4941" t="str">
        <f>IF(Sheet1!A4941="","",Sheet1!A4941)</f>
        <v/>
      </c>
      <c r="C4941">
        <f>Sheet1!A4942</f>
        <v>0</v>
      </c>
      <c r="D4941">
        <f>Sheet1!C4941</f>
        <v>0</v>
      </c>
      <c r="F4941">
        <f>Sheet1!B4943</f>
        <v>0</v>
      </c>
      <c r="G4941">
        <f>Sheet1!A4944</f>
        <v>0</v>
      </c>
      <c r="H4941">
        <f>Sheet1!A4945</f>
        <v>0</v>
      </c>
      <c r="I4941">
        <f>Sheet1!A4946</f>
        <v>0</v>
      </c>
      <c r="J4941">
        <f>Sheet1!A4947</f>
        <v>0</v>
      </c>
      <c r="K4941">
        <f>Sheet1!A4948</f>
        <v>0</v>
      </c>
    </row>
    <row r="4942" spans="1:11" hidden="1" x14ac:dyDescent="0.2">
      <c r="A4942">
        <f t="shared" si="77"/>
        <v>0</v>
      </c>
      <c r="B4942" t="str">
        <f>IF(Sheet1!A4942="","",Sheet1!A4942)</f>
        <v/>
      </c>
      <c r="C4942">
        <f>Sheet1!A4943</f>
        <v>0</v>
      </c>
      <c r="D4942">
        <f>Sheet1!C4942</f>
        <v>0</v>
      </c>
      <c r="F4942">
        <f>Sheet1!B4944</f>
        <v>0</v>
      </c>
      <c r="G4942">
        <f>Sheet1!A4945</f>
        <v>0</v>
      </c>
      <c r="H4942">
        <f>Sheet1!A4946</f>
        <v>0</v>
      </c>
      <c r="I4942">
        <f>Sheet1!A4947</f>
        <v>0</v>
      </c>
      <c r="J4942">
        <f>Sheet1!A4948</f>
        <v>0</v>
      </c>
      <c r="K4942">
        <f>Sheet1!A4949</f>
        <v>0</v>
      </c>
    </row>
    <row r="4943" spans="1:11" hidden="1" x14ac:dyDescent="0.2">
      <c r="A4943">
        <f t="shared" si="77"/>
        <v>0</v>
      </c>
      <c r="B4943" t="str">
        <f>IF(Sheet1!A4943="","",Sheet1!A4943)</f>
        <v/>
      </c>
      <c r="C4943">
        <f>Sheet1!A4944</f>
        <v>0</v>
      </c>
      <c r="D4943">
        <f>Sheet1!C4943</f>
        <v>0</v>
      </c>
      <c r="F4943">
        <f>Sheet1!B4945</f>
        <v>0</v>
      </c>
      <c r="G4943">
        <f>Sheet1!A4946</f>
        <v>0</v>
      </c>
      <c r="H4943">
        <f>Sheet1!A4947</f>
        <v>0</v>
      </c>
      <c r="I4943">
        <f>Sheet1!A4948</f>
        <v>0</v>
      </c>
      <c r="J4943">
        <f>Sheet1!A4949</f>
        <v>0</v>
      </c>
      <c r="K4943">
        <f>Sheet1!A4950</f>
        <v>0</v>
      </c>
    </row>
    <row r="4944" spans="1:11" hidden="1" x14ac:dyDescent="0.2">
      <c r="A4944">
        <f t="shared" si="77"/>
        <v>0</v>
      </c>
      <c r="B4944" t="str">
        <f>IF(Sheet1!A4944="","",Sheet1!A4944)</f>
        <v/>
      </c>
      <c r="C4944">
        <f>Sheet1!A4945</f>
        <v>0</v>
      </c>
      <c r="D4944">
        <f>Sheet1!C4944</f>
        <v>0</v>
      </c>
      <c r="F4944">
        <f>Sheet1!B4946</f>
        <v>0</v>
      </c>
      <c r="G4944">
        <f>Sheet1!A4947</f>
        <v>0</v>
      </c>
      <c r="H4944">
        <f>Sheet1!A4948</f>
        <v>0</v>
      </c>
      <c r="I4944">
        <f>Sheet1!A4949</f>
        <v>0</v>
      </c>
      <c r="J4944">
        <f>Sheet1!A4950</f>
        <v>0</v>
      </c>
      <c r="K4944">
        <f>Sheet1!A4951</f>
        <v>0</v>
      </c>
    </row>
    <row r="4945" spans="1:11" hidden="1" x14ac:dyDescent="0.2">
      <c r="A4945">
        <f t="shared" si="77"/>
        <v>0</v>
      </c>
      <c r="B4945" t="str">
        <f>IF(Sheet1!A4945="","",Sheet1!A4945)</f>
        <v/>
      </c>
      <c r="C4945">
        <f>Sheet1!A4946</f>
        <v>0</v>
      </c>
      <c r="D4945">
        <f>Sheet1!C4945</f>
        <v>0</v>
      </c>
      <c r="F4945">
        <f>Sheet1!B4947</f>
        <v>0</v>
      </c>
      <c r="G4945">
        <f>Sheet1!A4948</f>
        <v>0</v>
      </c>
      <c r="H4945">
        <f>Sheet1!A4949</f>
        <v>0</v>
      </c>
      <c r="I4945">
        <f>Sheet1!A4950</f>
        <v>0</v>
      </c>
      <c r="J4945">
        <f>Sheet1!A4951</f>
        <v>0</v>
      </c>
      <c r="K4945">
        <f>Sheet1!A4952</f>
        <v>0</v>
      </c>
    </row>
    <row r="4946" spans="1:11" hidden="1" x14ac:dyDescent="0.2">
      <c r="A4946">
        <f t="shared" si="77"/>
        <v>0</v>
      </c>
      <c r="B4946" t="str">
        <f>IF(Sheet1!A4946="","",Sheet1!A4946)</f>
        <v/>
      </c>
      <c r="C4946">
        <f>Sheet1!A4947</f>
        <v>0</v>
      </c>
      <c r="D4946">
        <f>Sheet1!C4946</f>
        <v>0</v>
      </c>
      <c r="F4946">
        <f>Sheet1!B4948</f>
        <v>0</v>
      </c>
      <c r="G4946">
        <f>Sheet1!A4949</f>
        <v>0</v>
      </c>
      <c r="H4946">
        <f>Sheet1!A4950</f>
        <v>0</v>
      </c>
      <c r="I4946">
        <f>Sheet1!A4951</f>
        <v>0</v>
      </c>
      <c r="J4946">
        <f>Sheet1!A4952</f>
        <v>0</v>
      </c>
      <c r="K4946">
        <f>Sheet1!A4953</f>
        <v>0</v>
      </c>
    </row>
    <row r="4947" spans="1:11" hidden="1" x14ac:dyDescent="0.2">
      <c r="A4947">
        <f t="shared" si="77"/>
        <v>0</v>
      </c>
      <c r="B4947" t="str">
        <f>IF(Sheet1!A4947="","",Sheet1!A4947)</f>
        <v/>
      </c>
      <c r="C4947">
        <f>Sheet1!A4948</f>
        <v>0</v>
      </c>
      <c r="D4947">
        <f>Sheet1!C4947</f>
        <v>0</v>
      </c>
      <c r="F4947">
        <f>Sheet1!B4949</f>
        <v>0</v>
      </c>
      <c r="G4947">
        <f>Sheet1!A4950</f>
        <v>0</v>
      </c>
      <c r="H4947">
        <f>Sheet1!A4951</f>
        <v>0</v>
      </c>
      <c r="I4947">
        <f>Sheet1!A4952</f>
        <v>0</v>
      </c>
      <c r="J4947">
        <f>Sheet1!A4953</f>
        <v>0</v>
      </c>
      <c r="K4947">
        <f>Sheet1!A4954</f>
        <v>0</v>
      </c>
    </row>
    <row r="4948" spans="1:11" hidden="1" x14ac:dyDescent="0.2">
      <c r="A4948">
        <f t="shared" si="77"/>
        <v>0</v>
      </c>
      <c r="B4948" t="str">
        <f>IF(Sheet1!A4948="","",Sheet1!A4948)</f>
        <v/>
      </c>
      <c r="C4948">
        <f>Sheet1!A4949</f>
        <v>0</v>
      </c>
      <c r="D4948">
        <f>Sheet1!C4948</f>
        <v>0</v>
      </c>
      <c r="F4948">
        <f>Sheet1!B4950</f>
        <v>0</v>
      </c>
      <c r="G4948">
        <f>Sheet1!A4951</f>
        <v>0</v>
      </c>
      <c r="H4948">
        <f>Sheet1!A4952</f>
        <v>0</v>
      </c>
      <c r="I4948">
        <f>Sheet1!A4953</f>
        <v>0</v>
      </c>
      <c r="J4948">
        <f>Sheet1!A4954</f>
        <v>0</v>
      </c>
      <c r="K4948">
        <f>Sheet1!A4955</f>
        <v>0</v>
      </c>
    </row>
    <row r="4949" spans="1:11" hidden="1" x14ac:dyDescent="0.2">
      <c r="A4949">
        <f t="shared" si="77"/>
        <v>0</v>
      </c>
      <c r="B4949" t="str">
        <f>IF(Sheet1!A4949="","",Sheet1!A4949)</f>
        <v/>
      </c>
      <c r="C4949">
        <f>Sheet1!A4950</f>
        <v>0</v>
      </c>
      <c r="D4949">
        <f>Sheet1!C4949</f>
        <v>0</v>
      </c>
      <c r="F4949">
        <f>Sheet1!B4951</f>
        <v>0</v>
      </c>
      <c r="G4949">
        <f>Sheet1!A4952</f>
        <v>0</v>
      </c>
      <c r="H4949">
        <f>Sheet1!A4953</f>
        <v>0</v>
      </c>
      <c r="I4949">
        <f>Sheet1!A4954</f>
        <v>0</v>
      </c>
      <c r="J4949">
        <f>Sheet1!A4955</f>
        <v>0</v>
      </c>
      <c r="K4949">
        <f>Sheet1!A4956</f>
        <v>0</v>
      </c>
    </row>
    <row r="4950" spans="1:11" hidden="1" x14ac:dyDescent="0.2">
      <c r="A4950">
        <f t="shared" si="77"/>
        <v>0</v>
      </c>
      <c r="B4950" t="str">
        <f>IF(Sheet1!A4950="","",Sheet1!A4950)</f>
        <v/>
      </c>
      <c r="C4950">
        <f>Sheet1!A4951</f>
        <v>0</v>
      </c>
      <c r="D4950">
        <f>Sheet1!C4950</f>
        <v>0</v>
      </c>
      <c r="F4950">
        <f>Sheet1!B4952</f>
        <v>0</v>
      </c>
      <c r="G4950">
        <f>Sheet1!A4953</f>
        <v>0</v>
      </c>
      <c r="H4950">
        <f>Sheet1!A4954</f>
        <v>0</v>
      </c>
      <c r="I4950">
        <f>Sheet1!A4955</f>
        <v>0</v>
      </c>
      <c r="J4950">
        <f>Sheet1!A4956</f>
        <v>0</v>
      </c>
      <c r="K4950">
        <f>Sheet1!A4957</f>
        <v>0</v>
      </c>
    </row>
    <row r="4951" spans="1:11" hidden="1" x14ac:dyDescent="0.2">
      <c r="A4951">
        <f t="shared" si="77"/>
        <v>0</v>
      </c>
      <c r="B4951" t="str">
        <f>IF(Sheet1!A4951="","",Sheet1!A4951)</f>
        <v/>
      </c>
      <c r="C4951">
        <f>Sheet1!A4952</f>
        <v>0</v>
      </c>
      <c r="D4951">
        <f>Sheet1!C4951</f>
        <v>0</v>
      </c>
      <c r="F4951">
        <f>Sheet1!B4953</f>
        <v>0</v>
      </c>
      <c r="G4951">
        <f>Sheet1!A4954</f>
        <v>0</v>
      </c>
      <c r="H4951">
        <f>Sheet1!A4955</f>
        <v>0</v>
      </c>
      <c r="I4951">
        <f>Sheet1!A4956</f>
        <v>0</v>
      </c>
      <c r="J4951">
        <f>Sheet1!A4957</f>
        <v>0</v>
      </c>
      <c r="K4951">
        <f>Sheet1!A4958</f>
        <v>0</v>
      </c>
    </row>
    <row r="4952" spans="1:11" hidden="1" x14ac:dyDescent="0.2">
      <c r="A4952">
        <f t="shared" si="77"/>
        <v>0</v>
      </c>
      <c r="B4952" t="str">
        <f>IF(Sheet1!A4952="","",Sheet1!A4952)</f>
        <v/>
      </c>
      <c r="C4952">
        <f>Sheet1!A4953</f>
        <v>0</v>
      </c>
      <c r="D4952">
        <f>Sheet1!C4952</f>
        <v>0</v>
      </c>
      <c r="F4952">
        <f>Sheet1!B4954</f>
        <v>0</v>
      </c>
      <c r="G4952">
        <f>Sheet1!A4955</f>
        <v>0</v>
      </c>
      <c r="H4952">
        <f>Sheet1!A4956</f>
        <v>0</v>
      </c>
      <c r="I4952">
        <f>Sheet1!A4957</f>
        <v>0</v>
      </c>
      <c r="J4952">
        <f>Sheet1!A4958</f>
        <v>0</v>
      </c>
      <c r="K4952">
        <f>Sheet1!A4959</f>
        <v>0</v>
      </c>
    </row>
    <row r="4953" spans="1:11" hidden="1" x14ac:dyDescent="0.2">
      <c r="A4953">
        <f t="shared" si="77"/>
        <v>0</v>
      </c>
      <c r="B4953" t="str">
        <f>IF(Sheet1!A4953="","",Sheet1!A4953)</f>
        <v/>
      </c>
      <c r="C4953">
        <f>Sheet1!A4954</f>
        <v>0</v>
      </c>
      <c r="D4953">
        <f>Sheet1!C4953</f>
        <v>0</v>
      </c>
      <c r="F4953">
        <f>Sheet1!B4955</f>
        <v>0</v>
      </c>
      <c r="G4953">
        <f>Sheet1!A4956</f>
        <v>0</v>
      </c>
      <c r="H4953">
        <f>Sheet1!A4957</f>
        <v>0</v>
      </c>
      <c r="I4953">
        <f>Sheet1!A4958</f>
        <v>0</v>
      </c>
      <c r="J4953">
        <f>Sheet1!A4959</f>
        <v>0</v>
      </c>
      <c r="K4953">
        <f>Sheet1!A4960</f>
        <v>0</v>
      </c>
    </row>
    <row r="4954" spans="1:11" hidden="1" x14ac:dyDescent="0.2">
      <c r="A4954">
        <f t="shared" si="77"/>
        <v>0</v>
      </c>
      <c r="B4954" t="str">
        <f>IF(Sheet1!A4954="","",Sheet1!A4954)</f>
        <v/>
      </c>
      <c r="C4954">
        <f>Sheet1!A4955</f>
        <v>0</v>
      </c>
      <c r="D4954">
        <f>Sheet1!C4954</f>
        <v>0</v>
      </c>
      <c r="F4954">
        <f>Sheet1!B4956</f>
        <v>0</v>
      </c>
      <c r="G4954">
        <f>Sheet1!A4957</f>
        <v>0</v>
      </c>
      <c r="H4954">
        <f>Sheet1!A4958</f>
        <v>0</v>
      </c>
      <c r="I4954">
        <f>Sheet1!A4959</f>
        <v>0</v>
      </c>
      <c r="J4954">
        <f>Sheet1!A4960</f>
        <v>0</v>
      </c>
      <c r="K4954">
        <f>Sheet1!A4961</f>
        <v>0</v>
      </c>
    </row>
    <row r="4955" spans="1:11" hidden="1" x14ac:dyDescent="0.2">
      <c r="A4955">
        <f t="shared" si="77"/>
        <v>0</v>
      </c>
      <c r="B4955" t="str">
        <f>IF(Sheet1!A4955="","",Sheet1!A4955)</f>
        <v/>
      </c>
      <c r="C4955">
        <f>Sheet1!A4956</f>
        <v>0</v>
      </c>
      <c r="D4955">
        <f>Sheet1!C4955</f>
        <v>0</v>
      </c>
      <c r="F4955">
        <f>Sheet1!B4957</f>
        <v>0</v>
      </c>
      <c r="G4955">
        <f>Sheet1!A4958</f>
        <v>0</v>
      </c>
      <c r="H4955">
        <f>Sheet1!A4959</f>
        <v>0</v>
      </c>
      <c r="I4955">
        <f>Sheet1!A4960</f>
        <v>0</v>
      </c>
      <c r="J4955">
        <f>Sheet1!A4961</f>
        <v>0</v>
      </c>
      <c r="K4955">
        <f>Sheet1!A4962</f>
        <v>0</v>
      </c>
    </row>
    <row r="4956" spans="1:11" hidden="1" x14ac:dyDescent="0.2">
      <c r="A4956">
        <f t="shared" si="77"/>
        <v>0</v>
      </c>
      <c r="B4956" t="str">
        <f>IF(Sheet1!A4956="","",Sheet1!A4956)</f>
        <v/>
      </c>
      <c r="C4956">
        <f>Sheet1!A4957</f>
        <v>0</v>
      </c>
      <c r="D4956">
        <f>Sheet1!C4956</f>
        <v>0</v>
      </c>
      <c r="F4956">
        <f>Sheet1!B4958</f>
        <v>0</v>
      </c>
      <c r="G4956">
        <f>Sheet1!A4959</f>
        <v>0</v>
      </c>
      <c r="H4956">
        <f>Sheet1!A4960</f>
        <v>0</v>
      </c>
      <c r="I4956">
        <f>Sheet1!A4961</f>
        <v>0</v>
      </c>
      <c r="J4956">
        <f>Sheet1!A4962</f>
        <v>0</v>
      </c>
      <c r="K4956">
        <f>Sheet1!A4963</f>
        <v>0</v>
      </c>
    </row>
    <row r="4957" spans="1:11" hidden="1" x14ac:dyDescent="0.2">
      <c r="A4957">
        <f t="shared" si="77"/>
        <v>0</v>
      </c>
      <c r="B4957" t="str">
        <f>IF(Sheet1!A4957="","",Sheet1!A4957)</f>
        <v/>
      </c>
      <c r="C4957">
        <f>Sheet1!A4958</f>
        <v>0</v>
      </c>
      <c r="D4957">
        <f>Sheet1!C4957</f>
        <v>0</v>
      </c>
      <c r="F4957">
        <f>Sheet1!B4959</f>
        <v>0</v>
      </c>
      <c r="G4957">
        <f>Sheet1!A4960</f>
        <v>0</v>
      </c>
      <c r="H4957">
        <f>Sheet1!A4961</f>
        <v>0</v>
      </c>
      <c r="I4957">
        <f>Sheet1!A4962</f>
        <v>0</v>
      </c>
      <c r="J4957">
        <f>Sheet1!A4963</f>
        <v>0</v>
      </c>
      <c r="K4957">
        <f>Sheet1!A4964</f>
        <v>0</v>
      </c>
    </row>
    <row r="4958" spans="1:11" hidden="1" x14ac:dyDescent="0.2">
      <c r="A4958">
        <f t="shared" si="77"/>
        <v>0</v>
      </c>
      <c r="B4958" t="str">
        <f>IF(Sheet1!A4958="","",Sheet1!A4958)</f>
        <v/>
      </c>
      <c r="C4958">
        <f>Sheet1!A4959</f>
        <v>0</v>
      </c>
      <c r="D4958">
        <f>Sheet1!C4958</f>
        <v>0</v>
      </c>
      <c r="F4958">
        <f>Sheet1!B4960</f>
        <v>0</v>
      </c>
      <c r="G4958">
        <f>Sheet1!A4961</f>
        <v>0</v>
      </c>
      <c r="H4958">
        <f>Sheet1!A4962</f>
        <v>0</v>
      </c>
      <c r="I4958">
        <f>Sheet1!A4963</f>
        <v>0</v>
      </c>
      <c r="J4958">
        <f>Sheet1!A4964</f>
        <v>0</v>
      </c>
      <c r="K4958">
        <f>Sheet1!A4965</f>
        <v>0</v>
      </c>
    </row>
    <row r="4959" spans="1:11" hidden="1" x14ac:dyDescent="0.2">
      <c r="A4959">
        <f t="shared" si="77"/>
        <v>0</v>
      </c>
      <c r="B4959" t="str">
        <f>IF(Sheet1!A4959="","",Sheet1!A4959)</f>
        <v/>
      </c>
      <c r="C4959">
        <f>Sheet1!A4960</f>
        <v>0</v>
      </c>
      <c r="D4959">
        <f>Sheet1!C4959</f>
        <v>0</v>
      </c>
      <c r="F4959">
        <f>Sheet1!B4961</f>
        <v>0</v>
      </c>
      <c r="G4959">
        <f>Sheet1!A4962</f>
        <v>0</v>
      </c>
      <c r="H4959">
        <f>Sheet1!A4963</f>
        <v>0</v>
      </c>
      <c r="I4959">
        <f>Sheet1!A4964</f>
        <v>0</v>
      </c>
      <c r="J4959">
        <f>Sheet1!A4965</f>
        <v>0</v>
      </c>
      <c r="K4959">
        <f>Sheet1!A4966</f>
        <v>0</v>
      </c>
    </row>
    <row r="4960" spans="1:11" hidden="1" x14ac:dyDescent="0.2">
      <c r="A4960">
        <f t="shared" si="77"/>
        <v>0</v>
      </c>
      <c r="B4960" t="str">
        <f>IF(Sheet1!A4960="","",Sheet1!A4960)</f>
        <v/>
      </c>
      <c r="C4960">
        <f>Sheet1!A4961</f>
        <v>0</v>
      </c>
      <c r="D4960">
        <f>Sheet1!C4960</f>
        <v>0</v>
      </c>
      <c r="F4960">
        <f>Sheet1!B4962</f>
        <v>0</v>
      </c>
      <c r="G4960">
        <f>Sheet1!A4963</f>
        <v>0</v>
      </c>
      <c r="H4960">
        <f>Sheet1!A4964</f>
        <v>0</v>
      </c>
      <c r="I4960">
        <f>Sheet1!A4965</f>
        <v>0</v>
      </c>
      <c r="J4960">
        <f>Sheet1!A4966</f>
        <v>0</v>
      </c>
      <c r="K4960">
        <f>Sheet1!A4967</f>
        <v>0</v>
      </c>
    </row>
    <row r="4961" spans="1:11" hidden="1" x14ac:dyDescent="0.2">
      <c r="A4961">
        <f t="shared" si="77"/>
        <v>0</v>
      </c>
      <c r="B4961" t="str">
        <f>IF(Sheet1!A4961="","",Sheet1!A4961)</f>
        <v/>
      </c>
      <c r="C4961">
        <f>Sheet1!A4962</f>
        <v>0</v>
      </c>
      <c r="D4961">
        <f>Sheet1!C4961</f>
        <v>0</v>
      </c>
      <c r="F4961">
        <f>Sheet1!B4963</f>
        <v>0</v>
      </c>
      <c r="G4961">
        <f>Sheet1!A4964</f>
        <v>0</v>
      </c>
      <c r="H4961">
        <f>Sheet1!A4965</f>
        <v>0</v>
      </c>
      <c r="I4961">
        <f>Sheet1!A4966</f>
        <v>0</v>
      </c>
      <c r="J4961">
        <f>Sheet1!A4967</f>
        <v>0</v>
      </c>
      <c r="K4961">
        <f>Sheet1!A4968</f>
        <v>0</v>
      </c>
    </row>
    <row r="4962" spans="1:11" hidden="1" x14ac:dyDescent="0.2">
      <c r="A4962">
        <f t="shared" si="77"/>
        <v>0</v>
      </c>
      <c r="B4962" t="str">
        <f>IF(Sheet1!A4962="","",Sheet1!A4962)</f>
        <v/>
      </c>
      <c r="C4962">
        <f>Sheet1!A4963</f>
        <v>0</v>
      </c>
      <c r="D4962">
        <f>Sheet1!C4962</f>
        <v>0</v>
      </c>
      <c r="F4962">
        <f>Sheet1!B4964</f>
        <v>0</v>
      </c>
      <c r="G4962">
        <f>Sheet1!A4965</f>
        <v>0</v>
      </c>
      <c r="H4962">
        <f>Sheet1!A4966</f>
        <v>0</v>
      </c>
      <c r="I4962">
        <f>Sheet1!A4967</f>
        <v>0</v>
      </c>
      <c r="J4962">
        <f>Sheet1!A4968</f>
        <v>0</v>
      </c>
      <c r="K4962">
        <f>Sheet1!A4969</f>
        <v>0</v>
      </c>
    </row>
    <row r="4963" spans="1:11" hidden="1" x14ac:dyDescent="0.2">
      <c r="A4963">
        <f t="shared" si="77"/>
        <v>0</v>
      </c>
      <c r="B4963" t="str">
        <f>IF(Sheet1!A4963="","",Sheet1!A4963)</f>
        <v/>
      </c>
      <c r="C4963">
        <f>Sheet1!A4964</f>
        <v>0</v>
      </c>
      <c r="D4963">
        <f>Sheet1!C4963</f>
        <v>0</v>
      </c>
      <c r="F4963">
        <f>Sheet1!B4965</f>
        <v>0</v>
      </c>
      <c r="G4963">
        <f>Sheet1!A4966</f>
        <v>0</v>
      </c>
      <c r="H4963">
        <f>Sheet1!A4967</f>
        <v>0</v>
      </c>
      <c r="I4963">
        <f>Sheet1!A4968</f>
        <v>0</v>
      </c>
      <c r="J4963">
        <f>Sheet1!A4969</f>
        <v>0</v>
      </c>
      <c r="K4963">
        <f>Sheet1!A4970</f>
        <v>0</v>
      </c>
    </row>
    <row r="4964" spans="1:11" hidden="1" x14ac:dyDescent="0.2">
      <c r="A4964">
        <f t="shared" si="77"/>
        <v>0</v>
      </c>
      <c r="B4964" t="str">
        <f>IF(Sheet1!A4964="","",Sheet1!A4964)</f>
        <v/>
      </c>
      <c r="C4964">
        <f>Sheet1!A4965</f>
        <v>0</v>
      </c>
      <c r="D4964">
        <f>Sheet1!C4964</f>
        <v>0</v>
      </c>
      <c r="F4964">
        <f>Sheet1!B4966</f>
        <v>0</v>
      </c>
      <c r="G4964">
        <f>Sheet1!A4967</f>
        <v>0</v>
      </c>
      <c r="H4964">
        <f>Sheet1!A4968</f>
        <v>0</v>
      </c>
      <c r="I4964">
        <f>Sheet1!A4969</f>
        <v>0</v>
      </c>
      <c r="J4964">
        <f>Sheet1!A4970</f>
        <v>0</v>
      </c>
      <c r="K4964">
        <f>Sheet1!A4971</f>
        <v>0</v>
      </c>
    </row>
    <row r="4965" spans="1:11" hidden="1" x14ac:dyDescent="0.2">
      <c r="A4965">
        <f t="shared" si="77"/>
        <v>0</v>
      </c>
      <c r="B4965" t="str">
        <f>IF(Sheet1!A4965="","",Sheet1!A4965)</f>
        <v/>
      </c>
      <c r="C4965">
        <f>Sheet1!A4966</f>
        <v>0</v>
      </c>
      <c r="D4965">
        <f>Sheet1!C4965</f>
        <v>0</v>
      </c>
      <c r="F4965">
        <f>Sheet1!B4967</f>
        <v>0</v>
      </c>
      <c r="G4965">
        <f>Sheet1!A4968</f>
        <v>0</v>
      </c>
      <c r="H4965">
        <f>Sheet1!A4969</f>
        <v>0</v>
      </c>
      <c r="I4965">
        <f>Sheet1!A4970</f>
        <v>0</v>
      </c>
      <c r="J4965">
        <f>Sheet1!A4971</f>
        <v>0</v>
      </c>
      <c r="K4965">
        <f>Sheet1!A4972</f>
        <v>0</v>
      </c>
    </row>
    <row r="4966" spans="1:11" hidden="1" x14ac:dyDescent="0.2">
      <c r="A4966">
        <f t="shared" si="77"/>
        <v>0</v>
      </c>
      <c r="B4966" t="str">
        <f>IF(Sheet1!A4966="","",Sheet1!A4966)</f>
        <v/>
      </c>
      <c r="C4966">
        <f>Sheet1!A4967</f>
        <v>0</v>
      </c>
      <c r="D4966">
        <f>Sheet1!C4966</f>
        <v>0</v>
      </c>
      <c r="F4966">
        <f>Sheet1!B4968</f>
        <v>0</v>
      </c>
      <c r="G4966">
        <f>Sheet1!A4969</f>
        <v>0</v>
      </c>
      <c r="H4966">
        <f>Sheet1!A4970</f>
        <v>0</v>
      </c>
      <c r="I4966">
        <f>Sheet1!A4971</f>
        <v>0</v>
      </c>
      <c r="J4966">
        <f>Sheet1!A4972</f>
        <v>0</v>
      </c>
      <c r="K4966">
        <f>Sheet1!A4973</f>
        <v>0</v>
      </c>
    </row>
    <row r="4967" spans="1:11" hidden="1" x14ac:dyDescent="0.2">
      <c r="A4967">
        <f t="shared" si="77"/>
        <v>0</v>
      </c>
      <c r="B4967" t="str">
        <f>IF(Sheet1!A4967="","",Sheet1!A4967)</f>
        <v/>
      </c>
      <c r="C4967">
        <f>Sheet1!A4968</f>
        <v>0</v>
      </c>
      <c r="D4967">
        <f>Sheet1!C4967</f>
        <v>0</v>
      </c>
      <c r="F4967">
        <f>Sheet1!B4969</f>
        <v>0</v>
      </c>
      <c r="G4967">
        <f>Sheet1!A4970</f>
        <v>0</v>
      </c>
      <c r="H4967">
        <f>Sheet1!A4971</f>
        <v>0</v>
      </c>
      <c r="I4967">
        <f>Sheet1!A4972</f>
        <v>0</v>
      </c>
      <c r="J4967">
        <f>Sheet1!A4973</f>
        <v>0</v>
      </c>
      <c r="K4967">
        <f>Sheet1!A4974</f>
        <v>0</v>
      </c>
    </row>
    <row r="4968" spans="1:11" hidden="1" x14ac:dyDescent="0.2">
      <c r="A4968">
        <f t="shared" si="77"/>
        <v>0</v>
      </c>
      <c r="B4968" t="str">
        <f>IF(Sheet1!A4968="","",Sheet1!A4968)</f>
        <v/>
      </c>
      <c r="C4968">
        <f>Sheet1!A4969</f>
        <v>0</v>
      </c>
      <c r="D4968">
        <f>Sheet1!C4968</f>
        <v>0</v>
      </c>
      <c r="F4968">
        <f>Sheet1!B4970</f>
        <v>0</v>
      </c>
      <c r="G4968">
        <f>Sheet1!A4971</f>
        <v>0</v>
      </c>
      <c r="H4968">
        <f>Sheet1!A4972</f>
        <v>0</v>
      </c>
      <c r="I4968">
        <f>Sheet1!A4973</f>
        <v>0</v>
      </c>
      <c r="J4968">
        <f>Sheet1!A4974</f>
        <v>0</v>
      </c>
      <c r="K4968">
        <f>Sheet1!A4975</f>
        <v>0</v>
      </c>
    </row>
    <row r="4969" spans="1:11" hidden="1" x14ac:dyDescent="0.2">
      <c r="A4969">
        <f t="shared" si="77"/>
        <v>0</v>
      </c>
      <c r="B4969" t="str">
        <f>IF(Sheet1!A4969="","",Sheet1!A4969)</f>
        <v/>
      </c>
      <c r="C4969">
        <f>Sheet1!A4970</f>
        <v>0</v>
      </c>
      <c r="D4969">
        <f>Sheet1!C4969</f>
        <v>0</v>
      </c>
      <c r="F4969">
        <f>Sheet1!B4971</f>
        <v>0</v>
      </c>
      <c r="G4969">
        <f>Sheet1!A4972</f>
        <v>0</v>
      </c>
      <c r="H4969">
        <f>Sheet1!A4973</f>
        <v>0</v>
      </c>
      <c r="I4969">
        <f>Sheet1!A4974</f>
        <v>0</v>
      </c>
      <c r="J4969">
        <f>Sheet1!A4975</f>
        <v>0</v>
      </c>
      <c r="K4969">
        <f>Sheet1!A4976</f>
        <v>0</v>
      </c>
    </row>
    <row r="4970" spans="1:11" hidden="1" x14ac:dyDescent="0.2">
      <c r="A4970">
        <f t="shared" si="77"/>
        <v>0</v>
      </c>
      <c r="B4970" t="str">
        <f>IF(Sheet1!A4970="","",Sheet1!A4970)</f>
        <v/>
      </c>
      <c r="C4970">
        <f>Sheet1!A4971</f>
        <v>0</v>
      </c>
      <c r="D4970">
        <f>Sheet1!C4970</f>
        <v>0</v>
      </c>
      <c r="F4970">
        <f>Sheet1!B4972</f>
        <v>0</v>
      </c>
      <c r="G4970">
        <f>Sheet1!A4973</f>
        <v>0</v>
      </c>
      <c r="H4970">
        <f>Sheet1!A4974</f>
        <v>0</v>
      </c>
      <c r="I4970">
        <f>Sheet1!A4975</f>
        <v>0</v>
      </c>
      <c r="J4970">
        <f>Sheet1!A4976</f>
        <v>0</v>
      </c>
      <c r="K4970">
        <f>Sheet1!A4977</f>
        <v>0</v>
      </c>
    </row>
    <row r="4971" spans="1:11" hidden="1" x14ac:dyDescent="0.2">
      <c r="A4971">
        <f t="shared" si="77"/>
        <v>0</v>
      </c>
      <c r="B4971" t="str">
        <f>IF(Sheet1!A4971="","",Sheet1!A4971)</f>
        <v/>
      </c>
      <c r="C4971">
        <f>Sheet1!A4972</f>
        <v>0</v>
      </c>
      <c r="D4971">
        <f>Sheet1!C4971</f>
        <v>0</v>
      </c>
      <c r="F4971">
        <f>Sheet1!B4973</f>
        <v>0</v>
      </c>
      <c r="G4971">
        <f>Sheet1!A4974</f>
        <v>0</v>
      </c>
      <c r="H4971">
        <f>Sheet1!A4975</f>
        <v>0</v>
      </c>
      <c r="I4971">
        <f>Sheet1!A4976</f>
        <v>0</v>
      </c>
      <c r="J4971">
        <f>Sheet1!A4977</f>
        <v>0</v>
      </c>
      <c r="K4971">
        <f>Sheet1!A4978</f>
        <v>0</v>
      </c>
    </row>
    <row r="4972" spans="1:11" hidden="1" x14ac:dyDescent="0.2">
      <c r="A4972">
        <f t="shared" si="77"/>
        <v>0</v>
      </c>
      <c r="B4972" t="str">
        <f>IF(Sheet1!A4972="","",Sheet1!A4972)</f>
        <v/>
      </c>
      <c r="C4972">
        <f>Sheet1!A4973</f>
        <v>0</v>
      </c>
      <c r="D4972">
        <f>Sheet1!C4972</f>
        <v>0</v>
      </c>
      <c r="F4972">
        <f>Sheet1!B4974</f>
        <v>0</v>
      </c>
      <c r="G4972">
        <f>Sheet1!A4975</f>
        <v>0</v>
      </c>
      <c r="H4972">
        <f>Sheet1!A4976</f>
        <v>0</v>
      </c>
      <c r="I4972">
        <f>Sheet1!A4977</f>
        <v>0</v>
      </c>
      <c r="J4972">
        <f>Sheet1!A4978</f>
        <v>0</v>
      </c>
      <c r="K4972">
        <f>Sheet1!A4979</f>
        <v>0</v>
      </c>
    </row>
    <row r="4973" spans="1:11" hidden="1" x14ac:dyDescent="0.2">
      <c r="A4973">
        <f t="shared" si="77"/>
        <v>0</v>
      </c>
      <c r="B4973" t="str">
        <f>IF(Sheet1!A4973="","",Sheet1!A4973)</f>
        <v/>
      </c>
      <c r="C4973">
        <f>Sheet1!A4974</f>
        <v>0</v>
      </c>
      <c r="D4973">
        <f>Sheet1!C4973</f>
        <v>0</v>
      </c>
      <c r="F4973">
        <f>Sheet1!B4975</f>
        <v>0</v>
      </c>
      <c r="G4973">
        <f>Sheet1!A4976</f>
        <v>0</v>
      </c>
      <c r="H4973">
        <f>Sheet1!A4977</f>
        <v>0</v>
      </c>
      <c r="I4973">
        <f>Sheet1!A4978</f>
        <v>0</v>
      </c>
      <c r="J4973">
        <f>Sheet1!A4979</f>
        <v>0</v>
      </c>
      <c r="K4973">
        <f>Sheet1!A4980</f>
        <v>0</v>
      </c>
    </row>
    <row r="4974" spans="1:11" hidden="1" x14ac:dyDescent="0.2">
      <c r="A4974">
        <f t="shared" si="77"/>
        <v>0</v>
      </c>
      <c r="B4974" t="str">
        <f>IF(Sheet1!A4974="","",Sheet1!A4974)</f>
        <v/>
      </c>
      <c r="C4974">
        <f>Sheet1!A4975</f>
        <v>0</v>
      </c>
      <c r="D4974">
        <f>Sheet1!C4974</f>
        <v>0</v>
      </c>
      <c r="F4974">
        <f>Sheet1!B4976</f>
        <v>0</v>
      </c>
      <c r="G4974">
        <f>Sheet1!A4977</f>
        <v>0</v>
      </c>
      <c r="H4974">
        <f>Sheet1!A4978</f>
        <v>0</v>
      </c>
      <c r="I4974">
        <f>Sheet1!A4979</f>
        <v>0</v>
      </c>
      <c r="J4974">
        <f>Sheet1!A4980</f>
        <v>0</v>
      </c>
      <c r="K4974">
        <f>Sheet1!A4981</f>
        <v>0</v>
      </c>
    </row>
    <row r="4975" spans="1:11" hidden="1" x14ac:dyDescent="0.2">
      <c r="A4975">
        <f t="shared" si="77"/>
        <v>0</v>
      </c>
      <c r="B4975" t="str">
        <f>IF(Sheet1!A4975="","",Sheet1!A4975)</f>
        <v/>
      </c>
      <c r="C4975">
        <f>Sheet1!A4976</f>
        <v>0</v>
      </c>
      <c r="D4975">
        <f>Sheet1!C4975</f>
        <v>0</v>
      </c>
      <c r="F4975">
        <f>Sheet1!B4977</f>
        <v>0</v>
      </c>
      <c r="G4975">
        <f>Sheet1!A4978</f>
        <v>0</v>
      </c>
      <c r="H4975">
        <f>Sheet1!A4979</f>
        <v>0</v>
      </c>
      <c r="I4975">
        <f>Sheet1!A4980</f>
        <v>0</v>
      </c>
      <c r="J4975">
        <f>Sheet1!A4981</f>
        <v>0</v>
      </c>
      <c r="K4975">
        <f>Sheet1!A4982</f>
        <v>0</v>
      </c>
    </row>
    <row r="4976" spans="1:11" hidden="1" x14ac:dyDescent="0.2">
      <c r="A4976">
        <f t="shared" si="77"/>
        <v>0</v>
      </c>
      <c r="B4976" t="str">
        <f>IF(Sheet1!A4976="","",Sheet1!A4976)</f>
        <v/>
      </c>
      <c r="C4976">
        <f>Sheet1!A4977</f>
        <v>0</v>
      </c>
      <c r="D4976">
        <f>Sheet1!C4976</f>
        <v>0</v>
      </c>
      <c r="F4976">
        <f>Sheet1!B4978</f>
        <v>0</v>
      </c>
      <c r="G4976">
        <f>Sheet1!A4979</f>
        <v>0</v>
      </c>
      <c r="H4976">
        <f>Sheet1!A4980</f>
        <v>0</v>
      </c>
      <c r="I4976">
        <f>Sheet1!A4981</f>
        <v>0</v>
      </c>
      <c r="J4976">
        <f>Sheet1!A4982</f>
        <v>0</v>
      </c>
      <c r="K4976">
        <f>Sheet1!A4983</f>
        <v>0</v>
      </c>
    </row>
    <row r="4977" spans="1:11" hidden="1" x14ac:dyDescent="0.2">
      <c r="A4977">
        <f t="shared" si="77"/>
        <v>0</v>
      </c>
      <c r="B4977" t="str">
        <f>IF(Sheet1!A4977="","",Sheet1!A4977)</f>
        <v/>
      </c>
      <c r="C4977">
        <f>Sheet1!A4978</f>
        <v>0</v>
      </c>
      <c r="D4977">
        <f>Sheet1!C4977</f>
        <v>0</v>
      </c>
      <c r="F4977">
        <f>Sheet1!B4979</f>
        <v>0</v>
      </c>
      <c r="G4977">
        <f>Sheet1!A4980</f>
        <v>0</v>
      </c>
      <c r="H4977">
        <f>Sheet1!A4981</f>
        <v>0</v>
      </c>
      <c r="I4977">
        <f>Sheet1!A4982</f>
        <v>0</v>
      </c>
      <c r="J4977">
        <f>Sheet1!A4983</f>
        <v>0</v>
      </c>
      <c r="K4977">
        <f>Sheet1!A4984</f>
        <v>0</v>
      </c>
    </row>
    <row r="4978" spans="1:11" hidden="1" x14ac:dyDescent="0.2">
      <c r="A4978">
        <f t="shared" si="77"/>
        <v>0</v>
      </c>
      <c r="B4978" t="str">
        <f>IF(Sheet1!A4978="","",Sheet1!A4978)</f>
        <v/>
      </c>
      <c r="C4978">
        <f>Sheet1!A4979</f>
        <v>0</v>
      </c>
      <c r="D4978">
        <f>Sheet1!C4978</f>
        <v>0</v>
      </c>
      <c r="F4978">
        <f>Sheet1!B4980</f>
        <v>0</v>
      </c>
      <c r="G4978">
        <f>Sheet1!A4981</f>
        <v>0</v>
      </c>
      <c r="H4978">
        <f>Sheet1!A4982</f>
        <v>0</v>
      </c>
      <c r="I4978">
        <f>Sheet1!A4983</f>
        <v>0</v>
      </c>
      <c r="J4978">
        <f>Sheet1!A4984</f>
        <v>0</v>
      </c>
      <c r="K4978">
        <f>Sheet1!A4985</f>
        <v>0</v>
      </c>
    </row>
    <row r="4979" spans="1:11" hidden="1" x14ac:dyDescent="0.2">
      <c r="A4979">
        <f t="shared" si="77"/>
        <v>0</v>
      </c>
      <c r="B4979" t="str">
        <f>IF(Sheet1!A4979="","",Sheet1!A4979)</f>
        <v/>
      </c>
      <c r="C4979">
        <f>Sheet1!A4980</f>
        <v>0</v>
      </c>
      <c r="D4979">
        <f>Sheet1!C4979</f>
        <v>0</v>
      </c>
      <c r="F4979">
        <f>Sheet1!B4981</f>
        <v>0</v>
      </c>
      <c r="G4979">
        <f>Sheet1!A4982</f>
        <v>0</v>
      </c>
      <c r="H4979">
        <f>Sheet1!A4983</f>
        <v>0</v>
      </c>
      <c r="I4979">
        <f>Sheet1!A4984</f>
        <v>0</v>
      </c>
      <c r="J4979">
        <f>Sheet1!A4985</f>
        <v>0</v>
      </c>
      <c r="K4979">
        <f>Sheet1!A4986</f>
        <v>0</v>
      </c>
    </row>
    <row r="4980" spans="1:11" hidden="1" x14ac:dyDescent="0.2">
      <c r="A4980">
        <f t="shared" si="77"/>
        <v>0</v>
      </c>
      <c r="B4980" t="str">
        <f>IF(Sheet1!A4980="","",Sheet1!A4980)</f>
        <v/>
      </c>
      <c r="C4980">
        <f>Sheet1!A4981</f>
        <v>0</v>
      </c>
      <c r="D4980">
        <f>Sheet1!C4980</f>
        <v>0</v>
      </c>
      <c r="F4980">
        <f>Sheet1!B4982</f>
        <v>0</v>
      </c>
      <c r="G4980">
        <f>Sheet1!A4983</f>
        <v>0</v>
      </c>
      <c r="H4980">
        <f>Sheet1!A4984</f>
        <v>0</v>
      </c>
      <c r="I4980">
        <f>Sheet1!A4985</f>
        <v>0</v>
      </c>
      <c r="J4980">
        <f>Sheet1!A4986</f>
        <v>0</v>
      </c>
      <c r="K4980">
        <f>Sheet1!A4987</f>
        <v>0</v>
      </c>
    </row>
    <row r="4981" spans="1:11" hidden="1" x14ac:dyDescent="0.2">
      <c r="A4981">
        <f t="shared" si="77"/>
        <v>0</v>
      </c>
      <c r="B4981" t="str">
        <f>IF(Sheet1!A4981="","",Sheet1!A4981)</f>
        <v/>
      </c>
      <c r="C4981">
        <f>Sheet1!A4982</f>
        <v>0</v>
      </c>
      <c r="D4981">
        <f>Sheet1!C4981</f>
        <v>0</v>
      </c>
      <c r="F4981">
        <f>Sheet1!B4983</f>
        <v>0</v>
      </c>
      <c r="G4981">
        <f>Sheet1!A4984</f>
        <v>0</v>
      </c>
      <c r="H4981">
        <f>Sheet1!A4985</f>
        <v>0</v>
      </c>
      <c r="I4981">
        <f>Sheet1!A4986</f>
        <v>0</v>
      </c>
      <c r="J4981">
        <f>Sheet1!A4987</f>
        <v>0</v>
      </c>
      <c r="K4981">
        <f>Sheet1!A4988</f>
        <v>0</v>
      </c>
    </row>
    <row r="4982" spans="1:11" hidden="1" x14ac:dyDescent="0.2">
      <c r="A4982">
        <f t="shared" si="77"/>
        <v>0</v>
      </c>
      <c r="B4982" t="str">
        <f>IF(Sheet1!A4982="","",Sheet1!A4982)</f>
        <v/>
      </c>
      <c r="C4982">
        <f>Sheet1!A4983</f>
        <v>0</v>
      </c>
      <c r="D4982">
        <f>Sheet1!C4982</f>
        <v>0</v>
      </c>
      <c r="F4982">
        <f>Sheet1!B4984</f>
        <v>0</v>
      </c>
      <c r="G4982">
        <f>Sheet1!A4985</f>
        <v>0</v>
      </c>
      <c r="H4982">
        <f>Sheet1!A4986</f>
        <v>0</v>
      </c>
      <c r="I4982">
        <f>Sheet1!A4987</f>
        <v>0</v>
      </c>
      <c r="J4982">
        <f>Sheet1!A4988</f>
        <v>0</v>
      </c>
      <c r="K4982">
        <f>Sheet1!A4989</f>
        <v>0</v>
      </c>
    </row>
    <row r="4983" spans="1:11" hidden="1" x14ac:dyDescent="0.2">
      <c r="A4983">
        <f t="shared" si="77"/>
        <v>0</v>
      </c>
      <c r="B4983" t="str">
        <f>IF(Sheet1!A4983="","",Sheet1!A4983)</f>
        <v/>
      </c>
      <c r="C4983">
        <f>Sheet1!A4984</f>
        <v>0</v>
      </c>
      <c r="D4983">
        <f>Sheet1!C4983</f>
        <v>0</v>
      </c>
      <c r="F4983">
        <f>Sheet1!B4985</f>
        <v>0</v>
      </c>
      <c r="G4983">
        <f>Sheet1!A4986</f>
        <v>0</v>
      </c>
      <c r="H4983">
        <f>Sheet1!A4987</f>
        <v>0</v>
      </c>
      <c r="I4983">
        <f>Sheet1!A4988</f>
        <v>0</v>
      </c>
      <c r="J4983">
        <f>Sheet1!A4989</f>
        <v>0</v>
      </c>
      <c r="K4983">
        <f>Sheet1!A4990</f>
        <v>0</v>
      </c>
    </row>
    <row r="4984" spans="1:11" hidden="1" x14ac:dyDescent="0.2">
      <c r="A4984">
        <f t="shared" si="77"/>
        <v>0</v>
      </c>
      <c r="B4984" t="str">
        <f>IF(Sheet1!A4984="","",Sheet1!A4984)</f>
        <v/>
      </c>
      <c r="C4984">
        <f>Sheet1!A4985</f>
        <v>0</v>
      </c>
      <c r="D4984">
        <f>Sheet1!C4984</f>
        <v>0</v>
      </c>
      <c r="F4984">
        <f>Sheet1!B4986</f>
        <v>0</v>
      </c>
      <c r="G4984">
        <f>Sheet1!A4987</f>
        <v>0</v>
      </c>
      <c r="H4984">
        <f>Sheet1!A4988</f>
        <v>0</v>
      </c>
      <c r="I4984">
        <f>Sheet1!A4989</f>
        <v>0</v>
      </c>
      <c r="J4984">
        <f>Sheet1!A4990</f>
        <v>0</v>
      </c>
      <c r="K4984">
        <f>Sheet1!A4991</f>
        <v>0</v>
      </c>
    </row>
    <row r="4985" spans="1:11" hidden="1" x14ac:dyDescent="0.2">
      <c r="A4985">
        <f t="shared" si="77"/>
        <v>0</v>
      </c>
      <c r="B4985" t="str">
        <f>IF(Sheet1!A4985="","",Sheet1!A4985)</f>
        <v/>
      </c>
      <c r="C4985">
        <f>Sheet1!A4986</f>
        <v>0</v>
      </c>
      <c r="D4985">
        <f>Sheet1!C4985</f>
        <v>0</v>
      </c>
      <c r="F4985">
        <f>Sheet1!B4987</f>
        <v>0</v>
      </c>
      <c r="G4985">
        <f>Sheet1!A4988</f>
        <v>0</v>
      </c>
      <c r="H4985">
        <f>Sheet1!A4989</f>
        <v>0</v>
      </c>
      <c r="I4985">
        <f>Sheet1!A4990</f>
        <v>0</v>
      </c>
      <c r="J4985">
        <f>Sheet1!A4991</f>
        <v>0</v>
      </c>
      <c r="K4985">
        <f>Sheet1!A4992</f>
        <v>0</v>
      </c>
    </row>
    <row r="4986" spans="1:11" hidden="1" x14ac:dyDescent="0.2">
      <c r="A4986">
        <f t="shared" si="77"/>
        <v>0</v>
      </c>
      <c r="B4986" t="str">
        <f>IF(Sheet1!A4986="","",Sheet1!A4986)</f>
        <v/>
      </c>
      <c r="C4986">
        <f>Sheet1!A4987</f>
        <v>0</v>
      </c>
      <c r="D4986">
        <f>Sheet1!C4986</f>
        <v>0</v>
      </c>
      <c r="F4986">
        <f>Sheet1!B4988</f>
        <v>0</v>
      </c>
      <c r="G4986">
        <f>Sheet1!A4989</f>
        <v>0</v>
      </c>
      <c r="H4986">
        <f>Sheet1!A4990</f>
        <v>0</v>
      </c>
      <c r="I4986">
        <f>Sheet1!A4991</f>
        <v>0</v>
      </c>
      <c r="J4986">
        <f>Sheet1!A4992</f>
        <v>0</v>
      </c>
      <c r="K4986">
        <f>Sheet1!A4993</f>
        <v>0</v>
      </c>
    </row>
    <row r="4987" spans="1:11" hidden="1" x14ac:dyDescent="0.2">
      <c r="A4987">
        <f t="shared" si="77"/>
        <v>0</v>
      </c>
      <c r="B4987" t="str">
        <f>IF(Sheet1!A4987="","",Sheet1!A4987)</f>
        <v/>
      </c>
      <c r="C4987">
        <f>Sheet1!A4988</f>
        <v>0</v>
      </c>
      <c r="D4987">
        <f>Sheet1!C4987</f>
        <v>0</v>
      </c>
      <c r="F4987">
        <f>Sheet1!B4989</f>
        <v>0</v>
      </c>
      <c r="G4987">
        <f>Sheet1!A4990</f>
        <v>0</v>
      </c>
      <c r="H4987">
        <f>Sheet1!A4991</f>
        <v>0</v>
      </c>
      <c r="I4987">
        <f>Sheet1!A4992</f>
        <v>0</v>
      </c>
      <c r="J4987">
        <f>Sheet1!A4993</f>
        <v>0</v>
      </c>
      <c r="K4987">
        <f>Sheet1!A4994</f>
        <v>0</v>
      </c>
    </row>
    <row r="4988" spans="1:11" hidden="1" x14ac:dyDescent="0.2">
      <c r="A4988">
        <f t="shared" si="77"/>
        <v>0</v>
      </c>
      <c r="B4988" t="str">
        <f>IF(Sheet1!A4988="","",Sheet1!A4988)</f>
        <v/>
      </c>
      <c r="C4988">
        <f>Sheet1!A4989</f>
        <v>0</v>
      </c>
      <c r="D4988">
        <f>Sheet1!C4988</f>
        <v>0</v>
      </c>
      <c r="F4988">
        <f>Sheet1!B4990</f>
        <v>0</v>
      </c>
      <c r="G4988">
        <f>Sheet1!A4991</f>
        <v>0</v>
      </c>
      <c r="H4988">
        <f>Sheet1!A4992</f>
        <v>0</v>
      </c>
      <c r="I4988">
        <f>Sheet1!A4993</f>
        <v>0</v>
      </c>
      <c r="J4988">
        <f>Sheet1!A4994</f>
        <v>0</v>
      </c>
      <c r="K4988">
        <f>Sheet1!A4995</f>
        <v>0</v>
      </c>
    </row>
    <row r="4989" spans="1:11" hidden="1" x14ac:dyDescent="0.2">
      <c r="A4989">
        <f t="shared" si="77"/>
        <v>0</v>
      </c>
      <c r="B4989" t="str">
        <f>IF(Sheet1!A4989="","",Sheet1!A4989)</f>
        <v/>
      </c>
      <c r="C4989">
        <f>Sheet1!A4990</f>
        <v>0</v>
      </c>
      <c r="D4989">
        <f>Sheet1!C4989</f>
        <v>0</v>
      </c>
      <c r="F4989">
        <f>Sheet1!B4991</f>
        <v>0</v>
      </c>
      <c r="G4989">
        <f>Sheet1!A4992</f>
        <v>0</v>
      </c>
      <c r="H4989">
        <f>Sheet1!A4993</f>
        <v>0</v>
      </c>
      <c r="I4989">
        <f>Sheet1!A4994</f>
        <v>0</v>
      </c>
      <c r="J4989">
        <f>Sheet1!A4995</f>
        <v>0</v>
      </c>
      <c r="K4989">
        <f>Sheet1!A4996</f>
        <v>0</v>
      </c>
    </row>
    <row r="4990" spans="1:11" hidden="1" x14ac:dyDescent="0.2">
      <c r="A4990">
        <f t="shared" si="77"/>
        <v>0</v>
      </c>
      <c r="B4990" t="str">
        <f>IF(Sheet1!A4990="","",Sheet1!A4990)</f>
        <v/>
      </c>
      <c r="C4990">
        <f>Sheet1!A4991</f>
        <v>0</v>
      </c>
      <c r="D4990">
        <f>Sheet1!C4990</f>
        <v>0</v>
      </c>
      <c r="F4990">
        <f>Sheet1!B4992</f>
        <v>0</v>
      </c>
      <c r="G4990">
        <f>Sheet1!A4993</f>
        <v>0</v>
      </c>
      <c r="H4990">
        <f>Sheet1!A4994</f>
        <v>0</v>
      </c>
      <c r="I4990">
        <f>Sheet1!A4995</f>
        <v>0</v>
      </c>
      <c r="J4990">
        <f>Sheet1!A4996</f>
        <v>0</v>
      </c>
      <c r="K4990">
        <f>Sheet1!A4997</f>
        <v>0</v>
      </c>
    </row>
    <row r="4991" spans="1:11" hidden="1" x14ac:dyDescent="0.2">
      <c r="A4991">
        <f t="shared" si="77"/>
        <v>0</v>
      </c>
      <c r="B4991" t="str">
        <f>IF(Sheet1!A4991="","",Sheet1!A4991)</f>
        <v/>
      </c>
      <c r="C4991">
        <f>Sheet1!A4992</f>
        <v>0</v>
      </c>
      <c r="D4991">
        <f>Sheet1!C4991</f>
        <v>0</v>
      </c>
      <c r="F4991">
        <f>Sheet1!B4993</f>
        <v>0</v>
      </c>
      <c r="G4991">
        <f>Sheet1!A4994</f>
        <v>0</v>
      </c>
      <c r="H4991">
        <f>Sheet1!A4995</f>
        <v>0</v>
      </c>
      <c r="I4991">
        <f>Sheet1!A4996</f>
        <v>0</v>
      </c>
      <c r="J4991">
        <f>Sheet1!A4997</f>
        <v>0</v>
      </c>
      <c r="K4991">
        <f>Sheet1!A4998</f>
        <v>0</v>
      </c>
    </row>
    <row r="4992" spans="1:11" hidden="1" x14ac:dyDescent="0.2">
      <c r="A4992">
        <f t="shared" si="77"/>
        <v>0</v>
      </c>
      <c r="B4992" t="str">
        <f>IF(Sheet1!A4992="","",Sheet1!A4992)</f>
        <v/>
      </c>
      <c r="C4992">
        <f>Sheet1!A4993</f>
        <v>0</v>
      </c>
      <c r="D4992">
        <f>Sheet1!C4992</f>
        <v>0</v>
      </c>
      <c r="F4992">
        <f>Sheet1!B4994</f>
        <v>0</v>
      </c>
      <c r="G4992">
        <f>Sheet1!A4995</f>
        <v>0</v>
      </c>
      <c r="H4992">
        <f>Sheet1!A4996</f>
        <v>0</v>
      </c>
      <c r="I4992">
        <f>Sheet1!A4997</f>
        <v>0</v>
      </c>
      <c r="J4992">
        <f>Sheet1!A4998</f>
        <v>0</v>
      </c>
      <c r="K4992">
        <f>Sheet1!A4999</f>
        <v>0</v>
      </c>
    </row>
    <row r="4993" spans="1:11" hidden="1" x14ac:dyDescent="0.2">
      <c r="A4993">
        <f t="shared" si="77"/>
        <v>0</v>
      </c>
      <c r="B4993" t="str">
        <f>IF(Sheet1!A4993="","",Sheet1!A4993)</f>
        <v/>
      </c>
      <c r="C4993">
        <f>Sheet1!A4994</f>
        <v>0</v>
      </c>
      <c r="D4993">
        <f>Sheet1!C4993</f>
        <v>0</v>
      </c>
      <c r="F4993">
        <f>Sheet1!B4995</f>
        <v>0</v>
      </c>
      <c r="G4993">
        <f>Sheet1!A4996</f>
        <v>0</v>
      </c>
      <c r="H4993">
        <f>Sheet1!A4997</f>
        <v>0</v>
      </c>
      <c r="I4993">
        <f>Sheet1!A4998</f>
        <v>0</v>
      </c>
      <c r="J4993">
        <f>Sheet1!A4999</f>
        <v>0</v>
      </c>
      <c r="K4993">
        <f>Sheet1!A5000</f>
        <v>0</v>
      </c>
    </row>
    <row r="4994" spans="1:11" hidden="1" x14ac:dyDescent="0.2">
      <c r="A4994">
        <f t="shared" si="77"/>
        <v>0</v>
      </c>
      <c r="B4994" t="str">
        <f>IF(Sheet1!A4994="","",Sheet1!A4994)</f>
        <v/>
      </c>
      <c r="C4994">
        <f>Sheet1!A4995</f>
        <v>0</v>
      </c>
      <c r="D4994">
        <f>Sheet1!C4994</f>
        <v>0</v>
      </c>
      <c r="F4994">
        <f>Sheet1!B4996</f>
        <v>0</v>
      </c>
      <c r="G4994">
        <f>Sheet1!A4997</f>
        <v>0</v>
      </c>
      <c r="H4994">
        <f>Sheet1!A4998</f>
        <v>0</v>
      </c>
      <c r="I4994">
        <f>Sheet1!A4999</f>
        <v>0</v>
      </c>
      <c r="J4994">
        <f>Sheet1!A5000</f>
        <v>0</v>
      </c>
      <c r="K4994">
        <f>Sheet1!A5001</f>
        <v>0</v>
      </c>
    </row>
    <row r="4995" spans="1:11" hidden="1" x14ac:dyDescent="0.2">
      <c r="A4995">
        <f t="shared" ref="A4995:A5017" si="78">IF(ISNUMBER(B4995)=TRUE,1,0)</f>
        <v>0</v>
      </c>
      <c r="B4995" t="str">
        <f>IF(Sheet1!A4995="","",Sheet1!A4995)</f>
        <v/>
      </c>
      <c r="C4995">
        <f>Sheet1!A4996</f>
        <v>0</v>
      </c>
      <c r="D4995">
        <f>Sheet1!C4995</f>
        <v>0</v>
      </c>
      <c r="F4995">
        <f>Sheet1!B4997</f>
        <v>0</v>
      </c>
      <c r="G4995">
        <f>Sheet1!A4998</f>
        <v>0</v>
      </c>
      <c r="H4995">
        <f>Sheet1!A4999</f>
        <v>0</v>
      </c>
      <c r="I4995">
        <f>Sheet1!A5000</f>
        <v>0</v>
      </c>
      <c r="J4995">
        <f>Sheet1!A5001</f>
        <v>0</v>
      </c>
      <c r="K4995">
        <f>Sheet1!A5002</f>
        <v>0</v>
      </c>
    </row>
    <row r="4996" spans="1:11" hidden="1" x14ac:dyDescent="0.2">
      <c r="A4996">
        <f t="shared" si="78"/>
        <v>0</v>
      </c>
      <c r="B4996" t="str">
        <f>IF(Sheet1!A4996="","",Sheet1!A4996)</f>
        <v/>
      </c>
      <c r="C4996">
        <f>Sheet1!A4997</f>
        <v>0</v>
      </c>
      <c r="D4996">
        <f>Sheet1!C4996</f>
        <v>0</v>
      </c>
      <c r="F4996">
        <f>Sheet1!B4998</f>
        <v>0</v>
      </c>
      <c r="G4996">
        <f>Sheet1!A4999</f>
        <v>0</v>
      </c>
      <c r="H4996">
        <f>Sheet1!A5000</f>
        <v>0</v>
      </c>
      <c r="I4996">
        <f>Sheet1!A5001</f>
        <v>0</v>
      </c>
      <c r="J4996">
        <f>Sheet1!A5002</f>
        <v>0</v>
      </c>
      <c r="K4996">
        <f>Sheet1!A5003</f>
        <v>0</v>
      </c>
    </row>
    <row r="4997" spans="1:11" hidden="1" x14ac:dyDescent="0.2">
      <c r="A4997">
        <f t="shared" si="78"/>
        <v>0</v>
      </c>
      <c r="B4997" t="str">
        <f>IF(Sheet1!A4997="","",Sheet1!A4997)</f>
        <v/>
      </c>
      <c r="C4997">
        <f>Sheet1!A4998</f>
        <v>0</v>
      </c>
      <c r="D4997">
        <f>Sheet1!C4997</f>
        <v>0</v>
      </c>
      <c r="F4997">
        <f>Sheet1!B4999</f>
        <v>0</v>
      </c>
      <c r="G4997">
        <f>Sheet1!A5000</f>
        <v>0</v>
      </c>
      <c r="H4997">
        <f>Sheet1!A5001</f>
        <v>0</v>
      </c>
      <c r="I4997">
        <f>Sheet1!A5002</f>
        <v>0</v>
      </c>
      <c r="J4997">
        <f>Sheet1!A5003</f>
        <v>0</v>
      </c>
      <c r="K4997">
        <f>Sheet1!A5004</f>
        <v>0</v>
      </c>
    </row>
    <row r="4998" spans="1:11" hidden="1" x14ac:dyDescent="0.2">
      <c r="A4998">
        <f t="shared" si="78"/>
        <v>0</v>
      </c>
      <c r="B4998" t="str">
        <f>IF(Sheet1!A4998="","",Sheet1!A4998)</f>
        <v/>
      </c>
      <c r="C4998">
        <f>Sheet1!A4999</f>
        <v>0</v>
      </c>
      <c r="D4998">
        <f>Sheet1!C4998</f>
        <v>0</v>
      </c>
      <c r="F4998">
        <f>Sheet1!B5000</f>
        <v>0</v>
      </c>
      <c r="G4998">
        <f>Sheet1!A5001</f>
        <v>0</v>
      </c>
      <c r="H4998">
        <f>Sheet1!A5002</f>
        <v>0</v>
      </c>
      <c r="I4998">
        <f>Sheet1!A5003</f>
        <v>0</v>
      </c>
      <c r="J4998">
        <f>Sheet1!A5004</f>
        <v>0</v>
      </c>
      <c r="K4998">
        <f>Sheet1!A5005</f>
        <v>0</v>
      </c>
    </row>
    <row r="4999" spans="1:11" hidden="1" x14ac:dyDescent="0.2">
      <c r="A4999">
        <f t="shared" si="78"/>
        <v>0</v>
      </c>
      <c r="B4999" t="str">
        <f>IF(Sheet1!A4999="","",Sheet1!A4999)</f>
        <v/>
      </c>
      <c r="C4999">
        <f>Sheet1!A5000</f>
        <v>0</v>
      </c>
      <c r="D4999">
        <f>Sheet1!C4999</f>
        <v>0</v>
      </c>
      <c r="F4999">
        <f>Sheet1!B5001</f>
        <v>0</v>
      </c>
      <c r="G4999">
        <f>Sheet1!A5002</f>
        <v>0</v>
      </c>
      <c r="H4999">
        <f>Sheet1!A5003</f>
        <v>0</v>
      </c>
      <c r="I4999">
        <f>Sheet1!A5004</f>
        <v>0</v>
      </c>
      <c r="J4999">
        <f>Sheet1!A5005</f>
        <v>0</v>
      </c>
      <c r="K4999">
        <f>Sheet1!A5006</f>
        <v>0</v>
      </c>
    </row>
    <row r="5000" spans="1:11" hidden="1" x14ac:dyDescent="0.2">
      <c r="A5000">
        <f t="shared" si="78"/>
        <v>0</v>
      </c>
      <c r="B5000" t="str">
        <f>IF(Sheet1!A5000="","",Sheet1!A5000)</f>
        <v/>
      </c>
      <c r="C5000">
        <f>Sheet1!A5001</f>
        <v>0</v>
      </c>
      <c r="D5000">
        <f>Sheet1!C5000</f>
        <v>0</v>
      </c>
      <c r="F5000">
        <f>Sheet1!B5002</f>
        <v>0</v>
      </c>
      <c r="G5000">
        <f>Sheet1!A5003</f>
        <v>0</v>
      </c>
      <c r="H5000">
        <f>Sheet1!A5004</f>
        <v>0</v>
      </c>
      <c r="I5000">
        <f>Sheet1!A5005</f>
        <v>0</v>
      </c>
      <c r="J5000">
        <f>Sheet1!A5006</f>
        <v>0</v>
      </c>
      <c r="K5000">
        <f>Sheet1!A5007</f>
        <v>0</v>
      </c>
    </row>
    <row r="5001" spans="1:11" hidden="1" x14ac:dyDescent="0.2">
      <c r="A5001">
        <f t="shared" si="78"/>
        <v>0</v>
      </c>
      <c r="B5001" t="str">
        <f>IF(Sheet1!A5001="","",Sheet1!A5001)</f>
        <v/>
      </c>
      <c r="C5001">
        <f>Sheet1!A5002</f>
        <v>0</v>
      </c>
      <c r="D5001">
        <f>Sheet1!C5001</f>
        <v>0</v>
      </c>
      <c r="F5001">
        <f>Sheet1!B5003</f>
        <v>0</v>
      </c>
      <c r="G5001">
        <f>Sheet1!A5004</f>
        <v>0</v>
      </c>
      <c r="H5001">
        <f>Sheet1!A5005</f>
        <v>0</v>
      </c>
      <c r="I5001">
        <f>Sheet1!A5006</f>
        <v>0</v>
      </c>
      <c r="J5001">
        <f>Sheet1!A5007</f>
        <v>0</v>
      </c>
      <c r="K5001">
        <f>Sheet1!A5008</f>
        <v>0</v>
      </c>
    </row>
    <row r="5002" spans="1:11" hidden="1" x14ac:dyDescent="0.2">
      <c r="A5002">
        <f t="shared" si="78"/>
        <v>0</v>
      </c>
      <c r="B5002" t="str">
        <f>IF(Sheet1!A5002="","",Sheet1!A5002)</f>
        <v/>
      </c>
      <c r="C5002">
        <f>Sheet1!A5003</f>
        <v>0</v>
      </c>
      <c r="D5002">
        <f>Sheet1!C5002</f>
        <v>0</v>
      </c>
      <c r="F5002">
        <f>Sheet1!B5004</f>
        <v>0</v>
      </c>
      <c r="G5002">
        <f>Sheet1!A5005</f>
        <v>0</v>
      </c>
      <c r="H5002">
        <f>Sheet1!A5006</f>
        <v>0</v>
      </c>
      <c r="I5002">
        <f>Sheet1!A5007</f>
        <v>0</v>
      </c>
      <c r="J5002">
        <f>Sheet1!A5008</f>
        <v>0</v>
      </c>
      <c r="K5002">
        <f>Sheet1!A5009</f>
        <v>0</v>
      </c>
    </row>
    <row r="5003" spans="1:11" hidden="1" x14ac:dyDescent="0.2">
      <c r="A5003">
        <f t="shared" si="78"/>
        <v>0</v>
      </c>
      <c r="B5003" t="str">
        <f>IF(Sheet1!A5003="","",Sheet1!A5003)</f>
        <v/>
      </c>
      <c r="C5003">
        <f>Sheet1!A5004</f>
        <v>0</v>
      </c>
      <c r="D5003">
        <f>Sheet1!C5003</f>
        <v>0</v>
      </c>
      <c r="F5003">
        <f>Sheet1!B5005</f>
        <v>0</v>
      </c>
      <c r="G5003">
        <f>Sheet1!A5006</f>
        <v>0</v>
      </c>
      <c r="H5003">
        <f>Sheet1!A5007</f>
        <v>0</v>
      </c>
      <c r="I5003">
        <f>Sheet1!A5008</f>
        <v>0</v>
      </c>
      <c r="J5003">
        <f>Sheet1!A5009</f>
        <v>0</v>
      </c>
      <c r="K5003">
        <f>Sheet1!A5010</f>
        <v>0</v>
      </c>
    </row>
    <row r="5004" spans="1:11" hidden="1" x14ac:dyDescent="0.2">
      <c r="A5004">
        <f t="shared" si="78"/>
        <v>0</v>
      </c>
      <c r="B5004" t="str">
        <f>IF(Sheet1!A5004="","",Sheet1!A5004)</f>
        <v/>
      </c>
      <c r="C5004">
        <f>Sheet1!A5005</f>
        <v>0</v>
      </c>
      <c r="D5004">
        <f>Sheet1!C5004</f>
        <v>0</v>
      </c>
      <c r="F5004">
        <f>Sheet1!B5006</f>
        <v>0</v>
      </c>
      <c r="G5004">
        <f>Sheet1!A5007</f>
        <v>0</v>
      </c>
      <c r="H5004">
        <f>Sheet1!A5008</f>
        <v>0</v>
      </c>
      <c r="I5004">
        <f>Sheet1!A5009</f>
        <v>0</v>
      </c>
      <c r="J5004">
        <f>Sheet1!A5010</f>
        <v>0</v>
      </c>
      <c r="K5004">
        <f>Sheet1!A5011</f>
        <v>0</v>
      </c>
    </row>
    <row r="5005" spans="1:11" hidden="1" x14ac:dyDescent="0.2">
      <c r="A5005">
        <f t="shared" si="78"/>
        <v>0</v>
      </c>
      <c r="B5005" t="str">
        <f>IF(Sheet1!A5005="","",Sheet1!A5005)</f>
        <v/>
      </c>
      <c r="C5005">
        <f>Sheet1!A5006</f>
        <v>0</v>
      </c>
      <c r="D5005">
        <f>Sheet1!C5005</f>
        <v>0</v>
      </c>
      <c r="F5005">
        <f>Sheet1!B5007</f>
        <v>0</v>
      </c>
      <c r="G5005">
        <f>Sheet1!A5008</f>
        <v>0</v>
      </c>
      <c r="H5005">
        <f>Sheet1!A5009</f>
        <v>0</v>
      </c>
      <c r="I5005">
        <f>Sheet1!A5010</f>
        <v>0</v>
      </c>
      <c r="J5005">
        <f>Sheet1!A5011</f>
        <v>0</v>
      </c>
      <c r="K5005">
        <f>Sheet1!A5012</f>
        <v>0</v>
      </c>
    </row>
    <row r="5006" spans="1:11" hidden="1" x14ac:dyDescent="0.2">
      <c r="A5006">
        <f t="shared" si="78"/>
        <v>0</v>
      </c>
      <c r="B5006" t="str">
        <f>IF(Sheet1!A5006="","",Sheet1!A5006)</f>
        <v/>
      </c>
      <c r="C5006">
        <f>Sheet1!A5007</f>
        <v>0</v>
      </c>
      <c r="D5006">
        <f>Sheet1!C5006</f>
        <v>0</v>
      </c>
      <c r="F5006">
        <f>Sheet1!B5008</f>
        <v>0</v>
      </c>
      <c r="G5006">
        <f>Sheet1!A5009</f>
        <v>0</v>
      </c>
      <c r="H5006">
        <f>Sheet1!A5010</f>
        <v>0</v>
      </c>
      <c r="I5006">
        <f>Sheet1!A5011</f>
        <v>0</v>
      </c>
      <c r="J5006">
        <f>Sheet1!A5012</f>
        <v>0</v>
      </c>
      <c r="K5006">
        <f>Sheet1!A5013</f>
        <v>0</v>
      </c>
    </row>
    <row r="5007" spans="1:11" hidden="1" x14ac:dyDescent="0.2">
      <c r="A5007">
        <f t="shared" si="78"/>
        <v>0</v>
      </c>
      <c r="B5007" t="str">
        <f>IF(Sheet1!A5007="","",Sheet1!A5007)</f>
        <v/>
      </c>
      <c r="C5007">
        <f>Sheet1!A5008</f>
        <v>0</v>
      </c>
      <c r="D5007">
        <f>Sheet1!C5007</f>
        <v>0</v>
      </c>
      <c r="F5007">
        <f>Sheet1!B5009</f>
        <v>0</v>
      </c>
      <c r="G5007">
        <f>Sheet1!A5010</f>
        <v>0</v>
      </c>
      <c r="H5007">
        <f>Sheet1!A5011</f>
        <v>0</v>
      </c>
      <c r="I5007">
        <f>Sheet1!A5012</f>
        <v>0</v>
      </c>
      <c r="J5007">
        <f>Sheet1!A5013</f>
        <v>0</v>
      </c>
      <c r="K5007">
        <f>Sheet1!A5014</f>
        <v>0</v>
      </c>
    </row>
    <row r="5008" spans="1:11" hidden="1" x14ac:dyDescent="0.2">
      <c r="A5008">
        <f t="shared" si="78"/>
        <v>0</v>
      </c>
      <c r="B5008" t="str">
        <f>IF(Sheet1!A5008="","",Sheet1!A5008)</f>
        <v/>
      </c>
      <c r="C5008">
        <f>Sheet1!A5009</f>
        <v>0</v>
      </c>
      <c r="D5008">
        <f>Sheet1!C5008</f>
        <v>0</v>
      </c>
      <c r="F5008">
        <f>Sheet1!B5010</f>
        <v>0</v>
      </c>
      <c r="G5008">
        <f>Sheet1!A5011</f>
        <v>0</v>
      </c>
      <c r="H5008">
        <f>Sheet1!A5012</f>
        <v>0</v>
      </c>
      <c r="I5008">
        <f>Sheet1!A5013</f>
        <v>0</v>
      </c>
      <c r="J5008">
        <f>Sheet1!A5014</f>
        <v>0</v>
      </c>
      <c r="K5008">
        <f>Sheet1!A5015</f>
        <v>0</v>
      </c>
    </row>
    <row r="5009" spans="1:11" hidden="1" x14ac:dyDescent="0.2">
      <c r="A5009">
        <f t="shared" si="78"/>
        <v>0</v>
      </c>
      <c r="B5009" t="str">
        <f>IF(Sheet1!A5009="","",Sheet1!A5009)</f>
        <v/>
      </c>
      <c r="C5009">
        <f>Sheet1!A5010</f>
        <v>0</v>
      </c>
      <c r="D5009">
        <f>Sheet1!C5009</f>
        <v>0</v>
      </c>
      <c r="F5009">
        <f>Sheet1!B5011</f>
        <v>0</v>
      </c>
      <c r="G5009">
        <f>Sheet1!A5012</f>
        <v>0</v>
      </c>
      <c r="H5009">
        <f>Sheet1!A5013</f>
        <v>0</v>
      </c>
      <c r="I5009">
        <f>Sheet1!A5014</f>
        <v>0</v>
      </c>
      <c r="J5009">
        <f>Sheet1!A5015</f>
        <v>0</v>
      </c>
      <c r="K5009">
        <f>Sheet1!A5016</f>
        <v>0</v>
      </c>
    </row>
    <row r="5010" spans="1:11" hidden="1" x14ac:dyDescent="0.2">
      <c r="A5010">
        <f t="shared" si="78"/>
        <v>0</v>
      </c>
      <c r="B5010" t="str">
        <f>IF(Sheet1!A5010="","",Sheet1!A5010)</f>
        <v/>
      </c>
      <c r="C5010">
        <f>Sheet1!A5011</f>
        <v>0</v>
      </c>
      <c r="D5010">
        <f>Sheet1!C5010</f>
        <v>0</v>
      </c>
      <c r="F5010">
        <f>Sheet1!B5012</f>
        <v>0</v>
      </c>
      <c r="G5010">
        <f>Sheet1!A5013</f>
        <v>0</v>
      </c>
      <c r="H5010">
        <f>Sheet1!A5014</f>
        <v>0</v>
      </c>
      <c r="I5010">
        <f>Sheet1!A5015</f>
        <v>0</v>
      </c>
      <c r="J5010">
        <f>Sheet1!A5016</f>
        <v>0</v>
      </c>
      <c r="K5010">
        <f>Sheet1!A5017</f>
        <v>0</v>
      </c>
    </row>
    <row r="5011" spans="1:11" hidden="1" x14ac:dyDescent="0.2">
      <c r="A5011">
        <f t="shared" si="78"/>
        <v>0</v>
      </c>
      <c r="B5011" t="str">
        <f>IF(Sheet1!A5011="","",Sheet1!A5011)</f>
        <v/>
      </c>
      <c r="C5011">
        <f>Sheet1!A5012</f>
        <v>0</v>
      </c>
      <c r="D5011">
        <f>Sheet1!C5011</f>
        <v>0</v>
      </c>
      <c r="F5011">
        <f>Sheet1!B5013</f>
        <v>0</v>
      </c>
      <c r="G5011">
        <f>Sheet1!A5014</f>
        <v>0</v>
      </c>
      <c r="H5011">
        <f>Sheet1!A5015</f>
        <v>0</v>
      </c>
      <c r="I5011">
        <f>Sheet1!A5016</f>
        <v>0</v>
      </c>
      <c r="J5011">
        <f>Sheet1!A5017</f>
        <v>0</v>
      </c>
      <c r="K5011">
        <f>Sheet1!A5018</f>
        <v>0</v>
      </c>
    </row>
    <row r="5012" spans="1:11" hidden="1" x14ac:dyDescent="0.2">
      <c r="A5012">
        <f t="shared" si="78"/>
        <v>0</v>
      </c>
      <c r="B5012" t="str">
        <f>IF(Sheet1!A5012="","",Sheet1!A5012)</f>
        <v/>
      </c>
      <c r="C5012">
        <f>Sheet1!A5013</f>
        <v>0</v>
      </c>
      <c r="D5012">
        <f>Sheet1!C5012</f>
        <v>0</v>
      </c>
      <c r="F5012">
        <f>Sheet1!B5014</f>
        <v>0</v>
      </c>
      <c r="G5012">
        <f>Sheet1!A5015</f>
        <v>0</v>
      </c>
      <c r="H5012">
        <f>Sheet1!A5016</f>
        <v>0</v>
      </c>
      <c r="I5012">
        <f>Sheet1!A5017</f>
        <v>0</v>
      </c>
      <c r="J5012">
        <f>Sheet1!A5018</f>
        <v>0</v>
      </c>
      <c r="K5012">
        <f>Sheet1!A5019</f>
        <v>0</v>
      </c>
    </row>
    <row r="5013" spans="1:11" hidden="1" x14ac:dyDescent="0.2">
      <c r="A5013">
        <f t="shared" si="78"/>
        <v>0</v>
      </c>
      <c r="B5013" t="str">
        <f>IF(Sheet1!A5013="","",Sheet1!A5013)</f>
        <v/>
      </c>
      <c r="C5013">
        <f>Sheet1!A5014</f>
        <v>0</v>
      </c>
      <c r="D5013">
        <f>Sheet1!C5013</f>
        <v>0</v>
      </c>
      <c r="F5013">
        <f>Sheet1!B5015</f>
        <v>0</v>
      </c>
      <c r="G5013">
        <f>Sheet1!A5016</f>
        <v>0</v>
      </c>
      <c r="H5013">
        <f>Sheet1!A5017</f>
        <v>0</v>
      </c>
      <c r="I5013">
        <f>Sheet1!A5018</f>
        <v>0</v>
      </c>
      <c r="J5013">
        <f>Sheet1!A5019</f>
        <v>0</v>
      </c>
      <c r="K5013">
        <f>Sheet1!A5020</f>
        <v>0</v>
      </c>
    </row>
    <row r="5014" spans="1:11" hidden="1" x14ac:dyDescent="0.2">
      <c r="A5014">
        <f t="shared" si="78"/>
        <v>0</v>
      </c>
      <c r="B5014" t="str">
        <f>IF(Sheet1!A5014="","",Sheet1!A5014)</f>
        <v/>
      </c>
      <c r="C5014">
        <f>Sheet1!A5015</f>
        <v>0</v>
      </c>
      <c r="D5014">
        <f>Sheet1!C5014</f>
        <v>0</v>
      </c>
      <c r="F5014">
        <f>Sheet1!B5016</f>
        <v>0</v>
      </c>
      <c r="G5014">
        <f>Sheet1!A5017</f>
        <v>0</v>
      </c>
      <c r="H5014">
        <f>Sheet1!A5018</f>
        <v>0</v>
      </c>
      <c r="I5014">
        <f>Sheet1!A5019</f>
        <v>0</v>
      </c>
      <c r="J5014">
        <f>Sheet1!A5020</f>
        <v>0</v>
      </c>
      <c r="K5014">
        <f>Sheet1!A5021</f>
        <v>0</v>
      </c>
    </row>
    <row r="5015" spans="1:11" hidden="1" x14ac:dyDescent="0.2">
      <c r="A5015">
        <f t="shared" si="78"/>
        <v>0</v>
      </c>
      <c r="B5015" t="str">
        <f>IF(Sheet1!A5015="","",Sheet1!A5015)</f>
        <v/>
      </c>
      <c r="C5015">
        <f>Sheet1!A5016</f>
        <v>0</v>
      </c>
      <c r="D5015">
        <f>Sheet1!C5015</f>
        <v>0</v>
      </c>
      <c r="F5015">
        <f>Sheet1!B5017</f>
        <v>0</v>
      </c>
      <c r="G5015">
        <f>Sheet1!A5018</f>
        <v>0</v>
      </c>
      <c r="H5015">
        <f>Sheet1!A5019</f>
        <v>0</v>
      </c>
      <c r="I5015">
        <f>Sheet1!A5020</f>
        <v>0</v>
      </c>
      <c r="J5015">
        <f>Sheet1!A5021</f>
        <v>0</v>
      </c>
      <c r="K5015">
        <f>Sheet1!A5022</f>
        <v>0</v>
      </c>
    </row>
    <row r="5016" spans="1:11" hidden="1" x14ac:dyDescent="0.2">
      <c r="A5016">
        <f t="shared" si="78"/>
        <v>0</v>
      </c>
      <c r="B5016" t="str">
        <f>IF(Sheet1!A5016="","",Sheet1!A5016)</f>
        <v/>
      </c>
      <c r="C5016">
        <f>Sheet1!A5017</f>
        <v>0</v>
      </c>
      <c r="D5016">
        <f>Sheet1!C5016</f>
        <v>0</v>
      </c>
      <c r="F5016">
        <f>Sheet1!B5018</f>
        <v>0</v>
      </c>
      <c r="G5016">
        <f>Sheet1!A5019</f>
        <v>0</v>
      </c>
      <c r="H5016">
        <f>Sheet1!A5020</f>
        <v>0</v>
      </c>
      <c r="I5016">
        <f>Sheet1!A5021</f>
        <v>0</v>
      </c>
      <c r="J5016">
        <f>Sheet1!A5022</f>
        <v>0</v>
      </c>
      <c r="K5016">
        <f>Sheet1!A5023</f>
        <v>0</v>
      </c>
    </row>
    <row r="5017" spans="1:11" hidden="1" x14ac:dyDescent="0.2">
      <c r="A5017">
        <f t="shared" si="78"/>
        <v>0</v>
      </c>
      <c r="B5017" t="str">
        <f>IF(Sheet1!A5017="","",Sheet1!A5017)</f>
        <v/>
      </c>
      <c r="C5017">
        <f>Sheet1!A5018</f>
        <v>0</v>
      </c>
      <c r="D5017">
        <f>Sheet1!C5017</f>
        <v>0</v>
      </c>
      <c r="F5017">
        <f>Sheet1!B5019</f>
        <v>0</v>
      </c>
      <c r="G5017">
        <f>Sheet1!A5020</f>
        <v>0</v>
      </c>
      <c r="H5017">
        <f>Sheet1!A5021</f>
        <v>0</v>
      </c>
      <c r="I5017">
        <f>Sheet1!A5022</f>
        <v>0</v>
      </c>
      <c r="J5017">
        <f>Sheet1!A5023</f>
        <v>0</v>
      </c>
      <c r="K5017">
        <f>Sheet1!A5024</f>
        <v>0</v>
      </c>
    </row>
  </sheetData>
  <autoFilter ref="A1:K5017" xr:uid="{00000000-0009-0000-0000-000002000000}">
    <filterColumn colId="0">
      <filters>
        <filter val="1"/>
      </filters>
    </filterColumn>
  </autoFilter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/>
  </sheetPr>
  <dimension ref="B1:P556"/>
  <sheetViews>
    <sheetView tabSelected="1" zoomScale="87" zoomScaleNormal="87" workbookViewId="0">
      <pane ySplit="8" topLeftCell="A9" activePane="bottomLeft" state="frozen"/>
      <selection pane="bottomLeft" activeCell="M12" sqref="M12"/>
    </sheetView>
  </sheetViews>
  <sheetFormatPr baseColWidth="10" defaultColWidth="8.83203125" defaultRowHeight="15" x14ac:dyDescent="0.2"/>
  <cols>
    <col min="1" max="1" width="14" style="21" customWidth="1"/>
    <col min="2" max="2" width="14.33203125" style="21" customWidth="1"/>
    <col min="3" max="3" width="52.1640625" style="21" customWidth="1"/>
    <col min="4" max="4" width="8.83203125" style="21"/>
    <col min="5" max="5" width="6.33203125" style="21" customWidth="1"/>
    <col min="6" max="7" width="5.5" style="22" customWidth="1"/>
    <col min="8" max="8" width="13.5" style="21" customWidth="1"/>
    <col min="9" max="9" width="7.83203125" style="21" bestFit="1" customWidth="1"/>
    <col min="10" max="10" width="21" style="21" bestFit="1" customWidth="1"/>
    <col min="11" max="11" width="3.6640625" style="21" customWidth="1"/>
    <col min="12" max="12" width="7.1640625" style="21" bestFit="1" customWidth="1"/>
    <col min="13" max="16" width="11.33203125" style="21" customWidth="1"/>
    <col min="17" max="16384" width="8.83203125" style="21"/>
  </cols>
  <sheetData>
    <row r="1" spans="2:16" ht="4.5" customHeight="1" x14ac:dyDescent="0.2"/>
    <row r="2" spans="2:16" ht="19.5" customHeight="1" x14ac:dyDescent="0.2">
      <c r="B2" s="35" t="s">
        <v>918</v>
      </c>
      <c r="H2" s="49">
        <v>4</v>
      </c>
      <c r="I2" s="75" t="s">
        <v>1585</v>
      </c>
      <c r="J2" s="75"/>
      <c r="K2" s="75"/>
      <c r="L2" s="75"/>
      <c r="M2" s="76"/>
    </row>
    <row r="3" spans="2:16" ht="19.5" customHeight="1" x14ac:dyDescent="0.2">
      <c r="B3" s="47" t="s">
        <v>924</v>
      </c>
      <c r="F3" s="21"/>
      <c r="G3" s="21"/>
      <c r="H3" s="50">
        <v>2</v>
      </c>
      <c r="I3" s="80" t="s">
        <v>944</v>
      </c>
      <c r="J3" s="80"/>
      <c r="K3" s="80"/>
      <c r="L3" s="80"/>
      <c r="M3" s="81"/>
    </row>
    <row r="4" spans="2:16" ht="19.5" customHeight="1" x14ac:dyDescent="0.25">
      <c r="B4" s="35">
        <v>1</v>
      </c>
      <c r="F4" s="23"/>
      <c r="G4" s="23"/>
      <c r="H4" s="50">
        <v>1</v>
      </c>
      <c r="I4" s="80" t="s">
        <v>942</v>
      </c>
      <c r="J4" s="80"/>
      <c r="K4" s="80"/>
      <c r="L4" s="80"/>
      <c r="M4" s="81"/>
      <c r="N4" s="23"/>
      <c r="O4" s="23"/>
      <c r="P4" s="23"/>
    </row>
    <row r="5" spans="2:16" ht="19.5" customHeight="1" x14ac:dyDescent="0.2">
      <c r="B5" s="35">
        <v>2</v>
      </c>
      <c r="F5" s="21"/>
      <c r="G5" s="21"/>
      <c r="H5" s="51">
        <v>0</v>
      </c>
      <c r="I5" s="82" t="s">
        <v>943</v>
      </c>
      <c r="J5" s="82"/>
      <c r="K5" s="82"/>
      <c r="L5" s="82"/>
      <c r="M5" s="83"/>
    </row>
    <row r="6" spans="2:16" ht="19.5" customHeight="1" x14ac:dyDescent="0.25">
      <c r="B6" s="35">
        <v>3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2:16" ht="19.5" customHeight="1" thickBot="1" x14ac:dyDescent="0.3">
      <c r="B7" s="35">
        <v>4</v>
      </c>
      <c r="F7" s="77" t="s">
        <v>940</v>
      </c>
      <c r="G7" s="77"/>
      <c r="H7" s="77"/>
      <c r="I7" s="77"/>
      <c r="J7" s="77"/>
      <c r="K7" s="77"/>
      <c r="L7" s="77"/>
      <c r="M7" s="77"/>
      <c r="N7" s="77"/>
      <c r="O7" s="77"/>
      <c r="P7" s="77"/>
    </row>
    <row r="8" spans="2:16" ht="49" thickBot="1" x14ac:dyDescent="0.25">
      <c r="F8" s="17" t="s">
        <v>937</v>
      </c>
      <c r="G8" s="18" t="s">
        <v>936</v>
      </c>
      <c r="H8" s="18" t="s">
        <v>939</v>
      </c>
      <c r="I8" s="18" t="s">
        <v>844</v>
      </c>
      <c r="J8" s="18" t="s">
        <v>938</v>
      </c>
      <c r="K8" s="78" t="s">
        <v>908</v>
      </c>
      <c r="L8" s="79"/>
      <c r="M8" s="19" t="str">
        <f>'Choice Identifier'!F7</f>
        <v>[Skill 2] Recovery +%</v>
      </c>
      <c r="N8" s="19" t="str">
        <f>'Choice Identifier'!F9</f>
        <v>[Skill 3] Recovery +%</v>
      </c>
      <c r="O8" s="19" t="str">
        <f>'Choice Identifier'!F11</f>
        <v>[Skill 1] Accruarcy +%</v>
      </c>
      <c r="P8" s="20" t="str">
        <f>'Choice Identifier'!F13</f>
        <v>ATK Increasing Effect +%</v>
      </c>
    </row>
    <row r="9" spans="2:16" x14ac:dyDescent="0.2">
      <c r="F9" s="14">
        <v>1</v>
      </c>
      <c r="G9" s="15">
        <f>IFERROR(INDEX(Ranking!A:A,MATCH($F9,Ranking!$N:$N,0)),"")</f>
        <v>3</v>
      </c>
      <c r="H9" s="15" t="str">
        <f>IFERROR(INDEX(Ranking!D:D,MATCH($F9,Ranking!$N:$N,0)),"")</f>
        <v>Fran</v>
      </c>
      <c r="I9" s="15" t="str">
        <f>IFERROR(INDEX(Ranking!C:C,MATCH($F9,Ranking!$N:$N,0)),"")</f>
        <v>LIGHT</v>
      </c>
      <c r="J9" s="8" t="str">
        <f>IFERROR(INDEX(Ranking!B:B,MATCH($F9,Ranking!$N:$N,0)),"")</f>
        <v>FAIRY QUEEN</v>
      </c>
      <c r="K9" s="33">
        <f>IFERROR(INDEX(Ranking!J:J,MATCH($F9,Ranking!$N:$N,0)),"")</f>
        <v>1</v>
      </c>
      <c r="L9" s="34" t="str">
        <f>IFERROR(INDEX(Ranking!F:F,MATCH($F9,Ranking!$N:$N,0)),"")</f>
        <v>Any</v>
      </c>
      <c r="M9" s="9">
        <f>IFERROR(INDEX(data!E:E,MATCH($I9&amp;$H9,data!$N:$N,0)),"")</f>
        <v>2</v>
      </c>
      <c r="N9" s="15">
        <f>IFERROR(INDEX(data!F:F,MATCH($I9&amp;$H9,data!$N:$N,0)),"")</f>
        <v>2</v>
      </c>
      <c r="O9" s="15">
        <f>IFERROR(INDEX(data!G:G,MATCH($I9&amp;$H9,data!$N:$N,0)),"")</f>
        <v>2</v>
      </c>
      <c r="P9" s="16">
        <f>IFERROR(INDEX(data!H:H,MATCH($I9&amp;$H9,data!$N:$N,0)),"")</f>
        <v>2</v>
      </c>
    </row>
    <row r="10" spans="2:16" x14ac:dyDescent="0.2">
      <c r="B10" s="26"/>
      <c r="F10" s="11">
        <v>2</v>
      </c>
      <c r="G10" s="10">
        <f>IFERROR(INDEX(Ranking!A:A,MATCH($F10,Ranking!$N:$N,0)),"")</f>
        <v>4</v>
      </c>
      <c r="H10" s="15" t="str">
        <f>IFERROR(INDEX(Ranking!D:D,MATCH($F10,Ranking!$N:$N,0)),"")</f>
        <v>Felleria</v>
      </c>
      <c r="I10" s="10" t="str">
        <f>IFERROR(INDEX(Ranking!C:C,MATCH($F10,Ranking!$N:$N,0)),"")</f>
        <v>LIGHT</v>
      </c>
      <c r="J10" s="8" t="str">
        <f>IFERROR(INDEX(Ranking!B:B,MATCH($F10,Ranking!$N:$N,0)),"")</f>
        <v>DRYAD</v>
      </c>
      <c r="K10" s="29">
        <f>IFERROR(INDEX(Ranking!J:J,MATCH($F10,Ranking!$N:$N,0)),"")</f>
        <v>1</v>
      </c>
      <c r="L10" s="30" t="str">
        <f>IFERROR(INDEX(Ranking!F:F,MATCH($F10,Ranking!$N:$N,0)),"")</f>
        <v>HP</v>
      </c>
      <c r="M10" s="9">
        <f>IFERROR(INDEX(data!E:E,MATCH($I10&amp;$H10,data!$N:$N,0)),"")</f>
        <v>2</v>
      </c>
      <c r="N10" s="15">
        <f>IFERROR(INDEX(data!F:F,MATCH($I10&amp;$H10,data!$N:$N,0)),"")</f>
        <v>2</v>
      </c>
      <c r="O10" s="15">
        <f>IFERROR(INDEX(data!G:G,MATCH($I10&amp;$H10,data!$N:$N,0)),"")</f>
        <v>2</v>
      </c>
      <c r="P10" s="16">
        <f>IFERROR(INDEX(data!H:H,MATCH($I10&amp;$H10,data!$N:$N,0)),"")</f>
        <v>1</v>
      </c>
    </row>
    <row r="11" spans="2:16" x14ac:dyDescent="0.2">
      <c r="F11" s="11">
        <v>3</v>
      </c>
      <c r="G11" s="10">
        <f>IFERROR(INDEX(Ranking!A:A,MATCH($F11,Ranking!$N:$N,0)),"")</f>
        <v>4</v>
      </c>
      <c r="H11" s="15" t="str">
        <f>IFERROR(INDEX(Ranking!D:D,MATCH($F11,Ranking!$N:$N,0)),"")</f>
        <v>Halphas</v>
      </c>
      <c r="I11" s="10" t="str">
        <f>IFERROR(INDEX(Ranking!C:C,MATCH($F11,Ranking!$N:$N,0)),"")</f>
        <v>LIGHT</v>
      </c>
      <c r="J11" s="8" t="str">
        <f>IFERROR(INDEX(Ranking!B:B,MATCH($F11,Ranking!$N:$N,0)),"")</f>
        <v>LICH</v>
      </c>
      <c r="K11" s="29">
        <f>IFERROR(INDEX(Ranking!J:J,MATCH($F11,Ranking!$N:$N,0)),"")</f>
        <v>1</v>
      </c>
      <c r="L11" s="30" t="str">
        <f>IFERROR(INDEX(Ranking!F:F,MATCH($F11,Ranking!$N:$N,0)),"")</f>
        <v>HP</v>
      </c>
      <c r="M11" s="9">
        <f>IFERROR(INDEX(data!E:E,MATCH($I11&amp;$H11,data!$N:$N,0)),"")</f>
        <v>2</v>
      </c>
      <c r="N11" s="15">
        <f>IFERROR(INDEX(data!F:F,MATCH($I11&amp;$H11,data!$N:$N,0)),"")</f>
        <v>0</v>
      </c>
      <c r="O11" s="15">
        <f>IFERROR(INDEX(data!G:G,MATCH($I11&amp;$H11,data!$N:$N,0)),"")</f>
        <v>2</v>
      </c>
      <c r="P11" s="16">
        <f>IFERROR(INDEX(data!H:H,MATCH($I11&amp;$H11,data!$N:$N,0)),"")</f>
        <v>2</v>
      </c>
    </row>
    <row r="12" spans="2:16" x14ac:dyDescent="0.2">
      <c r="F12" s="11">
        <v>4</v>
      </c>
      <c r="G12" s="10">
        <f>IFERROR(INDEX(Ranking!A:A,MATCH($F12,Ranking!$N:$N,0)),"")</f>
        <v>3</v>
      </c>
      <c r="H12" s="15" t="str">
        <f>IFERROR(INDEX(Ranking!D:D,MATCH($F12,Ranking!$N:$N,0)),"")</f>
        <v>Xiao Ling</v>
      </c>
      <c r="I12" s="10" t="str">
        <f>IFERROR(INDEX(Ranking!C:C,MATCH($F12,Ranking!$N:$N,0)),"")</f>
        <v>LIGHT</v>
      </c>
      <c r="J12" s="8" t="str">
        <f>IFERROR(INDEX(Ranking!B:B,MATCH($F12,Ranking!$N:$N,0)),"")</f>
        <v>MARTIAL CAT</v>
      </c>
      <c r="K12" s="29">
        <f>IFERROR(INDEX(Ranking!J:J,MATCH($F12,Ranking!$N:$N,0)),"")</f>
        <v>1</v>
      </c>
      <c r="L12" s="30" t="str">
        <f>IFERROR(INDEX(Ranking!F:F,MATCH($F12,Ranking!$N:$N,0)),"")</f>
        <v>HP</v>
      </c>
      <c r="M12" s="9">
        <f>IFERROR(INDEX(data!E:E,MATCH($I12&amp;$H12,data!$N:$N,0)),"")</f>
        <v>0</v>
      </c>
      <c r="N12" s="15">
        <f>IFERROR(INDEX(data!F:F,MATCH($I12&amp;$H12,data!$N:$N,0)),"")</f>
        <v>2</v>
      </c>
      <c r="O12" s="15">
        <f>IFERROR(INDEX(data!G:G,MATCH($I12&amp;$H12,data!$N:$N,0)),"")</f>
        <v>2</v>
      </c>
      <c r="P12" s="16">
        <f>IFERROR(INDEX(data!H:H,MATCH($I12&amp;$H12,data!$N:$N,0)),"")</f>
        <v>2</v>
      </c>
    </row>
    <row r="13" spans="2:16" x14ac:dyDescent="0.2">
      <c r="F13" s="11">
        <v>5</v>
      </c>
      <c r="G13" s="10">
        <f>IFERROR(INDEX(Ranking!A:A,MATCH($F13,Ranking!$N:$N,0)),"")</f>
        <v>4</v>
      </c>
      <c r="H13" s="15" t="str">
        <f>IFERROR(INDEX(Ranking!D:D,MATCH($F13,Ranking!$N:$N,0)),"")</f>
        <v>Chamie</v>
      </c>
      <c r="I13" s="10" t="str">
        <f>IFERROR(INDEX(Ranking!C:C,MATCH($F13,Ranking!$N:$N,0)),"")</f>
        <v>LIGHT</v>
      </c>
      <c r="J13" s="8" t="str">
        <f>IFERROR(INDEX(Ranking!B:B,MATCH($F13,Ranking!$N:$N,0)),"")</f>
        <v>NINE-TAILED FOX</v>
      </c>
      <c r="K13" s="29">
        <f>IFERROR(INDEX(Ranking!J:J,MATCH($F13,Ranking!$N:$N,0)),"")</f>
        <v>1</v>
      </c>
      <c r="L13" s="30" t="str">
        <f>IFERROR(INDEX(Ranking!F:F,MATCH($F13,Ranking!$N:$N,0)),"")</f>
        <v>ATK/HP</v>
      </c>
      <c r="M13" s="9">
        <f>IFERROR(INDEX(data!E:E,MATCH($I13&amp;$H13,data!$N:$N,0)),"")</f>
        <v>2</v>
      </c>
      <c r="N13" s="15">
        <f>IFERROR(INDEX(data!F:F,MATCH($I13&amp;$H13,data!$N:$N,0)),"")</f>
        <v>0</v>
      </c>
      <c r="O13" s="15">
        <f>IFERROR(INDEX(data!G:G,MATCH($I13&amp;$H13,data!$N:$N,0)),"")</f>
        <v>2</v>
      </c>
      <c r="P13" s="16">
        <f>IFERROR(INDEX(data!H:H,MATCH($I13&amp;$H13,data!$N:$N,0)),"")</f>
        <v>2</v>
      </c>
    </row>
    <row r="14" spans="2:16" x14ac:dyDescent="0.2">
      <c r="B14" s="26"/>
      <c r="F14" s="11">
        <v>6</v>
      </c>
      <c r="G14" s="10">
        <f>IFERROR(INDEX(Ranking!A:A,MATCH($F14,Ranking!$N:$N,0)),"")</f>
        <v>5</v>
      </c>
      <c r="H14" s="15" t="str">
        <f>IFERROR(INDEX(Ranking!D:D,MATCH($F14,Ranking!$N:$N,0)),"")</f>
        <v>Shazam</v>
      </c>
      <c r="I14" s="10" t="str">
        <f>IFERROR(INDEX(Ranking!C:C,MATCH($F14,Ranking!$N:$N,0)),"")</f>
        <v>LIGHT</v>
      </c>
      <c r="J14" s="8" t="str">
        <f>IFERROR(INDEX(Ranking!B:B,MATCH($F14,Ranking!$N:$N,0)),"")</f>
        <v>BEAST MONK</v>
      </c>
      <c r="K14" s="29">
        <f>IFERROR(INDEX(Ranking!J:J,MATCH($F14,Ranking!$N:$N,0)),"")</f>
        <v>1</v>
      </c>
      <c r="L14" s="30" t="str">
        <f>IFERROR(INDEX(Ranking!F:F,MATCH($F14,Ranking!$N:$N,0)),"")</f>
        <v>HP</v>
      </c>
      <c r="M14" s="9">
        <f>IFERROR(INDEX(data!E:E,MATCH($I14&amp;$H14,data!$N:$N,0)),"")</f>
        <v>2</v>
      </c>
      <c r="N14" s="15">
        <f>IFERROR(INDEX(data!F:F,MATCH($I14&amp;$H14,data!$N:$N,0)),"")</f>
        <v>0</v>
      </c>
      <c r="O14" s="15">
        <f>IFERROR(INDEX(data!G:G,MATCH($I14&amp;$H14,data!$N:$N,0)),"")</f>
        <v>2</v>
      </c>
      <c r="P14" s="16">
        <f>IFERROR(INDEX(data!H:H,MATCH($I14&amp;$H14,data!$N:$N,0)),"")</f>
        <v>1</v>
      </c>
    </row>
    <row r="15" spans="2:16" x14ac:dyDescent="0.2">
      <c r="F15" s="11">
        <v>7</v>
      </c>
      <c r="G15" s="10">
        <f>IFERROR(INDEX(Ranking!A:A,MATCH($F15,Ranking!$N:$N,0)),"")</f>
        <v>5</v>
      </c>
      <c r="H15" s="15" t="str">
        <f>IFERROR(INDEX(Ranking!D:D,MATCH($F15,Ranking!$N:$N,0)),"")</f>
        <v>M. BISON</v>
      </c>
      <c r="I15" s="10" t="str">
        <f>IFERROR(INDEX(Ranking!C:C,MATCH($F15,Ranking!$N:$N,0)),"")</f>
        <v>LIGHT</v>
      </c>
      <c r="J15" s="8" t="str">
        <f>IFERROR(INDEX(Ranking!B:B,MATCH($F15,Ranking!$N:$N,0)),"")</f>
        <v>M. BISON</v>
      </c>
      <c r="K15" s="29">
        <f>IFERROR(INDEX(Ranking!J:J,MATCH($F15,Ranking!$N:$N,0)),"")</f>
        <v>1</v>
      </c>
      <c r="L15" s="30" t="str">
        <f>IFERROR(INDEX(Ranking!F:F,MATCH($F15,Ranking!$N:$N,0)),"")</f>
        <v>HP</v>
      </c>
      <c r="M15" s="9">
        <f>IFERROR(INDEX(data!E:E,MATCH($I15&amp;$H15,data!$N:$N,0)),"")</f>
        <v>2</v>
      </c>
      <c r="N15" s="15">
        <f>IFERROR(INDEX(data!F:F,MATCH($I15&amp;$H15,data!$N:$N,0)),"")</f>
        <v>0</v>
      </c>
      <c r="O15" s="15">
        <f>IFERROR(INDEX(data!G:G,MATCH($I15&amp;$H15,data!$N:$N,0)),"")</f>
        <v>2</v>
      </c>
      <c r="P15" s="16">
        <f>IFERROR(INDEX(data!H:H,MATCH($I15&amp;$H15,data!$N:$N,0)),"")</f>
        <v>1</v>
      </c>
    </row>
    <row r="16" spans="2:16" x14ac:dyDescent="0.2">
      <c r="B16" s="26"/>
      <c r="F16" s="11">
        <v>8</v>
      </c>
      <c r="G16" s="10">
        <f>IFERROR(INDEX(Ranking!A:A,MATCH($F16,Ranking!$N:$N,0)),"")</f>
        <v>5</v>
      </c>
      <c r="H16" s="15" t="str">
        <f>IFERROR(INDEX(Ranking!D:D,MATCH($F16,Ranking!$N:$N,0)),"")</f>
        <v>Nigong</v>
      </c>
      <c r="I16" s="10" t="str">
        <f>IFERROR(INDEX(Ranking!C:C,MATCH($F16,Ranking!$N:$N,0)),"")</f>
        <v>LIGHT</v>
      </c>
      <c r="J16" s="8" t="str">
        <f>IFERROR(INDEX(Ranking!B:B,MATCH($F16,Ranking!$N:$N,0)),"")</f>
        <v>PIONEER</v>
      </c>
      <c r="K16" s="29">
        <f>IFERROR(INDEX(Ranking!J:J,MATCH($F16,Ranking!$N:$N,0)),"")</f>
        <v>1</v>
      </c>
      <c r="L16" s="30" t="str">
        <f>IFERROR(INDEX(Ranking!F:F,MATCH($F16,Ranking!$N:$N,0)),"")</f>
        <v>HP</v>
      </c>
      <c r="M16" s="9">
        <f>IFERROR(INDEX(data!E:E,MATCH($I16&amp;$H16,data!$N:$N,0)),"")</f>
        <v>2</v>
      </c>
      <c r="N16" s="15">
        <f>IFERROR(INDEX(data!F:F,MATCH($I16&amp;$H16,data!$N:$N,0)),"")</f>
        <v>0</v>
      </c>
      <c r="O16" s="15">
        <f>IFERROR(INDEX(data!G:G,MATCH($I16&amp;$H16,data!$N:$N,0)),"")</f>
        <v>2</v>
      </c>
      <c r="P16" s="16">
        <f>IFERROR(INDEX(data!H:H,MATCH($I16&amp;$H16,data!$N:$N,0)),"")</f>
        <v>1</v>
      </c>
    </row>
    <row r="17" spans="2:16" x14ac:dyDescent="0.2">
      <c r="F17" s="11">
        <v>9</v>
      </c>
      <c r="G17" s="10">
        <f>IFERROR(INDEX(Ranking!A:A,MATCH($F17,Ranking!$N:$N,0)),"")</f>
        <v>5</v>
      </c>
      <c r="H17" s="15" t="str">
        <f>IFERROR(INDEX(Ranking!D:D,MATCH($F17,Ranking!$N:$N,0)),"")</f>
        <v>Eleanor</v>
      </c>
      <c r="I17" s="10" t="str">
        <f>IFERROR(INDEX(Ranking!C:C,MATCH($F17,Ranking!$N:$N,0)),"")</f>
        <v>LIGHT</v>
      </c>
      <c r="J17" s="8" t="str">
        <f>IFERROR(INDEX(Ranking!B:B,MATCH($F17,Ranking!$N:$N,0)),"")</f>
        <v>UNICORN</v>
      </c>
      <c r="K17" s="29">
        <f>IFERROR(INDEX(Ranking!J:J,MATCH($F17,Ranking!$N:$N,0)),"")</f>
        <v>1</v>
      </c>
      <c r="L17" s="30" t="str">
        <f>IFERROR(INDEX(Ranking!F:F,MATCH($F17,Ranking!$N:$N,0)),"")</f>
        <v>HP</v>
      </c>
      <c r="M17" s="9">
        <f>IFERROR(INDEX(data!E:E,MATCH($I17&amp;$H17,data!$N:$N,0)),"")</f>
        <v>2</v>
      </c>
      <c r="N17" s="15">
        <f>IFERROR(INDEX(data!F:F,MATCH($I17&amp;$H17,data!$N:$N,0)),"")</f>
        <v>0</v>
      </c>
      <c r="O17" s="15">
        <f>IFERROR(INDEX(data!G:G,MATCH($I17&amp;$H17,data!$N:$N,0)),"")</f>
        <v>2</v>
      </c>
      <c r="P17" s="16">
        <f>IFERROR(INDEX(data!H:H,MATCH($I17&amp;$H17,data!$N:$N,0)),"")</f>
        <v>1</v>
      </c>
    </row>
    <row r="18" spans="2:16" x14ac:dyDescent="0.2">
      <c r="B18" s="26"/>
      <c r="F18" s="11">
        <v>10</v>
      </c>
      <c r="G18" s="10">
        <f>IFERROR(INDEX(Ranking!A:A,MATCH($F18,Ranking!$N:$N,0)),"")</f>
        <v>4</v>
      </c>
      <c r="H18" s="15" t="str">
        <f>IFERROR(INDEX(Ranking!D:D,MATCH($F18,Ranking!$N:$N,0)),"")</f>
        <v>Amarna</v>
      </c>
      <c r="I18" s="10" t="str">
        <f>IFERROR(INDEX(Ranking!C:C,MATCH($F18,Ranking!$N:$N,0)),"")</f>
        <v>LIGHT</v>
      </c>
      <c r="J18" s="8" t="str">
        <f>IFERROR(INDEX(Ranking!B:B,MATCH($F18,Ranking!$N:$N,0)),"")</f>
        <v>ANUBIS</v>
      </c>
      <c r="K18" s="29">
        <f>IFERROR(INDEX(Ranking!J:J,MATCH($F18,Ranking!$N:$N,0)),"")</f>
        <v>1</v>
      </c>
      <c r="L18" s="30" t="str">
        <f>IFERROR(INDEX(Ranking!F:F,MATCH($F18,Ranking!$N:$N,0)),"")</f>
        <v>HP</v>
      </c>
      <c r="M18" s="9">
        <f>IFERROR(INDEX(data!E:E,MATCH($I18&amp;$H18,data!$N:$N,0)),"")</f>
        <v>0</v>
      </c>
      <c r="N18" s="15">
        <f>IFERROR(INDEX(data!F:F,MATCH($I18&amp;$H18,data!$N:$N,0)),"")</f>
        <v>2</v>
      </c>
      <c r="O18" s="15">
        <f>IFERROR(INDEX(data!G:G,MATCH($I18&amp;$H18,data!$N:$N,0)),"")</f>
        <v>2</v>
      </c>
      <c r="P18" s="16">
        <f>IFERROR(INDEX(data!H:H,MATCH($I18&amp;$H18,data!$N:$N,0)),"")</f>
        <v>1</v>
      </c>
    </row>
    <row r="19" spans="2:16" x14ac:dyDescent="0.2">
      <c r="F19" s="11">
        <v>11</v>
      </c>
      <c r="G19" s="10">
        <f>IFERROR(INDEX(Ranking!A:A,MATCH($F19,Ranking!$N:$N,0)),"")</f>
        <v>4</v>
      </c>
      <c r="H19" s="15" t="str">
        <f>IFERROR(INDEX(Ranking!D:D,MATCH($F19,Ranking!$N:$N,0)),"")</f>
        <v>Molly</v>
      </c>
      <c r="I19" s="10" t="str">
        <f>IFERROR(INDEX(Ranking!C:C,MATCH($F19,Ranking!$N:$N,0)),"")</f>
        <v>LIGHT</v>
      </c>
      <c r="J19" s="8" t="str">
        <f>IFERROR(INDEX(Ranking!B:B,MATCH($F19,Ranking!$N:$N,0)),"")</f>
        <v>MERMAID</v>
      </c>
      <c r="K19" s="29">
        <f>IFERROR(INDEX(Ranking!J:J,MATCH($F19,Ranking!$N:$N,0)),"")</f>
        <v>1</v>
      </c>
      <c r="L19" s="30" t="str">
        <f>IFERROR(INDEX(Ranking!F:F,MATCH($F19,Ranking!$N:$N,0)),"")</f>
        <v>HP</v>
      </c>
      <c r="M19" s="9">
        <f>IFERROR(INDEX(data!E:E,MATCH($I19&amp;$H19,data!$N:$N,0)),"")</f>
        <v>0</v>
      </c>
      <c r="N19" s="15">
        <f>IFERROR(INDEX(data!F:F,MATCH($I19&amp;$H19,data!$N:$N,0)),"")</f>
        <v>2</v>
      </c>
      <c r="O19" s="15">
        <f>IFERROR(INDEX(data!G:G,MATCH($I19&amp;$H19,data!$N:$N,0)),"")</f>
        <v>2</v>
      </c>
      <c r="P19" s="16">
        <f>IFERROR(INDEX(data!H:H,MATCH($I19&amp;$H19,data!$N:$N,0)),"")</f>
        <v>1</v>
      </c>
    </row>
    <row r="20" spans="2:16" x14ac:dyDescent="0.2">
      <c r="F20" s="11">
        <v>12</v>
      </c>
      <c r="G20" s="10">
        <f>IFERROR(INDEX(Ranking!A:A,MATCH($F20,Ranking!$N:$N,0)),"")</f>
        <v>4</v>
      </c>
      <c r="H20" s="15" t="str">
        <f>IFERROR(INDEX(Ranking!D:D,MATCH($F20,Ranking!$N:$N,0)),"")</f>
        <v>Mihael</v>
      </c>
      <c r="I20" s="10" t="str">
        <f>IFERROR(INDEX(Ranking!C:C,MATCH($F20,Ranking!$N:$N,0)),"")</f>
        <v>LIGHT</v>
      </c>
      <c r="J20" s="8" t="str">
        <f>IFERROR(INDEX(Ranking!B:B,MATCH($F20,Ranking!$N:$N,0)),"")</f>
        <v>SYLPHID</v>
      </c>
      <c r="K20" s="29">
        <f>IFERROR(INDEX(Ranking!J:J,MATCH($F20,Ranking!$N:$N,0)),"")</f>
        <v>1</v>
      </c>
      <c r="L20" s="30" t="str">
        <f>IFERROR(INDEX(Ranking!F:F,MATCH($F20,Ranking!$N:$N,0)),"")</f>
        <v>HP</v>
      </c>
      <c r="M20" s="9">
        <f>IFERROR(INDEX(data!E:E,MATCH($I20&amp;$H20,data!$N:$N,0)),"")</f>
        <v>0</v>
      </c>
      <c r="N20" s="15">
        <f>IFERROR(INDEX(data!F:F,MATCH($I20&amp;$H20,data!$N:$N,0)),"")</f>
        <v>2</v>
      </c>
      <c r="O20" s="15">
        <f>IFERROR(INDEX(data!G:G,MATCH($I20&amp;$H20,data!$N:$N,0)),"")</f>
        <v>2</v>
      </c>
      <c r="P20" s="16">
        <f>IFERROR(INDEX(data!H:H,MATCH($I20&amp;$H20,data!$N:$N,0)),"")</f>
        <v>1</v>
      </c>
    </row>
    <row r="21" spans="2:16" x14ac:dyDescent="0.2">
      <c r="F21" s="11">
        <v>13</v>
      </c>
      <c r="G21" s="10">
        <f>IFERROR(INDEX(Ranking!A:A,MATCH($F21,Ranking!$N:$N,0)),"")</f>
        <v>3</v>
      </c>
      <c r="H21" s="15" t="str">
        <f>IFERROR(INDEX(Ranking!D:D,MATCH($F21,Ranking!$N:$N,0)),"")</f>
        <v>Ahman</v>
      </c>
      <c r="I21" s="10" t="str">
        <f>IFERROR(INDEX(Ranking!C:C,MATCH($F21,Ranking!$N:$N,0)),"")</f>
        <v>LIGHT</v>
      </c>
      <c r="J21" s="8" t="str">
        <f>IFERROR(INDEX(Ranking!B:B,MATCH($F21,Ranking!$N:$N,0)),"")</f>
        <v>BEARMAN</v>
      </c>
      <c r="K21" s="29">
        <f>IFERROR(INDEX(Ranking!J:J,MATCH($F21,Ranking!$N:$N,0)),"")</f>
        <v>1</v>
      </c>
      <c r="L21" s="30" t="str">
        <f>IFERROR(INDEX(Ranking!F:F,MATCH($F21,Ranking!$N:$N,0)),"")</f>
        <v>HP</v>
      </c>
      <c r="M21" s="9">
        <f>IFERROR(INDEX(data!E:E,MATCH($I21&amp;$H21,data!$N:$N,0)),"")</f>
        <v>0</v>
      </c>
      <c r="N21" s="15">
        <f>IFERROR(INDEX(data!F:F,MATCH($I21&amp;$H21,data!$N:$N,0)),"")</f>
        <v>2</v>
      </c>
      <c r="O21" s="15">
        <f>IFERROR(INDEX(data!G:G,MATCH($I21&amp;$H21,data!$N:$N,0)),"")</f>
        <v>2</v>
      </c>
      <c r="P21" s="16">
        <f>IFERROR(INDEX(data!H:H,MATCH($I21&amp;$H21,data!$N:$N,0)),"")</f>
        <v>1</v>
      </c>
    </row>
    <row r="22" spans="2:16" x14ac:dyDescent="0.2">
      <c r="F22" s="11">
        <v>14</v>
      </c>
      <c r="G22" s="10">
        <f>IFERROR(INDEX(Ranking!A:A,MATCH($F22,Ranking!$N:$N,0)),"")</f>
        <v>3</v>
      </c>
      <c r="H22" s="15" t="str">
        <f>IFERROR(INDEX(Ranking!D:D,MATCH($F22,Ranking!$N:$N,0)),"")</f>
        <v>Neal</v>
      </c>
      <c r="I22" s="10" t="str">
        <f>IFERROR(INDEX(Ranking!C:C,MATCH($F22,Ranking!$N:$N,0)),"")</f>
        <v>LIGHT</v>
      </c>
      <c r="J22" s="8" t="str">
        <f>IFERROR(INDEX(Ranking!B:B,MATCH($F22,Ranking!$N:$N,0)),"")</f>
        <v>FAIRY</v>
      </c>
      <c r="K22" s="29">
        <f>IFERROR(INDEX(Ranking!J:J,MATCH($F22,Ranking!$N:$N,0)),"")</f>
        <v>1</v>
      </c>
      <c r="L22" s="30" t="str">
        <f>IFERROR(INDEX(Ranking!F:F,MATCH($F22,Ranking!$N:$N,0)),"")</f>
        <v>HP</v>
      </c>
      <c r="M22" s="9">
        <f>IFERROR(INDEX(data!E:E,MATCH($I22&amp;$H22,data!$N:$N,0)),"")</f>
        <v>2</v>
      </c>
      <c r="N22" s="15">
        <f>IFERROR(INDEX(data!F:F,MATCH($I22&amp;$H22,data!$N:$N,0)),"")</f>
        <v>0</v>
      </c>
      <c r="O22" s="15">
        <f>IFERROR(INDEX(data!G:G,MATCH($I22&amp;$H22,data!$N:$N,0)),"")</f>
        <v>2</v>
      </c>
      <c r="P22" s="16">
        <f>IFERROR(INDEX(data!H:H,MATCH($I22&amp;$H22,data!$N:$N,0)),"")</f>
        <v>1</v>
      </c>
    </row>
    <row r="23" spans="2:16" x14ac:dyDescent="0.2">
      <c r="F23" s="11">
        <v>15</v>
      </c>
      <c r="G23" s="10">
        <f>IFERROR(INDEX(Ranking!A:A,MATCH($F23,Ranking!$N:$N,0)),"")</f>
        <v>3</v>
      </c>
      <c r="H23" s="15" t="str">
        <f>IFERROR(INDEX(Ranking!D:D,MATCH($F23,Ranking!$N:$N,0)),"")</f>
        <v>Sahara</v>
      </c>
      <c r="I23" s="10" t="str">
        <f>IFERROR(INDEX(Ranking!C:C,MATCH($F23,Ranking!$N:$N,0)),"")</f>
        <v>LIGHT</v>
      </c>
      <c r="J23" s="8" t="str">
        <f>IFERROR(INDEX(Ranking!B:B,MATCH($F23,Ranking!$N:$N,0)),"")</f>
        <v>MUMMY</v>
      </c>
      <c r="K23" s="29">
        <f>IFERROR(INDEX(Ranking!J:J,MATCH($F23,Ranking!$N:$N,0)),"")</f>
        <v>1</v>
      </c>
      <c r="L23" s="30" t="str">
        <f>IFERROR(INDEX(Ranking!F:F,MATCH($F23,Ranking!$N:$N,0)),"")</f>
        <v>HP</v>
      </c>
      <c r="M23" s="9">
        <f>IFERROR(INDEX(data!E:E,MATCH($I23&amp;$H23,data!$N:$N,0)),"")</f>
        <v>0</v>
      </c>
      <c r="N23" s="15">
        <f>IFERROR(INDEX(data!F:F,MATCH($I23&amp;$H23,data!$N:$N,0)),"")</f>
        <v>2</v>
      </c>
      <c r="O23" s="15">
        <f>IFERROR(INDEX(data!G:G,MATCH($I23&amp;$H23,data!$N:$N,0)),"")</f>
        <v>2</v>
      </c>
      <c r="P23" s="16">
        <f>IFERROR(INDEX(data!H:H,MATCH($I23&amp;$H23,data!$N:$N,0)),"")</f>
        <v>1</v>
      </c>
    </row>
    <row r="24" spans="2:16" x14ac:dyDescent="0.2">
      <c r="F24" s="11">
        <v>16</v>
      </c>
      <c r="G24" s="10">
        <f>IFERROR(INDEX(Ranking!A:A,MATCH($F24,Ranking!$N:$N,0)),"")</f>
        <v>3</v>
      </c>
      <c r="H24" s="15" t="str">
        <f>IFERROR(INDEX(Ranking!D:D,MATCH($F24,Ranking!$N:$N,0)),"")</f>
        <v>Lusha</v>
      </c>
      <c r="I24" s="10" t="str">
        <f>IFERROR(INDEX(Ranking!C:C,MATCH($F24,Ranking!$N:$N,0)),"")</f>
        <v>LIGHT</v>
      </c>
      <c r="J24" s="8" t="str">
        <f>IFERROR(INDEX(Ranking!B:B,MATCH($F24,Ranking!$N:$N,0)),"")</f>
        <v>WARBEAR</v>
      </c>
      <c r="K24" s="29">
        <f>IFERROR(INDEX(Ranking!J:J,MATCH($F24,Ranking!$N:$N,0)),"")</f>
        <v>1</v>
      </c>
      <c r="L24" s="30" t="str">
        <f>IFERROR(INDEX(Ranking!F:F,MATCH($F24,Ranking!$N:$N,0)),"")</f>
        <v>HP</v>
      </c>
      <c r="M24" s="9">
        <f>IFERROR(INDEX(data!E:E,MATCH($I24&amp;$H24,data!$N:$N,0)),"")</f>
        <v>2</v>
      </c>
      <c r="N24" s="15">
        <f>IFERROR(INDEX(data!F:F,MATCH($I24&amp;$H24,data!$N:$N,0)),"")</f>
        <v>0</v>
      </c>
      <c r="O24" s="15">
        <f>IFERROR(INDEX(data!G:G,MATCH($I24&amp;$H24,data!$N:$N,0)),"")</f>
        <v>2</v>
      </c>
      <c r="P24" s="16">
        <f>IFERROR(INDEX(data!H:H,MATCH($I24&amp;$H24,data!$N:$N,0)),"")</f>
        <v>1</v>
      </c>
    </row>
    <row r="25" spans="2:16" x14ac:dyDescent="0.2">
      <c r="F25" s="11">
        <v>17</v>
      </c>
      <c r="G25" s="10">
        <f>IFERROR(INDEX(Ranking!A:A,MATCH($F25,Ranking!$N:$N,0)),"")</f>
        <v>3</v>
      </c>
      <c r="H25" s="15" t="str">
        <f>IFERROR(INDEX(Ranking!D:D,MATCH($F25,Ranking!$N:$N,0)),"")</f>
        <v>Eshir</v>
      </c>
      <c r="I25" s="10" t="str">
        <f>IFERROR(INDEX(Ranking!C:C,MATCH($F25,Ranking!$N:$N,0)),"")</f>
        <v>LIGHT</v>
      </c>
      <c r="J25" s="8" t="str">
        <f>IFERROR(INDEX(Ranking!B:B,MATCH($F25,Ranking!$N:$N,0)),"")</f>
        <v>WEREWOLF</v>
      </c>
      <c r="K25" s="29">
        <f>IFERROR(INDEX(Ranking!J:J,MATCH($F25,Ranking!$N:$N,0)),"")</f>
        <v>1</v>
      </c>
      <c r="L25" s="30" t="str">
        <f>IFERROR(INDEX(Ranking!F:F,MATCH($F25,Ranking!$N:$N,0)),"")</f>
        <v>HP</v>
      </c>
      <c r="M25" s="9">
        <f>IFERROR(INDEX(data!E:E,MATCH($I25&amp;$H25,data!$N:$N,0)),"")</f>
        <v>2</v>
      </c>
      <c r="N25" s="15">
        <f>IFERROR(INDEX(data!F:F,MATCH($I25&amp;$H25,data!$N:$N,0)),"")</f>
        <v>0</v>
      </c>
      <c r="O25" s="15">
        <f>IFERROR(INDEX(data!G:G,MATCH($I25&amp;$H25,data!$N:$N,0)),"")</f>
        <v>2</v>
      </c>
      <c r="P25" s="16">
        <f>IFERROR(INDEX(data!H:H,MATCH($I25&amp;$H25,data!$N:$N,0)),"")</f>
        <v>1</v>
      </c>
    </row>
    <row r="26" spans="2:16" x14ac:dyDescent="0.2">
      <c r="F26" s="11">
        <v>18</v>
      </c>
      <c r="G26" s="10">
        <f>IFERROR(INDEX(Ranking!A:A,MATCH($F26,Ranking!$N:$N,0)),"")</f>
        <v>5</v>
      </c>
      <c r="H26" s="15" t="str">
        <f>IFERROR(INDEX(Ranking!D:D,MATCH($F26,Ranking!$N:$N,0)),"")</f>
        <v>Artamiel</v>
      </c>
      <c r="I26" s="10" t="str">
        <f>IFERROR(INDEX(Ranking!C:C,MATCH($F26,Ranking!$N:$N,0)),"")</f>
        <v>LIGHT</v>
      </c>
      <c r="J26" s="8" t="str">
        <f>IFERROR(INDEX(Ranking!B:B,MATCH($F26,Ranking!$N:$N,0)),"")</f>
        <v>ARCHANGEL</v>
      </c>
      <c r="K26" s="29">
        <f>IFERROR(INDEX(Ranking!J:J,MATCH($F26,Ranking!$N:$N,0)),"")</f>
        <v>1</v>
      </c>
      <c r="L26" s="30" t="str">
        <f>IFERROR(INDEX(Ranking!F:F,MATCH($F26,Ranking!$N:$N,0)),"")</f>
        <v>HP/DEF</v>
      </c>
      <c r="M26" s="9">
        <f>IFERROR(INDEX(data!E:E,MATCH($I26&amp;$H26,data!$N:$N,0)),"")</f>
        <v>2</v>
      </c>
      <c r="N26" s="15">
        <f>IFERROR(INDEX(data!F:F,MATCH($I26&amp;$H26,data!$N:$N,0)),"")</f>
        <v>0</v>
      </c>
      <c r="O26" s="15">
        <f>IFERROR(INDEX(data!G:G,MATCH($I26&amp;$H26,data!$N:$N,0)),"")</f>
        <v>2</v>
      </c>
      <c r="P26" s="16">
        <f>IFERROR(INDEX(data!H:H,MATCH($I26&amp;$H26,data!$N:$N,0)),"")</f>
        <v>1</v>
      </c>
    </row>
    <row r="27" spans="2:16" x14ac:dyDescent="0.2">
      <c r="F27" s="11">
        <v>19</v>
      </c>
      <c r="G27" s="10">
        <f>IFERROR(INDEX(Ranking!A:A,MATCH($F27,Ranking!$N:$N,0)),"")</f>
        <v>5</v>
      </c>
      <c r="H27" s="15" t="str">
        <f>IFERROR(INDEX(Ranking!D:D,MATCH($F27,Ranking!$N:$N,0)),"")</f>
        <v>Homunculus</v>
      </c>
      <c r="I27" s="10" t="str">
        <f>IFERROR(INDEX(Ranking!C:C,MATCH($F27,Ranking!$N:$N,0)),"")</f>
        <v>LIGHT</v>
      </c>
      <c r="J27" s="8" t="str">
        <f>IFERROR(INDEX(Ranking!B:B,MATCH($F27,Ranking!$N:$N,0)),"")</f>
        <v>HOMUNCULUS</v>
      </c>
      <c r="K27" s="29">
        <f>IFERROR(INDEX(Ranking!J:J,MATCH($F27,Ranking!$N:$N,0)),"")</f>
        <v>1</v>
      </c>
      <c r="L27" s="30" t="str">
        <f>IFERROR(INDEX(Ranking!F:F,MATCH($F27,Ranking!$N:$N,0)),"")</f>
        <v>HP/DEF</v>
      </c>
      <c r="M27" s="9">
        <f>IFERROR(INDEX(data!E:E,MATCH($I27&amp;$H27,data!$N:$N,0)),"")</f>
        <v>2</v>
      </c>
      <c r="N27" s="15">
        <f>IFERROR(INDEX(data!F:F,MATCH($I27&amp;$H27,data!$N:$N,0)),"")</f>
        <v>0</v>
      </c>
      <c r="O27" s="15">
        <f>IFERROR(INDEX(data!G:G,MATCH($I27&amp;$H27,data!$N:$N,0)),"")</f>
        <v>2</v>
      </c>
      <c r="P27" s="16">
        <f>IFERROR(INDEX(data!H:H,MATCH($I27&amp;$H27,data!$N:$N,0)),"")</f>
        <v>1</v>
      </c>
    </row>
    <row r="28" spans="2:16" x14ac:dyDescent="0.2">
      <c r="F28" s="11">
        <v>20</v>
      </c>
      <c r="G28" s="10">
        <f>IFERROR(INDEX(Ranking!A:A,MATCH($F28,Ranking!$N:$N,0)),"")</f>
        <v>5</v>
      </c>
      <c r="H28" s="15" t="str">
        <f>IFERROR(INDEX(Ranking!D:D,MATCH($F28,Ranking!$N:$N,0)),"")</f>
        <v>Geldnir</v>
      </c>
      <c r="I28" s="10" t="str">
        <f>IFERROR(INDEX(Ranking!C:C,MATCH($F28,Ranking!$N:$N,0)),"")</f>
        <v>LIGHT</v>
      </c>
      <c r="J28" s="8" t="str">
        <f>IFERROR(INDEX(Ranking!B:B,MATCH($F28,Ranking!$N:$N,0)),"")</f>
        <v>LIGHTNING EMPEROR</v>
      </c>
      <c r="K28" s="29">
        <f>IFERROR(INDEX(Ranking!J:J,MATCH($F28,Ranking!$N:$N,0)),"")</f>
        <v>1</v>
      </c>
      <c r="L28" s="30" t="str">
        <f>IFERROR(INDEX(Ranking!F:F,MATCH($F28,Ranking!$N:$N,0)),"")</f>
        <v>HP/DEF</v>
      </c>
      <c r="M28" s="9">
        <f>IFERROR(INDEX(data!E:E,MATCH($I28&amp;$H28,data!$N:$N,0)),"")</f>
        <v>0</v>
      </c>
      <c r="N28" s="15">
        <f>IFERROR(INDEX(data!F:F,MATCH($I28&amp;$H28,data!$N:$N,0)),"")</f>
        <v>2</v>
      </c>
      <c r="O28" s="15">
        <f>IFERROR(INDEX(data!G:G,MATCH($I28&amp;$H28,data!$N:$N,0)),"")</f>
        <v>2</v>
      </c>
      <c r="P28" s="16">
        <f>IFERROR(INDEX(data!H:H,MATCH($I28&amp;$H28,data!$N:$N,0)),"")</f>
        <v>1</v>
      </c>
    </row>
    <row r="29" spans="2:16" x14ac:dyDescent="0.2">
      <c r="F29" s="11">
        <v>21</v>
      </c>
      <c r="G29" s="10">
        <f>IFERROR(INDEX(Ranking!A:A,MATCH($F29,Ranking!$N:$N,0)),"")</f>
        <v>4</v>
      </c>
      <c r="H29" s="15" t="str">
        <f>IFERROR(INDEX(Ranking!D:D,MATCH($F29,Ranking!$N:$N,0)),"")</f>
        <v>Iona</v>
      </c>
      <c r="I29" s="10" t="str">
        <f>IFERROR(INDEX(Ranking!C:C,MATCH($F29,Ranking!$N:$N,0)),"")</f>
        <v>LIGHT</v>
      </c>
      <c r="J29" s="8" t="str">
        <f>IFERROR(INDEX(Ranking!B:B,MATCH($F29,Ranking!$N:$N,0)),"")</f>
        <v>EPIKION PRIEST</v>
      </c>
      <c r="K29" s="29">
        <f>IFERROR(INDEX(Ranking!J:J,MATCH($F29,Ranking!$N:$N,0)),"")</f>
        <v>1</v>
      </c>
      <c r="L29" s="30" t="str">
        <f>IFERROR(INDEX(Ranking!F:F,MATCH($F29,Ranking!$N:$N,0)),"")</f>
        <v>HP/DEF</v>
      </c>
      <c r="M29" s="9">
        <f>IFERROR(INDEX(data!E:E,MATCH($I29&amp;$H29,data!$N:$N,0)),"")</f>
        <v>2</v>
      </c>
      <c r="N29" s="15">
        <f>IFERROR(INDEX(data!F:F,MATCH($I29&amp;$H29,data!$N:$N,0)),"")</f>
        <v>2</v>
      </c>
      <c r="O29" s="15">
        <f>IFERROR(INDEX(data!G:G,MATCH($I29&amp;$H29,data!$N:$N,0)),"")</f>
        <v>0</v>
      </c>
      <c r="P29" s="16">
        <f>IFERROR(INDEX(data!H:H,MATCH($I29&amp;$H29,data!$N:$N,0)),"")</f>
        <v>1</v>
      </c>
    </row>
    <row r="30" spans="2:16" x14ac:dyDescent="0.2">
      <c r="F30" s="11">
        <v>22</v>
      </c>
      <c r="G30" s="10">
        <f>IFERROR(INDEX(Ranking!A:A,MATCH($F30,Ranking!$N:$N,0)),"")</f>
        <v>3</v>
      </c>
      <c r="H30" s="15" t="str">
        <f>IFERROR(INDEX(Ranking!D:D,MATCH($F30,Ranking!$N:$N,0)),"")</f>
        <v>Teon</v>
      </c>
      <c r="I30" s="10" t="str">
        <f>IFERROR(INDEX(Ranking!C:C,MATCH($F30,Ranking!$N:$N,0)),"")</f>
        <v>LIGHT</v>
      </c>
      <c r="J30" s="8" t="str">
        <f>IFERROR(INDEX(Ranking!B:B,MATCH($F30,Ranking!$N:$N,0)),"")</f>
        <v>GARUDA</v>
      </c>
      <c r="K30" s="29">
        <f>IFERROR(INDEX(Ranking!J:J,MATCH($F30,Ranking!$N:$N,0)),"")</f>
        <v>1</v>
      </c>
      <c r="L30" s="30" t="str">
        <f>IFERROR(INDEX(Ranking!F:F,MATCH($F30,Ranking!$N:$N,0)),"")</f>
        <v>HP/DEF</v>
      </c>
      <c r="M30" s="9">
        <f>IFERROR(INDEX(data!E:E,MATCH($I30&amp;$H30,data!$N:$N,0)),"")</f>
        <v>0</v>
      </c>
      <c r="N30" s="15">
        <f>IFERROR(INDEX(data!F:F,MATCH($I30&amp;$H30,data!$N:$N,0)),"")</f>
        <v>2</v>
      </c>
      <c r="O30" s="15">
        <f>IFERROR(INDEX(data!G:G,MATCH($I30&amp;$H30,data!$N:$N,0)),"")</f>
        <v>2</v>
      </c>
      <c r="P30" s="16">
        <f>IFERROR(INDEX(data!H:H,MATCH($I30&amp;$H30,data!$N:$N,0)),"")</f>
        <v>1</v>
      </c>
    </row>
    <row r="31" spans="2:16" x14ac:dyDescent="0.2">
      <c r="F31" s="11">
        <v>23</v>
      </c>
      <c r="G31" s="10">
        <f>IFERROR(INDEX(Ranking!A:A,MATCH($F31,Ranking!$N:$N,0)),"")</f>
        <v>3</v>
      </c>
      <c r="H31" s="15" t="str">
        <f>IFERROR(INDEX(Ranking!D:D,MATCH($F31,Ranking!$N:$N,0)),"")</f>
        <v>Belladeon</v>
      </c>
      <c r="I31" s="10" t="str">
        <f>IFERROR(INDEX(Ranking!C:C,MATCH($F31,Ranking!$N:$N,0)),"")</f>
        <v>LIGHT</v>
      </c>
      <c r="J31" s="8" t="str">
        <f>IFERROR(INDEX(Ranking!B:B,MATCH($F31,Ranking!$N:$N,0)),"")</f>
        <v>INUGAMI</v>
      </c>
      <c r="K31" s="29">
        <f>IFERROR(INDEX(Ranking!J:J,MATCH($F31,Ranking!$N:$N,0)),"")</f>
        <v>1</v>
      </c>
      <c r="L31" s="30" t="str">
        <f>IFERROR(INDEX(Ranking!F:F,MATCH($F31,Ranking!$N:$N,0)),"")</f>
        <v>HP/DEF</v>
      </c>
      <c r="M31" s="9">
        <f>IFERROR(INDEX(data!E:E,MATCH($I31&amp;$H31,data!$N:$N,0)),"")</f>
        <v>0</v>
      </c>
      <c r="N31" s="15">
        <f>IFERROR(INDEX(data!F:F,MATCH($I31&amp;$H31,data!$N:$N,0)),"")</f>
        <v>2</v>
      </c>
      <c r="O31" s="15">
        <f>IFERROR(INDEX(data!G:G,MATCH($I31&amp;$H31,data!$N:$N,0)),"")</f>
        <v>2</v>
      </c>
      <c r="P31" s="16">
        <f>IFERROR(INDEX(data!H:H,MATCH($I31&amp;$H31,data!$N:$N,0)),"")</f>
        <v>1</v>
      </c>
    </row>
    <row r="32" spans="2:16" x14ac:dyDescent="0.2">
      <c r="F32" s="11">
        <v>24</v>
      </c>
      <c r="G32" s="10">
        <f>IFERROR(INDEX(Ranking!A:A,MATCH($F32,Ranking!$N:$N,0)),"")</f>
        <v>2</v>
      </c>
      <c r="H32" s="15" t="str">
        <f>IFERROR(INDEX(Ranking!D:D,MATCH($F32,Ranking!$N:$N,0)),"")</f>
        <v>Shushu</v>
      </c>
      <c r="I32" s="10" t="str">
        <f>IFERROR(INDEX(Ranking!C:C,MATCH($F32,Ranking!$N:$N,0)),"")</f>
        <v>LIGHT</v>
      </c>
      <c r="J32" s="8" t="str">
        <f>IFERROR(INDEX(Ranking!B:B,MATCH($F32,Ranking!$N:$N,0)),"")</f>
        <v>HOWL</v>
      </c>
      <c r="K32" s="29">
        <f>IFERROR(INDEX(Ranking!J:J,MATCH($F32,Ranking!$N:$N,0)),"")</f>
        <v>1</v>
      </c>
      <c r="L32" s="30" t="str">
        <f>IFERROR(INDEX(Ranking!F:F,MATCH($F32,Ranking!$N:$N,0)),"")</f>
        <v>HP/DEF</v>
      </c>
      <c r="M32" s="9">
        <f>IFERROR(INDEX(data!E:E,MATCH($I32&amp;$H32,data!$N:$N,0)),"")</f>
        <v>2</v>
      </c>
      <c r="N32" s="15">
        <f>IFERROR(INDEX(data!F:F,MATCH($I32&amp;$H32,data!$N:$N,0)),"")</f>
        <v>2</v>
      </c>
      <c r="O32" s="15">
        <f>IFERROR(INDEX(data!G:G,MATCH($I32&amp;$H32,data!$N:$N,0)),"")</f>
        <v>0</v>
      </c>
      <c r="P32" s="16">
        <f>IFERROR(INDEX(data!H:H,MATCH($I32&amp;$H32,data!$N:$N,0)),"")</f>
        <v>1</v>
      </c>
    </row>
    <row r="33" spans="3:16" x14ac:dyDescent="0.2">
      <c r="F33" s="11">
        <v>25</v>
      </c>
      <c r="G33" s="10">
        <f>IFERROR(INDEX(Ranking!A:A,MATCH($F33,Ranking!$N:$N,0)),"")</f>
        <v>2</v>
      </c>
      <c r="H33" s="15" t="str">
        <f>IFERROR(INDEX(Ranking!D:D,MATCH($F33,Ranking!$N:$N,0)),"")</f>
        <v>Jansson</v>
      </c>
      <c r="I33" s="10" t="str">
        <f>IFERROR(INDEX(Ranking!C:C,MATCH($F33,Ranking!$N:$N,0)),"")</f>
        <v>LIGHT</v>
      </c>
      <c r="J33" s="8" t="str">
        <f>IFERROR(INDEX(Ranking!B:B,MATCH($F33,Ranking!$N:$N,0)),"")</f>
        <v>VIKING</v>
      </c>
      <c r="K33" s="29">
        <f>IFERROR(INDEX(Ranking!J:J,MATCH($F33,Ranking!$N:$N,0)),"")</f>
        <v>1</v>
      </c>
      <c r="L33" s="30" t="str">
        <f>IFERROR(INDEX(Ranking!F:F,MATCH($F33,Ranking!$N:$N,0)),"")</f>
        <v>HP/DEF</v>
      </c>
      <c r="M33" s="9">
        <f>IFERROR(INDEX(data!E:E,MATCH($I33&amp;$H33,data!$N:$N,0)),"")</f>
        <v>0</v>
      </c>
      <c r="N33" s="15">
        <f>IFERROR(INDEX(data!F:F,MATCH($I33&amp;$H33,data!$N:$N,0)),"")</f>
        <v>2</v>
      </c>
      <c r="O33" s="15">
        <f>IFERROR(INDEX(data!G:G,MATCH($I33&amp;$H33,data!$N:$N,0)),"")</f>
        <v>2</v>
      </c>
      <c r="P33" s="16">
        <f>IFERROR(INDEX(data!H:H,MATCH($I33&amp;$H33,data!$N:$N,0)),"")</f>
        <v>1</v>
      </c>
    </row>
    <row r="34" spans="3:16" x14ac:dyDescent="0.2">
      <c r="F34" s="11">
        <v>26</v>
      </c>
      <c r="G34" s="10">
        <f>IFERROR(INDEX(Ranking!A:A,MATCH($F34,Ranking!$N:$N,0)),"")</f>
        <v>5</v>
      </c>
      <c r="H34" s="15" t="str">
        <f>IFERROR(INDEX(Ranking!D:D,MATCH($F34,Ranking!$N:$N,0)),"")</f>
        <v>Qitian Dasheng</v>
      </c>
      <c r="I34" s="10" t="str">
        <f>IFERROR(INDEX(Ranking!C:C,MATCH($F34,Ranking!$N:$N,0)),"")</f>
        <v>LIGHT</v>
      </c>
      <c r="J34" s="8" t="str">
        <f>IFERROR(INDEX(Ranking!B:B,MATCH($F34,Ranking!$N:$N,0)),"")</f>
        <v>MONKEY KING</v>
      </c>
      <c r="K34" s="29">
        <f>IFERROR(INDEX(Ranking!J:J,MATCH($F34,Ranking!$N:$N,0)),"")</f>
        <v>1</v>
      </c>
      <c r="L34" s="30" t="str">
        <f>IFERROR(INDEX(Ranking!F:F,MATCH($F34,Ranking!$N:$N,0)),"")</f>
        <v>HP</v>
      </c>
      <c r="M34" s="9">
        <f>IFERROR(INDEX(data!E:E,MATCH($I34&amp;$H34,data!$N:$N,0)),"")</f>
        <v>0</v>
      </c>
      <c r="N34" s="15">
        <f>IFERROR(INDEX(data!F:F,MATCH($I34&amp;$H34,data!$N:$N,0)),"")</f>
        <v>0</v>
      </c>
      <c r="O34" s="15">
        <f>IFERROR(INDEX(data!G:G,MATCH($I34&amp;$H34,data!$N:$N,0)),"")</f>
        <v>2</v>
      </c>
      <c r="P34" s="16">
        <f>IFERROR(INDEX(data!H:H,MATCH($I34&amp;$H34,data!$N:$N,0)),"")</f>
        <v>2</v>
      </c>
    </row>
    <row r="35" spans="3:16" x14ac:dyDescent="0.2">
      <c r="F35" s="11">
        <v>27</v>
      </c>
      <c r="G35" s="10">
        <f>IFERROR(INDEX(Ranking!A:A,MATCH($F35,Ranking!$N:$N,0)),"")</f>
        <v>5</v>
      </c>
      <c r="H35" s="15" t="str">
        <f>IFERROR(INDEX(Ranking!D:D,MATCH($F35,Ranking!$N:$N,0)),"")</f>
        <v>Tian Lang</v>
      </c>
      <c r="I35" s="10" t="str">
        <f>IFERROR(INDEX(Ranking!C:C,MATCH($F35,Ranking!$N:$N,0)),"")</f>
        <v>LIGHT</v>
      </c>
      <c r="J35" s="8" t="str">
        <f>IFERROR(INDEX(Ranking!B:B,MATCH($F35,Ranking!$N:$N,0)),"")</f>
        <v>PANDA WARRIOR</v>
      </c>
      <c r="K35" s="29">
        <f>IFERROR(INDEX(Ranking!J:J,MATCH($F35,Ranking!$N:$N,0)),"")</f>
        <v>1</v>
      </c>
      <c r="L35" s="30" t="str">
        <f>IFERROR(INDEX(Ranking!F:F,MATCH($F35,Ranking!$N:$N,0)),"")</f>
        <v>HP</v>
      </c>
      <c r="M35" s="9">
        <f>IFERROR(INDEX(data!E:E,MATCH($I35&amp;$H35,data!$N:$N,0)),"")</f>
        <v>0</v>
      </c>
      <c r="N35" s="15">
        <f>IFERROR(INDEX(data!F:F,MATCH($I35&amp;$H35,data!$N:$N,0)),"")</f>
        <v>0</v>
      </c>
      <c r="O35" s="15">
        <f>IFERROR(INDEX(data!G:G,MATCH($I35&amp;$H35,data!$N:$N,0)),"")</f>
        <v>2</v>
      </c>
      <c r="P35" s="16">
        <f>IFERROR(INDEX(data!H:H,MATCH($I35&amp;$H35,data!$N:$N,0)),"")</f>
        <v>2</v>
      </c>
    </row>
    <row r="36" spans="3:16" x14ac:dyDescent="0.2">
      <c r="F36" s="11">
        <v>28</v>
      </c>
      <c r="G36" s="10">
        <f>IFERROR(INDEX(Ranking!A:A,MATCH($F36,Ranking!$N:$N,0)),"")</f>
        <v>5</v>
      </c>
      <c r="H36" s="15" t="str">
        <f>IFERROR(INDEX(Ranking!D:D,MATCH($F36,Ranking!$N:$N,0)),"")</f>
        <v>Valantis</v>
      </c>
      <c r="I36" s="10" t="str">
        <f>IFERROR(INDEX(Ranking!C:C,MATCH($F36,Ranking!$N:$N,0)),"")</f>
        <v>LIGHT</v>
      </c>
      <c r="J36" s="8" t="str">
        <f>IFERROR(INDEX(Ranking!B:B,MATCH($F36,Ranking!$N:$N,0)),"")</f>
        <v>DRUID</v>
      </c>
      <c r="K36" s="29">
        <f>IFERROR(INDEX(Ranking!J:J,MATCH($F36,Ranking!$N:$N,0)),"")</f>
        <v>1</v>
      </c>
      <c r="L36" s="30" t="str">
        <f>IFERROR(INDEX(Ranking!F:F,MATCH($F36,Ranking!$N:$N,0)),"")</f>
        <v>HP/DEF</v>
      </c>
      <c r="M36" s="9">
        <f>IFERROR(INDEX(data!E:E,MATCH($I36&amp;$H36,data!$N:$N,0)),"")</f>
        <v>0</v>
      </c>
      <c r="N36" s="15">
        <f>IFERROR(INDEX(data!F:F,MATCH($I36&amp;$H36,data!$N:$N,0)),"")</f>
        <v>0</v>
      </c>
      <c r="O36" s="15">
        <f>IFERROR(INDEX(data!G:G,MATCH($I36&amp;$H36,data!$N:$N,0)),"")</f>
        <v>2</v>
      </c>
      <c r="P36" s="16">
        <f>IFERROR(INDEX(data!H:H,MATCH($I36&amp;$H36,data!$N:$N,0)),"")</f>
        <v>2</v>
      </c>
    </row>
    <row r="37" spans="3:16" x14ac:dyDescent="0.2">
      <c r="F37" s="11">
        <v>29</v>
      </c>
      <c r="G37" s="10">
        <f>IFERROR(INDEX(Ranking!A:A,MATCH($F37,Ranking!$N:$N,0)),"")</f>
        <v>5</v>
      </c>
      <c r="H37" s="15" t="str">
        <f>IFERROR(INDEX(Ranking!D:D,MATCH($F37,Ranking!$N:$N,0)),"")</f>
        <v>Lora</v>
      </c>
      <c r="I37" s="10" t="str">
        <f>IFERROR(INDEX(Ranking!C:C,MATCH($F37,Ranking!$N:$N,0)),"")</f>
        <v>LIGHT</v>
      </c>
      <c r="J37" s="8" t="str">
        <f>IFERROR(INDEX(Ranking!B:B,MATCH($F37,Ranking!$N:$N,0)),"")</f>
        <v>OCCULT GIRL</v>
      </c>
      <c r="K37" s="29">
        <f>IFERROR(INDEX(Ranking!J:J,MATCH($F37,Ranking!$N:$N,0)),"")</f>
        <v>1</v>
      </c>
      <c r="L37" s="30" t="str">
        <f>IFERROR(INDEX(Ranking!F:F,MATCH($F37,Ranking!$N:$N,0)),"")</f>
        <v>ATK/HP</v>
      </c>
      <c r="M37" s="9">
        <f>IFERROR(INDEX(data!E:E,MATCH($I37&amp;$H37,data!$N:$N,0)),"")</f>
        <v>0</v>
      </c>
      <c r="N37" s="15">
        <f>IFERROR(INDEX(data!F:F,MATCH($I37&amp;$H37,data!$N:$N,0)),"")</f>
        <v>0</v>
      </c>
      <c r="O37" s="15">
        <f>IFERROR(INDEX(data!G:G,MATCH($I37&amp;$H37,data!$N:$N,0)),"")</f>
        <v>2</v>
      </c>
      <c r="P37" s="16">
        <f>IFERROR(INDEX(data!H:H,MATCH($I37&amp;$H37,data!$N:$N,0)),"")</f>
        <v>2</v>
      </c>
    </row>
    <row r="38" spans="3:16" x14ac:dyDescent="0.2">
      <c r="F38" s="11">
        <v>30</v>
      </c>
      <c r="G38" s="10">
        <f>IFERROR(INDEX(Ranking!A:A,MATCH($F38,Ranking!$N:$N,0)),"")</f>
        <v>5</v>
      </c>
      <c r="H38" s="15" t="str">
        <f>IFERROR(INDEX(Ranking!D:D,MATCH($F38,Ranking!$N:$N,0)),"")</f>
        <v>Jager</v>
      </c>
      <c r="I38" s="10" t="str">
        <f>IFERROR(INDEX(Ranking!C:C,MATCH($F38,Ranking!$N:$N,0)),"")</f>
        <v>LIGHT</v>
      </c>
      <c r="J38" s="8" t="str">
        <f>IFERROR(INDEX(Ranking!B:B,MATCH($F38,Ranking!$N:$N,0)),"")</f>
        <v>DRAGON KNIGHT</v>
      </c>
      <c r="K38" s="29">
        <f>IFERROR(INDEX(Ranking!J:J,MATCH($F38,Ranking!$N:$N,0)),"")</f>
        <v>1</v>
      </c>
      <c r="L38" s="30" t="str">
        <f>IFERROR(INDEX(Ranking!F:F,MATCH($F38,Ranking!$N:$N,0)),"")</f>
        <v>Any</v>
      </c>
      <c r="M38" s="9">
        <f>IFERROR(INDEX(data!E:E,MATCH($I38&amp;$H38,data!$N:$N,0)),"")</f>
        <v>0</v>
      </c>
      <c r="N38" s="15">
        <f>IFERROR(INDEX(data!F:F,MATCH($I38&amp;$H38,data!$N:$N,0)),"")</f>
        <v>0</v>
      </c>
      <c r="O38" s="15">
        <f>IFERROR(INDEX(data!G:G,MATCH($I38&amp;$H38,data!$N:$N,0)),"")</f>
        <v>2</v>
      </c>
      <c r="P38" s="16">
        <f>IFERROR(INDEX(data!H:H,MATCH($I38&amp;$H38,data!$N:$N,0)),"")</f>
        <v>2</v>
      </c>
    </row>
    <row r="39" spans="3:16" x14ac:dyDescent="0.2">
      <c r="F39" s="11">
        <v>31</v>
      </c>
      <c r="G39" s="10">
        <f>IFERROR(INDEX(Ranking!A:A,MATCH($F39,Ranking!$N:$N,0)),"")</f>
        <v>5</v>
      </c>
      <c r="H39" s="15" t="str">
        <f>IFERROR(INDEX(Ranking!D:D,MATCH($F39,Ranking!$N:$N,0)),"")</f>
        <v>Elsharion</v>
      </c>
      <c r="I39" s="10" t="str">
        <f>IFERROR(INDEX(Ranking!C:C,MATCH($F39,Ranking!$N:$N,0)),"")</f>
        <v>LIGHT</v>
      </c>
      <c r="J39" s="8" t="str">
        <f>IFERROR(INDEX(Ranking!B:B,MATCH($F39,Ranking!$N:$N,0)),"")</f>
        <v>IFRIT</v>
      </c>
      <c r="K39" s="29">
        <f>IFERROR(INDEX(Ranking!J:J,MATCH($F39,Ranking!$N:$N,0)),"")</f>
        <v>1</v>
      </c>
      <c r="L39" s="30" t="str">
        <f>IFERROR(INDEX(Ranking!F:F,MATCH($F39,Ranking!$N:$N,0)),"")</f>
        <v>Any</v>
      </c>
      <c r="M39" s="9">
        <f>IFERROR(INDEX(data!E:E,MATCH($I39&amp;$H39,data!$N:$N,0)),"")</f>
        <v>0</v>
      </c>
      <c r="N39" s="15">
        <f>IFERROR(INDEX(data!F:F,MATCH($I39&amp;$H39,data!$N:$N,0)),"")</f>
        <v>0</v>
      </c>
      <c r="O39" s="15">
        <f>IFERROR(INDEX(data!G:G,MATCH($I39&amp;$H39,data!$N:$N,0)),"")</f>
        <v>2</v>
      </c>
      <c r="P39" s="16">
        <f>IFERROR(INDEX(data!H:H,MATCH($I39&amp;$H39,data!$N:$N,0)),"")</f>
        <v>2</v>
      </c>
    </row>
    <row r="40" spans="3:16" x14ac:dyDescent="0.2">
      <c r="C40" s="36" t="s">
        <v>951</v>
      </c>
      <c r="F40" s="11">
        <v>32</v>
      </c>
      <c r="G40" s="10">
        <f>IFERROR(INDEX(Ranking!A:A,MATCH($F40,Ranking!$N:$N,0)),"")</f>
        <v>4</v>
      </c>
      <c r="H40" s="15" t="str">
        <f>IFERROR(INDEX(Ranking!D:D,MATCH($F40,Ranking!$N:$N,0)),"")</f>
        <v>DHALSIM</v>
      </c>
      <c r="I40" s="10" t="str">
        <f>IFERROR(INDEX(Ranking!C:C,MATCH($F40,Ranking!$N:$N,0)),"")</f>
        <v>LIGHT</v>
      </c>
      <c r="J40" s="8" t="str">
        <f>IFERROR(INDEX(Ranking!B:B,MATCH($F40,Ranking!$N:$N,0)),"")</f>
        <v>DHALSIM</v>
      </c>
      <c r="K40" s="29">
        <f>IFERROR(INDEX(Ranking!J:J,MATCH($F40,Ranking!$N:$N,0)),"")</f>
        <v>1</v>
      </c>
      <c r="L40" s="30" t="str">
        <f>IFERROR(INDEX(Ranking!F:F,MATCH($F40,Ranking!$N:$N,0)),"")</f>
        <v>Any</v>
      </c>
      <c r="M40" s="9">
        <f>IFERROR(INDEX(data!E:E,MATCH($I40&amp;$H40,data!$N:$N,0)),"")</f>
        <v>0</v>
      </c>
      <c r="N40" s="15">
        <f>IFERROR(INDEX(data!F:F,MATCH($I40&amp;$H40,data!$N:$N,0)),"")</f>
        <v>0</v>
      </c>
      <c r="O40" s="15">
        <f>IFERROR(INDEX(data!G:G,MATCH($I40&amp;$H40,data!$N:$N,0)),"")</f>
        <v>2</v>
      </c>
      <c r="P40" s="16">
        <f>IFERROR(INDEX(data!H:H,MATCH($I40&amp;$H40,data!$N:$N,0)),"")</f>
        <v>2</v>
      </c>
    </row>
    <row r="41" spans="3:16" x14ac:dyDescent="0.2">
      <c r="F41" s="11">
        <v>33</v>
      </c>
      <c r="G41" s="10">
        <f>IFERROR(INDEX(Ranking!A:A,MATCH($F41,Ranking!$N:$N,0)),"")</f>
        <v>4</v>
      </c>
      <c r="H41" s="15" t="str">
        <f>IFERROR(INDEX(Ranking!D:D,MATCH($F41,Ranking!$N:$N,0)),"")</f>
        <v>Pang</v>
      </c>
      <c r="I41" s="10" t="str">
        <f>IFERROR(INDEX(Ranking!C:C,MATCH($F41,Ranking!$N:$N,0)),"")</f>
        <v>LIGHT</v>
      </c>
      <c r="J41" s="8" t="str">
        <f>IFERROR(INDEX(Ranking!B:B,MATCH($F41,Ranking!$N:$N,0)),"")</f>
        <v>RAKSHASA</v>
      </c>
      <c r="K41" s="29">
        <f>IFERROR(INDEX(Ranking!J:J,MATCH($F41,Ranking!$N:$N,0)),"")</f>
        <v>1</v>
      </c>
      <c r="L41" s="30" t="str">
        <f>IFERROR(INDEX(Ranking!F:F,MATCH($F41,Ranking!$N:$N,0)),"")</f>
        <v>Any</v>
      </c>
      <c r="M41" s="9">
        <f>IFERROR(INDEX(data!E:E,MATCH($I41&amp;$H41,data!$N:$N,0)),"")</f>
        <v>0</v>
      </c>
      <c r="N41" s="15">
        <f>IFERROR(INDEX(data!F:F,MATCH($I41&amp;$H41,data!$N:$N,0)),"")</f>
        <v>0</v>
      </c>
      <c r="O41" s="15">
        <f>IFERROR(INDEX(data!G:G,MATCH($I41&amp;$H41,data!$N:$N,0)),"")</f>
        <v>2</v>
      </c>
      <c r="P41" s="16">
        <f>IFERROR(INDEX(data!H:H,MATCH($I41&amp;$H41,data!$N:$N,0)),"")</f>
        <v>2</v>
      </c>
    </row>
    <row r="42" spans="3:16" x14ac:dyDescent="0.2">
      <c r="F42" s="11">
        <v>34</v>
      </c>
      <c r="G42" s="10">
        <f>IFERROR(INDEX(Ranking!A:A,MATCH($F42,Ranking!$N:$N,0)),"")</f>
        <v>4</v>
      </c>
      <c r="H42" s="15" t="str">
        <f>IFERROR(INDEX(Ranking!D:D,MATCH($F42,Ranking!$N:$N,0)),"")</f>
        <v>Aria</v>
      </c>
      <c r="I42" s="10" t="str">
        <f>IFERROR(INDEX(Ranking!C:C,MATCH($F42,Ranking!$N:$N,0)),"")</f>
        <v>LIGHT</v>
      </c>
      <c r="J42" s="8" t="str">
        <f>IFERROR(INDEX(Ranking!B:B,MATCH($F42,Ranking!$N:$N,0)),"")</f>
        <v>SUCCUBUS</v>
      </c>
      <c r="K42" s="29">
        <f>IFERROR(INDEX(Ranking!J:J,MATCH($F42,Ranking!$N:$N,0)),"")</f>
        <v>1</v>
      </c>
      <c r="L42" s="30" t="str">
        <f>IFERROR(INDEX(Ranking!F:F,MATCH($F42,Ranking!$N:$N,0)),"")</f>
        <v>Any</v>
      </c>
      <c r="M42" s="9">
        <f>IFERROR(INDEX(data!E:E,MATCH($I42&amp;$H42,data!$N:$N,0)),"")</f>
        <v>0</v>
      </c>
      <c r="N42" s="15">
        <f>IFERROR(INDEX(data!F:F,MATCH($I42&amp;$H42,data!$N:$N,0)),"")</f>
        <v>0</v>
      </c>
      <c r="O42" s="15">
        <f>IFERROR(INDEX(data!G:G,MATCH($I42&amp;$H42,data!$N:$N,0)),"")</f>
        <v>2</v>
      </c>
      <c r="P42" s="16">
        <f>IFERROR(INDEX(data!H:H,MATCH($I42&amp;$H42,data!$N:$N,0)),"")</f>
        <v>2</v>
      </c>
    </row>
    <row r="43" spans="3:16" x14ac:dyDescent="0.2">
      <c r="F43" s="11">
        <v>35</v>
      </c>
      <c r="G43" s="10">
        <f>IFERROR(INDEX(Ranking!A:A,MATCH($F43,Ranking!$N:$N,0)),"")</f>
        <v>3</v>
      </c>
      <c r="H43" s="15" t="str">
        <f>IFERROR(INDEX(Ranking!D:D,MATCH($F43,Ranking!$N:$N,0)),"")</f>
        <v>Loren</v>
      </c>
      <c r="I43" s="10" t="str">
        <f>IFERROR(INDEX(Ranking!C:C,MATCH($F43,Ranking!$N:$N,0)),"")</f>
        <v>LIGHT</v>
      </c>
      <c r="J43" s="8" t="str">
        <f>IFERROR(INDEX(Ranking!B:B,MATCH($F43,Ranking!$N:$N,0)),"")</f>
        <v>COW GIRL</v>
      </c>
      <c r="K43" s="29">
        <f>IFERROR(INDEX(Ranking!J:J,MATCH($F43,Ranking!$N:$N,0)),"")</f>
        <v>1</v>
      </c>
      <c r="L43" s="30" t="str">
        <f>IFERROR(INDEX(Ranking!F:F,MATCH($F43,Ranking!$N:$N,0)),"")</f>
        <v>Any</v>
      </c>
      <c r="M43" s="9">
        <f>IFERROR(INDEX(data!E:E,MATCH($I43&amp;$H43,data!$N:$N,0)),"")</f>
        <v>0</v>
      </c>
      <c r="N43" s="15">
        <f>IFERROR(INDEX(data!F:F,MATCH($I43&amp;$H43,data!$N:$N,0)),"")</f>
        <v>0</v>
      </c>
      <c r="O43" s="15">
        <f>IFERROR(INDEX(data!G:G,MATCH($I43&amp;$H43,data!$N:$N,0)),"")</f>
        <v>2</v>
      </c>
      <c r="P43" s="16">
        <f>IFERROR(INDEX(data!H:H,MATCH($I43&amp;$H43,data!$N:$N,0)),"")</f>
        <v>2</v>
      </c>
    </row>
    <row r="44" spans="3:16" x14ac:dyDescent="0.2">
      <c r="F44" s="11">
        <v>36</v>
      </c>
      <c r="G44" s="10">
        <f>IFERROR(INDEX(Ranking!A:A,MATCH($F44,Ranking!$N:$N,0)),"")</f>
        <v>5</v>
      </c>
      <c r="H44" s="15" t="str">
        <f>IFERROR(INDEX(Ranking!D:D,MATCH($F44,Ranking!$N:$N,0)),"")</f>
        <v>Zerath</v>
      </c>
      <c r="I44" s="10" t="str">
        <f>IFERROR(INDEX(Ranking!C:C,MATCH($F44,Ranking!$N:$N,0)),"")</f>
        <v>LIGHT</v>
      </c>
      <c r="J44" s="8" t="str">
        <f>IFERROR(INDEX(Ranking!B:B,MATCH($F44,Ranking!$N:$N,0)),"")</f>
        <v>DRAGON</v>
      </c>
      <c r="K44" s="29">
        <f>IFERROR(INDEX(Ranking!J:J,MATCH($F44,Ranking!$N:$N,0)),"")</f>
        <v>1</v>
      </c>
      <c r="L44" s="30" t="str">
        <f>IFERROR(INDEX(Ranking!F:F,MATCH($F44,Ranking!$N:$N,0)),"")</f>
        <v>HP</v>
      </c>
      <c r="M44" s="9">
        <f>IFERROR(INDEX(data!E:E,MATCH($I44&amp;$H44,data!$N:$N,0)),"")</f>
        <v>2</v>
      </c>
      <c r="N44" s="15">
        <f>IFERROR(INDEX(data!F:F,MATCH($I44&amp;$H44,data!$N:$N,0)),"")</f>
        <v>0</v>
      </c>
      <c r="O44" s="15">
        <f>IFERROR(INDEX(data!G:G,MATCH($I44&amp;$H44,data!$N:$N,0)),"")</f>
        <v>0</v>
      </c>
      <c r="P44" s="16">
        <f>IFERROR(INDEX(data!H:H,MATCH($I44&amp;$H44,data!$N:$N,0)),"")</f>
        <v>1</v>
      </c>
    </row>
    <row r="45" spans="3:16" x14ac:dyDescent="0.2">
      <c r="F45" s="11">
        <v>37</v>
      </c>
      <c r="G45" s="10">
        <f>IFERROR(INDEX(Ranking!A:A,MATCH($F45,Ranking!$N:$N,0)),"")</f>
        <v>5</v>
      </c>
      <c r="H45" s="15" t="str">
        <f>IFERROR(INDEX(Ranking!D:D,MATCH($F45,Ranking!$N:$N,0)),"")</f>
        <v>Jeanne</v>
      </c>
      <c r="I45" s="10" t="str">
        <f>IFERROR(INDEX(Ranking!C:C,MATCH($F45,Ranking!$N:$N,0)),"")</f>
        <v>LIGHT</v>
      </c>
      <c r="J45" s="8" t="str">
        <f>IFERROR(INDEX(Ranking!B:B,MATCH($F45,Ranking!$N:$N,0)),"")</f>
        <v>PALADIN</v>
      </c>
      <c r="K45" s="29">
        <f>IFERROR(INDEX(Ranking!J:J,MATCH($F45,Ranking!$N:$N,0)),"")</f>
        <v>1</v>
      </c>
      <c r="L45" s="30" t="str">
        <f>IFERROR(INDEX(Ranking!F:F,MATCH($F45,Ranking!$N:$N,0)),"")</f>
        <v>HP</v>
      </c>
      <c r="M45" s="9">
        <f>IFERROR(INDEX(data!E:E,MATCH($I45&amp;$H45,data!$N:$N,0)),"")</f>
        <v>0</v>
      </c>
      <c r="N45" s="15">
        <f>IFERROR(INDEX(data!F:F,MATCH($I45&amp;$H45,data!$N:$N,0)),"")</f>
        <v>0</v>
      </c>
      <c r="O45" s="15">
        <f>IFERROR(INDEX(data!G:G,MATCH($I45&amp;$H45,data!$N:$N,0)),"")</f>
        <v>2</v>
      </c>
      <c r="P45" s="16">
        <f>IFERROR(INDEX(data!H:H,MATCH($I45&amp;$H45,data!$N:$N,0)),"")</f>
        <v>1</v>
      </c>
    </row>
    <row r="46" spans="3:16" x14ac:dyDescent="0.2">
      <c r="F46" s="11">
        <v>38</v>
      </c>
      <c r="G46" s="10">
        <f>IFERROR(INDEX(Ranking!A:A,MATCH($F46,Ranking!$N:$N,0)),"")</f>
        <v>4</v>
      </c>
      <c r="H46" s="15" t="str">
        <f>IFERROR(INDEX(Ranking!D:D,MATCH($F46,Ranking!$N:$N,0)),"")</f>
        <v>Iris</v>
      </c>
      <c r="I46" s="10" t="str">
        <f>IFERROR(INDEX(Ranking!C:C,MATCH($F46,Ranking!$N:$N,0)),"")</f>
        <v>LIGHT</v>
      </c>
      <c r="J46" s="8" t="str">
        <f>IFERROR(INDEX(Ranking!B:B,MATCH($F46,Ranking!$N:$N,0)),"")</f>
        <v>MAGIC KNIGHT</v>
      </c>
      <c r="K46" s="29">
        <f>IFERROR(INDEX(Ranking!J:J,MATCH($F46,Ranking!$N:$N,0)),"")</f>
        <v>1</v>
      </c>
      <c r="L46" s="30" t="str">
        <f>IFERROR(INDEX(Ranking!F:F,MATCH($F46,Ranking!$N:$N,0)),"")</f>
        <v>HP</v>
      </c>
      <c r="M46" s="9">
        <f>IFERROR(INDEX(data!E:E,MATCH($I46&amp;$H46,data!$N:$N,0)),"")</f>
        <v>0</v>
      </c>
      <c r="N46" s="15">
        <f>IFERROR(INDEX(data!F:F,MATCH($I46&amp;$H46,data!$N:$N,0)),"")</f>
        <v>2</v>
      </c>
      <c r="O46" s="15">
        <f>IFERROR(INDEX(data!G:G,MATCH($I46&amp;$H46,data!$N:$N,0)),"")</f>
        <v>0</v>
      </c>
      <c r="P46" s="16">
        <f>IFERROR(INDEX(data!H:H,MATCH($I46&amp;$H46,data!$N:$N,0)),"")</f>
        <v>1</v>
      </c>
    </row>
    <row r="47" spans="3:16" x14ac:dyDescent="0.2">
      <c r="F47" s="11">
        <v>39</v>
      </c>
      <c r="G47" s="10">
        <f>IFERROR(INDEX(Ranking!A:A,MATCH($F47,Ranking!$N:$N,0)),"")</f>
        <v>4</v>
      </c>
      <c r="H47" s="15" t="str">
        <f>IFERROR(INDEX(Ranking!D:D,MATCH($F47,Ranking!$N:$N,0)),"")</f>
        <v>Louis</v>
      </c>
      <c r="I47" s="10" t="str">
        <f>IFERROR(INDEX(Ranking!C:C,MATCH($F47,Ranking!$N:$N,0)),"")</f>
        <v>LIGHT</v>
      </c>
      <c r="J47" s="8" t="str">
        <f>IFERROR(INDEX(Ranking!B:B,MATCH($F47,Ranking!$N:$N,0)),"")</f>
        <v>PHANTOM THIEF</v>
      </c>
      <c r="K47" s="29">
        <f>IFERROR(INDEX(Ranking!J:J,MATCH($F47,Ranking!$N:$N,0)),"")</f>
        <v>1</v>
      </c>
      <c r="L47" s="30" t="str">
        <f>IFERROR(INDEX(Ranking!F:F,MATCH($F47,Ranking!$N:$N,0)),"")</f>
        <v>HP</v>
      </c>
      <c r="M47" s="9">
        <f>IFERROR(INDEX(data!E:E,MATCH($I47&amp;$H47,data!$N:$N,0)),"")</f>
        <v>0</v>
      </c>
      <c r="N47" s="15">
        <f>IFERROR(INDEX(data!F:F,MATCH($I47&amp;$H47,data!$N:$N,0)),"")</f>
        <v>0</v>
      </c>
      <c r="O47" s="15">
        <f>IFERROR(INDEX(data!G:G,MATCH($I47&amp;$H47,data!$N:$N,0)),"")</f>
        <v>2</v>
      </c>
      <c r="P47" s="16">
        <f>IFERROR(INDEX(data!H:H,MATCH($I47&amp;$H47,data!$N:$N,0)),"")</f>
        <v>1</v>
      </c>
    </row>
    <row r="48" spans="3:16" x14ac:dyDescent="0.2">
      <c r="F48" s="11">
        <v>40</v>
      </c>
      <c r="G48" s="10">
        <f>IFERROR(INDEX(Ranking!A:A,MATCH($F48,Ranking!$N:$N,0)),"")</f>
        <v>4</v>
      </c>
      <c r="H48" s="15" t="str">
        <f>IFERROR(INDEX(Ranking!D:D,MATCH($F48,Ranking!$N:$N,0)),"")</f>
        <v>Hwadam</v>
      </c>
      <c r="I48" s="10" t="str">
        <f>IFERROR(INDEX(Ranking!C:C,MATCH($F48,Ranking!$N:$N,0)),"")</f>
        <v>LIGHT</v>
      </c>
      <c r="J48" s="8" t="str">
        <f>IFERROR(INDEX(Ranking!B:B,MATCH($F48,Ranking!$N:$N,0)),"")</f>
        <v>TAOIST</v>
      </c>
      <c r="K48" s="29">
        <f>IFERROR(INDEX(Ranking!J:J,MATCH($F48,Ranking!$N:$N,0)),"")</f>
        <v>1</v>
      </c>
      <c r="L48" s="30" t="str">
        <f>IFERROR(INDEX(Ranking!F:F,MATCH($F48,Ranking!$N:$N,0)),"")</f>
        <v>HP</v>
      </c>
      <c r="M48" s="9">
        <f>IFERROR(INDEX(data!E:E,MATCH($I48&amp;$H48,data!$N:$N,0)),"")</f>
        <v>0</v>
      </c>
      <c r="N48" s="15">
        <f>IFERROR(INDEX(data!F:F,MATCH($I48&amp;$H48,data!$N:$N,0)),"")</f>
        <v>0</v>
      </c>
      <c r="O48" s="15">
        <f>IFERROR(INDEX(data!G:G,MATCH($I48&amp;$H48,data!$N:$N,0)),"")</f>
        <v>2</v>
      </c>
      <c r="P48" s="16">
        <f>IFERROR(INDEX(data!H:H,MATCH($I48&amp;$H48,data!$N:$N,0)),"")</f>
        <v>1</v>
      </c>
    </row>
    <row r="49" spans="6:16" x14ac:dyDescent="0.2">
      <c r="F49" s="11">
        <v>41</v>
      </c>
      <c r="G49" s="10">
        <f>IFERROR(INDEX(Ranking!A:A,MATCH($F49,Ranking!$N:$N,0)),"")</f>
        <v>4</v>
      </c>
      <c r="H49" s="15" t="str">
        <f>IFERROR(INDEX(Ranking!D:D,MATCH($F49,Ranking!$N:$N,0)),"")</f>
        <v>Icasha</v>
      </c>
      <c r="I49" s="10" t="str">
        <f>IFERROR(INDEX(Ranking!C:C,MATCH($F49,Ranking!$N:$N,0)),"")</f>
        <v>LIGHT</v>
      </c>
      <c r="J49" s="8" t="str">
        <f>IFERROR(INDEX(Ranking!B:B,MATCH($F49,Ranking!$N:$N,0)),"")</f>
        <v>UNDINE</v>
      </c>
      <c r="K49" s="29">
        <f>IFERROR(INDEX(Ranking!J:J,MATCH($F49,Ranking!$N:$N,0)),"")</f>
        <v>1</v>
      </c>
      <c r="L49" s="30" t="str">
        <f>IFERROR(INDEX(Ranking!F:F,MATCH($F49,Ranking!$N:$N,0)),"")</f>
        <v>HP</v>
      </c>
      <c r="M49" s="9">
        <f>IFERROR(INDEX(data!E:E,MATCH($I49&amp;$H49,data!$N:$N,0)),"")</f>
        <v>0</v>
      </c>
      <c r="N49" s="15">
        <f>IFERROR(INDEX(data!F:F,MATCH($I49&amp;$H49,data!$N:$N,0)),"")</f>
        <v>0</v>
      </c>
      <c r="O49" s="15">
        <f>IFERROR(INDEX(data!G:G,MATCH($I49&amp;$H49,data!$N:$N,0)),"")</f>
        <v>2</v>
      </c>
      <c r="P49" s="16">
        <f>IFERROR(INDEX(data!H:H,MATCH($I49&amp;$H49,data!$N:$N,0)),"")</f>
        <v>1</v>
      </c>
    </row>
    <row r="50" spans="6:16" x14ac:dyDescent="0.2">
      <c r="F50" s="11">
        <v>42</v>
      </c>
      <c r="G50" s="10">
        <f>IFERROR(INDEX(Ranking!A:A,MATCH($F50,Ranking!$N:$N,0)),"")</f>
        <v>3</v>
      </c>
      <c r="H50" s="15" t="str">
        <f>IFERROR(INDEX(Ranking!D:D,MATCH($F50,Ranking!$N:$N,0)),"")</f>
        <v>Marble</v>
      </c>
      <c r="I50" s="10" t="str">
        <f>IFERROR(INDEX(Ranking!C:C,MATCH($F50,Ranking!$N:$N,0)),"")</f>
        <v>LIGHT</v>
      </c>
      <c r="J50" s="8" t="str">
        <f>IFERROR(INDEX(Ranking!B:B,MATCH($F50,Ranking!$N:$N,0)),"")</f>
        <v>BATTLE MAMMOTH</v>
      </c>
      <c r="K50" s="29">
        <f>IFERROR(INDEX(Ranking!J:J,MATCH($F50,Ranking!$N:$N,0)),"")</f>
        <v>1</v>
      </c>
      <c r="L50" s="30" t="str">
        <f>IFERROR(INDEX(Ranking!F:F,MATCH($F50,Ranking!$N:$N,0)),"")</f>
        <v>HP</v>
      </c>
      <c r="M50" s="9">
        <f>IFERROR(INDEX(data!E:E,MATCH($I50&amp;$H50,data!$N:$N,0)),"")</f>
        <v>0</v>
      </c>
      <c r="N50" s="15">
        <f>IFERROR(INDEX(data!F:F,MATCH($I50&amp;$H50,data!$N:$N,0)),"")</f>
        <v>0</v>
      </c>
      <c r="O50" s="15">
        <f>IFERROR(INDEX(data!G:G,MATCH($I50&amp;$H50,data!$N:$N,0)),"")</f>
        <v>2</v>
      </c>
      <c r="P50" s="16">
        <f>IFERROR(INDEX(data!H:H,MATCH($I50&amp;$H50,data!$N:$N,0)),"")</f>
        <v>1</v>
      </c>
    </row>
    <row r="51" spans="6:16" x14ac:dyDescent="0.2">
      <c r="F51" s="11">
        <v>43</v>
      </c>
      <c r="G51" s="10">
        <f>IFERROR(INDEX(Ranking!A:A,MATCH($F51,Ranking!$N:$N,0)),"")</f>
        <v>3</v>
      </c>
      <c r="H51" s="15" t="str">
        <f>IFERROR(INDEX(Ranking!D:D,MATCH($F51,Ranking!$N:$N,0)),"")</f>
        <v>Hiro</v>
      </c>
      <c r="I51" s="10" t="str">
        <f>IFERROR(INDEX(Ranking!C:C,MATCH($F51,Ranking!$N:$N,0)),"")</f>
        <v>LIGHT</v>
      </c>
      <c r="J51" s="8" t="str">
        <f>IFERROR(INDEX(Ranking!B:B,MATCH($F51,Ranking!$N:$N,0)),"")</f>
        <v>MARTIAL ARTIST</v>
      </c>
      <c r="K51" s="29">
        <f>IFERROR(INDEX(Ranking!J:J,MATCH($F51,Ranking!$N:$N,0)),"")</f>
        <v>1</v>
      </c>
      <c r="L51" s="30" t="str">
        <f>IFERROR(INDEX(Ranking!F:F,MATCH($F51,Ranking!$N:$N,0)),"")</f>
        <v>HP</v>
      </c>
      <c r="M51" s="9">
        <f>IFERROR(INDEX(data!E:E,MATCH($I51&amp;$H51,data!$N:$N,0)),"")</f>
        <v>0</v>
      </c>
      <c r="N51" s="15">
        <f>IFERROR(INDEX(data!F:F,MATCH($I51&amp;$H51,data!$N:$N,0)),"")</f>
        <v>0</v>
      </c>
      <c r="O51" s="15">
        <f>IFERROR(INDEX(data!G:G,MATCH($I51&amp;$H51,data!$N:$N,0)),"")</f>
        <v>2</v>
      </c>
      <c r="P51" s="16">
        <f>IFERROR(INDEX(data!H:H,MATCH($I51&amp;$H51,data!$N:$N,0)),"")</f>
        <v>1</v>
      </c>
    </row>
    <row r="52" spans="6:16" x14ac:dyDescent="0.2">
      <c r="F52" s="11">
        <v>44</v>
      </c>
      <c r="G52" s="10">
        <f>IFERROR(INDEX(Ranking!A:A,MATCH($F52,Ranking!$N:$N,0)),"")</f>
        <v>3</v>
      </c>
      <c r="H52" s="15" t="str">
        <f>IFERROR(INDEX(Ranking!D:D,MATCH($F52,Ranking!$N:$N,0)),"")</f>
        <v>Elpuria</v>
      </c>
      <c r="I52" s="10" t="str">
        <f>IFERROR(INDEX(Ranking!C:C,MATCH($F52,Ranking!$N:$N,0)),"")</f>
        <v>LIGHT</v>
      </c>
      <c r="J52" s="8" t="str">
        <f>IFERROR(INDEX(Ranking!B:B,MATCH($F52,Ranking!$N:$N,0)),"")</f>
        <v>SERPENT</v>
      </c>
      <c r="K52" s="29">
        <f>IFERROR(INDEX(Ranking!J:J,MATCH($F52,Ranking!$N:$N,0)),"")</f>
        <v>1</v>
      </c>
      <c r="L52" s="30" t="str">
        <f>IFERROR(INDEX(Ranking!F:F,MATCH($F52,Ranking!$N:$N,0)),"")</f>
        <v>HP</v>
      </c>
      <c r="M52" s="9">
        <f>IFERROR(INDEX(data!E:E,MATCH($I52&amp;$H52,data!$N:$N,0)),"")</f>
        <v>0</v>
      </c>
      <c r="N52" s="15">
        <f>IFERROR(INDEX(data!F:F,MATCH($I52&amp;$H52,data!$N:$N,0)),"")</f>
        <v>0</v>
      </c>
      <c r="O52" s="15">
        <f>IFERROR(INDEX(data!G:G,MATCH($I52&amp;$H52,data!$N:$N,0)),"")</f>
        <v>2</v>
      </c>
      <c r="P52" s="16">
        <f>IFERROR(INDEX(data!H:H,MATCH($I52&amp;$H52,data!$N:$N,0)),"")</f>
        <v>1</v>
      </c>
    </row>
    <row r="53" spans="6:16" x14ac:dyDescent="0.2">
      <c r="F53" s="11">
        <v>45</v>
      </c>
      <c r="G53" s="10">
        <f>IFERROR(INDEX(Ranking!A:A,MATCH($F53,Ranking!$N:$N,0)),"")</f>
        <v>5</v>
      </c>
      <c r="H53" s="15" t="str">
        <f>IFERROR(INDEX(Ranking!D:D,MATCH($F53,Ranking!$N:$N,0)),"")</f>
        <v>Isis</v>
      </c>
      <c r="I53" s="10" t="str">
        <f>IFERROR(INDEX(Ranking!C:C,MATCH($F53,Ranking!$N:$N,0)),"")</f>
        <v>LIGHT</v>
      </c>
      <c r="J53" s="8" t="str">
        <f>IFERROR(INDEX(Ranking!B:B,MATCH($F53,Ranking!$N:$N,0)),"")</f>
        <v>DESERT QUEEN</v>
      </c>
      <c r="K53" s="29">
        <f>IFERROR(INDEX(Ranking!J:J,MATCH($F53,Ranking!$N:$N,0)),"")</f>
        <v>1</v>
      </c>
      <c r="L53" s="30" t="str">
        <f>IFERROR(INDEX(Ranking!F:F,MATCH($F53,Ranking!$N:$N,0)),"")</f>
        <v>HP/DEF</v>
      </c>
      <c r="M53" s="9">
        <f>IFERROR(INDEX(data!E:E,MATCH($I53&amp;$H53,data!$N:$N,0)),"")</f>
        <v>0</v>
      </c>
      <c r="N53" s="15">
        <f>IFERROR(INDEX(data!F:F,MATCH($I53&amp;$H53,data!$N:$N,0)),"")</f>
        <v>0</v>
      </c>
      <c r="O53" s="15">
        <f>IFERROR(INDEX(data!G:G,MATCH($I53&amp;$H53,data!$N:$N,0)),"")</f>
        <v>2</v>
      </c>
      <c r="P53" s="16">
        <f>IFERROR(INDEX(data!H:H,MATCH($I53&amp;$H53,data!$N:$N,0)),"")</f>
        <v>1</v>
      </c>
    </row>
    <row r="54" spans="6:16" x14ac:dyDescent="0.2">
      <c r="F54" s="11">
        <v>46</v>
      </c>
      <c r="G54" s="10">
        <f>IFERROR(INDEX(Ranking!A:A,MATCH($F54,Ranking!$N:$N,0)),"")</f>
        <v>5</v>
      </c>
      <c r="H54" s="15" t="str">
        <f>IFERROR(INDEX(Ranking!D:D,MATCH($F54,Ranking!$N:$N,0)),"")</f>
        <v>Celia</v>
      </c>
      <c r="I54" s="10" t="str">
        <f>IFERROR(INDEX(Ranking!C:C,MATCH($F54,Ranking!$N:$N,0)),"")</f>
        <v>LIGHT</v>
      </c>
      <c r="J54" s="8" t="str">
        <f>IFERROR(INDEX(Ranking!B:B,MATCH($F54,Ranking!$N:$N,0)),"")</f>
        <v>HARP MAGICIAN</v>
      </c>
      <c r="K54" s="29">
        <f>IFERROR(INDEX(Ranking!J:J,MATCH($F54,Ranking!$N:$N,0)),"")</f>
        <v>1</v>
      </c>
      <c r="L54" s="30" t="str">
        <f>IFERROR(INDEX(Ranking!F:F,MATCH($F54,Ranking!$N:$N,0)),"")</f>
        <v>HP/DEF</v>
      </c>
      <c r="M54" s="9">
        <f>IFERROR(INDEX(data!E:E,MATCH($I54&amp;$H54,data!$N:$N,0)),"")</f>
        <v>0</v>
      </c>
      <c r="N54" s="15">
        <f>IFERROR(INDEX(data!F:F,MATCH($I54&amp;$H54,data!$N:$N,0)),"")</f>
        <v>0</v>
      </c>
      <c r="O54" s="15">
        <f>IFERROR(INDEX(data!G:G,MATCH($I54&amp;$H54,data!$N:$N,0)),"")</f>
        <v>2</v>
      </c>
      <c r="P54" s="16">
        <f>IFERROR(INDEX(data!H:H,MATCH($I54&amp;$H54,data!$N:$N,0)),"")</f>
        <v>1</v>
      </c>
    </row>
    <row r="55" spans="6:16" x14ac:dyDescent="0.2">
      <c r="F55" s="11">
        <v>47</v>
      </c>
      <c r="G55" s="10">
        <f>IFERROR(INDEX(Ranking!A:A,MATCH($F55,Ranking!$N:$N,0)),"")</f>
        <v>5</v>
      </c>
      <c r="H55" s="15" t="str">
        <f>IFERROR(INDEX(Ranking!D:D,MATCH($F55,Ranking!$N:$N,0)),"")</f>
        <v>Wedjat</v>
      </c>
      <c r="I55" s="10" t="str">
        <f>IFERROR(INDEX(Ranking!C:C,MATCH($F55,Ranking!$N:$N,0)),"")</f>
        <v>LIGHT</v>
      </c>
      <c r="J55" s="8" t="str">
        <f>IFERROR(INDEX(Ranking!B:B,MATCH($F55,Ranking!$N:$N,0)),"")</f>
        <v>HORUS</v>
      </c>
      <c r="K55" s="29">
        <f>IFERROR(INDEX(Ranking!J:J,MATCH($F55,Ranking!$N:$N,0)),"")</f>
        <v>1</v>
      </c>
      <c r="L55" s="30" t="str">
        <f>IFERROR(INDEX(Ranking!F:F,MATCH($F55,Ranking!$N:$N,0)),"")</f>
        <v>HP/DEF</v>
      </c>
      <c r="M55" s="9">
        <f>IFERROR(INDEX(data!E:E,MATCH($I55&amp;$H55,data!$N:$N,0)),"")</f>
        <v>0</v>
      </c>
      <c r="N55" s="15">
        <f>IFERROR(INDEX(data!F:F,MATCH($I55&amp;$H55,data!$N:$N,0)),"")</f>
        <v>0</v>
      </c>
      <c r="O55" s="15">
        <f>IFERROR(INDEX(data!G:G,MATCH($I55&amp;$H55,data!$N:$N,0)),"")</f>
        <v>2</v>
      </c>
      <c r="P55" s="16">
        <f>IFERROR(INDEX(data!H:H,MATCH($I55&amp;$H55,data!$N:$N,0)),"")</f>
        <v>1</v>
      </c>
    </row>
    <row r="56" spans="6:16" x14ac:dyDescent="0.2">
      <c r="F56" s="11">
        <v>48</v>
      </c>
      <c r="G56" s="10">
        <f>IFERROR(INDEX(Ranking!A:A,MATCH($F56,Ranking!$N:$N,0)),"")</f>
        <v>5</v>
      </c>
      <c r="H56" s="15" t="str">
        <f>IFERROR(INDEX(Ranking!D:D,MATCH($F56,Ranking!$N:$N,0)),"")</f>
        <v>Laima</v>
      </c>
      <c r="I56" s="10" t="str">
        <f>IFERROR(INDEX(Ranking!C:C,MATCH($F56,Ranking!$N:$N,0)),"")</f>
        <v>LIGHT</v>
      </c>
      <c r="J56" s="8" t="str">
        <f>IFERROR(INDEX(Ranking!B:B,MATCH($F56,Ranking!$N:$N,0)),"")</f>
        <v>ORACLE</v>
      </c>
      <c r="K56" s="29">
        <f>IFERROR(INDEX(Ranking!J:J,MATCH($F56,Ranking!$N:$N,0)),"")</f>
        <v>1</v>
      </c>
      <c r="L56" s="30" t="str">
        <f>IFERROR(INDEX(Ranking!F:F,MATCH($F56,Ranking!$N:$N,0)),"")</f>
        <v>HP/DEF</v>
      </c>
      <c r="M56" s="9">
        <f>IFERROR(INDEX(data!E:E,MATCH($I56&amp;$H56,data!$N:$N,0)),"")</f>
        <v>0</v>
      </c>
      <c r="N56" s="15">
        <f>IFERROR(INDEX(data!F:F,MATCH($I56&amp;$H56,data!$N:$N,0)),"")</f>
        <v>2</v>
      </c>
      <c r="O56" s="15">
        <f>IFERROR(INDEX(data!G:G,MATCH($I56&amp;$H56,data!$N:$N,0)),"")</f>
        <v>0</v>
      </c>
      <c r="P56" s="16">
        <f>IFERROR(INDEX(data!H:H,MATCH($I56&amp;$H56,data!$N:$N,0)),"")</f>
        <v>1</v>
      </c>
    </row>
    <row r="57" spans="6:16" x14ac:dyDescent="0.2">
      <c r="F57" s="11">
        <v>49</v>
      </c>
      <c r="G57" s="10">
        <f>IFERROR(INDEX(Ranking!A:A,MATCH($F57,Ranking!$N:$N,0)),"")</f>
        <v>5</v>
      </c>
      <c r="H57" s="15" t="str">
        <f>IFERROR(INDEX(Ranking!D:D,MATCH($F57,Ranking!$N:$N,0)),"")</f>
        <v>Elenoa</v>
      </c>
      <c r="I57" s="10" t="str">
        <f>IFERROR(INDEX(Ranking!C:C,MATCH($F57,Ranking!$N:$N,0)),"")</f>
        <v>LIGHT</v>
      </c>
      <c r="J57" s="8" t="str">
        <f>IFERROR(INDEX(Ranking!B:B,MATCH($F57,Ranking!$N:$N,0)),"")</f>
        <v>POLAR QUEEN</v>
      </c>
      <c r="K57" s="29">
        <f>IFERROR(INDEX(Ranking!J:J,MATCH($F57,Ranking!$N:$N,0)),"")</f>
        <v>1</v>
      </c>
      <c r="L57" s="30" t="str">
        <f>IFERROR(INDEX(Ranking!F:F,MATCH($F57,Ranking!$N:$N,0)),"")</f>
        <v>HP/DEF</v>
      </c>
      <c r="M57" s="9">
        <f>IFERROR(INDEX(data!E:E,MATCH($I57&amp;$H57,data!$N:$N,0)),"")</f>
        <v>0</v>
      </c>
      <c r="N57" s="15">
        <f>IFERROR(INDEX(data!F:F,MATCH($I57&amp;$H57,data!$N:$N,0)),"")</f>
        <v>0</v>
      </c>
      <c r="O57" s="15">
        <f>IFERROR(INDEX(data!G:G,MATCH($I57&amp;$H57,data!$N:$N,0)),"")</f>
        <v>2</v>
      </c>
      <c r="P57" s="16">
        <f>IFERROR(INDEX(data!H:H,MATCH($I57&amp;$H57,data!$N:$N,0)),"")</f>
        <v>1</v>
      </c>
    </row>
    <row r="58" spans="6:16" x14ac:dyDescent="0.2">
      <c r="F58" s="11">
        <v>50</v>
      </c>
      <c r="G58" s="10">
        <f>IFERROR(INDEX(Ranking!A:A,MATCH($F58,Ranking!$N:$N,0)),"")</f>
        <v>5</v>
      </c>
      <c r="H58" s="15" t="str">
        <f>IFERROR(INDEX(Ranking!D:D,MATCH($F58,Ranking!$N:$N,0)),"")</f>
        <v>Pontos</v>
      </c>
      <c r="I58" s="10" t="str">
        <f>IFERROR(INDEX(Ranking!C:C,MATCH($F58,Ranking!$N:$N,0)),"")</f>
        <v>LIGHT</v>
      </c>
      <c r="J58" s="8" t="str">
        <f>IFERROR(INDEX(Ranking!B:B,MATCH($F58,Ranking!$N:$N,0)),"")</f>
        <v>SEA EMPEROR</v>
      </c>
      <c r="K58" s="29">
        <f>IFERROR(INDEX(Ranking!J:J,MATCH($F58,Ranking!$N:$N,0)),"")</f>
        <v>1</v>
      </c>
      <c r="L58" s="30" t="str">
        <f>IFERROR(INDEX(Ranking!F:F,MATCH($F58,Ranking!$N:$N,0)),"")</f>
        <v>HP/DEF</v>
      </c>
      <c r="M58" s="9">
        <f>IFERROR(INDEX(data!E:E,MATCH($I58&amp;$H58,data!$N:$N,0)),"")</f>
        <v>0</v>
      </c>
      <c r="N58" s="15">
        <f>IFERROR(INDEX(data!F:F,MATCH($I58&amp;$H58,data!$N:$N,0)),"")</f>
        <v>0</v>
      </c>
      <c r="O58" s="15">
        <f>IFERROR(INDEX(data!G:G,MATCH($I58&amp;$H58,data!$N:$N,0)),"")</f>
        <v>2</v>
      </c>
      <c r="P58" s="16">
        <f>IFERROR(INDEX(data!H:H,MATCH($I58&amp;$H58,data!$N:$N,0)),"")</f>
        <v>1</v>
      </c>
    </row>
    <row r="59" spans="6:16" x14ac:dyDescent="0.2">
      <c r="F59" s="11">
        <v>51</v>
      </c>
      <c r="G59" s="10">
        <f>IFERROR(INDEX(Ranking!A:A,MATCH($F59,Ranking!$N:$N,0)),"")</f>
        <v>5</v>
      </c>
      <c r="H59" s="15" t="str">
        <f>IFERROR(INDEX(Ranking!D:D,MATCH($F59,Ranking!$N:$N,0)),"")</f>
        <v>Yeonhong</v>
      </c>
      <c r="I59" s="10" t="str">
        <f>IFERROR(INDEX(Ranking!C:C,MATCH($F59,Ranking!$N:$N,0)),"")</f>
        <v>LIGHT</v>
      </c>
      <c r="J59" s="8" t="str">
        <f>IFERROR(INDEX(Ranking!B:B,MATCH($F59,Ranking!$N:$N,0)),"")</f>
        <v>SKY DANCER</v>
      </c>
      <c r="K59" s="29">
        <f>IFERROR(INDEX(Ranking!J:J,MATCH($F59,Ranking!$N:$N,0)),"")</f>
        <v>1</v>
      </c>
      <c r="L59" s="30" t="str">
        <f>IFERROR(INDEX(Ranking!F:F,MATCH($F59,Ranking!$N:$N,0)),"")</f>
        <v>HP/DEF</v>
      </c>
      <c r="M59" s="9">
        <f>IFERROR(INDEX(data!E:E,MATCH($I59&amp;$H59,data!$N:$N,0)),"")</f>
        <v>0</v>
      </c>
      <c r="N59" s="15">
        <f>IFERROR(INDEX(data!F:F,MATCH($I59&amp;$H59,data!$N:$N,0)),"")</f>
        <v>0</v>
      </c>
      <c r="O59" s="15">
        <f>IFERROR(INDEX(data!G:G,MATCH($I59&amp;$H59,data!$N:$N,0)),"")</f>
        <v>2</v>
      </c>
      <c r="P59" s="16">
        <f>IFERROR(INDEX(data!H:H,MATCH($I59&amp;$H59,data!$N:$N,0)),"")</f>
        <v>1</v>
      </c>
    </row>
    <row r="60" spans="6:16" x14ac:dyDescent="0.2">
      <c r="F60" s="11">
        <v>52</v>
      </c>
      <c r="G60" s="10">
        <f>IFERROR(INDEX(Ranking!A:A,MATCH($F60,Ranking!$N:$N,0)),"")</f>
        <v>4</v>
      </c>
      <c r="H60" s="15" t="str">
        <f>IFERROR(INDEX(Ranking!D:D,MATCH($F60,Ranking!$N:$N,0)),"")</f>
        <v>Tablo</v>
      </c>
      <c r="I60" s="10" t="str">
        <f>IFERROR(INDEX(Ranking!C:C,MATCH($F60,Ranking!$N:$N,0)),"")</f>
        <v>LIGHT</v>
      </c>
      <c r="J60" s="8" t="str">
        <f>IFERROR(INDEX(Ranking!B:B,MATCH($F60,Ranking!$N:$N,0)),"")</f>
        <v>DICE MAGICIAN</v>
      </c>
      <c r="K60" s="29">
        <f>IFERROR(INDEX(Ranking!J:J,MATCH($F60,Ranking!$N:$N,0)),"")</f>
        <v>1</v>
      </c>
      <c r="L60" s="30" t="str">
        <f>IFERROR(INDEX(Ranking!F:F,MATCH($F60,Ranking!$N:$N,0)),"")</f>
        <v>HP/DEF</v>
      </c>
      <c r="M60" s="9">
        <f>IFERROR(INDEX(data!E:E,MATCH($I60&amp;$H60,data!$N:$N,0)),"")</f>
        <v>0</v>
      </c>
      <c r="N60" s="15">
        <f>IFERROR(INDEX(data!F:F,MATCH($I60&amp;$H60,data!$N:$N,0)),"")</f>
        <v>0</v>
      </c>
      <c r="O60" s="15">
        <f>IFERROR(INDEX(data!G:G,MATCH($I60&amp;$H60,data!$N:$N,0)),"")</f>
        <v>2</v>
      </c>
      <c r="P60" s="16">
        <f>IFERROR(INDEX(data!H:H,MATCH($I60&amp;$H60,data!$N:$N,0)),"")</f>
        <v>1</v>
      </c>
    </row>
    <row r="61" spans="6:16" x14ac:dyDescent="0.2">
      <c r="F61" s="11">
        <v>53</v>
      </c>
      <c r="G61" s="10">
        <f>IFERROR(INDEX(Ranking!A:A,MATCH($F61,Ranking!$N:$N,0)),"")</f>
        <v>4</v>
      </c>
      <c r="H61" s="15" t="str">
        <f>IFERROR(INDEX(Ranking!D:D,MATCH($F61,Ranking!$N:$N,0)),"")</f>
        <v>Figaro</v>
      </c>
      <c r="I61" s="10" t="str">
        <f>IFERROR(INDEX(Ranking!C:C,MATCH($F61,Ranking!$N:$N,0)),"")</f>
        <v>LIGHT</v>
      </c>
      <c r="J61" s="8" t="str">
        <f>IFERROR(INDEX(Ranking!B:B,MATCH($F61,Ranking!$N:$N,0)),"")</f>
        <v>JOKER</v>
      </c>
      <c r="K61" s="29">
        <f>IFERROR(INDEX(Ranking!J:J,MATCH($F61,Ranking!$N:$N,0)),"")</f>
        <v>1</v>
      </c>
      <c r="L61" s="30" t="str">
        <f>IFERROR(INDEX(Ranking!F:F,MATCH($F61,Ranking!$N:$N,0)),"")</f>
        <v>HP/DEF</v>
      </c>
      <c r="M61" s="9">
        <f>IFERROR(INDEX(data!E:E,MATCH($I61&amp;$H61,data!$N:$N,0)),"")</f>
        <v>0</v>
      </c>
      <c r="N61" s="15">
        <f>IFERROR(INDEX(data!F:F,MATCH($I61&amp;$H61,data!$N:$N,0)),"")</f>
        <v>0</v>
      </c>
      <c r="O61" s="15">
        <f>IFERROR(INDEX(data!G:G,MATCH($I61&amp;$H61,data!$N:$N,0)),"")</f>
        <v>2</v>
      </c>
      <c r="P61" s="16">
        <f>IFERROR(INDEX(data!H:H,MATCH($I61&amp;$H61,data!$N:$N,0)),"")</f>
        <v>1</v>
      </c>
    </row>
    <row r="62" spans="6:16" x14ac:dyDescent="0.2">
      <c r="F62" s="11">
        <v>54</v>
      </c>
      <c r="G62" s="10">
        <f>IFERROR(INDEX(Ranking!A:A,MATCH($F62,Ranking!$N:$N,0)),"")</f>
        <v>4</v>
      </c>
      <c r="H62" s="15" t="str">
        <f>IFERROR(INDEX(Ranking!D:D,MATCH($F62,Ranking!$N:$N,0)),"")</f>
        <v>Illianna</v>
      </c>
      <c r="I62" s="10" t="str">
        <f>IFERROR(INDEX(Ranking!C:C,MATCH($F62,Ranking!$N:$N,0)),"")</f>
        <v>LIGHT</v>
      </c>
      <c r="J62" s="8" t="str">
        <f>IFERROR(INDEX(Ranking!B:B,MATCH($F62,Ranking!$N:$N,0)),"")</f>
        <v>NEOSTONE AGENT</v>
      </c>
      <c r="K62" s="29">
        <f>IFERROR(INDEX(Ranking!J:J,MATCH($F62,Ranking!$N:$N,0)),"")</f>
        <v>1</v>
      </c>
      <c r="L62" s="30" t="str">
        <f>IFERROR(INDEX(Ranking!F:F,MATCH($F62,Ranking!$N:$N,0)),"")</f>
        <v>HP/DEF</v>
      </c>
      <c r="M62" s="9">
        <f>IFERROR(INDEX(data!E:E,MATCH($I62&amp;$H62,data!$N:$N,0)),"")</f>
        <v>0</v>
      </c>
      <c r="N62" s="15">
        <f>IFERROR(INDEX(data!F:F,MATCH($I62&amp;$H62,data!$N:$N,0)),"")</f>
        <v>0</v>
      </c>
      <c r="O62" s="15">
        <f>IFERROR(INDEX(data!G:G,MATCH($I62&amp;$H62,data!$N:$N,0)),"")</f>
        <v>2</v>
      </c>
      <c r="P62" s="16">
        <f>IFERROR(INDEX(data!H:H,MATCH($I62&amp;$H62,data!$N:$N,0)),"")</f>
        <v>1</v>
      </c>
    </row>
    <row r="63" spans="6:16" x14ac:dyDescent="0.2">
      <c r="F63" s="11">
        <v>55</v>
      </c>
      <c r="G63" s="10">
        <f>IFERROR(INDEX(Ranking!A:A,MATCH($F63,Ranking!$N:$N,0)),"")</f>
        <v>4</v>
      </c>
      <c r="H63" s="15" t="str">
        <f>IFERROR(INDEX(Ranking!D:D,MATCH($F63,Ranking!$N:$N,0)),"")</f>
        <v>Dongbaek</v>
      </c>
      <c r="I63" s="10" t="str">
        <f>IFERROR(INDEX(Ranking!C:C,MATCH($F63,Ranking!$N:$N,0)),"")</f>
        <v>LIGHT</v>
      </c>
      <c r="J63" s="8" t="str">
        <f>IFERROR(INDEX(Ranking!B:B,MATCH($F63,Ranking!$N:$N,0)),"")</f>
        <v>STRING MASTER</v>
      </c>
      <c r="K63" s="29">
        <f>IFERROR(INDEX(Ranking!J:J,MATCH($F63,Ranking!$N:$N,0)),"")</f>
        <v>1</v>
      </c>
      <c r="L63" s="30" t="str">
        <f>IFERROR(INDEX(Ranking!F:F,MATCH($F63,Ranking!$N:$N,0)),"")</f>
        <v>HP/DEF</v>
      </c>
      <c r="M63" s="9">
        <f>IFERROR(INDEX(data!E:E,MATCH($I63&amp;$H63,data!$N:$N,0)),"")</f>
        <v>0</v>
      </c>
      <c r="N63" s="15">
        <f>IFERROR(INDEX(data!F:F,MATCH($I63&amp;$H63,data!$N:$N,0)),"")</f>
        <v>0</v>
      </c>
      <c r="O63" s="15">
        <f>IFERROR(INDEX(data!G:G,MATCH($I63&amp;$H63,data!$N:$N,0)),"")</f>
        <v>2</v>
      </c>
      <c r="P63" s="16">
        <f>IFERROR(INDEX(data!H:H,MATCH($I63&amp;$H63,data!$N:$N,0)),"")</f>
        <v>1</v>
      </c>
    </row>
    <row r="64" spans="6:16" x14ac:dyDescent="0.2">
      <c r="F64" s="11">
        <v>56</v>
      </c>
      <c r="G64" s="10">
        <f>IFERROR(INDEX(Ranking!A:A,MATCH($F64,Ranking!$N:$N,0)),"")</f>
        <v>3</v>
      </c>
      <c r="H64" s="15" t="str">
        <f>IFERROR(INDEX(Ranking!D:D,MATCH($F64,Ranking!$N:$N,0)),"")</f>
        <v>Kabilla</v>
      </c>
      <c r="I64" s="10" t="str">
        <f>IFERROR(INDEX(Ranking!C:C,MATCH($F64,Ranking!$N:$N,0)),"")</f>
        <v>LIGHT</v>
      </c>
      <c r="J64" s="8" t="str">
        <f>IFERROR(INDEX(Ranking!B:B,MATCH($F64,Ranking!$N:$N,0)),"")</f>
        <v>HARPY</v>
      </c>
      <c r="K64" s="29">
        <f>IFERROR(INDEX(Ranking!J:J,MATCH($F64,Ranking!$N:$N,0)),"")</f>
        <v>1</v>
      </c>
      <c r="L64" s="30" t="str">
        <f>IFERROR(INDEX(Ranking!F:F,MATCH($F64,Ranking!$N:$N,0)),"")</f>
        <v>HP/DEF</v>
      </c>
      <c r="M64" s="9">
        <f>IFERROR(INDEX(data!E:E,MATCH($I64&amp;$H64,data!$N:$N,0)),"")</f>
        <v>0</v>
      </c>
      <c r="N64" s="15">
        <f>IFERROR(INDEX(data!F:F,MATCH($I64&amp;$H64,data!$N:$N,0)),"")</f>
        <v>0</v>
      </c>
      <c r="O64" s="15">
        <f>IFERROR(INDEX(data!G:G,MATCH($I64&amp;$H64,data!$N:$N,0)),"")</f>
        <v>2</v>
      </c>
      <c r="P64" s="16">
        <f>IFERROR(INDEX(data!H:H,MATCH($I64&amp;$H64,data!$N:$N,0)),"")</f>
        <v>1</v>
      </c>
    </row>
    <row r="65" spans="6:16" x14ac:dyDescent="0.2">
      <c r="F65" s="11">
        <v>57</v>
      </c>
      <c r="G65" s="10">
        <f>IFERROR(INDEX(Ranking!A:A,MATCH($F65,Ranking!$N:$N,0)),"")</f>
        <v>3</v>
      </c>
      <c r="H65" s="15" t="str">
        <f>IFERROR(INDEX(Ranking!D:D,MATCH($F65,Ranking!$N:$N,0)),"")</f>
        <v>Linda</v>
      </c>
      <c r="I65" s="10" t="str">
        <f>IFERROR(INDEX(Ranking!C:C,MATCH($F65,Ranking!$N:$N,0)),"")</f>
        <v>LIGHT</v>
      </c>
      <c r="J65" s="8" t="str">
        <f>IFERROR(INDEX(Ranking!B:B,MATCH($F65,Ranking!$N:$N,0)),"")</f>
        <v>MYSTIC WITCH</v>
      </c>
      <c r="K65" s="29">
        <f>IFERROR(INDEX(Ranking!J:J,MATCH($F65,Ranking!$N:$N,0)),"")</f>
        <v>1</v>
      </c>
      <c r="L65" s="30" t="str">
        <f>IFERROR(INDEX(Ranking!F:F,MATCH($F65,Ranking!$N:$N,0)),"")</f>
        <v>HP/DEF</v>
      </c>
      <c r="M65" s="9">
        <f>IFERROR(INDEX(data!E:E,MATCH($I65&amp;$H65,data!$N:$N,0)),"")</f>
        <v>0</v>
      </c>
      <c r="N65" s="15">
        <f>IFERROR(INDEX(data!F:F,MATCH($I65&amp;$H65,data!$N:$N,0)),"")</f>
        <v>0</v>
      </c>
      <c r="O65" s="15">
        <f>IFERROR(INDEX(data!G:G,MATCH($I65&amp;$H65,data!$N:$N,0)),"")</f>
        <v>2</v>
      </c>
      <c r="P65" s="16">
        <f>IFERROR(INDEX(data!H:H,MATCH($I65&amp;$H65,data!$N:$N,0)),"")</f>
        <v>1</v>
      </c>
    </row>
    <row r="66" spans="6:16" x14ac:dyDescent="0.2">
      <c r="F66" s="11">
        <v>58</v>
      </c>
      <c r="G66" s="10">
        <f>IFERROR(INDEX(Ranking!A:A,MATCH($F66,Ranking!$N:$N,0)),"")</f>
        <v>3</v>
      </c>
      <c r="H66" s="15" t="str">
        <f>IFERROR(INDEX(Ranking!D:D,MATCH($F66,Ranking!$N:$N,0)),"")</f>
        <v>Dona</v>
      </c>
      <c r="I66" s="10" t="str">
        <f>IFERROR(INDEX(Ranking!C:C,MATCH($F66,Ranking!$N:$N,0)),"")</f>
        <v>LIGHT</v>
      </c>
      <c r="J66" s="8" t="str">
        <f>IFERROR(INDEX(Ranking!B:B,MATCH($F66,Ranking!$N:$N,0)),"")</f>
        <v>PENGUIN KNIGHT</v>
      </c>
      <c r="K66" s="29">
        <f>IFERROR(INDEX(Ranking!J:J,MATCH($F66,Ranking!$N:$N,0)),"")</f>
        <v>1</v>
      </c>
      <c r="L66" s="30" t="str">
        <f>IFERROR(INDEX(Ranking!F:F,MATCH($F66,Ranking!$N:$N,0)),"")</f>
        <v>HP/DEF</v>
      </c>
      <c r="M66" s="9">
        <f>IFERROR(INDEX(data!E:E,MATCH($I66&amp;$H66,data!$N:$N,0)),"")</f>
        <v>0</v>
      </c>
      <c r="N66" s="15">
        <f>IFERROR(INDEX(data!F:F,MATCH($I66&amp;$H66,data!$N:$N,0)),"")</f>
        <v>0</v>
      </c>
      <c r="O66" s="15">
        <f>IFERROR(INDEX(data!G:G,MATCH($I66&amp;$H66,data!$N:$N,0)),"")</f>
        <v>2</v>
      </c>
      <c r="P66" s="16">
        <f>IFERROR(INDEX(data!H:H,MATCH($I66&amp;$H66,data!$N:$N,0)),"")</f>
        <v>1</v>
      </c>
    </row>
    <row r="67" spans="6:16" x14ac:dyDescent="0.2">
      <c r="F67" s="11">
        <v>59</v>
      </c>
      <c r="G67" s="10">
        <f>IFERROR(INDEX(Ranking!A:A,MATCH($F67,Ranking!$N:$N,0)),"")</f>
        <v>3</v>
      </c>
      <c r="H67" s="15" t="str">
        <f>IFERROR(INDEX(Ranking!D:D,MATCH($F67,Ranking!$N:$N,0)),"")</f>
        <v>Darion</v>
      </c>
      <c r="I67" s="10" t="str">
        <f>IFERROR(INDEX(Ranking!C:C,MATCH($F67,Ranking!$N:$N,0)),"")</f>
        <v>LIGHT</v>
      </c>
      <c r="J67" s="8" t="str">
        <f>IFERROR(INDEX(Ranking!B:B,MATCH($F67,Ranking!$N:$N,0)),"")</f>
        <v>VAGABOND</v>
      </c>
      <c r="K67" s="29">
        <f>IFERROR(INDEX(Ranking!J:J,MATCH($F67,Ranking!$N:$N,0)),"")</f>
        <v>1</v>
      </c>
      <c r="L67" s="30" t="str">
        <f>IFERROR(INDEX(Ranking!F:F,MATCH($F67,Ranking!$N:$N,0)),"")</f>
        <v>HP/DEF</v>
      </c>
      <c r="M67" s="9">
        <f>IFERROR(INDEX(data!E:E,MATCH($I67&amp;$H67,data!$N:$N,0)),"")</f>
        <v>0</v>
      </c>
      <c r="N67" s="15">
        <f>IFERROR(INDEX(data!F:F,MATCH($I67&amp;$H67,data!$N:$N,0)),"")</f>
        <v>0</v>
      </c>
      <c r="O67" s="15">
        <f>IFERROR(INDEX(data!G:G,MATCH($I67&amp;$H67,data!$N:$N,0)),"")</f>
        <v>2</v>
      </c>
      <c r="P67" s="16">
        <f>IFERROR(INDEX(data!H:H,MATCH($I67&amp;$H67,data!$N:$N,0)),"")</f>
        <v>1</v>
      </c>
    </row>
    <row r="68" spans="6:16" x14ac:dyDescent="0.2">
      <c r="F68" s="11">
        <v>60</v>
      </c>
      <c r="G68" s="10">
        <f>IFERROR(INDEX(Ranking!A:A,MATCH($F68,Ranking!$N:$N,0)),"")</f>
        <v>2</v>
      </c>
      <c r="H68" s="15" t="str">
        <f>IFERROR(INDEX(Ranking!D:D,MATCH($F68,Ranking!$N:$N,0)),"")</f>
        <v>Cheryl</v>
      </c>
      <c r="I68" s="10" t="str">
        <f>IFERROR(INDEX(Ranking!C:C,MATCH($F68,Ranking!$N:$N,0)),"")</f>
        <v>LIGHT</v>
      </c>
      <c r="J68" s="8" t="str">
        <f>IFERROR(INDEX(Ranking!B:B,MATCH($F68,Ranking!$N:$N,0)),"")</f>
        <v>PIXIE</v>
      </c>
      <c r="K68" s="29">
        <f>IFERROR(INDEX(Ranking!J:J,MATCH($F68,Ranking!$N:$N,0)),"")</f>
        <v>1</v>
      </c>
      <c r="L68" s="30" t="str">
        <f>IFERROR(INDEX(Ranking!F:F,MATCH($F68,Ranking!$N:$N,0)),"")</f>
        <v>HP/DEF</v>
      </c>
      <c r="M68" s="9">
        <f>IFERROR(INDEX(data!E:E,MATCH($I68&amp;$H68,data!$N:$N,0)),"")</f>
        <v>0</v>
      </c>
      <c r="N68" s="15">
        <f>IFERROR(INDEX(data!F:F,MATCH($I68&amp;$H68,data!$N:$N,0)),"")</f>
        <v>0</v>
      </c>
      <c r="O68" s="15">
        <f>IFERROR(INDEX(data!G:G,MATCH($I68&amp;$H68,data!$N:$N,0)),"")</f>
        <v>2</v>
      </c>
      <c r="P68" s="16">
        <f>IFERROR(INDEX(data!H:H,MATCH($I68&amp;$H68,data!$N:$N,0)),"")</f>
        <v>1</v>
      </c>
    </row>
    <row r="69" spans="6:16" x14ac:dyDescent="0.2">
      <c r="F69" s="11">
        <v>61</v>
      </c>
      <c r="G69" s="10">
        <f>IFERROR(INDEX(Ranking!A:A,MATCH($F69,Ranking!$N:$N,0)),"")</f>
        <v>2</v>
      </c>
      <c r="H69" s="15" t="str">
        <f>IFERROR(INDEX(Ranking!D:D,MATCH($F69,Ranking!$N:$N,0)),"")</f>
        <v>Sharman</v>
      </c>
      <c r="I69" s="10" t="str">
        <f>IFERROR(INDEX(Ranking!C:C,MATCH($F69,Ranking!$N:$N,0)),"")</f>
        <v>LIGHT</v>
      </c>
      <c r="J69" s="8" t="str">
        <f>IFERROR(INDEX(Ranking!B:B,MATCH($F69,Ranking!$N:$N,0)),"")</f>
        <v>SALAMANDER</v>
      </c>
      <c r="K69" s="29">
        <f>IFERROR(INDEX(Ranking!J:J,MATCH($F69,Ranking!$N:$N,0)),"")</f>
        <v>1</v>
      </c>
      <c r="L69" s="30" t="str">
        <f>IFERROR(INDEX(Ranking!F:F,MATCH($F69,Ranking!$N:$N,0)),"")</f>
        <v>HP/DEF</v>
      </c>
      <c r="M69" s="9">
        <f>IFERROR(INDEX(data!E:E,MATCH($I69&amp;$H69,data!$N:$N,0)),"")</f>
        <v>0</v>
      </c>
      <c r="N69" s="15">
        <f>IFERROR(INDEX(data!F:F,MATCH($I69&amp;$H69,data!$N:$N,0)),"")</f>
        <v>0</v>
      </c>
      <c r="O69" s="15">
        <f>IFERROR(INDEX(data!G:G,MATCH($I69&amp;$H69,data!$N:$N,0)),"")</f>
        <v>2</v>
      </c>
      <c r="P69" s="16">
        <f>IFERROR(INDEX(data!H:H,MATCH($I69&amp;$H69,data!$N:$N,0)),"")</f>
        <v>1</v>
      </c>
    </row>
    <row r="70" spans="6:16" x14ac:dyDescent="0.2">
      <c r="F70" s="11">
        <v>62</v>
      </c>
      <c r="G70" s="10">
        <f>IFERROR(INDEX(Ranking!A:A,MATCH($F70,Ranking!$N:$N,0)),"")</f>
        <v>5</v>
      </c>
      <c r="H70" s="15" t="str">
        <f>IFERROR(INDEX(Ranking!D:D,MATCH($F70,Ranking!$N:$N,0)),"")</f>
        <v>Julianne</v>
      </c>
      <c r="I70" s="10" t="str">
        <f>IFERROR(INDEX(Ranking!C:C,MATCH($F70,Ranking!$N:$N,0)),"")</f>
        <v>LIGHT</v>
      </c>
      <c r="J70" s="8" t="str">
        <f>IFERROR(INDEX(Ranking!B:B,MATCH($F70,Ranking!$N:$N,0)),"")</f>
        <v>VAMPIRE</v>
      </c>
      <c r="K70" s="29">
        <f>IFERROR(INDEX(Ranking!J:J,MATCH($F70,Ranking!$N:$N,0)),"")</f>
        <v>1</v>
      </c>
      <c r="L70" s="30" t="str">
        <f>IFERROR(INDEX(Ranking!F:F,MATCH($F70,Ranking!$N:$N,0)),"")</f>
        <v>ATK/HP</v>
      </c>
      <c r="M70" s="9">
        <f>IFERROR(INDEX(data!E:E,MATCH($I70&amp;$H70,data!$N:$N,0)),"")</f>
        <v>0</v>
      </c>
      <c r="N70" s="15">
        <f>IFERROR(INDEX(data!F:F,MATCH($I70&amp;$H70,data!$N:$N,0)),"")</f>
        <v>0</v>
      </c>
      <c r="O70" s="15">
        <f>IFERROR(INDEX(data!G:G,MATCH($I70&amp;$H70,data!$N:$N,0)),"")</f>
        <v>0</v>
      </c>
      <c r="P70" s="16">
        <f>IFERROR(INDEX(data!H:H,MATCH($I70&amp;$H70,data!$N:$N,0)),"")</f>
        <v>2</v>
      </c>
    </row>
    <row r="71" spans="6:16" x14ac:dyDescent="0.2">
      <c r="F71" s="11">
        <v>63</v>
      </c>
      <c r="G71" s="10">
        <f>IFERROR(INDEX(Ranking!A:A,MATCH($F71,Ranking!$N:$N,0)),"")</f>
        <v>5</v>
      </c>
      <c r="H71" s="15" t="str">
        <f>IFERROR(INDEX(Ranking!D:D,MATCH($F71,Ranking!$N:$N,0)),"")</f>
        <v>Akroma</v>
      </c>
      <c r="I71" s="10" t="str">
        <f>IFERROR(INDEX(Ranking!C:C,MATCH($F71,Ranking!$N:$N,0)),"")</f>
        <v>LIGHT</v>
      </c>
      <c r="J71" s="8" t="str">
        <f>IFERROR(INDEX(Ranking!B:B,MATCH($F71,Ranking!$N:$N,0)),"")</f>
        <v>VALKYRJA</v>
      </c>
      <c r="K71" s="29">
        <f>IFERROR(INDEX(Ranking!J:J,MATCH($F71,Ranking!$N:$N,0)),"")</f>
        <v>1</v>
      </c>
      <c r="L71" s="30" t="str">
        <f>IFERROR(INDEX(Ranking!F:F,MATCH($F71,Ranking!$N:$N,0)),"")</f>
        <v>Any</v>
      </c>
      <c r="M71" s="9">
        <f>IFERROR(INDEX(data!E:E,MATCH($I71&amp;$H71,data!$N:$N,0)),"")</f>
        <v>0</v>
      </c>
      <c r="N71" s="15">
        <f>IFERROR(INDEX(data!F:F,MATCH($I71&amp;$H71,data!$N:$N,0)),"")</f>
        <v>0</v>
      </c>
      <c r="O71" s="15">
        <f>IFERROR(INDEX(data!G:G,MATCH($I71&amp;$H71,data!$N:$N,0)),"")</f>
        <v>0</v>
      </c>
      <c r="P71" s="16">
        <f>IFERROR(INDEX(data!H:H,MATCH($I71&amp;$H71,data!$N:$N,0)),"")</f>
        <v>2</v>
      </c>
    </row>
    <row r="72" spans="6:16" x14ac:dyDescent="0.2">
      <c r="F72" s="11">
        <v>64</v>
      </c>
      <c r="G72" s="10">
        <f>IFERROR(INDEX(Ranking!A:A,MATCH($F72,Ranking!$N:$N,0)),"")</f>
        <v>4</v>
      </c>
      <c r="H72" s="15" t="str">
        <f>IFERROR(INDEX(Ranking!D:D,MATCH($F72,Ranking!$N:$N,0)),"")</f>
        <v>Dova</v>
      </c>
      <c r="I72" s="10" t="str">
        <f>IFERROR(INDEX(Ranking!C:C,MATCH($F72,Ranking!$N:$N,0)),"")</f>
        <v>LIGHT</v>
      </c>
      <c r="J72" s="8" t="str">
        <f>IFERROR(INDEX(Ranking!B:B,MATCH($F72,Ranking!$N:$N,0)),"")</f>
        <v>HARG</v>
      </c>
      <c r="K72" s="29">
        <f>IFERROR(INDEX(Ranking!J:J,MATCH($F72,Ranking!$N:$N,0)),"")</f>
        <v>1</v>
      </c>
      <c r="L72" s="30" t="str">
        <f>IFERROR(INDEX(Ranking!F:F,MATCH($F72,Ranking!$N:$N,0)),"")</f>
        <v>HP/DEF</v>
      </c>
      <c r="M72" s="9">
        <f>IFERROR(INDEX(data!E:E,MATCH($I72&amp;$H72,data!$N:$N,0)),"")</f>
        <v>0</v>
      </c>
      <c r="N72" s="15">
        <f>IFERROR(INDEX(data!F:F,MATCH($I72&amp;$H72,data!$N:$N,0)),"")</f>
        <v>0</v>
      </c>
      <c r="O72" s="15">
        <f>IFERROR(INDEX(data!G:G,MATCH($I72&amp;$H72,data!$N:$N,0)),"")</f>
        <v>0</v>
      </c>
      <c r="P72" s="16">
        <f>IFERROR(INDEX(data!H:H,MATCH($I72&amp;$H72,data!$N:$N,0)),"")</f>
        <v>1</v>
      </c>
    </row>
    <row r="73" spans="6:16" x14ac:dyDescent="0.2">
      <c r="F73" s="11">
        <v>65</v>
      </c>
      <c r="G73" s="10">
        <f>IFERROR(INDEX(Ranking!A:A,MATCH($F73,Ranking!$N:$N,0)),"")</f>
        <v>3</v>
      </c>
      <c r="H73" s="15" t="str">
        <f>IFERROR(INDEX(Ranking!D:D,MATCH($F73,Ranking!$N:$N,0)),"")</f>
        <v>Shamann</v>
      </c>
      <c r="I73" s="10" t="str">
        <f>IFERROR(INDEX(Ranking!C:C,MATCH($F73,Ranking!$N:$N,0)),"")</f>
        <v>LIGHT</v>
      </c>
      <c r="J73" s="8" t="str">
        <f>IFERROR(INDEX(Ranking!B:B,MATCH($F73,Ranking!$N:$N,0)),"")</f>
        <v>GRIFFON</v>
      </c>
      <c r="K73" s="29">
        <f>IFERROR(INDEX(Ranking!J:J,MATCH($F73,Ranking!$N:$N,0)),"")</f>
        <v>1</v>
      </c>
      <c r="L73" s="30" t="str">
        <f>IFERROR(INDEX(Ranking!F:F,MATCH($F73,Ranking!$N:$N,0)),"")</f>
        <v>HP/DEF</v>
      </c>
      <c r="M73" s="9">
        <f>IFERROR(INDEX(data!E:E,MATCH($I73&amp;$H73,data!$N:$N,0)),"")</f>
        <v>0</v>
      </c>
      <c r="N73" s="15">
        <f>IFERROR(INDEX(data!F:F,MATCH($I73&amp;$H73,data!$N:$N,0)),"")</f>
        <v>0</v>
      </c>
      <c r="O73" s="15">
        <f>IFERROR(INDEX(data!G:G,MATCH($I73&amp;$H73,data!$N:$N,0)),"")</f>
        <v>0</v>
      </c>
      <c r="P73" s="16">
        <f>IFERROR(INDEX(data!H:H,MATCH($I73&amp;$H73,data!$N:$N,0)),"")</f>
        <v>1</v>
      </c>
    </row>
    <row r="74" spans="6:16" x14ac:dyDescent="0.2">
      <c r="F74" s="11">
        <v>66</v>
      </c>
      <c r="G74" s="10">
        <f>IFERROR(INDEX(Ranking!A:A,MATCH($F74,Ranking!$N:$N,0)),"")</f>
        <v>4</v>
      </c>
      <c r="H74" s="15" t="str">
        <f>IFERROR(INDEX(Ranking!D:D,MATCH($F74,Ranking!$N:$N,0)),"")</f>
        <v>Gemini</v>
      </c>
      <c r="I74" s="10" t="str">
        <f>IFERROR(INDEX(Ranking!C:C,MATCH($F74,Ranking!$N:$N,0)),"")</f>
        <v>LIGHT</v>
      </c>
      <c r="J74" s="8" t="str">
        <f>IFERROR(INDEX(Ranking!B:B,MATCH($F74,Ranking!$N:$N,0)),"")</f>
        <v>BROWNIE MAGICIAN</v>
      </c>
      <c r="K74" s="29">
        <f>IFERROR(INDEX(Ranking!J:J,MATCH($F74,Ranking!$N:$N,0)),"")</f>
        <v>1</v>
      </c>
      <c r="L74" s="30" t="str">
        <f>IFERROR(INDEX(Ranking!F:F,MATCH($F74,Ranking!$N:$N,0)),"")</f>
        <v>Any</v>
      </c>
      <c r="M74" s="9">
        <f>IFERROR(INDEX(data!E:E,MATCH($I74&amp;$H74,data!$N:$N,0)),"")</f>
        <v>0</v>
      </c>
      <c r="N74" s="15">
        <f>IFERROR(INDEX(data!F:F,MATCH($I74&amp;$H74,data!$N:$N,0)),"")</f>
        <v>0</v>
      </c>
      <c r="O74" s="15">
        <f>IFERROR(INDEX(data!G:G,MATCH($I74&amp;$H74,data!$N:$N,0)),"")</f>
        <v>0</v>
      </c>
      <c r="P74" s="16">
        <f>IFERROR(INDEX(data!H:H,MATCH($I74&amp;$H74,data!$N:$N,0)),"")</f>
        <v>1</v>
      </c>
    </row>
    <row r="75" spans="6:16" x14ac:dyDescent="0.2">
      <c r="F75" s="11">
        <v>67</v>
      </c>
      <c r="G75" s="10">
        <f>IFERROR(INDEX(Ranking!A:A,MATCH($F75,Ranking!$N:$N,0)),"")</f>
        <v>3</v>
      </c>
      <c r="H75" s="15" t="str">
        <f>IFERROR(INDEX(Ranking!D:D,MATCH($F75,Ranking!$N:$N,0)),"")</f>
        <v>Tien Qin</v>
      </c>
      <c r="I75" s="10" t="str">
        <f>IFERROR(INDEX(Ranking!C:C,MATCH($F75,Ranking!$N:$N,0)),"")</f>
        <v>LIGHT</v>
      </c>
      <c r="J75" s="8" t="str">
        <f>IFERROR(INDEX(Ranking!B:B,MATCH($F75,Ranking!$N:$N,0)),"")</f>
        <v>DRUNKEN MASTER</v>
      </c>
      <c r="K75" s="29">
        <f>IFERROR(INDEX(Ranking!J:J,MATCH($F75,Ranking!$N:$N,0)),"")</f>
        <v>0</v>
      </c>
      <c r="L75" s="30" t="str">
        <f>IFERROR(INDEX(Ranking!F:F,MATCH($F75,Ranking!$N:$N,0)),"")</f>
        <v>ATK</v>
      </c>
      <c r="M75" s="9">
        <f>IFERROR(INDEX(data!E:E,MATCH($I75&amp;$H75,data!$N:$N,0)),"")</f>
        <v>2</v>
      </c>
      <c r="N75" s="15">
        <f>IFERROR(INDEX(data!F:F,MATCH($I75&amp;$H75,data!$N:$N,0)),"")</f>
        <v>2</v>
      </c>
      <c r="O75" s="15">
        <f>IFERROR(INDEX(data!G:G,MATCH($I75&amp;$H75,data!$N:$N,0)),"")</f>
        <v>2</v>
      </c>
      <c r="P75" s="16">
        <f>IFERROR(INDEX(data!H:H,MATCH($I75&amp;$H75,data!$N:$N,0)),"")</f>
        <v>2</v>
      </c>
    </row>
    <row r="76" spans="6:16" x14ac:dyDescent="0.2">
      <c r="F76" s="11">
        <v>68</v>
      </c>
      <c r="G76" s="10">
        <f>IFERROR(INDEX(Ranking!A:A,MATCH($F76,Ranking!$N:$N,0)),"")</f>
        <v>4</v>
      </c>
      <c r="H76" s="15" t="str">
        <f>IFERROR(INDEX(Ranking!D:D,MATCH($F76,Ranking!$N:$N,0)),"")</f>
        <v>Mimirr</v>
      </c>
      <c r="I76" s="10" t="str">
        <f>IFERROR(INDEX(Ranking!C:C,MATCH($F76,Ranking!$N:$N,0)),"")</f>
        <v>LIGHT</v>
      </c>
      <c r="J76" s="8" t="str">
        <f>IFERROR(INDEX(Ranking!B:B,MATCH($F76,Ranking!$N:$N,0)),"")</f>
        <v>BARBARIC KING</v>
      </c>
      <c r="K76" s="29">
        <f>IFERROR(INDEX(Ranking!J:J,MATCH($F76,Ranking!$N:$N,0)),"")</f>
        <v>0</v>
      </c>
      <c r="L76" s="30" t="str">
        <f>IFERROR(INDEX(Ranking!F:F,MATCH($F76,Ranking!$N:$N,0)),"")</f>
        <v>ATK</v>
      </c>
      <c r="M76" s="9">
        <f>IFERROR(INDEX(data!E:E,MATCH($I76&amp;$H76,data!$N:$N,0)),"")</f>
        <v>0</v>
      </c>
      <c r="N76" s="15">
        <f>IFERROR(INDEX(data!F:F,MATCH($I76&amp;$H76,data!$N:$N,0)),"")</f>
        <v>2</v>
      </c>
      <c r="O76" s="15">
        <f>IFERROR(INDEX(data!G:G,MATCH($I76&amp;$H76,data!$N:$N,0)),"")</f>
        <v>2</v>
      </c>
      <c r="P76" s="16">
        <f>IFERROR(INDEX(data!H:H,MATCH($I76&amp;$H76,data!$N:$N,0)),"")</f>
        <v>2</v>
      </c>
    </row>
    <row r="77" spans="6:16" x14ac:dyDescent="0.2">
      <c r="F77" s="11">
        <v>69</v>
      </c>
      <c r="G77" s="10">
        <f>IFERROR(INDEX(Ranking!A:A,MATCH($F77,Ranking!$N:$N,0)),"")</f>
        <v>3</v>
      </c>
      <c r="H77" s="15" t="str">
        <f>IFERROR(INDEX(Ranking!D:D,MATCH($F77,Ranking!$N:$N,0)),"")</f>
        <v>Shren</v>
      </c>
      <c r="I77" s="10" t="str">
        <f>IFERROR(INDEX(Ranking!C:C,MATCH($F77,Ranking!$N:$N,0)),"")</f>
        <v>LIGHT</v>
      </c>
      <c r="J77" s="8" t="str">
        <f>IFERROR(INDEX(Ranking!B:B,MATCH($F77,Ranking!$N:$N,0)),"")</f>
        <v>HIGH ELEMENTAL</v>
      </c>
      <c r="K77" s="29">
        <f>IFERROR(INDEX(Ranking!J:J,MATCH($F77,Ranking!$N:$N,0)),"")</f>
        <v>0</v>
      </c>
      <c r="L77" s="30" t="str">
        <f>IFERROR(INDEX(Ranking!F:F,MATCH($F77,Ranking!$N:$N,0)),"")</f>
        <v>ATK</v>
      </c>
      <c r="M77" s="9">
        <f>IFERROR(INDEX(data!E:E,MATCH($I77&amp;$H77,data!$N:$N,0)),"")</f>
        <v>0</v>
      </c>
      <c r="N77" s="15">
        <f>IFERROR(INDEX(data!F:F,MATCH($I77&amp;$H77,data!$N:$N,0)),"")</f>
        <v>2</v>
      </c>
      <c r="O77" s="15">
        <f>IFERROR(INDEX(data!G:G,MATCH($I77&amp;$H77,data!$N:$N,0)),"")</f>
        <v>2</v>
      </c>
      <c r="P77" s="16">
        <f>IFERROR(INDEX(data!H:H,MATCH($I77&amp;$H77,data!$N:$N,0)),"")</f>
        <v>2</v>
      </c>
    </row>
    <row r="78" spans="6:16" x14ac:dyDescent="0.2">
      <c r="F78" s="11">
        <v>70</v>
      </c>
      <c r="G78" s="10">
        <f>IFERROR(INDEX(Ranking!A:A,MATCH($F78,Ranking!$N:$N,0)),"")</f>
        <v>3</v>
      </c>
      <c r="H78" s="15" t="str">
        <f>IFERROR(INDEX(Ranking!D:D,MATCH($F78,Ranking!$N:$N,0)),"")</f>
        <v>Imp Champion</v>
      </c>
      <c r="I78" s="10" t="str">
        <f>IFERROR(INDEX(Ranking!C:C,MATCH($F78,Ranking!$N:$N,0)),"")</f>
        <v>LIGHT</v>
      </c>
      <c r="J78" s="8" t="str">
        <f>IFERROR(INDEX(Ranking!B:B,MATCH($F78,Ranking!$N:$N,0)),"")</f>
        <v>IMP CHAMPION</v>
      </c>
      <c r="K78" s="29">
        <f>IFERROR(INDEX(Ranking!J:J,MATCH($F78,Ranking!$N:$N,0)),"")</f>
        <v>0</v>
      </c>
      <c r="L78" s="30" t="str">
        <f>IFERROR(INDEX(Ranking!F:F,MATCH($F78,Ranking!$N:$N,0)),"")</f>
        <v>ATK</v>
      </c>
      <c r="M78" s="9">
        <f>IFERROR(INDEX(data!E:E,MATCH($I78&amp;$H78,data!$N:$N,0)),"")</f>
        <v>2</v>
      </c>
      <c r="N78" s="15">
        <f>IFERROR(INDEX(data!F:F,MATCH($I78&amp;$H78,data!$N:$N,0)),"")</f>
        <v>0</v>
      </c>
      <c r="O78" s="15">
        <f>IFERROR(INDEX(data!G:G,MATCH($I78&amp;$H78,data!$N:$N,0)),"")</f>
        <v>2</v>
      </c>
      <c r="P78" s="16">
        <f>IFERROR(INDEX(data!H:H,MATCH($I78&amp;$H78,data!$N:$N,0)),"")</f>
        <v>2</v>
      </c>
    </row>
    <row r="79" spans="6:16" x14ac:dyDescent="0.2">
      <c r="F79" s="11">
        <v>71</v>
      </c>
      <c r="G79" s="10">
        <f>IFERROR(INDEX(Ranking!A:A,MATCH($F79,Ranking!$N:$N,0)),"")</f>
        <v>3</v>
      </c>
      <c r="H79" s="15" t="str">
        <f>IFERROR(INDEX(Ranking!D:D,MATCH($F79,Ranking!$N:$N,0)),"")</f>
        <v>Grotau</v>
      </c>
      <c r="I79" s="10" t="str">
        <f>IFERROR(INDEX(Ranking!C:C,MATCH($F79,Ranking!$N:$N,0)),"")</f>
        <v>LIGHT</v>
      </c>
      <c r="J79" s="8" t="str">
        <f>IFERROR(INDEX(Ranking!B:B,MATCH($F79,Ranking!$N:$N,0)),"")</f>
        <v>MINOTAUROS</v>
      </c>
      <c r="K79" s="29">
        <f>IFERROR(INDEX(Ranking!J:J,MATCH($F79,Ranking!$N:$N,0)),"")</f>
        <v>0</v>
      </c>
      <c r="L79" s="30" t="str">
        <f>IFERROR(INDEX(Ranking!F:F,MATCH($F79,Ranking!$N:$N,0)),"")</f>
        <v>ATK</v>
      </c>
      <c r="M79" s="9">
        <f>IFERROR(INDEX(data!E:E,MATCH($I79&amp;$H79,data!$N:$N,0)),"")</f>
        <v>0</v>
      </c>
      <c r="N79" s="15">
        <f>IFERROR(INDEX(data!F:F,MATCH($I79&amp;$H79,data!$N:$N,0)),"")</f>
        <v>2</v>
      </c>
      <c r="O79" s="15">
        <f>IFERROR(INDEX(data!G:G,MATCH($I79&amp;$H79,data!$N:$N,0)),"")</f>
        <v>2</v>
      </c>
      <c r="P79" s="16">
        <f>IFERROR(INDEX(data!H:H,MATCH($I79&amp;$H79,data!$N:$N,0)),"")</f>
        <v>2</v>
      </c>
    </row>
    <row r="80" spans="6:16" x14ac:dyDescent="0.2">
      <c r="F80" s="11">
        <v>72</v>
      </c>
      <c r="G80" s="10">
        <f>IFERROR(INDEX(Ranking!A:A,MATCH($F80,Ranking!$N:$N,0)),"")</f>
        <v>5</v>
      </c>
      <c r="H80" s="15" t="str">
        <f>IFERROR(INDEX(Ranking!D:D,MATCH($F80,Ranking!$N:$N,0)),"")</f>
        <v>Hanwul</v>
      </c>
      <c r="I80" s="10" t="str">
        <f>IFERROR(INDEX(Ranking!C:C,MATCH($F80,Ranking!$N:$N,0)),"")</f>
        <v>LIGHT</v>
      </c>
      <c r="J80" s="8" t="str">
        <f>IFERROR(INDEX(Ranking!B:B,MATCH($F80,Ranking!$N:$N,0)),"")</f>
        <v>ART MASTER</v>
      </c>
      <c r="K80" s="29">
        <f>IFERROR(INDEX(Ranking!J:J,MATCH($F80,Ranking!$N:$N,0)),"")</f>
        <v>0</v>
      </c>
      <c r="L80" s="30" t="str">
        <f>IFERROR(INDEX(Ranking!F:F,MATCH($F80,Ranking!$N:$N,0)),"")</f>
        <v>ATK</v>
      </c>
      <c r="M80" s="9">
        <f>IFERROR(INDEX(data!E:E,MATCH($I80&amp;$H80,data!$N:$N,0)),"")</f>
        <v>0</v>
      </c>
      <c r="N80" s="15">
        <f>IFERROR(INDEX(data!F:F,MATCH($I80&amp;$H80,data!$N:$N,0)),"")</f>
        <v>0</v>
      </c>
      <c r="O80" s="15">
        <f>IFERROR(INDEX(data!G:G,MATCH($I80&amp;$H80,data!$N:$N,0)),"")</f>
        <v>2</v>
      </c>
      <c r="P80" s="16">
        <f>IFERROR(INDEX(data!H:H,MATCH($I80&amp;$H80,data!$N:$N,0)),"")</f>
        <v>2</v>
      </c>
    </row>
    <row r="81" spans="6:16" x14ac:dyDescent="0.2">
      <c r="F81" s="11">
        <v>73</v>
      </c>
      <c r="G81" s="10">
        <f>IFERROR(INDEX(Ranking!A:A,MATCH($F81,Ranking!$N:$N,0)),"")</f>
        <v>5</v>
      </c>
      <c r="H81" s="15" t="str">
        <f>IFERROR(INDEX(Ranking!D:D,MATCH($F81,Ranking!$N:$N,0)),"")</f>
        <v>Narsha</v>
      </c>
      <c r="I81" s="10" t="str">
        <f>IFERROR(INDEX(Ranking!C:C,MATCH($F81,Ranking!$N:$N,0)),"")</f>
        <v>LIGHT</v>
      </c>
      <c r="J81" s="8" t="str">
        <f>IFERROR(INDEX(Ranking!B:B,MATCH($F81,Ranking!$N:$N,0)),"")</f>
        <v>BEAST RIDER</v>
      </c>
      <c r="K81" s="29">
        <f>IFERROR(INDEX(Ranking!J:J,MATCH($F81,Ranking!$N:$N,0)),"")</f>
        <v>0</v>
      </c>
      <c r="L81" s="30" t="str">
        <f>IFERROR(INDEX(Ranking!F:F,MATCH($F81,Ranking!$N:$N,0)),"")</f>
        <v>ATK</v>
      </c>
      <c r="M81" s="9">
        <f>IFERROR(INDEX(data!E:E,MATCH($I81&amp;$H81,data!$N:$N,0)),"")</f>
        <v>0</v>
      </c>
      <c r="N81" s="15">
        <f>IFERROR(INDEX(data!F:F,MATCH($I81&amp;$H81,data!$N:$N,0)),"")</f>
        <v>0</v>
      </c>
      <c r="O81" s="15">
        <f>IFERROR(INDEX(data!G:G,MATCH($I81&amp;$H81,data!$N:$N,0)),"")</f>
        <v>2</v>
      </c>
      <c r="P81" s="16">
        <f>IFERROR(INDEX(data!H:H,MATCH($I81&amp;$H81,data!$N:$N,0)),"")</f>
        <v>2</v>
      </c>
    </row>
    <row r="82" spans="6:16" x14ac:dyDescent="0.2">
      <c r="F82" s="11">
        <v>74</v>
      </c>
      <c r="G82" s="10">
        <f>IFERROR(INDEX(Ranking!A:A,MATCH($F82,Ranking!$N:$N,0)),"")</f>
        <v>5</v>
      </c>
      <c r="H82" s="15" t="str">
        <f>IFERROR(INDEX(Ranking!D:D,MATCH($F82,Ranking!$N:$N,0)),"")</f>
        <v>Shan</v>
      </c>
      <c r="I82" s="10" t="str">
        <f>IFERROR(INDEX(Ranking!C:C,MATCH($F82,Ranking!$N:$N,0)),"")</f>
        <v>LIGHT</v>
      </c>
      <c r="J82" s="8" t="str">
        <f>IFERROR(INDEX(Ranking!B:B,MATCH($F82,Ranking!$N:$N,0)),"")</f>
        <v>CHIMERA</v>
      </c>
      <c r="K82" s="29">
        <f>IFERROR(INDEX(Ranking!J:J,MATCH($F82,Ranking!$N:$N,0)),"")</f>
        <v>0</v>
      </c>
      <c r="L82" s="30" t="str">
        <f>IFERROR(INDEX(Ranking!F:F,MATCH($F82,Ranking!$N:$N,0)),"")</f>
        <v>ATK</v>
      </c>
      <c r="M82" s="9">
        <f>IFERROR(INDEX(data!E:E,MATCH($I82&amp;$H82,data!$N:$N,0)),"")</f>
        <v>0</v>
      </c>
      <c r="N82" s="15">
        <f>IFERROR(INDEX(data!F:F,MATCH($I82&amp;$H82,data!$N:$N,0)),"")</f>
        <v>0</v>
      </c>
      <c r="O82" s="15">
        <f>IFERROR(INDEX(data!G:G,MATCH($I82&amp;$H82,data!$N:$N,0)),"")</f>
        <v>2</v>
      </c>
      <c r="P82" s="16">
        <f>IFERROR(INDEX(data!H:H,MATCH($I82&amp;$H82,data!$N:$N,0)),"")</f>
        <v>2</v>
      </c>
    </row>
    <row r="83" spans="6:16" x14ac:dyDescent="0.2">
      <c r="F83" s="11">
        <v>75</v>
      </c>
      <c r="G83" s="10">
        <f>IFERROR(INDEX(Ranking!A:A,MATCH($F83,Ranking!$N:$N,0)),"")</f>
        <v>5</v>
      </c>
      <c r="H83" s="15" t="str">
        <f>IFERROR(INDEX(Ranking!D:D,MATCH($F83,Ranking!$N:$N,0)),"")</f>
        <v>Oberon</v>
      </c>
      <c r="I83" s="10" t="str">
        <f>IFERROR(INDEX(Ranking!C:C,MATCH($F83,Ranking!$N:$N,0)),"")</f>
        <v>LIGHT</v>
      </c>
      <c r="J83" s="8" t="str">
        <f>IFERROR(INDEX(Ranking!B:B,MATCH($F83,Ranking!$N:$N,0)),"")</f>
        <v>FAIRY KING</v>
      </c>
      <c r="K83" s="29">
        <f>IFERROR(INDEX(Ranking!J:J,MATCH($F83,Ranking!$N:$N,0)),"")</f>
        <v>0</v>
      </c>
      <c r="L83" s="30" t="str">
        <f>IFERROR(INDEX(Ranking!F:F,MATCH($F83,Ranking!$N:$N,0)),"")</f>
        <v>ATK</v>
      </c>
      <c r="M83" s="9">
        <f>IFERROR(INDEX(data!E:E,MATCH($I83&amp;$H83,data!$N:$N,0)),"")</f>
        <v>0</v>
      </c>
      <c r="N83" s="15">
        <f>IFERROR(INDEX(data!F:F,MATCH($I83&amp;$H83,data!$N:$N,0)),"")</f>
        <v>0</v>
      </c>
      <c r="O83" s="15">
        <f>IFERROR(INDEX(data!G:G,MATCH($I83&amp;$H83,data!$N:$N,0)),"")</f>
        <v>2</v>
      </c>
      <c r="P83" s="16">
        <f>IFERROR(INDEX(data!H:H,MATCH($I83&amp;$H83,data!$N:$N,0)),"")</f>
        <v>2</v>
      </c>
    </row>
    <row r="84" spans="6:16" x14ac:dyDescent="0.2">
      <c r="F84" s="11">
        <v>76</v>
      </c>
      <c r="G84" s="10">
        <f>IFERROR(INDEX(Ranking!A:A,MATCH($F84,Ranking!$N:$N,0)),"")</f>
        <v>5</v>
      </c>
      <c r="H84" s="15" t="str">
        <f>IFERROR(INDEX(Ranking!D:D,MATCH($F84,Ranking!$N:$N,0)),"")</f>
        <v>Asima</v>
      </c>
      <c r="I84" s="10" t="str">
        <f>IFERROR(INDEX(Ranking!C:C,MATCH($F84,Ranking!$N:$N,0)),"")</f>
        <v>LIGHT</v>
      </c>
      <c r="J84" s="8" t="str">
        <f>IFERROR(INDEX(Ranking!B:B,MATCH($F84,Ranking!$N:$N,0)),"")</f>
        <v>HELL LADY</v>
      </c>
      <c r="K84" s="29">
        <f>IFERROR(INDEX(Ranking!J:J,MATCH($F84,Ranking!$N:$N,0)),"")</f>
        <v>0</v>
      </c>
      <c r="L84" s="30" t="str">
        <f>IFERROR(INDEX(Ranking!F:F,MATCH($F84,Ranking!$N:$N,0)),"")</f>
        <v>ATK</v>
      </c>
      <c r="M84" s="9">
        <f>IFERROR(INDEX(data!E:E,MATCH($I84&amp;$H84,data!$N:$N,0)),"")</f>
        <v>0</v>
      </c>
      <c r="N84" s="15">
        <f>IFERROR(INDEX(data!F:F,MATCH($I84&amp;$H84,data!$N:$N,0)),"")</f>
        <v>0</v>
      </c>
      <c r="O84" s="15">
        <f>IFERROR(INDEX(data!G:G,MATCH($I84&amp;$H84,data!$N:$N,0)),"")</f>
        <v>2</v>
      </c>
      <c r="P84" s="16">
        <f>IFERROR(INDEX(data!H:H,MATCH($I84&amp;$H84,data!$N:$N,0)),"")</f>
        <v>2</v>
      </c>
    </row>
    <row r="85" spans="6:16" x14ac:dyDescent="0.2">
      <c r="F85" s="11">
        <v>77</v>
      </c>
      <c r="G85" s="10">
        <f>IFERROR(INDEX(Ranking!A:A,MATCH($F85,Ranking!$N:$N,0)),"")</f>
        <v>5</v>
      </c>
      <c r="H85" s="15" t="str">
        <f>IFERROR(INDEX(Ranking!D:D,MATCH($F85,Ranking!$N:$N,0)),"")</f>
        <v>Eludia</v>
      </c>
      <c r="I85" s="10" t="str">
        <f>IFERROR(INDEX(Ranking!C:C,MATCH($F85,Ranking!$N:$N,0)),"")</f>
        <v>LIGHT</v>
      </c>
      <c r="J85" s="8" t="str">
        <f>IFERROR(INDEX(Ranking!B:B,MATCH($F85,Ranking!$N:$N,0)),"")</f>
        <v>PHOENIX</v>
      </c>
      <c r="K85" s="29">
        <f>IFERROR(INDEX(Ranking!J:J,MATCH($F85,Ranking!$N:$N,0)),"")</f>
        <v>0</v>
      </c>
      <c r="L85" s="30" t="str">
        <f>IFERROR(INDEX(Ranking!F:F,MATCH($F85,Ranking!$N:$N,0)),"")</f>
        <v>ATK</v>
      </c>
      <c r="M85" s="9">
        <f>IFERROR(INDEX(data!E:E,MATCH($I85&amp;$H85,data!$N:$N,0)),"")</f>
        <v>0</v>
      </c>
      <c r="N85" s="15">
        <f>IFERROR(INDEX(data!F:F,MATCH($I85&amp;$H85,data!$N:$N,0)),"")</f>
        <v>0</v>
      </c>
      <c r="O85" s="15">
        <f>IFERROR(INDEX(data!G:G,MATCH($I85&amp;$H85,data!$N:$N,0)),"")</f>
        <v>2</v>
      </c>
      <c r="P85" s="16">
        <f>IFERROR(INDEX(data!H:H,MATCH($I85&amp;$H85,data!$N:$N,0)),"")</f>
        <v>2</v>
      </c>
    </row>
    <row r="86" spans="6:16" x14ac:dyDescent="0.2">
      <c r="F86" s="11">
        <v>78</v>
      </c>
      <c r="G86" s="10">
        <f>IFERROR(INDEX(Ranking!A:A,MATCH($F86,Ranking!$N:$N,0)),"")</f>
        <v>5</v>
      </c>
      <c r="H86" s="15" t="str">
        <f>IFERROR(INDEX(Ranking!D:D,MATCH($F86,Ranking!$N:$N,0)),"")</f>
        <v>RYU</v>
      </c>
      <c r="I86" s="10" t="str">
        <f>IFERROR(INDEX(Ranking!C:C,MATCH($F86,Ranking!$N:$N,0)),"")</f>
        <v>LIGHT</v>
      </c>
      <c r="J86" s="8" t="str">
        <f>IFERROR(INDEX(Ranking!B:B,MATCH($F86,Ranking!$N:$N,0)),"")</f>
        <v>RYU</v>
      </c>
      <c r="K86" s="29">
        <f>IFERROR(INDEX(Ranking!J:J,MATCH($F86,Ranking!$N:$N,0)),"")</f>
        <v>0</v>
      </c>
      <c r="L86" s="30" t="str">
        <f>IFERROR(INDEX(Ranking!F:F,MATCH($F86,Ranking!$N:$N,0)),"")</f>
        <v>ATK</v>
      </c>
      <c r="M86" s="9">
        <f>IFERROR(INDEX(data!E:E,MATCH($I86&amp;$H86,data!$N:$N,0)),"")</f>
        <v>0</v>
      </c>
      <c r="N86" s="15">
        <f>IFERROR(INDEX(data!F:F,MATCH($I86&amp;$H86,data!$N:$N,0)),"")</f>
        <v>0</v>
      </c>
      <c r="O86" s="15">
        <f>IFERROR(INDEX(data!G:G,MATCH($I86&amp;$H86,data!$N:$N,0)),"")</f>
        <v>2</v>
      </c>
      <c r="P86" s="16">
        <f>IFERROR(INDEX(data!H:H,MATCH($I86&amp;$H86,data!$N:$N,0)),"")</f>
        <v>2</v>
      </c>
    </row>
    <row r="87" spans="6:16" x14ac:dyDescent="0.2">
      <c r="F87" s="11">
        <v>79</v>
      </c>
      <c r="G87" s="10">
        <f>IFERROR(INDEX(Ranking!A:A,MATCH($F87,Ranking!$N:$N,0)),"")</f>
        <v>4</v>
      </c>
      <c r="H87" s="15" t="str">
        <f>IFERROR(INDEX(Ranking!D:D,MATCH($F87,Ranking!$N:$N,0)),"")</f>
        <v>Natalie</v>
      </c>
      <c r="I87" s="10" t="str">
        <f>IFERROR(INDEX(Ranking!C:C,MATCH($F87,Ranking!$N:$N,0)),"")</f>
        <v>LIGHT</v>
      </c>
      <c r="J87" s="8" t="str">
        <f>IFERROR(INDEX(Ranking!B:B,MATCH($F87,Ranking!$N:$N,0)),"")</f>
        <v>ASSASSIN</v>
      </c>
      <c r="K87" s="29">
        <f>IFERROR(INDEX(Ranking!J:J,MATCH($F87,Ranking!$N:$N,0)),"")</f>
        <v>0</v>
      </c>
      <c r="L87" s="30" t="str">
        <f>IFERROR(INDEX(Ranking!F:F,MATCH($F87,Ranking!$N:$N,0)),"")</f>
        <v>ATK</v>
      </c>
      <c r="M87" s="9">
        <f>IFERROR(INDEX(data!E:E,MATCH($I87&amp;$H87,data!$N:$N,0)),"")</f>
        <v>0</v>
      </c>
      <c r="N87" s="15">
        <f>IFERROR(INDEX(data!F:F,MATCH($I87&amp;$H87,data!$N:$N,0)),"")</f>
        <v>0</v>
      </c>
      <c r="O87" s="15">
        <f>IFERROR(INDEX(data!G:G,MATCH($I87&amp;$H87,data!$N:$N,0)),"")</f>
        <v>2</v>
      </c>
      <c r="P87" s="16">
        <f>IFERROR(INDEX(data!H:H,MATCH($I87&amp;$H87,data!$N:$N,0)),"")</f>
        <v>2</v>
      </c>
    </row>
    <row r="88" spans="6:16" x14ac:dyDescent="0.2">
      <c r="F88" s="11">
        <v>80</v>
      </c>
      <c r="G88" s="10">
        <f>IFERROR(INDEX(Ranking!A:A,MATCH($F88,Ranking!$N:$N,0)),"")</f>
        <v>4</v>
      </c>
      <c r="H88" s="15" t="str">
        <f>IFERROR(INDEX(Ranking!D:D,MATCH($F88,Ranking!$N:$N,0)),"")</f>
        <v>Bailey</v>
      </c>
      <c r="I88" s="10" t="str">
        <f>IFERROR(INDEX(Ranking!C:C,MATCH($F88,Ranking!$N:$N,0)),"")</f>
        <v>LIGHT</v>
      </c>
      <c r="J88" s="8" t="str">
        <f>IFERROR(INDEX(Ranking!B:B,MATCH($F88,Ranking!$N:$N,0)),"")</f>
        <v>BOOMERANG WARRIOR</v>
      </c>
      <c r="K88" s="29">
        <f>IFERROR(INDEX(Ranking!J:J,MATCH($F88,Ranking!$N:$N,0)),"")</f>
        <v>0</v>
      </c>
      <c r="L88" s="30" t="str">
        <f>IFERROR(INDEX(Ranking!F:F,MATCH($F88,Ranking!$N:$N,0)),"")</f>
        <v>ATK</v>
      </c>
      <c r="M88" s="9">
        <f>IFERROR(INDEX(data!E:E,MATCH($I88&amp;$H88,data!$N:$N,0)),"")</f>
        <v>0</v>
      </c>
      <c r="N88" s="15">
        <f>IFERROR(INDEX(data!F:F,MATCH($I88&amp;$H88,data!$N:$N,0)),"")</f>
        <v>0</v>
      </c>
      <c r="O88" s="15">
        <f>IFERROR(INDEX(data!G:G,MATCH($I88&amp;$H88,data!$N:$N,0)),"")</f>
        <v>2</v>
      </c>
      <c r="P88" s="16">
        <f>IFERROR(INDEX(data!H:H,MATCH($I88&amp;$H88,data!$N:$N,0)),"")</f>
        <v>2</v>
      </c>
    </row>
    <row r="89" spans="6:16" x14ac:dyDescent="0.2">
      <c r="F89" s="11">
        <v>81</v>
      </c>
      <c r="G89" s="10">
        <f>IFERROR(INDEX(Ranking!A:A,MATCH($F89,Ranking!$N:$N,0)),"")</f>
        <v>4</v>
      </c>
      <c r="H89" s="15" t="str">
        <f>IFERROR(INDEX(Ranking!D:D,MATCH($F89,Ranking!$N:$N,0)),"")</f>
        <v>Emily</v>
      </c>
      <c r="I89" s="10" t="str">
        <f>IFERROR(INDEX(Ranking!C:C,MATCH($F89,Ranking!$N:$N,0)),"")</f>
        <v>LIGHT</v>
      </c>
      <c r="J89" s="8" t="str">
        <f>IFERROR(INDEX(Ranking!B:B,MATCH($F89,Ranking!$N:$N,0)),"")</f>
        <v>CANNON GIRL</v>
      </c>
      <c r="K89" s="29">
        <f>IFERROR(INDEX(Ranking!J:J,MATCH($F89,Ranking!$N:$N,0)),"")</f>
        <v>0</v>
      </c>
      <c r="L89" s="30" t="str">
        <f>IFERROR(INDEX(Ranking!F:F,MATCH($F89,Ranking!$N:$N,0)),"")</f>
        <v>ATK</v>
      </c>
      <c r="M89" s="9">
        <f>IFERROR(INDEX(data!E:E,MATCH($I89&amp;$H89,data!$N:$N,0)),"")</f>
        <v>0</v>
      </c>
      <c r="N89" s="15">
        <f>IFERROR(INDEX(data!F:F,MATCH($I89&amp;$H89,data!$N:$N,0)),"")</f>
        <v>0</v>
      </c>
      <c r="O89" s="15">
        <f>IFERROR(INDEX(data!G:G,MATCH($I89&amp;$H89,data!$N:$N,0)),"")</f>
        <v>2</v>
      </c>
      <c r="P89" s="16">
        <f>IFERROR(INDEX(data!H:H,MATCH($I89&amp;$H89,data!$N:$N,0)),"")</f>
        <v>2</v>
      </c>
    </row>
    <row r="90" spans="6:16" x14ac:dyDescent="0.2">
      <c r="F90" s="11">
        <v>82</v>
      </c>
      <c r="G90" s="10">
        <f>IFERROR(INDEX(Ranking!A:A,MATCH($F90,Ranking!$N:$N,0)),"")</f>
        <v>4</v>
      </c>
      <c r="H90" s="15" t="str">
        <f>IFERROR(INDEX(Ranking!D:D,MATCH($F90,Ranking!$N:$N,0)),"")</f>
        <v>CHUN-LI</v>
      </c>
      <c r="I90" s="10" t="str">
        <f>IFERROR(INDEX(Ranking!C:C,MATCH($F90,Ranking!$N:$N,0)),"")</f>
        <v>LIGHT</v>
      </c>
      <c r="J90" s="8" t="str">
        <f>IFERROR(INDEX(Ranking!B:B,MATCH($F90,Ranking!$N:$N,0)),"")</f>
        <v>CHUN-LI</v>
      </c>
      <c r="K90" s="29">
        <f>IFERROR(INDEX(Ranking!J:J,MATCH($F90,Ranking!$N:$N,0)),"")</f>
        <v>0</v>
      </c>
      <c r="L90" s="30" t="str">
        <f>IFERROR(INDEX(Ranking!F:F,MATCH($F90,Ranking!$N:$N,0)),"")</f>
        <v>ATK</v>
      </c>
      <c r="M90" s="9">
        <f>IFERROR(INDEX(data!E:E,MATCH($I90&amp;$H90,data!$N:$N,0)),"")</f>
        <v>0</v>
      </c>
      <c r="N90" s="15">
        <f>IFERROR(INDEX(data!F:F,MATCH($I90&amp;$H90,data!$N:$N,0)),"")</f>
        <v>0</v>
      </c>
      <c r="O90" s="15">
        <f>IFERROR(INDEX(data!G:G,MATCH($I90&amp;$H90,data!$N:$N,0)),"")</f>
        <v>2</v>
      </c>
      <c r="P90" s="16">
        <f>IFERROR(INDEX(data!H:H,MATCH($I90&amp;$H90,data!$N:$N,0)),"")</f>
        <v>2</v>
      </c>
    </row>
    <row r="91" spans="6:16" x14ac:dyDescent="0.2">
      <c r="F91" s="11">
        <v>83</v>
      </c>
      <c r="G91" s="10">
        <f>IFERROR(INDEX(Ranking!A:A,MATCH($F91,Ranking!$N:$N,0)),"")</f>
        <v>4</v>
      </c>
      <c r="H91" s="15" t="str">
        <f>IFERROR(INDEX(Ranking!D:D,MATCH($F91,Ranking!$N:$N,0)),"")</f>
        <v>Conrad</v>
      </c>
      <c r="I91" s="10" t="str">
        <f>IFERROR(INDEX(Ranking!C:C,MATCH($F91,Ranking!$N:$N,0)),"")</f>
        <v>LIGHT</v>
      </c>
      <c r="J91" s="8" t="str">
        <f>IFERROR(INDEX(Ranking!B:B,MATCH($F91,Ranking!$N:$N,0)),"")</f>
        <v>DEATH KNIGHT</v>
      </c>
      <c r="K91" s="29">
        <f>IFERROR(INDEX(Ranking!J:J,MATCH($F91,Ranking!$N:$N,0)),"")</f>
        <v>0</v>
      </c>
      <c r="L91" s="30" t="str">
        <f>IFERROR(INDEX(Ranking!F:F,MATCH($F91,Ranking!$N:$N,0)),"")</f>
        <v>ATK</v>
      </c>
      <c r="M91" s="9">
        <f>IFERROR(INDEX(data!E:E,MATCH($I91&amp;$H91,data!$N:$N,0)),"")</f>
        <v>0</v>
      </c>
      <c r="N91" s="15">
        <f>IFERROR(INDEX(data!F:F,MATCH($I91&amp;$H91,data!$N:$N,0)),"")</f>
        <v>0</v>
      </c>
      <c r="O91" s="15">
        <f>IFERROR(INDEX(data!G:G,MATCH($I91&amp;$H91,data!$N:$N,0)),"")</f>
        <v>2</v>
      </c>
      <c r="P91" s="16">
        <f>IFERROR(INDEX(data!H:H,MATCH($I91&amp;$H91,data!$N:$N,0)),"")</f>
        <v>2</v>
      </c>
    </row>
    <row r="92" spans="6:16" x14ac:dyDescent="0.2">
      <c r="F92" s="11">
        <v>84</v>
      </c>
      <c r="G92" s="10">
        <f>IFERROR(INDEX(Ranking!A:A,MATCH($F92,Ranking!$N:$N,0)),"")</f>
        <v>4</v>
      </c>
      <c r="H92" s="15" t="str">
        <f>IFERROR(INDEX(Ranking!D:D,MATCH($F92,Ranking!$N:$N,0)),"")</f>
        <v>Einheri</v>
      </c>
      <c r="I92" s="10" t="str">
        <f>IFERROR(INDEX(Ranking!C:C,MATCH($F92,Ranking!$N:$N,0)),"")</f>
        <v>LIGHT</v>
      </c>
      <c r="J92" s="8" t="str">
        <f>IFERROR(INDEX(Ranking!B:B,MATCH($F92,Ranking!$N:$N,0)),"")</f>
        <v>GIANT WARRIOR</v>
      </c>
      <c r="K92" s="29">
        <f>IFERROR(INDEX(Ranking!J:J,MATCH($F92,Ranking!$N:$N,0)),"")</f>
        <v>0</v>
      </c>
      <c r="L92" s="30" t="str">
        <f>IFERROR(INDEX(Ranking!F:F,MATCH($F92,Ranking!$N:$N,0)),"")</f>
        <v>DEF</v>
      </c>
      <c r="M92" s="9">
        <f>IFERROR(INDEX(data!E:E,MATCH($I92&amp;$H92,data!$N:$N,0)),"")</f>
        <v>0</v>
      </c>
      <c r="N92" s="15">
        <f>IFERROR(INDEX(data!F:F,MATCH($I92&amp;$H92,data!$N:$N,0)),"")</f>
        <v>0</v>
      </c>
      <c r="O92" s="15">
        <f>IFERROR(INDEX(data!G:G,MATCH($I92&amp;$H92,data!$N:$N,0)),"")</f>
        <v>2</v>
      </c>
      <c r="P92" s="16">
        <f>IFERROR(INDEX(data!H:H,MATCH($I92&amp;$H92,data!$N:$N,0)),"")</f>
        <v>2</v>
      </c>
    </row>
    <row r="93" spans="6:16" x14ac:dyDescent="0.2">
      <c r="F93" s="11">
        <v>85</v>
      </c>
      <c r="G93" s="10">
        <f>IFERROR(INDEX(Ranking!A:A,MATCH($F93,Ranking!$N:$N,0)),"")</f>
        <v>4</v>
      </c>
      <c r="H93" s="15" t="str">
        <f>IFERROR(INDEX(Ranking!D:D,MATCH($F93,Ranking!$N:$N,0)),"")</f>
        <v>Misty</v>
      </c>
      <c r="I93" s="10" t="str">
        <f>IFERROR(INDEX(Ranking!C:C,MATCH($F93,Ranking!$N:$N,0)),"")</f>
        <v>LIGHT</v>
      </c>
      <c r="J93" s="8" t="str">
        <f>IFERROR(INDEX(Ranking!B:B,MATCH($F93,Ranking!$N:$N,0)),"")</f>
        <v>JACK-O’-LANTERN</v>
      </c>
      <c r="K93" s="29">
        <f>IFERROR(INDEX(Ranking!J:J,MATCH($F93,Ranking!$N:$N,0)),"")</f>
        <v>0</v>
      </c>
      <c r="L93" s="30" t="str">
        <f>IFERROR(INDEX(Ranking!F:F,MATCH($F93,Ranking!$N:$N,0)),"")</f>
        <v>ATK</v>
      </c>
      <c r="M93" s="9">
        <f>IFERROR(INDEX(data!E:E,MATCH($I93&amp;$H93,data!$N:$N,0)),"")</f>
        <v>0</v>
      </c>
      <c r="N93" s="15">
        <f>IFERROR(INDEX(data!F:F,MATCH($I93&amp;$H93,data!$N:$N,0)),"")</f>
        <v>0</v>
      </c>
      <c r="O93" s="15">
        <f>IFERROR(INDEX(data!G:G,MATCH($I93&amp;$H93,data!$N:$N,0)),"")</f>
        <v>2</v>
      </c>
      <c r="P93" s="16">
        <f>IFERROR(INDEX(data!H:H,MATCH($I93&amp;$H93,data!$N:$N,0)),"")</f>
        <v>2</v>
      </c>
    </row>
    <row r="94" spans="6:16" x14ac:dyDescent="0.2">
      <c r="F94" s="11">
        <v>86</v>
      </c>
      <c r="G94" s="10">
        <f>IFERROR(INDEX(Ranking!A:A,MATCH($F94,Ranking!$N:$N,0)),"")</f>
        <v>4</v>
      </c>
      <c r="H94" s="15" t="str">
        <f>IFERROR(INDEX(Ranking!D:D,MATCH($F94,Ranking!$N:$N,0)),"")</f>
        <v>Liu Mei</v>
      </c>
      <c r="I94" s="10" t="str">
        <f>IFERROR(INDEX(Ranking!C:C,MATCH($F94,Ranking!$N:$N,0)),"")</f>
        <v>LIGHT</v>
      </c>
      <c r="J94" s="8" t="str">
        <f>IFERROR(INDEX(Ranking!B:B,MATCH($F94,Ranking!$N:$N,0)),"")</f>
        <v>KUNG FU GIRL</v>
      </c>
      <c r="K94" s="29">
        <f>IFERROR(INDEX(Ranking!J:J,MATCH($F94,Ranking!$N:$N,0)),"")</f>
        <v>0</v>
      </c>
      <c r="L94" s="30" t="str">
        <f>IFERROR(INDEX(Ranking!F:F,MATCH($F94,Ranking!$N:$N,0)),"")</f>
        <v>ATK</v>
      </c>
      <c r="M94" s="9">
        <f>IFERROR(INDEX(data!E:E,MATCH($I94&amp;$H94,data!$N:$N,0)),"")</f>
        <v>0</v>
      </c>
      <c r="N94" s="15">
        <f>IFERROR(INDEX(data!F:F,MATCH($I94&amp;$H94,data!$N:$N,0)),"")</f>
        <v>0</v>
      </c>
      <c r="O94" s="15">
        <f>IFERROR(INDEX(data!G:G,MATCH($I94&amp;$H94,data!$N:$N,0)),"")</f>
        <v>2</v>
      </c>
      <c r="P94" s="16">
        <f>IFERROR(INDEX(data!H:H,MATCH($I94&amp;$H94,data!$N:$N,0)),"")</f>
        <v>2</v>
      </c>
    </row>
    <row r="95" spans="6:16" x14ac:dyDescent="0.2">
      <c r="F95" s="11">
        <v>87</v>
      </c>
      <c r="G95" s="10">
        <f>IFERROR(INDEX(Ranking!A:A,MATCH($F95,Ranking!$N:$N,0)),"")</f>
        <v>4</v>
      </c>
      <c r="H95" s="15" t="str">
        <f>IFERROR(INDEX(Ranking!D:D,MATCH($F95,Ranking!$N:$N,0)),"")</f>
        <v>Chris</v>
      </c>
      <c r="I95" s="10" t="str">
        <f>IFERROR(INDEX(Ranking!C:C,MATCH($F95,Ranking!$N:$N,0)),"")</f>
        <v>LIGHT</v>
      </c>
      <c r="J95" s="8" t="str">
        <f>IFERROR(INDEX(Ranking!B:B,MATCH($F95,Ranking!$N:$N,0)),"")</f>
        <v>MAGICAL ARCHER</v>
      </c>
      <c r="K95" s="29">
        <f>IFERROR(INDEX(Ranking!J:J,MATCH($F95,Ranking!$N:$N,0)),"")</f>
        <v>0</v>
      </c>
      <c r="L95" s="30" t="str">
        <f>IFERROR(INDEX(Ranking!F:F,MATCH($F95,Ranking!$N:$N,0)),"")</f>
        <v>ATK</v>
      </c>
      <c r="M95" s="9">
        <f>IFERROR(INDEX(data!E:E,MATCH($I95&amp;$H95,data!$N:$N,0)),"")</f>
        <v>0</v>
      </c>
      <c r="N95" s="15">
        <f>IFERROR(INDEX(data!F:F,MATCH($I95&amp;$H95,data!$N:$N,0)),"")</f>
        <v>0</v>
      </c>
      <c r="O95" s="15">
        <f>IFERROR(INDEX(data!G:G,MATCH($I95&amp;$H95,data!$N:$N,0)),"")</f>
        <v>2</v>
      </c>
      <c r="P95" s="16">
        <f>IFERROR(INDEX(data!H:H,MATCH($I95&amp;$H95,data!$N:$N,0)),"")</f>
        <v>2</v>
      </c>
    </row>
    <row r="96" spans="6:16" x14ac:dyDescent="0.2">
      <c r="F96" s="11">
        <v>88</v>
      </c>
      <c r="G96" s="10">
        <f>IFERROR(INDEX(Ranking!A:A,MATCH($F96,Ranking!$N:$N,0)),"")</f>
        <v>4</v>
      </c>
      <c r="H96" s="15" t="str">
        <f>IFERROR(INDEX(Ranking!D:D,MATCH($F96,Ranking!$N:$N,0)),"")</f>
        <v>Gin</v>
      </c>
      <c r="I96" s="10" t="str">
        <f>IFERROR(INDEX(Ranking!C:C,MATCH($F96,Ranking!$N:$N,0)),"")</f>
        <v>LIGHT</v>
      </c>
      <c r="J96" s="8" t="str">
        <f>IFERROR(INDEX(Ranking!B:B,MATCH($F96,Ranking!$N:$N,0)),"")</f>
        <v>NINJA</v>
      </c>
      <c r="K96" s="29">
        <f>IFERROR(INDEX(Ranking!J:J,MATCH($F96,Ranking!$N:$N,0)),"")</f>
        <v>0</v>
      </c>
      <c r="L96" s="30" t="str">
        <f>IFERROR(INDEX(Ranking!F:F,MATCH($F96,Ranking!$N:$N,0)),"")</f>
        <v>ATK</v>
      </c>
      <c r="M96" s="9">
        <f>IFERROR(INDEX(data!E:E,MATCH($I96&amp;$H96,data!$N:$N,0)),"")</f>
        <v>0</v>
      </c>
      <c r="N96" s="15">
        <f>IFERROR(INDEX(data!F:F,MATCH($I96&amp;$H96,data!$N:$N,0)),"")</f>
        <v>0</v>
      </c>
      <c r="O96" s="15">
        <f>IFERROR(INDEX(data!G:G,MATCH($I96&amp;$H96,data!$N:$N,0)),"")</f>
        <v>2</v>
      </c>
      <c r="P96" s="16">
        <f>IFERROR(INDEX(data!H:H,MATCH($I96&amp;$H96,data!$N:$N,0)),"")</f>
        <v>2</v>
      </c>
    </row>
    <row r="97" spans="6:16" x14ac:dyDescent="0.2">
      <c r="F97" s="11">
        <v>89</v>
      </c>
      <c r="G97" s="10">
        <f>IFERROR(INDEX(Ranking!A:A,MATCH($F97,Ranking!$N:$N,0)),"")</f>
        <v>4</v>
      </c>
      <c r="H97" s="15" t="str">
        <f>IFERROR(INDEX(Ranking!D:D,MATCH($F97,Ranking!$N:$N,0)),"")</f>
        <v>Eva</v>
      </c>
      <c r="I97" s="10" t="str">
        <f>IFERROR(INDEX(Ranking!C:C,MATCH($F97,Ranking!$N:$N,0)),"")</f>
        <v>LIGHT</v>
      </c>
      <c r="J97" s="8" t="str">
        <f>IFERROR(INDEX(Ranking!B:B,MATCH($F97,Ranking!$N:$N,0)),"")</f>
        <v>PIERRET</v>
      </c>
      <c r="K97" s="29">
        <f>IFERROR(INDEX(Ranking!J:J,MATCH($F97,Ranking!$N:$N,0)),"")</f>
        <v>0</v>
      </c>
      <c r="L97" s="30" t="str">
        <f>IFERROR(INDEX(Ranking!F:F,MATCH($F97,Ranking!$N:$N,0)),"")</f>
        <v>ATK</v>
      </c>
      <c r="M97" s="9">
        <f>IFERROR(INDEX(data!E:E,MATCH($I97&amp;$H97,data!$N:$N,0)),"")</f>
        <v>0</v>
      </c>
      <c r="N97" s="15">
        <f>IFERROR(INDEX(data!F:F,MATCH($I97&amp;$H97,data!$N:$N,0)),"")</f>
        <v>0</v>
      </c>
      <c r="O97" s="15">
        <f>IFERROR(INDEX(data!G:G,MATCH($I97&amp;$H97,data!$N:$N,0)),"")</f>
        <v>2</v>
      </c>
      <c r="P97" s="16">
        <f>IFERROR(INDEX(data!H:H,MATCH($I97&amp;$H97,data!$N:$N,0)),"")</f>
        <v>2</v>
      </c>
    </row>
    <row r="98" spans="6:16" x14ac:dyDescent="0.2">
      <c r="F98" s="11">
        <v>90</v>
      </c>
      <c r="G98" s="10">
        <f>IFERROR(INDEX(Ranking!A:A,MATCH($F98,Ranking!$N:$N,0)),"")</f>
        <v>4</v>
      </c>
      <c r="H98" s="15" t="str">
        <f>IFERROR(INDEX(Ranking!D:D,MATCH($F98,Ranking!$N:$N,0)),"")</f>
        <v>Brig</v>
      </c>
      <c r="I98" s="10" t="str">
        <f>IFERROR(INDEX(Ranking!C:C,MATCH($F98,Ranking!$N:$N,0)),"")</f>
        <v>LIGHT</v>
      </c>
      <c r="J98" s="8" t="str">
        <f>IFERROR(INDEX(Ranking!B:B,MATCH($F98,Ranking!$N:$N,0)),"")</f>
        <v>PIRATE CAPTAIN</v>
      </c>
      <c r="K98" s="29">
        <f>IFERROR(INDEX(Ranking!J:J,MATCH($F98,Ranking!$N:$N,0)),"")</f>
        <v>0</v>
      </c>
      <c r="L98" s="30" t="str">
        <f>IFERROR(INDEX(Ranking!F:F,MATCH($F98,Ranking!$N:$N,0)),"")</f>
        <v>ATK</v>
      </c>
      <c r="M98" s="9">
        <f>IFERROR(INDEX(data!E:E,MATCH($I98&amp;$H98,data!$N:$N,0)),"")</f>
        <v>0</v>
      </c>
      <c r="N98" s="15">
        <f>IFERROR(INDEX(data!F:F,MATCH($I98&amp;$H98,data!$N:$N,0)),"")</f>
        <v>0</v>
      </c>
      <c r="O98" s="15">
        <f>IFERROR(INDEX(data!G:G,MATCH($I98&amp;$H98,data!$N:$N,0)),"")</f>
        <v>2</v>
      </c>
      <c r="P98" s="16">
        <f>IFERROR(INDEX(data!H:H,MATCH($I98&amp;$H98,data!$N:$N,0)),"")</f>
        <v>2</v>
      </c>
    </row>
    <row r="99" spans="6:16" x14ac:dyDescent="0.2">
      <c r="F99" s="11">
        <v>91</v>
      </c>
      <c r="G99" s="10">
        <f>IFERROR(INDEX(Ranking!A:A,MATCH($F99,Ranking!$N:$N,0)),"")</f>
        <v>4</v>
      </c>
      <c r="H99" s="15" t="str">
        <f>IFERROR(INDEX(Ranking!D:D,MATCH($F99,Ranking!$N:$N,0)),"")</f>
        <v>Tosi</v>
      </c>
      <c r="I99" s="10" t="str">
        <f>IFERROR(INDEX(Ranking!C:C,MATCH($F99,Ranking!$N:$N,0)),"")</f>
        <v>LIGHT</v>
      </c>
      <c r="J99" s="8" t="str">
        <f>IFERROR(INDEX(Ranking!B:B,MATCH($F99,Ranking!$N:$N,0)),"")</f>
        <v>SAMURAI</v>
      </c>
      <c r="K99" s="29">
        <f>IFERROR(INDEX(Ranking!J:J,MATCH($F99,Ranking!$N:$N,0)),"")</f>
        <v>0</v>
      </c>
      <c r="L99" s="30" t="str">
        <f>IFERROR(INDEX(Ranking!F:F,MATCH($F99,Ranking!$N:$N,0)),"")</f>
        <v>ATK</v>
      </c>
      <c r="M99" s="9">
        <f>IFERROR(INDEX(data!E:E,MATCH($I99&amp;$H99,data!$N:$N,0)),"")</f>
        <v>0</v>
      </c>
      <c r="N99" s="15">
        <f>IFERROR(INDEX(data!F:F,MATCH($I99&amp;$H99,data!$N:$N,0)),"")</f>
        <v>0</v>
      </c>
      <c r="O99" s="15">
        <f>IFERROR(INDEX(data!G:G,MATCH($I99&amp;$H99,data!$N:$N,0)),"")</f>
        <v>2</v>
      </c>
      <c r="P99" s="16">
        <f>IFERROR(INDEX(data!H:H,MATCH($I99&amp;$H99,data!$N:$N,0)),"")</f>
        <v>2</v>
      </c>
    </row>
    <row r="100" spans="6:16" x14ac:dyDescent="0.2">
      <c r="F100" s="11">
        <v>92</v>
      </c>
      <c r="G100" s="10">
        <f>IFERROR(INDEX(Ranking!A:A,MATCH($F100,Ranking!$N:$N,0)),"")</f>
        <v>3</v>
      </c>
      <c r="H100" s="15" t="str">
        <f>IFERROR(INDEX(Ranking!D:D,MATCH($F100,Ranking!$N:$N,0)),"")</f>
        <v>Rumicus</v>
      </c>
      <c r="I100" s="10" t="str">
        <f>IFERROR(INDEX(Ranking!C:C,MATCH($F100,Ranking!$N:$N,0)),"")</f>
        <v>LIGHT</v>
      </c>
      <c r="J100" s="8" t="str">
        <f>IFERROR(INDEX(Ranking!B:B,MATCH($F100,Ranking!$N:$N,0)),"")</f>
        <v>CHARGER SHARK</v>
      </c>
      <c r="K100" s="29">
        <f>IFERROR(INDEX(Ranking!J:J,MATCH($F100,Ranking!$N:$N,0)),"")</f>
        <v>0</v>
      </c>
      <c r="L100" s="30" t="str">
        <f>IFERROR(INDEX(Ranking!F:F,MATCH($F100,Ranking!$N:$N,0)),"")</f>
        <v>ATK</v>
      </c>
      <c r="M100" s="9">
        <f>IFERROR(INDEX(data!E:E,MATCH($I100&amp;$H100,data!$N:$N,0)),"")</f>
        <v>0</v>
      </c>
      <c r="N100" s="15">
        <f>IFERROR(INDEX(data!F:F,MATCH($I100&amp;$H100,data!$N:$N,0)),"")</f>
        <v>2</v>
      </c>
      <c r="O100" s="15">
        <f>IFERROR(INDEX(data!G:G,MATCH($I100&amp;$H100,data!$N:$N,0)),"")</f>
        <v>0</v>
      </c>
      <c r="P100" s="16">
        <f>IFERROR(INDEX(data!H:H,MATCH($I100&amp;$H100,data!$N:$N,0)),"")</f>
        <v>2</v>
      </c>
    </row>
    <row r="101" spans="6:16" x14ac:dyDescent="0.2">
      <c r="F101" s="11">
        <v>93</v>
      </c>
      <c r="G101" s="10">
        <f>IFERROR(INDEX(Ranking!A:A,MATCH($F101,Ranking!$N:$N,0)),"")</f>
        <v>3</v>
      </c>
      <c r="H101" s="15" t="str">
        <f>IFERROR(INDEX(Ranking!D:D,MATCH($F101,Ranking!$N:$N,0)),"")</f>
        <v>Priz</v>
      </c>
      <c r="I101" s="10" t="str">
        <f>IFERROR(INDEX(Ranking!C:C,MATCH($F101,Ranking!$N:$N,0)),"")</f>
        <v>LIGHT</v>
      </c>
      <c r="J101" s="8" t="str">
        <f>IFERROR(INDEX(Ranking!B:B,MATCH($F101,Ranking!$N:$N,0)),"")</f>
        <v>ELEMENTAL</v>
      </c>
      <c r="K101" s="29">
        <f>IFERROR(INDEX(Ranking!J:J,MATCH($F101,Ranking!$N:$N,0)),"")</f>
        <v>0</v>
      </c>
      <c r="L101" s="30" t="str">
        <f>IFERROR(INDEX(Ranking!F:F,MATCH($F101,Ranking!$N:$N,0)),"")</f>
        <v>ATK</v>
      </c>
      <c r="M101" s="9">
        <f>IFERROR(INDEX(data!E:E,MATCH($I101&amp;$H101,data!$N:$N,0)),"")</f>
        <v>0</v>
      </c>
      <c r="N101" s="15">
        <f>IFERROR(INDEX(data!F:F,MATCH($I101&amp;$H101,data!$N:$N,0)),"")</f>
        <v>0</v>
      </c>
      <c r="O101" s="15">
        <f>IFERROR(INDEX(data!G:G,MATCH($I101&amp;$H101,data!$N:$N,0)),"")</f>
        <v>2</v>
      </c>
      <c r="P101" s="16">
        <f>IFERROR(INDEX(data!H:H,MATCH($I101&amp;$H101,data!$N:$N,0)),"")</f>
        <v>2</v>
      </c>
    </row>
    <row r="102" spans="6:16" x14ac:dyDescent="0.2">
      <c r="F102" s="11">
        <v>94</v>
      </c>
      <c r="G102" s="10">
        <f>IFERROR(INDEX(Ranking!A:A,MATCH($F102,Ranking!$N:$N,0)),"")</f>
        <v>3</v>
      </c>
      <c r="H102" s="15" t="str">
        <f>IFERROR(INDEX(Ranking!D:D,MATCH($F102,Ranking!$N:$N,0)),"")</f>
        <v>Sia</v>
      </c>
      <c r="I102" s="10" t="str">
        <f>IFERROR(INDEX(Ranking!C:C,MATCH($F102,Ranking!$N:$N,0)),"")</f>
        <v>LIGHT</v>
      </c>
      <c r="J102" s="8" t="str">
        <f>IFERROR(INDEX(Ranking!B:B,MATCH($F102,Ranking!$N:$N,0)),"")</f>
        <v>HARPU</v>
      </c>
      <c r="K102" s="29">
        <f>IFERROR(INDEX(Ranking!J:J,MATCH($F102,Ranking!$N:$N,0)),"")</f>
        <v>0</v>
      </c>
      <c r="L102" s="30" t="str">
        <f>IFERROR(INDEX(Ranking!F:F,MATCH($F102,Ranking!$N:$N,0)),"")</f>
        <v>ATK</v>
      </c>
      <c r="M102" s="9">
        <f>IFERROR(INDEX(data!E:E,MATCH($I102&amp;$H102,data!$N:$N,0)),"")</f>
        <v>0</v>
      </c>
      <c r="N102" s="15">
        <f>IFERROR(INDEX(data!F:F,MATCH($I102&amp;$H102,data!$N:$N,0)),"")</f>
        <v>0</v>
      </c>
      <c r="O102" s="15">
        <f>IFERROR(INDEX(data!G:G,MATCH($I102&amp;$H102,data!$N:$N,0)),"")</f>
        <v>2</v>
      </c>
      <c r="P102" s="16">
        <f>IFERROR(INDEX(data!H:H,MATCH($I102&amp;$H102,data!$N:$N,0)),"")</f>
        <v>2</v>
      </c>
    </row>
    <row r="103" spans="6:16" x14ac:dyDescent="0.2">
      <c r="F103" s="11">
        <v>95</v>
      </c>
      <c r="G103" s="10">
        <f>IFERROR(INDEX(Ranking!A:A,MATCH($F103,Ranking!$N:$N,0)),"")</f>
        <v>3</v>
      </c>
      <c r="H103" s="15" t="str">
        <f>IFERROR(INDEX(Ranking!D:D,MATCH($F103,Ranking!$N:$N,0)),"")</f>
        <v>Glinodon</v>
      </c>
      <c r="I103" s="10" t="str">
        <f>IFERROR(INDEX(Ranking!C:C,MATCH($F103,Ranking!$N:$N,0)),"")</f>
        <v>LIGHT</v>
      </c>
      <c r="J103" s="8" t="str">
        <f>IFERROR(INDEX(Ranking!B:B,MATCH($F103,Ranking!$N:$N,0)),"")</f>
        <v>LIZARDMAN</v>
      </c>
      <c r="K103" s="29">
        <f>IFERROR(INDEX(Ranking!J:J,MATCH($F103,Ranking!$N:$N,0)),"")</f>
        <v>0</v>
      </c>
      <c r="L103" s="30" t="str">
        <f>IFERROR(INDEX(Ranking!F:F,MATCH($F103,Ranking!$N:$N,0)),"")</f>
        <v>DEF</v>
      </c>
      <c r="M103" s="9">
        <f>IFERROR(INDEX(data!E:E,MATCH($I103&amp;$H103,data!$N:$N,0)),"")</f>
        <v>0</v>
      </c>
      <c r="N103" s="15">
        <f>IFERROR(INDEX(data!F:F,MATCH($I103&amp;$H103,data!$N:$N,0)),"")</f>
        <v>0</v>
      </c>
      <c r="O103" s="15">
        <f>IFERROR(INDEX(data!G:G,MATCH($I103&amp;$H103,data!$N:$N,0)),"")</f>
        <v>2</v>
      </c>
      <c r="P103" s="16">
        <f>IFERROR(INDEX(data!H:H,MATCH($I103&amp;$H103,data!$N:$N,0)),"")</f>
        <v>2</v>
      </c>
    </row>
    <row r="104" spans="6:16" x14ac:dyDescent="0.2">
      <c r="F104" s="11">
        <v>96</v>
      </c>
      <c r="G104" s="10">
        <f>IFERROR(INDEX(Ranking!A:A,MATCH($F104,Ranking!$N:$N,0)),"")</f>
        <v>3</v>
      </c>
      <c r="H104" s="15" t="str">
        <f>IFERROR(INDEX(Ranking!D:D,MATCH($F104,Ranking!$N:$N,0)),"")</f>
        <v>Fami</v>
      </c>
      <c r="I104" s="10" t="str">
        <f>IFERROR(INDEX(Ranking!C:C,MATCH($F104,Ranking!$N:$N,0)),"")</f>
        <v>LIGHT</v>
      </c>
      <c r="J104" s="8" t="str">
        <f>IFERROR(INDEX(Ranking!B:B,MATCH($F104,Ranking!$N:$N,0)),"")</f>
        <v>MAGICAL ARCHER</v>
      </c>
      <c r="K104" s="29">
        <f>IFERROR(INDEX(Ranking!J:J,MATCH($F104,Ranking!$N:$N,0)),"")</f>
        <v>0</v>
      </c>
      <c r="L104" s="30" t="str">
        <f>IFERROR(INDEX(Ranking!F:F,MATCH($F104,Ranking!$N:$N,0)),"")</f>
        <v>ATK</v>
      </c>
      <c r="M104" s="9">
        <f>IFERROR(INDEX(data!E:E,MATCH($I104&amp;$H104,data!$N:$N,0)),"")</f>
        <v>0</v>
      </c>
      <c r="N104" s="15">
        <f>IFERROR(INDEX(data!F:F,MATCH($I104&amp;$H104,data!$N:$N,0)),"")</f>
        <v>0</v>
      </c>
      <c r="O104" s="15">
        <f>IFERROR(INDEX(data!G:G,MATCH($I104&amp;$H104,data!$N:$N,0)),"")</f>
        <v>2</v>
      </c>
      <c r="P104" s="16">
        <f>IFERROR(INDEX(data!H:H,MATCH($I104&amp;$H104,data!$N:$N,0)),"")</f>
        <v>2</v>
      </c>
    </row>
    <row r="105" spans="6:16" x14ac:dyDescent="0.2">
      <c r="F105" s="11">
        <v>97</v>
      </c>
      <c r="G105" s="10">
        <f>IFERROR(INDEX(Ranking!A:A,MATCH($F105,Ranking!$N:$N,0)),"")</f>
        <v>2</v>
      </c>
      <c r="H105" s="15" t="str">
        <f>IFERROR(INDEX(Ranking!D:D,MATCH($F105,Ranking!$N:$N,0)),"")</f>
        <v>Arkajan</v>
      </c>
      <c r="I105" s="10" t="str">
        <f>IFERROR(INDEX(Ranking!C:C,MATCH($F105,Ranking!$N:$N,0)),"")</f>
        <v>LIGHT</v>
      </c>
      <c r="J105" s="8" t="str">
        <f>IFERROR(INDEX(Ranking!B:B,MATCH($F105,Ranking!$N:$N,0)),"")</f>
        <v>YETI</v>
      </c>
      <c r="K105" s="29">
        <f>IFERROR(INDEX(Ranking!J:J,MATCH($F105,Ranking!$N:$N,0)),"")</f>
        <v>0</v>
      </c>
      <c r="L105" s="30" t="str">
        <f>IFERROR(INDEX(Ranking!F:F,MATCH($F105,Ranking!$N:$N,0)),"")</f>
        <v>ATK/DEF</v>
      </c>
      <c r="M105" s="9">
        <f>IFERROR(INDEX(data!E:E,MATCH($I105&amp;$H105,data!$N:$N,0)),"")</f>
        <v>0</v>
      </c>
      <c r="N105" s="15">
        <f>IFERROR(INDEX(data!F:F,MATCH($I105&amp;$H105,data!$N:$N,0)),"")</f>
        <v>0</v>
      </c>
      <c r="O105" s="15">
        <f>IFERROR(INDEX(data!G:G,MATCH($I105&amp;$H105,data!$N:$N,0)),"")</f>
        <v>2</v>
      </c>
      <c r="P105" s="16">
        <f>IFERROR(INDEX(data!H:H,MATCH($I105&amp;$H105,data!$N:$N,0)),"")</f>
        <v>2</v>
      </c>
    </row>
    <row r="106" spans="6:16" x14ac:dyDescent="0.2">
      <c r="F106" s="11">
        <v>98</v>
      </c>
      <c r="G106" s="10">
        <f>IFERROR(INDEX(Ranking!A:A,MATCH($F106,Ranking!$N:$N,0)),"")</f>
        <v>4</v>
      </c>
      <c r="H106" s="15" t="str">
        <f>IFERROR(INDEX(Ranking!D:D,MATCH($F106,Ranking!$N:$N,0)),"")</f>
        <v>Phenaka</v>
      </c>
      <c r="I106" s="10" t="str">
        <f>IFERROR(INDEX(Ranking!C:C,MATCH($F106,Ranking!$N:$N,0)),"")</f>
        <v>LIGHT</v>
      </c>
      <c r="J106" s="8" t="str">
        <f>IFERROR(INDEX(Ranking!B:B,MATCH($F106,Ranking!$N:$N,0)),"")</f>
        <v>GARGOYLE</v>
      </c>
      <c r="K106" s="29">
        <f>IFERROR(INDEX(Ranking!J:J,MATCH($F106,Ranking!$N:$N,0)),"")</f>
        <v>0</v>
      </c>
      <c r="L106" s="30" t="str">
        <f>IFERROR(INDEX(Ranking!F:F,MATCH($F106,Ranking!$N:$N,0)),"")</f>
        <v>DEF</v>
      </c>
      <c r="M106" s="9">
        <f>IFERROR(INDEX(data!E:E,MATCH($I106&amp;$H106,data!$N:$N,0)),"")</f>
        <v>0</v>
      </c>
      <c r="N106" s="15">
        <f>IFERROR(INDEX(data!F:F,MATCH($I106&amp;$H106,data!$N:$N,0)),"")</f>
        <v>0</v>
      </c>
      <c r="O106" s="15">
        <f>IFERROR(INDEX(data!G:G,MATCH($I106&amp;$H106,data!$N:$N,0)),"")</f>
        <v>2</v>
      </c>
      <c r="P106" s="16">
        <f>IFERROR(INDEX(data!H:H,MATCH($I106&amp;$H106,data!$N:$N,0)),"")</f>
        <v>1</v>
      </c>
    </row>
    <row r="107" spans="6:16" x14ac:dyDescent="0.2">
      <c r="F107" s="11">
        <v>99</v>
      </c>
      <c r="G107" s="10">
        <f>IFERROR(INDEX(Ranking!A:A,MATCH($F107,Ranking!$N:$N,0)),"")</f>
        <v>3</v>
      </c>
      <c r="H107" s="15" t="str">
        <f>IFERROR(INDEX(Ranking!D:D,MATCH($F107,Ranking!$N:$N,0)),"")</f>
        <v>Groggo</v>
      </c>
      <c r="I107" s="10" t="str">
        <f>IFERROR(INDEX(Ranking!C:C,MATCH($F107,Ranking!$N:$N,0)),"")</f>
        <v>LIGHT</v>
      </c>
      <c r="J107" s="8" t="str">
        <f>IFERROR(INDEX(Ranking!B:B,MATCH($F107,Ranking!$N:$N,0)),"")</f>
        <v>GOLEM</v>
      </c>
      <c r="K107" s="29">
        <f>IFERROR(INDEX(Ranking!J:J,MATCH($F107,Ranking!$N:$N,0)),"")</f>
        <v>0</v>
      </c>
      <c r="L107" s="30" t="str">
        <f>IFERROR(INDEX(Ranking!F:F,MATCH($F107,Ranking!$N:$N,0)),"")</f>
        <v>DEF</v>
      </c>
      <c r="M107" s="9">
        <f>IFERROR(INDEX(data!E:E,MATCH($I107&amp;$H107,data!$N:$N,0)),"")</f>
        <v>0</v>
      </c>
      <c r="N107" s="15">
        <f>IFERROR(INDEX(data!F:F,MATCH($I107&amp;$H107,data!$N:$N,0)),"")</f>
        <v>0</v>
      </c>
      <c r="O107" s="15">
        <f>IFERROR(INDEX(data!G:G,MATCH($I107&amp;$H107,data!$N:$N,0)),"")</f>
        <v>2</v>
      </c>
      <c r="P107" s="16">
        <f>IFERROR(INDEX(data!H:H,MATCH($I107&amp;$H107,data!$N:$N,0)),"")</f>
        <v>1</v>
      </c>
    </row>
    <row r="108" spans="6:16" x14ac:dyDescent="0.2">
      <c r="F108" s="11">
        <v>100</v>
      </c>
      <c r="G108" s="10">
        <f>IFERROR(INDEX(Ranking!A:A,MATCH($F108,Ranking!$N:$N,0)),"")</f>
        <v>3</v>
      </c>
      <c r="H108" s="15" t="str">
        <f>IFERROR(INDEX(Ranking!D:D,MATCH($F108,Ranking!$N:$N,0)),"")</f>
        <v>Silver</v>
      </c>
      <c r="I108" s="10" t="str">
        <f>IFERROR(INDEX(Ranking!C:C,MATCH($F108,Ranking!$N:$N,0)),"")</f>
        <v>LIGHT</v>
      </c>
      <c r="J108" s="8" t="str">
        <f>IFERROR(INDEX(Ranking!B:B,MATCH($F108,Ranking!$N:$N,0)),"")</f>
        <v>LIVING ARMOR</v>
      </c>
      <c r="K108" s="29">
        <f>IFERROR(INDEX(Ranking!J:J,MATCH($F108,Ranking!$N:$N,0)),"")</f>
        <v>0</v>
      </c>
      <c r="L108" s="30" t="str">
        <f>IFERROR(INDEX(Ranking!F:F,MATCH($F108,Ranking!$N:$N,0)),"")</f>
        <v>DEF</v>
      </c>
      <c r="M108" s="9">
        <f>IFERROR(INDEX(data!E:E,MATCH($I108&amp;$H108,data!$N:$N,0)),"")</f>
        <v>0</v>
      </c>
      <c r="N108" s="15">
        <f>IFERROR(INDEX(data!F:F,MATCH($I108&amp;$H108,data!$N:$N,0)),"")</f>
        <v>0</v>
      </c>
      <c r="O108" s="15">
        <f>IFERROR(INDEX(data!G:G,MATCH($I108&amp;$H108,data!$N:$N,0)),"")</f>
        <v>2</v>
      </c>
      <c r="P108" s="16">
        <f>IFERROR(INDEX(data!H:H,MATCH($I108&amp;$H108,data!$N:$N,0)),"")</f>
        <v>1</v>
      </c>
    </row>
    <row r="109" spans="6:16" x14ac:dyDescent="0.2">
      <c r="F109" s="11">
        <v>101</v>
      </c>
      <c r="G109" s="10">
        <f>IFERROR(INDEX(Ranking!A:A,MATCH($F109,Ranking!$N:$N,0)),"")</f>
        <v>5</v>
      </c>
      <c r="H109" s="15" t="str">
        <f>IFERROR(INDEX(Ranking!D:D,MATCH($F109,Ranking!$N:$N,0)),"")</f>
        <v>Lucifer</v>
      </c>
      <c r="I109" s="10" t="str">
        <f>IFERROR(INDEX(Ranking!C:C,MATCH($F109,Ranking!$N:$N,0)),"")</f>
        <v>LIGHT</v>
      </c>
      <c r="J109" s="8" t="str">
        <f>IFERROR(INDEX(Ranking!B:B,MATCH($F109,Ranking!$N:$N,0)),"")</f>
        <v>DEMON</v>
      </c>
      <c r="K109" s="29">
        <f>IFERROR(INDEX(Ranking!J:J,MATCH($F109,Ranking!$N:$N,0)),"")</f>
        <v>0</v>
      </c>
      <c r="L109" s="30" t="str">
        <f>IFERROR(INDEX(Ranking!F:F,MATCH($F109,Ranking!$N:$N,0)),"")</f>
        <v>ATK</v>
      </c>
      <c r="M109" s="9">
        <f>IFERROR(INDEX(data!E:E,MATCH($I109&amp;$H109,data!$N:$N,0)),"")</f>
        <v>0</v>
      </c>
      <c r="N109" s="15">
        <f>IFERROR(INDEX(data!F:F,MATCH($I109&amp;$H109,data!$N:$N,0)),"")</f>
        <v>0</v>
      </c>
      <c r="O109" s="15">
        <f>IFERROR(INDEX(data!G:G,MATCH($I109&amp;$H109,data!$N:$N,0)),"")</f>
        <v>0</v>
      </c>
      <c r="P109" s="16">
        <f>IFERROR(INDEX(data!H:H,MATCH($I109&amp;$H109,data!$N:$N,0)),"")</f>
        <v>2</v>
      </c>
    </row>
    <row r="110" spans="6:16" x14ac:dyDescent="0.2">
      <c r="F110" s="11">
        <v>102</v>
      </c>
      <c r="G110" s="10">
        <f>IFERROR(INDEX(Ranking!A:A,MATCH($F110,Ranking!$N:$N,0)),"")</f>
        <v>4</v>
      </c>
      <c r="H110" s="15" t="str">
        <f>IFERROR(INDEX(Ranking!D:D,MATCH($F110,Ranking!$N:$N,0)),"")</f>
        <v>Deva</v>
      </c>
      <c r="I110" s="10" t="str">
        <f>IFERROR(INDEX(Ranking!C:C,MATCH($F110,Ranking!$N:$N,0)),"")</f>
        <v>LIGHT</v>
      </c>
      <c r="J110" s="8" t="str">
        <f>IFERROR(INDEX(Ranking!B:B,MATCH($F110,Ranking!$N:$N,0)),"")</f>
        <v>CHAKRAM DANCER</v>
      </c>
      <c r="K110" s="29">
        <f>IFERROR(INDEX(Ranking!J:J,MATCH($F110,Ranking!$N:$N,0)),"")</f>
        <v>0</v>
      </c>
      <c r="L110" s="30" t="str">
        <f>IFERROR(INDEX(Ranking!F:F,MATCH($F110,Ranking!$N:$N,0)),"")</f>
        <v>ATK</v>
      </c>
      <c r="M110" s="9">
        <f>IFERROR(INDEX(data!E:E,MATCH($I110&amp;$H110,data!$N:$N,0)),"")</f>
        <v>0</v>
      </c>
      <c r="N110" s="15">
        <f>IFERROR(INDEX(data!F:F,MATCH($I110&amp;$H110,data!$N:$N,0)),"")</f>
        <v>0</v>
      </c>
      <c r="O110" s="15">
        <f>IFERROR(INDEX(data!G:G,MATCH($I110&amp;$H110,data!$N:$N,0)),"")</f>
        <v>0</v>
      </c>
      <c r="P110" s="16">
        <f>IFERROR(INDEX(data!H:H,MATCH($I110&amp;$H110,data!$N:$N,0)),"")</f>
        <v>2</v>
      </c>
    </row>
    <row r="111" spans="6:16" x14ac:dyDescent="0.2">
      <c r="F111" s="11">
        <v>103</v>
      </c>
      <c r="G111" s="10">
        <f>IFERROR(INDEX(Ranking!A:A,MATCH($F111,Ranking!$N:$N,0)),"")</f>
        <v>4</v>
      </c>
      <c r="H111" s="15" t="str">
        <f>IFERROR(INDEX(Ranking!D:D,MATCH($F111,Ranking!$N:$N,0)),"")</f>
        <v>Dover</v>
      </c>
      <c r="I111" s="10" t="str">
        <f>IFERROR(INDEX(Ranking!C:C,MATCH($F111,Ranking!$N:$N,0)),"")</f>
        <v>LIGHT</v>
      </c>
      <c r="J111" s="8" t="str">
        <f>IFERROR(INDEX(Ranking!B:B,MATCH($F111,Ranking!$N:$N,0)),"")</f>
        <v>KOBOLD BOMBER</v>
      </c>
      <c r="K111" s="29">
        <f>IFERROR(INDEX(Ranking!J:J,MATCH($F111,Ranking!$N:$N,0)),"")</f>
        <v>0</v>
      </c>
      <c r="L111" s="30" t="str">
        <f>IFERROR(INDEX(Ranking!F:F,MATCH($F111,Ranking!$N:$N,0)),"")</f>
        <v>ATK</v>
      </c>
      <c r="M111" s="9">
        <f>IFERROR(INDEX(data!E:E,MATCH($I111&amp;$H111,data!$N:$N,0)),"")</f>
        <v>0</v>
      </c>
      <c r="N111" s="15">
        <f>IFERROR(INDEX(data!F:F,MATCH($I111&amp;$H111,data!$N:$N,0)),"")</f>
        <v>0</v>
      </c>
      <c r="O111" s="15">
        <f>IFERROR(INDEX(data!G:G,MATCH($I111&amp;$H111,data!$N:$N,0)),"")</f>
        <v>0</v>
      </c>
      <c r="P111" s="16">
        <f>IFERROR(INDEX(data!H:H,MATCH($I111&amp;$H111,data!$N:$N,0)),"")</f>
        <v>2</v>
      </c>
    </row>
    <row r="112" spans="6:16" x14ac:dyDescent="0.2">
      <c r="F112" s="11">
        <v>104</v>
      </c>
      <c r="G112" s="10">
        <f>IFERROR(INDEX(Ranking!A:A,MATCH($F112,Ranking!$N:$N,0)),"")</f>
        <v>4</v>
      </c>
      <c r="H112" s="15" t="str">
        <f>IFERROR(INDEX(Ranking!D:D,MATCH($F112,Ranking!$N:$N,0)),"")</f>
        <v>Lucas</v>
      </c>
      <c r="I112" s="10" t="str">
        <f>IFERROR(INDEX(Ranking!C:C,MATCH($F112,Ranking!$N:$N,0)),"")</f>
        <v>LIGHT</v>
      </c>
      <c r="J112" s="8" t="str">
        <f>IFERROR(INDEX(Ranking!B:B,MATCH($F112,Ranking!$N:$N,0)),"")</f>
        <v>NEOSTONE FIGHTER</v>
      </c>
      <c r="K112" s="29">
        <f>IFERROR(INDEX(Ranking!J:J,MATCH($F112,Ranking!$N:$N,0)),"")</f>
        <v>0</v>
      </c>
      <c r="L112" s="30" t="str">
        <f>IFERROR(INDEX(Ranking!F:F,MATCH($F112,Ranking!$N:$N,0)),"")</f>
        <v>ATK</v>
      </c>
      <c r="M112" s="9">
        <f>IFERROR(INDEX(data!E:E,MATCH($I112&amp;$H112,data!$N:$N,0)),"")</f>
        <v>0</v>
      </c>
      <c r="N112" s="15">
        <f>IFERROR(INDEX(data!F:F,MATCH($I112&amp;$H112,data!$N:$N,0)),"")</f>
        <v>0</v>
      </c>
      <c r="O112" s="15">
        <f>IFERROR(INDEX(data!G:G,MATCH($I112&amp;$H112,data!$N:$N,0)),"")</f>
        <v>0</v>
      </c>
      <c r="P112" s="16">
        <f>IFERROR(INDEX(data!H:H,MATCH($I112&amp;$H112,data!$N:$N,0)),"")</f>
        <v>2</v>
      </c>
    </row>
    <row r="113" spans="6:16" x14ac:dyDescent="0.2">
      <c r="F113" s="11">
        <v>105</v>
      </c>
      <c r="G113" s="10">
        <f>IFERROR(INDEX(Ranking!A:A,MATCH($F113,Ranking!$N:$N,0)),"")</f>
        <v>4</v>
      </c>
      <c r="H113" s="15" t="str">
        <f>IFERROR(INDEX(Ranking!D:D,MATCH($F113,Ranking!$N:$N,0)),"")</f>
        <v>Magnum</v>
      </c>
      <c r="I113" s="10" t="str">
        <f>IFERROR(INDEX(Ranking!C:C,MATCH($F113,Ranking!$N:$N,0)),"")</f>
        <v>LIGHT</v>
      </c>
      <c r="J113" s="8" t="str">
        <f>IFERROR(INDEX(Ranking!B:B,MATCH($F113,Ranking!$N:$N,0)),"")</f>
        <v>SNIPER MK.I</v>
      </c>
      <c r="K113" s="29">
        <f>IFERROR(INDEX(Ranking!J:J,MATCH($F113,Ranking!$N:$N,0)),"")</f>
        <v>0</v>
      </c>
      <c r="L113" s="30" t="str">
        <f>IFERROR(INDEX(Ranking!F:F,MATCH($F113,Ranking!$N:$N,0)),"")</f>
        <v>ATK</v>
      </c>
      <c r="M113" s="9">
        <f>IFERROR(INDEX(data!E:E,MATCH($I113&amp;$H113,data!$N:$N,0)),"")</f>
        <v>0</v>
      </c>
      <c r="N113" s="15">
        <f>IFERROR(INDEX(data!F:F,MATCH($I113&amp;$H113,data!$N:$N,0)),"")</f>
        <v>0</v>
      </c>
      <c r="O113" s="15">
        <f>IFERROR(INDEX(data!G:G,MATCH($I113&amp;$H113,data!$N:$N,0)),"")</f>
        <v>0</v>
      </c>
      <c r="P113" s="16">
        <f>IFERROR(INDEX(data!H:H,MATCH($I113&amp;$H113,data!$N:$N,0)),"")</f>
        <v>2</v>
      </c>
    </row>
    <row r="114" spans="6:16" x14ac:dyDescent="0.2">
      <c r="F114" s="11">
        <v>106</v>
      </c>
      <c r="G114" s="10">
        <f>IFERROR(INDEX(Ranking!A:A,MATCH($F114,Ranking!$N:$N,0)),"")</f>
        <v>4</v>
      </c>
      <c r="H114" s="15" t="str">
        <f>IFERROR(INDEX(Ranking!D:D,MATCH($F114,Ranking!$N:$N,0)),"")</f>
        <v>Eredas</v>
      </c>
      <c r="I114" s="10" t="str">
        <f>IFERROR(INDEX(Ranking!C:C,MATCH($F114,Ranking!$N:$N,0)),"")</f>
        <v>LIGHT</v>
      </c>
      <c r="J114" s="8" t="str">
        <f>IFERROR(INDEX(Ranking!B:B,MATCH($F114,Ranking!$N:$N,0)),"")</f>
        <v>SYLPH</v>
      </c>
      <c r="K114" s="29">
        <f>IFERROR(INDEX(Ranking!J:J,MATCH($F114,Ranking!$N:$N,0)),"")</f>
        <v>0</v>
      </c>
      <c r="L114" s="30" t="str">
        <f>IFERROR(INDEX(Ranking!F:F,MATCH($F114,Ranking!$N:$N,0)),"")</f>
        <v>ATK</v>
      </c>
      <c r="M114" s="9">
        <f>IFERROR(INDEX(data!E:E,MATCH($I114&amp;$H114,data!$N:$N,0)),"")</f>
        <v>0</v>
      </c>
      <c r="N114" s="15">
        <f>IFERROR(INDEX(data!F:F,MATCH($I114&amp;$H114,data!$N:$N,0)),"")</f>
        <v>0</v>
      </c>
      <c r="O114" s="15">
        <f>IFERROR(INDEX(data!G:G,MATCH($I114&amp;$H114,data!$N:$N,0)),"")</f>
        <v>0</v>
      </c>
      <c r="P114" s="16">
        <f>IFERROR(INDEX(data!H:H,MATCH($I114&amp;$H114,data!$N:$N,0)),"")</f>
        <v>2</v>
      </c>
    </row>
    <row r="115" spans="6:16" x14ac:dyDescent="0.2">
      <c r="F115" s="11">
        <v>107</v>
      </c>
      <c r="G115" s="10">
        <f>IFERROR(INDEX(Ranking!A:A,MATCH($F115,Ranking!$N:$N,0)),"")</f>
        <v>3</v>
      </c>
      <c r="H115" s="15" t="str">
        <f>IFERROR(INDEX(Ranking!D:D,MATCH($F115,Ranking!$N:$N,0)),"")</f>
        <v>Lyn</v>
      </c>
      <c r="I115" s="10" t="str">
        <f>IFERROR(INDEX(Ranking!C:C,MATCH($F115,Ranking!$N:$N,0)),"")</f>
        <v>LIGHT</v>
      </c>
      <c r="J115" s="8" t="str">
        <f>IFERROR(INDEX(Ranking!B:B,MATCH($F115,Ranking!$N:$N,0)),"")</f>
        <v>AMAZON</v>
      </c>
      <c r="K115" s="29">
        <f>IFERROR(INDEX(Ranking!J:J,MATCH($F115,Ranking!$N:$N,0)),"")</f>
        <v>0</v>
      </c>
      <c r="L115" s="30" t="str">
        <f>IFERROR(INDEX(Ranking!F:F,MATCH($F115,Ranking!$N:$N,0)),"")</f>
        <v>ATK</v>
      </c>
      <c r="M115" s="9">
        <f>IFERROR(INDEX(data!E:E,MATCH($I115&amp;$H115,data!$N:$N,0)),"")</f>
        <v>0</v>
      </c>
      <c r="N115" s="15">
        <f>IFERROR(INDEX(data!F:F,MATCH($I115&amp;$H115,data!$N:$N,0)),"")</f>
        <v>0</v>
      </c>
      <c r="O115" s="15">
        <f>IFERROR(INDEX(data!G:G,MATCH($I115&amp;$H115,data!$N:$N,0)),"")</f>
        <v>0</v>
      </c>
      <c r="P115" s="16">
        <f>IFERROR(INDEX(data!H:H,MATCH($I115&amp;$H115,data!$N:$N,0)),"")</f>
        <v>2</v>
      </c>
    </row>
    <row r="116" spans="6:16" x14ac:dyDescent="0.2">
      <c r="F116" s="11">
        <v>108</v>
      </c>
      <c r="G116" s="10">
        <f>IFERROR(INDEX(Ranking!A:A,MATCH($F116,Ranking!$N:$N,0)),"")</f>
        <v>3</v>
      </c>
      <c r="H116" s="15" t="str">
        <f>IFERROR(INDEX(Ranking!D:D,MATCH($F116,Ranking!$N:$N,0)),"")</f>
        <v>Baekdu</v>
      </c>
      <c r="I116" s="10" t="str">
        <f>IFERROR(INDEX(Ranking!C:C,MATCH($F116,Ranking!$N:$N,0)),"")</f>
        <v>LIGHT</v>
      </c>
      <c r="J116" s="8" t="str">
        <f>IFERROR(INDEX(Ranking!B:B,MATCH($F116,Ranking!$N:$N,0)),"")</f>
        <v>BEAST HUNTER</v>
      </c>
      <c r="K116" s="29">
        <f>IFERROR(INDEX(Ranking!J:J,MATCH($F116,Ranking!$N:$N,0)),"")</f>
        <v>0</v>
      </c>
      <c r="L116" s="30" t="str">
        <f>IFERROR(INDEX(Ranking!F:F,MATCH($F116,Ranking!$N:$N,0)),"")</f>
        <v>ATK</v>
      </c>
      <c r="M116" s="9">
        <f>IFERROR(INDEX(data!E:E,MATCH($I116&amp;$H116,data!$N:$N,0)),"")</f>
        <v>0</v>
      </c>
      <c r="N116" s="15">
        <f>IFERROR(INDEX(data!F:F,MATCH($I116&amp;$H116,data!$N:$N,0)),"")</f>
        <v>0</v>
      </c>
      <c r="O116" s="15">
        <f>IFERROR(INDEX(data!G:G,MATCH($I116&amp;$H116,data!$N:$N,0)),"")</f>
        <v>0</v>
      </c>
      <c r="P116" s="16">
        <f>IFERROR(INDEX(data!H:H,MATCH($I116&amp;$H116,data!$N:$N,0)),"")</f>
        <v>2</v>
      </c>
    </row>
    <row r="117" spans="6:16" x14ac:dyDescent="0.2">
      <c r="F117" s="11">
        <v>109</v>
      </c>
      <c r="G117" s="10">
        <f>IFERROR(INDEX(Ranking!A:A,MATCH($F117,Ranking!$N:$N,0)),"")</f>
        <v>3</v>
      </c>
      <c r="H117" s="15" t="str">
        <f>IFERROR(INDEX(Ranking!D:D,MATCH($F117,Ranking!$N:$N,0)),"")</f>
        <v>Walkers</v>
      </c>
      <c r="I117" s="10" t="str">
        <f>IFERROR(INDEX(Ranking!C:C,MATCH($F117,Ranking!$N:$N,0)),"")</f>
        <v>LIGHT</v>
      </c>
      <c r="J117" s="8" t="str">
        <f>IFERROR(INDEX(Ranking!B:B,MATCH($F117,Ranking!$N:$N,0)),"")</f>
        <v>BOUNTY HUNTER</v>
      </c>
      <c r="K117" s="29">
        <f>IFERROR(INDEX(Ranking!J:J,MATCH($F117,Ranking!$N:$N,0)),"")</f>
        <v>0</v>
      </c>
      <c r="L117" s="30" t="str">
        <f>IFERROR(INDEX(Ranking!F:F,MATCH($F117,Ranking!$N:$N,0)),"")</f>
        <v>ATK</v>
      </c>
      <c r="M117" s="9">
        <f>IFERROR(INDEX(data!E:E,MATCH($I117&amp;$H117,data!$N:$N,0)),"")</f>
        <v>0</v>
      </c>
      <c r="N117" s="15">
        <f>IFERROR(INDEX(data!F:F,MATCH($I117&amp;$H117,data!$N:$N,0)),"")</f>
        <v>0</v>
      </c>
      <c r="O117" s="15">
        <f>IFERROR(INDEX(data!G:G,MATCH($I117&amp;$H117,data!$N:$N,0)),"")</f>
        <v>0</v>
      </c>
      <c r="P117" s="16">
        <f>IFERROR(INDEX(data!H:H,MATCH($I117&amp;$H117,data!$N:$N,0)),"")</f>
        <v>2</v>
      </c>
    </row>
    <row r="118" spans="6:16" x14ac:dyDescent="0.2">
      <c r="F118" s="11">
        <v>110</v>
      </c>
      <c r="G118" s="10">
        <f>IFERROR(INDEX(Ranking!A:A,MATCH($F118,Ranking!$N:$N,0)),"")</f>
        <v>3</v>
      </c>
      <c r="H118" s="15" t="str">
        <f>IFERROR(INDEX(Ranking!D:D,MATCH($F118,Ranking!$N:$N,0)),"")</f>
        <v>Lucien</v>
      </c>
      <c r="I118" s="10" t="str">
        <f>IFERROR(INDEX(Ranking!C:C,MATCH($F118,Ranking!$N:$N,0)),"")</f>
        <v>LIGHT</v>
      </c>
      <c r="J118" s="8" t="str">
        <f>IFERROR(INDEX(Ranking!B:B,MATCH($F118,Ranking!$N:$N,0)),"")</f>
        <v>ELVEN RANGER</v>
      </c>
      <c r="K118" s="29">
        <f>IFERROR(INDEX(Ranking!J:J,MATCH($F118,Ranking!$N:$N,0)),"")</f>
        <v>0</v>
      </c>
      <c r="L118" s="30" t="str">
        <f>IFERROR(INDEX(Ranking!F:F,MATCH($F118,Ranking!$N:$N,0)),"")</f>
        <v>ATK</v>
      </c>
      <c r="M118" s="9">
        <f>IFERROR(INDEX(data!E:E,MATCH($I118&amp;$H118,data!$N:$N,0)),"")</f>
        <v>0</v>
      </c>
      <c r="N118" s="15">
        <f>IFERROR(INDEX(data!F:F,MATCH($I118&amp;$H118,data!$N:$N,0)),"")</f>
        <v>0</v>
      </c>
      <c r="O118" s="15">
        <f>IFERROR(INDEX(data!G:G,MATCH($I118&amp;$H118,data!$N:$N,0)),"")</f>
        <v>0</v>
      </c>
      <c r="P118" s="16">
        <f>IFERROR(INDEX(data!H:H,MATCH($I118&amp;$H118,data!$N:$N,0)),"")</f>
        <v>2</v>
      </c>
    </row>
    <row r="119" spans="6:16" x14ac:dyDescent="0.2">
      <c r="F119" s="11">
        <v>111</v>
      </c>
      <c r="G119" s="10">
        <f>IFERROR(INDEX(Ranking!A:A,MATCH($F119,Ranking!$N:$N,0)),"")</f>
        <v>3</v>
      </c>
      <c r="H119" s="15" t="str">
        <f>IFERROR(INDEX(Ranking!D:D,MATCH($F119,Ranking!$N:$N,0)),"")</f>
        <v>Driller</v>
      </c>
      <c r="I119" s="10" t="str">
        <f>IFERROR(INDEX(Ranking!C:C,MATCH($F119,Ranking!$N:$N,0)),"")</f>
        <v>LIGHT</v>
      </c>
      <c r="J119" s="8" t="str">
        <f>IFERROR(INDEX(Ranking!B:B,MATCH($F119,Ranking!$N:$N,0)),"")</f>
        <v>FRANKENSTEIN</v>
      </c>
      <c r="K119" s="29">
        <f>IFERROR(INDEX(Ranking!J:J,MATCH($F119,Ranking!$N:$N,0)),"")</f>
        <v>0</v>
      </c>
      <c r="L119" s="30" t="str">
        <f>IFERROR(INDEX(Ranking!F:F,MATCH($F119,Ranking!$N:$N,0)),"")</f>
        <v>DEF</v>
      </c>
      <c r="M119" s="9">
        <f>IFERROR(INDEX(data!E:E,MATCH($I119&amp;$H119,data!$N:$N,0)),"")</f>
        <v>0</v>
      </c>
      <c r="N119" s="15">
        <f>IFERROR(INDEX(data!F:F,MATCH($I119&amp;$H119,data!$N:$N,0)),"")</f>
        <v>0</v>
      </c>
      <c r="O119" s="15">
        <f>IFERROR(INDEX(data!G:G,MATCH($I119&amp;$H119,data!$N:$N,0)),"")</f>
        <v>2</v>
      </c>
      <c r="P119" s="16">
        <f>IFERROR(INDEX(data!H:H,MATCH($I119&amp;$H119,data!$N:$N,0)),"")</f>
        <v>0</v>
      </c>
    </row>
    <row r="120" spans="6:16" x14ac:dyDescent="0.2">
      <c r="F120" s="11">
        <v>112</v>
      </c>
      <c r="G120" s="10">
        <f>IFERROR(INDEX(Ranking!A:A,MATCH($F120,Ranking!$N:$N,0)),"")</f>
        <v>3</v>
      </c>
      <c r="H120" s="15" t="str">
        <f>IFERROR(INDEX(Ranking!D:D,MATCH($F120,Ranking!$N:$N,0)),"")</f>
        <v>Prom</v>
      </c>
      <c r="I120" s="10" t="str">
        <f>IFERROR(INDEX(Ranking!C:C,MATCH($F120,Ranking!$N:$N,0)),"")</f>
        <v>LIGHT</v>
      </c>
      <c r="J120" s="8" t="str">
        <f>IFERROR(INDEX(Ranking!B:B,MATCH($F120,Ranking!$N:$N,0)),"")</f>
        <v>GRIM REAPER</v>
      </c>
      <c r="K120" s="29">
        <f>IFERROR(INDEX(Ranking!J:J,MATCH($F120,Ranking!$N:$N,0)),"")</f>
        <v>0</v>
      </c>
      <c r="L120" s="30" t="str">
        <f>IFERROR(INDEX(Ranking!F:F,MATCH($F120,Ranking!$N:$N,0)),"")</f>
        <v>ATK</v>
      </c>
      <c r="M120" s="9">
        <f>IFERROR(INDEX(data!E:E,MATCH($I120&amp;$H120,data!$N:$N,0)),"")</f>
        <v>0</v>
      </c>
      <c r="N120" s="15">
        <f>IFERROR(INDEX(data!F:F,MATCH($I120&amp;$H120,data!$N:$N,0)),"")</f>
        <v>0</v>
      </c>
      <c r="O120" s="15">
        <f>IFERROR(INDEX(data!G:G,MATCH($I120&amp;$H120,data!$N:$N,0)),"")</f>
        <v>0</v>
      </c>
      <c r="P120" s="16">
        <f>IFERROR(INDEX(data!H:H,MATCH($I120&amp;$H120,data!$N:$N,0)),"")</f>
        <v>2</v>
      </c>
    </row>
    <row r="121" spans="6:16" x14ac:dyDescent="0.2">
      <c r="F121" s="11">
        <v>113</v>
      </c>
      <c r="G121" s="10">
        <f>IFERROR(INDEX(Ranking!A:A,MATCH($F121,Ranking!$N:$N,0)),"")</f>
        <v>3</v>
      </c>
      <c r="H121" s="15" t="str">
        <f>IFERROR(INDEX(Ranking!D:D,MATCH($F121,Ranking!$N:$N,0)),"")</f>
        <v>Eludain</v>
      </c>
      <c r="I121" s="10" t="str">
        <f>IFERROR(INDEX(Ranking!C:C,MATCH($F121,Ranking!$N:$N,0)),"")</f>
        <v>LIGHT</v>
      </c>
      <c r="J121" s="8" t="str">
        <f>IFERROR(INDEX(Ranking!B:B,MATCH($F121,Ranking!$N:$N,0)),"")</f>
        <v>INFERNO</v>
      </c>
      <c r="K121" s="29">
        <f>IFERROR(INDEX(Ranking!J:J,MATCH($F121,Ranking!$N:$N,0)),"")</f>
        <v>0</v>
      </c>
      <c r="L121" s="30" t="str">
        <f>IFERROR(INDEX(Ranking!F:F,MATCH($F121,Ranking!$N:$N,0)),"")</f>
        <v>ATK</v>
      </c>
      <c r="M121" s="9">
        <f>IFERROR(INDEX(data!E:E,MATCH($I121&amp;$H121,data!$N:$N,0)),"")</f>
        <v>0</v>
      </c>
      <c r="N121" s="15">
        <f>IFERROR(INDEX(data!F:F,MATCH($I121&amp;$H121,data!$N:$N,0)),"")</f>
        <v>0</v>
      </c>
      <c r="O121" s="15">
        <f>IFERROR(INDEX(data!G:G,MATCH($I121&amp;$H121,data!$N:$N,0)),"")</f>
        <v>0</v>
      </c>
      <c r="P121" s="16">
        <f>IFERROR(INDEX(data!H:H,MATCH($I121&amp;$H121,data!$N:$N,0)),"")</f>
        <v>2</v>
      </c>
    </row>
    <row r="122" spans="6:16" x14ac:dyDescent="0.2">
      <c r="F122" s="11">
        <v>114</v>
      </c>
      <c r="G122" s="10">
        <f>IFERROR(INDEX(Ranking!A:A,MATCH($F122,Ranking!$N:$N,0)),"")</f>
        <v>2</v>
      </c>
      <c r="H122" s="15" t="str">
        <f>IFERROR(INDEX(Ranking!D:D,MATCH($F122,Ranking!$N:$N,0)),"")</f>
        <v>Shamar</v>
      </c>
      <c r="I122" s="10" t="str">
        <f>IFERROR(INDEX(Ranking!C:C,MATCH($F122,Ranking!$N:$N,0)),"")</f>
        <v>LIGHT</v>
      </c>
      <c r="J122" s="8" t="str">
        <f>IFERROR(INDEX(Ranking!B:B,MATCH($F122,Ranking!$N:$N,0)),"")</f>
        <v>HELLHOUND</v>
      </c>
      <c r="K122" s="29">
        <f>IFERROR(INDEX(Ranking!J:J,MATCH($F122,Ranking!$N:$N,0)),"")</f>
        <v>0</v>
      </c>
      <c r="L122" s="30" t="str">
        <f>IFERROR(INDEX(Ranking!F:F,MATCH($F122,Ranking!$N:$N,0)),"")</f>
        <v>ATK</v>
      </c>
      <c r="M122" s="9">
        <f>IFERROR(INDEX(data!E:E,MATCH($I122&amp;$H122,data!$N:$N,0)),"")</f>
        <v>0</v>
      </c>
      <c r="N122" s="15">
        <f>IFERROR(INDEX(data!F:F,MATCH($I122&amp;$H122,data!$N:$N,0)),"")</f>
        <v>0</v>
      </c>
      <c r="O122" s="15">
        <f>IFERROR(INDEX(data!G:G,MATCH($I122&amp;$H122,data!$N:$N,0)),"")</f>
        <v>0</v>
      </c>
      <c r="P122" s="16">
        <f>IFERROR(INDEX(data!H:H,MATCH($I122&amp;$H122,data!$N:$N,0)),"")</f>
        <v>2</v>
      </c>
    </row>
    <row r="123" spans="6:16" x14ac:dyDescent="0.2">
      <c r="F123" s="11">
        <v>115</v>
      </c>
      <c r="G123" s="10">
        <f>IFERROR(INDEX(Ranking!A:A,MATCH($F123,Ranking!$N:$N,0)),"")</f>
        <v>2</v>
      </c>
      <c r="H123" s="15" t="str">
        <f>IFERROR(INDEX(Ranking!D:D,MATCH($F123,Ranking!$N:$N,0)),"")</f>
        <v>Taru</v>
      </c>
      <c r="I123" s="10" t="str">
        <f>IFERROR(INDEX(Ranking!C:C,MATCH($F123,Ranking!$N:$N,0)),"")</f>
        <v>LIGHT</v>
      </c>
      <c r="J123" s="8" t="str">
        <f>IFERROR(INDEX(Ranking!B:B,MATCH($F123,Ranking!$N:$N,0)),"")</f>
        <v>IMP</v>
      </c>
      <c r="K123" s="29">
        <f>IFERROR(INDEX(Ranking!J:J,MATCH($F123,Ranking!$N:$N,0)),"")</f>
        <v>0</v>
      </c>
      <c r="L123" s="30" t="str">
        <f>IFERROR(INDEX(Ranking!F:F,MATCH($F123,Ranking!$N:$N,0)),"")</f>
        <v>ATK</v>
      </c>
      <c r="M123" s="9">
        <f>IFERROR(INDEX(data!E:E,MATCH($I123&amp;$H123,data!$N:$N,0)),"")</f>
        <v>0</v>
      </c>
      <c r="N123" s="15">
        <f>IFERROR(INDEX(data!F:F,MATCH($I123&amp;$H123,data!$N:$N,0)),"")</f>
        <v>0</v>
      </c>
      <c r="O123" s="15">
        <f>IFERROR(INDEX(data!G:G,MATCH($I123&amp;$H123,data!$N:$N,0)),"")</f>
        <v>0</v>
      </c>
      <c r="P123" s="16">
        <f>IFERROR(INDEX(data!H:H,MATCH($I123&amp;$H123,data!$N:$N,0)),"")</f>
        <v>2</v>
      </c>
    </row>
    <row r="124" spans="6:16" x14ac:dyDescent="0.2">
      <c r="F124" s="11">
        <v>116</v>
      </c>
      <c r="G124" s="10" t="str">
        <f>IFERROR(INDEX(Ranking!A:A,MATCH($F124,Ranking!$N:$N,0)),"")</f>
        <v/>
      </c>
      <c r="H124" s="15" t="str">
        <f>IFERROR(INDEX(Ranking!D:D,MATCH($F124,Ranking!$N:$N,0)),"")</f>
        <v/>
      </c>
      <c r="I124" s="10" t="str">
        <f>IFERROR(INDEX(Ranking!C:C,MATCH($F124,Ranking!$N:$N,0)),"")</f>
        <v/>
      </c>
      <c r="J124" s="8" t="str">
        <f>IFERROR(INDEX(Ranking!B:B,MATCH($F124,Ranking!$N:$N,0)),"")</f>
        <v/>
      </c>
      <c r="K124" s="29" t="str">
        <f>IFERROR(INDEX(Ranking!J:J,MATCH($F124,Ranking!$N:$N,0)),"")</f>
        <v/>
      </c>
      <c r="L124" s="30" t="str">
        <f>IFERROR(INDEX(Ranking!F:F,MATCH($F124,Ranking!$N:$N,0)),"")</f>
        <v/>
      </c>
      <c r="M124" s="9" t="str">
        <f>IFERROR(INDEX(data!E:E,MATCH($I124&amp;$H124,data!$N:$N,0)),"")</f>
        <v/>
      </c>
      <c r="N124" s="15" t="str">
        <f>IFERROR(INDEX(data!F:F,MATCH($I124&amp;$H124,data!$N:$N,0)),"")</f>
        <v/>
      </c>
      <c r="O124" s="15" t="str">
        <f>IFERROR(INDEX(data!G:G,MATCH($I124&amp;$H124,data!$N:$N,0)),"")</f>
        <v/>
      </c>
      <c r="P124" s="16" t="str">
        <f>IFERROR(INDEX(data!H:H,MATCH($I124&amp;$H124,data!$N:$N,0)),"")</f>
        <v/>
      </c>
    </row>
    <row r="125" spans="6:16" x14ac:dyDescent="0.2">
      <c r="F125" s="11">
        <v>117</v>
      </c>
      <c r="G125" s="10" t="str">
        <f>IFERROR(INDEX(Ranking!A:A,MATCH($F125,Ranking!$N:$N,0)),"")</f>
        <v/>
      </c>
      <c r="H125" s="15" t="str">
        <f>IFERROR(INDEX(Ranking!D:D,MATCH($F125,Ranking!$N:$N,0)),"")</f>
        <v/>
      </c>
      <c r="I125" s="10" t="str">
        <f>IFERROR(INDEX(Ranking!C:C,MATCH($F125,Ranking!$N:$N,0)),"")</f>
        <v/>
      </c>
      <c r="J125" s="8" t="str">
        <f>IFERROR(INDEX(Ranking!B:B,MATCH($F125,Ranking!$N:$N,0)),"")</f>
        <v/>
      </c>
      <c r="K125" s="29" t="str">
        <f>IFERROR(INDEX(Ranking!J:J,MATCH($F125,Ranking!$N:$N,0)),"")</f>
        <v/>
      </c>
      <c r="L125" s="30" t="str">
        <f>IFERROR(INDEX(Ranking!F:F,MATCH($F125,Ranking!$N:$N,0)),"")</f>
        <v/>
      </c>
      <c r="M125" s="9" t="str">
        <f>IFERROR(INDEX(data!E:E,MATCH($I125&amp;$H125,data!$N:$N,0)),"")</f>
        <v/>
      </c>
      <c r="N125" s="15" t="str">
        <f>IFERROR(INDEX(data!F:F,MATCH($I125&amp;$H125,data!$N:$N,0)),"")</f>
        <v/>
      </c>
      <c r="O125" s="15" t="str">
        <f>IFERROR(INDEX(data!G:G,MATCH($I125&amp;$H125,data!$N:$N,0)),"")</f>
        <v/>
      </c>
      <c r="P125" s="16" t="str">
        <f>IFERROR(INDEX(data!H:H,MATCH($I125&amp;$H125,data!$N:$N,0)),"")</f>
        <v/>
      </c>
    </row>
    <row r="126" spans="6:16" x14ac:dyDescent="0.2">
      <c r="F126" s="11">
        <v>118</v>
      </c>
      <c r="G126" s="10" t="str">
        <f>IFERROR(INDEX(Ranking!A:A,MATCH($F126,Ranking!$N:$N,0)),"")</f>
        <v/>
      </c>
      <c r="H126" s="15" t="str">
        <f>IFERROR(INDEX(Ranking!D:D,MATCH($F126,Ranking!$N:$N,0)),"")</f>
        <v/>
      </c>
      <c r="I126" s="10" t="str">
        <f>IFERROR(INDEX(Ranking!C:C,MATCH($F126,Ranking!$N:$N,0)),"")</f>
        <v/>
      </c>
      <c r="J126" s="8" t="str">
        <f>IFERROR(INDEX(Ranking!B:B,MATCH($F126,Ranking!$N:$N,0)),"")</f>
        <v/>
      </c>
      <c r="K126" s="29" t="str">
        <f>IFERROR(INDEX(Ranking!J:J,MATCH($F126,Ranking!$N:$N,0)),"")</f>
        <v/>
      </c>
      <c r="L126" s="30" t="str">
        <f>IFERROR(INDEX(Ranking!F:F,MATCH($F126,Ranking!$N:$N,0)),"")</f>
        <v/>
      </c>
      <c r="M126" s="9" t="str">
        <f>IFERROR(INDEX(data!E:E,MATCH($I126&amp;$H126,data!$N:$N,0)),"")</f>
        <v/>
      </c>
      <c r="N126" s="15" t="str">
        <f>IFERROR(INDEX(data!F:F,MATCH($I126&amp;$H126,data!$N:$N,0)),"")</f>
        <v/>
      </c>
      <c r="O126" s="15" t="str">
        <f>IFERROR(INDEX(data!G:G,MATCH($I126&amp;$H126,data!$N:$N,0)),"")</f>
        <v/>
      </c>
      <c r="P126" s="16" t="str">
        <f>IFERROR(INDEX(data!H:H,MATCH($I126&amp;$H126,data!$N:$N,0)),"")</f>
        <v/>
      </c>
    </row>
    <row r="127" spans="6:16" x14ac:dyDescent="0.2">
      <c r="F127" s="11">
        <v>119</v>
      </c>
      <c r="G127" s="10" t="str">
        <f>IFERROR(INDEX(Ranking!A:A,MATCH($F127,Ranking!$N:$N,0)),"")</f>
        <v/>
      </c>
      <c r="H127" s="15" t="str">
        <f>IFERROR(INDEX(Ranking!D:D,MATCH($F127,Ranking!$N:$N,0)),"")</f>
        <v/>
      </c>
      <c r="I127" s="10" t="str">
        <f>IFERROR(INDEX(Ranking!C:C,MATCH($F127,Ranking!$N:$N,0)),"")</f>
        <v/>
      </c>
      <c r="J127" s="8" t="str">
        <f>IFERROR(INDEX(Ranking!B:B,MATCH($F127,Ranking!$N:$N,0)),"")</f>
        <v/>
      </c>
      <c r="K127" s="29" t="str">
        <f>IFERROR(INDEX(Ranking!J:J,MATCH($F127,Ranking!$N:$N,0)),"")</f>
        <v/>
      </c>
      <c r="L127" s="30" t="str">
        <f>IFERROR(INDEX(Ranking!F:F,MATCH($F127,Ranking!$N:$N,0)),"")</f>
        <v/>
      </c>
      <c r="M127" s="9" t="str">
        <f>IFERROR(INDEX(data!E:E,MATCH($I127&amp;$H127,data!$N:$N,0)),"")</f>
        <v/>
      </c>
      <c r="N127" s="15" t="str">
        <f>IFERROR(INDEX(data!F:F,MATCH($I127&amp;$H127,data!$N:$N,0)),"")</f>
        <v/>
      </c>
      <c r="O127" s="15" t="str">
        <f>IFERROR(INDEX(data!G:G,MATCH($I127&amp;$H127,data!$N:$N,0)),"")</f>
        <v/>
      </c>
      <c r="P127" s="16" t="str">
        <f>IFERROR(INDEX(data!H:H,MATCH($I127&amp;$H127,data!$N:$N,0)),"")</f>
        <v/>
      </c>
    </row>
    <row r="128" spans="6:16" x14ac:dyDescent="0.2">
      <c r="F128" s="11">
        <v>120</v>
      </c>
      <c r="G128" s="10" t="str">
        <f>IFERROR(INDEX(Ranking!A:A,MATCH($F128,Ranking!$N:$N,0)),"")</f>
        <v/>
      </c>
      <c r="H128" s="15" t="str">
        <f>IFERROR(INDEX(Ranking!D:D,MATCH($F128,Ranking!$N:$N,0)),"")</f>
        <v/>
      </c>
      <c r="I128" s="10" t="str">
        <f>IFERROR(INDEX(Ranking!C:C,MATCH($F128,Ranking!$N:$N,0)),"")</f>
        <v/>
      </c>
      <c r="J128" s="8" t="str">
        <f>IFERROR(INDEX(Ranking!B:B,MATCH($F128,Ranking!$N:$N,0)),"")</f>
        <v/>
      </c>
      <c r="K128" s="29" t="str">
        <f>IFERROR(INDEX(Ranking!J:J,MATCH($F128,Ranking!$N:$N,0)),"")</f>
        <v/>
      </c>
      <c r="L128" s="30" t="str">
        <f>IFERROR(INDEX(Ranking!F:F,MATCH($F128,Ranking!$N:$N,0)),"")</f>
        <v/>
      </c>
      <c r="M128" s="9" t="str">
        <f>IFERROR(INDEX(data!E:E,MATCH($I128&amp;$H128,data!$N:$N,0)),"")</f>
        <v/>
      </c>
      <c r="N128" s="15" t="str">
        <f>IFERROR(INDEX(data!F:F,MATCH($I128&amp;$H128,data!$N:$N,0)),"")</f>
        <v/>
      </c>
      <c r="O128" s="15" t="str">
        <f>IFERROR(INDEX(data!G:G,MATCH($I128&amp;$H128,data!$N:$N,0)),"")</f>
        <v/>
      </c>
      <c r="P128" s="16" t="str">
        <f>IFERROR(INDEX(data!H:H,MATCH($I128&amp;$H128,data!$N:$N,0)),"")</f>
        <v/>
      </c>
    </row>
    <row r="129" spans="6:16" x14ac:dyDescent="0.2">
      <c r="F129" s="11">
        <v>121</v>
      </c>
      <c r="G129" s="10" t="str">
        <f>IFERROR(INDEX(Ranking!A:A,MATCH($F129,Ranking!$N:$N,0)),"")</f>
        <v/>
      </c>
      <c r="H129" s="15" t="str">
        <f>IFERROR(INDEX(Ranking!D:D,MATCH($F129,Ranking!$N:$N,0)),"")</f>
        <v/>
      </c>
      <c r="I129" s="10" t="str">
        <f>IFERROR(INDEX(Ranking!C:C,MATCH($F129,Ranking!$N:$N,0)),"")</f>
        <v/>
      </c>
      <c r="J129" s="8" t="str">
        <f>IFERROR(INDEX(Ranking!B:B,MATCH($F129,Ranking!$N:$N,0)),"")</f>
        <v/>
      </c>
      <c r="K129" s="29" t="str">
        <f>IFERROR(INDEX(Ranking!J:J,MATCH($F129,Ranking!$N:$N,0)),"")</f>
        <v/>
      </c>
      <c r="L129" s="30" t="str">
        <f>IFERROR(INDEX(Ranking!F:F,MATCH($F129,Ranking!$N:$N,0)),"")</f>
        <v/>
      </c>
      <c r="M129" s="9" t="str">
        <f>IFERROR(INDEX(data!E:E,MATCH($I129&amp;$H129,data!$N:$N,0)),"")</f>
        <v/>
      </c>
      <c r="N129" s="15" t="str">
        <f>IFERROR(INDEX(data!F:F,MATCH($I129&amp;$H129,data!$N:$N,0)),"")</f>
        <v/>
      </c>
      <c r="O129" s="15" t="str">
        <f>IFERROR(INDEX(data!G:G,MATCH($I129&amp;$H129,data!$N:$N,0)),"")</f>
        <v/>
      </c>
      <c r="P129" s="16" t="str">
        <f>IFERROR(INDEX(data!H:H,MATCH($I129&amp;$H129,data!$N:$N,0)),"")</f>
        <v/>
      </c>
    </row>
    <row r="130" spans="6:16" x14ac:dyDescent="0.2">
      <c r="F130" s="11">
        <v>122</v>
      </c>
      <c r="G130" s="10" t="str">
        <f>IFERROR(INDEX(Ranking!A:A,MATCH($F130,Ranking!$N:$N,0)),"")</f>
        <v/>
      </c>
      <c r="H130" s="15" t="str">
        <f>IFERROR(INDEX(Ranking!D:D,MATCH($F130,Ranking!$N:$N,0)),"")</f>
        <v/>
      </c>
      <c r="I130" s="10" t="str">
        <f>IFERROR(INDEX(Ranking!C:C,MATCH($F130,Ranking!$N:$N,0)),"")</f>
        <v/>
      </c>
      <c r="J130" s="8" t="str">
        <f>IFERROR(INDEX(Ranking!B:B,MATCH($F130,Ranking!$N:$N,0)),"")</f>
        <v/>
      </c>
      <c r="K130" s="29" t="str">
        <f>IFERROR(INDEX(Ranking!J:J,MATCH($F130,Ranking!$N:$N,0)),"")</f>
        <v/>
      </c>
      <c r="L130" s="30" t="str">
        <f>IFERROR(INDEX(Ranking!F:F,MATCH($F130,Ranking!$N:$N,0)),"")</f>
        <v/>
      </c>
      <c r="M130" s="9" t="str">
        <f>IFERROR(INDEX(data!E:E,MATCH($I130&amp;$H130,data!$N:$N,0)),"")</f>
        <v/>
      </c>
      <c r="N130" s="15" t="str">
        <f>IFERROR(INDEX(data!F:F,MATCH($I130&amp;$H130,data!$N:$N,0)),"")</f>
        <v/>
      </c>
      <c r="O130" s="15" t="str">
        <f>IFERROR(INDEX(data!G:G,MATCH($I130&amp;$H130,data!$N:$N,0)),"")</f>
        <v/>
      </c>
      <c r="P130" s="16" t="str">
        <f>IFERROR(INDEX(data!H:H,MATCH($I130&amp;$H130,data!$N:$N,0)),"")</f>
        <v/>
      </c>
    </row>
    <row r="131" spans="6:16" x14ac:dyDescent="0.2">
      <c r="F131" s="11">
        <v>123</v>
      </c>
      <c r="G131" s="10" t="str">
        <f>IFERROR(INDEX(Ranking!A:A,MATCH($F131,Ranking!$N:$N,0)),"")</f>
        <v/>
      </c>
      <c r="H131" s="15" t="str">
        <f>IFERROR(INDEX(Ranking!D:D,MATCH($F131,Ranking!$N:$N,0)),"")</f>
        <v/>
      </c>
      <c r="I131" s="10" t="str">
        <f>IFERROR(INDEX(Ranking!C:C,MATCH($F131,Ranking!$N:$N,0)),"")</f>
        <v/>
      </c>
      <c r="J131" s="8" t="str">
        <f>IFERROR(INDEX(Ranking!B:B,MATCH($F131,Ranking!$N:$N,0)),"")</f>
        <v/>
      </c>
      <c r="K131" s="29" t="str">
        <f>IFERROR(INDEX(Ranking!J:J,MATCH($F131,Ranking!$N:$N,0)),"")</f>
        <v/>
      </c>
      <c r="L131" s="30" t="str">
        <f>IFERROR(INDEX(Ranking!F:F,MATCH($F131,Ranking!$N:$N,0)),"")</f>
        <v/>
      </c>
      <c r="M131" s="9" t="str">
        <f>IFERROR(INDEX(data!E:E,MATCH($I131&amp;$H131,data!$N:$N,0)),"")</f>
        <v/>
      </c>
      <c r="N131" s="15" t="str">
        <f>IFERROR(INDEX(data!F:F,MATCH($I131&amp;$H131,data!$N:$N,0)),"")</f>
        <v/>
      </c>
      <c r="O131" s="15" t="str">
        <f>IFERROR(INDEX(data!G:G,MATCH($I131&amp;$H131,data!$N:$N,0)),"")</f>
        <v/>
      </c>
      <c r="P131" s="16" t="str">
        <f>IFERROR(INDEX(data!H:H,MATCH($I131&amp;$H131,data!$N:$N,0)),"")</f>
        <v/>
      </c>
    </row>
    <row r="132" spans="6:16" x14ac:dyDescent="0.2">
      <c r="F132" s="11">
        <v>124</v>
      </c>
      <c r="G132" s="10" t="str">
        <f>IFERROR(INDEX(Ranking!A:A,MATCH($F132,Ranking!$N:$N,0)),"")</f>
        <v/>
      </c>
      <c r="H132" s="15" t="str">
        <f>IFERROR(INDEX(Ranking!D:D,MATCH($F132,Ranking!$N:$N,0)),"")</f>
        <v/>
      </c>
      <c r="I132" s="10" t="str">
        <f>IFERROR(INDEX(Ranking!C:C,MATCH($F132,Ranking!$N:$N,0)),"")</f>
        <v/>
      </c>
      <c r="J132" s="8" t="str">
        <f>IFERROR(INDEX(Ranking!B:B,MATCH($F132,Ranking!$N:$N,0)),"")</f>
        <v/>
      </c>
      <c r="K132" s="29" t="str">
        <f>IFERROR(INDEX(Ranking!J:J,MATCH($F132,Ranking!$N:$N,0)),"")</f>
        <v/>
      </c>
      <c r="L132" s="30" t="str">
        <f>IFERROR(INDEX(Ranking!F:F,MATCH($F132,Ranking!$N:$N,0)),"")</f>
        <v/>
      </c>
      <c r="M132" s="9" t="str">
        <f>IFERROR(INDEX(data!E:E,MATCH($I132&amp;$H132,data!$N:$N,0)),"")</f>
        <v/>
      </c>
      <c r="N132" s="15" t="str">
        <f>IFERROR(INDEX(data!F:F,MATCH($I132&amp;$H132,data!$N:$N,0)),"")</f>
        <v/>
      </c>
      <c r="O132" s="15" t="str">
        <f>IFERROR(INDEX(data!G:G,MATCH($I132&amp;$H132,data!$N:$N,0)),"")</f>
        <v/>
      </c>
      <c r="P132" s="16" t="str">
        <f>IFERROR(INDEX(data!H:H,MATCH($I132&amp;$H132,data!$N:$N,0)),"")</f>
        <v/>
      </c>
    </row>
    <row r="133" spans="6:16" x14ac:dyDescent="0.2">
      <c r="F133" s="11">
        <v>125</v>
      </c>
      <c r="G133" s="10" t="str">
        <f>IFERROR(INDEX(Ranking!A:A,MATCH($F133,Ranking!$N:$N,0)),"")</f>
        <v/>
      </c>
      <c r="H133" s="15" t="str">
        <f>IFERROR(INDEX(Ranking!D:D,MATCH($F133,Ranking!$N:$N,0)),"")</f>
        <v/>
      </c>
      <c r="I133" s="10" t="str">
        <f>IFERROR(INDEX(Ranking!C:C,MATCH($F133,Ranking!$N:$N,0)),"")</f>
        <v/>
      </c>
      <c r="J133" s="8" t="str">
        <f>IFERROR(INDEX(Ranking!B:B,MATCH($F133,Ranking!$N:$N,0)),"")</f>
        <v/>
      </c>
      <c r="K133" s="29" t="str">
        <f>IFERROR(INDEX(Ranking!J:J,MATCH($F133,Ranking!$N:$N,0)),"")</f>
        <v/>
      </c>
      <c r="L133" s="30" t="str">
        <f>IFERROR(INDEX(Ranking!F:F,MATCH($F133,Ranking!$N:$N,0)),"")</f>
        <v/>
      </c>
      <c r="M133" s="9" t="str">
        <f>IFERROR(INDEX(data!E:E,MATCH($I133&amp;$H133,data!$N:$N,0)),"")</f>
        <v/>
      </c>
      <c r="N133" s="15" t="str">
        <f>IFERROR(INDEX(data!F:F,MATCH($I133&amp;$H133,data!$N:$N,0)),"")</f>
        <v/>
      </c>
      <c r="O133" s="15" t="str">
        <f>IFERROR(INDEX(data!G:G,MATCH($I133&amp;$H133,data!$N:$N,0)),"")</f>
        <v/>
      </c>
      <c r="P133" s="16" t="str">
        <f>IFERROR(INDEX(data!H:H,MATCH($I133&amp;$H133,data!$N:$N,0)),"")</f>
        <v/>
      </c>
    </row>
    <row r="134" spans="6:16" x14ac:dyDescent="0.2">
      <c r="F134" s="11">
        <v>126</v>
      </c>
      <c r="G134" s="10" t="str">
        <f>IFERROR(INDEX(Ranking!A:A,MATCH($F134,Ranking!$N:$N,0)),"")</f>
        <v/>
      </c>
      <c r="H134" s="15" t="str">
        <f>IFERROR(INDEX(Ranking!D:D,MATCH($F134,Ranking!$N:$N,0)),"")</f>
        <v/>
      </c>
      <c r="I134" s="10" t="str">
        <f>IFERROR(INDEX(Ranking!C:C,MATCH($F134,Ranking!$N:$N,0)),"")</f>
        <v/>
      </c>
      <c r="J134" s="8" t="str">
        <f>IFERROR(INDEX(Ranking!B:B,MATCH($F134,Ranking!$N:$N,0)),"")</f>
        <v/>
      </c>
      <c r="K134" s="29" t="str">
        <f>IFERROR(INDEX(Ranking!J:J,MATCH($F134,Ranking!$N:$N,0)),"")</f>
        <v/>
      </c>
      <c r="L134" s="30" t="str">
        <f>IFERROR(INDEX(Ranking!F:F,MATCH($F134,Ranking!$N:$N,0)),"")</f>
        <v/>
      </c>
      <c r="M134" s="9" t="str">
        <f>IFERROR(INDEX(data!E:E,MATCH($I134&amp;$H134,data!$N:$N,0)),"")</f>
        <v/>
      </c>
      <c r="N134" s="15" t="str">
        <f>IFERROR(INDEX(data!F:F,MATCH($I134&amp;$H134,data!$N:$N,0)),"")</f>
        <v/>
      </c>
      <c r="O134" s="15" t="str">
        <f>IFERROR(INDEX(data!G:G,MATCH($I134&amp;$H134,data!$N:$N,0)),"")</f>
        <v/>
      </c>
      <c r="P134" s="16" t="str">
        <f>IFERROR(INDEX(data!H:H,MATCH($I134&amp;$H134,data!$N:$N,0)),"")</f>
        <v/>
      </c>
    </row>
    <row r="135" spans="6:16" x14ac:dyDescent="0.2">
      <c r="F135" s="11">
        <v>127</v>
      </c>
      <c r="G135" s="10" t="str">
        <f>IFERROR(INDEX(Ranking!A:A,MATCH($F135,Ranking!$N:$N,0)),"")</f>
        <v/>
      </c>
      <c r="H135" s="15" t="str">
        <f>IFERROR(INDEX(Ranking!D:D,MATCH($F135,Ranking!$N:$N,0)),"")</f>
        <v/>
      </c>
      <c r="I135" s="10" t="str">
        <f>IFERROR(INDEX(Ranking!C:C,MATCH($F135,Ranking!$N:$N,0)),"")</f>
        <v/>
      </c>
      <c r="J135" s="8" t="str">
        <f>IFERROR(INDEX(Ranking!B:B,MATCH($F135,Ranking!$N:$N,0)),"")</f>
        <v/>
      </c>
      <c r="K135" s="29" t="str">
        <f>IFERROR(INDEX(Ranking!J:J,MATCH($F135,Ranking!$N:$N,0)),"")</f>
        <v/>
      </c>
      <c r="L135" s="30" t="str">
        <f>IFERROR(INDEX(Ranking!F:F,MATCH($F135,Ranking!$N:$N,0)),"")</f>
        <v/>
      </c>
      <c r="M135" s="9" t="str">
        <f>IFERROR(INDEX(data!E:E,MATCH($I135&amp;$H135,data!$N:$N,0)),"")</f>
        <v/>
      </c>
      <c r="N135" s="15" t="str">
        <f>IFERROR(INDEX(data!F:F,MATCH($I135&amp;$H135,data!$N:$N,0)),"")</f>
        <v/>
      </c>
      <c r="O135" s="15" t="str">
        <f>IFERROR(INDEX(data!G:G,MATCH($I135&amp;$H135,data!$N:$N,0)),"")</f>
        <v/>
      </c>
      <c r="P135" s="16" t="str">
        <f>IFERROR(INDEX(data!H:H,MATCH($I135&amp;$H135,data!$N:$N,0)),"")</f>
        <v/>
      </c>
    </row>
    <row r="136" spans="6:16" x14ac:dyDescent="0.2">
      <c r="F136" s="11">
        <v>128</v>
      </c>
      <c r="G136" s="10" t="str">
        <f>IFERROR(INDEX(Ranking!A:A,MATCH($F136,Ranking!$N:$N,0)),"")</f>
        <v/>
      </c>
      <c r="H136" s="15" t="str">
        <f>IFERROR(INDEX(Ranking!D:D,MATCH($F136,Ranking!$N:$N,0)),"")</f>
        <v/>
      </c>
      <c r="I136" s="10" t="str">
        <f>IFERROR(INDEX(Ranking!C:C,MATCH($F136,Ranking!$N:$N,0)),"")</f>
        <v/>
      </c>
      <c r="J136" s="8" t="str">
        <f>IFERROR(INDEX(Ranking!B:B,MATCH($F136,Ranking!$N:$N,0)),"")</f>
        <v/>
      </c>
      <c r="K136" s="29" t="str">
        <f>IFERROR(INDEX(Ranking!J:J,MATCH($F136,Ranking!$N:$N,0)),"")</f>
        <v/>
      </c>
      <c r="L136" s="30" t="str">
        <f>IFERROR(INDEX(Ranking!F:F,MATCH($F136,Ranking!$N:$N,0)),"")</f>
        <v/>
      </c>
      <c r="M136" s="9" t="str">
        <f>IFERROR(INDEX(data!E:E,MATCH($I136&amp;$H136,data!$N:$N,0)),"")</f>
        <v/>
      </c>
      <c r="N136" s="15" t="str">
        <f>IFERROR(INDEX(data!F:F,MATCH($I136&amp;$H136,data!$N:$N,0)),"")</f>
        <v/>
      </c>
      <c r="O136" s="15" t="str">
        <f>IFERROR(INDEX(data!G:G,MATCH($I136&amp;$H136,data!$N:$N,0)),"")</f>
        <v/>
      </c>
      <c r="P136" s="16" t="str">
        <f>IFERROR(INDEX(data!H:H,MATCH($I136&amp;$H136,data!$N:$N,0)),"")</f>
        <v/>
      </c>
    </row>
    <row r="137" spans="6:16" x14ac:dyDescent="0.2">
      <c r="F137" s="11">
        <v>129</v>
      </c>
      <c r="G137" s="10" t="str">
        <f>IFERROR(INDEX(Ranking!A:A,MATCH($F137,Ranking!$N:$N,0)),"")</f>
        <v/>
      </c>
      <c r="H137" s="15" t="str">
        <f>IFERROR(INDEX(Ranking!D:D,MATCH($F137,Ranking!$N:$N,0)),"")</f>
        <v/>
      </c>
      <c r="I137" s="10" t="str">
        <f>IFERROR(INDEX(Ranking!C:C,MATCH($F137,Ranking!$N:$N,0)),"")</f>
        <v/>
      </c>
      <c r="J137" s="8" t="str">
        <f>IFERROR(INDEX(Ranking!B:B,MATCH($F137,Ranking!$N:$N,0)),"")</f>
        <v/>
      </c>
      <c r="K137" s="29" t="str">
        <f>IFERROR(INDEX(Ranking!J:J,MATCH($F137,Ranking!$N:$N,0)),"")</f>
        <v/>
      </c>
      <c r="L137" s="30" t="str">
        <f>IFERROR(INDEX(Ranking!F:F,MATCH($F137,Ranking!$N:$N,0)),"")</f>
        <v/>
      </c>
      <c r="M137" s="9" t="str">
        <f>IFERROR(INDEX(data!E:E,MATCH($I137&amp;$H137,data!$N:$N,0)),"")</f>
        <v/>
      </c>
      <c r="N137" s="15" t="str">
        <f>IFERROR(INDEX(data!F:F,MATCH($I137&amp;$H137,data!$N:$N,0)),"")</f>
        <v/>
      </c>
      <c r="O137" s="15" t="str">
        <f>IFERROR(INDEX(data!G:G,MATCH($I137&amp;$H137,data!$N:$N,0)),"")</f>
        <v/>
      </c>
      <c r="P137" s="16" t="str">
        <f>IFERROR(INDEX(data!H:H,MATCH($I137&amp;$H137,data!$N:$N,0)),"")</f>
        <v/>
      </c>
    </row>
    <row r="138" spans="6:16" x14ac:dyDescent="0.2">
      <c r="F138" s="11">
        <v>130</v>
      </c>
      <c r="G138" s="10" t="str">
        <f>IFERROR(INDEX(Ranking!A:A,MATCH($F138,Ranking!$N:$N,0)),"")</f>
        <v/>
      </c>
      <c r="H138" s="15" t="str">
        <f>IFERROR(INDEX(Ranking!D:D,MATCH($F138,Ranking!$N:$N,0)),"")</f>
        <v/>
      </c>
      <c r="I138" s="10" t="str">
        <f>IFERROR(INDEX(Ranking!C:C,MATCH($F138,Ranking!$N:$N,0)),"")</f>
        <v/>
      </c>
      <c r="J138" s="8" t="str">
        <f>IFERROR(INDEX(Ranking!B:B,MATCH($F138,Ranking!$N:$N,0)),"")</f>
        <v/>
      </c>
      <c r="K138" s="29" t="str">
        <f>IFERROR(INDEX(Ranking!J:J,MATCH($F138,Ranking!$N:$N,0)),"")</f>
        <v/>
      </c>
      <c r="L138" s="30" t="str">
        <f>IFERROR(INDEX(Ranking!F:F,MATCH($F138,Ranking!$N:$N,0)),"")</f>
        <v/>
      </c>
      <c r="M138" s="9" t="str">
        <f>IFERROR(INDEX(data!E:E,MATCH($I138&amp;$H138,data!$N:$N,0)),"")</f>
        <v/>
      </c>
      <c r="N138" s="15" t="str">
        <f>IFERROR(INDEX(data!F:F,MATCH($I138&amp;$H138,data!$N:$N,0)),"")</f>
        <v/>
      </c>
      <c r="O138" s="15" t="str">
        <f>IFERROR(INDEX(data!G:G,MATCH($I138&amp;$H138,data!$N:$N,0)),"")</f>
        <v/>
      </c>
      <c r="P138" s="16" t="str">
        <f>IFERROR(INDEX(data!H:H,MATCH($I138&amp;$H138,data!$N:$N,0)),"")</f>
        <v/>
      </c>
    </row>
    <row r="139" spans="6:16" x14ac:dyDescent="0.2">
      <c r="F139" s="11">
        <v>131</v>
      </c>
      <c r="G139" s="10" t="str">
        <f>IFERROR(INDEX(Ranking!A:A,MATCH($F139,Ranking!$N:$N,0)),"")</f>
        <v/>
      </c>
      <c r="H139" s="15" t="str">
        <f>IFERROR(INDEX(Ranking!D:D,MATCH($F139,Ranking!$N:$N,0)),"")</f>
        <v/>
      </c>
      <c r="I139" s="10" t="str">
        <f>IFERROR(INDEX(Ranking!C:C,MATCH($F139,Ranking!$N:$N,0)),"")</f>
        <v/>
      </c>
      <c r="J139" s="8" t="str">
        <f>IFERROR(INDEX(Ranking!B:B,MATCH($F139,Ranking!$N:$N,0)),"")</f>
        <v/>
      </c>
      <c r="K139" s="29" t="str">
        <f>IFERROR(INDEX(Ranking!J:J,MATCH($F139,Ranking!$N:$N,0)),"")</f>
        <v/>
      </c>
      <c r="L139" s="30" t="str">
        <f>IFERROR(INDEX(Ranking!F:F,MATCH($F139,Ranking!$N:$N,0)),"")</f>
        <v/>
      </c>
      <c r="M139" s="9" t="str">
        <f>IFERROR(INDEX(data!E:E,MATCH($I139&amp;$H139,data!$N:$N,0)),"")</f>
        <v/>
      </c>
      <c r="N139" s="15" t="str">
        <f>IFERROR(INDEX(data!F:F,MATCH($I139&amp;$H139,data!$N:$N,0)),"")</f>
        <v/>
      </c>
      <c r="O139" s="15" t="str">
        <f>IFERROR(INDEX(data!G:G,MATCH($I139&amp;$H139,data!$N:$N,0)),"")</f>
        <v/>
      </c>
      <c r="P139" s="16" t="str">
        <f>IFERROR(INDEX(data!H:H,MATCH($I139&amp;$H139,data!$N:$N,0)),"")</f>
        <v/>
      </c>
    </row>
    <row r="140" spans="6:16" x14ac:dyDescent="0.2">
      <c r="F140" s="11">
        <v>132</v>
      </c>
      <c r="G140" s="10" t="str">
        <f>IFERROR(INDEX(Ranking!A:A,MATCH($F140,Ranking!$N:$N,0)),"")</f>
        <v/>
      </c>
      <c r="H140" s="15" t="str">
        <f>IFERROR(INDEX(Ranking!D:D,MATCH($F140,Ranking!$N:$N,0)),"")</f>
        <v/>
      </c>
      <c r="I140" s="10" t="str">
        <f>IFERROR(INDEX(Ranking!C:C,MATCH($F140,Ranking!$N:$N,0)),"")</f>
        <v/>
      </c>
      <c r="J140" s="8" t="str">
        <f>IFERROR(INDEX(Ranking!B:B,MATCH($F140,Ranking!$N:$N,0)),"")</f>
        <v/>
      </c>
      <c r="K140" s="29" t="str">
        <f>IFERROR(INDEX(Ranking!J:J,MATCH($F140,Ranking!$N:$N,0)),"")</f>
        <v/>
      </c>
      <c r="L140" s="30" t="str">
        <f>IFERROR(INDEX(Ranking!F:F,MATCH($F140,Ranking!$N:$N,0)),"")</f>
        <v/>
      </c>
      <c r="M140" s="9" t="str">
        <f>IFERROR(INDEX(data!E:E,MATCH($I140&amp;$H140,data!$N:$N,0)),"")</f>
        <v/>
      </c>
      <c r="N140" s="15" t="str">
        <f>IFERROR(INDEX(data!F:F,MATCH($I140&amp;$H140,data!$N:$N,0)),"")</f>
        <v/>
      </c>
      <c r="O140" s="15" t="str">
        <f>IFERROR(INDEX(data!G:G,MATCH($I140&amp;$H140,data!$N:$N,0)),"")</f>
        <v/>
      </c>
      <c r="P140" s="16" t="str">
        <f>IFERROR(INDEX(data!H:H,MATCH($I140&amp;$H140,data!$N:$N,0)),"")</f>
        <v/>
      </c>
    </row>
    <row r="141" spans="6:16" x14ac:dyDescent="0.2">
      <c r="F141" s="11">
        <v>133</v>
      </c>
      <c r="G141" s="10" t="str">
        <f>IFERROR(INDEX(Ranking!A:A,MATCH($F141,Ranking!$N:$N,0)),"")</f>
        <v/>
      </c>
      <c r="H141" s="15" t="str">
        <f>IFERROR(INDEX(Ranking!D:D,MATCH($F141,Ranking!$N:$N,0)),"")</f>
        <v/>
      </c>
      <c r="I141" s="10" t="str">
        <f>IFERROR(INDEX(Ranking!C:C,MATCH($F141,Ranking!$N:$N,0)),"")</f>
        <v/>
      </c>
      <c r="J141" s="8" t="str">
        <f>IFERROR(INDEX(Ranking!B:B,MATCH($F141,Ranking!$N:$N,0)),"")</f>
        <v/>
      </c>
      <c r="K141" s="29" t="str">
        <f>IFERROR(INDEX(Ranking!J:J,MATCH($F141,Ranking!$N:$N,0)),"")</f>
        <v/>
      </c>
      <c r="L141" s="30" t="str">
        <f>IFERROR(INDEX(Ranking!F:F,MATCH($F141,Ranking!$N:$N,0)),"")</f>
        <v/>
      </c>
      <c r="M141" s="9" t="str">
        <f>IFERROR(INDEX(data!E:E,MATCH($I141&amp;$H141,data!$N:$N,0)),"")</f>
        <v/>
      </c>
      <c r="N141" s="15" t="str">
        <f>IFERROR(INDEX(data!F:F,MATCH($I141&amp;$H141,data!$N:$N,0)),"")</f>
        <v/>
      </c>
      <c r="O141" s="15" t="str">
        <f>IFERROR(INDEX(data!G:G,MATCH($I141&amp;$H141,data!$N:$N,0)),"")</f>
        <v/>
      </c>
      <c r="P141" s="16" t="str">
        <f>IFERROR(INDEX(data!H:H,MATCH($I141&amp;$H141,data!$N:$N,0)),"")</f>
        <v/>
      </c>
    </row>
    <row r="142" spans="6:16" x14ac:dyDescent="0.2">
      <c r="F142" s="11">
        <v>134</v>
      </c>
      <c r="G142" s="10" t="str">
        <f>IFERROR(INDEX(Ranking!A:A,MATCH($F142,Ranking!$N:$N,0)),"")</f>
        <v/>
      </c>
      <c r="H142" s="15" t="str">
        <f>IFERROR(INDEX(Ranking!D:D,MATCH($F142,Ranking!$N:$N,0)),"")</f>
        <v/>
      </c>
      <c r="I142" s="10" t="str">
        <f>IFERROR(INDEX(Ranking!C:C,MATCH($F142,Ranking!$N:$N,0)),"")</f>
        <v/>
      </c>
      <c r="J142" s="8" t="str">
        <f>IFERROR(INDEX(Ranking!B:B,MATCH($F142,Ranking!$N:$N,0)),"")</f>
        <v/>
      </c>
      <c r="K142" s="29" t="str">
        <f>IFERROR(INDEX(Ranking!J:J,MATCH($F142,Ranking!$N:$N,0)),"")</f>
        <v/>
      </c>
      <c r="L142" s="30" t="str">
        <f>IFERROR(INDEX(Ranking!F:F,MATCH($F142,Ranking!$N:$N,0)),"")</f>
        <v/>
      </c>
      <c r="M142" s="9" t="str">
        <f>IFERROR(INDEX(data!E:E,MATCH($I142&amp;$H142,data!$N:$N,0)),"")</f>
        <v/>
      </c>
      <c r="N142" s="15" t="str">
        <f>IFERROR(INDEX(data!F:F,MATCH($I142&amp;$H142,data!$N:$N,0)),"")</f>
        <v/>
      </c>
      <c r="O142" s="15" t="str">
        <f>IFERROR(INDEX(data!G:G,MATCH($I142&amp;$H142,data!$N:$N,0)),"")</f>
        <v/>
      </c>
      <c r="P142" s="16" t="str">
        <f>IFERROR(INDEX(data!H:H,MATCH($I142&amp;$H142,data!$N:$N,0)),"")</f>
        <v/>
      </c>
    </row>
    <row r="143" spans="6:16" x14ac:dyDescent="0.2">
      <c r="F143" s="11">
        <v>135</v>
      </c>
      <c r="G143" s="10" t="str">
        <f>IFERROR(INDEX(Ranking!A:A,MATCH($F143,Ranking!$N:$N,0)),"")</f>
        <v/>
      </c>
      <c r="H143" s="15" t="str">
        <f>IFERROR(INDEX(Ranking!D:D,MATCH($F143,Ranking!$N:$N,0)),"")</f>
        <v/>
      </c>
      <c r="I143" s="10" t="str">
        <f>IFERROR(INDEX(Ranking!C:C,MATCH($F143,Ranking!$N:$N,0)),"")</f>
        <v/>
      </c>
      <c r="J143" s="8" t="str">
        <f>IFERROR(INDEX(Ranking!B:B,MATCH($F143,Ranking!$N:$N,0)),"")</f>
        <v/>
      </c>
      <c r="K143" s="29" t="str">
        <f>IFERROR(INDEX(Ranking!J:J,MATCH($F143,Ranking!$N:$N,0)),"")</f>
        <v/>
      </c>
      <c r="L143" s="30" t="str">
        <f>IFERROR(INDEX(Ranking!F:F,MATCH($F143,Ranking!$N:$N,0)),"")</f>
        <v/>
      </c>
      <c r="M143" s="9" t="str">
        <f>IFERROR(INDEX(data!E:E,MATCH($I143&amp;$H143,data!$N:$N,0)),"")</f>
        <v/>
      </c>
      <c r="N143" s="15" t="str">
        <f>IFERROR(INDEX(data!F:F,MATCH($I143&amp;$H143,data!$N:$N,0)),"")</f>
        <v/>
      </c>
      <c r="O143" s="15" t="str">
        <f>IFERROR(INDEX(data!G:G,MATCH($I143&amp;$H143,data!$N:$N,0)),"")</f>
        <v/>
      </c>
      <c r="P143" s="16" t="str">
        <f>IFERROR(INDEX(data!H:H,MATCH($I143&amp;$H143,data!$N:$N,0)),"")</f>
        <v/>
      </c>
    </row>
    <row r="144" spans="6:16" x14ac:dyDescent="0.2">
      <c r="F144" s="11">
        <v>136</v>
      </c>
      <c r="G144" s="10" t="str">
        <f>IFERROR(INDEX(Ranking!A:A,MATCH($F144,Ranking!$N:$N,0)),"")</f>
        <v/>
      </c>
      <c r="H144" s="15" t="str">
        <f>IFERROR(INDEX(Ranking!D:D,MATCH($F144,Ranking!$N:$N,0)),"")</f>
        <v/>
      </c>
      <c r="I144" s="10" t="str">
        <f>IFERROR(INDEX(Ranking!C:C,MATCH($F144,Ranking!$N:$N,0)),"")</f>
        <v/>
      </c>
      <c r="J144" s="8" t="str">
        <f>IFERROR(INDEX(Ranking!B:B,MATCH($F144,Ranking!$N:$N,0)),"")</f>
        <v/>
      </c>
      <c r="K144" s="29" t="str">
        <f>IFERROR(INDEX(Ranking!J:J,MATCH($F144,Ranking!$N:$N,0)),"")</f>
        <v/>
      </c>
      <c r="L144" s="30" t="str">
        <f>IFERROR(INDEX(Ranking!F:F,MATCH($F144,Ranking!$N:$N,0)),"")</f>
        <v/>
      </c>
      <c r="M144" s="9" t="str">
        <f>IFERROR(INDEX(data!E:E,MATCH($I144&amp;$H144,data!$N:$N,0)),"")</f>
        <v/>
      </c>
      <c r="N144" s="15" t="str">
        <f>IFERROR(INDEX(data!F:F,MATCH($I144&amp;$H144,data!$N:$N,0)),"")</f>
        <v/>
      </c>
      <c r="O144" s="15" t="str">
        <f>IFERROR(INDEX(data!G:G,MATCH($I144&amp;$H144,data!$N:$N,0)),"")</f>
        <v/>
      </c>
      <c r="P144" s="16" t="str">
        <f>IFERROR(INDEX(data!H:H,MATCH($I144&amp;$H144,data!$N:$N,0)),"")</f>
        <v/>
      </c>
    </row>
    <row r="145" spans="6:16" x14ac:dyDescent="0.2">
      <c r="F145" s="11">
        <v>137</v>
      </c>
      <c r="G145" s="10" t="str">
        <f>IFERROR(INDEX(Ranking!A:A,MATCH($F145,Ranking!$N:$N,0)),"")</f>
        <v/>
      </c>
      <c r="H145" s="15" t="str">
        <f>IFERROR(INDEX(Ranking!D:D,MATCH($F145,Ranking!$N:$N,0)),"")</f>
        <v/>
      </c>
      <c r="I145" s="10" t="str">
        <f>IFERROR(INDEX(Ranking!C:C,MATCH($F145,Ranking!$N:$N,0)),"")</f>
        <v/>
      </c>
      <c r="J145" s="8" t="str">
        <f>IFERROR(INDEX(Ranking!B:B,MATCH($F145,Ranking!$N:$N,0)),"")</f>
        <v/>
      </c>
      <c r="K145" s="29" t="str">
        <f>IFERROR(INDEX(Ranking!J:J,MATCH($F145,Ranking!$N:$N,0)),"")</f>
        <v/>
      </c>
      <c r="L145" s="30" t="str">
        <f>IFERROR(INDEX(Ranking!F:F,MATCH($F145,Ranking!$N:$N,0)),"")</f>
        <v/>
      </c>
      <c r="M145" s="9" t="str">
        <f>IFERROR(INDEX(data!E:E,MATCH($I145&amp;$H145,data!$N:$N,0)),"")</f>
        <v/>
      </c>
      <c r="N145" s="15" t="str">
        <f>IFERROR(INDEX(data!F:F,MATCH($I145&amp;$H145,data!$N:$N,0)),"")</f>
        <v/>
      </c>
      <c r="O145" s="15" t="str">
        <f>IFERROR(INDEX(data!G:G,MATCH($I145&amp;$H145,data!$N:$N,0)),"")</f>
        <v/>
      </c>
      <c r="P145" s="16" t="str">
        <f>IFERROR(INDEX(data!H:H,MATCH($I145&amp;$H145,data!$N:$N,0)),"")</f>
        <v/>
      </c>
    </row>
    <row r="146" spans="6:16" x14ac:dyDescent="0.2">
      <c r="F146" s="11">
        <v>138</v>
      </c>
      <c r="G146" s="10" t="str">
        <f>IFERROR(INDEX(Ranking!A:A,MATCH($F146,Ranking!$N:$N,0)),"")</f>
        <v/>
      </c>
      <c r="H146" s="15" t="str">
        <f>IFERROR(INDEX(Ranking!D:D,MATCH($F146,Ranking!$N:$N,0)),"")</f>
        <v/>
      </c>
      <c r="I146" s="10" t="str">
        <f>IFERROR(INDEX(Ranking!C:C,MATCH($F146,Ranking!$N:$N,0)),"")</f>
        <v/>
      </c>
      <c r="J146" s="8" t="str">
        <f>IFERROR(INDEX(Ranking!B:B,MATCH($F146,Ranking!$N:$N,0)),"")</f>
        <v/>
      </c>
      <c r="K146" s="29" t="str">
        <f>IFERROR(INDEX(Ranking!J:J,MATCH($F146,Ranking!$N:$N,0)),"")</f>
        <v/>
      </c>
      <c r="L146" s="30" t="str">
        <f>IFERROR(INDEX(Ranking!F:F,MATCH($F146,Ranking!$N:$N,0)),"")</f>
        <v/>
      </c>
      <c r="M146" s="9" t="str">
        <f>IFERROR(INDEX(data!E:E,MATCH($I146&amp;$H146,data!$N:$N,0)),"")</f>
        <v/>
      </c>
      <c r="N146" s="15" t="str">
        <f>IFERROR(INDEX(data!F:F,MATCH($I146&amp;$H146,data!$N:$N,0)),"")</f>
        <v/>
      </c>
      <c r="O146" s="15" t="str">
        <f>IFERROR(INDEX(data!G:G,MATCH($I146&amp;$H146,data!$N:$N,0)),"")</f>
        <v/>
      </c>
      <c r="P146" s="16" t="str">
        <f>IFERROR(INDEX(data!H:H,MATCH($I146&amp;$H146,data!$N:$N,0)),"")</f>
        <v/>
      </c>
    </row>
    <row r="147" spans="6:16" x14ac:dyDescent="0.2">
      <c r="F147" s="11">
        <v>139</v>
      </c>
      <c r="G147" s="10" t="str">
        <f>IFERROR(INDEX(Ranking!A:A,MATCH($F147,Ranking!$N:$N,0)),"")</f>
        <v/>
      </c>
      <c r="H147" s="15" t="str">
        <f>IFERROR(INDEX(Ranking!D:D,MATCH($F147,Ranking!$N:$N,0)),"")</f>
        <v/>
      </c>
      <c r="I147" s="10" t="str">
        <f>IFERROR(INDEX(Ranking!C:C,MATCH($F147,Ranking!$N:$N,0)),"")</f>
        <v/>
      </c>
      <c r="J147" s="8" t="str">
        <f>IFERROR(INDEX(Ranking!B:B,MATCH($F147,Ranking!$N:$N,0)),"")</f>
        <v/>
      </c>
      <c r="K147" s="29" t="str">
        <f>IFERROR(INDEX(Ranking!J:J,MATCH($F147,Ranking!$N:$N,0)),"")</f>
        <v/>
      </c>
      <c r="L147" s="30" t="str">
        <f>IFERROR(INDEX(Ranking!F:F,MATCH($F147,Ranking!$N:$N,0)),"")</f>
        <v/>
      </c>
      <c r="M147" s="9" t="str">
        <f>IFERROR(INDEX(data!E:E,MATCH($I147&amp;$H147,data!$N:$N,0)),"")</f>
        <v/>
      </c>
      <c r="N147" s="15" t="str">
        <f>IFERROR(INDEX(data!F:F,MATCH($I147&amp;$H147,data!$N:$N,0)),"")</f>
        <v/>
      </c>
      <c r="O147" s="15" t="str">
        <f>IFERROR(INDEX(data!G:G,MATCH($I147&amp;$H147,data!$N:$N,0)),"")</f>
        <v/>
      </c>
      <c r="P147" s="16" t="str">
        <f>IFERROR(INDEX(data!H:H,MATCH($I147&amp;$H147,data!$N:$N,0)),"")</f>
        <v/>
      </c>
    </row>
    <row r="148" spans="6:16" x14ac:dyDescent="0.2">
      <c r="F148" s="11">
        <v>140</v>
      </c>
      <c r="G148" s="10" t="str">
        <f>IFERROR(INDEX(Ranking!A:A,MATCH($F148,Ranking!$N:$N,0)),"")</f>
        <v/>
      </c>
      <c r="H148" s="15" t="str">
        <f>IFERROR(INDEX(Ranking!D:D,MATCH($F148,Ranking!$N:$N,0)),"")</f>
        <v/>
      </c>
      <c r="I148" s="10" t="str">
        <f>IFERROR(INDEX(Ranking!C:C,MATCH($F148,Ranking!$N:$N,0)),"")</f>
        <v/>
      </c>
      <c r="J148" s="8" t="str">
        <f>IFERROR(INDEX(Ranking!B:B,MATCH($F148,Ranking!$N:$N,0)),"")</f>
        <v/>
      </c>
      <c r="K148" s="29" t="str">
        <f>IFERROR(INDEX(Ranking!J:J,MATCH($F148,Ranking!$N:$N,0)),"")</f>
        <v/>
      </c>
      <c r="L148" s="30" t="str">
        <f>IFERROR(INDEX(Ranking!F:F,MATCH($F148,Ranking!$N:$N,0)),"")</f>
        <v/>
      </c>
      <c r="M148" s="9" t="str">
        <f>IFERROR(INDEX(data!E:E,MATCH($I148&amp;$H148,data!$N:$N,0)),"")</f>
        <v/>
      </c>
      <c r="N148" s="15" t="str">
        <f>IFERROR(INDEX(data!F:F,MATCH($I148&amp;$H148,data!$N:$N,0)),"")</f>
        <v/>
      </c>
      <c r="O148" s="15" t="str">
        <f>IFERROR(INDEX(data!G:G,MATCH($I148&amp;$H148,data!$N:$N,0)),"")</f>
        <v/>
      </c>
      <c r="P148" s="16" t="str">
        <f>IFERROR(INDEX(data!H:H,MATCH($I148&amp;$H148,data!$N:$N,0)),"")</f>
        <v/>
      </c>
    </row>
    <row r="149" spans="6:16" x14ac:dyDescent="0.2">
      <c r="F149" s="11">
        <v>141</v>
      </c>
      <c r="G149" s="10" t="str">
        <f>IFERROR(INDEX(Ranking!A:A,MATCH($F149,Ranking!$N:$N,0)),"")</f>
        <v/>
      </c>
      <c r="H149" s="15" t="str">
        <f>IFERROR(INDEX(Ranking!D:D,MATCH($F149,Ranking!$N:$N,0)),"")</f>
        <v/>
      </c>
      <c r="I149" s="10" t="str">
        <f>IFERROR(INDEX(Ranking!C:C,MATCH($F149,Ranking!$N:$N,0)),"")</f>
        <v/>
      </c>
      <c r="J149" s="8" t="str">
        <f>IFERROR(INDEX(Ranking!B:B,MATCH($F149,Ranking!$N:$N,0)),"")</f>
        <v/>
      </c>
      <c r="K149" s="29" t="str">
        <f>IFERROR(INDEX(Ranking!J:J,MATCH($F149,Ranking!$N:$N,0)),"")</f>
        <v/>
      </c>
      <c r="L149" s="30" t="str">
        <f>IFERROR(INDEX(Ranking!F:F,MATCH($F149,Ranking!$N:$N,0)),"")</f>
        <v/>
      </c>
      <c r="M149" s="9" t="str">
        <f>IFERROR(INDEX(data!E:E,MATCH($I149&amp;$H149,data!$N:$N,0)),"")</f>
        <v/>
      </c>
      <c r="N149" s="15" t="str">
        <f>IFERROR(INDEX(data!F:F,MATCH($I149&amp;$H149,data!$N:$N,0)),"")</f>
        <v/>
      </c>
      <c r="O149" s="15" t="str">
        <f>IFERROR(INDEX(data!G:G,MATCH($I149&amp;$H149,data!$N:$N,0)),"")</f>
        <v/>
      </c>
      <c r="P149" s="16" t="str">
        <f>IFERROR(INDEX(data!H:H,MATCH($I149&amp;$H149,data!$N:$N,0)),"")</f>
        <v/>
      </c>
    </row>
    <row r="150" spans="6:16" x14ac:dyDescent="0.2">
      <c r="F150" s="11">
        <v>142</v>
      </c>
      <c r="G150" s="10" t="str">
        <f>IFERROR(INDEX(Ranking!A:A,MATCH($F150,Ranking!$N:$N,0)),"")</f>
        <v/>
      </c>
      <c r="H150" s="15" t="str">
        <f>IFERROR(INDEX(Ranking!D:D,MATCH($F150,Ranking!$N:$N,0)),"")</f>
        <v/>
      </c>
      <c r="I150" s="10" t="str">
        <f>IFERROR(INDEX(Ranking!C:C,MATCH($F150,Ranking!$N:$N,0)),"")</f>
        <v/>
      </c>
      <c r="J150" s="8" t="str">
        <f>IFERROR(INDEX(Ranking!B:B,MATCH($F150,Ranking!$N:$N,0)),"")</f>
        <v/>
      </c>
      <c r="K150" s="29" t="str">
        <f>IFERROR(INDEX(Ranking!J:J,MATCH($F150,Ranking!$N:$N,0)),"")</f>
        <v/>
      </c>
      <c r="L150" s="30" t="str">
        <f>IFERROR(INDEX(Ranking!F:F,MATCH($F150,Ranking!$N:$N,0)),"")</f>
        <v/>
      </c>
      <c r="M150" s="9" t="str">
        <f>IFERROR(INDEX(data!E:E,MATCH($I150&amp;$H150,data!$N:$N,0)),"")</f>
        <v/>
      </c>
      <c r="N150" s="15" t="str">
        <f>IFERROR(INDEX(data!F:F,MATCH($I150&amp;$H150,data!$N:$N,0)),"")</f>
        <v/>
      </c>
      <c r="O150" s="15" t="str">
        <f>IFERROR(INDEX(data!G:G,MATCH($I150&amp;$H150,data!$N:$N,0)),"")</f>
        <v/>
      </c>
      <c r="P150" s="16" t="str">
        <f>IFERROR(INDEX(data!H:H,MATCH($I150&amp;$H150,data!$N:$N,0)),"")</f>
        <v/>
      </c>
    </row>
    <row r="151" spans="6:16" x14ac:dyDescent="0.2">
      <c r="F151" s="11">
        <v>143</v>
      </c>
      <c r="G151" s="10" t="str">
        <f>IFERROR(INDEX(Ranking!A:A,MATCH($F151,Ranking!$N:$N,0)),"")</f>
        <v/>
      </c>
      <c r="H151" s="15" t="str">
        <f>IFERROR(INDEX(Ranking!D:D,MATCH($F151,Ranking!$N:$N,0)),"")</f>
        <v/>
      </c>
      <c r="I151" s="10" t="str">
        <f>IFERROR(INDEX(Ranking!C:C,MATCH($F151,Ranking!$N:$N,0)),"")</f>
        <v/>
      </c>
      <c r="J151" s="8" t="str">
        <f>IFERROR(INDEX(Ranking!B:B,MATCH($F151,Ranking!$N:$N,0)),"")</f>
        <v/>
      </c>
      <c r="K151" s="29" t="str">
        <f>IFERROR(INDEX(Ranking!J:J,MATCH($F151,Ranking!$N:$N,0)),"")</f>
        <v/>
      </c>
      <c r="L151" s="30" t="str">
        <f>IFERROR(INDEX(Ranking!F:F,MATCH($F151,Ranking!$N:$N,0)),"")</f>
        <v/>
      </c>
      <c r="M151" s="9" t="str">
        <f>IFERROR(INDEX(data!E:E,MATCH($I151&amp;$H151,data!$N:$N,0)),"")</f>
        <v/>
      </c>
      <c r="N151" s="15" t="str">
        <f>IFERROR(INDEX(data!F:F,MATCH($I151&amp;$H151,data!$N:$N,0)),"")</f>
        <v/>
      </c>
      <c r="O151" s="15" t="str">
        <f>IFERROR(INDEX(data!G:G,MATCH($I151&amp;$H151,data!$N:$N,0)),"")</f>
        <v/>
      </c>
      <c r="P151" s="16" t="str">
        <f>IFERROR(INDEX(data!H:H,MATCH($I151&amp;$H151,data!$N:$N,0)),"")</f>
        <v/>
      </c>
    </row>
    <row r="152" spans="6:16" x14ac:dyDescent="0.2">
      <c r="F152" s="11">
        <v>144</v>
      </c>
      <c r="G152" s="10" t="str">
        <f>IFERROR(INDEX(Ranking!A:A,MATCH($F152,Ranking!$N:$N,0)),"")</f>
        <v/>
      </c>
      <c r="H152" s="15" t="str">
        <f>IFERROR(INDEX(Ranking!D:D,MATCH($F152,Ranking!$N:$N,0)),"")</f>
        <v/>
      </c>
      <c r="I152" s="10" t="str">
        <f>IFERROR(INDEX(Ranking!C:C,MATCH($F152,Ranking!$N:$N,0)),"")</f>
        <v/>
      </c>
      <c r="J152" s="8" t="str">
        <f>IFERROR(INDEX(Ranking!B:B,MATCH($F152,Ranking!$N:$N,0)),"")</f>
        <v/>
      </c>
      <c r="K152" s="29" t="str">
        <f>IFERROR(INDEX(Ranking!J:J,MATCH($F152,Ranking!$N:$N,0)),"")</f>
        <v/>
      </c>
      <c r="L152" s="30" t="str">
        <f>IFERROR(INDEX(Ranking!F:F,MATCH($F152,Ranking!$N:$N,0)),"")</f>
        <v/>
      </c>
      <c r="M152" s="9" t="str">
        <f>IFERROR(INDEX(data!E:E,MATCH($I152&amp;$H152,data!$N:$N,0)),"")</f>
        <v/>
      </c>
      <c r="N152" s="15" t="str">
        <f>IFERROR(INDEX(data!F:F,MATCH($I152&amp;$H152,data!$N:$N,0)),"")</f>
        <v/>
      </c>
      <c r="O152" s="15" t="str">
        <f>IFERROR(INDEX(data!G:G,MATCH($I152&amp;$H152,data!$N:$N,0)),"")</f>
        <v/>
      </c>
      <c r="P152" s="16" t="str">
        <f>IFERROR(INDEX(data!H:H,MATCH($I152&amp;$H152,data!$N:$N,0)),"")</f>
        <v/>
      </c>
    </row>
    <row r="153" spans="6:16" x14ac:dyDescent="0.2">
      <c r="F153" s="11">
        <v>145</v>
      </c>
      <c r="G153" s="10" t="str">
        <f>IFERROR(INDEX(Ranking!A:A,MATCH($F153,Ranking!$N:$N,0)),"")</f>
        <v/>
      </c>
      <c r="H153" s="15" t="str">
        <f>IFERROR(INDEX(Ranking!D:D,MATCH($F153,Ranking!$N:$N,0)),"")</f>
        <v/>
      </c>
      <c r="I153" s="10" t="str">
        <f>IFERROR(INDEX(Ranking!C:C,MATCH($F153,Ranking!$N:$N,0)),"")</f>
        <v/>
      </c>
      <c r="J153" s="8" t="str">
        <f>IFERROR(INDEX(Ranking!B:B,MATCH($F153,Ranking!$N:$N,0)),"")</f>
        <v/>
      </c>
      <c r="K153" s="29" t="str">
        <f>IFERROR(INDEX(Ranking!J:J,MATCH($F153,Ranking!$N:$N,0)),"")</f>
        <v/>
      </c>
      <c r="L153" s="30" t="str">
        <f>IFERROR(INDEX(Ranking!F:F,MATCH($F153,Ranking!$N:$N,0)),"")</f>
        <v/>
      </c>
      <c r="M153" s="9" t="str">
        <f>IFERROR(INDEX(data!E:E,MATCH($I153&amp;$H153,data!$N:$N,0)),"")</f>
        <v/>
      </c>
      <c r="N153" s="15" t="str">
        <f>IFERROR(INDEX(data!F:F,MATCH($I153&amp;$H153,data!$N:$N,0)),"")</f>
        <v/>
      </c>
      <c r="O153" s="15" t="str">
        <f>IFERROR(INDEX(data!G:G,MATCH($I153&amp;$H153,data!$N:$N,0)),"")</f>
        <v/>
      </c>
      <c r="P153" s="16" t="str">
        <f>IFERROR(INDEX(data!H:H,MATCH($I153&amp;$H153,data!$N:$N,0)),"")</f>
        <v/>
      </c>
    </row>
    <row r="154" spans="6:16" x14ac:dyDescent="0.2">
      <c r="F154" s="11">
        <v>146</v>
      </c>
      <c r="G154" s="10" t="str">
        <f>IFERROR(INDEX(Ranking!A:A,MATCH($F154,Ranking!$N:$N,0)),"")</f>
        <v/>
      </c>
      <c r="H154" s="15" t="str">
        <f>IFERROR(INDEX(Ranking!D:D,MATCH($F154,Ranking!$N:$N,0)),"")</f>
        <v/>
      </c>
      <c r="I154" s="10" t="str">
        <f>IFERROR(INDEX(Ranking!C:C,MATCH($F154,Ranking!$N:$N,0)),"")</f>
        <v/>
      </c>
      <c r="J154" s="8" t="str">
        <f>IFERROR(INDEX(Ranking!B:B,MATCH($F154,Ranking!$N:$N,0)),"")</f>
        <v/>
      </c>
      <c r="K154" s="29" t="str">
        <f>IFERROR(INDEX(Ranking!J:J,MATCH($F154,Ranking!$N:$N,0)),"")</f>
        <v/>
      </c>
      <c r="L154" s="30" t="str">
        <f>IFERROR(INDEX(Ranking!F:F,MATCH($F154,Ranking!$N:$N,0)),"")</f>
        <v/>
      </c>
      <c r="M154" s="9" t="str">
        <f>IFERROR(INDEX(data!E:E,MATCH($I154&amp;$H154,data!$N:$N,0)),"")</f>
        <v/>
      </c>
      <c r="N154" s="15" t="str">
        <f>IFERROR(INDEX(data!F:F,MATCH($I154&amp;$H154,data!$N:$N,0)),"")</f>
        <v/>
      </c>
      <c r="O154" s="15" t="str">
        <f>IFERROR(INDEX(data!G:G,MATCH($I154&amp;$H154,data!$N:$N,0)),"")</f>
        <v/>
      </c>
      <c r="P154" s="16" t="str">
        <f>IFERROR(INDEX(data!H:H,MATCH($I154&amp;$H154,data!$N:$N,0)),"")</f>
        <v/>
      </c>
    </row>
    <row r="155" spans="6:16" x14ac:dyDescent="0.2">
      <c r="F155" s="11">
        <v>147</v>
      </c>
      <c r="G155" s="10" t="str">
        <f>IFERROR(INDEX(Ranking!A:A,MATCH($F155,Ranking!$N:$N,0)),"")</f>
        <v/>
      </c>
      <c r="H155" s="15" t="str">
        <f>IFERROR(INDEX(Ranking!D:D,MATCH($F155,Ranking!$N:$N,0)),"")</f>
        <v/>
      </c>
      <c r="I155" s="10" t="str">
        <f>IFERROR(INDEX(Ranking!C:C,MATCH($F155,Ranking!$N:$N,0)),"")</f>
        <v/>
      </c>
      <c r="J155" s="8" t="str">
        <f>IFERROR(INDEX(Ranking!B:B,MATCH($F155,Ranking!$N:$N,0)),"")</f>
        <v/>
      </c>
      <c r="K155" s="29" t="str">
        <f>IFERROR(INDEX(Ranking!J:J,MATCH($F155,Ranking!$N:$N,0)),"")</f>
        <v/>
      </c>
      <c r="L155" s="30" t="str">
        <f>IFERROR(INDEX(Ranking!F:F,MATCH($F155,Ranking!$N:$N,0)),"")</f>
        <v/>
      </c>
      <c r="M155" s="9" t="str">
        <f>IFERROR(INDEX(data!E:E,MATCH($I155&amp;$H155,data!$N:$N,0)),"")</f>
        <v/>
      </c>
      <c r="N155" s="15" t="str">
        <f>IFERROR(INDEX(data!F:F,MATCH($I155&amp;$H155,data!$N:$N,0)),"")</f>
        <v/>
      </c>
      <c r="O155" s="15" t="str">
        <f>IFERROR(INDEX(data!G:G,MATCH($I155&amp;$H155,data!$N:$N,0)),"")</f>
        <v/>
      </c>
      <c r="P155" s="16" t="str">
        <f>IFERROR(INDEX(data!H:H,MATCH($I155&amp;$H155,data!$N:$N,0)),"")</f>
        <v/>
      </c>
    </row>
    <row r="156" spans="6:16" x14ac:dyDescent="0.2">
      <c r="F156" s="11">
        <v>148</v>
      </c>
      <c r="G156" s="10" t="str">
        <f>IFERROR(INDEX(Ranking!A:A,MATCH($F156,Ranking!$N:$N,0)),"")</f>
        <v/>
      </c>
      <c r="H156" s="15" t="str">
        <f>IFERROR(INDEX(Ranking!D:D,MATCH($F156,Ranking!$N:$N,0)),"")</f>
        <v/>
      </c>
      <c r="I156" s="10" t="str">
        <f>IFERROR(INDEX(Ranking!C:C,MATCH($F156,Ranking!$N:$N,0)),"")</f>
        <v/>
      </c>
      <c r="J156" s="8" t="str">
        <f>IFERROR(INDEX(Ranking!B:B,MATCH($F156,Ranking!$N:$N,0)),"")</f>
        <v/>
      </c>
      <c r="K156" s="29" t="str">
        <f>IFERROR(INDEX(Ranking!J:J,MATCH($F156,Ranking!$N:$N,0)),"")</f>
        <v/>
      </c>
      <c r="L156" s="30" t="str">
        <f>IFERROR(INDEX(Ranking!F:F,MATCH($F156,Ranking!$N:$N,0)),"")</f>
        <v/>
      </c>
      <c r="M156" s="9" t="str">
        <f>IFERROR(INDEX(data!E:E,MATCH($I156&amp;$H156,data!$N:$N,0)),"")</f>
        <v/>
      </c>
      <c r="N156" s="15" t="str">
        <f>IFERROR(INDEX(data!F:F,MATCH($I156&amp;$H156,data!$N:$N,0)),"")</f>
        <v/>
      </c>
      <c r="O156" s="15" t="str">
        <f>IFERROR(INDEX(data!G:G,MATCH($I156&amp;$H156,data!$N:$N,0)),"")</f>
        <v/>
      </c>
      <c r="P156" s="16" t="str">
        <f>IFERROR(INDEX(data!H:H,MATCH($I156&amp;$H156,data!$N:$N,0)),"")</f>
        <v/>
      </c>
    </row>
    <row r="157" spans="6:16" x14ac:dyDescent="0.2">
      <c r="F157" s="11">
        <v>149</v>
      </c>
      <c r="G157" s="10" t="str">
        <f>IFERROR(INDEX(Ranking!A:A,MATCH($F157,Ranking!$N:$N,0)),"")</f>
        <v/>
      </c>
      <c r="H157" s="15" t="str">
        <f>IFERROR(INDEX(Ranking!D:D,MATCH($F157,Ranking!$N:$N,0)),"")</f>
        <v/>
      </c>
      <c r="I157" s="10" t="str">
        <f>IFERROR(INDEX(Ranking!C:C,MATCH($F157,Ranking!$N:$N,0)),"")</f>
        <v/>
      </c>
      <c r="J157" s="8" t="str">
        <f>IFERROR(INDEX(Ranking!B:B,MATCH($F157,Ranking!$N:$N,0)),"")</f>
        <v/>
      </c>
      <c r="K157" s="29" t="str">
        <f>IFERROR(INDEX(Ranking!J:J,MATCH($F157,Ranking!$N:$N,0)),"")</f>
        <v/>
      </c>
      <c r="L157" s="30" t="str">
        <f>IFERROR(INDEX(Ranking!F:F,MATCH($F157,Ranking!$N:$N,0)),"")</f>
        <v/>
      </c>
      <c r="M157" s="9" t="str">
        <f>IFERROR(INDEX(data!E:E,MATCH($I157&amp;$H157,data!$N:$N,0)),"")</f>
        <v/>
      </c>
      <c r="N157" s="15" t="str">
        <f>IFERROR(INDEX(data!F:F,MATCH($I157&amp;$H157,data!$N:$N,0)),"")</f>
        <v/>
      </c>
      <c r="O157" s="15" t="str">
        <f>IFERROR(INDEX(data!G:G,MATCH($I157&amp;$H157,data!$N:$N,0)),"")</f>
        <v/>
      </c>
      <c r="P157" s="16" t="str">
        <f>IFERROR(INDEX(data!H:H,MATCH($I157&amp;$H157,data!$N:$N,0)),"")</f>
        <v/>
      </c>
    </row>
    <row r="158" spans="6:16" x14ac:dyDescent="0.2">
      <c r="F158" s="11">
        <v>150</v>
      </c>
      <c r="G158" s="10" t="str">
        <f>IFERROR(INDEX(Ranking!A:A,MATCH($F158,Ranking!$N:$N,0)),"")</f>
        <v/>
      </c>
      <c r="H158" s="15" t="str">
        <f>IFERROR(INDEX(Ranking!D:D,MATCH($F158,Ranking!$N:$N,0)),"")</f>
        <v/>
      </c>
      <c r="I158" s="10" t="str">
        <f>IFERROR(INDEX(Ranking!C:C,MATCH($F158,Ranking!$N:$N,0)),"")</f>
        <v/>
      </c>
      <c r="J158" s="8" t="str">
        <f>IFERROR(INDEX(Ranking!B:B,MATCH($F158,Ranking!$N:$N,0)),"")</f>
        <v/>
      </c>
      <c r="K158" s="29" t="str">
        <f>IFERROR(INDEX(Ranking!J:J,MATCH($F158,Ranking!$N:$N,0)),"")</f>
        <v/>
      </c>
      <c r="L158" s="30" t="str">
        <f>IFERROR(INDEX(Ranking!F:F,MATCH($F158,Ranking!$N:$N,0)),"")</f>
        <v/>
      </c>
      <c r="M158" s="9" t="str">
        <f>IFERROR(INDEX(data!E:E,MATCH($I158&amp;$H158,data!$N:$N,0)),"")</f>
        <v/>
      </c>
      <c r="N158" s="15" t="str">
        <f>IFERROR(INDEX(data!F:F,MATCH($I158&amp;$H158,data!$N:$N,0)),"")</f>
        <v/>
      </c>
      <c r="O158" s="15" t="str">
        <f>IFERROR(INDEX(data!G:G,MATCH($I158&amp;$H158,data!$N:$N,0)),"")</f>
        <v/>
      </c>
      <c r="P158" s="16" t="str">
        <f>IFERROR(INDEX(data!H:H,MATCH($I158&amp;$H158,data!$N:$N,0)),"")</f>
        <v/>
      </c>
    </row>
    <row r="159" spans="6:16" x14ac:dyDescent="0.2">
      <c r="F159" s="11">
        <v>151</v>
      </c>
      <c r="G159" s="10" t="str">
        <f>IFERROR(INDEX(Ranking!A:A,MATCH($F159,Ranking!$N:$N,0)),"")</f>
        <v/>
      </c>
      <c r="H159" s="15" t="str">
        <f>IFERROR(INDEX(Ranking!D:D,MATCH($F159,Ranking!$N:$N,0)),"")</f>
        <v/>
      </c>
      <c r="I159" s="10" t="str">
        <f>IFERROR(INDEX(Ranking!C:C,MATCH($F159,Ranking!$N:$N,0)),"")</f>
        <v/>
      </c>
      <c r="J159" s="8" t="str">
        <f>IFERROR(INDEX(Ranking!B:B,MATCH($F159,Ranking!$N:$N,0)),"")</f>
        <v/>
      </c>
      <c r="K159" s="29" t="str">
        <f>IFERROR(INDEX(Ranking!J:J,MATCH($F159,Ranking!$N:$N,0)),"")</f>
        <v/>
      </c>
      <c r="L159" s="30" t="str">
        <f>IFERROR(INDEX(Ranking!F:F,MATCH($F159,Ranking!$N:$N,0)),"")</f>
        <v/>
      </c>
      <c r="M159" s="9" t="str">
        <f>IFERROR(INDEX(data!E:E,MATCH($I159&amp;$H159,data!$N:$N,0)),"")</f>
        <v/>
      </c>
      <c r="N159" s="15" t="str">
        <f>IFERROR(INDEX(data!F:F,MATCH($I159&amp;$H159,data!$N:$N,0)),"")</f>
        <v/>
      </c>
      <c r="O159" s="15" t="str">
        <f>IFERROR(INDEX(data!G:G,MATCH($I159&amp;$H159,data!$N:$N,0)),"")</f>
        <v/>
      </c>
      <c r="P159" s="16" t="str">
        <f>IFERROR(INDEX(data!H:H,MATCH($I159&amp;$H159,data!$N:$N,0)),"")</f>
        <v/>
      </c>
    </row>
    <row r="160" spans="6:16" x14ac:dyDescent="0.2">
      <c r="F160" s="11">
        <v>152</v>
      </c>
      <c r="G160" s="10" t="str">
        <f>IFERROR(INDEX(Ranking!A:A,MATCH($F160,Ranking!$N:$N,0)),"")</f>
        <v/>
      </c>
      <c r="H160" s="15" t="str">
        <f>IFERROR(INDEX(Ranking!D:D,MATCH($F160,Ranking!$N:$N,0)),"")</f>
        <v/>
      </c>
      <c r="I160" s="10" t="str">
        <f>IFERROR(INDEX(Ranking!C:C,MATCH($F160,Ranking!$N:$N,0)),"")</f>
        <v/>
      </c>
      <c r="J160" s="8" t="str">
        <f>IFERROR(INDEX(Ranking!B:B,MATCH($F160,Ranking!$N:$N,0)),"")</f>
        <v/>
      </c>
      <c r="K160" s="29" t="str">
        <f>IFERROR(INDEX(Ranking!J:J,MATCH($F160,Ranking!$N:$N,0)),"")</f>
        <v/>
      </c>
      <c r="L160" s="30" t="str">
        <f>IFERROR(INDEX(Ranking!F:F,MATCH($F160,Ranking!$N:$N,0)),"")</f>
        <v/>
      </c>
      <c r="M160" s="9" t="str">
        <f>IFERROR(INDEX(data!E:E,MATCH($I160&amp;$H160,data!$N:$N,0)),"")</f>
        <v/>
      </c>
      <c r="N160" s="15" t="str">
        <f>IFERROR(INDEX(data!F:F,MATCH($I160&amp;$H160,data!$N:$N,0)),"")</f>
        <v/>
      </c>
      <c r="O160" s="15" t="str">
        <f>IFERROR(INDEX(data!G:G,MATCH($I160&amp;$H160,data!$N:$N,0)),"")</f>
        <v/>
      </c>
      <c r="P160" s="16" t="str">
        <f>IFERROR(INDEX(data!H:H,MATCH($I160&amp;$H160,data!$N:$N,0)),"")</f>
        <v/>
      </c>
    </row>
    <row r="161" spans="6:16" x14ac:dyDescent="0.2">
      <c r="F161" s="11">
        <v>153</v>
      </c>
      <c r="G161" s="10" t="str">
        <f>IFERROR(INDEX(Ranking!A:A,MATCH($F161,Ranking!$N:$N,0)),"")</f>
        <v/>
      </c>
      <c r="H161" s="15" t="str">
        <f>IFERROR(INDEX(Ranking!D:D,MATCH($F161,Ranking!$N:$N,0)),"")</f>
        <v/>
      </c>
      <c r="I161" s="10" t="str">
        <f>IFERROR(INDEX(Ranking!C:C,MATCH($F161,Ranking!$N:$N,0)),"")</f>
        <v/>
      </c>
      <c r="J161" s="8" t="str">
        <f>IFERROR(INDEX(Ranking!B:B,MATCH($F161,Ranking!$N:$N,0)),"")</f>
        <v/>
      </c>
      <c r="K161" s="29" t="str">
        <f>IFERROR(INDEX(Ranking!J:J,MATCH($F161,Ranking!$N:$N,0)),"")</f>
        <v/>
      </c>
      <c r="L161" s="30" t="str">
        <f>IFERROR(INDEX(Ranking!F:F,MATCH($F161,Ranking!$N:$N,0)),"")</f>
        <v/>
      </c>
      <c r="M161" s="9" t="str">
        <f>IFERROR(INDEX(data!E:E,MATCH($I161&amp;$H161,data!$N:$N,0)),"")</f>
        <v/>
      </c>
      <c r="N161" s="15" t="str">
        <f>IFERROR(INDEX(data!F:F,MATCH($I161&amp;$H161,data!$N:$N,0)),"")</f>
        <v/>
      </c>
      <c r="O161" s="15" t="str">
        <f>IFERROR(INDEX(data!G:G,MATCH($I161&amp;$H161,data!$N:$N,0)),"")</f>
        <v/>
      </c>
      <c r="P161" s="16" t="str">
        <f>IFERROR(INDEX(data!H:H,MATCH($I161&amp;$H161,data!$N:$N,0)),"")</f>
        <v/>
      </c>
    </row>
    <row r="162" spans="6:16" x14ac:dyDescent="0.2">
      <c r="F162" s="11">
        <v>154</v>
      </c>
      <c r="G162" s="10" t="str">
        <f>IFERROR(INDEX(Ranking!A:A,MATCH($F162,Ranking!$N:$N,0)),"")</f>
        <v/>
      </c>
      <c r="H162" s="15" t="str">
        <f>IFERROR(INDEX(Ranking!D:D,MATCH($F162,Ranking!$N:$N,0)),"")</f>
        <v/>
      </c>
      <c r="I162" s="10" t="str">
        <f>IFERROR(INDEX(Ranking!C:C,MATCH($F162,Ranking!$N:$N,0)),"")</f>
        <v/>
      </c>
      <c r="J162" s="8" t="str">
        <f>IFERROR(INDEX(Ranking!B:B,MATCH($F162,Ranking!$N:$N,0)),"")</f>
        <v/>
      </c>
      <c r="K162" s="29" t="str">
        <f>IFERROR(INDEX(Ranking!J:J,MATCH($F162,Ranking!$N:$N,0)),"")</f>
        <v/>
      </c>
      <c r="L162" s="30" t="str">
        <f>IFERROR(INDEX(Ranking!F:F,MATCH($F162,Ranking!$N:$N,0)),"")</f>
        <v/>
      </c>
      <c r="M162" s="9" t="str">
        <f>IFERROR(INDEX(data!E:E,MATCH($I162&amp;$H162,data!$N:$N,0)),"")</f>
        <v/>
      </c>
      <c r="N162" s="15" t="str">
        <f>IFERROR(INDEX(data!F:F,MATCH($I162&amp;$H162,data!$N:$N,0)),"")</f>
        <v/>
      </c>
      <c r="O162" s="15" t="str">
        <f>IFERROR(INDEX(data!G:G,MATCH($I162&amp;$H162,data!$N:$N,0)),"")</f>
        <v/>
      </c>
      <c r="P162" s="16" t="str">
        <f>IFERROR(INDEX(data!H:H,MATCH($I162&amp;$H162,data!$N:$N,0)),"")</f>
        <v/>
      </c>
    </row>
    <row r="163" spans="6:16" x14ac:dyDescent="0.2">
      <c r="F163" s="11">
        <v>155</v>
      </c>
      <c r="G163" s="10" t="str">
        <f>IFERROR(INDEX(Ranking!A:A,MATCH($F163,Ranking!$N:$N,0)),"")</f>
        <v/>
      </c>
      <c r="H163" s="15" t="str">
        <f>IFERROR(INDEX(Ranking!D:D,MATCH($F163,Ranking!$N:$N,0)),"")</f>
        <v/>
      </c>
      <c r="I163" s="10" t="str">
        <f>IFERROR(INDEX(Ranking!C:C,MATCH($F163,Ranking!$N:$N,0)),"")</f>
        <v/>
      </c>
      <c r="J163" s="8" t="str">
        <f>IFERROR(INDEX(Ranking!B:B,MATCH($F163,Ranking!$N:$N,0)),"")</f>
        <v/>
      </c>
      <c r="K163" s="29" t="str">
        <f>IFERROR(INDEX(Ranking!J:J,MATCH($F163,Ranking!$N:$N,0)),"")</f>
        <v/>
      </c>
      <c r="L163" s="30" t="str">
        <f>IFERROR(INDEX(Ranking!F:F,MATCH($F163,Ranking!$N:$N,0)),"")</f>
        <v/>
      </c>
      <c r="M163" s="9" t="str">
        <f>IFERROR(INDEX(data!E:E,MATCH($I163&amp;$H163,data!$N:$N,0)),"")</f>
        <v/>
      </c>
      <c r="N163" s="15" t="str">
        <f>IFERROR(INDEX(data!F:F,MATCH($I163&amp;$H163,data!$N:$N,0)),"")</f>
        <v/>
      </c>
      <c r="O163" s="15" t="str">
        <f>IFERROR(INDEX(data!G:G,MATCH($I163&amp;$H163,data!$N:$N,0)),"")</f>
        <v/>
      </c>
      <c r="P163" s="16" t="str">
        <f>IFERROR(INDEX(data!H:H,MATCH($I163&amp;$H163,data!$N:$N,0)),"")</f>
        <v/>
      </c>
    </row>
    <row r="164" spans="6:16" x14ac:dyDescent="0.2">
      <c r="F164" s="11">
        <v>156</v>
      </c>
      <c r="G164" s="10" t="str">
        <f>IFERROR(INDEX(Ranking!A:A,MATCH($F164,Ranking!$N:$N,0)),"")</f>
        <v/>
      </c>
      <c r="H164" s="15" t="str">
        <f>IFERROR(INDEX(Ranking!D:D,MATCH($F164,Ranking!$N:$N,0)),"")</f>
        <v/>
      </c>
      <c r="I164" s="10" t="str">
        <f>IFERROR(INDEX(Ranking!C:C,MATCH($F164,Ranking!$N:$N,0)),"")</f>
        <v/>
      </c>
      <c r="J164" s="8" t="str">
        <f>IFERROR(INDEX(Ranking!B:B,MATCH($F164,Ranking!$N:$N,0)),"")</f>
        <v/>
      </c>
      <c r="K164" s="29" t="str">
        <f>IFERROR(INDEX(Ranking!J:J,MATCH($F164,Ranking!$N:$N,0)),"")</f>
        <v/>
      </c>
      <c r="L164" s="30" t="str">
        <f>IFERROR(INDEX(Ranking!F:F,MATCH($F164,Ranking!$N:$N,0)),"")</f>
        <v/>
      </c>
      <c r="M164" s="9" t="str">
        <f>IFERROR(INDEX(data!E:E,MATCH($I164&amp;$H164,data!$N:$N,0)),"")</f>
        <v/>
      </c>
      <c r="N164" s="15" t="str">
        <f>IFERROR(INDEX(data!F:F,MATCH($I164&amp;$H164,data!$N:$N,0)),"")</f>
        <v/>
      </c>
      <c r="O164" s="15" t="str">
        <f>IFERROR(INDEX(data!G:G,MATCH($I164&amp;$H164,data!$N:$N,0)),"")</f>
        <v/>
      </c>
      <c r="P164" s="16" t="str">
        <f>IFERROR(INDEX(data!H:H,MATCH($I164&amp;$H164,data!$N:$N,0)),"")</f>
        <v/>
      </c>
    </row>
    <row r="165" spans="6:16" x14ac:dyDescent="0.2">
      <c r="F165" s="11">
        <v>157</v>
      </c>
      <c r="G165" s="10" t="str">
        <f>IFERROR(INDEX(Ranking!A:A,MATCH($F165,Ranking!$N:$N,0)),"")</f>
        <v/>
      </c>
      <c r="H165" s="15" t="str">
        <f>IFERROR(INDEX(Ranking!D:D,MATCH($F165,Ranking!$N:$N,0)),"")</f>
        <v/>
      </c>
      <c r="I165" s="10" t="str">
        <f>IFERROR(INDEX(Ranking!C:C,MATCH($F165,Ranking!$N:$N,0)),"")</f>
        <v/>
      </c>
      <c r="J165" s="8" t="str">
        <f>IFERROR(INDEX(Ranking!B:B,MATCH($F165,Ranking!$N:$N,0)),"")</f>
        <v/>
      </c>
      <c r="K165" s="29" t="str">
        <f>IFERROR(INDEX(Ranking!J:J,MATCH($F165,Ranking!$N:$N,0)),"")</f>
        <v/>
      </c>
      <c r="L165" s="30" t="str">
        <f>IFERROR(INDEX(Ranking!F:F,MATCH($F165,Ranking!$N:$N,0)),"")</f>
        <v/>
      </c>
      <c r="M165" s="9" t="str">
        <f>IFERROR(INDEX(data!E:E,MATCH($I165&amp;$H165,data!$N:$N,0)),"")</f>
        <v/>
      </c>
      <c r="N165" s="15" t="str">
        <f>IFERROR(INDEX(data!F:F,MATCH($I165&amp;$H165,data!$N:$N,0)),"")</f>
        <v/>
      </c>
      <c r="O165" s="15" t="str">
        <f>IFERROR(INDEX(data!G:G,MATCH($I165&amp;$H165,data!$N:$N,0)),"")</f>
        <v/>
      </c>
      <c r="P165" s="16" t="str">
        <f>IFERROR(INDEX(data!H:H,MATCH($I165&amp;$H165,data!$N:$N,0)),"")</f>
        <v/>
      </c>
    </row>
    <row r="166" spans="6:16" x14ac:dyDescent="0.2">
      <c r="F166" s="11">
        <v>158</v>
      </c>
      <c r="G166" s="10" t="str">
        <f>IFERROR(INDEX(Ranking!A:A,MATCH($F166,Ranking!$N:$N,0)),"")</f>
        <v/>
      </c>
      <c r="H166" s="15" t="str">
        <f>IFERROR(INDEX(Ranking!D:D,MATCH($F166,Ranking!$N:$N,0)),"")</f>
        <v/>
      </c>
      <c r="I166" s="10" t="str">
        <f>IFERROR(INDEX(Ranking!C:C,MATCH($F166,Ranking!$N:$N,0)),"")</f>
        <v/>
      </c>
      <c r="J166" s="8" t="str">
        <f>IFERROR(INDEX(Ranking!B:B,MATCH($F166,Ranking!$N:$N,0)),"")</f>
        <v/>
      </c>
      <c r="K166" s="29" t="str">
        <f>IFERROR(INDEX(Ranking!J:J,MATCH($F166,Ranking!$N:$N,0)),"")</f>
        <v/>
      </c>
      <c r="L166" s="30" t="str">
        <f>IFERROR(INDEX(Ranking!F:F,MATCH($F166,Ranking!$N:$N,0)),"")</f>
        <v/>
      </c>
      <c r="M166" s="9" t="str">
        <f>IFERROR(INDEX(data!E:E,MATCH($I166&amp;$H166,data!$N:$N,0)),"")</f>
        <v/>
      </c>
      <c r="N166" s="15" t="str">
        <f>IFERROR(INDEX(data!F:F,MATCH($I166&amp;$H166,data!$N:$N,0)),"")</f>
        <v/>
      </c>
      <c r="O166" s="15" t="str">
        <f>IFERROR(INDEX(data!G:G,MATCH($I166&amp;$H166,data!$N:$N,0)),"")</f>
        <v/>
      </c>
      <c r="P166" s="16" t="str">
        <f>IFERROR(INDEX(data!H:H,MATCH($I166&amp;$H166,data!$N:$N,0)),"")</f>
        <v/>
      </c>
    </row>
    <row r="167" spans="6:16" x14ac:dyDescent="0.2">
      <c r="F167" s="11">
        <v>159</v>
      </c>
      <c r="G167" s="10" t="str">
        <f>IFERROR(INDEX(Ranking!A:A,MATCH($F167,Ranking!$N:$N,0)),"")</f>
        <v/>
      </c>
      <c r="H167" s="15" t="str">
        <f>IFERROR(INDEX(Ranking!D:D,MATCH($F167,Ranking!$N:$N,0)),"")</f>
        <v/>
      </c>
      <c r="I167" s="10" t="str">
        <f>IFERROR(INDEX(Ranking!C:C,MATCH($F167,Ranking!$N:$N,0)),"")</f>
        <v/>
      </c>
      <c r="J167" s="8" t="str">
        <f>IFERROR(INDEX(Ranking!B:B,MATCH($F167,Ranking!$N:$N,0)),"")</f>
        <v/>
      </c>
      <c r="K167" s="29" t="str">
        <f>IFERROR(INDEX(Ranking!J:J,MATCH($F167,Ranking!$N:$N,0)),"")</f>
        <v/>
      </c>
      <c r="L167" s="30" t="str">
        <f>IFERROR(INDEX(Ranking!F:F,MATCH($F167,Ranking!$N:$N,0)),"")</f>
        <v/>
      </c>
      <c r="M167" s="9" t="str">
        <f>IFERROR(INDEX(data!E:E,MATCH($I167&amp;$H167,data!$N:$N,0)),"")</f>
        <v/>
      </c>
      <c r="N167" s="15" t="str">
        <f>IFERROR(INDEX(data!F:F,MATCH($I167&amp;$H167,data!$N:$N,0)),"")</f>
        <v/>
      </c>
      <c r="O167" s="15" t="str">
        <f>IFERROR(INDEX(data!G:G,MATCH($I167&amp;$H167,data!$N:$N,0)),"")</f>
        <v/>
      </c>
      <c r="P167" s="16" t="str">
        <f>IFERROR(INDEX(data!H:H,MATCH($I167&amp;$H167,data!$N:$N,0)),"")</f>
        <v/>
      </c>
    </row>
    <row r="168" spans="6:16" x14ac:dyDescent="0.2">
      <c r="F168" s="11">
        <v>160</v>
      </c>
      <c r="G168" s="10" t="str">
        <f>IFERROR(INDEX(Ranking!A:A,MATCH($F168,Ranking!$N:$N,0)),"")</f>
        <v/>
      </c>
      <c r="H168" s="15" t="str">
        <f>IFERROR(INDEX(Ranking!D:D,MATCH($F168,Ranking!$N:$N,0)),"")</f>
        <v/>
      </c>
      <c r="I168" s="10" t="str">
        <f>IFERROR(INDEX(Ranking!C:C,MATCH($F168,Ranking!$N:$N,0)),"")</f>
        <v/>
      </c>
      <c r="J168" s="8" t="str">
        <f>IFERROR(INDEX(Ranking!B:B,MATCH($F168,Ranking!$N:$N,0)),"")</f>
        <v/>
      </c>
      <c r="K168" s="29" t="str">
        <f>IFERROR(INDEX(Ranking!J:J,MATCH($F168,Ranking!$N:$N,0)),"")</f>
        <v/>
      </c>
      <c r="L168" s="30" t="str">
        <f>IFERROR(INDEX(Ranking!F:F,MATCH($F168,Ranking!$N:$N,0)),"")</f>
        <v/>
      </c>
      <c r="M168" s="9" t="str">
        <f>IFERROR(INDEX(data!E:E,MATCH($I168&amp;$H168,data!$N:$N,0)),"")</f>
        <v/>
      </c>
      <c r="N168" s="15" t="str">
        <f>IFERROR(INDEX(data!F:F,MATCH($I168&amp;$H168,data!$N:$N,0)),"")</f>
        <v/>
      </c>
      <c r="O168" s="15" t="str">
        <f>IFERROR(INDEX(data!G:G,MATCH($I168&amp;$H168,data!$N:$N,0)),"")</f>
        <v/>
      </c>
      <c r="P168" s="16" t="str">
        <f>IFERROR(INDEX(data!H:H,MATCH($I168&amp;$H168,data!$N:$N,0)),"")</f>
        <v/>
      </c>
    </row>
    <row r="169" spans="6:16" x14ac:dyDescent="0.2">
      <c r="F169" s="11">
        <v>161</v>
      </c>
      <c r="G169" s="10" t="str">
        <f>IFERROR(INDEX(Ranking!A:A,MATCH($F169,Ranking!$N:$N,0)),"")</f>
        <v/>
      </c>
      <c r="H169" s="15" t="str">
        <f>IFERROR(INDEX(Ranking!D:D,MATCH($F169,Ranking!$N:$N,0)),"")</f>
        <v/>
      </c>
      <c r="I169" s="10" t="str">
        <f>IFERROR(INDEX(Ranking!C:C,MATCH($F169,Ranking!$N:$N,0)),"")</f>
        <v/>
      </c>
      <c r="J169" s="8" t="str">
        <f>IFERROR(INDEX(Ranking!B:B,MATCH($F169,Ranking!$N:$N,0)),"")</f>
        <v/>
      </c>
      <c r="K169" s="29" t="str">
        <f>IFERROR(INDEX(Ranking!J:J,MATCH($F169,Ranking!$N:$N,0)),"")</f>
        <v/>
      </c>
      <c r="L169" s="30" t="str">
        <f>IFERROR(INDEX(Ranking!F:F,MATCH($F169,Ranking!$N:$N,0)),"")</f>
        <v/>
      </c>
      <c r="M169" s="9" t="str">
        <f>IFERROR(INDEX(data!E:E,MATCH($I169&amp;$H169,data!$N:$N,0)),"")</f>
        <v/>
      </c>
      <c r="N169" s="15" t="str">
        <f>IFERROR(INDEX(data!F:F,MATCH($I169&amp;$H169,data!$N:$N,0)),"")</f>
        <v/>
      </c>
      <c r="O169" s="15" t="str">
        <f>IFERROR(INDEX(data!G:G,MATCH($I169&amp;$H169,data!$N:$N,0)),"")</f>
        <v/>
      </c>
      <c r="P169" s="16" t="str">
        <f>IFERROR(INDEX(data!H:H,MATCH($I169&amp;$H169,data!$N:$N,0)),"")</f>
        <v/>
      </c>
    </row>
    <row r="170" spans="6:16" x14ac:dyDescent="0.2">
      <c r="F170" s="11">
        <v>162</v>
      </c>
      <c r="G170" s="10" t="str">
        <f>IFERROR(INDEX(Ranking!A:A,MATCH($F170,Ranking!$N:$N,0)),"")</f>
        <v/>
      </c>
      <c r="H170" s="15" t="str">
        <f>IFERROR(INDEX(Ranking!D:D,MATCH($F170,Ranking!$N:$N,0)),"")</f>
        <v/>
      </c>
      <c r="I170" s="10" t="str">
        <f>IFERROR(INDEX(Ranking!C:C,MATCH($F170,Ranking!$N:$N,0)),"")</f>
        <v/>
      </c>
      <c r="J170" s="8" t="str">
        <f>IFERROR(INDEX(Ranking!B:B,MATCH($F170,Ranking!$N:$N,0)),"")</f>
        <v/>
      </c>
      <c r="K170" s="29" t="str">
        <f>IFERROR(INDEX(Ranking!J:J,MATCH($F170,Ranking!$N:$N,0)),"")</f>
        <v/>
      </c>
      <c r="L170" s="30" t="str">
        <f>IFERROR(INDEX(Ranking!F:F,MATCH($F170,Ranking!$N:$N,0)),"")</f>
        <v/>
      </c>
      <c r="M170" s="9" t="str">
        <f>IFERROR(INDEX(data!E:E,MATCH($I170&amp;$H170,data!$N:$N,0)),"")</f>
        <v/>
      </c>
      <c r="N170" s="15" t="str">
        <f>IFERROR(INDEX(data!F:F,MATCH($I170&amp;$H170,data!$N:$N,0)),"")</f>
        <v/>
      </c>
      <c r="O170" s="15" t="str">
        <f>IFERROR(INDEX(data!G:G,MATCH($I170&amp;$H170,data!$N:$N,0)),"")</f>
        <v/>
      </c>
      <c r="P170" s="16" t="str">
        <f>IFERROR(INDEX(data!H:H,MATCH($I170&amp;$H170,data!$N:$N,0)),"")</f>
        <v/>
      </c>
    </row>
    <row r="171" spans="6:16" x14ac:dyDescent="0.2">
      <c r="F171" s="11">
        <v>163</v>
      </c>
      <c r="G171" s="10" t="str">
        <f>IFERROR(INDEX(Ranking!A:A,MATCH($F171,Ranking!$N:$N,0)),"")</f>
        <v/>
      </c>
      <c r="H171" s="15" t="str">
        <f>IFERROR(INDEX(Ranking!D:D,MATCH($F171,Ranking!$N:$N,0)),"")</f>
        <v/>
      </c>
      <c r="I171" s="10" t="str">
        <f>IFERROR(INDEX(Ranking!C:C,MATCH($F171,Ranking!$N:$N,0)),"")</f>
        <v/>
      </c>
      <c r="J171" s="8" t="str">
        <f>IFERROR(INDEX(Ranking!B:B,MATCH($F171,Ranking!$N:$N,0)),"")</f>
        <v/>
      </c>
      <c r="K171" s="29" t="str">
        <f>IFERROR(INDEX(Ranking!J:J,MATCH($F171,Ranking!$N:$N,0)),"")</f>
        <v/>
      </c>
      <c r="L171" s="30" t="str">
        <f>IFERROR(INDEX(Ranking!F:F,MATCH($F171,Ranking!$N:$N,0)),"")</f>
        <v/>
      </c>
      <c r="M171" s="9" t="str">
        <f>IFERROR(INDEX(data!E:E,MATCH($I171&amp;$H171,data!$N:$N,0)),"")</f>
        <v/>
      </c>
      <c r="N171" s="15" t="str">
        <f>IFERROR(INDEX(data!F:F,MATCH($I171&amp;$H171,data!$N:$N,0)),"")</f>
        <v/>
      </c>
      <c r="O171" s="15" t="str">
        <f>IFERROR(INDEX(data!G:G,MATCH($I171&amp;$H171,data!$N:$N,0)),"")</f>
        <v/>
      </c>
      <c r="P171" s="16" t="str">
        <f>IFERROR(INDEX(data!H:H,MATCH($I171&amp;$H171,data!$N:$N,0)),"")</f>
        <v/>
      </c>
    </row>
    <row r="172" spans="6:16" x14ac:dyDescent="0.2">
      <c r="F172" s="11">
        <v>164</v>
      </c>
      <c r="G172" s="10" t="str">
        <f>IFERROR(INDEX(Ranking!A:A,MATCH($F172,Ranking!$N:$N,0)),"")</f>
        <v/>
      </c>
      <c r="H172" s="15" t="str">
        <f>IFERROR(INDEX(Ranking!D:D,MATCH($F172,Ranking!$N:$N,0)),"")</f>
        <v/>
      </c>
      <c r="I172" s="10" t="str">
        <f>IFERROR(INDEX(Ranking!C:C,MATCH($F172,Ranking!$N:$N,0)),"")</f>
        <v/>
      </c>
      <c r="J172" s="8" t="str">
        <f>IFERROR(INDEX(Ranking!B:B,MATCH($F172,Ranking!$N:$N,0)),"")</f>
        <v/>
      </c>
      <c r="K172" s="29" t="str">
        <f>IFERROR(INDEX(Ranking!J:J,MATCH($F172,Ranking!$N:$N,0)),"")</f>
        <v/>
      </c>
      <c r="L172" s="30" t="str">
        <f>IFERROR(INDEX(Ranking!F:F,MATCH($F172,Ranking!$N:$N,0)),"")</f>
        <v/>
      </c>
      <c r="M172" s="9" t="str">
        <f>IFERROR(INDEX(data!E:E,MATCH($I172&amp;$H172,data!$N:$N,0)),"")</f>
        <v/>
      </c>
      <c r="N172" s="15" t="str">
        <f>IFERROR(INDEX(data!F:F,MATCH($I172&amp;$H172,data!$N:$N,0)),"")</f>
        <v/>
      </c>
      <c r="O172" s="15" t="str">
        <f>IFERROR(INDEX(data!G:G,MATCH($I172&amp;$H172,data!$N:$N,0)),"")</f>
        <v/>
      </c>
      <c r="P172" s="16" t="str">
        <f>IFERROR(INDEX(data!H:H,MATCH($I172&amp;$H172,data!$N:$N,0)),"")</f>
        <v/>
      </c>
    </row>
    <row r="173" spans="6:16" x14ac:dyDescent="0.2">
      <c r="F173" s="11">
        <v>165</v>
      </c>
      <c r="G173" s="10" t="str">
        <f>IFERROR(INDEX(Ranking!A:A,MATCH($F173,Ranking!$N:$N,0)),"")</f>
        <v/>
      </c>
      <c r="H173" s="15" t="str">
        <f>IFERROR(INDEX(Ranking!D:D,MATCH($F173,Ranking!$N:$N,0)),"")</f>
        <v/>
      </c>
      <c r="I173" s="10" t="str">
        <f>IFERROR(INDEX(Ranking!C:C,MATCH($F173,Ranking!$N:$N,0)),"")</f>
        <v/>
      </c>
      <c r="J173" s="8" t="str">
        <f>IFERROR(INDEX(Ranking!B:B,MATCH($F173,Ranking!$N:$N,0)),"")</f>
        <v/>
      </c>
      <c r="K173" s="29" t="str">
        <f>IFERROR(INDEX(Ranking!J:J,MATCH($F173,Ranking!$N:$N,0)),"")</f>
        <v/>
      </c>
      <c r="L173" s="30" t="str">
        <f>IFERROR(INDEX(Ranking!F:F,MATCH($F173,Ranking!$N:$N,0)),"")</f>
        <v/>
      </c>
      <c r="M173" s="9" t="str">
        <f>IFERROR(INDEX(data!E:E,MATCH($I173&amp;$H173,data!$N:$N,0)),"")</f>
        <v/>
      </c>
      <c r="N173" s="15" t="str">
        <f>IFERROR(INDEX(data!F:F,MATCH($I173&amp;$H173,data!$N:$N,0)),"")</f>
        <v/>
      </c>
      <c r="O173" s="15" t="str">
        <f>IFERROR(INDEX(data!G:G,MATCH($I173&amp;$H173,data!$N:$N,0)),"")</f>
        <v/>
      </c>
      <c r="P173" s="16" t="str">
        <f>IFERROR(INDEX(data!H:H,MATCH($I173&amp;$H173,data!$N:$N,0)),"")</f>
        <v/>
      </c>
    </row>
    <row r="174" spans="6:16" x14ac:dyDescent="0.2">
      <c r="F174" s="11">
        <v>166</v>
      </c>
      <c r="G174" s="10" t="str">
        <f>IFERROR(INDEX(Ranking!A:A,MATCH($F174,Ranking!$N:$N,0)),"")</f>
        <v/>
      </c>
      <c r="H174" s="15" t="str">
        <f>IFERROR(INDEX(Ranking!D:D,MATCH($F174,Ranking!$N:$N,0)),"")</f>
        <v/>
      </c>
      <c r="I174" s="10" t="str">
        <f>IFERROR(INDEX(Ranking!C:C,MATCH($F174,Ranking!$N:$N,0)),"")</f>
        <v/>
      </c>
      <c r="J174" s="8" t="str">
        <f>IFERROR(INDEX(Ranking!B:B,MATCH($F174,Ranking!$N:$N,0)),"")</f>
        <v/>
      </c>
      <c r="K174" s="29" t="str">
        <f>IFERROR(INDEX(Ranking!J:J,MATCH($F174,Ranking!$N:$N,0)),"")</f>
        <v/>
      </c>
      <c r="L174" s="30" t="str">
        <f>IFERROR(INDEX(Ranking!F:F,MATCH($F174,Ranking!$N:$N,0)),"")</f>
        <v/>
      </c>
      <c r="M174" s="9" t="str">
        <f>IFERROR(INDEX(data!E:E,MATCH($I174&amp;$H174,data!$N:$N,0)),"")</f>
        <v/>
      </c>
      <c r="N174" s="15" t="str">
        <f>IFERROR(INDEX(data!F:F,MATCH($I174&amp;$H174,data!$N:$N,0)),"")</f>
        <v/>
      </c>
      <c r="O174" s="15" t="str">
        <f>IFERROR(INDEX(data!G:G,MATCH($I174&amp;$H174,data!$N:$N,0)),"")</f>
        <v/>
      </c>
      <c r="P174" s="16" t="str">
        <f>IFERROR(INDEX(data!H:H,MATCH($I174&amp;$H174,data!$N:$N,0)),"")</f>
        <v/>
      </c>
    </row>
    <row r="175" spans="6:16" x14ac:dyDescent="0.2">
      <c r="F175" s="11">
        <v>167</v>
      </c>
      <c r="G175" s="10" t="str">
        <f>IFERROR(INDEX(Ranking!A:A,MATCH($F175,Ranking!$N:$N,0)),"")</f>
        <v/>
      </c>
      <c r="H175" s="15" t="str">
        <f>IFERROR(INDEX(Ranking!D:D,MATCH($F175,Ranking!$N:$N,0)),"")</f>
        <v/>
      </c>
      <c r="I175" s="10" t="str">
        <f>IFERROR(INDEX(Ranking!C:C,MATCH($F175,Ranking!$N:$N,0)),"")</f>
        <v/>
      </c>
      <c r="J175" s="8" t="str">
        <f>IFERROR(INDEX(Ranking!B:B,MATCH($F175,Ranking!$N:$N,0)),"")</f>
        <v/>
      </c>
      <c r="K175" s="29" t="str">
        <f>IFERROR(INDEX(Ranking!J:J,MATCH($F175,Ranking!$N:$N,0)),"")</f>
        <v/>
      </c>
      <c r="L175" s="30" t="str">
        <f>IFERROR(INDEX(Ranking!F:F,MATCH($F175,Ranking!$N:$N,0)),"")</f>
        <v/>
      </c>
      <c r="M175" s="9" t="str">
        <f>IFERROR(INDEX(data!E:E,MATCH($I175&amp;$H175,data!$N:$N,0)),"")</f>
        <v/>
      </c>
      <c r="N175" s="15" t="str">
        <f>IFERROR(INDEX(data!F:F,MATCH($I175&amp;$H175,data!$N:$N,0)),"")</f>
        <v/>
      </c>
      <c r="O175" s="15" t="str">
        <f>IFERROR(INDEX(data!G:G,MATCH($I175&amp;$H175,data!$N:$N,0)),"")</f>
        <v/>
      </c>
      <c r="P175" s="16" t="str">
        <f>IFERROR(INDEX(data!H:H,MATCH($I175&amp;$H175,data!$N:$N,0)),"")</f>
        <v/>
      </c>
    </row>
    <row r="176" spans="6:16" x14ac:dyDescent="0.2">
      <c r="F176" s="11">
        <v>168</v>
      </c>
      <c r="G176" s="10" t="str">
        <f>IFERROR(INDEX(Ranking!A:A,MATCH($F176,Ranking!$N:$N,0)),"")</f>
        <v/>
      </c>
      <c r="H176" s="15" t="str">
        <f>IFERROR(INDEX(Ranking!D:D,MATCH($F176,Ranking!$N:$N,0)),"")</f>
        <v/>
      </c>
      <c r="I176" s="10" t="str">
        <f>IFERROR(INDEX(Ranking!C:C,MATCH($F176,Ranking!$N:$N,0)),"")</f>
        <v/>
      </c>
      <c r="J176" s="8" t="str">
        <f>IFERROR(INDEX(Ranking!B:B,MATCH($F176,Ranking!$N:$N,0)),"")</f>
        <v/>
      </c>
      <c r="K176" s="29" t="str">
        <f>IFERROR(INDEX(Ranking!J:J,MATCH($F176,Ranking!$N:$N,0)),"")</f>
        <v/>
      </c>
      <c r="L176" s="30" t="str">
        <f>IFERROR(INDEX(Ranking!F:F,MATCH($F176,Ranking!$N:$N,0)),"")</f>
        <v/>
      </c>
      <c r="M176" s="9" t="str">
        <f>IFERROR(INDEX(data!E:E,MATCH($I176&amp;$H176,data!$N:$N,0)),"")</f>
        <v/>
      </c>
      <c r="N176" s="15" t="str">
        <f>IFERROR(INDEX(data!F:F,MATCH($I176&amp;$H176,data!$N:$N,0)),"")</f>
        <v/>
      </c>
      <c r="O176" s="15" t="str">
        <f>IFERROR(INDEX(data!G:G,MATCH($I176&amp;$H176,data!$N:$N,0)),"")</f>
        <v/>
      </c>
      <c r="P176" s="16" t="str">
        <f>IFERROR(INDEX(data!H:H,MATCH($I176&amp;$H176,data!$N:$N,0)),"")</f>
        <v/>
      </c>
    </row>
    <row r="177" spans="6:16" x14ac:dyDescent="0.2">
      <c r="F177" s="11">
        <v>169</v>
      </c>
      <c r="G177" s="10" t="str">
        <f>IFERROR(INDEX(Ranking!A:A,MATCH($F177,Ranking!$N:$N,0)),"")</f>
        <v/>
      </c>
      <c r="H177" s="15" t="str">
        <f>IFERROR(INDEX(Ranking!D:D,MATCH($F177,Ranking!$N:$N,0)),"")</f>
        <v/>
      </c>
      <c r="I177" s="10" t="str">
        <f>IFERROR(INDEX(Ranking!C:C,MATCH($F177,Ranking!$N:$N,0)),"")</f>
        <v/>
      </c>
      <c r="J177" s="8" t="str">
        <f>IFERROR(INDEX(Ranking!B:B,MATCH($F177,Ranking!$N:$N,0)),"")</f>
        <v/>
      </c>
      <c r="K177" s="29" t="str">
        <f>IFERROR(INDEX(Ranking!J:J,MATCH($F177,Ranking!$N:$N,0)),"")</f>
        <v/>
      </c>
      <c r="L177" s="30" t="str">
        <f>IFERROR(INDEX(Ranking!F:F,MATCH($F177,Ranking!$N:$N,0)),"")</f>
        <v/>
      </c>
      <c r="M177" s="9" t="str">
        <f>IFERROR(INDEX(data!E:E,MATCH($I177&amp;$H177,data!$N:$N,0)),"")</f>
        <v/>
      </c>
      <c r="N177" s="15" t="str">
        <f>IFERROR(INDEX(data!F:F,MATCH($I177&amp;$H177,data!$N:$N,0)),"")</f>
        <v/>
      </c>
      <c r="O177" s="15" t="str">
        <f>IFERROR(INDEX(data!G:G,MATCH($I177&amp;$H177,data!$N:$N,0)),"")</f>
        <v/>
      </c>
      <c r="P177" s="16" t="str">
        <f>IFERROR(INDEX(data!H:H,MATCH($I177&amp;$H177,data!$N:$N,0)),"")</f>
        <v/>
      </c>
    </row>
    <row r="178" spans="6:16" x14ac:dyDescent="0.2">
      <c r="F178" s="11">
        <v>170</v>
      </c>
      <c r="G178" s="10" t="str">
        <f>IFERROR(INDEX(Ranking!A:A,MATCH($F178,Ranking!$N:$N,0)),"")</f>
        <v/>
      </c>
      <c r="H178" s="15" t="str">
        <f>IFERROR(INDEX(Ranking!D:D,MATCH($F178,Ranking!$N:$N,0)),"")</f>
        <v/>
      </c>
      <c r="I178" s="10" t="str">
        <f>IFERROR(INDEX(Ranking!C:C,MATCH($F178,Ranking!$N:$N,0)),"")</f>
        <v/>
      </c>
      <c r="J178" s="8" t="str">
        <f>IFERROR(INDEX(Ranking!B:B,MATCH($F178,Ranking!$N:$N,0)),"")</f>
        <v/>
      </c>
      <c r="K178" s="29" t="str">
        <f>IFERROR(INDEX(Ranking!J:J,MATCH($F178,Ranking!$N:$N,0)),"")</f>
        <v/>
      </c>
      <c r="L178" s="30" t="str">
        <f>IFERROR(INDEX(Ranking!F:F,MATCH($F178,Ranking!$N:$N,0)),"")</f>
        <v/>
      </c>
      <c r="M178" s="9" t="str">
        <f>IFERROR(INDEX(data!E:E,MATCH($I178&amp;$H178,data!$N:$N,0)),"")</f>
        <v/>
      </c>
      <c r="N178" s="15" t="str">
        <f>IFERROR(INDEX(data!F:F,MATCH($I178&amp;$H178,data!$N:$N,0)),"")</f>
        <v/>
      </c>
      <c r="O178" s="15" t="str">
        <f>IFERROR(INDEX(data!G:G,MATCH($I178&amp;$H178,data!$N:$N,0)),"")</f>
        <v/>
      </c>
      <c r="P178" s="16" t="str">
        <f>IFERROR(INDEX(data!H:H,MATCH($I178&amp;$H178,data!$N:$N,0)),"")</f>
        <v/>
      </c>
    </row>
    <row r="179" spans="6:16" x14ac:dyDescent="0.2">
      <c r="F179" s="11">
        <v>171</v>
      </c>
      <c r="G179" s="10" t="str">
        <f>IFERROR(INDEX(Ranking!A:A,MATCH($F179,Ranking!$N:$N,0)),"")</f>
        <v/>
      </c>
      <c r="H179" s="15" t="str">
        <f>IFERROR(INDEX(Ranking!D:D,MATCH($F179,Ranking!$N:$N,0)),"")</f>
        <v/>
      </c>
      <c r="I179" s="10" t="str">
        <f>IFERROR(INDEX(Ranking!C:C,MATCH($F179,Ranking!$N:$N,0)),"")</f>
        <v/>
      </c>
      <c r="J179" s="8" t="str">
        <f>IFERROR(INDEX(Ranking!B:B,MATCH($F179,Ranking!$N:$N,0)),"")</f>
        <v/>
      </c>
      <c r="K179" s="29" t="str">
        <f>IFERROR(INDEX(Ranking!J:J,MATCH($F179,Ranking!$N:$N,0)),"")</f>
        <v/>
      </c>
      <c r="L179" s="30" t="str">
        <f>IFERROR(INDEX(Ranking!F:F,MATCH($F179,Ranking!$N:$N,0)),"")</f>
        <v/>
      </c>
      <c r="M179" s="9" t="str">
        <f>IFERROR(INDEX(data!E:E,MATCH($I179&amp;$H179,data!$N:$N,0)),"")</f>
        <v/>
      </c>
      <c r="N179" s="15" t="str">
        <f>IFERROR(INDEX(data!F:F,MATCH($I179&amp;$H179,data!$N:$N,0)),"")</f>
        <v/>
      </c>
      <c r="O179" s="15" t="str">
        <f>IFERROR(INDEX(data!G:G,MATCH($I179&amp;$H179,data!$N:$N,0)),"")</f>
        <v/>
      </c>
      <c r="P179" s="16" t="str">
        <f>IFERROR(INDEX(data!H:H,MATCH($I179&amp;$H179,data!$N:$N,0)),"")</f>
        <v/>
      </c>
    </row>
    <row r="180" spans="6:16" x14ac:dyDescent="0.2">
      <c r="F180" s="11">
        <v>172</v>
      </c>
      <c r="G180" s="10" t="str">
        <f>IFERROR(INDEX(Ranking!A:A,MATCH($F180,Ranking!$N:$N,0)),"")</f>
        <v/>
      </c>
      <c r="H180" s="15" t="str">
        <f>IFERROR(INDEX(Ranking!D:D,MATCH($F180,Ranking!$N:$N,0)),"")</f>
        <v/>
      </c>
      <c r="I180" s="10" t="str">
        <f>IFERROR(INDEX(Ranking!C:C,MATCH($F180,Ranking!$N:$N,0)),"")</f>
        <v/>
      </c>
      <c r="J180" s="8" t="str">
        <f>IFERROR(INDEX(Ranking!B:B,MATCH($F180,Ranking!$N:$N,0)),"")</f>
        <v/>
      </c>
      <c r="K180" s="29" t="str">
        <f>IFERROR(INDEX(Ranking!J:J,MATCH($F180,Ranking!$N:$N,0)),"")</f>
        <v/>
      </c>
      <c r="L180" s="30" t="str">
        <f>IFERROR(INDEX(Ranking!F:F,MATCH($F180,Ranking!$N:$N,0)),"")</f>
        <v/>
      </c>
      <c r="M180" s="9" t="str">
        <f>IFERROR(INDEX(data!E:E,MATCH($I180&amp;$H180,data!$N:$N,0)),"")</f>
        <v/>
      </c>
      <c r="N180" s="15" t="str">
        <f>IFERROR(INDEX(data!F:F,MATCH($I180&amp;$H180,data!$N:$N,0)),"")</f>
        <v/>
      </c>
      <c r="O180" s="15" t="str">
        <f>IFERROR(INDEX(data!G:G,MATCH($I180&amp;$H180,data!$N:$N,0)),"")</f>
        <v/>
      </c>
      <c r="P180" s="16" t="str">
        <f>IFERROR(INDEX(data!H:H,MATCH($I180&amp;$H180,data!$N:$N,0)),"")</f>
        <v/>
      </c>
    </row>
    <row r="181" spans="6:16" x14ac:dyDescent="0.2">
      <c r="F181" s="11">
        <v>173</v>
      </c>
      <c r="G181" s="10" t="str">
        <f>IFERROR(INDEX(Ranking!A:A,MATCH($F181,Ranking!$N:$N,0)),"")</f>
        <v/>
      </c>
      <c r="H181" s="15" t="str">
        <f>IFERROR(INDEX(Ranking!D:D,MATCH($F181,Ranking!$N:$N,0)),"")</f>
        <v/>
      </c>
      <c r="I181" s="10" t="str">
        <f>IFERROR(INDEX(Ranking!C:C,MATCH($F181,Ranking!$N:$N,0)),"")</f>
        <v/>
      </c>
      <c r="J181" s="8" t="str">
        <f>IFERROR(INDEX(Ranking!B:B,MATCH($F181,Ranking!$N:$N,0)),"")</f>
        <v/>
      </c>
      <c r="K181" s="29" t="str">
        <f>IFERROR(INDEX(Ranking!J:J,MATCH($F181,Ranking!$N:$N,0)),"")</f>
        <v/>
      </c>
      <c r="L181" s="30" t="str">
        <f>IFERROR(INDEX(Ranking!F:F,MATCH($F181,Ranking!$N:$N,0)),"")</f>
        <v/>
      </c>
      <c r="M181" s="9" t="str">
        <f>IFERROR(INDEX(data!E:E,MATCH($I181&amp;$H181,data!$N:$N,0)),"")</f>
        <v/>
      </c>
      <c r="N181" s="15" t="str">
        <f>IFERROR(INDEX(data!F:F,MATCH($I181&amp;$H181,data!$N:$N,0)),"")</f>
        <v/>
      </c>
      <c r="O181" s="15" t="str">
        <f>IFERROR(INDEX(data!G:G,MATCH($I181&amp;$H181,data!$N:$N,0)),"")</f>
        <v/>
      </c>
      <c r="P181" s="16" t="str">
        <f>IFERROR(INDEX(data!H:H,MATCH($I181&amp;$H181,data!$N:$N,0)),"")</f>
        <v/>
      </c>
    </row>
    <row r="182" spans="6:16" x14ac:dyDescent="0.2">
      <c r="F182" s="11">
        <v>174</v>
      </c>
      <c r="G182" s="10" t="str">
        <f>IFERROR(INDEX(Ranking!A:A,MATCH($F182,Ranking!$N:$N,0)),"")</f>
        <v/>
      </c>
      <c r="H182" s="15" t="str">
        <f>IFERROR(INDEX(Ranking!D:D,MATCH($F182,Ranking!$N:$N,0)),"")</f>
        <v/>
      </c>
      <c r="I182" s="10" t="str">
        <f>IFERROR(INDEX(Ranking!C:C,MATCH($F182,Ranking!$N:$N,0)),"")</f>
        <v/>
      </c>
      <c r="J182" s="8" t="str">
        <f>IFERROR(INDEX(Ranking!B:B,MATCH($F182,Ranking!$N:$N,0)),"")</f>
        <v/>
      </c>
      <c r="K182" s="29" t="str">
        <f>IFERROR(INDEX(Ranking!J:J,MATCH($F182,Ranking!$N:$N,0)),"")</f>
        <v/>
      </c>
      <c r="L182" s="30" t="str">
        <f>IFERROR(INDEX(Ranking!F:F,MATCH($F182,Ranking!$N:$N,0)),"")</f>
        <v/>
      </c>
      <c r="M182" s="9" t="str">
        <f>IFERROR(INDEX(data!E:E,MATCH($I182&amp;$H182,data!$N:$N,0)),"")</f>
        <v/>
      </c>
      <c r="N182" s="15" t="str">
        <f>IFERROR(INDEX(data!F:F,MATCH($I182&amp;$H182,data!$N:$N,0)),"")</f>
        <v/>
      </c>
      <c r="O182" s="15" t="str">
        <f>IFERROR(INDEX(data!G:G,MATCH($I182&amp;$H182,data!$N:$N,0)),"")</f>
        <v/>
      </c>
      <c r="P182" s="16" t="str">
        <f>IFERROR(INDEX(data!H:H,MATCH($I182&amp;$H182,data!$N:$N,0)),"")</f>
        <v/>
      </c>
    </row>
    <row r="183" spans="6:16" x14ac:dyDescent="0.2">
      <c r="F183" s="11">
        <v>175</v>
      </c>
      <c r="G183" s="10" t="str">
        <f>IFERROR(INDEX(Ranking!A:A,MATCH($F183,Ranking!$N:$N,0)),"")</f>
        <v/>
      </c>
      <c r="H183" s="15" t="str">
        <f>IFERROR(INDEX(Ranking!D:D,MATCH($F183,Ranking!$N:$N,0)),"")</f>
        <v/>
      </c>
      <c r="I183" s="10" t="str">
        <f>IFERROR(INDEX(Ranking!C:C,MATCH($F183,Ranking!$N:$N,0)),"")</f>
        <v/>
      </c>
      <c r="J183" s="8" t="str">
        <f>IFERROR(INDEX(Ranking!B:B,MATCH($F183,Ranking!$N:$N,0)),"")</f>
        <v/>
      </c>
      <c r="K183" s="29" t="str">
        <f>IFERROR(INDEX(Ranking!J:J,MATCH($F183,Ranking!$N:$N,0)),"")</f>
        <v/>
      </c>
      <c r="L183" s="30" t="str">
        <f>IFERROR(INDEX(Ranking!F:F,MATCH($F183,Ranking!$N:$N,0)),"")</f>
        <v/>
      </c>
      <c r="M183" s="9" t="str">
        <f>IFERROR(INDEX(data!E:E,MATCH($I183&amp;$H183,data!$N:$N,0)),"")</f>
        <v/>
      </c>
      <c r="N183" s="15" t="str">
        <f>IFERROR(INDEX(data!F:F,MATCH($I183&amp;$H183,data!$N:$N,0)),"")</f>
        <v/>
      </c>
      <c r="O183" s="15" t="str">
        <f>IFERROR(INDEX(data!G:G,MATCH($I183&amp;$H183,data!$N:$N,0)),"")</f>
        <v/>
      </c>
      <c r="P183" s="16" t="str">
        <f>IFERROR(INDEX(data!H:H,MATCH($I183&amp;$H183,data!$N:$N,0)),"")</f>
        <v/>
      </c>
    </row>
    <row r="184" spans="6:16" x14ac:dyDescent="0.2">
      <c r="F184" s="11">
        <v>176</v>
      </c>
      <c r="G184" s="10" t="str">
        <f>IFERROR(INDEX(Ranking!A:A,MATCH($F184,Ranking!$N:$N,0)),"")</f>
        <v/>
      </c>
      <c r="H184" s="15" t="str">
        <f>IFERROR(INDEX(Ranking!D:D,MATCH($F184,Ranking!$N:$N,0)),"")</f>
        <v/>
      </c>
      <c r="I184" s="10" t="str">
        <f>IFERROR(INDEX(Ranking!C:C,MATCH($F184,Ranking!$N:$N,0)),"")</f>
        <v/>
      </c>
      <c r="J184" s="8" t="str">
        <f>IFERROR(INDEX(Ranking!B:B,MATCH($F184,Ranking!$N:$N,0)),"")</f>
        <v/>
      </c>
      <c r="K184" s="29" t="str">
        <f>IFERROR(INDEX(Ranking!J:J,MATCH($F184,Ranking!$N:$N,0)),"")</f>
        <v/>
      </c>
      <c r="L184" s="30" t="str">
        <f>IFERROR(INDEX(Ranking!F:F,MATCH($F184,Ranking!$N:$N,0)),"")</f>
        <v/>
      </c>
      <c r="M184" s="9" t="str">
        <f>IFERROR(INDEX(data!E:E,MATCH($I184&amp;$H184,data!$N:$N,0)),"")</f>
        <v/>
      </c>
      <c r="N184" s="15" t="str">
        <f>IFERROR(INDEX(data!F:F,MATCH($I184&amp;$H184,data!$N:$N,0)),"")</f>
        <v/>
      </c>
      <c r="O184" s="15" t="str">
        <f>IFERROR(INDEX(data!G:G,MATCH($I184&amp;$H184,data!$N:$N,0)),"")</f>
        <v/>
      </c>
      <c r="P184" s="16" t="str">
        <f>IFERROR(INDEX(data!H:H,MATCH($I184&amp;$H184,data!$N:$N,0)),"")</f>
        <v/>
      </c>
    </row>
    <row r="185" spans="6:16" x14ac:dyDescent="0.2">
      <c r="F185" s="11">
        <v>177</v>
      </c>
      <c r="G185" s="10" t="str">
        <f>IFERROR(INDEX(Ranking!A:A,MATCH($F185,Ranking!$N:$N,0)),"")</f>
        <v/>
      </c>
      <c r="H185" s="15" t="str">
        <f>IFERROR(INDEX(Ranking!D:D,MATCH($F185,Ranking!$N:$N,0)),"")</f>
        <v/>
      </c>
      <c r="I185" s="10" t="str">
        <f>IFERROR(INDEX(Ranking!C:C,MATCH($F185,Ranking!$N:$N,0)),"")</f>
        <v/>
      </c>
      <c r="J185" s="8" t="str">
        <f>IFERROR(INDEX(Ranking!B:B,MATCH($F185,Ranking!$N:$N,0)),"")</f>
        <v/>
      </c>
      <c r="K185" s="29" t="str">
        <f>IFERROR(INDEX(Ranking!J:J,MATCH($F185,Ranking!$N:$N,0)),"")</f>
        <v/>
      </c>
      <c r="L185" s="30" t="str">
        <f>IFERROR(INDEX(Ranking!F:F,MATCH($F185,Ranking!$N:$N,0)),"")</f>
        <v/>
      </c>
      <c r="M185" s="9" t="str">
        <f>IFERROR(INDEX(data!E:E,MATCH($I185&amp;$H185,data!$N:$N,0)),"")</f>
        <v/>
      </c>
      <c r="N185" s="15" t="str">
        <f>IFERROR(INDEX(data!F:F,MATCH($I185&amp;$H185,data!$N:$N,0)),"")</f>
        <v/>
      </c>
      <c r="O185" s="15" t="str">
        <f>IFERROR(INDEX(data!G:G,MATCH($I185&amp;$H185,data!$N:$N,0)),"")</f>
        <v/>
      </c>
      <c r="P185" s="16" t="str">
        <f>IFERROR(INDEX(data!H:H,MATCH($I185&amp;$H185,data!$N:$N,0)),"")</f>
        <v/>
      </c>
    </row>
    <row r="186" spans="6:16" x14ac:dyDescent="0.2">
      <c r="F186" s="11">
        <v>178</v>
      </c>
      <c r="G186" s="10" t="str">
        <f>IFERROR(INDEX(Ranking!A:A,MATCH($F186,Ranking!$N:$N,0)),"")</f>
        <v/>
      </c>
      <c r="H186" s="15" t="str">
        <f>IFERROR(INDEX(Ranking!D:D,MATCH($F186,Ranking!$N:$N,0)),"")</f>
        <v/>
      </c>
      <c r="I186" s="10" t="str">
        <f>IFERROR(INDEX(Ranking!C:C,MATCH($F186,Ranking!$N:$N,0)),"")</f>
        <v/>
      </c>
      <c r="J186" s="8" t="str">
        <f>IFERROR(INDEX(Ranking!B:B,MATCH($F186,Ranking!$N:$N,0)),"")</f>
        <v/>
      </c>
      <c r="K186" s="29" t="str">
        <f>IFERROR(INDEX(Ranking!J:J,MATCH($F186,Ranking!$N:$N,0)),"")</f>
        <v/>
      </c>
      <c r="L186" s="30" t="str">
        <f>IFERROR(INDEX(Ranking!F:F,MATCH($F186,Ranking!$N:$N,0)),"")</f>
        <v/>
      </c>
      <c r="M186" s="9" t="str">
        <f>IFERROR(INDEX(data!E:E,MATCH($I186&amp;$H186,data!$N:$N,0)),"")</f>
        <v/>
      </c>
      <c r="N186" s="15" t="str">
        <f>IFERROR(INDEX(data!F:F,MATCH($I186&amp;$H186,data!$N:$N,0)),"")</f>
        <v/>
      </c>
      <c r="O186" s="15" t="str">
        <f>IFERROR(INDEX(data!G:G,MATCH($I186&amp;$H186,data!$N:$N,0)),"")</f>
        <v/>
      </c>
      <c r="P186" s="16" t="str">
        <f>IFERROR(INDEX(data!H:H,MATCH($I186&amp;$H186,data!$N:$N,0)),"")</f>
        <v/>
      </c>
    </row>
    <row r="187" spans="6:16" x14ac:dyDescent="0.2">
      <c r="F187" s="11">
        <v>179</v>
      </c>
      <c r="G187" s="10" t="str">
        <f>IFERROR(INDEX(Ranking!A:A,MATCH($F187,Ranking!$N:$N,0)),"")</f>
        <v/>
      </c>
      <c r="H187" s="15" t="str">
        <f>IFERROR(INDEX(Ranking!D:D,MATCH($F187,Ranking!$N:$N,0)),"")</f>
        <v/>
      </c>
      <c r="I187" s="10" t="str">
        <f>IFERROR(INDEX(Ranking!C:C,MATCH($F187,Ranking!$N:$N,0)),"")</f>
        <v/>
      </c>
      <c r="J187" s="8" t="str">
        <f>IFERROR(INDEX(Ranking!B:B,MATCH($F187,Ranking!$N:$N,0)),"")</f>
        <v/>
      </c>
      <c r="K187" s="29" t="str">
        <f>IFERROR(INDEX(Ranking!J:J,MATCH($F187,Ranking!$N:$N,0)),"")</f>
        <v/>
      </c>
      <c r="L187" s="30" t="str">
        <f>IFERROR(INDEX(Ranking!F:F,MATCH($F187,Ranking!$N:$N,0)),"")</f>
        <v/>
      </c>
      <c r="M187" s="9" t="str">
        <f>IFERROR(INDEX(data!E:E,MATCH($I187&amp;$H187,data!$N:$N,0)),"")</f>
        <v/>
      </c>
      <c r="N187" s="15" t="str">
        <f>IFERROR(INDEX(data!F:F,MATCH($I187&amp;$H187,data!$N:$N,0)),"")</f>
        <v/>
      </c>
      <c r="O187" s="15" t="str">
        <f>IFERROR(INDEX(data!G:G,MATCH($I187&amp;$H187,data!$N:$N,0)),"")</f>
        <v/>
      </c>
      <c r="P187" s="16" t="str">
        <f>IFERROR(INDEX(data!H:H,MATCH($I187&amp;$H187,data!$N:$N,0)),"")</f>
        <v/>
      </c>
    </row>
    <row r="188" spans="6:16" x14ac:dyDescent="0.2">
      <c r="F188" s="11">
        <v>180</v>
      </c>
      <c r="G188" s="10" t="str">
        <f>IFERROR(INDEX(Ranking!A:A,MATCH($F188,Ranking!$N:$N,0)),"")</f>
        <v/>
      </c>
      <c r="H188" s="15" t="str">
        <f>IFERROR(INDEX(Ranking!D:D,MATCH($F188,Ranking!$N:$N,0)),"")</f>
        <v/>
      </c>
      <c r="I188" s="10" t="str">
        <f>IFERROR(INDEX(Ranking!C:C,MATCH($F188,Ranking!$N:$N,0)),"")</f>
        <v/>
      </c>
      <c r="J188" s="8" t="str">
        <f>IFERROR(INDEX(Ranking!B:B,MATCH($F188,Ranking!$N:$N,0)),"")</f>
        <v/>
      </c>
      <c r="K188" s="29" t="str">
        <f>IFERROR(INDEX(Ranking!J:J,MATCH($F188,Ranking!$N:$N,0)),"")</f>
        <v/>
      </c>
      <c r="L188" s="30" t="str">
        <f>IFERROR(INDEX(Ranking!F:F,MATCH($F188,Ranking!$N:$N,0)),"")</f>
        <v/>
      </c>
      <c r="M188" s="9" t="str">
        <f>IFERROR(INDEX(data!E:E,MATCH($I188&amp;$H188,data!$N:$N,0)),"")</f>
        <v/>
      </c>
      <c r="N188" s="15" t="str">
        <f>IFERROR(INDEX(data!F:F,MATCH($I188&amp;$H188,data!$N:$N,0)),"")</f>
        <v/>
      </c>
      <c r="O188" s="15" t="str">
        <f>IFERROR(INDEX(data!G:G,MATCH($I188&amp;$H188,data!$N:$N,0)),"")</f>
        <v/>
      </c>
      <c r="P188" s="16" t="str">
        <f>IFERROR(INDEX(data!H:H,MATCH($I188&amp;$H188,data!$N:$N,0)),"")</f>
        <v/>
      </c>
    </row>
    <row r="189" spans="6:16" x14ac:dyDescent="0.2">
      <c r="F189" s="11">
        <v>181</v>
      </c>
      <c r="G189" s="10" t="str">
        <f>IFERROR(INDEX(Ranking!A:A,MATCH($F189,Ranking!$N:$N,0)),"")</f>
        <v/>
      </c>
      <c r="H189" s="15" t="str">
        <f>IFERROR(INDEX(Ranking!D:D,MATCH($F189,Ranking!$N:$N,0)),"")</f>
        <v/>
      </c>
      <c r="I189" s="10" t="str">
        <f>IFERROR(INDEX(Ranking!C:C,MATCH($F189,Ranking!$N:$N,0)),"")</f>
        <v/>
      </c>
      <c r="J189" s="8" t="str">
        <f>IFERROR(INDEX(Ranking!B:B,MATCH($F189,Ranking!$N:$N,0)),"")</f>
        <v/>
      </c>
      <c r="K189" s="29" t="str">
        <f>IFERROR(INDEX(Ranking!J:J,MATCH($F189,Ranking!$N:$N,0)),"")</f>
        <v/>
      </c>
      <c r="L189" s="30" t="str">
        <f>IFERROR(INDEX(Ranking!F:F,MATCH($F189,Ranking!$N:$N,0)),"")</f>
        <v/>
      </c>
      <c r="M189" s="9" t="str">
        <f>IFERROR(INDEX(data!E:E,MATCH($I189&amp;$H189,data!$N:$N,0)),"")</f>
        <v/>
      </c>
      <c r="N189" s="15" t="str">
        <f>IFERROR(INDEX(data!F:F,MATCH($I189&amp;$H189,data!$N:$N,0)),"")</f>
        <v/>
      </c>
      <c r="O189" s="15" t="str">
        <f>IFERROR(INDEX(data!G:G,MATCH($I189&amp;$H189,data!$N:$N,0)),"")</f>
        <v/>
      </c>
      <c r="P189" s="16" t="str">
        <f>IFERROR(INDEX(data!H:H,MATCH($I189&amp;$H189,data!$N:$N,0)),"")</f>
        <v/>
      </c>
    </row>
    <row r="190" spans="6:16" x14ac:dyDescent="0.2">
      <c r="F190" s="11">
        <v>182</v>
      </c>
      <c r="G190" s="10" t="str">
        <f>IFERROR(INDEX(Ranking!A:A,MATCH($F190,Ranking!$N:$N,0)),"")</f>
        <v/>
      </c>
      <c r="H190" s="15" t="str">
        <f>IFERROR(INDEX(Ranking!D:D,MATCH($F190,Ranking!$N:$N,0)),"")</f>
        <v/>
      </c>
      <c r="I190" s="10" t="str">
        <f>IFERROR(INDEX(Ranking!C:C,MATCH($F190,Ranking!$N:$N,0)),"")</f>
        <v/>
      </c>
      <c r="J190" s="8" t="str">
        <f>IFERROR(INDEX(Ranking!B:B,MATCH($F190,Ranking!$N:$N,0)),"")</f>
        <v/>
      </c>
      <c r="K190" s="29" t="str">
        <f>IFERROR(INDEX(Ranking!J:J,MATCH($F190,Ranking!$N:$N,0)),"")</f>
        <v/>
      </c>
      <c r="L190" s="30" t="str">
        <f>IFERROR(INDEX(Ranking!F:F,MATCH($F190,Ranking!$N:$N,0)),"")</f>
        <v/>
      </c>
      <c r="M190" s="9" t="str">
        <f>IFERROR(INDEX(data!E:E,MATCH($I190&amp;$H190,data!$N:$N,0)),"")</f>
        <v/>
      </c>
      <c r="N190" s="15" t="str">
        <f>IFERROR(INDEX(data!F:F,MATCH($I190&amp;$H190,data!$N:$N,0)),"")</f>
        <v/>
      </c>
      <c r="O190" s="15" t="str">
        <f>IFERROR(INDEX(data!G:G,MATCH($I190&amp;$H190,data!$N:$N,0)),"")</f>
        <v/>
      </c>
      <c r="P190" s="16" t="str">
        <f>IFERROR(INDEX(data!H:H,MATCH($I190&amp;$H190,data!$N:$N,0)),"")</f>
        <v/>
      </c>
    </row>
    <row r="191" spans="6:16" x14ac:dyDescent="0.2">
      <c r="F191" s="11">
        <v>183</v>
      </c>
      <c r="G191" s="10" t="str">
        <f>IFERROR(INDEX(Ranking!A:A,MATCH($F191,Ranking!$N:$N,0)),"")</f>
        <v/>
      </c>
      <c r="H191" s="15" t="str">
        <f>IFERROR(INDEX(Ranking!D:D,MATCH($F191,Ranking!$N:$N,0)),"")</f>
        <v/>
      </c>
      <c r="I191" s="10" t="str">
        <f>IFERROR(INDEX(Ranking!C:C,MATCH($F191,Ranking!$N:$N,0)),"")</f>
        <v/>
      </c>
      <c r="J191" s="8" t="str">
        <f>IFERROR(INDEX(Ranking!B:B,MATCH($F191,Ranking!$N:$N,0)),"")</f>
        <v/>
      </c>
      <c r="K191" s="29" t="str">
        <f>IFERROR(INDEX(Ranking!J:J,MATCH($F191,Ranking!$N:$N,0)),"")</f>
        <v/>
      </c>
      <c r="L191" s="30" t="str">
        <f>IFERROR(INDEX(Ranking!F:F,MATCH($F191,Ranking!$N:$N,0)),"")</f>
        <v/>
      </c>
      <c r="M191" s="9" t="str">
        <f>IFERROR(INDEX(data!E:E,MATCH($I191&amp;$H191,data!$N:$N,0)),"")</f>
        <v/>
      </c>
      <c r="N191" s="15" t="str">
        <f>IFERROR(INDEX(data!F:F,MATCH($I191&amp;$H191,data!$N:$N,0)),"")</f>
        <v/>
      </c>
      <c r="O191" s="15" t="str">
        <f>IFERROR(INDEX(data!G:G,MATCH($I191&amp;$H191,data!$N:$N,0)),"")</f>
        <v/>
      </c>
      <c r="P191" s="16" t="str">
        <f>IFERROR(INDEX(data!H:H,MATCH($I191&amp;$H191,data!$N:$N,0)),"")</f>
        <v/>
      </c>
    </row>
    <row r="192" spans="6:16" x14ac:dyDescent="0.2">
      <c r="F192" s="11">
        <v>184</v>
      </c>
      <c r="G192" s="10" t="str">
        <f>IFERROR(INDEX(Ranking!A:A,MATCH($F192,Ranking!$N:$N,0)),"")</f>
        <v/>
      </c>
      <c r="H192" s="15" t="str">
        <f>IFERROR(INDEX(Ranking!D:D,MATCH($F192,Ranking!$N:$N,0)),"")</f>
        <v/>
      </c>
      <c r="I192" s="10" t="str">
        <f>IFERROR(INDEX(Ranking!C:C,MATCH($F192,Ranking!$N:$N,0)),"")</f>
        <v/>
      </c>
      <c r="J192" s="8" t="str">
        <f>IFERROR(INDEX(Ranking!B:B,MATCH($F192,Ranking!$N:$N,0)),"")</f>
        <v/>
      </c>
      <c r="K192" s="29" t="str">
        <f>IFERROR(INDEX(Ranking!J:J,MATCH($F192,Ranking!$N:$N,0)),"")</f>
        <v/>
      </c>
      <c r="L192" s="30" t="str">
        <f>IFERROR(INDEX(Ranking!F:F,MATCH($F192,Ranking!$N:$N,0)),"")</f>
        <v/>
      </c>
      <c r="M192" s="9" t="str">
        <f>IFERROR(INDEX(data!E:E,MATCH($I192&amp;$H192,data!$N:$N,0)),"")</f>
        <v/>
      </c>
      <c r="N192" s="15" t="str">
        <f>IFERROR(INDEX(data!F:F,MATCH($I192&amp;$H192,data!$N:$N,0)),"")</f>
        <v/>
      </c>
      <c r="O192" s="15" t="str">
        <f>IFERROR(INDEX(data!G:G,MATCH($I192&amp;$H192,data!$N:$N,0)),"")</f>
        <v/>
      </c>
      <c r="P192" s="16" t="str">
        <f>IFERROR(INDEX(data!H:H,MATCH($I192&amp;$H192,data!$N:$N,0)),"")</f>
        <v/>
      </c>
    </row>
    <row r="193" spans="6:16" x14ac:dyDescent="0.2">
      <c r="F193" s="11">
        <v>185</v>
      </c>
      <c r="G193" s="10" t="str">
        <f>IFERROR(INDEX(Ranking!A:A,MATCH($F193,Ranking!$N:$N,0)),"")</f>
        <v/>
      </c>
      <c r="H193" s="15" t="str">
        <f>IFERROR(INDEX(Ranking!D:D,MATCH($F193,Ranking!$N:$N,0)),"")</f>
        <v/>
      </c>
      <c r="I193" s="10" t="str">
        <f>IFERROR(INDEX(Ranking!C:C,MATCH($F193,Ranking!$N:$N,0)),"")</f>
        <v/>
      </c>
      <c r="J193" s="8" t="str">
        <f>IFERROR(INDEX(Ranking!B:B,MATCH($F193,Ranking!$N:$N,0)),"")</f>
        <v/>
      </c>
      <c r="K193" s="29" t="str">
        <f>IFERROR(INDEX(Ranking!J:J,MATCH($F193,Ranking!$N:$N,0)),"")</f>
        <v/>
      </c>
      <c r="L193" s="30" t="str">
        <f>IFERROR(INDEX(Ranking!F:F,MATCH($F193,Ranking!$N:$N,0)),"")</f>
        <v/>
      </c>
      <c r="M193" s="9" t="str">
        <f>IFERROR(INDEX(data!E:E,MATCH($I193&amp;$H193,data!$N:$N,0)),"")</f>
        <v/>
      </c>
      <c r="N193" s="15" t="str">
        <f>IFERROR(INDEX(data!F:F,MATCH($I193&amp;$H193,data!$N:$N,0)),"")</f>
        <v/>
      </c>
      <c r="O193" s="15" t="str">
        <f>IFERROR(INDEX(data!G:G,MATCH($I193&amp;$H193,data!$N:$N,0)),"")</f>
        <v/>
      </c>
      <c r="P193" s="16" t="str">
        <f>IFERROR(INDEX(data!H:H,MATCH($I193&amp;$H193,data!$N:$N,0)),"")</f>
        <v/>
      </c>
    </row>
    <row r="194" spans="6:16" x14ac:dyDescent="0.2">
      <c r="F194" s="11">
        <v>186</v>
      </c>
      <c r="G194" s="10" t="str">
        <f>IFERROR(INDEX(Ranking!A:A,MATCH($F194,Ranking!$N:$N,0)),"")</f>
        <v/>
      </c>
      <c r="H194" s="15" t="str">
        <f>IFERROR(INDEX(Ranking!D:D,MATCH($F194,Ranking!$N:$N,0)),"")</f>
        <v/>
      </c>
      <c r="I194" s="10" t="str">
        <f>IFERROR(INDEX(Ranking!C:C,MATCH($F194,Ranking!$N:$N,0)),"")</f>
        <v/>
      </c>
      <c r="J194" s="8" t="str">
        <f>IFERROR(INDEX(Ranking!B:B,MATCH($F194,Ranking!$N:$N,0)),"")</f>
        <v/>
      </c>
      <c r="K194" s="29" t="str">
        <f>IFERROR(INDEX(Ranking!J:J,MATCH($F194,Ranking!$N:$N,0)),"")</f>
        <v/>
      </c>
      <c r="L194" s="30" t="str">
        <f>IFERROR(INDEX(Ranking!F:F,MATCH($F194,Ranking!$N:$N,0)),"")</f>
        <v/>
      </c>
      <c r="M194" s="9" t="str">
        <f>IFERROR(INDEX(data!E:E,MATCH($I194&amp;$H194,data!$N:$N,0)),"")</f>
        <v/>
      </c>
      <c r="N194" s="15" t="str">
        <f>IFERROR(INDEX(data!F:F,MATCH($I194&amp;$H194,data!$N:$N,0)),"")</f>
        <v/>
      </c>
      <c r="O194" s="15" t="str">
        <f>IFERROR(INDEX(data!G:G,MATCH($I194&amp;$H194,data!$N:$N,0)),"")</f>
        <v/>
      </c>
      <c r="P194" s="16" t="str">
        <f>IFERROR(INDEX(data!H:H,MATCH($I194&amp;$H194,data!$N:$N,0)),"")</f>
        <v/>
      </c>
    </row>
    <row r="195" spans="6:16" x14ac:dyDescent="0.2">
      <c r="F195" s="11">
        <v>187</v>
      </c>
      <c r="G195" s="10" t="str">
        <f>IFERROR(INDEX(Ranking!A:A,MATCH($F195,Ranking!$N:$N,0)),"")</f>
        <v/>
      </c>
      <c r="H195" s="15" t="str">
        <f>IFERROR(INDEX(Ranking!D:D,MATCH($F195,Ranking!$N:$N,0)),"")</f>
        <v/>
      </c>
      <c r="I195" s="10" t="str">
        <f>IFERROR(INDEX(Ranking!C:C,MATCH($F195,Ranking!$N:$N,0)),"")</f>
        <v/>
      </c>
      <c r="J195" s="8" t="str">
        <f>IFERROR(INDEX(Ranking!B:B,MATCH($F195,Ranking!$N:$N,0)),"")</f>
        <v/>
      </c>
      <c r="K195" s="29" t="str">
        <f>IFERROR(INDEX(Ranking!J:J,MATCH($F195,Ranking!$N:$N,0)),"")</f>
        <v/>
      </c>
      <c r="L195" s="30" t="str">
        <f>IFERROR(INDEX(Ranking!F:F,MATCH($F195,Ranking!$N:$N,0)),"")</f>
        <v/>
      </c>
      <c r="M195" s="9" t="str">
        <f>IFERROR(INDEX(data!E:E,MATCH($I195&amp;$H195,data!$N:$N,0)),"")</f>
        <v/>
      </c>
      <c r="N195" s="15" t="str">
        <f>IFERROR(INDEX(data!F:F,MATCH($I195&amp;$H195,data!$N:$N,0)),"")</f>
        <v/>
      </c>
      <c r="O195" s="15" t="str">
        <f>IFERROR(INDEX(data!G:G,MATCH($I195&amp;$H195,data!$N:$N,0)),"")</f>
        <v/>
      </c>
      <c r="P195" s="16" t="str">
        <f>IFERROR(INDEX(data!H:H,MATCH($I195&amp;$H195,data!$N:$N,0)),"")</f>
        <v/>
      </c>
    </row>
    <row r="196" spans="6:16" x14ac:dyDescent="0.2">
      <c r="F196" s="11">
        <v>188</v>
      </c>
      <c r="G196" s="10" t="str">
        <f>IFERROR(INDEX(Ranking!A:A,MATCH($F196,Ranking!$N:$N,0)),"")</f>
        <v/>
      </c>
      <c r="H196" s="15" t="str">
        <f>IFERROR(INDEX(Ranking!D:D,MATCH($F196,Ranking!$N:$N,0)),"")</f>
        <v/>
      </c>
      <c r="I196" s="10" t="str">
        <f>IFERROR(INDEX(Ranking!C:C,MATCH($F196,Ranking!$N:$N,0)),"")</f>
        <v/>
      </c>
      <c r="J196" s="8" t="str">
        <f>IFERROR(INDEX(Ranking!B:B,MATCH($F196,Ranking!$N:$N,0)),"")</f>
        <v/>
      </c>
      <c r="K196" s="29" t="str">
        <f>IFERROR(INDEX(Ranking!J:J,MATCH($F196,Ranking!$N:$N,0)),"")</f>
        <v/>
      </c>
      <c r="L196" s="30" t="str">
        <f>IFERROR(INDEX(Ranking!F:F,MATCH($F196,Ranking!$N:$N,0)),"")</f>
        <v/>
      </c>
      <c r="M196" s="9" t="str">
        <f>IFERROR(INDEX(data!E:E,MATCH($I196&amp;$H196,data!$N:$N,0)),"")</f>
        <v/>
      </c>
      <c r="N196" s="15" t="str">
        <f>IFERROR(INDEX(data!F:F,MATCH($I196&amp;$H196,data!$N:$N,0)),"")</f>
        <v/>
      </c>
      <c r="O196" s="15" t="str">
        <f>IFERROR(INDEX(data!G:G,MATCH($I196&amp;$H196,data!$N:$N,0)),"")</f>
        <v/>
      </c>
      <c r="P196" s="16" t="str">
        <f>IFERROR(INDEX(data!H:H,MATCH($I196&amp;$H196,data!$N:$N,0)),"")</f>
        <v/>
      </c>
    </row>
    <row r="197" spans="6:16" x14ac:dyDescent="0.2">
      <c r="F197" s="11">
        <v>189</v>
      </c>
      <c r="G197" s="10" t="str">
        <f>IFERROR(INDEX(Ranking!A:A,MATCH($F197,Ranking!$N:$N,0)),"")</f>
        <v/>
      </c>
      <c r="H197" s="15" t="str">
        <f>IFERROR(INDEX(Ranking!D:D,MATCH($F197,Ranking!$N:$N,0)),"")</f>
        <v/>
      </c>
      <c r="I197" s="10" t="str">
        <f>IFERROR(INDEX(Ranking!C:C,MATCH($F197,Ranking!$N:$N,0)),"")</f>
        <v/>
      </c>
      <c r="J197" s="8" t="str">
        <f>IFERROR(INDEX(Ranking!B:B,MATCH($F197,Ranking!$N:$N,0)),"")</f>
        <v/>
      </c>
      <c r="K197" s="29" t="str">
        <f>IFERROR(INDEX(Ranking!J:J,MATCH($F197,Ranking!$N:$N,0)),"")</f>
        <v/>
      </c>
      <c r="L197" s="30" t="str">
        <f>IFERROR(INDEX(Ranking!F:F,MATCH($F197,Ranking!$N:$N,0)),"")</f>
        <v/>
      </c>
      <c r="M197" s="9" t="str">
        <f>IFERROR(INDEX(data!E:E,MATCH($I197&amp;$H197,data!$N:$N,0)),"")</f>
        <v/>
      </c>
      <c r="N197" s="15" t="str">
        <f>IFERROR(INDEX(data!F:F,MATCH($I197&amp;$H197,data!$N:$N,0)),"")</f>
        <v/>
      </c>
      <c r="O197" s="15" t="str">
        <f>IFERROR(INDEX(data!G:G,MATCH($I197&amp;$H197,data!$N:$N,0)),"")</f>
        <v/>
      </c>
      <c r="P197" s="16" t="str">
        <f>IFERROR(INDEX(data!H:H,MATCH($I197&amp;$H197,data!$N:$N,0)),"")</f>
        <v/>
      </c>
    </row>
    <row r="198" spans="6:16" x14ac:dyDescent="0.2">
      <c r="F198" s="11">
        <v>190</v>
      </c>
      <c r="G198" s="10" t="str">
        <f>IFERROR(INDEX(Ranking!A:A,MATCH($F198,Ranking!$N:$N,0)),"")</f>
        <v/>
      </c>
      <c r="H198" s="15" t="str">
        <f>IFERROR(INDEX(Ranking!D:D,MATCH($F198,Ranking!$N:$N,0)),"")</f>
        <v/>
      </c>
      <c r="I198" s="10" t="str">
        <f>IFERROR(INDEX(Ranking!C:C,MATCH($F198,Ranking!$N:$N,0)),"")</f>
        <v/>
      </c>
      <c r="J198" s="8" t="str">
        <f>IFERROR(INDEX(Ranking!B:B,MATCH($F198,Ranking!$N:$N,0)),"")</f>
        <v/>
      </c>
      <c r="K198" s="29" t="str">
        <f>IFERROR(INDEX(Ranking!J:J,MATCH($F198,Ranking!$N:$N,0)),"")</f>
        <v/>
      </c>
      <c r="L198" s="30" t="str">
        <f>IFERROR(INDEX(Ranking!F:F,MATCH($F198,Ranking!$N:$N,0)),"")</f>
        <v/>
      </c>
      <c r="M198" s="9" t="str">
        <f>IFERROR(INDEX(data!E:E,MATCH($I198&amp;$H198,data!$N:$N,0)),"")</f>
        <v/>
      </c>
      <c r="N198" s="15" t="str">
        <f>IFERROR(INDEX(data!F:F,MATCH($I198&amp;$H198,data!$N:$N,0)),"")</f>
        <v/>
      </c>
      <c r="O198" s="15" t="str">
        <f>IFERROR(INDEX(data!G:G,MATCH($I198&amp;$H198,data!$N:$N,0)),"")</f>
        <v/>
      </c>
      <c r="P198" s="16" t="str">
        <f>IFERROR(INDEX(data!H:H,MATCH($I198&amp;$H198,data!$N:$N,0)),"")</f>
        <v/>
      </c>
    </row>
    <row r="199" spans="6:16" x14ac:dyDescent="0.2">
      <c r="F199" s="11">
        <v>191</v>
      </c>
      <c r="G199" s="10" t="str">
        <f>IFERROR(INDEX(Ranking!A:A,MATCH($F199,Ranking!$N:$N,0)),"")</f>
        <v/>
      </c>
      <c r="H199" s="15" t="str">
        <f>IFERROR(INDEX(Ranking!D:D,MATCH($F199,Ranking!$N:$N,0)),"")</f>
        <v/>
      </c>
      <c r="I199" s="10" t="str">
        <f>IFERROR(INDEX(Ranking!C:C,MATCH($F199,Ranking!$N:$N,0)),"")</f>
        <v/>
      </c>
      <c r="J199" s="8" t="str">
        <f>IFERROR(INDEX(Ranking!B:B,MATCH($F199,Ranking!$N:$N,0)),"")</f>
        <v/>
      </c>
      <c r="K199" s="29" t="str">
        <f>IFERROR(INDEX(Ranking!J:J,MATCH($F199,Ranking!$N:$N,0)),"")</f>
        <v/>
      </c>
      <c r="L199" s="30" t="str">
        <f>IFERROR(INDEX(Ranking!F:F,MATCH($F199,Ranking!$N:$N,0)),"")</f>
        <v/>
      </c>
      <c r="M199" s="9" t="str">
        <f>IFERROR(INDEX(data!E:E,MATCH($I199&amp;$H199,data!$N:$N,0)),"")</f>
        <v/>
      </c>
      <c r="N199" s="15" t="str">
        <f>IFERROR(INDEX(data!F:F,MATCH($I199&amp;$H199,data!$N:$N,0)),"")</f>
        <v/>
      </c>
      <c r="O199" s="15" t="str">
        <f>IFERROR(INDEX(data!G:G,MATCH($I199&amp;$H199,data!$N:$N,0)),"")</f>
        <v/>
      </c>
      <c r="P199" s="16" t="str">
        <f>IFERROR(INDEX(data!H:H,MATCH($I199&amp;$H199,data!$N:$N,0)),"")</f>
        <v/>
      </c>
    </row>
    <row r="200" spans="6:16" x14ac:dyDescent="0.2">
      <c r="F200" s="11">
        <v>192</v>
      </c>
      <c r="G200" s="10" t="str">
        <f>IFERROR(INDEX(Ranking!A:A,MATCH($F200,Ranking!$N:$N,0)),"")</f>
        <v/>
      </c>
      <c r="H200" s="15" t="str">
        <f>IFERROR(INDEX(Ranking!D:D,MATCH($F200,Ranking!$N:$N,0)),"")</f>
        <v/>
      </c>
      <c r="I200" s="10" t="str">
        <f>IFERROR(INDEX(Ranking!C:C,MATCH($F200,Ranking!$N:$N,0)),"")</f>
        <v/>
      </c>
      <c r="J200" s="8" t="str">
        <f>IFERROR(INDEX(Ranking!B:B,MATCH($F200,Ranking!$N:$N,0)),"")</f>
        <v/>
      </c>
      <c r="K200" s="29" t="str">
        <f>IFERROR(INDEX(Ranking!J:J,MATCH($F200,Ranking!$N:$N,0)),"")</f>
        <v/>
      </c>
      <c r="L200" s="30" t="str">
        <f>IFERROR(INDEX(Ranking!F:F,MATCH($F200,Ranking!$N:$N,0)),"")</f>
        <v/>
      </c>
      <c r="M200" s="9" t="str">
        <f>IFERROR(INDEX(data!E:E,MATCH($I200&amp;$H200,data!$N:$N,0)),"")</f>
        <v/>
      </c>
      <c r="N200" s="15" t="str">
        <f>IFERROR(INDEX(data!F:F,MATCH($I200&amp;$H200,data!$N:$N,0)),"")</f>
        <v/>
      </c>
      <c r="O200" s="15" t="str">
        <f>IFERROR(INDEX(data!G:G,MATCH($I200&amp;$H200,data!$N:$N,0)),"")</f>
        <v/>
      </c>
      <c r="P200" s="16" t="str">
        <f>IFERROR(INDEX(data!H:H,MATCH($I200&amp;$H200,data!$N:$N,0)),"")</f>
        <v/>
      </c>
    </row>
    <row r="201" spans="6:16" x14ac:dyDescent="0.2">
      <c r="F201" s="11">
        <v>193</v>
      </c>
      <c r="G201" s="10" t="str">
        <f>IFERROR(INDEX(Ranking!A:A,MATCH($F201,Ranking!$N:$N,0)),"")</f>
        <v/>
      </c>
      <c r="H201" s="15" t="str">
        <f>IFERROR(INDEX(Ranking!D:D,MATCH($F201,Ranking!$N:$N,0)),"")</f>
        <v/>
      </c>
      <c r="I201" s="10" t="str">
        <f>IFERROR(INDEX(Ranking!C:C,MATCH($F201,Ranking!$N:$N,0)),"")</f>
        <v/>
      </c>
      <c r="J201" s="8" t="str">
        <f>IFERROR(INDEX(Ranking!B:B,MATCH($F201,Ranking!$N:$N,0)),"")</f>
        <v/>
      </c>
      <c r="K201" s="29" t="str">
        <f>IFERROR(INDEX(Ranking!J:J,MATCH($F201,Ranking!$N:$N,0)),"")</f>
        <v/>
      </c>
      <c r="L201" s="30" t="str">
        <f>IFERROR(INDEX(Ranking!F:F,MATCH($F201,Ranking!$N:$N,0)),"")</f>
        <v/>
      </c>
      <c r="M201" s="9" t="str">
        <f>IFERROR(INDEX(data!E:E,MATCH($I201&amp;$H201,data!$N:$N,0)),"")</f>
        <v/>
      </c>
      <c r="N201" s="15" t="str">
        <f>IFERROR(INDEX(data!F:F,MATCH($I201&amp;$H201,data!$N:$N,0)),"")</f>
        <v/>
      </c>
      <c r="O201" s="15" t="str">
        <f>IFERROR(INDEX(data!G:G,MATCH($I201&amp;$H201,data!$N:$N,0)),"")</f>
        <v/>
      </c>
      <c r="P201" s="16" t="str">
        <f>IFERROR(INDEX(data!H:H,MATCH($I201&amp;$H201,data!$N:$N,0)),"")</f>
        <v/>
      </c>
    </row>
    <row r="202" spans="6:16" x14ac:dyDescent="0.2">
      <c r="F202" s="11">
        <v>194</v>
      </c>
      <c r="G202" s="10" t="str">
        <f>IFERROR(INDEX(Ranking!A:A,MATCH($F202,Ranking!$N:$N,0)),"")</f>
        <v/>
      </c>
      <c r="H202" s="15" t="str">
        <f>IFERROR(INDEX(Ranking!D:D,MATCH($F202,Ranking!$N:$N,0)),"")</f>
        <v/>
      </c>
      <c r="I202" s="10" t="str">
        <f>IFERROR(INDEX(Ranking!C:C,MATCH($F202,Ranking!$N:$N,0)),"")</f>
        <v/>
      </c>
      <c r="J202" s="8" t="str">
        <f>IFERROR(INDEX(Ranking!B:B,MATCH($F202,Ranking!$N:$N,0)),"")</f>
        <v/>
      </c>
      <c r="K202" s="29" t="str">
        <f>IFERROR(INDEX(Ranking!J:J,MATCH($F202,Ranking!$N:$N,0)),"")</f>
        <v/>
      </c>
      <c r="L202" s="30" t="str">
        <f>IFERROR(INDEX(Ranking!F:F,MATCH($F202,Ranking!$N:$N,0)),"")</f>
        <v/>
      </c>
      <c r="M202" s="9" t="str">
        <f>IFERROR(INDEX(data!E:E,MATCH($I202&amp;$H202,data!$N:$N,0)),"")</f>
        <v/>
      </c>
      <c r="N202" s="15" t="str">
        <f>IFERROR(INDEX(data!F:F,MATCH($I202&amp;$H202,data!$N:$N,0)),"")</f>
        <v/>
      </c>
      <c r="O202" s="15" t="str">
        <f>IFERROR(INDEX(data!G:G,MATCH($I202&amp;$H202,data!$N:$N,0)),"")</f>
        <v/>
      </c>
      <c r="P202" s="16" t="str">
        <f>IFERROR(INDEX(data!H:H,MATCH($I202&amp;$H202,data!$N:$N,0)),"")</f>
        <v/>
      </c>
    </row>
    <row r="203" spans="6:16" x14ac:dyDescent="0.2">
      <c r="F203" s="11">
        <v>195</v>
      </c>
      <c r="G203" s="10" t="str">
        <f>IFERROR(INDEX(Ranking!A:A,MATCH($F203,Ranking!$N:$N,0)),"")</f>
        <v/>
      </c>
      <c r="H203" s="15" t="str">
        <f>IFERROR(INDEX(Ranking!D:D,MATCH($F203,Ranking!$N:$N,0)),"")</f>
        <v/>
      </c>
      <c r="I203" s="10" t="str">
        <f>IFERROR(INDEX(Ranking!C:C,MATCH($F203,Ranking!$N:$N,0)),"")</f>
        <v/>
      </c>
      <c r="J203" s="8" t="str">
        <f>IFERROR(INDEX(Ranking!B:B,MATCH($F203,Ranking!$N:$N,0)),"")</f>
        <v/>
      </c>
      <c r="K203" s="29" t="str">
        <f>IFERROR(INDEX(Ranking!J:J,MATCH($F203,Ranking!$N:$N,0)),"")</f>
        <v/>
      </c>
      <c r="L203" s="30" t="str">
        <f>IFERROR(INDEX(Ranking!F:F,MATCH($F203,Ranking!$N:$N,0)),"")</f>
        <v/>
      </c>
      <c r="M203" s="9" t="str">
        <f>IFERROR(INDEX(data!E:E,MATCH($I203&amp;$H203,data!$N:$N,0)),"")</f>
        <v/>
      </c>
      <c r="N203" s="15" t="str">
        <f>IFERROR(INDEX(data!F:F,MATCH($I203&amp;$H203,data!$N:$N,0)),"")</f>
        <v/>
      </c>
      <c r="O203" s="15" t="str">
        <f>IFERROR(INDEX(data!G:G,MATCH($I203&amp;$H203,data!$N:$N,0)),"")</f>
        <v/>
      </c>
      <c r="P203" s="16" t="str">
        <f>IFERROR(INDEX(data!H:H,MATCH($I203&amp;$H203,data!$N:$N,0)),"")</f>
        <v/>
      </c>
    </row>
    <row r="204" spans="6:16" x14ac:dyDescent="0.2">
      <c r="F204" s="11">
        <v>196</v>
      </c>
      <c r="G204" s="10" t="str">
        <f>IFERROR(INDEX(Ranking!A:A,MATCH($F204,Ranking!$N:$N,0)),"")</f>
        <v/>
      </c>
      <c r="H204" s="15" t="str">
        <f>IFERROR(INDEX(Ranking!D:D,MATCH($F204,Ranking!$N:$N,0)),"")</f>
        <v/>
      </c>
      <c r="I204" s="10" t="str">
        <f>IFERROR(INDEX(Ranking!C:C,MATCH($F204,Ranking!$N:$N,0)),"")</f>
        <v/>
      </c>
      <c r="J204" s="8" t="str">
        <f>IFERROR(INDEX(Ranking!B:B,MATCH($F204,Ranking!$N:$N,0)),"")</f>
        <v/>
      </c>
      <c r="K204" s="29" t="str">
        <f>IFERROR(INDEX(Ranking!J:J,MATCH($F204,Ranking!$N:$N,0)),"")</f>
        <v/>
      </c>
      <c r="L204" s="30" t="str">
        <f>IFERROR(INDEX(Ranking!F:F,MATCH($F204,Ranking!$N:$N,0)),"")</f>
        <v/>
      </c>
      <c r="M204" s="9" t="str">
        <f>IFERROR(INDEX(data!E:E,MATCH($I204&amp;$H204,data!$N:$N,0)),"")</f>
        <v/>
      </c>
      <c r="N204" s="15" t="str">
        <f>IFERROR(INDEX(data!F:F,MATCH($I204&amp;$H204,data!$N:$N,0)),"")</f>
        <v/>
      </c>
      <c r="O204" s="15" t="str">
        <f>IFERROR(INDEX(data!G:G,MATCH($I204&amp;$H204,data!$N:$N,0)),"")</f>
        <v/>
      </c>
      <c r="P204" s="16" t="str">
        <f>IFERROR(INDEX(data!H:H,MATCH($I204&amp;$H204,data!$N:$N,0)),"")</f>
        <v/>
      </c>
    </row>
    <row r="205" spans="6:16" x14ac:dyDescent="0.2">
      <c r="F205" s="11">
        <v>197</v>
      </c>
      <c r="G205" s="10" t="str">
        <f>IFERROR(INDEX(Ranking!A:A,MATCH($F205,Ranking!$N:$N,0)),"")</f>
        <v/>
      </c>
      <c r="H205" s="15" t="str">
        <f>IFERROR(INDEX(Ranking!D:D,MATCH($F205,Ranking!$N:$N,0)),"")</f>
        <v/>
      </c>
      <c r="I205" s="10" t="str">
        <f>IFERROR(INDEX(Ranking!C:C,MATCH($F205,Ranking!$N:$N,0)),"")</f>
        <v/>
      </c>
      <c r="J205" s="8" t="str">
        <f>IFERROR(INDEX(Ranking!B:B,MATCH($F205,Ranking!$N:$N,0)),"")</f>
        <v/>
      </c>
      <c r="K205" s="29" t="str">
        <f>IFERROR(INDEX(Ranking!J:J,MATCH($F205,Ranking!$N:$N,0)),"")</f>
        <v/>
      </c>
      <c r="L205" s="30" t="str">
        <f>IFERROR(INDEX(Ranking!F:F,MATCH($F205,Ranking!$N:$N,0)),"")</f>
        <v/>
      </c>
      <c r="M205" s="9" t="str">
        <f>IFERROR(INDEX(data!E:E,MATCH($I205&amp;$H205,data!$N:$N,0)),"")</f>
        <v/>
      </c>
      <c r="N205" s="15" t="str">
        <f>IFERROR(INDEX(data!F:F,MATCH($I205&amp;$H205,data!$N:$N,0)),"")</f>
        <v/>
      </c>
      <c r="O205" s="15" t="str">
        <f>IFERROR(INDEX(data!G:G,MATCH($I205&amp;$H205,data!$N:$N,0)),"")</f>
        <v/>
      </c>
      <c r="P205" s="16" t="str">
        <f>IFERROR(INDEX(data!H:H,MATCH($I205&amp;$H205,data!$N:$N,0)),"")</f>
        <v/>
      </c>
    </row>
    <row r="206" spans="6:16" x14ac:dyDescent="0.2">
      <c r="F206" s="11">
        <v>198</v>
      </c>
      <c r="G206" s="10" t="str">
        <f>IFERROR(INDEX(Ranking!A:A,MATCH($F206,Ranking!$N:$N,0)),"")</f>
        <v/>
      </c>
      <c r="H206" s="15" t="str">
        <f>IFERROR(INDEX(Ranking!D:D,MATCH($F206,Ranking!$N:$N,0)),"")</f>
        <v/>
      </c>
      <c r="I206" s="10" t="str">
        <f>IFERROR(INDEX(Ranking!C:C,MATCH($F206,Ranking!$N:$N,0)),"")</f>
        <v/>
      </c>
      <c r="J206" s="8" t="str">
        <f>IFERROR(INDEX(Ranking!B:B,MATCH($F206,Ranking!$N:$N,0)),"")</f>
        <v/>
      </c>
      <c r="K206" s="29" t="str">
        <f>IFERROR(INDEX(Ranking!J:J,MATCH($F206,Ranking!$N:$N,0)),"")</f>
        <v/>
      </c>
      <c r="L206" s="30" t="str">
        <f>IFERROR(INDEX(Ranking!F:F,MATCH($F206,Ranking!$N:$N,0)),"")</f>
        <v/>
      </c>
      <c r="M206" s="9" t="str">
        <f>IFERROR(INDEX(data!E:E,MATCH($I206&amp;$H206,data!$N:$N,0)),"")</f>
        <v/>
      </c>
      <c r="N206" s="15" t="str">
        <f>IFERROR(INDEX(data!F:F,MATCH($I206&amp;$H206,data!$N:$N,0)),"")</f>
        <v/>
      </c>
      <c r="O206" s="15" t="str">
        <f>IFERROR(INDEX(data!G:G,MATCH($I206&amp;$H206,data!$N:$N,0)),"")</f>
        <v/>
      </c>
      <c r="P206" s="16" t="str">
        <f>IFERROR(INDEX(data!H:H,MATCH($I206&amp;$H206,data!$N:$N,0)),"")</f>
        <v/>
      </c>
    </row>
    <row r="207" spans="6:16" x14ac:dyDescent="0.2">
      <c r="F207" s="11">
        <v>199</v>
      </c>
      <c r="G207" s="10" t="str">
        <f>IFERROR(INDEX(Ranking!A:A,MATCH($F207,Ranking!$N:$N,0)),"")</f>
        <v/>
      </c>
      <c r="H207" s="15" t="str">
        <f>IFERROR(INDEX(Ranking!D:D,MATCH($F207,Ranking!$N:$N,0)),"")</f>
        <v/>
      </c>
      <c r="I207" s="10" t="str">
        <f>IFERROR(INDEX(Ranking!C:C,MATCH($F207,Ranking!$N:$N,0)),"")</f>
        <v/>
      </c>
      <c r="J207" s="8" t="str">
        <f>IFERROR(INDEX(Ranking!B:B,MATCH($F207,Ranking!$N:$N,0)),"")</f>
        <v/>
      </c>
      <c r="K207" s="29" t="str">
        <f>IFERROR(INDEX(Ranking!J:J,MATCH($F207,Ranking!$N:$N,0)),"")</f>
        <v/>
      </c>
      <c r="L207" s="30" t="str">
        <f>IFERROR(INDEX(Ranking!F:F,MATCH($F207,Ranking!$N:$N,0)),"")</f>
        <v/>
      </c>
      <c r="M207" s="9" t="str">
        <f>IFERROR(INDEX(data!E:E,MATCH($I207&amp;$H207,data!$N:$N,0)),"")</f>
        <v/>
      </c>
      <c r="N207" s="15" t="str">
        <f>IFERROR(INDEX(data!F:F,MATCH($I207&amp;$H207,data!$N:$N,0)),"")</f>
        <v/>
      </c>
      <c r="O207" s="15" t="str">
        <f>IFERROR(INDEX(data!G:G,MATCH($I207&amp;$H207,data!$N:$N,0)),"")</f>
        <v/>
      </c>
      <c r="P207" s="16" t="str">
        <f>IFERROR(INDEX(data!H:H,MATCH($I207&amp;$H207,data!$N:$N,0)),"")</f>
        <v/>
      </c>
    </row>
    <row r="208" spans="6:16" x14ac:dyDescent="0.2">
      <c r="F208" s="11">
        <v>200</v>
      </c>
      <c r="G208" s="10" t="str">
        <f>IFERROR(INDEX(Ranking!A:A,MATCH($F208,Ranking!$N:$N,0)),"")</f>
        <v/>
      </c>
      <c r="H208" s="15" t="str">
        <f>IFERROR(INDEX(Ranking!D:D,MATCH($F208,Ranking!$N:$N,0)),"")</f>
        <v/>
      </c>
      <c r="I208" s="10" t="str">
        <f>IFERROR(INDEX(Ranking!C:C,MATCH($F208,Ranking!$N:$N,0)),"")</f>
        <v/>
      </c>
      <c r="J208" s="8" t="str">
        <f>IFERROR(INDEX(Ranking!B:B,MATCH($F208,Ranking!$N:$N,0)),"")</f>
        <v/>
      </c>
      <c r="K208" s="29" t="str">
        <f>IFERROR(INDEX(Ranking!J:J,MATCH($F208,Ranking!$N:$N,0)),"")</f>
        <v/>
      </c>
      <c r="L208" s="30" t="str">
        <f>IFERROR(INDEX(Ranking!F:F,MATCH($F208,Ranking!$N:$N,0)),"")</f>
        <v/>
      </c>
      <c r="M208" s="9" t="str">
        <f>IFERROR(INDEX(data!E:E,MATCH($I208&amp;$H208,data!$N:$N,0)),"")</f>
        <v/>
      </c>
      <c r="N208" s="15" t="str">
        <f>IFERROR(INDEX(data!F:F,MATCH($I208&amp;$H208,data!$N:$N,0)),"")</f>
        <v/>
      </c>
      <c r="O208" s="15" t="str">
        <f>IFERROR(INDEX(data!G:G,MATCH($I208&amp;$H208,data!$N:$N,0)),"")</f>
        <v/>
      </c>
      <c r="P208" s="16" t="str">
        <f>IFERROR(INDEX(data!H:H,MATCH($I208&amp;$H208,data!$N:$N,0)),"")</f>
        <v/>
      </c>
    </row>
    <row r="209" spans="6:16" x14ac:dyDescent="0.2">
      <c r="F209" s="11">
        <v>201</v>
      </c>
      <c r="G209" s="10" t="str">
        <f>IFERROR(INDEX(Ranking!A:A,MATCH($F209,Ranking!$N:$N,0)),"")</f>
        <v/>
      </c>
      <c r="H209" s="15" t="str">
        <f>IFERROR(INDEX(Ranking!D:D,MATCH($F209,Ranking!$N:$N,0)),"")</f>
        <v/>
      </c>
      <c r="I209" s="10" t="str">
        <f>IFERROR(INDEX(Ranking!C:C,MATCH($F209,Ranking!$N:$N,0)),"")</f>
        <v/>
      </c>
      <c r="J209" s="8" t="str">
        <f>IFERROR(INDEX(Ranking!B:B,MATCH($F209,Ranking!$N:$N,0)),"")</f>
        <v/>
      </c>
      <c r="K209" s="29" t="str">
        <f>IFERROR(INDEX(Ranking!J:J,MATCH($F209,Ranking!$N:$N,0)),"")</f>
        <v/>
      </c>
      <c r="L209" s="30" t="str">
        <f>IFERROR(INDEX(Ranking!F:F,MATCH($F209,Ranking!$N:$N,0)),"")</f>
        <v/>
      </c>
      <c r="M209" s="9" t="str">
        <f>IFERROR(INDEX(data!E:E,MATCH($I209&amp;$H209,data!$N:$N,0)),"")</f>
        <v/>
      </c>
      <c r="N209" s="15" t="str">
        <f>IFERROR(INDEX(data!F:F,MATCH($I209&amp;$H209,data!$N:$N,0)),"")</f>
        <v/>
      </c>
      <c r="O209" s="15" t="str">
        <f>IFERROR(INDEX(data!G:G,MATCH($I209&amp;$H209,data!$N:$N,0)),"")</f>
        <v/>
      </c>
      <c r="P209" s="16" t="str">
        <f>IFERROR(INDEX(data!H:H,MATCH($I209&amp;$H209,data!$N:$N,0)),"")</f>
        <v/>
      </c>
    </row>
    <row r="210" spans="6:16" x14ac:dyDescent="0.2">
      <c r="F210" s="11">
        <v>202</v>
      </c>
      <c r="G210" s="10" t="str">
        <f>IFERROR(INDEX(Ranking!A:A,MATCH($F210,Ranking!$N:$N,0)),"")</f>
        <v/>
      </c>
      <c r="H210" s="15" t="str">
        <f>IFERROR(INDEX(Ranking!D:D,MATCH($F210,Ranking!$N:$N,0)),"")</f>
        <v/>
      </c>
      <c r="I210" s="10" t="str">
        <f>IFERROR(INDEX(Ranking!C:C,MATCH($F210,Ranking!$N:$N,0)),"")</f>
        <v/>
      </c>
      <c r="J210" s="8" t="str">
        <f>IFERROR(INDEX(Ranking!B:B,MATCH($F210,Ranking!$N:$N,0)),"")</f>
        <v/>
      </c>
      <c r="K210" s="29" t="str">
        <f>IFERROR(INDEX(Ranking!J:J,MATCH($F210,Ranking!$N:$N,0)),"")</f>
        <v/>
      </c>
      <c r="L210" s="30" t="str">
        <f>IFERROR(INDEX(Ranking!F:F,MATCH($F210,Ranking!$N:$N,0)),"")</f>
        <v/>
      </c>
      <c r="M210" s="9" t="str">
        <f>IFERROR(INDEX(data!E:E,MATCH($I210&amp;$H210,data!$N:$N,0)),"")</f>
        <v/>
      </c>
      <c r="N210" s="15" t="str">
        <f>IFERROR(INDEX(data!F:F,MATCH($I210&amp;$H210,data!$N:$N,0)),"")</f>
        <v/>
      </c>
      <c r="O210" s="15" t="str">
        <f>IFERROR(INDEX(data!G:G,MATCH($I210&amp;$H210,data!$N:$N,0)),"")</f>
        <v/>
      </c>
      <c r="P210" s="16" t="str">
        <f>IFERROR(INDEX(data!H:H,MATCH($I210&amp;$H210,data!$N:$N,0)),"")</f>
        <v/>
      </c>
    </row>
    <row r="211" spans="6:16" x14ac:dyDescent="0.2">
      <c r="F211" s="11">
        <v>203</v>
      </c>
      <c r="G211" s="10" t="str">
        <f>IFERROR(INDEX(Ranking!A:A,MATCH($F211,Ranking!$N:$N,0)),"")</f>
        <v/>
      </c>
      <c r="H211" s="15" t="str">
        <f>IFERROR(INDEX(Ranking!D:D,MATCH($F211,Ranking!$N:$N,0)),"")</f>
        <v/>
      </c>
      <c r="I211" s="10" t="str">
        <f>IFERROR(INDEX(Ranking!C:C,MATCH($F211,Ranking!$N:$N,0)),"")</f>
        <v/>
      </c>
      <c r="J211" s="8" t="str">
        <f>IFERROR(INDEX(Ranking!B:B,MATCH($F211,Ranking!$N:$N,0)),"")</f>
        <v/>
      </c>
      <c r="K211" s="29" t="str">
        <f>IFERROR(INDEX(Ranking!J:J,MATCH($F211,Ranking!$N:$N,0)),"")</f>
        <v/>
      </c>
      <c r="L211" s="30" t="str">
        <f>IFERROR(INDEX(Ranking!F:F,MATCH($F211,Ranking!$N:$N,0)),"")</f>
        <v/>
      </c>
      <c r="M211" s="9" t="str">
        <f>IFERROR(INDEX(data!E:E,MATCH($I211&amp;$H211,data!$N:$N,0)),"")</f>
        <v/>
      </c>
      <c r="N211" s="15" t="str">
        <f>IFERROR(INDEX(data!F:F,MATCH($I211&amp;$H211,data!$N:$N,0)),"")</f>
        <v/>
      </c>
      <c r="O211" s="15" t="str">
        <f>IFERROR(INDEX(data!G:G,MATCH($I211&amp;$H211,data!$N:$N,0)),"")</f>
        <v/>
      </c>
      <c r="P211" s="16" t="str">
        <f>IFERROR(INDEX(data!H:H,MATCH($I211&amp;$H211,data!$N:$N,0)),"")</f>
        <v/>
      </c>
    </row>
    <row r="212" spans="6:16" x14ac:dyDescent="0.2">
      <c r="F212" s="11">
        <v>204</v>
      </c>
      <c r="G212" s="10" t="str">
        <f>IFERROR(INDEX(Ranking!A:A,MATCH($F212,Ranking!$N:$N,0)),"")</f>
        <v/>
      </c>
      <c r="H212" s="15" t="str">
        <f>IFERROR(INDEX(Ranking!D:D,MATCH($F212,Ranking!$N:$N,0)),"")</f>
        <v/>
      </c>
      <c r="I212" s="10" t="str">
        <f>IFERROR(INDEX(Ranking!C:C,MATCH($F212,Ranking!$N:$N,0)),"")</f>
        <v/>
      </c>
      <c r="J212" s="8" t="str">
        <f>IFERROR(INDEX(Ranking!B:B,MATCH($F212,Ranking!$N:$N,0)),"")</f>
        <v/>
      </c>
      <c r="K212" s="29" t="str">
        <f>IFERROR(INDEX(Ranking!J:J,MATCH($F212,Ranking!$N:$N,0)),"")</f>
        <v/>
      </c>
      <c r="L212" s="30" t="str">
        <f>IFERROR(INDEX(Ranking!F:F,MATCH($F212,Ranking!$N:$N,0)),"")</f>
        <v/>
      </c>
      <c r="M212" s="9" t="str">
        <f>IFERROR(INDEX(data!E:E,MATCH($I212&amp;$H212,data!$N:$N,0)),"")</f>
        <v/>
      </c>
      <c r="N212" s="15" t="str">
        <f>IFERROR(INDEX(data!F:F,MATCH($I212&amp;$H212,data!$N:$N,0)),"")</f>
        <v/>
      </c>
      <c r="O212" s="15" t="str">
        <f>IFERROR(INDEX(data!G:G,MATCH($I212&amp;$H212,data!$N:$N,0)),"")</f>
        <v/>
      </c>
      <c r="P212" s="16" t="str">
        <f>IFERROR(INDEX(data!H:H,MATCH($I212&amp;$H212,data!$N:$N,0)),"")</f>
        <v/>
      </c>
    </row>
    <row r="213" spans="6:16" x14ac:dyDescent="0.2">
      <c r="F213" s="11">
        <v>205</v>
      </c>
      <c r="G213" s="10" t="str">
        <f>IFERROR(INDEX(Ranking!A:A,MATCH($F213,Ranking!$N:$N,0)),"")</f>
        <v/>
      </c>
      <c r="H213" s="15" t="str">
        <f>IFERROR(INDEX(Ranking!D:D,MATCH($F213,Ranking!$N:$N,0)),"")</f>
        <v/>
      </c>
      <c r="I213" s="10" t="str">
        <f>IFERROR(INDEX(Ranking!C:C,MATCH($F213,Ranking!$N:$N,0)),"")</f>
        <v/>
      </c>
      <c r="J213" s="8" t="str">
        <f>IFERROR(INDEX(Ranking!B:B,MATCH($F213,Ranking!$N:$N,0)),"")</f>
        <v/>
      </c>
      <c r="K213" s="29" t="str">
        <f>IFERROR(INDEX(Ranking!J:J,MATCH($F213,Ranking!$N:$N,0)),"")</f>
        <v/>
      </c>
      <c r="L213" s="30" t="str">
        <f>IFERROR(INDEX(Ranking!F:F,MATCH($F213,Ranking!$N:$N,0)),"")</f>
        <v/>
      </c>
      <c r="M213" s="9" t="str">
        <f>IFERROR(INDEX(data!E:E,MATCH($I213&amp;$H213,data!$N:$N,0)),"")</f>
        <v/>
      </c>
      <c r="N213" s="15" t="str">
        <f>IFERROR(INDEX(data!F:F,MATCH($I213&amp;$H213,data!$N:$N,0)),"")</f>
        <v/>
      </c>
      <c r="O213" s="15" t="str">
        <f>IFERROR(INDEX(data!G:G,MATCH($I213&amp;$H213,data!$N:$N,0)),"")</f>
        <v/>
      </c>
      <c r="P213" s="16" t="str">
        <f>IFERROR(INDEX(data!H:H,MATCH($I213&amp;$H213,data!$N:$N,0)),"")</f>
        <v/>
      </c>
    </row>
    <row r="214" spans="6:16" x14ac:dyDescent="0.2">
      <c r="F214" s="11">
        <v>206</v>
      </c>
      <c r="G214" s="10" t="str">
        <f>IFERROR(INDEX(Ranking!A:A,MATCH($F214,Ranking!$N:$N,0)),"")</f>
        <v/>
      </c>
      <c r="H214" s="15" t="str">
        <f>IFERROR(INDEX(Ranking!D:D,MATCH($F214,Ranking!$N:$N,0)),"")</f>
        <v/>
      </c>
      <c r="I214" s="10" t="str">
        <f>IFERROR(INDEX(Ranking!C:C,MATCH($F214,Ranking!$N:$N,0)),"")</f>
        <v/>
      </c>
      <c r="J214" s="8" t="str">
        <f>IFERROR(INDEX(Ranking!B:B,MATCH($F214,Ranking!$N:$N,0)),"")</f>
        <v/>
      </c>
      <c r="K214" s="29" t="str">
        <f>IFERROR(INDEX(Ranking!J:J,MATCH($F214,Ranking!$N:$N,0)),"")</f>
        <v/>
      </c>
      <c r="L214" s="30" t="str">
        <f>IFERROR(INDEX(Ranking!F:F,MATCH($F214,Ranking!$N:$N,0)),"")</f>
        <v/>
      </c>
      <c r="M214" s="9" t="str">
        <f>IFERROR(INDEX(data!E:E,MATCH($I214&amp;$H214,data!$N:$N,0)),"")</f>
        <v/>
      </c>
      <c r="N214" s="15" t="str">
        <f>IFERROR(INDEX(data!F:F,MATCH($I214&amp;$H214,data!$N:$N,0)),"")</f>
        <v/>
      </c>
      <c r="O214" s="15" t="str">
        <f>IFERROR(INDEX(data!G:G,MATCH($I214&amp;$H214,data!$N:$N,0)),"")</f>
        <v/>
      </c>
      <c r="P214" s="16" t="str">
        <f>IFERROR(INDEX(data!H:H,MATCH($I214&amp;$H214,data!$N:$N,0)),"")</f>
        <v/>
      </c>
    </row>
    <row r="215" spans="6:16" x14ac:dyDescent="0.2">
      <c r="F215" s="11">
        <v>207</v>
      </c>
      <c r="G215" s="10" t="str">
        <f>IFERROR(INDEX(Ranking!A:A,MATCH($F215,Ranking!$N:$N,0)),"")</f>
        <v/>
      </c>
      <c r="H215" s="15" t="str">
        <f>IFERROR(INDEX(Ranking!D:D,MATCH($F215,Ranking!$N:$N,0)),"")</f>
        <v/>
      </c>
      <c r="I215" s="10" t="str">
        <f>IFERROR(INDEX(Ranking!C:C,MATCH($F215,Ranking!$N:$N,0)),"")</f>
        <v/>
      </c>
      <c r="J215" s="8" t="str">
        <f>IFERROR(INDEX(Ranking!B:B,MATCH($F215,Ranking!$N:$N,0)),"")</f>
        <v/>
      </c>
      <c r="K215" s="29" t="str">
        <f>IFERROR(INDEX(Ranking!J:J,MATCH($F215,Ranking!$N:$N,0)),"")</f>
        <v/>
      </c>
      <c r="L215" s="30" t="str">
        <f>IFERROR(INDEX(Ranking!F:F,MATCH($F215,Ranking!$N:$N,0)),"")</f>
        <v/>
      </c>
      <c r="M215" s="9" t="str">
        <f>IFERROR(INDEX(data!E:E,MATCH($I215&amp;$H215,data!$N:$N,0)),"")</f>
        <v/>
      </c>
      <c r="N215" s="15" t="str">
        <f>IFERROR(INDEX(data!F:F,MATCH($I215&amp;$H215,data!$N:$N,0)),"")</f>
        <v/>
      </c>
      <c r="O215" s="15" t="str">
        <f>IFERROR(INDEX(data!G:G,MATCH($I215&amp;$H215,data!$N:$N,0)),"")</f>
        <v/>
      </c>
      <c r="P215" s="16" t="str">
        <f>IFERROR(INDEX(data!H:H,MATCH($I215&amp;$H215,data!$N:$N,0)),"")</f>
        <v/>
      </c>
    </row>
    <row r="216" spans="6:16" x14ac:dyDescent="0.2">
      <c r="F216" s="11">
        <v>208</v>
      </c>
      <c r="G216" s="10" t="str">
        <f>IFERROR(INDEX(Ranking!A:A,MATCH($F216,Ranking!$N:$N,0)),"")</f>
        <v/>
      </c>
      <c r="H216" s="15" t="str">
        <f>IFERROR(INDEX(Ranking!D:D,MATCH($F216,Ranking!$N:$N,0)),"")</f>
        <v/>
      </c>
      <c r="I216" s="10" t="str">
        <f>IFERROR(INDEX(Ranking!C:C,MATCH($F216,Ranking!$N:$N,0)),"")</f>
        <v/>
      </c>
      <c r="J216" s="8" t="str">
        <f>IFERROR(INDEX(Ranking!B:B,MATCH($F216,Ranking!$N:$N,0)),"")</f>
        <v/>
      </c>
      <c r="K216" s="29" t="str">
        <f>IFERROR(INDEX(Ranking!J:J,MATCH($F216,Ranking!$N:$N,0)),"")</f>
        <v/>
      </c>
      <c r="L216" s="30" t="str">
        <f>IFERROR(INDEX(Ranking!F:F,MATCH($F216,Ranking!$N:$N,0)),"")</f>
        <v/>
      </c>
      <c r="M216" s="9" t="str">
        <f>IFERROR(INDEX(data!E:E,MATCH($I216&amp;$H216,data!$N:$N,0)),"")</f>
        <v/>
      </c>
      <c r="N216" s="15" t="str">
        <f>IFERROR(INDEX(data!F:F,MATCH($I216&amp;$H216,data!$N:$N,0)),"")</f>
        <v/>
      </c>
      <c r="O216" s="15" t="str">
        <f>IFERROR(INDEX(data!G:G,MATCH($I216&amp;$H216,data!$N:$N,0)),"")</f>
        <v/>
      </c>
      <c r="P216" s="16" t="str">
        <f>IFERROR(INDEX(data!H:H,MATCH($I216&amp;$H216,data!$N:$N,0)),"")</f>
        <v/>
      </c>
    </row>
    <row r="217" spans="6:16" x14ac:dyDescent="0.2">
      <c r="F217" s="11">
        <v>209</v>
      </c>
      <c r="G217" s="10" t="str">
        <f>IFERROR(INDEX(Ranking!A:A,MATCH($F217,Ranking!$N:$N,0)),"")</f>
        <v/>
      </c>
      <c r="H217" s="15" t="str">
        <f>IFERROR(INDEX(Ranking!D:D,MATCH($F217,Ranking!$N:$N,0)),"")</f>
        <v/>
      </c>
      <c r="I217" s="10" t="str">
        <f>IFERROR(INDEX(Ranking!C:C,MATCH($F217,Ranking!$N:$N,0)),"")</f>
        <v/>
      </c>
      <c r="J217" s="8" t="str">
        <f>IFERROR(INDEX(Ranking!B:B,MATCH($F217,Ranking!$N:$N,0)),"")</f>
        <v/>
      </c>
      <c r="K217" s="29" t="str">
        <f>IFERROR(INDEX(Ranking!J:J,MATCH($F217,Ranking!$N:$N,0)),"")</f>
        <v/>
      </c>
      <c r="L217" s="30" t="str">
        <f>IFERROR(INDEX(Ranking!F:F,MATCH($F217,Ranking!$N:$N,0)),"")</f>
        <v/>
      </c>
      <c r="M217" s="9" t="str">
        <f>IFERROR(INDEX(data!E:E,MATCH($I217&amp;$H217,data!$N:$N,0)),"")</f>
        <v/>
      </c>
      <c r="N217" s="15" t="str">
        <f>IFERROR(INDEX(data!F:F,MATCH($I217&amp;$H217,data!$N:$N,0)),"")</f>
        <v/>
      </c>
      <c r="O217" s="15" t="str">
        <f>IFERROR(INDEX(data!G:G,MATCH($I217&amp;$H217,data!$N:$N,0)),"")</f>
        <v/>
      </c>
      <c r="P217" s="16" t="str">
        <f>IFERROR(INDEX(data!H:H,MATCH($I217&amp;$H217,data!$N:$N,0)),"")</f>
        <v/>
      </c>
    </row>
    <row r="218" spans="6:16" x14ac:dyDescent="0.2">
      <c r="F218" s="11">
        <v>210</v>
      </c>
      <c r="G218" s="10" t="str">
        <f>IFERROR(INDEX(Ranking!A:A,MATCH($F218,Ranking!$N:$N,0)),"")</f>
        <v/>
      </c>
      <c r="H218" s="15" t="str">
        <f>IFERROR(INDEX(Ranking!D:D,MATCH($F218,Ranking!$N:$N,0)),"")</f>
        <v/>
      </c>
      <c r="I218" s="10" t="str">
        <f>IFERROR(INDEX(Ranking!C:C,MATCH($F218,Ranking!$N:$N,0)),"")</f>
        <v/>
      </c>
      <c r="J218" s="8" t="str">
        <f>IFERROR(INDEX(Ranking!B:B,MATCH($F218,Ranking!$N:$N,0)),"")</f>
        <v/>
      </c>
      <c r="K218" s="29" t="str">
        <f>IFERROR(INDEX(Ranking!J:J,MATCH($F218,Ranking!$N:$N,0)),"")</f>
        <v/>
      </c>
      <c r="L218" s="30" t="str">
        <f>IFERROR(INDEX(Ranking!F:F,MATCH($F218,Ranking!$N:$N,0)),"")</f>
        <v/>
      </c>
      <c r="M218" s="9" t="str">
        <f>IFERROR(INDEX(data!E:E,MATCH($I218&amp;$H218,data!$N:$N,0)),"")</f>
        <v/>
      </c>
      <c r="N218" s="15" t="str">
        <f>IFERROR(INDEX(data!F:F,MATCH($I218&amp;$H218,data!$N:$N,0)),"")</f>
        <v/>
      </c>
      <c r="O218" s="15" t="str">
        <f>IFERROR(INDEX(data!G:G,MATCH($I218&amp;$H218,data!$N:$N,0)),"")</f>
        <v/>
      </c>
      <c r="P218" s="16" t="str">
        <f>IFERROR(INDEX(data!H:H,MATCH($I218&amp;$H218,data!$N:$N,0)),"")</f>
        <v/>
      </c>
    </row>
    <row r="219" spans="6:16" x14ac:dyDescent="0.2">
      <c r="F219" s="11">
        <v>211</v>
      </c>
      <c r="G219" s="10" t="str">
        <f>IFERROR(INDEX(Ranking!A:A,MATCH($F219,Ranking!$N:$N,0)),"")</f>
        <v/>
      </c>
      <c r="H219" s="15" t="str">
        <f>IFERROR(INDEX(Ranking!D:D,MATCH($F219,Ranking!$N:$N,0)),"")</f>
        <v/>
      </c>
      <c r="I219" s="10" t="str">
        <f>IFERROR(INDEX(Ranking!C:C,MATCH($F219,Ranking!$N:$N,0)),"")</f>
        <v/>
      </c>
      <c r="J219" s="8" t="str">
        <f>IFERROR(INDEX(Ranking!B:B,MATCH($F219,Ranking!$N:$N,0)),"")</f>
        <v/>
      </c>
      <c r="K219" s="29" t="str">
        <f>IFERROR(INDEX(Ranking!J:J,MATCH($F219,Ranking!$N:$N,0)),"")</f>
        <v/>
      </c>
      <c r="L219" s="30" t="str">
        <f>IFERROR(INDEX(Ranking!F:F,MATCH($F219,Ranking!$N:$N,0)),"")</f>
        <v/>
      </c>
      <c r="M219" s="9" t="str">
        <f>IFERROR(INDEX(data!E:E,MATCH($I219&amp;$H219,data!$N:$N,0)),"")</f>
        <v/>
      </c>
      <c r="N219" s="15" t="str">
        <f>IFERROR(INDEX(data!F:F,MATCH($I219&amp;$H219,data!$N:$N,0)),"")</f>
        <v/>
      </c>
      <c r="O219" s="15" t="str">
        <f>IFERROR(INDEX(data!G:G,MATCH($I219&amp;$H219,data!$N:$N,0)),"")</f>
        <v/>
      </c>
      <c r="P219" s="16" t="str">
        <f>IFERROR(INDEX(data!H:H,MATCH($I219&amp;$H219,data!$N:$N,0)),"")</f>
        <v/>
      </c>
    </row>
    <row r="220" spans="6:16" x14ac:dyDescent="0.2">
      <c r="F220" s="11">
        <v>212</v>
      </c>
      <c r="G220" s="10" t="str">
        <f>IFERROR(INDEX(Ranking!A:A,MATCH($F220,Ranking!$N:$N,0)),"")</f>
        <v/>
      </c>
      <c r="H220" s="15" t="str">
        <f>IFERROR(INDEX(Ranking!D:D,MATCH($F220,Ranking!$N:$N,0)),"")</f>
        <v/>
      </c>
      <c r="I220" s="10" t="str">
        <f>IFERROR(INDEX(Ranking!C:C,MATCH($F220,Ranking!$N:$N,0)),"")</f>
        <v/>
      </c>
      <c r="J220" s="8" t="str">
        <f>IFERROR(INDEX(Ranking!B:B,MATCH($F220,Ranking!$N:$N,0)),"")</f>
        <v/>
      </c>
      <c r="K220" s="29" t="str">
        <f>IFERROR(INDEX(Ranking!J:J,MATCH($F220,Ranking!$N:$N,0)),"")</f>
        <v/>
      </c>
      <c r="L220" s="30" t="str">
        <f>IFERROR(INDEX(Ranking!F:F,MATCH($F220,Ranking!$N:$N,0)),"")</f>
        <v/>
      </c>
      <c r="M220" s="9" t="str">
        <f>IFERROR(INDEX(data!E:E,MATCH($I220&amp;$H220,data!$N:$N,0)),"")</f>
        <v/>
      </c>
      <c r="N220" s="15" t="str">
        <f>IFERROR(INDEX(data!F:F,MATCH($I220&amp;$H220,data!$N:$N,0)),"")</f>
        <v/>
      </c>
      <c r="O220" s="15" t="str">
        <f>IFERROR(INDEX(data!G:G,MATCH($I220&amp;$H220,data!$N:$N,0)),"")</f>
        <v/>
      </c>
      <c r="P220" s="16" t="str">
        <f>IFERROR(INDEX(data!H:H,MATCH($I220&amp;$H220,data!$N:$N,0)),"")</f>
        <v/>
      </c>
    </row>
    <row r="221" spans="6:16" x14ac:dyDescent="0.2">
      <c r="F221" s="11">
        <v>213</v>
      </c>
      <c r="G221" s="10" t="str">
        <f>IFERROR(INDEX(Ranking!A:A,MATCH($F221,Ranking!$N:$N,0)),"")</f>
        <v/>
      </c>
      <c r="H221" s="15" t="str">
        <f>IFERROR(INDEX(Ranking!D:D,MATCH($F221,Ranking!$N:$N,0)),"")</f>
        <v/>
      </c>
      <c r="I221" s="10" t="str">
        <f>IFERROR(INDEX(Ranking!C:C,MATCH($F221,Ranking!$N:$N,0)),"")</f>
        <v/>
      </c>
      <c r="J221" s="8" t="str">
        <f>IFERROR(INDEX(Ranking!B:B,MATCH($F221,Ranking!$N:$N,0)),"")</f>
        <v/>
      </c>
      <c r="K221" s="29" t="str">
        <f>IFERROR(INDEX(Ranking!J:J,MATCH($F221,Ranking!$N:$N,0)),"")</f>
        <v/>
      </c>
      <c r="L221" s="30" t="str">
        <f>IFERROR(INDEX(Ranking!F:F,MATCH($F221,Ranking!$N:$N,0)),"")</f>
        <v/>
      </c>
      <c r="M221" s="9" t="str">
        <f>IFERROR(INDEX(data!E:E,MATCH($I221&amp;$H221,data!$N:$N,0)),"")</f>
        <v/>
      </c>
      <c r="N221" s="15" t="str">
        <f>IFERROR(INDEX(data!F:F,MATCH($I221&amp;$H221,data!$N:$N,0)),"")</f>
        <v/>
      </c>
      <c r="O221" s="15" t="str">
        <f>IFERROR(INDEX(data!G:G,MATCH($I221&amp;$H221,data!$N:$N,0)),"")</f>
        <v/>
      </c>
      <c r="P221" s="16" t="str">
        <f>IFERROR(INDEX(data!H:H,MATCH($I221&amp;$H221,data!$N:$N,0)),"")</f>
        <v/>
      </c>
    </row>
    <row r="222" spans="6:16" x14ac:dyDescent="0.2">
      <c r="F222" s="11">
        <v>214</v>
      </c>
      <c r="G222" s="10" t="str">
        <f>IFERROR(INDEX(Ranking!A:A,MATCH($F222,Ranking!$N:$N,0)),"")</f>
        <v/>
      </c>
      <c r="H222" s="15" t="str">
        <f>IFERROR(INDEX(Ranking!D:D,MATCH($F222,Ranking!$N:$N,0)),"")</f>
        <v/>
      </c>
      <c r="I222" s="10" t="str">
        <f>IFERROR(INDEX(Ranking!C:C,MATCH($F222,Ranking!$N:$N,0)),"")</f>
        <v/>
      </c>
      <c r="J222" s="8" t="str">
        <f>IFERROR(INDEX(Ranking!B:B,MATCH($F222,Ranking!$N:$N,0)),"")</f>
        <v/>
      </c>
      <c r="K222" s="29" t="str">
        <f>IFERROR(INDEX(Ranking!J:J,MATCH($F222,Ranking!$N:$N,0)),"")</f>
        <v/>
      </c>
      <c r="L222" s="30" t="str">
        <f>IFERROR(INDEX(Ranking!F:F,MATCH($F222,Ranking!$N:$N,0)),"")</f>
        <v/>
      </c>
      <c r="M222" s="9" t="str">
        <f>IFERROR(INDEX(data!E:E,MATCH($I222&amp;$H222,data!$N:$N,0)),"")</f>
        <v/>
      </c>
      <c r="N222" s="15" t="str">
        <f>IFERROR(INDEX(data!F:F,MATCH($I222&amp;$H222,data!$N:$N,0)),"")</f>
        <v/>
      </c>
      <c r="O222" s="15" t="str">
        <f>IFERROR(INDEX(data!G:G,MATCH($I222&amp;$H222,data!$N:$N,0)),"")</f>
        <v/>
      </c>
      <c r="P222" s="16" t="str">
        <f>IFERROR(INDEX(data!H:H,MATCH($I222&amp;$H222,data!$N:$N,0)),"")</f>
        <v/>
      </c>
    </row>
    <row r="223" spans="6:16" x14ac:dyDescent="0.2">
      <c r="F223" s="11">
        <v>215</v>
      </c>
      <c r="G223" s="10" t="str">
        <f>IFERROR(INDEX(Ranking!A:A,MATCH($F223,Ranking!$N:$N,0)),"")</f>
        <v/>
      </c>
      <c r="H223" s="15" t="str">
        <f>IFERROR(INDEX(Ranking!D:D,MATCH($F223,Ranking!$N:$N,0)),"")</f>
        <v/>
      </c>
      <c r="I223" s="10" t="str">
        <f>IFERROR(INDEX(Ranking!C:C,MATCH($F223,Ranking!$N:$N,0)),"")</f>
        <v/>
      </c>
      <c r="J223" s="8" t="str">
        <f>IFERROR(INDEX(Ranking!B:B,MATCH($F223,Ranking!$N:$N,0)),"")</f>
        <v/>
      </c>
      <c r="K223" s="29" t="str">
        <f>IFERROR(INDEX(Ranking!J:J,MATCH($F223,Ranking!$N:$N,0)),"")</f>
        <v/>
      </c>
      <c r="L223" s="30" t="str">
        <f>IFERROR(INDEX(Ranking!F:F,MATCH($F223,Ranking!$N:$N,0)),"")</f>
        <v/>
      </c>
      <c r="M223" s="9" t="str">
        <f>IFERROR(INDEX(data!E:E,MATCH($I223&amp;$H223,data!$N:$N,0)),"")</f>
        <v/>
      </c>
      <c r="N223" s="15" t="str">
        <f>IFERROR(INDEX(data!F:F,MATCH($I223&amp;$H223,data!$N:$N,0)),"")</f>
        <v/>
      </c>
      <c r="O223" s="15" t="str">
        <f>IFERROR(INDEX(data!G:G,MATCH($I223&amp;$H223,data!$N:$N,0)),"")</f>
        <v/>
      </c>
      <c r="P223" s="16" t="str">
        <f>IFERROR(INDEX(data!H:H,MATCH($I223&amp;$H223,data!$N:$N,0)),"")</f>
        <v/>
      </c>
    </row>
    <row r="224" spans="6:16" x14ac:dyDescent="0.2">
      <c r="F224" s="11">
        <v>216</v>
      </c>
      <c r="G224" s="10" t="str">
        <f>IFERROR(INDEX(Ranking!A:A,MATCH($F224,Ranking!$N:$N,0)),"")</f>
        <v/>
      </c>
      <c r="H224" s="15" t="str">
        <f>IFERROR(INDEX(Ranking!D:D,MATCH($F224,Ranking!$N:$N,0)),"")</f>
        <v/>
      </c>
      <c r="I224" s="10" t="str">
        <f>IFERROR(INDEX(Ranking!C:C,MATCH($F224,Ranking!$N:$N,0)),"")</f>
        <v/>
      </c>
      <c r="J224" s="8" t="str">
        <f>IFERROR(INDEX(Ranking!B:B,MATCH($F224,Ranking!$N:$N,0)),"")</f>
        <v/>
      </c>
      <c r="K224" s="29" t="str">
        <f>IFERROR(INDEX(Ranking!J:J,MATCH($F224,Ranking!$N:$N,0)),"")</f>
        <v/>
      </c>
      <c r="L224" s="30" t="str">
        <f>IFERROR(INDEX(Ranking!F:F,MATCH($F224,Ranking!$N:$N,0)),"")</f>
        <v/>
      </c>
      <c r="M224" s="9" t="str">
        <f>IFERROR(INDEX(data!E:E,MATCH($I224&amp;$H224,data!$N:$N,0)),"")</f>
        <v/>
      </c>
      <c r="N224" s="15" t="str">
        <f>IFERROR(INDEX(data!F:F,MATCH($I224&amp;$H224,data!$N:$N,0)),"")</f>
        <v/>
      </c>
      <c r="O224" s="15" t="str">
        <f>IFERROR(INDEX(data!G:G,MATCH($I224&amp;$H224,data!$N:$N,0)),"")</f>
        <v/>
      </c>
      <c r="P224" s="16" t="str">
        <f>IFERROR(INDEX(data!H:H,MATCH($I224&amp;$H224,data!$N:$N,0)),"")</f>
        <v/>
      </c>
    </row>
    <row r="225" spans="6:16" x14ac:dyDescent="0.2">
      <c r="F225" s="11">
        <v>217</v>
      </c>
      <c r="G225" s="10" t="str">
        <f>IFERROR(INDEX(Ranking!A:A,MATCH($F225,Ranking!$N:$N,0)),"")</f>
        <v/>
      </c>
      <c r="H225" s="15" t="str">
        <f>IFERROR(INDEX(Ranking!D:D,MATCH($F225,Ranking!$N:$N,0)),"")</f>
        <v/>
      </c>
      <c r="I225" s="10" t="str">
        <f>IFERROR(INDEX(Ranking!C:C,MATCH($F225,Ranking!$N:$N,0)),"")</f>
        <v/>
      </c>
      <c r="J225" s="8" t="str">
        <f>IFERROR(INDEX(Ranking!B:B,MATCH($F225,Ranking!$N:$N,0)),"")</f>
        <v/>
      </c>
      <c r="K225" s="29" t="str">
        <f>IFERROR(INDEX(Ranking!J:J,MATCH($F225,Ranking!$N:$N,0)),"")</f>
        <v/>
      </c>
      <c r="L225" s="30" t="str">
        <f>IFERROR(INDEX(Ranking!F:F,MATCH($F225,Ranking!$N:$N,0)),"")</f>
        <v/>
      </c>
      <c r="M225" s="9" t="str">
        <f>IFERROR(INDEX(data!E:E,MATCH($I225&amp;$H225,data!$N:$N,0)),"")</f>
        <v/>
      </c>
      <c r="N225" s="15" t="str">
        <f>IFERROR(INDEX(data!F:F,MATCH($I225&amp;$H225,data!$N:$N,0)),"")</f>
        <v/>
      </c>
      <c r="O225" s="15" t="str">
        <f>IFERROR(INDEX(data!G:G,MATCH($I225&amp;$H225,data!$N:$N,0)),"")</f>
        <v/>
      </c>
      <c r="P225" s="16" t="str">
        <f>IFERROR(INDEX(data!H:H,MATCH($I225&amp;$H225,data!$N:$N,0)),"")</f>
        <v/>
      </c>
    </row>
    <row r="226" spans="6:16" x14ac:dyDescent="0.2">
      <c r="F226" s="11">
        <v>218</v>
      </c>
      <c r="G226" s="10" t="str">
        <f>IFERROR(INDEX(Ranking!A:A,MATCH($F226,Ranking!$N:$N,0)),"")</f>
        <v/>
      </c>
      <c r="H226" s="15" t="str">
        <f>IFERROR(INDEX(Ranking!D:D,MATCH($F226,Ranking!$N:$N,0)),"")</f>
        <v/>
      </c>
      <c r="I226" s="10" t="str">
        <f>IFERROR(INDEX(Ranking!C:C,MATCH($F226,Ranking!$N:$N,0)),"")</f>
        <v/>
      </c>
      <c r="J226" s="8" t="str">
        <f>IFERROR(INDEX(Ranking!B:B,MATCH($F226,Ranking!$N:$N,0)),"")</f>
        <v/>
      </c>
      <c r="K226" s="29" t="str">
        <f>IFERROR(INDEX(Ranking!J:J,MATCH($F226,Ranking!$N:$N,0)),"")</f>
        <v/>
      </c>
      <c r="L226" s="30" t="str">
        <f>IFERROR(INDEX(Ranking!F:F,MATCH($F226,Ranking!$N:$N,0)),"")</f>
        <v/>
      </c>
      <c r="M226" s="9" t="str">
        <f>IFERROR(INDEX(data!E:E,MATCH($I226&amp;$H226,data!$N:$N,0)),"")</f>
        <v/>
      </c>
      <c r="N226" s="15" t="str">
        <f>IFERROR(INDEX(data!F:F,MATCH($I226&amp;$H226,data!$N:$N,0)),"")</f>
        <v/>
      </c>
      <c r="O226" s="15" t="str">
        <f>IFERROR(INDEX(data!G:G,MATCH($I226&amp;$H226,data!$N:$N,0)),"")</f>
        <v/>
      </c>
      <c r="P226" s="16" t="str">
        <f>IFERROR(INDEX(data!H:H,MATCH($I226&amp;$H226,data!$N:$N,0)),"")</f>
        <v/>
      </c>
    </row>
    <row r="227" spans="6:16" x14ac:dyDescent="0.2">
      <c r="F227" s="11">
        <v>219</v>
      </c>
      <c r="G227" s="10" t="str">
        <f>IFERROR(INDEX(Ranking!A:A,MATCH($F227,Ranking!$N:$N,0)),"")</f>
        <v/>
      </c>
      <c r="H227" s="15" t="str">
        <f>IFERROR(INDEX(Ranking!D:D,MATCH($F227,Ranking!$N:$N,0)),"")</f>
        <v/>
      </c>
      <c r="I227" s="10" t="str">
        <f>IFERROR(INDEX(Ranking!C:C,MATCH($F227,Ranking!$N:$N,0)),"")</f>
        <v/>
      </c>
      <c r="J227" s="8" t="str">
        <f>IFERROR(INDEX(Ranking!B:B,MATCH($F227,Ranking!$N:$N,0)),"")</f>
        <v/>
      </c>
      <c r="K227" s="29" t="str">
        <f>IFERROR(INDEX(Ranking!J:J,MATCH($F227,Ranking!$N:$N,0)),"")</f>
        <v/>
      </c>
      <c r="L227" s="30" t="str">
        <f>IFERROR(INDEX(Ranking!F:F,MATCH($F227,Ranking!$N:$N,0)),"")</f>
        <v/>
      </c>
      <c r="M227" s="9" t="str">
        <f>IFERROR(INDEX(data!E:E,MATCH($I227&amp;$H227,data!$N:$N,0)),"")</f>
        <v/>
      </c>
      <c r="N227" s="15" t="str">
        <f>IFERROR(INDEX(data!F:F,MATCH($I227&amp;$H227,data!$N:$N,0)),"")</f>
        <v/>
      </c>
      <c r="O227" s="15" t="str">
        <f>IFERROR(INDEX(data!G:G,MATCH($I227&amp;$H227,data!$N:$N,0)),"")</f>
        <v/>
      </c>
      <c r="P227" s="16" t="str">
        <f>IFERROR(INDEX(data!H:H,MATCH($I227&amp;$H227,data!$N:$N,0)),"")</f>
        <v/>
      </c>
    </row>
    <row r="228" spans="6:16" x14ac:dyDescent="0.2">
      <c r="F228" s="11">
        <v>220</v>
      </c>
      <c r="G228" s="10" t="str">
        <f>IFERROR(INDEX(Ranking!A:A,MATCH($F228,Ranking!$N:$N,0)),"")</f>
        <v/>
      </c>
      <c r="H228" s="15" t="str">
        <f>IFERROR(INDEX(Ranking!D:D,MATCH($F228,Ranking!$N:$N,0)),"")</f>
        <v/>
      </c>
      <c r="I228" s="10" t="str">
        <f>IFERROR(INDEX(Ranking!C:C,MATCH($F228,Ranking!$N:$N,0)),"")</f>
        <v/>
      </c>
      <c r="J228" s="8" t="str">
        <f>IFERROR(INDEX(Ranking!B:B,MATCH($F228,Ranking!$N:$N,0)),"")</f>
        <v/>
      </c>
      <c r="K228" s="29" t="str">
        <f>IFERROR(INDEX(Ranking!J:J,MATCH($F228,Ranking!$N:$N,0)),"")</f>
        <v/>
      </c>
      <c r="L228" s="30" t="str">
        <f>IFERROR(INDEX(Ranking!F:F,MATCH($F228,Ranking!$N:$N,0)),"")</f>
        <v/>
      </c>
      <c r="M228" s="9" t="str">
        <f>IFERROR(INDEX(data!E:E,MATCH($I228&amp;$H228,data!$N:$N,0)),"")</f>
        <v/>
      </c>
      <c r="N228" s="15" t="str">
        <f>IFERROR(INDEX(data!F:F,MATCH($I228&amp;$H228,data!$N:$N,0)),"")</f>
        <v/>
      </c>
      <c r="O228" s="15" t="str">
        <f>IFERROR(INDEX(data!G:G,MATCH($I228&amp;$H228,data!$N:$N,0)),"")</f>
        <v/>
      </c>
      <c r="P228" s="16" t="str">
        <f>IFERROR(INDEX(data!H:H,MATCH($I228&amp;$H228,data!$N:$N,0)),"")</f>
        <v/>
      </c>
    </row>
    <row r="229" spans="6:16" x14ac:dyDescent="0.2">
      <c r="F229" s="11">
        <v>221</v>
      </c>
      <c r="G229" s="10" t="str">
        <f>IFERROR(INDEX(Ranking!A:A,MATCH($F229,Ranking!$N:$N,0)),"")</f>
        <v/>
      </c>
      <c r="H229" s="15" t="str">
        <f>IFERROR(INDEX(Ranking!D:D,MATCH($F229,Ranking!$N:$N,0)),"")</f>
        <v/>
      </c>
      <c r="I229" s="10" t="str">
        <f>IFERROR(INDEX(Ranking!C:C,MATCH($F229,Ranking!$N:$N,0)),"")</f>
        <v/>
      </c>
      <c r="J229" s="8" t="str">
        <f>IFERROR(INDEX(Ranking!B:B,MATCH($F229,Ranking!$N:$N,0)),"")</f>
        <v/>
      </c>
      <c r="K229" s="29" t="str">
        <f>IFERROR(INDEX(Ranking!J:J,MATCH($F229,Ranking!$N:$N,0)),"")</f>
        <v/>
      </c>
      <c r="L229" s="30" t="str">
        <f>IFERROR(INDEX(Ranking!F:F,MATCH($F229,Ranking!$N:$N,0)),"")</f>
        <v/>
      </c>
      <c r="M229" s="9" t="str">
        <f>IFERROR(INDEX(data!E:E,MATCH($I229&amp;$H229,data!$N:$N,0)),"")</f>
        <v/>
      </c>
      <c r="N229" s="15" t="str">
        <f>IFERROR(INDEX(data!F:F,MATCH($I229&amp;$H229,data!$N:$N,0)),"")</f>
        <v/>
      </c>
      <c r="O229" s="15" t="str">
        <f>IFERROR(INDEX(data!G:G,MATCH($I229&amp;$H229,data!$N:$N,0)),"")</f>
        <v/>
      </c>
      <c r="P229" s="16" t="str">
        <f>IFERROR(INDEX(data!H:H,MATCH($I229&amp;$H229,data!$N:$N,0)),"")</f>
        <v/>
      </c>
    </row>
    <row r="230" spans="6:16" x14ac:dyDescent="0.2">
      <c r="F230" s="11">
        <v>222</v>
      </c>
      <c r="G230" s="10" t="str">
        <f>IFERROR(INDEX(Ranking!A:A,MATCH($F230,Ranking!$N:$N,0)),"")</f>
        <v/>
      </c>
      <c r="H230" s="15" t="str">
        <f>IFERROR(INDEX(Ranking!D:D,MATCH($F230,Ranking!$N:$N,0)),"")</f>
        <v/>
      </c>
      <c r="I230" s="10" t="str">
        <f>IFERROR(INDEX(Ranking!C:C,MATCH($F230,Ranking!$N:$N,0)),"")</f>
        <v/>
      </c>
      <c r="J230" s="8" t="str">
        <f>IFERROR(INDEX(Ranking!B:B,MATCH($F230,Ranking!$N:$N,0)),"")</f>
        <v/>
      </c>
      <c r="K230" s="29" t="str">
        <f>IFERROR(INDEX(Ranking!J:J,MATCH($F230,Ranking!$N:$N,0)),"")</f>
        <v/>
      </c>
      <c r="L230" s="30" t="str">
        <f>IFERROR(INDEX(Ranking!F:F,MATCH($F230,Ranking!$N:$N,0)),"")</f>
        <v/>
      </c>
      <c r="M230" s="9" t="str">
        <f>IFERROR(INDEX(data!E:E,MATCH($I230&amp;$H230,data!$N:$N,0)),"")</f>
        <v/>
      </c>
      <c r="N230" s="15" t="str">
        <f>IFERROR(INDEX(data!F:F,MATCH($I230&amp;$H230,data!$N:$N,0)),"")</f>
        <v/>
      </c>
      <c r="O230" s="15" t="str">
        <f>IFERROR(INDEX(data!G:G,MATCH($I230&amp;$H230,data!$N:$N,0)),"")</f>
        <v/>
      </c>
      <c r="P230" s="16" t="str">
        <f>IFERROR(INDEX(data!H:H,MATCH($I230&amp;$H230,data!$N:$N,0)),"")</f>
        <v/>
      </c>
    </row>
    <row r="231" spans="6:16" x14ac:dyDescent="0.2">
      <c r="F231" s="11">
        <v>223</v>
      </c>
      <c r="G231" s="10" t="str">
        <f>IFERROR(INDEX(Ranking!A:A,MATCH($F231,Ranking!$N:$N,0)),"")</f>
        <v/>
      </c>
      <c r="H231" s="15" t="str">
        <f>IFERROR(INDEX(Ranking!D:D,MATCH($F231,Ranking!$N:$N,0)),"")</f>
        <v/>
      </c>
      <c r="I231" s="10" t="str">
        <f>IFERROR(INDEX(Ranking!C:C,MATCH($F231,Ranking!$N:$N,0)),"")</f>
        <v/>
      </c>
      <c r="J231" s="8" t="str">
        <f>IFERROR(INDEX(Ranking!B:B,MATCH($F231,Ranking!$N:$N,0)),"")</f>
        <v/>
      </c>
      <c r="K231" s="29" t="str">
        <f>IFERROR(INDEX(Ranking!J:J,MATCH($F231,Ranking!$N:$N,0)),"")</f>
        <v/>
      </c>
      <c r="L231" s="30" t="str">
        <f>IFERROR(INDEX(Ranking!F:F,MATCH($F231,Ranking!$N:$N,0)),"")</f>
        <v/>
      </c>
      <c r="M231" s="9" t="str">
        <f>IFERROR(INDEX(data!E:E,MATCH($I231&amp;$H231,data!$N:$N,0)),"")</f>
        <v/>
      </c>
      <c r="N231" s="15" t="str">
        <f>IFERROR(INDEX(data!F:F,MATCH($I231&amp;$H231,data!$N:$N,0)),"")</f>
        <v/>
      </c>
      <c r="O231" s="15" t="str">
        <f>IFERROR(INDEX(data!G:G,MATCH($I231&amp;$H231,data!$N:$N,0)),"")</f>
        <v/>
      </c>
      <c r="P231" s="16" t="str">
        <f>IFERROR(INDEX(data!H:H,MATCH($I231&amp;$H231,data!$N:$N,0)),"")</f>
        <v/>
      </c>
    </row>
    <row r="232" spans="6:16" x14ac:dyDescent="0.2">
      <c r="F232" s="11">
        <v>224</v>
      </c>
      <c r="G232" s="10" t="str">
        <f>IFERROR(INDEX(Ranking!A:A,MATCH($F232,Ranking!$N:$N,0)),"")</f>
        <v/>
      </c>
      <c r="H232" s="15" t="str">
        <f>IFERROR(INDEX(Ranking!D:D,MATCH($F232,Ranking!$N:$N,0)),"")</f>
        <v/>
      </c>
      <c r="I232" s="10" t="str">
        <f>IFERROR(INDEX(Ranking!C:C,MATCH($F232,Ranking!$N:$N,0)),"")</f>
        <v/>
      </c>
      <c r="J232" s="8" t="str">
        <f>IFERROR(INDEX(Ranking!B:B,MATCH($F232,Ranking!$N:$N,0)),"")</f>
        <v/>
      </c>
      <c r="K232" s="29" t="str">
        <f>IFERROR(INDEX(Ranking!J:J,MATCH($F232,Ranking!$N:$N,0)),"")</f>
        <v/>
      </c>
      <c r="L232" s="30" t="str">
        <f>IFERROR(INDEX(Ranking!F:F,MATCH($F232,Ranking!$N:$N,0)),"")</f>
        <v/>
      </c>
      <c r="M232" s="9" t="str">
        <f>IFERROR(INDEX(data!E:E,MATCH($I232&amp;$H232,data!$N:$N,0)),"")</f>
        <v/>
      </c>
      <c r="N232" s="15" t="str">
        <f>IFERROR(INDEX(data!F:F,MATCH($I232&amp;$H232,data!$N:$N,0)),"")</f>
        <v/>
      </c>
      <c r="O232" s="15" t="str">
        <f>IFERROR(INDEX(data!G:G,MATCH($I232&amp;$H232,data!$N:$N,0)),"")</f>
        <v/>
      </c>
      <c r="P232" s="16" t="str">
        <f>IFERROR(INDEX(data!H:H,MATCH($I232&amp;$H232,data!$N:$N,0)),"")</f>
        <v/>
      </c>
    </row>
    <row r="233" spans="6:16" x14ac:dyDescent="0.2">
      <c r="F233" s="11">
        <v>225</v>
      </c>
      <c r="G233" s="10" t="str">
        <f>IFERROR(INDEX(Ranking!A:A,MATCH($F233,Ranking!$N:$N,0)),"")</f>
        <v/>
      </c>
      <c r="H233" s="15" t="str">
        <f>IFERROR(INDEX(Ranking!D:D,MATCH($F233,Ranking!$N:$N,0)),"")</f>
        <v/>
      </c>
      <c r="I233" s="10" t="str">
        <f>IFERROR(INDEX(Ranking!C:C,MATCH($F233,Ranking!$N:$N,0)),"")</f>
        <v/>
      </c>
      <c r="J233" s="8" t="str">
        <f>IFERROR(INDEX(Ranking!B:B,MATCH($F233,Ranking!$N:$N,0)),"")</f>
        <v/>
      </c>
      <c r="K233" s="29" t="str">
        <f>IFERROR(INDEX(Ranking!J:J,MATCH($F233,Ranking!$N:$N,0)),"")</f>
        <v/>
      </c>
      <c r="L233" s="30" t="str">
        <f>IFERROR(INDEX(Ranking!F:F,MATCH($F233,Ranking!$N:$N,0)),"")</f>
        <v/>
      </c>
      <c r="M233" s="9" t="str">
        <f>IFERROR(INDEX(data!E:E,MATCH($I233&amp;$H233,data!$N:$N,0)),"")</f>
        <v/>
      </c>
      <c r="N233" s="15" t="str">
        <f>IFERROR(INDEX(data!F:F,MATCH($I233&amp;$H233,data!$N:$N,0)),"")</f>
        <v/>
      </c>
      <c r="O233" s="15" t="str">
        <f>IFERROR(INDEX(data!G:G,MATCH($I233&amp;$H233,data!$N:$N,0)),"")</f>
        <v/>
      </c>
      <c r="P233" s="16" t="str">
        <f>IFERROR(INDEX(data!H:H,MATCH($I233&amp;$H233,data!$N:$N,0)),"")</f>
        <v/>
      </c>
    </row>
    <row r="234" spans="6:16" x14ac:dyDescent="0.2">
      <c r="F234" s="11">
        <v>226</v>
      </c>
      <c r="G234" s="10" t="str">
        <f>IFERROR(INDEX(Ranking!A:A,MATCH($F234,Ranking!$N:$N,0)),"")</f>
        <v/>
      </c>
      <c r="H234" s="15" t="str">
        <f>IFERROR(INDEX(Ranking!D:D,MATCH($F234,Ranking!$N:$N,0)),"")</f>
        <v/>
      </c>
      <c r="I234" s="10" t="str">
        <f>IFERROR(INDEX(Ranking!C:C,MATCH($F234,Ranking!$N:$N,0)),"")</f>
        <v/>
      </c>
      <c r="J234" s="8" t="str">
        <f>IFERROR(INDEX(Ranking!B:B,MATCH($F234,Ranking!$N:$N,0)),"")</f>
        <v/>
      </c>
      <c r="K234" s="29" t="str">
        <f>IFERROR(INDEX(Ranking!J:J,MATCH($F234,Ranking!$N:$N,0)),"")</f>
        <v/>
      </c>
      <c r="L234" s="30" t="str">
        <f>IFERROR(INDEX(Ranking!F:F,MATCH($F234,Ranking!$N:$N,0)),"")</f>
        <v/>
      </c>
      <c r="M234" s="9" t="str">
        <f>IFERROR(INDEX(data!E:E,MATCH($I234&amp;$H234,data!$N:$N,0)),"")</f>
        <v/>
      </c>
      <c r="N234" s="15" t="str">
        <f>IFERROR(INDEX(data!F:F,MATCH($I234&amp;$H234,data!$N:$N,0)),"")</f>
        <v/>
      </c>
      <c r="O234" s="15" t="str">
        <f>IFERROR(INDEX(data!G:G,MATCH($I234&amp;$H234,data!$N:$N,0)),"")</f>
        <v/>
      </c>
      <c r="P234" s="16" t="str">
        <f>IFERROR(INDEX(data!H:H,MATCH($I234&amp;$H234,data!$N:$N,0)),"")</f>
        <v/>
      </c>
    </row>
    <row r="235" spans="6:16" x14ac:dyDescent="0.2">
      <c r="F235" s="11">
        <v>227</v>
      </c>
      <c r="G235" s="10" t="str">
        <f>IFERROR(INDEX(Ranking!A:A,MATCH($F235,Ranking!$N:$N,0)),"")</f>
        <v/>
      </c>
      <c r="H235" s="15" t="str">
        <f>IFERROR(INDEX(Ranking!D:D,MATCH($F235,Ranking!$N:$N,0)),"")</f>
        <v/>
      </c>
      <c r="I235" s="10" t="str">
        <f>IFERROR(INDEX(Ranking!C:C,MATCH($F235,Ranking!$N:$N,0)),"")</f>
        <v/>
      </c>
      <c r="J235" s="8" t="str">
        <f>IFERROR(INDEX(Ranking!B:B,MATCH($F235,Ranking!$N:$N,0)),"")</f>
        <v/>
      </c>
      <c r="K235" s="29" t="str">
        <f>IFERROR(INDEX(Ranking!J:J,MATCH($F235,Ranking!$N:$N,0)),"")</f>
        <v/>
      </c>
      <c r="L235" s="30" t="str">
        <f>IFERROR(INDEX(Ranking!F:F,MATCH($F235,Ranking!$N:$N,0)),"")</f>
        <v/>
      </c>
      <c r="M235" s="9" t="str">
        <f>IFERROR(INDEX(data!E:E,MATCH($I235&amp;$H235,data!$N:$N,0)),"")</f>
        <v/>
      </c>
      <c r="N235" s="15" t="str">
        <f>IFERROR(INDEX(data!F:F,MATCH($I235&amp;$H235,data!$N:$N,0)),"")</f>
        <v/>
      </c>
      <c r="O235" s="15" t="str">
        <f>IFERROR(INDEX(data!G:G,MATCH($I235&amp;$H235,data!$N:$N,0)),"")</f>
        <v/>
      </c>
      <c r="P235" s="16" t="str">
        <f>IFERROR(INDEX(data!H:H,MATCH($I235&amp;$H235,data!$N:$N,0)),"")</f>
        <v/>
      </c>
    </row>
    <row r="236" spans="6:16" x14ac:dyDescent="0.2">
      <c r="F236" s="11">
        <v>228</v>
      </c>
      <c r="G236" s="10" t="str">
        <f>IFERROR(INDEX(Ranking!A:A,MATCH($F236,Ranking!$N:$N,0)),"")</f>
        <v/>
      </c>
      <c r="H236" s="15" t="str">
        <f>IFERROR(INDEX(Ranking!D:D,MATCH($F236,Ranking!$N:$N,0)),"")</f>
        <v/>
      </c>
      <c r="I236" s="10" t="str">
        <f>IFERROR(INDEX(Ranking!C:C,MATCH($F236,Ranking!$N:$N,0)),"")</f>
        <v/>
      </c>
      <c r="J236" s="8" t="str">
        <f>IFERROR(INDEX(Ranking!B:B,MATCH($F236,Ranking!$N:$N,0)),"")</f>
        <v/>
      </c>
      <c r="K236" s="29" t="str">
        <f>IFERROR(INDEX(Ranking!J:J,MATCH($F236,Ranking!$N:$N,0)),"")</f>
        <v/>
      </c>
      <c r="L236" s="30" t="str">
        <f>IFERROR(INDEX(Ranking!F:F,MATCH($F236,Ranking!$N:$N,0)),"")</f>
        <v/>
      </c>
      <c r="M236" s="9" t="str">
        <f>IFERROR(INDEX(data!E:E,MATCH($I236&amp;$H236,data!$N:$N,0)),"")</f>
        <v/>
      </c>
      <c r="N236" s="15" t="str">
        <f>IFERROR(INDEX(data!F:F,MATCH($I236&amp;$H236,data!$N:$N,0)),"")</f>
        <v/>
      </c>
      <c r="O236" s="15" t="str">
        <f>IFERROR(INDEX(data!G:G,MATCH($I236&amp;$H236,data!$N:$N,0)),"")</f>
        <v/>
      </c>
      <c r="P236" s="16" t="str">
        <f>IFERROR(INDEX(data!H:H,MATCH($I236&amp;$H236,data!$N:$N,0)),"")</f>
        <v/>
      </c>
    </row>
    <row r="237" spans="6:16" x14ac:dyDescent="0.2">
      <c r="F237" s="11">
        <v>229</v>
      </c>
      <c r="G237" s="10" t="str">
        <f>IFERROR(INDEX(Ranking!A:A,MATCH($F237,Ranking!$N:$N,0)),"")</f>
        <v/>
      </c>
      <c r="H237" s="15" t="str">
        <f>IFERROR(INDEX(Ranking!D:D,MATCH($F237,Ranking!$N:$N,0)),"")</f>
        <v/>
      </c>
      <c r="I237" s="10" t="str">
        <f>IFERROR(INDEX(Ranking!C:C,MATCH($F237,Ranking!$N:$N,0)),"")</f>
        <v/>
      </c>
      <c r="J237" s="8" t="str">
        <f>IFERROR(INDEX(Ranking!B:B,MATCH($F237,Ranking!$N:$N,0)),"")</f>
        <v/>
      </c>
      <c r="K237" s="29" t="str">
        <f>IFERROR(INDEX(Ranking!J:J,MATCH($F237,Ranking!$N:$N,0)),"")</f>
        <v/>
      </c>
      <c r="L237" s="30" t="str">
        <f>IFERROR(INDEX(Ranking!F:F,MATCH($F237,Ranking!$N:$N,0)),"")</f>
        <v/>
      </c>
      <c r="M237" s="9" t="str">
        <f>IFERROR(INDEX(data!E:E,MATCH($I237&amp;$H237,data!$N:$N,0)),"")</f>
        <v/>
      </c>
      <c r="N237" s="15" t="str">
        <f>IFERROR(INDEX(data!F:F,MATCH($I237&amp;$H237,data!$N:$N,0)),"")</f>
        <v/>
      </c>
      <c r="O237" s="15" t="str">
        <f>IFERROR(INDEX(data!G:G,MATCH($I237&amp;$H237,data!$N:$N,0)),"")</f>
        <v/>
      </c>
      <c r="P237" s="16" t="str">
        <f>IFERROR(INDEX(data!H:H,MATCH($I237&amp;$H237,data!$N:$N,0)),"")</f>
        <v/>
      </c>
    </row>
    <row r="238" spans="6:16" x14ac:dyDescent="0.2">
      <c r="F238" s="11">
        <v>230</v>
      </c>
      <c r="G238" s="10" t="str">
        <f>IFERROR(INDEX(Ranking!A:A,MATCH($F238,Ranking!$N:$N,0)),"")</f>
        <v/>
      </c>
      <c r="H238" s="15" t="str">
        <f>IFERROR(INDEX(Ranking!D:D,MATCH($F238,Ranking!$N:$N,0)),"")</f>
        <v/>
      </c>
      <c r="I238" s="10" t="str">
        <f>IFERROR(INDEX(Ranking!C:C,MATCH($F238,Ranking!$N:$N,0)),"")</f>
        <v/>
      </c>
      <c r="J238" s="8" t="str">
        <f>IFERROR(INDEX(Ranking!B:B,MATCH($F238,Ranking!$N:$N,0)),"")</f>
        <v/>
      </c>
      <c r="K238" s="29" t="str">
        <f>IFERROR(INDEX(Ranking!J:J,MATCH($F238,Ranking!$N:$N,0)),"")</f>
        <v/>
      </c>
      <c r="L238" s="30" t="str">
        <f>IFERROR(INDEX(Ranking!F:F,MATCH($F238,Ranking!$N:$N,0)),"")</f>
        <v/>
      </c>
      <c r="M238" s="9" t="str">
        <f>IFERROR(INDEX(data!E:E,MATCH($I238&amp;$H238,data!$N:$N,0)),"")</f>
        <v/>
      </c>
      <c r="N238" s="15" t="str">
        <f>IFERROR(INDEX(data!F:F,MATCH($I238&amp;$H238,data!$N:$N,0)),"")</f>
        <v/>
      </c>
      <c r="O238" s="15" t="str">
        <f>IFERROR(INDEX(data!G:G,MATCH($I238&amp;$H238,data!$N:$N,0)),"")</f>
        <v/>
      </c>
      <c r="P238" s="16" t="str">
        <f>IFERROR(INDEX(data!H:H,MATCH($I238&amp;$H238,data!$N:$N,0)),"")</f>
        <v/>
      </c>
    </row>
    <row r="239" spans="6:16" x14ac:dyDescent="0.2">
      <c r="F239" s="11">
        <v>231</v>
      </c>
      <c r="G239" s="10" t="str">
        <f>IFERROR(INDEX(Ranking!A:A,MATCH($F239,Ranking!$N:$N,0)),"")</f>
        <v/>
      </c>
      <c r="H239" s="15" t="str">
        <f>IFERROR(INDEX(Ranking!D:D,MATCH($F239,Ranking!$N:$N,0)),"")</f>
        <v/>
      </c>
      <c r="I239" s="10" t="str">
        <f>IFERROR(INDEX(Ranking!C:C,MATCH($F239,Ranking!$N:$N,0)),"")</f>
        <v/>
      </c>
      <c r="J239" s="8" t="str">
        <f>IFERROR(INDEX(Ranking!B:B,MATCH($F239,Ranking!$N:$N,0)),"")</f>
        <v/>
      </c>
      <c r="K239" s="29" t="str">
        <f>IFERROR(INDEX(Ranking!J:J,MATCH($F239,Ranking!$N:$N,0)),"")</f>
        <v/>
      </c>
      <c r="L239" s="30" t="str">
        <f>IFERROR(INDEX(Ranking!F:F,MATCH($F239,Ranking!$N:$N,0)),"")</f>
        <v/>
      </c>
      <c r="M239" s="9" t="str">
        <f>IFERROR(INDEX(data!E:E,MATCH($I239&amp;$H239,data!$N:$N,0)),"")</f>
        <v/>
      </c>
      <c r="N239" s="15" t="str">
        <f>IFERROR(INDEX(data!F:F,MATCH($I239&amp;$H239,data!$N:$N,0)),"")</f>
        <v/>
      </c>
      <c r="O239" s="15" t="str">
        <f>IFERROR(INDEX(data!G:G,MATCH($I239&amp;$H239,data!$N:$N,0)),"")</f>
        <v/>
      </c>
      <c r="P239" s="16" t="str">
        <f>IFERROR(INDEX(data!H:H,MATCH($I239&amp;$H239,data!$N:$N,0)),"")</f>
        <v/>
      </c>
    </row>
    <row r="240" spans="6:16" x14ac:dyDescent="0.2">
      <c r="F240" s="11">
        <v>232</v>
      </c>
      <c r="G240" s="10" t="str">
        <f>IFERROR(INDEX(Ranking!A:A,MATCH($F240,Ranking!$N:$N,0)),"")</f>
        <v/>
      </c>
      <c r="H240" s="15" t="str">
        <f>IFERROR(INDEX(Ranking!D:D,MATCH($F240,Ranking!$N:$N,0)),"")</f>
        <v/>
      </c>
      <c r="I240" s="10" t="str">
        <f>IFERROR(INDEX(Ranking!C:C,MATCH($F240,Ranking!$N:$N,0)),"")</f>
        <v/>
      </c>
      <c r="J240" s="8" t="str">
        <f>IFERROR(INDEX(Ranking!B:B,MATCH($F240,Ranking!$N:$N,0)),"")</f>
        <v/>
      </c>
      <c r="K240" s="29" t="str">
        <f>IFERROR(INDEX(Ranking!J:J,MATCH($F240,Ranking!$N:$N,0)),"")</f>
        <v/>
      </c>
      <c r="L240" s="30" t="str">
        <f>IFERROR(INDEX(Ranking!F:F,MATCH($F240,Ranking!$N:$N,0)),"")</f>
        <v/>
      </c>
      <c r="M240" s="9" t="str">
        <f>IFERROR(INDEX(data!E:E,MATCH($I240&amp;$H240,data!$N:$N,0)),"")</f>
        <v/>
      </c>
      <c r="N240" s="15" t="str">
        <f>IFERROR(INDEX(data!F:F,MATCH($I240&amp;$H240,data!$N:$N,0)),"")</f>
        <v/>
      </c>
      <c r="O240" s="15" t="str">
        <f>IFERROR(INDEX(data!G:G,MATCH($I240&amp;$H240,data!$N:$N,0)),"")</f>
        <v/>
      </c>
      <c r="P240" s="16" t="str">
        <f>IFERROR(INDEX(data!H:H,MATCH($I240&amp;$H240,data!$N:$N,0)),"")</f>
        <v/>
      </c>
    </row>
    <row r="241" spans="6:16" x14ac:dyDescent="0.2">
      <c r="F241" s="11">
        <v>233</v>
      </c>
      <c r="G241" s="10" t="str">
        <f>IFERROR(INDEX(Ranking!A:A,MATCH($F241,Ranking!$N:$N,0)),"")</f>
        <v/>
      </c>
      <c r="H241" s="15" t="str">
        <f>IFERROR(INDEX(Ranking!D:D,MATCH($F241,Ranking!$N:$N,0)),"")</f>
        <v/>
      </c>
      <c r="I241" s="10" t="str">
        <f>IFERROR(INDEX(Ranking!C:C,MATCH($F241,Ranking!$N:$N,0)),"")</f>
        <v/>
      </c>
      <c r="J241" s="8" t="str">
        <f>IFERROR(INDEX(Ranking!B:B,MATCH($F241,Ranking!$N:$N,0)),"")</f>
        <v/>
      </c>
      <c r="K241" s="29" t="str">
        <f>IFERROR(INDEX(Ranking!J:J,MATCH($F241,Ranking!$N:$N,0)),"")</f>
        <v/>
      </c>
      <c r="L241" s="30" t="str">
        <f>IFERROR(INDEX(Ranking!F:F,MATCH($F241,Ranking!$N:$N,0)),"")</f>
        <v/>
      </c>
      <c r="M241" s="9" t="str">
        <f>IFERROR(INDEX(data!E:E,MATCH($I241&amp;$H241,data!$N:$N,0)),"")</f>
        <v/>
      </c>
      <c r="N241" s="15" t="str">
        <f>IFERROR(INDEX(data!F:F,MATCH($I241&amp;$H241,data!$N:$N,0)),"")</f>
        <v/>
      </c>
      <c r="O241" s="15" t="str">
        <f>IFERROR(INDEX(data!G:G,MATCH($I241&amp;$H241,data!$N:$N,0)),"")</f>
        <v/>
      </c>
      <c r="P241" s="16" t="str">
        <f>IFERROR(INDEX(data!H:H,MATCH($I241&amp;$H241,data!$N:$N,0)),"")</f>
        <v/>
      </c>
    </row>
    <row r="242" spans="6:16" x14ac:dyDescent="0.2">
      <c r="F242" s="11">
        <v>234</v>
      </c>
      <c r="G242" s="10" t="str">
        <f>IFERROR(INDEX(Ranking!A:A,MATCH($F242,Ranking!$N:$N,0)),"")</f>
        <v/>
      </c>
      <c r="H242" s="15" t="str">
        <f>IFERROR(INDEX(Ranking!D:D,MATCH($F242,Ranking!$N:$N,0)),"")</f>
        <v/>
      </c>
      <c r="I242" s="10" t="str">
        <f>IFERROR(INDEX(Ranking!C:C,MATCH($F242,Ranking!$N:$N,0)),"")</f>
        <v/>
      </c>
      <c r="J242" s="8" t="str">
        <f>IFERROR(INDEX(Ranking!B:B,MATCH($F242,Ranking!$N:$N,0)),"")</f>
        <v/>
      </c>
      <c r="K242" s="29" t="str">
        <f>IFERROR(INDEX(Ranking!J:J,MATCH($F242,Ranking!$N:$N,0)),"")</f>
        <v/>
      </c>
      <c r="L242" s="30" t="str">
        <f>IFERROR(INDEX(Ranking!F:F,MATCH($F242,Ranking!$N:$N,0)),"")</f>
        <v/>
      </c>
      <c r="M242" s="9" t="str">
        <f>IFERROR(INDEX(data!E:E,MATCH($I242&amp;$H242,data!$N:$N,0)),"")</f>
        <v/>
      </c>
      <c r="N242" s="15" t="str">
        <f>IFERROR(INDEX(data!F:F,MATCH($I242&amp;$H242,data!$N:$N,0)),"")</f>
        <v/>
      </c>
      <c r="O242" s="15" t="str">
        <f>IFERROR(INDEX(data!G:G,MATCH($I242&amp;$H242,data!$N:$N,0)),"")</f>
        <v/>
      </c>
      <c r="P242" s="16" t="str">
        <f>IFERROR(INDEX(data!H:H,MATCH($I242&amp;$H242,data!$N:$N,0)),"")</f>
        <v/>
      </c>
    </row>
    <row r="243" spans="6:16" x14ac:dyDescent="0.2">
      <c r="F243" s="11">
        <v>235</v>
      </c>
      <c r="G243" s="10" t="str">
        <f>IFERROR(INDEX(Ranking!A:A,MATCH($F243,Ranking!$N:$N,0)),"")</f>
        <v/>
      </c>
      <c r="H243" s="15" t="str">
        <f>IFERROR(INDEX(Ranking!D:D,MATCH($F243,Ranking!$N:$N,0)),"")</f>
        <v/>
      </c>
      <c r="I243" s="10" t="str">
        <f>IFERROR(INDEX(Ranking!C:C,MATCH($F243,Ranking!$N:$N,0)),"")</f>
        <v/>
      </c>
      <c r="J243" s="8" t="str">
        <f>IFERROR(INDEX(Ranking!B:B,MATCH($F243,Ranking!$N:$N,0)),"")</f>
        <v/>
      </c>
      <c r="K243" s="29" t="str">
        <f>IFERROR(INDEX(Ranking!J:J,MATCH($F243,Ranking!$N:$N,0)),"")</f>
        <v/>
      </c>
      <c r="L243" s="30" t="str">
        <f>IFERROR(INDEX(Ranking!F:F,MATCH($F243,Ranking!$N:$N,0)),"")</f>
        <v/>
      </c>
      <c r="M243" s="9" t="str">
        <f>IFERROR(INDEX(data!E:E,MATCH($I243&amp;$H243,data!$N:$N,0)),"")</f>
        <v/>
      </c>
      <c r="N243" s="15" t="str">
        <f>IFERROR(INDEX(data!F:F,MATCH($I243&amp;$H243,data!$N:$N,0)),"")</f>
        <v/>
      </c>
      <c r="O243" s="15" t="str">
        <f>IFERROR(INDEX(data!G:G,MATCH($I243&amp;$H243,data!$N:$N,0)),"")</f>
        <v/>
      </c>
      <c r="P243" s="16" t="str">
        <f>IFERROR(INDEX(data!H:H,MATCH($I243&amp;$H243,data!$N:$N,0)),"")</f>
        <v/>
      </c>
    </row>
    <row r="244" spans="6:16" x14ac:dyDescent="0.2">
      <c r="F244" s="11">
        <v>236</v>
      </c>
      <c r="G244" s="10" t="str">
        <f>IFERROR(INDEX(Ranking!A:A,MATCH($F244,Ranking!$N:$N,0)),"")</f>
        <v/>
      </c>
      <c r="H244" s="15" t="str">
        <f>IFERROR(INDEX(Ranking!D:D,MATCH($F244,Ranking!$N:$N,0)),"")</f>
        <v/>
      </c>
      <c r="I244" s="10" t="str">
        <f>IFERROR(INDEX(Ranking!C:C,MATCH($F244,Ranking!$N:$N,0)),"")</f>
        <v/>
      </c>
      <c r="J244" s="8" t="str">
        <f>IFERROR(INDEX(Ranking!B:B,MATCH($F244,Ranking!$N:$N,0)),"")</f>
        <v/>
      </c>
      <c r="K244" s="29" t="str">
        <f>IFERROR(INDEX(Ranking!J:J,MATCH($F244,Ranking!$N:$N,0)),"")</f>
        <v/>
      </c>
      <c r="L244" s="30" t="str">
        <f>IFERROR(INDEX(Ranking!F:F,MATCH($F244,Ranking!$N:$N,0)),"")</f>
        <v/>
      </c>
      <c r="M244" s="9" t="str">
        <f>IFERROR(INDEX(data!E:E,MATCH($I244&amp;$H244,data!$N:$N,0)),"")</f>
        <v/>
      </c>
      <c r="N244" s="15" t="str">
        <f>IFERROR(INDEX(data!F:F,MATCH($I244&amp;$H244,data!$N:$N,0)),"")</f>
        <v/>
      </c>
      <c r="O244" s="15" t="str">
        <f>IFERROR(INDEX(data!G:G,MATCH($I244&amp;$H244,data!$N:$N,0)),"")</f>
        <v/>
      </c>
      <c r="P244" s="16" t="str">
        <f>IFERROR(INDEX(data!H:H,MATCH($I244&amp;$H244,data!$N:$N,0)),"")</f>
        <v/>
      </c>
    </row>
    <row r="245" spans="6:16" x14ac:dyDescent="0.2">
      <c r="F245" s="11">
        <v>237</v>
      </c>
      <c r="G245" s="10" t="str">
        <f>IFERROR(INDEX(Ranking!A:A,MATCH($F245,Ranking!$N:$N,0)),"")</f>
        <v/>
      </c>
      <c r="H245" s="15" t="str">
        <f>IFERROR(INDEX(Ranking!D:D,MATCH($F245,Ranking!$N:$N,0)),"")</f>
        <v/>
      </c>
      <c r="I245" s="10" t="str">
        <f>IFERROR(INDEX(Ranking!C:C,MATCH($F245,Ranking!$N:$N,0)),"")</f>
        <v/>
      </c>
      <c r="J245" s="8" t="str">
        <f>IFERROR(INDEX(Ranking!B:B,MATCH($F245,Ranking!$N:$N,0)),"")</f>
        <v/>
      </c>
      <c r="K245" s="29" t="str">
        <f>IFERROR(INDEX(Ranking!J:J,MATCH($F245,Ranking!$N:$N,0)),"")</f>
        <v/>
      </c>
      <c r="L245" s="30" t="str">
        <f>IFERROR(INDEX(Ranking!F:F,MATCH($F245,Ranking!$N:$N,0)),"")</f>
        <v/>
      </c>
      <c r="M245" s="9" t="str">
        <f>IFERROR(INDEX(data!E:E,MATCH($I245&amp;$H245,data!$N:$N,0)),"")</f>
        <v/>
      </c>
      <c r="N245" s="15" t="str">
        <f>IFERROR(INDEX(data!F:F,MATCH($I245&amp;$H245,data!$N:$N,0)),"")</f>
        <v/>
      </c>
      <c r="O245" s="15" t="str">
        <f>IFERROR(INDEX(data!G:G,MATCH($I245&amp;$H245,data!$N:$N,0)),"")</f>
        <v/>
      </c>
      <c r="P245" s="16" t="str">
        <f>IFERROR(INDEX(data!H:H,MATCH($I245&amp;$H245,data!$N:$N,0)),"")</f>
        <v/>
      </c>
    </row>
    <row r="246" spans="6:16" x14ac:dyDescent="0.2">
      <c r="F246" s="11">
        <v>238</v>
      </c>
      <c r="G246" s="10" t="str">
        <f>IFERROR(INDEX(Ranking!A:A,MATCH($F246,Ranking!$N:$N,0)),"")</f>
        <v/>
      </c>
      <c r="H246" s="15" t="str">
        <f>IFERROR(INDEX(Ranking!D:D,MATCH($F246,Ranking!$N:$N,0)),"")</f>
        <v/>
      </c>
      <c r="I246" s="10" t="str">
        <f>IFERROR(INDEX(Ranking!C:C,MATCH($F246,Ranking!$N:$N,0)),"")</f>
        <v/>
      </c>
      <c r="J246" s="8" t="str">
        <f>IFERROR(INDEX(Ranking!B:B,MATCH($F246,Ranking!$N:$N,0)),"")</f>
        <v/>
      </c>
      <c r="K246" s="29" t="str">
        <f>IFERROR(INDEX(Ranking!J:J,MATCH($F246,Ranking!$N:$N,0)),"")</f>
        <v/>
      </c>
      <c r="L246" s="30" t="str">
        <f>IFERROR(INDEX(Ranking!F:F,MATCH($F246,Ranking!$N:$N,0)),"")</f>
        <v/>
      </c>
      <c r="M246" s="9" t="str">
        <f>IFERROR(INDEX(data!E:E,MATCH($I246&amp;$H246,data!$N:$N,0)),"")</f>
        <v/>
      </c>
      <c r="N246" s="15" t="str">
        <f>IFERROR(INDEX(data!F:F,MATCH($I246&amp;$H246,data!$N:$N,0)),"")</f>
        <v/>
      </c>
      <c r="O246" s="15" t="str">
        <f>IFERROR(INDEX(data!G:G,MATCH($I246&amp;$H246,data!$N:$N,0)),"")</f>
        <v/>
      </c>
      <c r="P246" s="16" t="str">
        <f>IFERROR(INDEX(data!H:H,MATCH($I246&amp;$H246,data!$N:$N,0)),"")</f>
        <v/>
      </c>
    </row>
    <row r="247" spans="6:16" x14ac:dyDescent="0.2">
      <c r="F247" s="11">
        <v>239</v>
      </c>
      <c r="G247" s="10" t="str">
        <f>IFERROR(INDEX(Ranking!A:A,MATCH($F247,Ranking!$N:$N,0)),"")</f>
        <v/>
      </c>
      <c r="H247" s="15" t="str">
        <f>IFERROR(INDEX(Ranking!D:D,MATCH($F247,Ranking!$N:$N,0)),"")</f>
        <v/>
      </c>
      <c r="I247" s="10" t="str">
        <f>IFERROR(INDEX(Ranking!C:C,MATCH($F247,Ranking!$N:$N,0)),"")</f>
        <v/>
      </c>
      <c r="J247" s="8" t="str">
        <f>IFERROR(INDEX(Ranking!B:B,MATCH($F247,Ranking!$N:$N,0)),"")</f>
        <v/>
      </c>
      <c r="K247" s="29" t="str">
        <f>IFERROR(INDEX(Ranking!J:J,MATCH($F247,Ranking!$N:$N,0)),"")</f>
        <v/>
      </c>
      <c r="L247" s="30" t="str">
        <f>IFERROR(INDEX(Ranking!F:F,MATCH($F247,Ranking!$N:$N,0)),"")</f>
        <v/>
      </c>
      <c r="M247" s="9" t="str">
        <f>IFERROR(INDEX(data!E:E,MATCH($I247&amp;$H247,data!$N:$N,0)),"")</f>
        <v/>
      </c>
      <c r="N247" s="15" t="str">
        <f>IFERROR(INDEX(data!F:F,MATCH($I247&amp;$H247,data!$N:$N,0)),"")</f>
        <v/>
      </c>
      <c r="O247" s="15" t="str">
        <f>IFERROR(INDEX(data!G:G,MATCH($I247&amp;$H247,data!$N:$N,0)),"")</f>
        <v/>
      </c>
      <c r="P247" s="16" t="str">
        <f>IFERROR(INDEX(data!H:H,MATCH($I247&amp;$H247,data!$N:$N,0)),"")</f>
        <v/>
      </c>
    </row>
    <row r="248" spans="6:16" x14ac:dyDescent="0.2">
      <c r="F248" s="11">
        <v>240</v>
      </c>
      <c r="G248" s="10" t="str">
        <f>IFERROR(INDEX(Ranking!A:A,MATCH($F248,Ranking!$N:$N,0)),"")</f>
        <v/>
      </c>
      <c r="H248" s="15" t="str">
        <f>IFERROR(INDEX(Ranking!D:D,MATCH($F248,Ranking!$N:$N,0)),"")</f>
        <v/>
      </c>
      <c r="I248" s="10" t="str">
        <f>IFERROR(INDEX(Ranking!C:C,MATCH($F248,Ranking!$N:$N,0)),"")</f>
        <v/>
      </c>
      <c r="J248" s="8" t="str">
        <f>IFERROR(INDEX(Ranking!B:B,MATCH($F248,Ranking!$N:$N,0)),"")</f>
        <v/>
      </c>
      <c r="K248" s="29" t="str">
        <f>IFERROR(INDEX(Ranking!J:J,MATCH($F248,Ranking!$N:$N,0)),"")</f>
        <v/>
      </c>
      <c r="L248" s="30" t="str">
        <f>IFERROR(INDEX(Ranking!F:F,MATCH($F248,Ranking!$N:$N,0)),"")</f>
        <v/>
      </c>
      <c r="M248" s="9" t="str">
        <f>IFERROR(INDEX(data!E:E,MATCH($I248&amp;$H248,data!$N:$N,0)),"")</f>
        <v/>
      </c>
      <c r="N248" s="15" t="str">
        <f>IFERROR(INDEX(data!F:F,MATCH($I248&amp;$H248,data!$N:$N,0)),"")</f>
        <v/>
      </c>
      <c r="O248" s="15" t="str">
        <f>IFERROR(INDEX(data!G:G,MATCH($I248&amp;$H248,data!$N:$N,0)),"")</f>
        <v/>
      </c>
      <c r="P248" s="16" t="str">
        <f>IFERROR(INDEX(data!H:H,MATCH($I248&amp;$H248,data!$N:$N,0)),"")</f>
        <v/>
      </c>
    </row>
    <row r="249" spans="6:16" x14ac:dyDescent="0.2">
      <c r="F249" s="11">
        <v>241</v>
      </c>
      <c r="G249" s="10" t="str">
        <f>IFERROR(INDEX(Ranking!A:A,MATCH($F249,Ranking!$N:$N,0)),"")</f>
        <v/>
      </c>
      <c r="H249" s="15" t="str">
        <f>IFERROR(INDEX(Ranking!D:D,MATCH($F249,Ranking!$N:$N,0)),"")</f>
        <v/>
      </c>
      <c r="I249" s="10" t="str">
        <f>IFERROR(INDEX(Ranking!C:C,MATCH($F249,Ranking!$N:$N,0)),"")</f>
        <v/>
      </c>
      <c r="J249" s="8" t="str">
        <f>IFERROR(INDEX(Ranking!B:B,MATCH($F249,Ranking!$N:$N,0)),"")</f>
        <v/>
      </c>
      <c r="K249" s="29" t="str">
        <f>IFERROR(INDEX(Ranking!J:J,MATCH($F249,Ranking!$N:$N,0)),"")</f>
        <v/>
      </c>
      <c r="L249" s="30" t="str">
        <f>IFERROR(INDEX(Ranking!F:F,MATCH($F249,Ranking!$N:$N,0)),"")</f>
        <v/>
      </c>
      <c r="M249" s="9" t="str">
        <f>IFERROR(INDEX(data!E:E,MATCH($I249&amp;$H249,data!$N:$N,0)),"")</f>
        <v/>
      </c>
      <c r="N249" s="15" t="str">
        <f>IFERROR(INDEX(data!F:F,MATCH($I249&amp;$H249,data!$N:$N,0)),"")</f>
        <v/>
      </c>
      <c r="O249" s="15" t="str">
        <f>IFERROR(INDEX(data!G:G,MATCH($I249&amp;$H249,data!$N:$N,0)),"")</f>
        <v/>
      </c>
      <c r="P249" s="16" t="str">
        <f>IFERROR(INDEX(data!H:H,MATCH($I249&amp;$H249,data!$N:$N,0)),"")</f>
        <v/>
      </c>
    </row>
    <row r="250" spans="6:16" x14ac:dyDescent="0.2">
      <c r="F250" s="11">
        <v>242</v>
      </c>
      <c r="G250" s="10" t="str">
        <f>IFERROR(INDEX(Ranking!A:A,MATCH($F250,Ranking!$N:$N,0)),"")</f>
        <v/>
      </c>
      <c r="H250" s="15" t="str">
        <f>IFERROR(INDEX(Ranking!D:D,MATCH($F250,Ranking!$N:$N,0)),"")</f>
        <v/>
      </c>
      <c r="I250" s="10" t="str">
        <f>IFERROR(INDEX(Ranking!C:C,MATCH($F250,Ranking!$N:$N,0)),"")</f>
        <v/>
      </c>
      <c r="J250" s="8" t="str">
        <f>IFERROR(INDEX(Ranking!B:B,MATCH($F250,Ranking!$N:$N,0)),"")</f>
        <v/>
      </c>
      <c r="K250" s="29" t="str">
        <f>IFERROR(INDEX(Ranking!J:J,MATCH($F250,Ranking!$N:$N,0)),"")</f>
        <v/>
      </c>
      <c r="L250" s="30" t="str">
        <f>IFERROR(INDEX(Ranking!F:F,MATCH($F250,Ranking!$N:$N,0)),"")</f>
        <v/>
      </c>
      <c r="M250" s="9" t="str">
        <f>IFERROR(INDEX(data!E:E,MATCH($I250&amp;$H250,data!$N:$N,0)),"")</f>
        <v/>
      </c>
      <c r="N250" s="15" t="str">
        <f>IFERROR(INDEX(data!F:F,MATCH($I250&amp;$H250,data!$N:$N,0)),"")</f>
        <v/>
      </c>
      <c r="O250" s="15" t="str">
        <f>IFERROR(INDEX(data!G:G,MATCH($I250&amp;$H250,data!$N:$N,0)),"")</f>
        <v/>
      </c>
      <c r="P250" s="16" t="str">
        <f>IFERROR(INDEX(data!H:H,MATCH($I250&amp;$H250,data!$N:$N,0)),"")</f>
        <v/>
      </c>
    </row>
    <row r="251" spans="6:16" x14ac:dyDescent="0.2">
      <c r="F251" s="11">
        <v>243</v>
      </c>
      <c r="G251" s="10" t="str">
        <f>IFERROR(INDEX(Ranking!A:A,MATCH($F251,Ranking!$N:$N,0)),"")</f>
        <v/>
      </c>
      <c r="H251" s="15" t="str">
        <f>IFERROR(INDEX(Ranking!D:D,MATCH($F251,Ranking!$N:$N,0)),"")</f>
        <v/>
      </c>
      <c r="I251" s="10" t="str">
        <f>IFERROR(INDEX(Ranking!C:C,MATCH($F251,Ranking!$N:$N,0)),"")</f>
        <v/>
      </c>
      <c r="J251" s="8" t="str">
        <f>IFERROR(INDEX(Ranking!B:B,MATCH($F251,Ranking!$N:$N,0)),"")</f>
        <v/>
      </c>
      <c r="K251" s="29" t="str">
        <f>IFERROR(INDEX(Ranking!J:J,MATCH($F251,Ranking!$N:$N,0)),"")</f>
        <v/>
      </c>
      <c r="L251" s="30" t="str">
        <f>IFERROR(INDEX(Ranking!F:F,MATCH($F251,Ranking!$N:$N,0)),"")</f>
        <v/>
      </c>
      <c r="M251" s="9" t="str">
        <f>IFERROR(INDEX(data!E:E,MATCH($I251&amp;$H251,data!$N:$N,0)),"")</f>
        <v/>
      </c>
      <c r="N251" s="15" t="str">
        <f>IFERROR(INDEX(data!F:F,MATCH($I251&amp;$H251,data!$N:$N,0)),"")</f>
        <v/>
      </c>
      <c r="O251" s="15" t="str">
        <f>IFERROR(INDEX(data!G:G,MATCH($I251&amp;$H251,data!$N:$N,0)),"")</f>
        <v/>
      </c>
      <c r="P251" s="16" t="str">
        <f>IFERROR(INDEX(data!H:H,MATCH($I251&amp;$H251,data!$N:$N,0)),"")</f>
        <v/>
      </c>
    </row>
    <row r="252" spans="6:16" x14ac:dyDescent="0.2">
      <c r="F252" s="11">
        <v>244</v>
      </c>
      <c r="G252" s="10" t="str">
        <f>IFERROR(INDEX(Ranking!A:A,MATCH($F252,Ranking!$N:$N,0)),"")</f>
        <v/>
      </c>
      <c r="H252" s="15" t="str">
        <f>IFERROR(INDEX(Ranking!D:D,MATCH($F252,Ranking!$N:$N,0)),"")</f>
        <v/>
      </c>
      <c r="I252" s="10" t="str">
        <f>IFERROR(INDEX(Ranking!C:C,MATCH($F252,Ranking!$N:$N,0)),"")</f>
        <v/>
      </c>
      <c r="J252" s="8" t="str">
        <f>IFERROR(INDEX(Ranking!B:B,MATCH($F252,Ranking!$N:$N,0)),"")</f>
        <v/>
      </c>
      <c r="K252" s="29" t="str">
        <f>IFERROR(INDEX(Ranking!J:J,MATCH($F252,Ranking!$N:$N,0)),"")</f>
        <v/>
      </c>
      <c r="L252" s="30" t="str">
        <f>IFERROR(INDEX(Ranking!F:F,MATCH($F252,Ranking!$N:$N,0)),"")</f>
        <v/>
      </c>
      <c r="M252" s="9" t="str">
        <f>IFERROR(INDEX(data!E:E,MATCH($I252&amp;$H252,data!$N:$N,0)),"")</f>
        <v/>
      </c>
      <c r="N252" s="15" t="str">
        <f>IFERROR(INDEX(data!F:F,MATCH($I252&amp;$H252,data!$N:$N,0)),"")</f>
        <v/>
      </c>
      <c r="O252" s="15" t="str">
        <f>IFERROR(INDEX(data!G:G,MATCH($I252&amp;$H252,data!$N:$N,0)),"")</f>
        <v/>
      </c>
      <c r="P252" s="16" t="str">
        <f>IFERROR(INDEX(data!H:H,MATCH($I252&amp;$H252,data!$N:$N,0)),"")</f>
        <v/>
      </c>
    </row>
    <row r="253" spans="6:16" x14ac:dyDescent="0.2">
      <c r="F253" s="11">
        <v>245</v>
      </c>
      <c r="G253" s="10" t="str">
        <f>IFERROR(INDEX(Ranking!A:A,MATCH($F253,Ranking!$N:$N,0)),"")</f>
        <v/>
      </c>
      <c r="H253" s="15" t="str">
        <f>IFERROR(INDEX(Ranking!D:D,MATCH($F253,Ranking!$N:$N,0)),"")</f>
        <v/>
      </c>
      <c r="I253" s="10" t="str">
        <f>IFERROR(INDEX(Ranking!C:C,MATCH($F253,Ranking!$N:$N,0)),"")</f>
        <v/>
      </c>
      <c r="J253" s="8" t="str">
        <f>IFERROR(INDEX(Ranking!B:B,MATCH($F253,Ranking!$N:$N,0)),"")</f>
        <v/>
      </c>
      <c r="K253" s="29" t="str">
        <f>IFERROR(INDEX(Ranking!J:J,MATCH($F253,Ranking!$N:$N,0)),"")</f>
        <v/>
      </c>
      <c r="L253" s="30" t="str">
        <f>IFERROR(INDEX(Ranking!F:F,MATCH($F253,Ranking!$N:$N,0)),"")</f>
        <v/>
      </c>
      <c r="M253" s="9" t="str">
        <f>IFERROR(INDEX(data!E:E,MATCH($I253&amp;$H253,data!$N:$N,0)),"")</f>
        <v/>
      </c>
      <c r="N253" s="15" t="str">
        <f>IFERROR(INDEX(data!F:F,MATCH($I253&amp;$H253,data!$N:$N,0)),"")</f>
        <v/>
      </c>
      <c r="O253" s="15" t="str">
        <f>IFERROR(INDEX(data!G:G,MATCH($I253&amp;$H253,data!$N:$N,0)),"")</f>
        <v/>
      </c>
      <c r="P253" s="16" t="str">
        <f>IFERROR(INDEX(data!H:H,MATCH($I253&amp;$H253,data!$N:$N,0)),"")</f>
        <v/>
      </c>
    </row>
    <row r="254" spans="6:16" x14ac:dyDescent="0.2">
      <c r="F254" s="11">
        <v>246</v>
      </c>
      <c r="G254" s="10" t="str">
        <f>IFERROR(INDEX(Ranking!A:A,MATCH($F254,Ranking!$N:$N,0)),"")</f>
        <v/>
      </c>
      <c r="H254" s="15" t="str">
        <f>IFERROR(INDEX(Ranking!D:D,MATCH($F254,Ranking!$N:$N,0)),"")</f>
        <v/>
      </c>
      <c r="I254" s="10" t="str">
        <f>IFERROR(INDEX(Ranking!C:C,MATCH($F254,Ranking!$N:$N,0)),"")</f>
        <v/>
      </c>
      <c r="J254" s="8" t="str">
        <f>IFERROR(INDEX(Ranking!B:B,MATCH($F254,Ranking!$N:$N,0)),"")</f>
        <v/>
      </c>
      <c r="K254" s="29" t="str">
        <f>IFERROR(INDEX(Ranking!J:J,MATCH($F254,Ranking!$N:$N,0)),"")</f>
        <v/>
      </c>
      <c r="L254" s="30" t="str">
        <f>IFERROR(INDEX(Ranking!F:F,MATCH($F254,Ranking!$N:$N,0)),"")</f>
        <v/>
      </c>
      <c r="M254" s="9" t="str">
        <f>IFERROR(INDEX(data!E:E,MATCH($I254&amp;$H254,data!$N:$N,0)),"")</f>
        <v/>
      </c>
      <c r="N254" s="15" t="str">
        <f>IFERROR(INDEX(data!F:F,MATCH($I254&amp;$H254,data!$N:$N,0)),"")</f>
        <v/>
      </c>
      <c r="O254" s="15" t="str">
        <f>IFERROR(INDEX(data!G:G,MATCH($I254&amp;$H254,data!$N:$N,0)),"")</f>
        <v/>
      </c>
      <c r="P254" s="16" t="str">
        <f>IFERROR(INDEX(data!H:H,MATCH($I254&amp;$H254,data!$N:$N,0)),"")</f>
        <v/>
      </c>
    </row>
    <row r="255" spans="6:16" x14ac:dyDescent="0.2">
      <c r="F255" s="11">
        <v>247</v>
      </c>
      <c r="G255" s="10" t="str">
        <f>IFERROR(INDEX(Ranking!A:A,MATCH($F255,Ranking!$N:$N,0)),"")</f>
        <v/>
      </c>
      <c r="H255" s="15" t="str">
        <f>IFERROR(INDEX(Ranking!D:D,MATCH($F255,Ranking!$N:$N,0)),"")</f>
        <v/>
      </c>
      <c r="I255" s="10" t="str">
        <f>IFERROR(INDEX(Ranking!C:C,MATCH($F255,Ranking!$N:$N,0)),"")</f>
        <v/>
      </c>
      <c r="J255" s="8" t="str">
        <f>IFERROR(INDEX(Ranking!B:B,MATCH($F255,Ranking!$N:$N,0)),"")</f>
        <v/>
      </c>
      <c r="K255" s="29" t="str">
        <f>IFERROR(INDEX(Ranking!J:J,MATCH($F255,Ranking!$N:$N,0)),"")</f>
        <v/>
      </c>
      <c r="L255" s="30" t="str">
        <f>IFERROR(INDEX(Ranking!F:F,MATCH($F255,Ranking!$N:$N,0)),"")</f>
        <v/>
      </c>
      <c r="M255" s="9" t="str">
        <f>IFERROR(INDEX(data!E:E,MATCH($I255&amp;$H255,data!$N:$N,0)),"")</f>
        <v/>
      </c>
      <c r="N255" s="15" t="str">
        <f>IFERROR(INDEX(data!F:F,MATCH($I255&amp;$H255,data!$N:$N,0)),"")</f>
        <v/>
      </c>
      <c r="O255" s="15" t="str">
        <f>IFERROR(INDEX(data!G:G,MATCH($I255&amp;$H255,data!$N:$N,0)),"")</f>
        <v/>
      </c>
      <c r="P255" s="16" t="str">
        <f>IFERROR(INDEX(data!H:H,MATCH($I255&amp;$H255,data!$N:$N,0)),"")</f>
        <v/>
      </c>
    </row>
    <row r="256" spans="6:16" x14ac:dyDescent="0.2">
      <c r="F256" s="11">
        <v>248</v>
      </c>
      <c r="G256" s="10" t="str">
        <f>IFERROR(INDEX(Ranking!A:A,MATCH($F256,Ranking!$N:$N,0)),"")</f>
        <v/>
      </c>
      <c r="H256" s="15" t="str">
        <f>IFERROR(INDEX(Ranking!D:D,MATCH($F256,Ranking!$N:$N,0)),"")</f>
        <v/>
      </c>
      <c r="I256" s="10" t="str">
        <f>IFERROR(INDEX(Ranking!C:C,MATCH($F256,Ranking!$N:$N,0)),"")</f>
        <v/>
      </c>
      <c r="J256" s="8" t="str">
        <f>IFERROR(INDEX(Ranking!B:B,MATCH($F256,Ranking!$N:$N,0)),"")</f>
        <v/>
      </c>
      <c r="K256" s="29" t="str">
        <f>IFERROR(INDEX(Ranking!J:J,MATCH($F256,Ranking!$N:$N,0)),"")</f>
        <v/>
      </c>
      <c r="L256" s="30" t="str">
        <f>IFERROR(INDEX(Ranking!F:F,MATCH($F256,Ranking!$N:$N,0)),"")</f>
        <v/>
      </c>
      <c r="M256" s="9" t="str">
        <f>IFERROR(INDEX(data!E:E,MATCH($I256&amp;$H256,data!$N:$N,0)),"")</f>
        <v/>
      </c>
      <c r="N256" s="15" t="str">
        <f>IFERROR(INDEX(data!F:F,MATCH($I256&amp;$H256,data!$N:$N,0)),"")</f>
        <v/>
      </c>
      <c r="O256" s="15" t="str">
        <f>IFERROR(INDEX(data!G:G,MATCH($I256&amp;$H256,data!$N:$N,0)),"")</f>
        <v/>
      </c>
      <c r="P256" s="16" t="str">
        <f>IFERROR(INDEX(data!H:H,MATCH($I256&amp;$H256,data!$N:$N,0)),"")</f>
        <v/>
      </c>
    </row>
    <row r="257" spans="6:16" x14ac:dyDescent="0.2">
      <c r="F257" s="11">
        <v>249</v>
      </c>
      <c r="G257" s="10" t="str">
        <f>IFERROR(INDEX(Ranking!A:A,MATCH($F257,Ranking!$N:$N,0)),"")</f>
        <v/>
      </c>
      <c r="H257" s="15" t="str">
        <f>IFERROR(INDEX(Ranking!D:D,MATCH($F257,Ranking!$N:$N,0)),"")</f>
        <v/>
      </c>
      <c r="I257" s="10" t="str">
        <f>IFERROR(INDEX(Ranking!C:C,MATCH($F257,Ranking!$N:$N,0)),"")</f>
        <v/>
      </c>
      <c r="J257" s="8" t="str">
        <f>IFERROR(INDEX(Ranking!B:B,MATCH($F257,Ranking!$N:$N,0)),"")</f>
        <v/>
      </c>
      <c r="K257" s="29" t="str">
        <f>IFERROR(INDEX(Ranking!J:J,MATCH($F257,Ranking!$N:$N,0)),"")</f>
        <v/>
      </c>
      <c r="L257" s="30" t="str">
        <f>IFERROR(INDEX(Ranking!F:F,MATCH($F257,Ranking!$N:$N,0)),"")</f>
        <v/>
      </c>
      <c r="M257" s="9" t="str">
        <f>IFERROR(INDEX(data!E:E,MATCH($I257&amp;$H257,data!$N:$N,0)),"")</f>
        <v/>
      </c>
      <c r="N257" s="15" t="str">
        <f>IFERROR(INDEX(data!F:F,MATCH($I257&amp;$H257,data!$N:$N,0)),"")</f>
        <v/>
      </c>
      <c r="O257" s="15" t="str">
        <f>IFERROR(INDEX(data!G:G,MATCH($I257&amp;$H257,data!$N:$N,0)),"")</f>
        <v/>
      </c>
      <c r="P257" s="16" t="str">
        <f>IFERROR(INDEX(data!H:H,MATCH($I257&amp;$H257,data!$N:$N,0)),"")</f>
        <v/>
      </c>
    </row>
    <row r="258" spans="6:16" x14ac:dyDescent="0.2">
      <c r="F258" s="11">
        <v>250</v>
      </c>
      <c r="G258" s="10" t="str">
        <f>IFERROR(INDEX(Ranking!A:A,MATCH($F258,Ranking!$N:$N,0)),"")</f>
        <v/>
      </c>
      <c r="H258" s="15" t="str">
        <f>IFERROR(INDEX(Ranking!D:D,MATCH($F258,Ranking!$N:$N,0)),"")</f>
        <v/>
      </c>
      <c r="I258" s="10" t="str">
        <f>IFERROR(INDEX(Ranking!C:C,MATCH($F258,Ranking!$N:$N,0)),"")</f>
        <v/>
      </c>
      <c r="J258" s="8" t="str">
        <f>IFERROR(INDEX(Ranking!B:B,MATCH($F258,Ranking!$N:$N,0)),"")</f>
        <v/>
      </c>
      <c r="K258" s="29" t="str">
        <f>IFERROR(INDEX(Ranking!J:J,MATCH($F258,Ranking!$N:$N,0)),"")</f>
        <v/>
      </c>
      <c r="L258" s="30" t="str">
        <f>IFERROR(INDEX(Ranking!F:F,MATCH($F258,Ranking!$N:$N,0)),"")</f>
        <v/>
      </c>
      <c r="M258" s="9" t="str">
        <f>IFERROR(INDEX(data!E:E,MATCH($I258&amp;$H258,data!$N:$N,0)),"")</f>
        <v/>
      </c>
      <c r="N258" s="15" t="str">
        <f>IFERROR(INDEX(data!F:F,MATCH($I258&amp;$H258,data!$N:$N,0)),"")</f>
        <v/>
      </c>
      <c r="O258" s="15" t="str">
        <f>IFERROR(INDEX(data!G:G,MATCH($I258&amp;$H258,data!$N:$N,0)),"")</f>
        <v/>
      </c>
      <c r="P258" s="16" t="str">
        <f>IFERROR(INDEX(data!H:H,MATCH($I258&amp;$H258,data!$N:$N,0)),"")</f>
        <v/>
      </c>
    </row>
    <row r="259" spans="6:16" x14ac:dyDescent="0.2">
      <c r="F259" s="11">
        <v>251</v>
      </c>
      <c r="G259" s="10" t="str">
        <f>IFERROR(INDEX(Ranking!A:A,MATCH($F259,Ranking!$N:$N,0)),"")</f>
        <v/>
      </c>
      <c r="H259" s="15" t="str">
        <f>IFERROR(INDEX(Ranking!D:D,MATCH($F259,Ranking!$N:$N,0)),"")</f>
        <v/>
      </c>
      <c r="I259" s="10" t="str">
        <f>IFERROR(INDEX(Ranking!C:C,MATCH($F259,Ranking!$N:$N,0)),"")</f>
        <v/>
      </c>
      <c r="J259" s="8" t="str">
        <f>IFERROR(INDEX(Ranking!B:B,MATCH($F259,Ranking!$N:$N,0)),"")</f>
        <v/>
      </c>
      <c r="K259" s="29" t="str">
        <f>IFERROR(INDEX(Ranking!J:J,MATCH($F259,Ranking!$N:$N,0)),"")</f>
        <v/>
      </c>
      <c r="L259" s="30" t="str">
        <f>IFERROR(INDEX(Ranking!F:F,MATCH($F259,Ranking!$N:$N,0)),"")</f>
        <v/>
      </c>
      <c r="M259" s="9" t="str">
        <f>IFERROR(INDEX(data!E:E,MATCH($I259&amp;$H259,data!$N:$N,0)),"")</f>
        <v/>
      </c>
      <c r="N259" s="15" t="str">
        <f>IFERROR(INDEX(data!F:F,MATCH($I259&amp;$H259,data!$N:$N,0)),"")</f>
        <v/>
      </c>
      <c r="O259" s="15" t="str">
        <f>IFERROR(INDEX(data!G:G,MATCH($I259&amp;$H259,data!$N:$N,0)),"")</f>
        <v/>
      </c>
      <c r="P259" s="16" t="str">
        <f>IFERROR(INDEX(data!H:H,MATCH($I259&amp;$H259,data!$N:$N,0)),"")</f>
        <v/>
      </c>
    </row>
    <row r="260" spans="6:16" x14ac:dyDescent="0.2">
      <c r="F260" s="11">
        <v>252</v>
      </c>
      <c r="G260" s="10" t="str">
        <f>IFERROR(INDEX(Ranking!A:A,MATCH($F260,Ranking!$N:$N,0)),"")</f>
        <v/>
      </c>
      <c r="H260" s="15" t="str">
        <f>IFERROR(INDEX(Ranking!D:D,MATCH($F260,Ranking!$N:$N,0)),"")</f>
        <v/>
      </c>
      <c r="I260" s="10" t="str">
        <f>IFERROR(INDEX(Ranking!C:C,MATCH($F260,Ranking!$N:$N,0)),"")</f>
        <v/>
      </c>
      <c r="J260" s="8" t="str">
        <f>IFERROR(INDEX(Ranking!B:B,MATCH($F260,Ranking!$N:$N,0)),"")</f>
        <v/>
      </c>
      <c r="K260" s="29" t="str">
        <f>IFERROR(INDEX(Ranking!J:J,MATCH($F260,Ranking!$N:$N,0)),"")</f>
        <v/>
      </c>
      <c r="L260" s="30" t="str">
        <f>IFERROR(INDEX(Ranking!F:F,MATCH($F260,Ranking!$N:$N,0)),"")</f>
        <v/>
      </c>
      <c r="M260" s="9" t="str">
        <f>IFERROR(INDEX(data!E:E,MATCH($I260&amp;$H260,data!$N:$N,0)),"")</f>
        <v/>
      </c>
      <c r="N260" s="15" t="str">
        <f>IFERROR(INDEX(data!F:F,MATCH($I260&amp;$H260,data!$N:$N,0)),"")</f>
        <v/>
      </c>
      <c r="O260" s="15" t="str">
        <f>IFERROR(INDEX(data!G:G,MATCH($I260&amp;$H260,data!$N:$N,0)),"")</f>
        <v/>
      </c>
      <c r="P260" s="16" t="str">
        <f>IFERROR(INDEX(data!H:H,MATCH($I260&amp;$H260,data!$N:$N,0)),"")</f>
        <v/>
      </c>
    </row>
    <row r="261" spans="6:16" x14ac:dyDescent="0.2">
      <c r="F261" s="11">
        <v>253</v>
      </c>
      <c r="G261" s="10" t="str">
        <f>IFERROR(INDEX(Ranking!A:A,MATCH($F261,Ranking!$N:$N,0)),"")</f>
        <v/>
      </c>
      <c r="H261" s="15" t="str">
        <f>IFERROR(INDEX(Ranking!D:D,MATCH($F261,Ranking!$N:$N,0)),"")</f>
        <v/>
      </c>
      <c r="I261" s="10" t="str">
        <f>IFERROR(INDEX(Ranking!C:C,MATCH($F261,Ranking!$N:$N,0)),"")</f>
        <v/>
      </c>
      <c r="J261" s="8" t="str">
        <f>IFERROR(INDEX(Ranking!B:B,MATCH($F261,Ranking!$N:$N,0)),"")</f>
        <v/>
      </c>
      <c r="K261" s="29" t="str">
        <f>IFERROR(INDEX(Ranking!J:J,MATCH($F261,Ranking!$N:$N,0)),"")</f>
        <v/>
      </c>
      <c r="L261" s="30" t="str">
        <f>IFERROR(INDEX(Ranking!F:F,MATCH($F261,Ranking!$N:$N,0)),"")</f>
        <v/>
      </c>
      <c r="M261" s="9" t="str">
        <f>IFERROR(INDEX(data!E:E,MATCH($I261&amp;$H261,data!$N:$N,0)),"")</f>
        <v/>
      </c>
      <c r="N261" s="15" t="str">
        <f>IFERROR(INDEX(data!F:F,MATCH($I261&amp;$H261,data!$N:$N,0)),"")</f>
        <v/>
      </c>
      <c r="O261" s="15" t="str">
        <f>IFERROR(INDEX(data!G:G,MATCH($I261&amp;$H261,data!$N:$N,0)),"")</f>
        <v/>
      </c>
      <c r="P261" s="16" t="str">
        <f>IFERROR(INDEX(data!H:H,MATCH($I261&amp;$H261,data!$N:$N,0)),"")</f>
        <v/>
      </c>
    </row>
    <row r="262" spans="6:16" x14ac:dyDescent="0.2">
      <c r="F262" s="11">
        <v>254</v>
      </c>
      <c r="G262" s="10" t="str">
        <f>IFERROR(INDEX(Ranking!A:A,MATCH($F262,Ranking!$N:$N,0)),"")</f>
        <v/>
      </c>
      <c r="H262" s="15" t="str">
        <f>IFERROR(INDEX(Ranking!D:D,MATCH($F262,Ranking!$N:$N,0)),"")</f>
        <v/>
      </c>
      <c r="I262" s="10" t="str">
        <f>IFERROR(INDEX(Ranking!C:C,MATCH($F262,Ranking!$N:$N,0)),"")</f>
        <v/>
      </c>
      <c r="J262" s="8" t="str">
        <f>IFERROR(INDEX(Ranking!B:B,MATCH($F262,Ranking!$N:$N,0)),"")</f>
        <v/>
      </c>
      <c r="K262" s="29" t="str">
        <f>IFERROR(INDEX(Ranking!J:J,MATCH($F262,Ranking!$N:$N,0)),"")</f>
        <v/>
      </c>
      <c r="L262" s="30" t="str">
        <f>IFERROR(INDEX(Ranking!F:F,MATCH($F262,Ranking!$N:$N,0)),"")</f>
        <v/>
      </c>
      <c r="M262" s="9" t="str">
        <f>IFERROR(INDEX(data!E:E,MATCH($I262&amp;$H262,data!$N:$N,0)),"")</f>
        <v/>
      </c>
      <c r="N262" s="15" t="str">
        <f>IFERROR(INDEX(data!F:F,MATCH($I262&amp;$H262,data!$N:$N,0)),"")</f>
        <v/>
      </c>
      <c r="O262" s="15" t="str">
        <f>IFERROR(INDEX(data!G:G,MATCH($I262&amp;$H262,data!$N:$N,0)),"")</f>
        <v/>
      </c>
      <c r="P262" s="16" t="str">
        <f>IFERROR(INDEX(data!H:H,MATCH($I262&amp;$H262,data!$N:$N,0)),"")</f>
        <v/>
      </c>
    </row>
    <row r="263" spans="6:16" x14ac:dyDescent="0.2">
      <c r="F263" s="11">
        <v>255</v>
      </c>
      <c r="G263" s="10" t="str">
        <f>IFERROR(INDEX(Ranking!A:A,MATCH($F263,Ranking!$N:$N,0)),"")</f>
        <v/>
      </c>
      <c r="H263" s="15" t="str">
        <f>IFERROR(INDEX(Ranking!D:D,MATCH($F263,Ranking!$N:$N,0)),"")</f>
        <v/>
      </c>
      <c r="I263" s="10" t="str">
        <f>IFERROR(INDEX(Ranking!C:C,MATCH($F263,Ranking!$N:$N,0)),"")</f>
        <v/>
      </c>
      <c r="J263" s="8" t="str">
        <f>IFERROR(INDEX(Ranking!B:B,MATCH($F263,Ranking!$N:$N,0)),"")</f>
        <v/>
      </c>
      <c r="K263" s="29" t="str">
        <f>IFERROR(INDEX(Ranking!J:J,MATCH($F263,Ranking!$N:$N,0)),"")</f>
        <v/>
      </c>
      <c r="L263" s="30" t="str">
        <f>IFERROR(INDEX(Ranking!F:F,MATCH($F263,Ranking!$N:$N,0)),"")</f>
        <v/>
      </c>
      <c r="M263" s="9" t="str">
        <f>IFERROR(INDEX(data!E:E,MATCH($I263&amp;$H263,data!$N:$N,0)),"")</f>
        <v/>
      </c>
      <c r="N263" s="15" t="str">
        <f>IFERROR(INDEX(data!F:F,MATCH($I263&amp;$H263,data!$N:$N,0)),"")</f>
        <v/>
      </c>
      <c r="O263" s="15" t="str">
        <f>IFERROR(INDEX(data!G:G,MATCH($I263&amp;$H263,data!$N:$N,0)),"")</f>
        <v/>
      </c>
      <c r="P263" s="16" t="str">
        <f>IFERROR(INDEX(data!H:H,MATCH($I263&amp;$H263,data!$N:$N,0)),"")</f>
        <v/>
      </c>
    </row>
    <row r="264" spans="6:16" x14ac:dyDescent="0.2">
      <c r="F264" s="11">
        <v>256</v>
      </c>
      <c r="G264" s="10" t="str">
        <f>IFERROR(INDEX(Ranking!A:A,MATCH($F264,Ranking!$N:$N,0)),"")</f>
        <v/>
      </c>
      <c r="H264" s="15" t="str">
        <f>IFERROR(INDEX(Ranking!D:D,MATCH($F264,Ranking!$N:$N,0)),"")</f>
        <v/>
      </c>
      <c r="I264" s="10" t="str">
        <f>IFERROR(INDEX(Ranking!C:C,MATCH($F264,Ranking!$N:$N,0)),"")</f>
        <v/>
      </c>
      <c r="J264" s="8" t="str">
        <f>IFERROR(INDEX(Ranking!B:B,MATCH($F264,Ranking!$N:$N,0)),"")</f>
        <v/>
      </c>
      <c r="K264" s="29" t="str">
        <f>IFERROR(INDEX(Ranking!J:J,MATCH($F264,Ranking!$N:$N,0)),"")</f>
        <v/>
      </c>
      <c r="L264" s="30" t="str">
        <f>IFERROR(INDEX(Ranking!F:F,MATCH($F264,Ranking!$N:$N,0)),"")</f>
        <v/>
      </c>
      <c r="M264" s="9" t="str">
        <f>IFERROR(INDEX(data!E:E,MATCH($I264&amp;$H264,data!$N:$N,0)),"")</f>
        <v/>
      </c>
      <c r="N264" s="15" t="str">
        <f>IFERROR(INDEX(data!F:F,MATCH($I264&amp;$H264,data!$N:$N,0)),"")</f>
        <v/>
      </c>
      <c r="O264" s="15" t="str">
        <f>IFERROR(INDEX(data!G:G,MATCH($I264&amp;$H264,data!$N:$N,0)),"")</f>
        <v/>
      </c>
      <c r="P264" s="16" t="str">
        <f>IFERROR(INDEX(data!H:H,MATCH($I264&amp;$H264,data!$N:$N,0)),"")</f>
        <v/>
      </c>
    </row>
    <row r="265" spans="6:16" x14ac:dyDescent="0.2">
      <c r="F265" s="11">
        <v>257</v>
      </c>
      <c r="G265" s="10" t="str">
        <f>IFERROR(INDEX(Ranking!A:A,MATCH($F265,Ranking!$N:$N,0)),"")</f>
        <v/>
      </c>
      <c r="H265" s="15" t="str">
        <f>IFERROR(INDEX(Ranking!D:D,MATCH($F265,Ranking!$N:$N,0)),"")</f>
        <v/>
      </c>
      <c r="I265" s="10" t="str">
        <f>IFERROR(INDEX(Ranking!C:C,MATCH($F265,Ranking!$N:$N,0)),"")</f>
        <v/>
      </c>
      <c r="J265" s="8" t="str">
        <f>IFERROR(INDEX(Ranking!B:B,MATCH($F265,Ranking!$N:$N,0)),"")</f>
        <v/>
      </c>
      <c r="K265" s="29" t="str">
        <f>IFERROR(INDEX(Ranking!J:J,MATCH($F265,Ranking!$N:$N,0)),"")</f>
        <v/>
      </c>
      <c r="L265" s="30" t="str">
        <f>IFERROR(INDEX(Ranking!F:F,MATCH($F265,Ranking!$N:$N,0)),"")</f>
        <v/>
      </c>
      <c r="M265" s="9" t="str">
        <f>IFERROR(INDEX(data!E:E,MATCH($I265&amp;$H265,data!$N:$N,0)),"")</f>
        <v/>
      </c>
      <c r="N265" s="15" t="str">
        <f>IFERROR(INDEX(data!F:F,MATCH($I265&amp;$H265,data!$N:$N,0)),"")</f>
        <v/>
      </c>
      <c r="O265" s="15" t="str">
        <f>IFERROR(INDEX(data!G:G,MATCH($I265&amp;$H265,data!$N:$N,0)),"")</f>
        <v/>
      </c>
      <c r="P265" s="16" t="str">
        <f>IFERROR(INDEX(data!H:H,MATCH($I265&amp;$H265,data!$N:$N,0)),"")</f>
        <v/>
      </c>
    </row>
    <row r="266" spans="6:16" x14ac:dyDescent="0.2">
      <c r="F266" s="11">
        <v>258</v>
      </c>
      <c r="G266" s="10" t="str">
        <f>IFERROR(INDEX(Ranking!A:A,MATCH($F266,Ranking!$N:$N,0)),"")</f>
        <v/>
      </c>
      <c r="H266" s="15" t="str">
        <f>IFERROR(INDEX(Ranking!D:D,MATCH($F266,Ranking!$N:$N,0)),"")</f>
        <v/>
      </c>
      <c r="I266" s="10" t="str">
        <f>IFERROR(INDEX(Ranking!C:C,MATCH($F266,Ranking!$N:$N,0)),"")</f>
        <v/>
      </c>
      <c r="J266" s="8" t="str">
        <f>IFERROR(INDEX(Ranking!B:B,MATCH($F266,Ranking!$N:$N,0)),"")</f>
        <v/>
      </c>
      <c r="K266" s="29" t="str">
        <f>IFERROR(INDEX(Ranking!J:J,MATCH($F266,Ranking!$N:$N,0)),"")</f>
        <v/>
      </c>
      <c r="L266" s="30" t="str">
        <f>IFERROR(INDEX(Ranking!F:F,MATCH($F266,Ranking!$N:$N,0)),"")</f>
        <v/>
      </c>
      <c r="M266" s="9" t="str">
        <f>IFERROR(INDEX(data!E:E,MATCH($I266&amp;$H266,data!$N:$N,0)),"")</f>
        <v/>
      </c>
      <c r="N266" s="15" t="str">
        <f>IFERROR(INDEX(data!F:F,MATCH($I266&amp;$H266,data!$N:$N,0)),"")</f>
        <v/>
      </c>
      <c r="O266" s="15" t="str">
        <f>IFERROR(INDEX(data!G:G,MATCH($I266&amp;$H266,data!$N:$N,0)),"")</f>
        <v/>
      </c>
      <c r="P266" s="16" t="str">
        <f>IFERROR(INDEX(data!H:H,MATCH($I266&amp;$H266,data!$N:$N,0)),"")</f>
        <v/>
      </c>
    </row>
    <row r="267" spans="6:16" x14ac:dyDescent="0.2">
      <c r="F267" s="11">
        <v>259</v>
      </c>
      <c r="G267" s="10" t="str">
        <f>IFERROR(INDEX(Ranking!A:A,MATCH($F267,Ranking!$N:$N,0)),"")</f>
        <v/>
      </c>
      <c r="H267" s="15" t="str">
        <f>IFERROR(INDEX(Ranking!D:D,MATCH($F267,Ranking!$N:$N,0)),"")</f>
        <v/>
      </c>
      <c r="I267" s="10" t="str">
        <f>IFERROR(INDEX(Ranking!C:C,MATCH($F267,Ranking!$N:$N,0)),"")</f>
        <v/>
      </c>
      <c r="J267" s="8" t="str">
        <f>IFERROR(INDEX(Ranking!B:B,MATCH($F267,Ranking!$N:$N,0)),"")</f>
        <v/>
      </c>
      <c r="K267" s="29" t="str">
        <f>IFERROR(INDEX(Ranking!J:J,MATCH($F267,Ranking!$N:$N,0)),"")</f>
        <v/>
      </c>
      <c r="L267" s="30" t="str">
        <f>IFERROR(INDEX(Ranking!F:F,MATCH($F267,Ranking!$N:$N,0)),"")</f>
        <v/>
      </c>
      <c r="M267" s="9" t="str">
        <f>IFERROR(INDEX(data!E:E,MATCH($I267&amp;$H267,data!$N:$N,0)),"")</f>
        <v/>
      </c>
      <c r="N267" s="15" t="str">
        <f>IFERROR(INDEX(data!F:F,MATCH($I267&amp;$H267,data!$N:$N,0)),"")</f>
        <v/>
      </c>
      <c r="O267" s="15" t="str">
        <f>IFERROR(INDEX(data!G:G,MATCH($I267&amp;$H267,data!$N:$N,0)),"")</f>
        <v/>
      </c>
      <c r="P267" s="16" t="str">
        <f>IFERROR(INDEX(data!H:H,MATCH($I267&amp;$H267,data!$N:$N,0)),"")</f>
        <v/>
      </c>
    </row>
    <row r="268" spans="6:16" x14ac:dyDescent="0.2">
      <c r="F268" s="11">
        <v>260</v>
      </c>
      <c r="G268" s="10" t="str">
        <f>IFERROR(INDEX(Ranking!A:A,MATCH($F268,Ranking!$N:$N,0)),"")</f>
        <v/>
      </c>
      <c r="H268" s="15" t="str">
        <f>IFERROR(INDEX(Ranking!D:D,MATCH($F268,Ranking!$N:$N,0)),"")</f>
        <v/>
      </c>
      <c r="I268" s="10" t="str">
        <f>IFERROR(INDEX(Ranking!C:C,MATCH($F268,Ranking!$N:$N,0)),"")</f>
        <v/>
      </c>
      <c r="J268" s="8" t="str">
        <f>IFERROR(INDEX(Ranking!B:B,MATCH($F268,Ranking!$N:$N,0)),"")</f>
        <v/>
      </c>
      <c r="K268" s="29" t="str">
        <f>IFERROR(INDEX(Ranking!J:J,MATCH($F268,Ranking!$N:$N,0)),"")</f>
        <v/>
      </c>
      <c r="L268" s="30" t="str">
        <f>IFERROR(INDEX(Ranking!F:F,MATCH($F268,Ranking!$N:$N,0)),"")</f>
        <v/>
      </c>
      <c r="M268" s="9" t="str">
        <f>IFERROR(INDEX(data!E:E,MATCH($I268&amp;$H268,data!$N:$N,0)),"")</f>
        <v/>
      </c>
      <c r="N268" s="15" t="str">
        <f>IFERROR(INDEX(data!F:F,MATCH($I268&amp;$H268,data!$N:$N,0)),"")</f>
        <v/>
      </c>
      <c r="O268" s="15" t="str">
        <f>IFERROR(INDEX(data!G:G,MATCH($I268&amp;$H268,data!$N:$N,0)),"")</f>
        <v/>
      </c>
      <c r="P268" s="16" t="str">
        <f>IFERROR(INDEX(data!H:H,MATCH($I268&amp;$H268,data!$N:$N,0)),"")</f>
        <v/>
      </c>
    </row>
    <row r="269" spans="6:16" x14ac:dyDescent="0.2">
      <c r="F269" s="11">
        <v>261</v>
      </c>
      <c r="G269" s="10" t="str">
        <f>IFERROR(INDEX(Ranking!A:A,MATCH($F269,Ranking!$N:$N,0)),"")</f>
        <v/>
      </c>
      <c r="H269" s="15" t="str">
        <f>IFERROR(INDEX(Ranking!D:D,MATCH($F269,Ranking!$N:$N,0)),"")</f>
        <v/>
      </c>
      <c r="I269" s="10" t="str">
        <f>IFERROR(INDEX(Ranking!C:C,MATCH($F269,Ranking!$N:$N,0)),"")</f>
        <v/>
      </c>
      <c r="J269" s="8" t="str">
        <f>IFERROR(INDEX(Ranking!B:B,MATCH($F269,Ranking!$N:$N,0)),"")</f>
        <v/>
      </c>
      <c r="K269" s="29" t="str">
        <f>IFERROR(INDEX(Ranking!J:J,MATCH($F269,Ranking!$N:$N,0)),"")</f>
        <v/>
      </c>
      <c r="L269" s="30" t="str">
        <f>IFERROR(INDEX(Ranking!F:F,MATCH($F269,Ranking!$N:$N,0)),"")</f>
        <v/>
      </c>
      <c r="M269" s="9" t="str">
        <f>IFERROR(INDEX(data!E:E,MATCH($I269&amp;$H269,data!$N:$N,0)),"")</f>
        <v/>
      </c>
      <c r="N269" s="15" t="str">
        <f>IFERROR(INDEX(data!F:F,MATCH($I269&amp;$H269,data!$N:$N,0)),"")</f>
        <v/>
      </c>
      <c r="O269" s="15" t="str">
        <f>IFERROR(INDEX(data!G:G,MATCH($I269&amp;$H269,data!$N:$N,0)),"")</f>
        <v/>
      </c>
      <c r="P269" s="16" t="str">
        <f>IFERROR(INDEX(data!H:H,MATCH($I269&amp;$H269,data!$N:$N,0)),"")</f>
        <v/>
      </c>
    </row>
    <row r="270" spans="6:16" x14ac:dyDescent="0.2">
      <c r="F270" s="11">
        <v>262</v>
      </c>
      <c r="G270" s="10" t="str">
        <f>IFERROR(INDEX(Ranking!A:A,MATCH($F270,Ranking!$N:$N,0)),"")</f>
        <v/>
      </c>
      <c r="H270" s="15" t="str">
        <f>IFERROR(INDEX(Ranking!D:D,MATCH($F270,Ranking!$N:$N,0)),"")</f>
        <v/>
      </c>
      <c r="I270" s="10" t="str">
        <f>IFERROR(INDEX(Ranking!C:C,MATCH($F270,Ranking!$N:$N,0)),"")</f>
        <v/>
      </c>
      <c r="J270" s="8" t="str">
        <f>IFERROR(INDEX(Ranking!B:B,MATCH($F270,Ranking!$N:$N,0)),"")</f>
        <v/>
      </c>
      <c r="K270" s="29" t="str">
        <f>IFERROR(INDEX(Ranking!J:J,MATCH($F270,Ranking!$N:$N,0)),"")</f>
        <v/>
      </c>
      <c r="L270" s="30" t="str">
        <f>IFERROR(INDEX(Ranking!F:F,MATCH($F270,Ranking!$N:$N,0)),"")</f>
        <v/>
      </c>
      <c r="M270" s="9" t="str">
        <f>IFERROR(INDEX(data!E:E,MATCH($I270&amp;$H270,data!$N:$N,0)),"")</f>
        <v/>
      </c>
      <c r="N270" s="15" t="str">
        <f>IFERROR(INDEX(data!F:F,MATCH($I270&amp;$H270,data!$N:$N,0)),"")</f>
        <v/>
      </c>
      <c r="O270" s="15" t="str">
        <f>IFERROR(INDEX(data!G:G,MATCH($I270&amp;$H270,data!$N:$N,0)),"")</f>
        <v/>
      </c>
      <c r="P270" s="16" t="str">
        <f>IFERROR(INDEX(data!H:H,MATCH($I270&amp;$H270,data!$N:$N,0)),"")</f>
        <v/>
      </c>
    </row>
    <row r="271" spans="6:16" x14ac:dyDescent="0.2">
      <c r="F271" s="11">
        <v>263</v>
      </c>
      <c r="G271" s="10" t="str">
        <f>IFERROR(INDEX(Ranking!A:A,MATCH($F271,Ranking!$N:$N,0)),"")</f>
        <v/>
      </c>
      <c r="H271" s="15" t="str">
        <f>IFERROR(INDEX(Ranking!D:D,MATCH($F271,Ranking!$N:$N,0)),"")</f>
        <v/>
      </c>
      <c r="I271" s="10" t="str">
        <f>IFERROR(INDEX(Ranking!C:C,MATCH($F271,Ranking!$N:$N,0)),"")</f>
        <v/>
      </c>
      <c r="J271" s="8" t="str">
        <f>IFERROR(INDEX(Ranking!B:B,MATCH($F271,Ranking!$N:$N,0)),"")</f>
        <v/>
      </c>
      <c r="K271" s="29" t="str">
        <f>IFERROR(INDEX(Ranking!J:J,MATCH($F271,Ranking!$N:$N,0)),"")</f>
        <v/>
      </c>
      <c r="L271" s="30" t="str">
        <f>IFERROR(INDEX(Ranking!F:F,MATCH($F271,Ranking!$N:$N,0)),"")</f>
        <v/>
      </c>
      <c r="M271" s="9" t="str">
        <f>IFERROR(INDEX(data!E:E,MATCH($I271&amp;$H271,data!$N:$N,0)),"")</f>
        <v/>
      </c>
      <c r="N271" s="15" t="str">
        <f>IFERROR(INDEX(data!F:F,MATCH($I271&amp;$H271,data!$N:$N,0)),"")</f>
        <v/>
      </c>
      <c r="O271" s="15" t="str">
        <f>IFERROR(INDEX(data!G:G,MATCH($I271&amp;$H271,data!$N:$N,0)),"")</f>
        <v/>
      </c>
      <c r="P271" s="16" t="str">
        <f>IFERROR(INDEX(data!H:H,MATCH($I271&amp;$H271,data!$N:$N,0)),"")</f>
        <v/>
      </c>
    </row>
    <row r="272" spans="6:16" x14ac:dyDescent="0.2">
      <c r="F272" s="11">
        <v>264</v>
      </c>
      <c r="G272" s="10" t="str">
        <f>IFERROR(INDEX(Ranking!A:A,MATCH($F272,Ranking!$N:$N,0)),"")</f>
        <v/>
      </c>
      <c r="H272" s="15" t="str">
        <f>IFERROR(INDEX(Ranking!D:D,MATCH($F272,Ranking!$N:$N,0)),"")</f>
        <v/>
      </c>
      <c r="I272" s="10" t="str">
        <f>IFERROR(INDEX(Ranking!C:C,MATCH($F272,Ranking!$N:$N,0)),"")</f>
        <v/>
      </c>
      <c r="J272" s="8" t="str">
        <f>IFERROR(INDEX(Ranking!B:B,MATCH($F272,Ranking!$N:$N,0)),"")</f>
        <v/>
      </c>
      <c r="K272" s="29" t="str">
        <f>IFERROR(INDEX(Ranking!J:J,MATCH($F272,Ranking!$N:$N,0)),"")</f>
        <v/>
      </c>
      <c r="L272" s="30" t="str">
        <f>IFERROR(INDEX(Ranking!F:F,MATCH($F272,Ranking!$N:$N,0)),"")</f>
        <v/>
      </c>
      <c r="M272" s="9" t="str">
        <f>IFERROR(INDEX(data!E:E,MATCH($I272&amp;$H272,data!$N:$N,0)),"")</f>
        <v/>
      </c>
      <c r="N272" s="15" t="str">
        <f>IFERROR(INDEX(data!F:F,MATCH($I272&amp;$H272,data!$N:$N,0)),"")</f>
        <v/>
      </c>
      <c r="O272" s="15" t="str">
        <f>IFERROR(INDEX(data!G:G,MATCH($I272&amp;$H272,data!$N:$N,0)),"")</f>
        <v/>
      </c>
      <c r="P272" s="16" t="str">
        <f>IFERROR(INDEX(data!H:H,MATCH($I272&amp;$H272,data!$N:$N,0)),"")</f>
        <v/>
      </c>
    </row>
    <row r="273" spans="6:16" x14ac:dyDescent="0.2">
      <c r="F273" s="11">
        <v>265</v>
      </c>
      <c r="G273" s="10" t="str">
        <f>IFERROR(INDEX(Ranking!A:A,MATCH($F273,Ranking!$N:$N,0)),"")</f>
        <v/>
      </c>
      <c r="H273" s="15" t="str">
        <f>IFERROR(INDEX(Ranking!D:D,MATCH($F273,Ranking!$N:$N,0)),"")</f>
        <v/>
      </c>
      <c r="I273" s="10" t="str">
        <f>IFERROR(INDEX(Ranking!C:C,MATCH($F273,Ranking!$N:$N,0)),"")</f>
        <v/>
      </c>
      <c r="J273" s="8" t="str">
        <f>IFERROR(INDEX(Ranking!B:B,MATCH($F273,Ranking!$N:$N,0)),"")</f>
        <v/>
      </c>
      <c r="K273" s="29" t="str">
        <f>IFERROR(INDEX(Ranking!J:J,MATCH($F273,Ranking!$N:$N,0)),"")</f>
        <v/>
      </c>
      <c r="L273" s="30" t="str">
        <f>IFERROR(INDEX(Ranking!F:F,MATCH($F273,Ranking!$N:$N,0)),"")</f>
        <v/>
      </c>
      <c r="M273" s="9" t="str">
        <f>IFERROR(INDEX(data!E:E,MATCH($I273&amp;$H273,data!$N:$N,0)),"")</f>
        <v/>
      </c>
      <c r="N273" s="15" t="str">
        <f>IFERROR(INDEX(data!F:F,MATCH($I273&amp;$H273,data!$N:$N,0)),"")</f>
        <v/>
      </c>
      <c r="O273" s="15" t="str">
        <f>IFERROR(INDEX(data!G:G,MATCH($I273&amp;$H273,data!$N:$N,0)),"")</f>
        <v/>
      </c>
      <c r="P273" s="16" t="str">
        <f>IFERROR(INDEX(data!H:H,MATCH($I273&amp;$H273,data!$N:$N,0)),"")</f>
        <v/>
      </c>
    </row>
    <row r="274" spans="6:16" x14ac:dyDescent="0.2">
      <c r="F274" s="11">
        <v>266</v>
      </c>
      <c r="G274" s="10" t="str">
        <f>IFERROR(INDEX(Ranking!A:A,MATCH($F274,Ranking!$N:$N,0)),"")</f>
        <v/>
      </c>
      <c r="H274" s="15" t="str">
        <f>IFERROR(INDEX(Ranking!D:D,MATCH($F274,Ranking!$N:$N,0)),"")</f>
        <v/>
      </c>
      <c r="I274" s="10" t="str">
        <f>IFERROR(INDEX(Ranking!C:C,MATCH($F274,Ranking!$N:$N,0)),"")</f>
        <v/>
      </c>
      <c r="J274" s="8" t="str">
        <f>IFERROR(INDEX(Ranking!B:B,MATCH($F274,Ranking!$N:$N,0)),"")</f>
        <v/>
      </c>
      <c r="K274" s="29" t="str">
        <f>IFERROR(INDEX(Ranking!J:J,MATCH($F274,Ranking!$N:$N,0)),"")</f>
        <v/>
      </c>
      <c r="L274" s="30" t="str">
        <f>IFERROR(INDEX(Ranking!F:F,MATCH($F274,Ranking!$N:$N,0)),"")</f>
        <v/>
      </c>
      <c r="M274" s="9" t="str">
        <f>IFERROR(INDEX(data!E:E,MATCH($I274&amp;$H274,data!$N:$N,0)),"")</f>
        <v/>
      </c>
      <c r="N274" s="15" t="str">
        <f>IFERROR(INDEX(data!F:F,MATCH($I274&amp;$H274,data!$N:$N,0)),"")</f>
        <v/>
      </c>
      <c r="O274" s="15" t="str">
        <f>IFERROR(INDEX(data!G:G,MATCH($I274&amp;$H274,data!$N:$N,0)),"")</f>
        <v/>
      </c>
      <c r="P274" s="16" t="str">
        <f>IFERROR(INDEX(data!H:H,MATCH($I274&amp;$H274,data!$N:$N,0)),"")</f>
        <v/>
      </c>
    </row>
    <row r="275" spans="6:16" x14ac:dyDescent="0.2">
      <c r="F275" s="11">
        <v>267</v>
      </c>
      <c r="G275" s="10" t="str">
        <f>IFERROR(INDEX(Ranking!A:A,MATCH($F275,Ranking!$N:$N,0)),"")</f>
        <v/>
      </c>
      <c r="H275" s="15" t="str">
        <f>IFERROR(INDEX(Ranking!D:D,MATCH($F275,Ranking!$N:$N,0)),"")</f>
        <v/>
      </c>
      <c r="I275" s="10" t="str">
        <f>IFERROR(INDEX(Ranking!C:C,MATCH($F275,Ranking!$N:$N,0)),"")</f>
        <v/>
      </c>
      <c r="J275" s="8" t="str">
        <f>IFERROR(INDEX(Ranking!B:B,MATCH($F275,Ranking!$N:$N,0)),"")</f>
        <v/>
      </c>
      <c r="K275" s="29" t="str">
        <f>IFERROR(INDEX(Ranking!J:J,MATCH($F275,Ranking!$N:$N,0)),"")</f>
        <v/>
      </c>
      <c r="L275" s="30" t="str">
        <f>IFERROR(INDEX(Ranking!F:F,MATCH($F275,Ranking!$N:$N,0)),"")</f>
        <v/>
      </c>
      <c r="M275" s="9" t="str">
        <f>IFERROR(INDEX(data!E:E,MATCH($I275&amp;$H275,data!$N:$N,0)),"")</f>
        <v/>
      </c>
      <c r="N275" s="15" t="str">
        <f>IFERROR(INDEX(data!F:F,MATCH($I275&amp;$H275,data!$N:$N,0)),"")</f>
        <v/>
      </c>
      <c r="O275" s="15" t="str">
        <f>IFERROR(INDEX(data!G:G,MATCH($I275&amp;$H275,data!$N:$N,0)),"")</f>
        <v/>
      </c>
      <c r="P275" s="16" t="str">
        <f>IFERROR(INDEX(data!H:H,MATCH($I275&amp;$H275,data!$N:$N,0)),"")</f>
        <v/>
      </c>
    </row>
    <row r="276" spans="6:16" x14ac:dyDescent="0.2">
      <c r="F276" s="11">
        <v>268</v>
      </c>
      <c r="G276" s="10" t="str">
        <f>IFERROR(INDEX(Ranking!A:A,MATCH($F276,Ranking!$N:$N,0)),"")</f>
        <v/>
      </c>
      <c r="H276" s="15" t="str">
        <f>IFERROR(INDEX(Ranking!D:D,MATCH($F276,Ranking!$N:$N,0)),"")</f>
        <v/>
      </c>
      <c r="I276" s="10" t="str">
        <f>IFERROR(INDEX(Ranking!C:C,MATCH($F276,Ranking!$N:$N,0)),"")</f>
        <v/>
      </c>
      <c r="J276" s="8" t="str">
        <f>IFERROR(INDEX(Ranking!B:B,MATCH($F276,Ranking!$N:$N,0)),"")</f>
        <v/>
      </c>
      <c r="K276" s="29" t="str">
        <f>IFERROR(INDEX(Ranking!J:J,MATCH($F276,Ranking!$N:$N,0)),"")</f>
        <v/>
      </c>
      <c r="L276" s="30" t="str">
        <f>IFERROR(INDEX(Ranking!F:F,MATCH($F276,Ranking!$N:$N,0)),"")</f>
        <v/>
      </c>
      <c r="M276" s="9" t="str">
        <f>IFERROR(INDEX(data!E:E,MATCH($I276&amp;$H276,data!$N:$N,0)),"")</f>
        <v/>
      </c>
      <c r="N276" s="15" t="str">
        <f>IFERROR(INDEX(data!F:F,MATCH($I276&amp;$H276,data!$N:$N,0)),"")</f>
        <v/>
      </c>
      <c r="O276" s="15" t="str">
        <f>IFERROR(INDEX(data!G:G,MATCH($I276&amp;$H276,data!$N:$N,0)),"")</f>
        <v/>
      </c>
      <c r="P276" s="16" t="str">
        <f>IFERROR(INDEX(data!H:H,MATCH($I276&amp;$H276,data!$N:$N,0)),"")</f>
        <v/>
      </c>
    </row>
    <row r="277" spans="6:16" x14ac:dyDescent="0.2">
      <c r="F277" s="11">
        <v>269</v>
      </c>
      <c r="G277" s="10" t="str">
        <f>IFERROR(INDEX(Ranking!A:A,MATCH($F277,Ranking!$N:$N,0)),"")</f>
        <v/>
      </c>
      <c r="H277" s="15" t="str">
        <f>IFERROR(INDEX(Ranking!D:D,MATCH($F277,Ranking!$N:$N,0)),"")</f>
        <v/>
      </c>
      <c r="I277" s="10" t="str">
        <f>IFERROR(INDEX(Ranking!C:C,MATCH($F277,Ranking!$N:$N,0)),"")</f>
        <v/>
      </c>
      <c r="J277" s="8" t="str">
        <f>IFERROR(INDEX(Ranking!B:B,MATCH($F277,Ranking!$N:$N,0)),"")</f>
        <v/>
      </c>
      <c r="K277" s="29" t="str">
        <f>IFERROR(INDEX(Ranking!J:J,MATCH($F277,Ranking!$N:$N,0)),"")</f>
        <v/>
      </c>
      <c r="L277" s="30" t="str">
        <f>IFERROR(INDEX(Ranking!F:F,MATCH($F277,Ranking!$N:$N,0)),"")</f>
        <v/>
      </c>
      <c r="M277" s="9" t="str">
        <f>IFERROR(INDEX(data!E:E,MATCH($I277&amp;$H277,data!$N:$N,0)),"")</f>
        <v/>
      </c>
      <c r="N277" s="15" t="str">
        <f>IFERROR(INDEX(data!F:F,MATCH($I277&amp;$H277,data!$N:$N,0)),"")</f>
        <v/>
      </c>
      <c r="O277" s="15" t="str">
        <f>IFERROR(INDEX(data!G:G,MATCH($I277&amp;$H277,data!$N:$N,0)),"")</f>
        <v/>
      </c>
      <c r="P277" s="16" t="str">
        <f>IFERROR(INDEX(data!H:H,MATCH($I277&amp;$H277,data!$N:$N,0)),"")</f>
        <v/>
      </c>
    </row>
    <row r="278" spans="6:16" x14ac:dyDescent="0.2">
      <c r="F278" s="11">
        <v>270</v>
      </c>
      <c r="G278" s="10" t="str">
        <f>IFERROR(INDEX(Ranking!A:A,MATCH($F278,Ranking!$N:$N,0)),"")</f>
        <v/>
      </c>
      <c r="H278" s="15" t="str">
        <f>IFERROR(INDEX(Ranking!D:D,MATCH($F278,Ranking!$N:$N,0)),"")</f>
        <v/>
      </c>
      <c r="I278" s="10" t="str">
        <f>IFERROR(INDEX(Ranking!C:C,MATCH($F278,Ranking!$N:$N,0)),"")</f>
        <v/>
      </c>
      <c r="J278" s="8" t="str">
        <f>IFERROR(INDEX(Ranking!B:B,MATCH($F278,Ranking!$N:$N,0)),"")</f>
        <v/>
      </c>
      <c r="K278" s="29" t="str">
        <f>IFERROR(INDEX(Ranking!J:J,MATCH($F278,Ranking!$N:$N,0)),"")</f>
        <v/>
      </c>
      <c r="L278" s="30" t="str">
        <f>IFERROR(INDEX(Ranking!F:F,MATCH($F278,Ranking!$N:$N,0)),"")</f>
        <v/>
      </c>
      <c r="M278" s="9" t="str">
        <f>IFERROR(INDEX(data!E:E,MATCH($I278&amp;$H278,data!$N:$N,0)),"")</f>
        <v/>
      </c>
      <c r="N278" s="15" t="str">
        <f>IFERROR(INDEX(data!F:F,MATCH($I278&amp;$H278,data!$N:$N,0)),"")</f>
        <v/>
      </c>
      <c r="O278" s="15" t="str">
        <f>IFERROR(INDEX(data!G:G,MATCH($I278&amp;$H278,data!$N:$N,0)),"")</f>
        <v/>
      </c>
      <c r="P278" s="16" t="str">
        <f>IFERROR(INDEX(data!H:H,MATCH($I278&amp;$H278,data!$N:$N,0)),"")</f>
        <v/>
      </c>
    </row>
    <row r="279" spans="6:16" x14ac:dyDescent="0.2">
      <c r="F279" s="11">
        <v>271</v>
      </c>
      <c r="G279" s="10" t="str">
        <f>IFERROR(INDEX(Ranking!A:A,MATCH($F279,Ranking!$N:$N,0)),"")</f>
        <v/>
      </c>
      <c r="H279" s="15" t="str">
        <f>IFERROR(INDEX(Ranking!D:D,MATCH($F279,Ranking!$N:$N,0)),"")</f>
        <v/>
      </c>
      <c r="I279" s="10" t="str">
        <f>IFERROR(INDEX(Ranking!C:C,MATCH($F279,Ranking!$N:$N,0)),"")</f>
        <v/>
      </c>
      <c r="J279" s="8" t="str">
        <f>IFERROR(INDEX(Ranking!B:B,MATCH($F279,Ranking!$N:$N,0)),"")</f>
        <v/>
      </c>
      <c r="K279" s="29" t="str">
        <f>IFERROR(INDEX(Ranking!J:J,MATCH($F279,Ranking!$N:$N,0)),"")</f>
        <v/>
      </c>
      <c r="L279" s="30" t="str">
        <f>IFERROR(INDEX(Ranking!F:F,MATCH($F279,Ranking!$N:$N,0)),"")</f>
        <v/>
      </c>
      <c r="M279" s="9" t="str">
        <f>IFERROR(INDEX(data!E:E,MATCH($I279&amp;$H279,data!$N:$N,0)),"")</f>
        <v/>
      </c>
      <c r="N279" s="15" t="str">
        <f>IFERROR(INDEX(data!F:F,MATCH($I279&amp;$H279,data!$N:$N,0)),"")</f>
        <v/>
      </c>
      <c r="O279" s="15" t="str">
        <f>IFERROR(INDEX(data!G:G,MATCH($I279&amp;$H279,data!$N:$N,0)),"")</f>
        <v/>
      </c>
      <c r="P279" s="16" t="str">
        <f>IFERROR(INDEX(data!H:H,MATCH($I279&amp;$H279,data!$N:$N,0)),"")</f>
        <v/>
      </c>
    </row>
    <row r="280" spans="6:16" x14ac:dyDescent="0.2">
      <c r="F280" s="11">
        <v>272</v>
      </c>
      <c r="G280" s="10" t="str">
        <f>IFERROR(INDEX(Ranking!A:A,MATCH($F280,Ranking!$N:$N,0)),"")</f>
        <v/>
      </c>
      <c r="H280" s="15" t="str">
        <f>IFERROR(INDEX(Ranking!D:D,MATCH($F280,Ranking!$N:$N,0)),"")</f>
        <v/>
      </c>
      <c r="I280" s="10" t="str">
        <f>IFERROR(INDEX(Ranking!C:C,MATCH($F280,Ranking!$N:$N,0)),"")</f>
        <v/>
      </c>
      <c r="J280" s="8" t="str">
        <f>IFERROR(INDEX(Ranking!B:B,MATCH($F280,Ranking!$N:$N,0)),"")</f>
        <v/>
      </c>
      <c r="K280" s="29" t="str">
        <f>IFERROR(INDEX(Ranking!J:J,MATCH($F280,Ranking!$N:$N,0)),"")</f>
        <v/>
      </c>
      <c r="L280" s="30" t="str">
        <f>IFERROR(INDEX(Ranking!F:F,MATCH($F280,Ranking!$N:$N,0)),"")</f>
        <v/>
      </c>
      <c r="M280" s="9" t="str">
        <f>IFERROR(INDEX(data!E:E,MATCH($I280&amp;$H280,data!$N:$N,0)),"")</f>
        <v/>
      </c>
      <c r="N280" s="15" t="str">
        <f>IFERROR(INDEX(data!F:F,MATCH($I280&amp;$H280,data!$N:$N,0)),"")</f>
        <v/>
      </c>
      <c r="O280" s="15" t="str">
        <f>IFERROR(INDEX(data!G:G,MATCH($I280&amp;$H280,data!$N:$N,0)),"")</f>
        <v/>
      </c>
      <c r="P280" s="16" t="str">
        <f>IFERROR(INDEX(data!H:H,MATCH($I280&amp;$H280,data!$N:$N,0)),"")</f>
        <v/>
      </c>
    </row>
    <row r="281" spans="6:16" x14ac:dyDescent="0.2">
      <c r="F281" s="11">
        <v>273</v>
      </c>
      <c r="G281" s="10" t="str">
        <f>IFERROR(INDEX(Ranking!A:A,MATCH($F281,Ranking!$N:$N,0)),"")</f>
        <v/>
      </c>
      <c r="H281" s="15" t="str">
        <f>IFERROR(INDEX(Ranking!D:D,MATCH($F281,Ranking!$N:$N,0)),"")</f>
        <v/>
      </c>
      <c r="I281" s="10" t="str">
        <f>IFERROR(INDEX(Ranking!C:C,MATCH($F281,Ranking!$N:$N,0)),"")</f>
        <v/>
      </c>
      <c r="J281" s="8" t="str">
        <f>IFERROR(INDEX(Ranking!B:B,MATCH($F281,Ranking!$N:$N,0)),"")</f>
        <v/>
      </c>
      <c r="K281" s="29" t="str">
        <f>IFERROR(INDEX(Ranking!J:J,MATCH($F281,Ranking!$N:$N,0)),"")</f>
        <v/>
      </c>
      <c r="L281" s="30" t="str">
        <f>IFERROR(INDEX(Ranking!F:F,MATCH($F281,Ranking!$N:$N,0)),"")</f>
        <v/>
      </c>
      <c r="M281" s="9" t="str">
        <f>IFERROR(INDEX(data!E:E,MATCH($I281&amp;$H281,data!$N:$N,0)),"")</f>
        <v/>
      </c>
      <c r="N281" s="15" t="str">
        <f>IFERROR(INDEX(data!F:F,MATCH($I281&amp;$H281,data!$N:$N,0)),"")</f>
        <v/>
      </c>
      <c r="O281" s="15" t="str">
        <f>IFERROR(INDEX(data!G:G,MATCH($I281&amp;$H281,data!$N:$N,0)),"")</f>
        <v/>
      </c>
      <c r="P281" s="16" t="str">
        <f>IFERROR(INDEX(data!H:H,MATCH($I281&amp;$H281,data!$N:$N,0)),"")</f>
        <v/>
      </c>
    </row>
    <row r="282" spans="6:16" x14ac:dyDescent="0.2">
      <c r="F282" s="11">
        <v>274</v>
      </c>
      <c r="G282" s="10" t="str">
        <f>IFERROR(INDEX(Ranking!A:A,MATCH($F282,Ranking!$N:$N,0)),"")</f>
        <v/>
      </c>
      <c r="H282" s="15" t="str">
        <f>IFERROR(INDEX(Ranking!D:D,MATCH($F282,Ranking!$N:$N,0)),"")</f>
        <v/>
      </c>
      <c r="I282" s="10" t="str">
        <f>IFERROR(INDEX(Ranking!C:C,MATCH($F282,Ranking!$N:$N,0)),"")</f>
        <v/>
      </c>
      <c r="J282" s="8" t="str">
        <f>IFERROR(INDEX(Ranking!B:B,MATCH($F282,Ranking!$N:$N,0)),"")</f>
        <v/>
      </c>
      <c r="K282" s="29" t="str">
        <f>IFERROR(INDEX(Ranking!J:J,MATCH($F282,Ranking!$N:$N,0)),"")</f>
        <v/>
      </c>
      <c r="L282" s="30" t="str">
        <f>IFERROR(INDEX(Ranking!F:F,MATCH($F282,Ranking!$N:$N,0)),"")</f>
        <v/>
      </c>
      <c r="M282" s="9" t="str">
        <f>IFERROR(INDEX(data!E:E,MATCH($I282&amp;$H282,data!$N:$N,0)),"")</f>
        <v/>
      </c>
      <c r="N282" s="15" t="str">
        <f>IFERROR(INDEX(data!F:F,MATCH($I282&amp;$H282,data!$N:$N,0)),"")</f>
        <v/>
      </c>
      <c r="O282" s="15" t="str">
        <f>IFERROR(INDEX(data!G:G,MATCH($I282&amp;$H282,data!$N:$N,0)),"")</f>
        <v/>
      </c>
      <c r="P282" s="16" t="str">
        <f>IFERROR(INDEX(data!H:H,MATCH($I282&amp;$H282,data!$N:$N,0)),"")</f>
        <v/>
      </c>
    </row>
    <row r="283" spans="6:16" x14ac:dyDescent="0.2">
      <c r="F283" s="11">
        <v>275</v>
      </c>
      <c r="G283" s="10" t="str">
        <f>IFERROR(INDEX(Ranking!A:A,MATCH($F283,Ranking!$N:$N,0)),"")</f>
        <v/>
      </c>
      <c r="H283" s="15" t="str">
        <f>IFERROR(INDEX(Ranking!D:D,MATCH($F283,Ranking!$N:$N,0)),"")</f>
        <v/>
      </c>
      <c r="I283" s="10" t="str">
        <f>IFERROR(INDEX(Ranking!C:C,MATCH($F283,Ranking!$N:$N,0)),"")</f>
        <v/>
      </c>
      <c r="J283" s="8" t="str">
        <f>IFERROR(INDEX(Ranking!B:B,MATCH($F283,Ranking!$N:$N,0)),"")</f>
        <v/>
      </c>
      <c r="K283" s="29" t="str">
        <f>IFERROR(INDEX(Ranking!J:J,MATCH($F283,Ranking!$N:$N,0)),"")</f>
        <v/>
      </c>
      <c r="L283" s="30" t="str">
        <f>IFERROR(INDEX(Ranking!F:F,MATCH($F283,Ranking!$N:$N,0)),"")</f>
        <v/>
      </c>
      <c r="M283" s="9" t="str">
        <f>IFERROR(INDEX(data!E:E,MATCH($I283&amp;$H283,data!$N:$N,0)),"")</f>
        <v/>
      </c>
      <c r="N283" s="15" t="str">
        <f>IFERROR(INDEX(data!F:F,MATCH($I283&amp;$H283,data!$N:$N,0)),"")</f>
        <v/>
      </c>
      <c r="O283" s="15" t="str">
        <f>IFERROR(INDEX(data!G:G,MATCH($I283&amp;$H283,data!$N:$N,0)),"")</f>
        <v/>
      </c>
      <c r="P283" s="16" t="str">
        <f>IFERROR(INDEX(data!H:H,MATCH($I283&amp;$H283,data!$N:$N,0)),"")</f>
        <v/>
      </c>
    </row>
    <row r="284" spans="6:16" x14ac:dyDescent="0.2">
      <c r="F284" s="11">
        <v>276</v>
      </c>
      <c r="G284" s="10" t="str">
        <f>IFERROR(INDEX(Ranking!A:A,MATCH($F284,Ranking!$N:$N,0)),"")</f>
        <v/>
      </c>
      <c r="H284" s="15" t="str">
        <f>IFERROR(INDEX(Ranking!D:D,MATCH($F284,Ranking!$N:$N,0)),"")</f>
        <v/>
      </c>
      <c r="I284" s="10" t="str">
        <f>IFERROR(INDEX(Ranking!C:C,MATCH($F284,Ranking!$N:$N,0)),"")</f>
        <v/>
      </c>
      <c r="J284" s="8" t="str">
        <f>IFERROR(INDEX(Ranking!B:B,MATCH($F284,Ranking!$N:$N,0)),"")</f>
        <v/>
      </c>
      <c r="K284" s="29" t="str">
        <f>IFERROR(INDEX(Ranking!J:J,MATCH($F284,Ranking!$N:$N,0)),"")</f>
        <v/>
      </c>
      <c r="L284" s="30" t="str">
        <f>IFERROR(INDEX(Ranking!F:F,MATCH($F284,Ranking!$N:$N,0)),"")</f>
        <v/>
      </c>
      <c r="M284" s="9" t="str">
        <f>IFERROR(INDEX(data!E:E,MATCH($I284&amp;$H284,data!$N:$N,0)),"")</f>
        <v/>
      </c>
      <c r="N284" s="15" t="str">
        <f>IFERROR(INDEX(data!F:F,MATCH($I284&amp;$H284,data!$N:$N,0)),"")</f>
        <v/>
      </c>
      <c r="O284" s="15" t="str">
        <f>IFERROR(INDEX(data!G:G,MATCH($I284&amp;$H284,data!$N:$N,0)),"")</f>
        <v/>
      </c>
      <c r="P284" s="16" t="str">
        <f>IFERROR(INDEX(data!H:H,MATCH($I284&amp;$H284,data!$N:$N,0)),"")</f>
        <v/>
      </c>
    </row>
    <row r="285" spans="6:16" x14ac:dyDescent="0.2">
      <c r="F285" s="11">
        <v>277</v>
      </c>
      <c r="G285" s="10" t="str">
        <f>IFERROR(INDEX(Ranking!A:A,MATCH($F285,Ranking!$N:$N,0)),"")</f>
        <v/>
      </c>
      <c r="H285" s="15" t="str">
        <f>IFERROR(INDEX(Ranking!D:D,MATCH($F285,Ranking!$N:$N,0)),"")</f>
        <v/>
      </c>
      <c r="I285" s="10" t="str">
        <f>IFERROR(INDEX(Ranking!C:C,MATCH($F285,Ranking!$N:$N,0)),"")</f>
        <v/>
      </c>
      <c r="J285" s="8" t="str">
        <f>IFERROR(INDEX(Ranking!B:B,MATCH($F285,Ranking!$N:$N,0)),"")</f>
        <v/>
      </c>
      <c r="K285" s="29" t="str">
        <f>IFERROR(INDEX(Ranking!J:J,MATCH($F285,Ranking!$N:$N,0)),"")</f>
        <v/>
      </c>
      <c r="L285" s="30" t="str">
        <f>IFERROR(INDEX(Ranking!F:F,MATCH($F285,Ranking!$N:$N,0)),"")</f>
        <v/>
      </c>
      <c r="M285" s="9" t="str">
        <f>IFERROR(INDEX(data!E:E,MATCH($I285&amp;$H285,data!$N:$N,0)),"")</f>
        <v/>
      </c>
      <c r="N285" s="15" t="str">
        <f>IFERROR(INDEX(data!F:F,MATCH($I285&amp;$H285,data!$N:$N,0)),"")</f>
        <v/>
      </c>
      <c r="O285" s="15" t="str">
        <f>IFERROR(INDEX(data!G:G,MATCH($I285&amp;$H285,data!$N:$N,0)),"")</f>
        <v/>
      </c>
      <c r="P285" s="16" t="str">
        <f>IFERROR(INDEX(data!H:H,MATCH($I285&amp;$H285,data!$N:$N,0)),"")</f>
        <v/>
      </c>
    </row>
    <row r="286" spans="6:16" x14ac:dyDescent="0.2">
      <c r="F286" s="11">
        <v>278</v>
      </c>
      <c r="G286" s="10" t="str">
        <f>IFERROR(INDEX(Ranking!A:A,MATCH($F286,Ranking!$N:$N,0)),"")</f>
        <v/>
      </c>
      <c r="H286" s="15" t="str">
        <f>IFERROR(INDEX(Ranking!D:D,MATCH($F286,Ranking!$N:$N,0)),"")</f>
        <v/>
      </c>
      <c r="I286" s="10" t="str">
        <f>IFERROR(INDEX(Ranking!C:C,MATCH($F286,Ranking!$N:$N,0)),"")</f>
        <v/>
      </c>
      <c r="J286" s="8" t="str">
        <f>IFERROR(INDEX(Ranking!B:B,MATCH($F286,Ranking!$N:$N,0)),"")</f>
        <v/>
      </c>
      <c r="K286" s="29" t="str">
        <f>IFERROR(INDEX(Ranking!J:J,MATCH($F286,Ranking!$N:$N,0)),"")</f>
        <v/>
      </c>
      <c r="L286" s="30" t="str">
        <f>IFERROR(INDEX(Ranking!F:F,MATCH($F286,Ranking!$N:$N,0)),"")</f>
        <v/>
      </c>
      <c r="M286" s="9" t="str">
        <f>IFERROR(INDEX(data!E:E,MATCH($I286&amp;$H286,data!$N:$N,0)),"")</f>
        <v/>
      </c>
      <c r="N286" s="15" t="str">
        <f>IFERROR(INDEX(data!F:F,MATCH($I286&amp;$H286,data!$N:$N,0)),"")</f>
        <v/>
      </c>
      <c r="O286" s="15" t="str">
        <f>IFERROR(INDEX(data!G:G,MATCH($I286&amp;$H286,data!$N:$N,0)),"")</f>
        <v/>
      </c>
      <c r="P286" s="16" t="str">
        <f>IFERROR(INDEX(data!H:H,MATCH($I286&amp;$H286,data!$N:$N,0)),"")</f>
        <v/>
      </c>
    </row>
    <row r="287" spans="6:16" x14ac:dyDescent="0.2">
      <c r="F287" s="11">
        <v>279</v>
      </c>
      <c r="G287" s="10" t="str">
        <f>IFERROR(INDEX(Ranking!A:A,MATCH($F287,Ranking!$N:$N,0)),"")</f>
        <v/>
      </c>
      <c r="H287" s="15" t="str">
        <f>IFERROR(INDEX(Ranking!D:D,MATCH($F287,Ranking!$N:$N,0)),"")</f>
        <v/>
      </c>
      <c r="I287" s="10" t="str">
        <f>IFERROR(INDEX(Ranking!C:C,MATCH($F287,Ranking!$N:$N,0)),"")</f>
        <v/>
      </c>
      <c r="J287" s="8" t="str">
        <f>IFERROR(INDEX(Ranking!B:B,MATCH($F287,Ranking!$N:$N,0)),"")</f>
        <v/>
      </c>
      <c r="K287" s="29" t="str">
        <f>IFERROR(INDEX(Ranking!J:J,MATCH($F287,Ranking!$N:$N,0)),"")</f>
        <v/>
      </c>
      <c r="L287" s="30" t="str">
        <f>IFERROR(INDEX(Ranking!F:F,MATCH($F287,Ranking!$N:$N,0)),"")</f>
        <v/>
      </c>
      <c r="M287" s="9" t="str">
        <f>IFERROR(INDEX(data!E:E,MATCH($I287&amp;$H287,data!$N:$N,0)),"")</f>
        <v/>
      </c>
      <c r="N287" s="15" t="str">
        <f>IFERROR(INDEX(data!F:F,MATCH($I287&amp;$H287,data!$N:$N,0)),"")</f>
        <v/>
      </c>
      <c r="O287" s="15" t="str">
        <f>IFERROR(INDEX(data!G:G,MATCH($I287&amp;$H287,data!$N:$N,0)),"")</f>
        <v/>
      </c>
      <c r="P287" s="16" t="str">
        <f>IFERROR(INDEX(data!H:H,MATCH($I287&amp;$H287,data!$N:$N,0)),"")</f>
        <v/>
      </c>
    </row>
    <row r="288" spans="6:16" x14ac:dyDescent="0.2">
      <c r="F288" s="11">
        <v>280</v>
      </c>
      <c r="G288" s="10" t="str">
        <f>IFERROR(INDEX(Ranking!A:A,MATCH($F288,Ranking!$N:$N,0)),"")</f>
        <v/>
      </c>
      <c r="H288" s="15" t="str">
        <f>IFERROR(INDEX(Ranking!D:D,MATCH($F288,Ranking!$N:$N,0)),"")</f>
        <v/>
      </c>
      <c r="I288" s="10" t="str">
        <f>IFERROR(INDEX(Ranking!C:C,MATCH($F288,Ranking!$N:$N,0)),"")</f>
        <v/>
      </c>
      <c r="J288" s="8" t="str">
        <f>IFERROR(INDEX(Ranking!B:B,MATCH($F288,Ranking!$N:$N,0)),"")</f>
        <v/>
      </c>
      <c r="K288" s="29" t="str">
        <f>IFERROR(INDEX(Ranking!J:J,MATCH($F288,Ranking!$N:$N,0)),"")</f>
        <v/>
      </c>
      <c r="L288" s="30" t="str">
        <f>IFERROR(INDEX(Ranking!F:F,MATCH($F288,Ranking!$N:$N,0)),"")</f>
        <v/>
      </c>
      <c r="M288" s="9" t="str">
        <f>IFERROR(INDEX(data!E:E,MATCH($I288&amp;$H288,data!$N:$N,0)),"")</f>
        <v/>
      </c>
      <c r="N288" s="15" t="str">
        <f>IFERROR(INDEX(data!F:F,MATCH($I288&amp;$H288,data!$N:$N,0)),"")</f>
        <v/>
      </c>
      <c r="O288" s="15" t="str">
        <f>IFERROR(INDEX(data!G:G,MATCH($I288&amp;$H288,data!$N:$N,0)),"")</f>
        <v/>
      </c>
      <c r="P288" s="16" t="str">
        <f>IFERROR(INDEX(data!H:H,MATCH($I288&amp;$H288,data!$N:$N,0)),"")</f>
        <v/>
      </c>
    </row>
    <row r="289" spans="6:16" x14ac:dyDescent="0.2">
      <c r="F289" s="11">
        <v>281</v>
      </c>
      <c r="G289" s="10" t="str">
        <f>IFERROR(INDEX(Ranking!A:A,MATCH($F289,Ranking!$N:$N,0)),"")</f>
        <v/>
      </c>
      <c r="H289" s="15" t="str">
        <f>IFERROR(INDEX(Ranking!D:D,MATCH($F289,Ranking!$N:$N,0)),"")</f>
        <v/>
      </c>
      <c r="I289" s="10" t="str">
        <f>IFERROR(INDEX(Ranking!C:C,MATCH($F289,Ranking!$N:$N,0)),"")</f>
        <v/>
      </c>
      <c r="J289" s="8" t="str">
        <f>IFERROR(INDEX(Ranking!B:B,MATCH($F289,Ranking!$N:$N,0)),"")</f>
        <v/>
      </c>
      <c r="K289" s="29" t="str">
        <f>IFERROR(INDEX(Ranking!J:J,MATCH($F289,Ranking!$N:$N,0)),"")</f>
        <v/>
      </c>
      <c r="L289" s="30" t="str">
        <f>IFERROR(INDEX(Ranking!F:F,MATCH($F289,Ranking!$N:$N,0)),"")</f>
        <v/>
      </c>
      <c r="M289" s="9" t="str">
        <f>IFERROR(INDEX(data!E:E,MATCH($I289&amp;$H289,data!$N:$N,0)),"")</f>
        <v/>
      </c>
      <c r="N289" s="15" t="str">
        <f>IFERROR(INDEX(data!F:F,MATCH($I289&amp;$H289,data!$N:$N,0)),"")</f>
        <v/>
      </c>
      <c r="O289" s="15" t="str">
        <f>IFERROR(INDEX(data!G:G,MATCH($I289&amp;$H289,data!$N:$N,0)),"")</f>
        <v/>
      </c>
      <c r="P289" s="16" t="str">
        <f>IFERROR(INDEX(data!H:H,MATCH($I289&amp;$H289,data!$N:$N,0)),"")</f>
        <v/>
      </c>
    </row>
    <row r="290" spans="6:16" x14ac:dyDescent="0.2">
      <c r="F290" s="11">
        <v>282</v>
      </c>
      <c r="G290" s="10" t="str">
        <f>IFERROR(INDEX(Ranking!A:A,MATCH($F290,Ranking!$N:$N,0)),"")</f>
        <v/>
      </c>
      <c r="H290" s="15" t="str">
        <f>IFERROR(INDEX(Ranking!D:D,MATCH($F290,Ranking!$N:$N,0)),"")</f>
        <v/>
      </c>
      <c r="I290" s="10" t="str">
        <f>IFERROR(INDEX(Ranking!C:C,MATCH($F290,Ranking!$N:$N,0)),"")</f>
        <v/>
      </c>
      <c r="J290" s="8" t="str">
        <f>IFERROR(INDEX(Ranking!B:B,MATCH($F290,Ranking!$N:$N,0)),"")</f>
        <v/>
      </c>
      <c r="K290" s="29" t="str">
        <f>IFERROR(INDEX(Ranking!J:J,MATCH($F290,Ranking!$N:$N,0)),"")</f>
        <v/>
      </c>
      <c r="L290" s="30" t="str">
        <f>IFERROR(INDEX(Ranking!F:F,MATCH($F290,Ranking!$N:$N,0)),"")</f>
        <v/>
      </c>
      <c r="M290" s="9" t="str">
        <f>IFERROR(INDEX(data!E:E,MATCH($I290&amp;$H290,data!$N:$N,0)),"")</f>
        <v/>
      </c>
      <c r="N290" s="15" t="str">
        <f>IFERROR(INDEX(data!F:F,MATCH($I290&amp;$H290,data!$N:$N,0)),"")</f>
        <v/>
      </c>
      <c r="O290" s="15" t="str">
        <f>IFERROR(INDEX(data!G:G,MATCH($I290&amp;$H290,data!$N:$N,0)),"")</f>
        <v/>
      </c>
      <c r="P290" s="16" t="str">
        <f>IFERROR(INDEX(data!H:H,MATCH($I290&amp;$H290,data!$N:$N,0)),"")</f>
        <v/>
      </c>
    </row>
    <row r="291" spans="6:16" x14ac:dyDescent="0.2">
      <c r="F291" s="11">
        <v>283</v>
      </c>
      <c r="G291" s="10" t="str">
        <f>IFERROR(INDEX(Ranking!A:A,MATCH($F291,Ranking!$N:$N,0)),"")</f>
        <v/>
      </c>
      <c r="H291" s="15" t="str">
        <f>IFERROR(INDEX(Ranking!D:D,MATCH($F291,Ranking!$N:$N,0)),"")</f>
        <v/>
      </c>
      <c r="I291" s="10" t="str">
        <f>IFERROR(INDEX(Ranking!C:C,MATCH($F291,Ranking!$N:$N,0)),"")</f>
        <v/>
      </c>
      <c r="J291" s="8" t="str">
        <f>IFERROR(INDEX(Ranking!B:B,MATCH($F291,Ranking!$N:$N,0)),"")</f>
        <v/>
      </c>
      <c r="K291" s="29" t="str">
        <f>IFERROR(INDEX(Ranking!J:J,MATCH($F291,Ranking!$N:$N,0)),"")</f>
        <v/>
      </c>
      <c r="L291" s="30" t="str">
        <f>IFERROR(INDEX(Ranking!F:F,MATCH($F291,Ranking!$N:$N,0)),"")</f>
        <v/>
      </c>
      <c r="M291" s="9" t="str">
        <f>IFERROR(INDEX(data!E:E,MATCH($I291&amp;$H291,data!$N:$N,0)),"")</f>
        <v/>
      </c>
      <c r="N291" s="15" t="str">
        <f>IFERROR(INDEX(data!F:F,MATCH($I291&amp;$H291,data!$N:$N,0)),"")</f>
        <v/>
      </c>
      <c r="O291" s="15" t="str">
        <f>IFERROR(INDEX(data!G:G,MATCH($I291&amp;$H291,data!$N:$N,0)),"")</f>
        <v/>
      </c>
      <c r="P291" s="16" t="str">
        <f>IFERROR(INDEX(data!H:H,MATCH($I291&amp;$H291,data!$N:$N,0)),"")</f>
        <v/>
      </c>
    </row>
    <row r="292" spans="6:16" x14ac:dyDescent="0.2">
      <c r="F292" s="11">
        <v>284</v>
      </c>
      <c r="G292" s="10" t="str">
        <f>IFERROR(INDEX(Ranking!A:A,MATCH($F292,Ranking!$N:$N,0)),"")</f>
        <v/>
      </c>
      <c r="H292" s="15" t="str">
        <f>IFERROR(INDEX(Ranking!D:D,MATCH($F292,Ranking!$N:$N,0)),"")</f>
        <v/>
      </c>
      <c r="I292" s="10" t="str">
        <f>IFERROR(INDEX(Ranking!C:C,MATCH($F292,Ranking!$N:$N,0)),"")</f>
        <v/>
      </c>
      <c r="J292" s="8" t="str">
        <f>IFERROR(INDEX(Ranking!B:B,MATCH($F292,Ranking!$N:$N,0)),"")</f>
        <v/>
      </c>
      <c r="K292" s="29" t="str">
        <f>IFERROR(INDEX(Ranking!J:J,MATCH($F292,Ranking!$N:$N,0)),"")</f>
        <v/>
      </c>
      <c r="L292" s="30" t="str">
        <f>IFERROR(INDEX(Ranking!F:F,MATCH($F292,Ranking!$N:$N,0)),"")</f>
        <v/>
      </c>
      <c r="M292" s="9" t="str">
        <f>IFERROR(INDEX(data!E:E,MATCH($I292&amp;$H292,data!$N:$N,0)),"")</f>
        <v/>
      </c>
      <c r="N292" s="15" t="str">
        <f>IFERROR(INDEX(data!F:F,MATCH($I292&amp;$H292,data!$N:$N,0)),"")</f>
        <v/>
      </c>
      <c r="O292" s="15" t="str">
        <f>IFERROR(INDEX(data!G:G,MATCH($I292&amp;$H292,data!$N:$N,0)),"")</f>
        <v/>
      </c>
      <c r="P292" s="16" t="str">
        <f>IFERROR(INDEX(data!H:H,MATCH($I292&amp;$H292,data!$N:$N,0)),"")</f>
        <v/>
      </c>
    </row>
    <row r="293" spans="6:16" x14ac:dyDescent="0.2">
      <c r="F293" s="11">
        <v>285</v>
      </c>
      <c r="G293" s="10" t="str">
        <f>IFERROR(INDEX(Ranking!A:A,MATCH($F293,Ranking!$N:$N,0)),"")</f>
        <v/>
      </c>
      <c r="H293" s="15" t="str">
        <f>IFERROR(INDEX(Ranking!D:D,MATCH($F293,Ranking!$N:$N,0)),"")</f>
        <v/>
      </c>
      <c r="I293" s="10" t="str">
        <f>IFERROR(INDEX(Ranking!C:C,MATCH($F293,Ranking!$N:$N,0)),"")</f>
        <v/>
      </c>
      <c r="J293" s="8" t="str">
        <f>IFERROR(INDEX(Ranking!B:B,MATCH($F293,Ranking!$N:$N,0)),"")</f>
        <v/>
      </c>
      <c r="K293" s="29" t="str">
        <f>IFERROR(INDEX(Ranking!J:J,MATCH($F293,Ranking!$N:$N,0)),"")</f>
        <v/>
      </c>
      <c r="L293" s="30" t="str">
        <f>IFERROR(INDEX(Ranking!F:F,MATCH($F293,Ranking!$N:$N,0)),"")</f>
        <v/>
      </c>
      <c r="M293" s="9" t="str">
        <f>IFERROR(INDEX(data!E:E,MATCH($I293&amp;$H293,data!$N:$N,0)),"")</f>
        <v/>
      </c>
      <c r="N293" s="15" t="str">
        <f>IFERROR(INDEX(data!F:F,MATCH($I293&amp;$H293,data!$N:$N,0)),"")</f>
        <v/>
      </c>
      <c r="O293" s="15" t="str">
        <f>IFERROR(INDEX(data!G:G,MATCH($I293&amp;$H293,data!$N:$N,0)),"")</f>
        <v/>
      </c>
      <c r="P293" s="16" t="str">
        <f>IFERROR(INDEX(data!H:H,MATCH($I293&amp;$H293,data!$N:$N,0)),"")</f>
        <v/>
      </c>
    </row>
    <row r="294" spans="6:16" x14ac:dyDescent="0.2">
      <c r="F294" s="11">
        <v>286</v>
      </c>
      <c r="G294" s="10" t="str">
        <f>IFERROR(INDEX(Ranking!A:A,MATCH($F294,Ranking!$N:$N,0)),"")</f>
        <v/>
      </c>
      <c r="H294" s="15" t="str">
        <f>IFERROR(INDEX(Ranking!D:D,MATCH($F294,Ranking!$N:$N,0)),"")</f>
        <v/>
      </c>
      <c r="I294" s="10" t="str">
        <f>IFERROR(INDEX(Ranking!C:C,MATCH($F294,Ranking!$N:$N,0)),"")</f>
        <v/>
      </c>
      <c r="J294" s="8" t="str">
        <f>IFERROR(INDEX(Ranking!B:B,MATCH($F294,Ranking!$N:$N,0)),"")</f>
        <v/>
      </c>
      <c r="K294" s="29" t="str">
        <f>IFERROR(INDEX(Ranking!J:J,MATCH($F294,Ranking!$N:$N,0)),"")</f>
        <v/>
      </c>
      <c r="L294" s="30" t="str">
        <f>IFERROR(INDEX(Ranking!F:F,MATCH($F294,Ranking!$N:$N,0)),"")</f>
        <v/>
      </c>
      <c r="M294" s="9" t="str">
        <f>IFERROR(INDEX(data!E:E,MATCH($I294&amp;$H294,data!$N:$N,0)),"")</f>
        <v/>
      </c>
      <c r="N294" s="15" t="str">
        <f>IFERROR(INDEX(data!F:F,MATCH($I294&amp;$H294,data!$N:$N,0)),"")</f>
        <v/>
      </c>
      <c r="O294" s="15" t="str">
        <f>IFERROR(INDEX(data!G:G,MATCH($I294&amp;$H294,data!$N:$N,0)),"")</f>
        <v/>
      </c>
      <c r="P294" s="16" t="str">
        <f>IFERROR(INDEX(data!H:H,MATCH($I294&amp;$H294,data!$N:$N,0)),"")</f>
        <v/>
      </c>
    </row>
    <row r="295" spans="6:16" x14ac:dyDescent="0.2">
      <c r="F295" s="11">
        <v>287</v>
      </c>
      <c r="G295" s="10" t="str">
        <f>IFERROR(INDEX(Ranking!A:A,MATCH($F295,Ranking!$N:$N,0)),"")</f>
        <v/>
      </c>
      <c r="H295" s="15" t="str">
        <f>IFERROR(INDEX(Ranking!D:D,MATCH($F295,Ranking!$N:$N,0)),"")</f>
        <v/>
      </c>
      <c r="I295" s="10" t="str">
        <f>IFERROR(INDEX(Ranking!C:C,MATCH($F295,Ranking!$N:$N,0)),"")</f>
        <v/>
      </c>
      <c r="J295" s="8" t="str">
        <f>IFERROR(INDEX(Ranking!B:B,MATCH($F295,Ranking!$N:$N,0)),"")</f>
        <v/>
      </c>
      <c r="K295" s="29" t="str">
        <f>IFERROR(INDEX(Ranking!J:J,MATCH($F295,Ranking!$N:$N,0)),"")</f>
        <v/>
      </c>
      <c r="L295" s="30" t="str">
        <f>IFERROR(INDEX(Ranking!F:F,MATCH($F295,Ranking!$N:$N,0)),"")</f>
        <v/>
      </c>
      <c r="M295" s="9" t="str">
        <f>IFERROR(INDEX(data!E:E,MATCH($I295&amp;$H295,data!$N:$N,0)),"")</f>
        <v/>
      </c>
      <c r="N295" s="15" t="str">
        <f>IFERROR(INDEX(data!F:F,MATCH($I295&amp;$H295,data!$N:$N,0)),"")</f>
        <v/>
      </c>
      <c r="O295" s="15" t="str">
        <f>IFERROR(INDEX(data!G:G,MATCH($I295&amp;$H295,data!$N:$N,0)),"")</f>
        <v/>
      </c>
      <c r="P295" s="16" t="str">
        <f>IFERROR(INDEX(data!H:H,MATCH($I295&amp;$H295,data!$N:$N,0)),"")</f>
        <v/>
      </c>
    </row>
    <row r="296" spans="6:16" x14ac:dyDescent="0.2">
      <c r="F296" s="11">
        <v>288</v>
      </c>
      <c r="G296" s="10" t="str">
        <f>IFERROR(INDEX(Ranking!A:A,MATCH($F296,Ranking!$N:$N,0)),"")</f>
        <v/>
      </c>
      <c r="H296" s="15" t="str">
        <f>IFERROR(INDEX(Ranking!D:D,MATCH($F296,Ranking!$N:$N,0)),"")</f>
        <v/>
      </c>
      <c r="I296" s="10" t="str">
        <f>IFERROR(INDEX(Ranking!C:C,MATCH($F296,Ranking!$N:$N,0)),"")</f>
        <v/>
      </c>
      <c r="J296" s="8" t="str">
        <f>IFERROR(INDEX(Ranking!B:B,MATCH($F296,Ranking!$N:$N,0)),"")</f>
        <v/>
      </c>
      <c r="K296" s="29" t="str">
        <f>IFERROR(INDEX(Ranking!J:J,MATCH($F296,Ranking!$N:$N,0)),"")</f>
        <v/>
      </c>
      <c r="L296" s="30" t="str">
        <f>IFERROR(INDEX(Ranking!F:F,MATCH($F296,Ranking!$N:$N,0)),"")</f>
        <v/>
      </c>
      <c r="M296" s="9" t="str">
        <f>IFERROR(INDEX(data!E:E,MATCH($I296&amp;$H296,data!$N:$N,0)),"")</f>
        <v/>
      </c>
      <c r="N296" s="15" t="str">
        <f>IFERROR(INDEX(data!F:F,MATCH($I296&amp;$H296,data!$N:$N,0)),"")</f>
        <v/>
      </c>
      <c r="O296" s="15" t="str">
        <f>IFERROR(INDEX(data!G:G,MATCH($I296&amp;$H296,data!$N:$N,0)),"")</f>
        <v/>
      </c>
      <c r="P296" s="16" t="str">
        <f>IFERROR(INDEX(data!H:H,MATCH($I296&amp;$H296,data!$N:$N,0)),"")</f>
        <v/>
      </c>
    </row>
    <row r="297" spans="6:16" x14ac:dyDescent="0.2">
      <c r="F297" s="11">
        <v>289</v>
      </c>
      <c r="G297" s="10" t="str">
        <f>IFERROR(INDEX(Ranking!A:A,MATCH($F297,Ranking!$N:$N,0)),"")</f>
        <v/>
      </c>
      <c r="H297" s="15" t="str">
        <f>IFERROR(INDEX(Ranking!D:D,MATCH($F297,Ranking!$N:$N,0)),"")</f>
        <v/>
      </c>
      <c r="I297" s="10" t="str">
        <f>IFERROR(INDEX(Ranking!C:C,MATCH($F297,Ranking!$N:$N,0)),"")</f>
        <v/>
      </c>
      <c r="J297" s="8" t="str">
        <f>IFERROR(INDEX(Ranking!B:B,MATCH($F297,Ranking!$N:$N,0)),"")</f>
        <v/>
      </c>
      <c r="K297" s="29" t="str">
        <f>IFERROR(INDEX(Ranking!J:J,MATCH($F297,Ranking!$N:$N,0)),"")</f>
        <v/>
      </c>
      <c r="L297" s="30" t="str">
        <f>IFERROR(INDEX(Ranking!F:F,MATCH($F297,Ranking!$N:$N,0)),"")</f>
        <v/>
      </c>
      <c r="M297" s="9" t="str">
        <f>IFERROR(INDEX(data!E:E,MATCH($I297&amp;$H297,data!$N:$N,0)),"")</f>
        <v/>
      </c>
      <c r="N297" s="15" t="str">
        <f>IFERROR(INDEX(data!F:F,MATCH($I297&amp;$H297,data!$N:$N,0)),"")</f>
        <v/>
      </c>
      <c r="O297" s="15" t="str">
        <f>IFERROR(INDEX(data!G:G,MATCH($I297&amp;$H297,data!$N:$N,0)),"")</f>
        <v/>
      </c>
      <c r="P297" s="16" t="str">
        <f>IFERROR(INDEX(data!H:H,MATCH($I297&amp;$H297,data!$N:$N,0)),"")</f>
        <v/>
      </c>
    </row>
    <row r="298" spans="6:16" x14ac:dyDescent="0.2">
      <c r="F298" s="11">
        <v>290</v>
      </c>
      <c r="G298" s="10" t="str">
        <f>IFERROR(INDEX(Ranking!A:A,MATCH($F298,Ranking!$N:$N,0)),"")</f>
        <v/>
      </c>
      <c r="H298" s="15" t="str">
        <f>IFERROR(INDEX(Ranking!D:D,MATCH($F298,Ranking!$N:$N,0)),"")</f>
        <v/>
      </c>
      <c r="I298" s="10" t="str">
        <f>IFERROR(INDEX(Ranking!C:C,MATCH($F298,Ranking!$N:$N,0)),"")</f>
        <v/>
      </c>
      <c r="J298" s="8" t="str">
        <f>IFERROR(INDEX(Ranking!B:B,MATCH($F298,Ranking!$N:$N,0)),"")</f>
        <v/>
      </c>
      <c r="K298" s="29" t="str">
        <f>IFERROR(INDEX(Ranking!J:J,MATCH($F298,Ranking!$N:$N,0)),"")</f>
        <v/>
      </c>
      <c r="L298" s="30" t="str">
        <f>IFERROR(INDEX(Ranking!F:F,MATCH($F298,Ranking!$N:$N,0)),"")</f>
        <v/>
      </c>
      <c r="M298" s="9" t="str">
        <f>IFERROR(INDEX(data!E:E,MATCH($I298&amp;$H298,data!$N:$N,0)),"")</f>
        <v/>
      </c>
      <c r="N298" s="15" t="str">
        <f>IFERROR(INDEX(data!F:F,MATCH($I298&amp;$H298,data!$N:$N,0)),"")</f>
        <v/>
      </c>
      <c r="O298" s="15" t="str">
        <f>IFERROR(INDEX(data!G:G,MATCH($I298&amp;$H298,data!$N:$N,0)),"")</f>
        <v/>
      </c>
      <c r="P298" s="16" t="str">
        <f>IFERROR(INDEX(data!H:H,MATCH($I298&amp;$H298,data!$N:$N,0)),"")</f>
        <v/>
      </c>
    </row>
    <row r="299" spans="6:16" x14ac:dyDescent="0.2">
      <c r="F299" s="11">
        <v>291</v>
      </c>
      <c r="G299" s="10" t="str">
        <f>IFERROR(INDEX(Ranking!A:A,MATCH($F299,Ranking!$N:$N,0)),"")</f>
        <v/>
      </c>
      <c r="H299" s="15" t="str">
        <f>IFERROR(INDEX(Ranking!D:D,MATCH($F299,Ranking!$N:$N,0)),"")</f>
        <v/>
      </c>
      <c r="I299" s="10" t="str">
        <f>IFERROR(INDEX(Ranking!C:C,MATCH($F299,Ranking!$N:$N,0)),"")</f>
        <v/>
      </c>
      <c r="J299" s="8" t="str">
        <f>IFERROR(INDEX(Ranking!B:B,MATCH($F299,Ranking!$N:$N,0)),"")</f>
        <v/>
      </c>
      <c r="K299" s="29" t="str">
        <f>IFERROR(INDEX(Ranking!J:J,MATCH($F299,Ranking!$N:$N,0)),"")</f>
        <v/>
      </c>
      <c r="L299" s="30" t="str">
        <f>IFERROR(INDEX(Ranking!F:F,MATCH($F299,Ranking!$N:$N,0)),"")</f>
        <v/>
      </c>
      <c r="M299" s="9" t="str">
        <f>IFERROR(INDEX(data!E:E,MATCH($I299&amp;$H299,data!$N:$N,0)),"")</f>
        <v/>
      </c>
      <c r="N299" s="15" t="str">
        <f>IFERROR(INDEX(data!F:F,MATCH($I299&amp;$H299,data!$N:$N,0)),"")</f>
        <v/>
      </c>
      <c r="O299" s="15" t="str">
        <f>IFERROR(INDEX(data!G:G,MATCH($I299&amp;$H299,data!$N:$N,0)),"")</f>
        <v/>
      </c>
      <c r="P299" s="16" t="str">
        <f>IFERROR(INDEX(data!H:H,MATCH($I299&amp;$H299,data!$N:$N,0)),"")</f>
        <v/>
      </c>
    </row>
    <row r="300" spans="6:16" x14ac:dyDescent="0.2">
      <c r="F300" s="11">
        <v>292</v>
      </c>
      <c r="G300" s="10" t="str">
        <f>IFERROR(INDEX(Ranking!A:A,MATCH($F300,Ranking!$N:$N,0)),"")</f>
        <v/>
      </c>
      <c r="H300" s="15" t="str">
        <f>IFERROR(INDEX(Ranking!D:D,MATCH($F300,Ranking!$N:$N,0)),"")</f>
        <v/>
      </c>
      <c r="I300" s="10" t="str">
        <f>IFERROR(INDEX(Ranking!C:C,MATCH($F300,Ranking!$N:$N,0)),"")</f>
        <v/>
      </c>
      <c r="J300" s="8" t="str">
        <f>IFERROR(INDEX(Ranking!B:B,MATCH($F300,Ranking!$N:$N,0)),"")</f>
        <v/>
      </c>
      <c r="K300" s="29" t="str">
        <f>IFERROR(INDEX(Ranking!J:J,MATCH($F300,Ranking!$N:$N,0)),"")</f>
        <v/>
      </c>
      <c r="L300" s="30" t="str">
        <f>IFERROR(INDEX(Ranking!F:F,MATCH($F300,Ranking!$N:$N,0)),"")</f>
        <v/>
      </c>
      <c r="M300" s="9" t="str">
        <f>IFERROR(INDEX(data!E:E,MATCH($I300&amp;$H300,data!$N:$N,0)),"")</f>
        <v/>
      </c>
      <c r="N300" s="15" t="str">
        <f>IFERROR(INDEX(data!F:F,MATCH($I300&amp;$H300,data!$N:$N,0)),"")</f>
        <v/>
      </c>
      <c r="O300" s="15" t="str">
        <f>IFERROR(INDEX(data!G:G,MATCH($I300&amp;$H300,data!$N:$N,0)),"")</f>
        <v/>
      </c>
      <c r="P300" s="16" t="str">
        <f>IFERROR(INDEX(data!H:H,MATCH($I300&amp;$H300,data!$N:$N,0)),"")</f>
        <v/>
      </c>
    </row>
    <row r="301" spans="6:16" x14ac:dyDescent="0.2">
      <c r="F301" s="11">
        <v>293</v>
      </c>
      <c r="G301" s="10" t="str">
        <f>IFERROR(INDEX(Ranking!A:A,MATCH($F301,Ranking!$N:$N,0)),"")</f>
        <v/>
      </c>
      <c r="H301" s="15" t="str">
        <f>IFERROR(INDEX(Ranking!D:D,MATCH($F301,Ranking!$N:$N,0)),"")</f>
        <v/>
      </c>
      <c r="I301" s="10" t="str">
        <f>IFERROR(INDEX(Ranking!C:C,MATCH($F301,Ranking!$N:$N,0)),"")</f>
        <v/>
      </c>
      <c r="J301" s="8" t="str">
        <f>IFERROR(INDEX(Ranking!B:B,MATCH($F301,Ranking!$N:$N,0)),"")</f>
        <v/>
      </c>
      <c r="K301" s="29" t="str">
        <f>IFERROR(INDEX(Ranking!J:J,MATCH($F301,Ranking!$N:$N,0)),"")</f>
        <v/>
      </c>
      <c r="L301" s="30" t="str">
        <f>IFERROR(INDEX(Ranking!F:F,MATCH($F301,Ranking!$N:$N,0)),"")</f>
        <v/>
      </c>
      <c r="M301" s="9" t="str">
        <f>IFERROR(INDEX(data!E:E,MATCH($I301&amp;$H301,data!$N:$N,0)),"")</f>
        <v/>
      </c>
      <c r="N301" s="15" t="str">
        <f>IFERROR(INDEX(data!F:F,MATCH($I301&amp;$H301,data!$N:$N,0)),"")</f>
        <v/>
      </c>
      <c r="O301" s="15" t="str">
        <f>IFERROR(INDEX(data!G:G,MATCH($I301&amp;$H301,data!$N:$N,0)),"")</f>
        <v/>
      </c>
      <c r="P301" s="16" t="str">
        <f>IFERROR(INDEX(data!H:H,MATCH($I301&amp;$H301,data!$N:$N,0)),"")</f>
        <v/>
      </c>
    </row>
    <row r="302" spans="6:16" x14ac:dyDescent="0.2">
      <c r="F302" s="11">
        <v>294</v>
      </c>
      <c r="G302" s="10" t="str">
        <f>IFERROR(INDEX(Ranking!A:A,MATCH($F302,Ranking!$N:$N,0)),"")</f>
        <v/>
      </c>
      <c r="H302" s="15" t="str">
        <f>IFERROR(INDEX(Ranking!D:D,MATCH($F302,Ranking!$N:$N,0)),"")</f>
        <v/>
      </c>
      <c r="I302" s="10" t="str">
        <f>IFERROR(INDEX(Ranking!C:C,MATCH($F302,Ranking!$N:$N,0)),"")</f>
        <v/>
      </c>
      <c r="J302" s="8" t="str">
        <f>IFERROR(INDEX(Ranking!B:B,MATCH($F302,Ranking!$N:$N,0)),"")</f>
        <v/>
      </c>
      <c r="K302" s="29" t="str">
        <f>IFERROR(INDEX(Ranking!J:J,MATCH($F302,Ranking!$N:$N,0)),"")</f>
        <v/>
      </c>
      <c r="L302" s="30" t="str">
        <f>IFERROR(INDEX(Ranking!F:F,MATCH($F302,Ranking!$N:$N,0)),"")</f>
        <v/>
      </c>
      <c r="M302" s="9" t="str">
        <f>IFERROR(INDEX(data!E:E,MATCH($I302&amp;$H302,data!$N:$N,0)),"")</f>
        <v/>
      </c>
      <c r="N302" s="15" t="str">
        <f>IFERROR(INDEX(data!F:F,MATCH($I302&amp;$H302,data!$N:$N,0)),"")</f>
        <v/>
      </c>
      <c r="O302" s="15" t="str">
        <f>IFERROR(INDEX(data!G:G,MATCH($I302&amp;$H302,data!$N:$N,0)),"")</f>
        <v/>
      </c>
      <c r="P302" s="16" t="str">
        <f>IFERROR(INDEX(data!H:H,MATCH($I302&amp;$H302,data!$N:$N,0)),"")</f>
        <v/>
      </c>
    </row>
    <row r="303" spans="6:16" x14ac:dyDescent="0.2">
      <c r="F303" s="11">
        <v>295</v>
      </c>
      <c r="G303" s="10" t="str">
        <f>IFERROR(INDEX(Ranking!A:A,MATCH($F303,Ranking!$N:$N,0)),"")</f>
        <v/>
      </c>
      <c r="H303" s="15" t="str">
        <f>IFERROR(INDEX(Ranking!D:D,MATCH($F303,Ranking!$N:$N,0)),"")</f>
        <v/>
      </c>
      <c r="I303" s="10" t="str">
        <f>IFERROR(INDEX(Ranking!C:C,MATCH($F303,Ranking!$N:$N,0)),"")</f>
        <v/>
      </c>
      <c r="J303" s="8" t="str">
        <f>IFERROR(INDEX(Ranking!B:B,MATCH($F303,Ranking!$N:$N,0)),"")</f>
        <v/>
      </c>
      <c r="K303" s="29" t="str">
        <f>IFERROR(INDEX(Ranking!J:J,MATCH($F303,Ranking!$N:$N,0)),"")</f>
        <v/>
      </c>
      <c r="L303" s="30" t="str">
        <f>IFERROR(INDEX(Ranking!F:F,MATCH($F303,Ranking!$N:$N,0)),"")</f>
        <v/>
      </c>
      <c r="M303" s="9" t="str">
        <f>IFERROR(INDEX(data!E:E,MATCH($I303&amp;$H303,data!$N:$N,0)),"")</f>
        <v/>
      </c>
      <c r="N303" s="15" t="str">
        <f>IFERROR(INDEX(data!F:F,MATCH($I303&amp;$H303,data!$N:$N,0)),"")</f>
        <v/>
      </c>
      <c r="O303" s="15" t="str">
        <f>IFERROR(INDEX(data!G:G,MATCH($I303&amp;$H303,data!$N:$N,0)),"")</f>
        <v/>
      </c>
      <c r="P303" s="16" t="str">
        <f>IFERROR(INDEX(data!H:H,MATCH($I303&amp;$H303,data!$N:$N,0)),"")</f>
        <v/>
      </c>
    </row>
    <row r="304" spans="6:16" x14ac:dyDescent="0.2">
      <c r="F304" s="11">
        <v>296</v>
      </c>
      <c r="G304" s="10" t="str">
        <f>IFERROR(INDEX(Ranking!A:A,MATCH($F304,Ranking!$N:$N,0)),"")</f>
        <v/>
      </c>
      <c r="H304" s="15" t="str">
        <f>IFERROR(INDEX(Ranking!D:D,MATCH($F304,Ranking!$N:$N,0)),"")</f>
        <v/>
      </c>
      <c r="I304" s="10" t="str">
        <f>IFERROR(INDEX(Ranking!C:C,MATCH($F304,Ranking!$N:$N,0)),"")</f>
        <v/>
      </c>
      <c r="J304" s="8" t="str">
        <f>IFERROR(INDEX(Ranking!B:B,MATCH($F304,Ranking!$N:$N,0)),"")</f>
        <v/>
      </c>
      <c r="K304" s="29" t="str">
        <f>IFERROR(INDEX(Ranking!J:J,MATCH($F304,Ranking!$N:$N,0)),"")</f>
        <v/>
      </c>
      <c r="L304" s="30" t="str">
        <f>IFERROR(INDEX(Ranking!F:F,MATCH($F304,Ranking!$N:$N,0)),"")</f>
        <v/>
      </c>
      <c r="M304" s="9" t="str">
        <f>IFERROR(INDEX(data!E:E,MATCH($I304&amp;$H304,data!$N:$N,0)),"")</f>
        <v/>
      </c>
      <c r="N304" s="15" t="str">
        <f>IFERROR(INDEX(data!F:F,MATCH($I304&amp;$H304,data!$N:$N,0)),"")</f>
        <v/>
      </c>
      <c r="O304" s="15" t="str">
        <f>IFERROR(INDEX(data!G:G,MATCH($I304&amp;$H304,data!$N:$N,0)),"")</f>
        <v/>
      </c>
      <c r="P304" s="16" t="str">
        <f>IFERROR(INDEX(data!H:H,MATCH($I304&amp;$H304,data!$N:$N,0)),"")</f>
        <v/>
      </c>
    </row>
    <row r="305" spans="6:16" x14ac:dyDescent="0.2">
      <c r="F305" s="11">
        <v>297</v>
      </c>
      <c r="G305" s="10" t="str">
        <f>IFERROR(INDEX(Ranking!A:A,MATCH($F305,Ranking!$N:$N,0)),"")</f>
        <v/>
      </c>
      <c r="H305" s="15" t="str">
        <f>IFERROR(INDEX(Ranking!D:D,MATCH($F305,Ranking!$N:$N,0)),"")</f>
        <v/>
      </c>
      <c r="I305" s="10" t="str">
        <f>IFERROR(INDEX(Ranking!C:C,MATCH($F305,Ranking!$N:$N,0)),"")</f>
        <v/>
      </c>
      <c r="J305" s="8" t="str">
        <f>IFERROR(INDEX(Ranking!B:B,MATCH($F305,Ranking!$N:$N,0)),"")</f>
        <v/>
      </c>
      <c r="K305" s="29" t="str">
        <f>IFERROR(INDEX(Ranking!J:J,MATCH($F305,Ranking!$N:$N,0)),"")</f>
        <v/>
      </c>
      <c r="L305" s="30" t="str">
        <f>IFERROR(INDEX(Ranking!F:F,MATCH($F305,Ranking!$N:$N,0)),"")</f>
        <v/>
      </c>
      <c r="M305" s="9" t="str">
        <f>IFERROR(INDEX(data!E:E,MATCH($I305&amp;$H305,data!$N:$N,0)),"")</f>
        <v/>
      </c>
      <c r="N305" s="15" t="str">
        <f>IFERROR(INDEX(data!F:F,MATCH($I305&amp;$H305,data!$N:$N,0)),"")</f>
        <v/>
      </c>
      <c r="O305" s="15" t="str">
        <f>IFERROR(INDEX(data!G:G,MATCH($I305&amp;$H305,data!$N:$N,0)),"")</f>
        <v/>
      </c>
      <c r="P305" s="16" t="str">
        <f>IFERROR(INDEX(data!H:H,MATCH($I305&amp;$H305,data!$N:$N,0)),"")</f>
        <v/>
      </c>
    </row>
    <row r="306" spans="6:16" x14ac:dyDescent="0.2">
      <c r="F306" s="11">
        <v>298</v>
      </c>
      <c r="G306" s="10" t="str">
        <f>IFERROR(INDEX(Ranking!A:A,MATCH($F306,Ranking!$N:$N,0)),"")</f>
        <v/>
      </c>
      <c r="H306" s="15" t="str">
        <f>IFERROR(INDEX(Ranking!D:D,MATCH($F306,Ranking!$N:$N,0)),"")</f>
        <v/>
      </c>
      <c r="I306" s="10" t="str">
        <f>IFERROR(INDEX(Ranking!C:C,MATCH($F306,Ranking!$N:$N,0)),"")</f>
        <v/>
      </c>
      <c r="J306" s="8" t="str">
        <f>IFERROR(INDEX(Ranking!B:B,MATCH($F306,Ranking!$N:$N,0)),"")</f>
        <v/>
      </c>
      <c r="K306" s="29" t="str">
        <f>IFERROR(INDEX(Ranking!J:J,MATCH($F306,Ranking!$N:$N,0)),"")</f>
        <v/>
      </c>
      <c r="L306" s="30" t="str">
        <f>IFERROR(INDEX(Ranking!F:F,MATCH($F306,Ranking!$N:$N,0)),"")</f>
        <v/>
      </c>
      <c r="M306" s="9" t="str">
        <f>IFERROR(INDEX(data!E:E,MATCH($I306&amp;$H306,data!$N:$N,0)),"")</f>
        <v/>
      </c>
      <c r="N306" s="15" t="str">
        <f>IFERROR(INDEX(data!F:F,MATCH($I306&amp;$H306,data!$N:$N,0)),"")</f>
        <v/>
      </c>
      <c r="O306" s="15" t="str">
        <f>IFERROR(INDEX(data!G:G,MATCH($I306&amp;$H306,data!$N:$N,0)),"")</f>
        <v/>
      </c>
      <c r="P306" s="16" t="str">
        <f>IFERROR(INDEX(data!H:H,MATCH($I306&amp;$H306,data!$N:$N,0)),"")</f>
        <v/>
      </c>
    </row>
    <row r="307" spans="6:16" x14ac:dyDescent="0.2">
      <c r="F307" s="11">
        <v>299</v>
      </c>
      <c r="G307" s="10" t="str">
        <f>IFERROR(INDEX(Ranking!A:A,MATCH($F307,Ranking!$N:$N,0)),"")</f>
        <v/>
      </c>
      <c r="H307" s="15" t="str">
        <f>IFERROR(INDEX(Ranking!D:D,MATCH($F307,Ranking!$N:$N,0)),"")</f>
        <v/>
      </c>
      <c r="I307" s="10" t="str">
        <f>IFERROR(INDEX(Ranking!C:C,MATCH($F307,Ranking!$N:$N,0)),"")</f>
        <v/>
      </c>
      <c r="J307" s="8" t="str">
        <f>IFERROR(INDEX(Ranking!B:B,MATCH($F307,Ranking!$N:$N,0)),"")</f>
        <v/>
      </c>
      <c r="K307" s="29" t="str">
        <f>IFERROR(INDEX(Ranking!J:J,MATCH($F307,Ranking!$N:$N,0)),"")</f>
        <v/>
      </c>
      <c r="L307" s="30" t="str">
        <f>IFERROR(INDEX(Ranking!F:F,MATCH($F307,Ranking!$N:$N,0)),"")</f>
        <v/>
      </c>
      <c r="M307" s="9" t="str">
        <f>IFERROR(INDEX(data!E:E,MATCH($I307&amp;$H307,data!$N:$N,0)),"")</f>
        <v/>
      </c>
      <c r="N307" s="15" t="str">
        <f>IFERROR(INDEX(data!F:F,MATCH($I307&amp;$H307,data!$N:$N,0)),"")</f>
        <v/>
      </c>
      <c r="O307" s="15" t="str">
        <f>IFERROR(INDEX(data!G:G,MATCH($I307&amp;$H307,data!$N:$N,0)),"")</f>
        <v/>
      </c>
      <c r="P307" s="16" t="str">
        <f>IFERROR(INDEX(data!H:H,MATCH($I307&amp;$H307,data!$N:$N,0)),"")</f>
        <v/>
      </c>
    </row>
    <row r="308" spans="6:16" x14ac:dyDescent="0.2">
      <c r="F308" s="11">
        <v>300</v>
      </c>
      <c r="G308" s="10" t="str">
        <f>IFERROR(INDEX(Ranking!A:A,MATCH($F308,Ranking!$N:$N,0)),"")</f>
        <v/>
      </c>
      <c r="H308" s="15" t="str">
        <f>IFERROR(INDEX(Ranking!D:D,MATCH($F308,Ranking!$N:$N,0)),"")</f>
        <v/>
      </c>
      <c r="I308" s="10" t="str">
        <f>IFERROR(INDEX(Ranking!C:C,MATCH($F308,Ranking!$N:$N,0)),"")</f>
        <v/>
      </c>
      <c r="J308" s="8" t="str">
        <f>IFERROR(INDEX(Ranking!B:B,MATCH($F308,Ranking!$N:$N,0)),"")</f>
        <v/>
      </c>
      <c r="K308" s="29" t="str">
        <f>IFERROR(INDEX(Ranking!J:J,MATCH($F308,Ranking!$N:$N,0)),"")</f>
        <v/>
      </c>
      <c r="L308" s="30" t="str">
        <f>IFERROR(INDEX(Ranking!F:F,MATCH($F308,Ranking!$N:$N,0)),"")</f>
        <v/>
      </c>
      <c r="M308" s="9" t="str">
        <f>IFERROR(INDEX(data!E:E,MATCH($I308&amp;$H308,data!$N:$N,0)),"")</f>
        <v/>
      </c>
      <c r="N308" s="15" t="str">
        <f>IFERROR(INDEX(data!F:F,MATCH($I308&amp;$H308,data!$N:$N,0)),"")</f>
        <v/>
      </c>
      <c r="O308" s="15" t="str">
        <f>IFERROR(INDEX(data!G:G,MATCH($I308&amp;$H308,data!$N:$N,0)),"")</f>
        <v/>
      </c>
      <c r="P308" s="16" t="str">
        <f>IFERROR(INDEX(data!H:H,MATCH($I308&amp;$H308,data!$N:$N,0)),"")</f>
        <v/>
      </c>
    </row>
    <row r="309" spans="6:16" x14ac:dyDescent="0.2">
      <c r="F309" s="11">
        <v>301</v>
      </c>
      <c r="G309" s="10" t="str">
        <f>IFERROR(INDEX(Ranking!A:A,MATCH($F309,Ranking!$N:$N,0)),"")</f>
        <v/>
      </c>
      <c r="H309" s="15" t="str">
        <f>IFERROR(INDEX(Ranking!D:D,MATCH($F309,Ranking!$N:$N,0)),"")</f>
        <v/>
      </c>
      <c r="I309" s="10" t="str">
        <f>IFERROR(INDEX(Ranking!C:C,MATCH($F309,Ranking!$N:$N,0)),"")</f>
        <v/>
      </c>
      <c r="J309" s="8" t="str">
        <f>IFERROR(INDEX(Ranking!B:B,MATCH($F309,Ranking!$N:$N,0)),"")</f>
        <v/>
      </c>
      <c r="K309" s="29" t="str">
        <f>IFERROR(INDEX(Ranking!J:J,MATCH($F309,Ranking!$N:$N,0)),"")</f>
        <v/>
      </c>
      <c r="L309" s="30" t="str">
        <f>IFERROR(INDEX(Ranking!F:F,MATCH($F309,Ranking!$N:$N,0)),"")</f>
        <v/>
      </c>
      <c r="M309" s="9" t="str">
        <f>IFERROR(INDEX(data!E:E,MATCH($I309&amp;$H309,data!$N:$N,0)),"")</f>
        <v/>
      </c>
      <c r="N309" s="15" t="str">
        <f>IFERROR(INDEX(data!F:F,MATCH($I309&amp;$H309,data!$N:$N,0)),"")</f>
        <v/>
      </c>
      <c r="O309" s="15" t="str">
        <f>IFERROR(INDEX(data!G:G,MATCH($I309&amp;$H309,data!$N:$N,0)),"")</f>
        <v/>
      </c>
      <c r="P309" s="16" t="str">
        <f>IFERROR(INDEX(data!H:H,MATCH($I309&amp;$H309,data!$N:$N,0)),"")</f>
        <v/>
      </c>
    </row>
    <row r="310" spans="6:16" x14ac:dyDescent="0.2">
      <c r="F310" s="11">
        <v>302</v>
      </c>
      <c r="G310" s="10" t="str">
        <f>IFERROR(INDEX(Ranking!A:A,MATCH($F310,Ranking!$N:$N,0)),"")</f>
        <v/>
      </c>
      <c r="H310" s="15" t="str">
        <f>IFERROR(INDEX(Ranking!D:D,MATCH($F310,Ranking!$N:$N,0)),"")</f>
        <v/>
      </c>
      <c r="I310" s="10" t="str">
        <f>IFERROR(INDEX(Ranking!C:C,MATCH($F310,Ranking!$N:$N,0)),"")</f>
        <v/>
      </c>
      <c r="J310" s="8" t="str">
        <f>IFERROR(INDEX(Ranking!B:B,MATCH($F310,Ranking!$N:$N,0)),"")</f>
        <v/>
      </c>
      <c r="K310" s="29" t="str">
        <f>IFERROR(INDEX(Ranking!J:J,MATCH($F310,Ranking!$N:$N,0)),"")</f>
        <v/>
      </c>
      <c r="L310" s="30" t="str">
        <f>IFERROR(INDEX(Ranking!F:F,MATCH($F310,Ranking!$N:$N,0)),"")</f>
        <v/>
      </c>
      <c r="M310" s="9" t="str">
        <f>IFERROR(INDEX(data!E:E,MATCH($I310&amp;$H310,data!$N:$N,0)),"")</f>
        <v/>
      </c>
      <c r="N310" s="15" t="str">
        <f>IFERROR(INDEX(data!F:F,MATCH($I310&amp;$H310,data!$N:$N,0)),"")</f>
        <v/>
      </c>
      <c r="O310" s="15" t="str">
        <f>IFERROR(INDEX(data!G:G,MATCH($I310&amp;$H310,data!$N:$N,0)),"")</f>
        <v/>
      </c>
      <c r="P310" s="16" t="str">
        <f>IFERROR(INDEX(data!H:H,MATCH($I310&amp;$H310,data!$N:$N,0)),"")</f>
        <v/>
      </c>
    </row>
    <row r="311" spans="6:16" x14ac:dyDescent="0.2">
      <c r="F311" s="11">
        <v>303</v>
      </c>
      <c r="G311" s="10" t="str">
        <f>IFERROR(INDEX(Ranking!A:A,MATCH($F311,Ranking!$N:$N,0)),"")</f>
        <v/>
      </c>
      <c r="H311" s="15" t="str">
        <f>IFERROR(INDEX(Ranking!D:D,MATCH($F311,Ranking!$N:$N,0)),"")</f>
        <v/>
      </c>
      <c r="I311" s="10" t="str">
        <f>IFERROR(INDEX(Ranking!C:C,MATCH($F311,Ranking!$N:$N,0)),"")</f>
        <v/>
      </c>
      <c r="J311" s="8" t="str">
        <f>IFERROR(INDEX(Ranking!B:B,MATCH($F311,Ranking!$N:$N,0)),"")</f>
        <v/>
      </c>
      <c r="K311" s="29" t="str">
        <f>IFERROR(INDEX(Ranking!J:J,MATCH($F311,Ranking!$N:$N,0)),"")</f>
        <v/>
      </c>
      <c r="L311" s="30" t="str">
        <f>IFERROR(INDEX(Ranking!F:F,MATCH($F311,Ranking!$N:$N,0)),"")</f>
        <v/>
      </c>
      <c r="M311" s="9" t="str">
        <f>IFERROR(INDEX(data!E:E,MATCH($I311&amp;$H311,data!$N:$N,0)),"")</f>
        <v/>
      </c>
      <c r="N311" s="15" t="str">
        <f>IFERROR(INDEX(data!F:F,MATCH($I311&amp;$H311,data!$N:$N,0)),"")</f>
        <v/>
      </c>
      <c r="O311" s="15" t="str">
        <f>IFERROR(INDEX(data!G:G,MATCH($I311&amp;$H311,data!$N:$N,0)),"")</f>
        <v/>
      </c>
      <c r="P311" s="16" t="str">
        <f>IFERROR(INDEX(data!H:H,MATCH($I311&amp;$H311,data!$N:$N,0)),"")</f>
        <v/>
      </c>
    </row>
    <row r="312" spans="6:16" x14ac:dyDescent="0.2">
      <c r="F312" s="11">
        <v>304</v>
      </c>
      <c r="G312" s="10" t="str">
        <f>IFERROR(INDEX(Ranking!A:A,MATCH($F312,Ranking!$N:$N,0)),"")</f>
        <v/>
      </c>
      <c r="H312" s="15" t="str">
        <f>IFERROR(INDEX(Ranking!D:D,MATCH($F312,Ranking!$N:$N,0)),"")</f>
        <v/>
      </c>
      <c r="I312" s="10" t="str">
        <f>IFERROR(INDEX(Ranking!C:C,MATCH($F312,Ranking!$N:$N,0)),"")</f>
        <v/>
      </c>
      <c r="J312" s="8" t="str">
        <f>IFERROR(INDEX(Ranking!B:B,MATCH($F312,Ranking!$N:$N,0)),"")</f>
        <v/>
      </c>
      <c r="K312" s="29" t="str">
        <f>IFERROR(INDEX(Ranking!J:J,MATCH($F312,Ranking!$N:$N,0)),"")</f>
        <v/>
      </c>
      <c r="L312" s="30" t="str">
        <f>IFERROR(INDEX(Ranking!F:F,MATCH($F312,Ranking!$N:$N,0)),"")</f>
        <v/>
      </c>
      <c r="M312" s="9" t="str">
        <f>IFERROR(INDEX(data!E:E,MATCH($I312&amp;$H312,data!$N:$N,0)),"")</f>
        <v/>
      </c>
      <c r="N312" s="15" t="str">
        <f>IFERROR(INDEX(data!F:F,MATCH($I312&amp;$H312,data!$N:$N,0)),"")</f>
        <v/>
      </c>
      <c r="O312" s="15" t="str">
        <f>IFERROR(INDEX(data!G:G,MATCH($I312&amp;$H312,data!$N:$N,0)),"")</f>
        <v/>
      </c>
      <c r="P312" s="16" t="str">
        <f>IFERROR(INDEX(data!H:H,MATCH($I312&amp;$H312,data!$N:$N,0)),"")</f>
        <v/>
      </c>
    </row>
    <row r="313" spans="6:16" x14ac:dyDescent="0.2">
      <c r="F313" s="11">
        <v>305</v>
      </c>
      <c r="G313" s="10" t="str">
        <f>IFERROR(INDEX(Ranking!A:A,MATCH($F313,Ranking!$N:$N,0)),"")</f>
        <v/>
      </c>
      <c r="H313" s="15" t="str">
        <f>IFERROR(INDEX(Ranking!D:D,MATCH($F313,Ranking!$N:$N,0)),"")</f>
        <v/>
      </c>
      <c r="I313" s="10" t="str">
        <f>IFERROR(INDEX(Ranking!C:C,MATCH($F313,Ranking!$N:$N,0)),"")</f>
        <v/>
      </c>
      <c r="J313" s="8" t="str">
        <f>IFERROR(INDEX(Ranking!B:B,MATCH($F313,Ranking!$N:$N,0)),"")</f>
        <v/>
      </c>
      <c r="K313" s="29" t="str">
        <f>IFERROR(INDEX(Ranking!J:J,MATCH($F313,Ranking!$N:$N,0)),"")</f>
        <v/>
      </c>
      <c r="L313" s="30" t="str">
        <f>IFERROR(INDEX(Ranking!F:F,MATCH($F313,Ranking!$N:$N,0)),"")</f>
        <v/>
      </c>
      <c r="M313" s="9" t="str">
        <f>IFERROR(INDEX(data!E:E,MATCH($I313&amp;$H313,data!$N:$N,0)),"")</f>
        <v/>
      </c>
      <c r="N313" s="15" t="str">
        <f>IFERROR(INDEX(data!F:F,MATCH($I313&amp;$H313,data!$N:$N,0)),"")</f>
        <v/>
      </c>
      <c r="O313" s="15" t="str">
        <f>IFERROR(INDEX(data!G:G,MATCH($I313&amp;$H313,data!$N:$N,0)),"")</f>
        <v/>
      </c>
      <c r="P313" s="16" t="str">
        <f>IFERROR(INDEX(data!H:H,MATCH($I313&amp;$H313,data!$N:$N,0)),"")</f>
        <v/>
      </c>
    </row>
    <row r="314" spans="6:16" x14ac:dyDescent="0.2">
      <c r="F314" s="11">
        <v>306</v>
      </c>
      <c r="G314" s="10" t="str">
        <f>IFERROR(INDEX(Ranking!A:A,MATCH($F314,Ranking!$N:$N,0)),"")</f>
        <v/>
      </c>
      <c r="H314" s="15" t="str">
        <f>IFERROR(INDEX(Ranking!D:D,MATCH($F314,Ranking!$N:$N,0)),"")</f>
        <v/>
      </c>
      <c r="I314" s="10" t="str">
        <f>IFERROR(INDEX(Ranking!C:C,MATCH($F314,Ranking!$N:$N,0)),"")</f>
        <v/>
      </c>
      <c r="J314" s="8" t="str">
        <f>IFERROR(INDEX(Ranking!B:B,MATCH($F314,Ranking!$N:$N,0)),"")</f>
        <v/>
      </c>
      <c r="K314" s="29" t="str">
        <f>IFERROR(INDEX(Ranking!J:J,MATCH($F314,Ranking!$N:$N,0)),"")</f>
        <v/>
      </c>
      <c r="L314" s="30" t="str">
        <f>IFERROR(INDEX(Ranking!F:F,MATCH($F314,Ranking!$N:$N,0)),"")</f>
        <v/>
      </c>
      <c r="M314" s="9" t="str">
        <f>IFERROR(INDEX(data!E:E,MATCH($I314&amp;$H314,data!$N:$N,0)),"")</f>
        <v/>
      </c>
      <c r="N314" s="15" t="str">
        <f>IFERROR(INDEX(data!F:F,MATCH($I314&amp;$H314,data!$N:$N,0)),"")</f>
        <v/>
      </c>
      <c r="O314" s="15" t="str">
        <f>IFERROR(INDEX(data!G:G,MATCH($I314&amp;$H314,data!$N:$N,0)),"")</f>
        <v/>
      </c>
      <c r="P314" s="16" t="str">
        <f>IFERROR(INDEX(data!H:H,MATCH($I314&amp;$H314,data!$N:$N,0)),"")</f>
        <v/>
      </c>
    </row>
    <row r="315" spans="6:16" x14ac:dyDescent="0.2">
      <c r="F315" s="11">
        <v>307</v>
      </c>
      <c r="G315" s="10" t="str">
        <f>IFERROR(INDEX(Ranking!A:A,MATCH($F315,Ranking!$N:$N,0)),"")</f>
        <v/>
      </c>
      <c r="H315" s="15" t="str">
        <f>IFERROR(INDEX(Ranking!D:D,MATCH($F315,Ranking!$N:$N,0)),"")</f>
        <v/>
      </c>
      <c r="I315" s="10" t="str">
        <f>IFERROR(INDEX(Ranking!C:C,MATCH($F315,Ranking!$N:$N,0)),"")</f>
        <v/>
      </c>
      <c r="J315" s="8" t="str">
        <f>IFERROR(INDEX(Ranking!B:B,MATCH($F315,Ranking!$N:$N,0)),"")</f>
        <v/>
      </c>
      <c r="K315" s="29" t="str">
        <f>IFERROR(INDEX(Ranking!J:J,MATCH($F315,Ranking!$N:$N,0)),"")</f>
        <v/>
      </c>
      <c r="L315" s="30" t="str">
        <f>IFERROR(INDEX(Ranking!F:F,MATCH($F315,Ranking!$N:$N,0)),"")</f>
        <v/>
      </c>
      <c r="M315" s="9" t="str">
        <f>IFERROR(INDEX(data!E:E,MATCH($I315&amp;$H315,data!$N:$N,0)),"")</f>
        <v/>
      </c>
      <c r="N315" s="15" t="str">
        <f>IFERROR(INDEX(data!F:F,MATCH($I315&amp;$H315,data!$N:$N,0)),"")</f>
        <v/>
      </c>
      <c r="O315" s="15" t="str">
        <f>IFERROR(INDEX(data!G:G,MATCH($I315&amp;$H315,data!$N:$N,0)),"")</f>
        <v/>
      </c>
      <c r="P315" s="16" t="str">
        <f>IFERROR(INDEX(data!H:H,MATCH($I315&amp;$H315,data!$N:$N,0)),"")</f>
        <v/>
      </c>
    </row>
    <row r="316" spans="6:16" x14ac:dyDescent="0.2">
      <c r="F316" s="11">
        <v>308</v>
      </c>
      <c r="G316" s="10" t="str">
        <f>IFERROR(INDEX(Ranking!A:A,MATCH($F316,Ranking!$N:$N,0)),"")</f>
        <v/>
      </c>
      <c r="H316" s="15" t="str">
        <f>IFERROR(INDEX(Ranking!D:D,MATCH($F316,Ranking!$N:$N,0)),"")</f>
        <v/>
      </c>
      <c r="I316" s="10" t="str">
        <f>IFERROR(INDEX(Ranking!C:C,MATCH($F316,Ranking!$N:$N,0)),"")</f>
        <v/>
      </c>
      <c r="J316" s="8" t="str">
        <f>IFERROR(INDEX(Ranking!B:B,MATCH($F316,Ranking!$N:$N,0)),"")</f>
        <v/>
      </c>
      <c r="K316" s="29" t="str">
        <f>IFERROR(INDEX(Ranking!J:J,MATCH($F316,Ranking!$N:$N,0)),"")</f>
        <v/>
      </c>
      <c r="L316" s="30" t="str">
        <f>IFERROR(INDEX(Ranking!F:F,MATCH($F316,Ranking!$N:$N,0)),"")</f>
        <v/>
      </c>
      <c r="M316" s="9" t="str">
        <f>IFERROR(INDEX(data!E:E,MATCH($I316&amp;$H316,data!$N:$N,0)),"")</f>
        <v/>
      </c>
      <c r="N316" s="15" t="str">
        <f>IFERROR(INDEX(data!F:F,MATCH($I316&amp;$H316,data!$N:$N,0)),"")</f>
        <v/>
      </c>
      <c r="O316" s="15" t="str">
        <f>IFERROR(INDEX(data!G:G,MATCH($I316&amp;$H316,data!$N:$N,0)),"")</f>
        <v/>
      </c>
      <c r="P316" s="16" t="str">
        <f>IFERROR(INDEX(data!H:H,MATCH($I316&amp;$H316,data!$N:$N,0)),"")</f>
        <v/>
      </c>
    </row>
    <row r="317" spans="6:16" x14ac:dyDescent="0.2">
      <c r="F317" s="11">
        <v>309</v>
      </c>
      <c r="G317" s="10" t="str">
        <f>IFERROR(INDEX(Ranking!A:A,MATCH($F317,Ranking!$N:$N,0)),"")</f>
        <v/>
      </c>
      <c r="H317" s="15" t="str">
        <f>IFERROR(INDEX(Ranking!D:D,MATCH($F317,Ranking!$N:$N,0)),"")</f>
        <v/>
      </c>
      <c r="I317" s="10" t="str">
        <f>IFERROR(INDEX(Ranking!C:C,MATCH($F317,Ranking!$N:$N,0)),"")</f>
        <v/>
      </c>
      <c r="J317" s="8" t="str">
        <f>IFERROR(INDEX(Ranking!B:B,MATCH($F317,Ranking!$N:$N,0)),"")</f>
        <v/>
      </c>
      <c r="K317" s="29" t="str">
        <f>IFERROR(INDEX(Ranking!J:J,MATCH($F317,Ranking!$N:$N,0)),"")</f>
        <v/>
      </c>
      <c r="L317" s="30" t="str">
        <f>IFERROR(INDEX(Ranking!F:F,MATCH($F317,Ranking!$N:$N,0)),"")</f>
        <v/>
      </c>
      <c r="M317" s="9" t="str">
        <f>IFERROR(INDEX(data!E:E,MATCH($I317&amp;$H317,data!$N:$N,0)),"")</f>
        <v/>
      </c>
      <c r="N317" s="15" t="str">
        <f>IFERROR(INDEX(data!F:F,MATCH($I317&amp;$H317,data!$N:$N,0)),"")</f>
        <v/>
      </c>
      <c r="O317" s="15" t="str">
        <f>IFERROR(INDEX(data!G:G,MATCH($I317&amp;$H317,data!$N:$N,0)),"")</f>
        <v/>
      </c>
      <c r="P317" s="16" t="str">
        <f>IFERROR(INDEX(data!H:H,MATCH($I317&amp;$H317,data!$N:$N,0)),"")</f>
        <v/>
      </c>
    </row>
    <row r="318" spans="6:16" x14ac:dyDescent="0.2">
      <c r="F318" s="11">
        <v>310</v>
      </c>
      <c r="G318" s="10" t="str">
        <f>IFERROR(INDEX(Ranking!A:A,MATCH($F318,Ranking!$N:$N,0)),"")</f>
        <v/>
      </c>
      <c r="H318" s="15" t="str">
        <f>IFERROR(INDEX(Ranking!D:D,MATCH($F318,Ranking!$N:$N,0)),"")</f>
        <v/>
      </c>
      <c r="I318" s="10" t="str">
        <f>IFERROR(INDEX(Ranking!C:C,MATCH($F318,Ranking!$N:$N,0)),"")</f>
        <v/>
      </c>
      <c r="J318" s="8" t="str">
        <f>IFERROR(INDEX(Ranking!B:B,MATCH($F318,Ranking!$N:$N,0)),"")</f>
        <v/>
      </c>
      <c r="K318" s="29" t="str">
        <f>IFERROR(INDEX(Ranking!J:J,MATCH($F318,Ranking!$N:$N,0)),"")</f>
        <v/>
      </c>
      <c r="L318" s="30" t="str">
        <f>IFERROR(INDEX(Ranking!F:F,MATCH($F318,Ranking!$N:$N,0)),"")</f>
        <v/>
      </c>
      <c r="M318" s="9" t="str">
        <f>IFERROR(INDEX(data!E:E,MATCH($I318&amp;$H318,data!$N:$N,0)),"")</f>
        <v/>
      </c>
      <c r="N318" s="15" t="str">
        <f>IFERROR(INDEX(data!F:F,MATCH($I318&amp;$H318,data!$N:$N,0)),"")</f>
        <v/>
      </c>
      <c r="O318" s="15" t="str">
        <f>IFERROR(INDEX(data!G:G,MATCH($I318&amp;$H318,data!$N:$N,0)),"")</f>
        <v/>
      </c>
      <c r="P318" s="16" t="str">
        <f>IFERROR(INDEX(data!H:H,MATCH($I318&amp;$H318,data!$N:$N,0)),"")</f>
        <v/>
      </c>
    </row>
    <row r="319" spans="6:16" x14ac:dyDescent="0.2">
      <c r="F319" s="11">
        <v>311</v>
      </c>
      <c r="G319" s="10" t="str">
        <f>IFERROR(INDEX(Ranking!A:A,MATCH($F319,Ranking!$N:$N,0)),"")</f>
        <v/>
      </c>
      <c r="H319" s="15" t="str">
        <f>IFERROR(INDEX(Ranking!D:D,MATCH($F319,Ranking!$N:$N,0)),"")</f>
        <v/>
      </c>
      <c r="I319" s="10" t="str">
        <f>IFERROR(INDEX(Ranking!C:C,MATCH($F319,Ranking!$N:$N,0)),"")</f>
        <v/>
      </c>
      <c r="J319" s="8" t="str">
        <f>IFERROR(INDEX(Ranking!B:B,MATCH($F319,Ranking!$N:$N,0)),"")</f>
        <v/>
      </c>
      <c r="K319" s="29" t="str">
        <f>IFERROR(INDEX(Ranking!J:J,MATCH($F319,Ranking!$N:$N,0)),"")</f>
        <v/>
      </c>
      <c r="L319" s="30" t="str">
        <f>IFERROR(INDEX(Ranking!F:F,MATCH($F319,Ranking!$N:$N,0)),"")</f>
        <v/>
      </c>
      <c r="M319" s="9" t="str">
        <f>IFERROR(INDEX(data!E:E,MATCH($I319&amp;$H319,data!$N:$N,0)),"")</f>
        <v/>
      </c>
      <c r="N319" s="15" t="str">
        <f>IFERROR(INDEX(data!F:F,MATCH($I319&amp;$H319,data!$N:$N,0)),"")</f>
        <v/>
      </c>
      <c r="O319" s="15" t="str">
        <f>IFERROR(INDEX(data!G:G,MATCH($I319&amp;$H319,data!$N:$N,0)),"")</f>
        <v/>
      </c>
      <c r="P319" s="16" t="str">
        <f>IFERROR(INDEX(data!H:H,MATCH($I319&amp;$H319,data!$N:$N,0)),"")</f>
        <v/>
      </c>
    </row>
    <row r="320" spans="6:16" x14ac:dyDescent="0.2">
      <c r="F320" s="11">
        <v>312</v>
      </c>
      <c r="G320" s="10" t="str">
        <f>IFERROR(INDEX(Ranking!A:A,MATCH($F320,Ranking!$N:$N,0)),"")</f>
        <v/>
      </c>
      <c r="H320" s="15" t="str">
        <f>IFERROR(INDEX(Ranking!D:D,MATCH($F320,Ranking!$N:$N,0)),"")</f>
        <v/>
      </c>
      <c r="I320" s="10" t="str">
        <f>IFERROR(INDEX(Ranking!C:C,MATCH($F320,Ranking!$N:$N,0)),"")</f>
        <v/>
      </c>
      <c r="J320" s="8" t="str">
        <f>IFERROR(INDEX(Ranking!B:B,MATCH($F320,Ranking!$N:$N,0)),"")</f>
        <v/>
      </c>
      <c r="K320" s="29" t="str">
        <f>IFERROR(INDEX(Ranking!J:J,MATCH($F320,Ranking!$N:$N,0)),"")</f>
        <v/>
      </c>
      <c r="L320" s="30" t="str">
        <f>IFERROR(INDEX(Ranking!F:F,MATCH($F320,Ranking!$N:$N,0)),"")</f>
        <v/>
      </c>
      <c r="M320" s="9" t="str">
        <f>IFERROR(INDEX(data!E:E,MATCH($I320&amp;$H320,data!$N:$N,0)),"")</f>
        <v/>
      </c>
      <c r="N320" s="15" t="str">
        <f>IFERROR(INDEX(data!F:F,MATCH($I320&amp;$H320,data!$N:$N,0)),"")</f>
        <v/>
      </c>
      <c r="O320" s="15" t="str">
        <f>IFERROR(INDEX(data!G:G,MATCH($I320&amp;$H320,data!$N:$N,0)),"")</f>
        <v/>
      </c>
      <c r="P320" s="16" t="str">
        <f>IFERROR(INDEX(data!H:H,MATCH($I320&amp;$H320,data!$N:$N,0)),"")</f>
        <v/>
      </c>
    </row>
    <row r="321" spans="6:16" x14ac:dyDescent="0.2">
      <c r="F321" s="11">
        <v>313</v>
      </c>
      <c r="G321" s="10" t="str">
        <f>IFERROR(INDEX(Ranking!A:A,MATCH($F321,Ranking!$N:$N,0)),"")</f>
        <v/>
      </c>
      <c r="H321" s="15" t="str">
        <f>IFERROR(INDEX(Ranking!D:D,MATCH($F321,Ranking!$N:$N,0)),"")</f>
        <v/>
      </c>
      <c r="I321" s="10" t="str">
        <f>IFERROR(INDEX(Ranking!C:C,MATCH($F321,Ranking!$N:$N,0)),"")</f>
        <v/>
      </c>
      <c r="J321" s="8" t="str">
        <f>IFERROR(INDEX(Ranking!B:B,MATCH($F321,Ranking!$N:$N,0)),"")</f>
        <v/>
      </c>
      <c r="K321" s="29" t="str">
        <f>IFERROR(INDEX(Ranking!J:J,MATCH($F321,Ranking!$N:$N,0)),"")</f>
        <v/>
      </c>
      <c r="L321" s="30" t="str">
        <f>IFERROR(INDEX(Ranking!F:F,MATCH($F321,Ranking!$N:$N,0)),"")</f>
        <v/>
      </c>
      <c r="M321" s="9" t="str">
        <f>IFERROR(INDEX(data!E:E,MATCH($I321&amp;$H321,data!$N:$N,0)),"")</f>
        <v/>
      </c>
      <c r="N321" s="15" t="str">
        <f>IFERROR(INDEX(data!F:F,MATCH($I321&amp;$H321,data!$N:$N,0)),"")</f>
        <v/>
      </c>
      <c r="O321" s="15" t="str">
        <f>IFERROR(INDEX(data!G:G,MATCH($I321&amp;$H321,data!$N:$N,0)),"")</f>
        <v/>
      </c>
      <c r="P321" s="16" t="str">
        <f>IFERROR(INDEX(data!H:H,MATCH($I321&amp;$H321,data!$N:$N,0)),"")</f>
        <v/>
      </c>
    </row>
    <row r="322" spans="6:16" x14ac:dyDescent="0.2">
      <c r="F322" s="11">
        <v>314</v>
      </c>
      <c r="G322" s="10" t="str">
        <f>IFERROR(INDEX(Ranking!A:A,MATCH($F322,Ranking!$N:$N,0)),"")</f>
        <v/>
      </c>
      <c r="H322" s="15" t="str">
        <f>IFERROR(INDEX(Ranking!D:D,MATCH($F322,Ranking!$N:$N,0)),"")</f>
        <v/>
      </c>
      <c r="I322" s="10" t="str">
        <f>IFERROR(INDEX(Ranking!C:C,MATCH($F322,Ranking!$N:$N,0)),"")</f>
        <v/>
      </c>
      <c r="J322" s="8" t="str">
        <f>IFERROR(INDEX(Ranking!B:B,MATCH($F322,Ranking!$N:$N,0)),"")</f>
        <v/>
      </c>
      <c r="K322" s="29" t="str">
        <f>IFERROR(INDEX(Ranking!J:J,MATCH($F322,Ranking!$N:$N,0)),"")</f>
        <v/>
      </c>
      <c r="L322" s="30" t="str">
        <f>IFERROR(INDEX(Ranking!F:F,MATCH($F322,Ranking!$N:$N,0)),"")</f>
        <v/>
      </c>
      <c r="M322" s="9" t="str">
        <f>IFERROR(INDEX(data!E:E,MATCH($I322&amp;$H322,data!$N:$N,0)),"")</f>
        <v/>
      </c>
      <c r="N322" s="15" t="str">
        <f>IFERROR(INDEX(data!F:F,MATCH($I322&amp;$H322,data!$N:$N,0)),"")</f>
        <v/>
      </c>
      <c r="O322" s="15" t="str">
        <f>IFERROR(INDEX(data!G:G,MATCH($I322&amp;$H322,data!$N:$N,0)),"")</f>
        <v/>
      </c>
      <c r="P322" s="16" t="str">
        <f>IFERROR(INDEX(data!H:H,MATCH($I322&amp;$H322,data!$N:$N,0)),"")</f>
        <v/>
      </c>
    </row>
    <row r="323" spans="6:16" x14ac:dyDescent="0.2">
      <c r="F323" s="11">
        <v>315</v>
      </c>
      <c r="G323" s="10" t="str">
        <f>IFERROR(INDEX(Ranking!A:A,MATCH($F323,Ranking!$N:$N,0)),"")</f>
        <v/>
      </c>
      <c r="H323" s="15" t="str">
        <f>IFERROR(INDEX(Ranking!D:D,MATCH($F323,Ranking!$N:$N,0)),"")</f>
        <v/>
      </c>
      <c r="I323" s="10" t="str">
        <f>IFERROR(INDEX(Ranking!C:C,MATCH($F323,Ranking!$N:$N,0)),"")</f>
        <v/>
      </c>
      <c r="J323" s="8" t="str">
        <f>IFERROR(INDEX(Ranking!B:B,MATCH($F323,Ranking!$N:$N,0)),"")</f>
        <v/>
      </c>
      <c r="K323" s="29" t="str">
        <f>IFERROR(INDEX(Ranking!J:J,MATCH($F323,Ranking!$N:$N,0)),"")</f>
        <v/>
      </c>
      <c r="L323" s="30" t="str">
        <f>IFERROR(INDEX(Ranking!F:F,MATCH($F323,Ranking!$N:$N,0)),"")</f>
        <v/>
      </c>
      <c r="M323" s="9" t="str">
        <f>IFERROR(INDEX(data!E:E,MATCH($I323&amp;$H323,data!$N:$N,0)),"")</f>
        <v/>
      </c>
      <c r="N323" s="15" t="str">
        <f>IFERROR(INDEX(data!F:F,MATCH($I323&amp;$H323,data!$N:$N,0)),"")</f>
        <v/>
      </c>
      <c r="O323" s="15" t="str">
        <f>IFERROR(INDEX(data!G:G,MATCH($I323&amp;$H323,data!$N:$N,0)),"")</f>
        <v/>
      </c>
      <c r="P323" s="16" t="str">
        <f>IFERROR(INDEX(data!H:H,MATCH($I323&amp;$H323,data!$N:$N,0)),"")</f>
        <v/>
      </c>
    </row>
    <row r="324" spans="6:16" x14ac:dyDescent="0.2">
      <c r="F324" s="11">
        <v>316</v>
      </c>
      <c r="G324" s="10" t="str">
        <f>IFERROR(INDEX(Ranking!A:A,MATCH($F324,Ranking!$N:$N,0)),"")</f>
        <v/>
      </c>
      <c r="H324" s="15" t="str">
        <f>IFERROR(INDEX(Ranking!D:D,MATCH($F324,Ranking!$N:$N,0)),"")</f>
        <v/>
      </c>
      <c r="I324" s="10" t="str">
        <f>IFERROR(INDEX(Ranking!C:C,MATCH($F324,Ranking!$N:$N,0)),"")</f>
        <v/>
      </c>
      <c r="J324" s="8" t="str">
        <f>IFERROR(INDEX(Ranking!B:B,MATCH($F324,Ranking!$N:$N,0)),"")</f>
        <v/>
      </c>
      <c r="K324" s="29" t="str">
        <f>IFERROR(INDEX(Ranking!J:J,MATCH($F324,Ranking!$N:$N,0)),"")</f>
        <v/>
      </c>
      <c r="L324" s="30" t="str">
        <f>IFERROR(INDEX(Ranking!F:F,MATCH($F324,Ranking!$N:$N,0)),"")</f>
        <v/>
      </c>
      <c r="M324" s="9" t="str">
        <f>IFERROR(INDEX(data!E:E,MATCH($I324&amp;$H324,data!$N:$N,0)),"")</f>
        <v/>
      </c>
      <c r="N324" s="15" t="str">
        <f>IFERROR(INDEX(data!F:F,MATCH($I324&amp;$H324,data!$N:$N,0)),"")</f>
        <v/>
      </c>
      <c r="O324" s="15" t="str">
        <f>IFERROR(INDEX(data!G:G,MATCH($I324&amp;$H324,data!$N:$N,0)),"")</f>
        <v/>
      </c>
      <c r="P324" s="16" t="str">
        <f>IFERROR(INDEX(data!H:H,MATCH($I324&amp;$H324,data!$N:$N,0)),"")</f>
        <v/>
      </c>
    </row>
    <row r="325" spans="6:16" x14ac:dyDescent="0.2">
      <c r="F325" s="11">
        <v>317</v>
      </c>
      <c r="G325" s="10" t="str">
        <f>IFERROR(INDEX(Ranking!A:A,MATCH($F325,Ranking!$N:$N,0)),"")</f>
        <v/>
      </c>
      <c r="H325" s="15" t="str">
        <f>IFERROR(INDEX(Ranking!D:D,MATCH($F325,Ranking!$N:$N,0)),"")</f>
        <v/>
      </c>
      <c r="I325" s="10" t="str">
        <f>IFERROR(INDEX(Ranking!C:C,MATCH($F325,Ranking!$N:$N,0)),"")</f>
        <v/>
      </c>
      <c r="J325" s="8" t="str">
        <f>IFERROR(INDEX(Ranking!B:B,MATCH($F325,Ranking!$N:$N,0)),"")</f>
        <v/>
      </c>
      <c r="K325" s="29" t="str">
        <f>IFERROR(INDEX(Ranking!J:J,MATCH($F325,Ranking!$N:$N,0)),"")</f>
        <v/>
      </c>
      <c r="L325" s="30" t="str">
        <f>IFERROR(INDEX(Ranking!F:F,MATCH($F325,Ranking!$N:$N,0)),"")</f>
        <v/>
      </c>
      <c r="M325" s="9" t="str">
        <f>IFERROR(INDEX(data!E:E,MATCH($I325&amp;$H325,data!$N:$N,0)),"")</f>
        <v/>
      </c>
      <c r="N325" s="15" t="str">
        <f>IFERROR(INDEX(data!F:F,MATCH($I325&amp;$H325,data!$N:$N,0)),"")</f>
        <v/>
      </c>
      <c r="O325" s="15" t="str">
        <f>IFERROR(INDEX(data!G:G,MATCH($I325&amp;$H325,data!$N:$N,0)),"")</f>
        <v/>
      </c>
      <c r="P325" s="16" t="str">
        <f>IFERROR(INDEX(data!H:H,MATCH($I325&amp;$H325,data!$N:$N,0)),"")</f>
        <v/>
      </c>
    </row>
    <row r="326" spans="6:16" x14ac:dyDescent="0.2">
      <c r="F326" s="11">
        <v>318</v>
      </c>
      <c r="G326" s="10" t="str">
        <f>IFERROR(INDEX(Ranking!A:A,MATCH($F326,Ranking!$N:$N,0)),"")</f>
        <v/>
      </c>
      <c r="H326" s="15" t="str">
        <f>IFERROR(INDEX(Ranking!D:D,MATCH($F326,Ranking!$N:$N,0)),"")</f>
        <v/>
      </c>
      <c r="I326" s="10" t="str">
        <f>IFERROR(INDEX(Ranking!C:C,MATCH($F326,Ranking!$N:$N,0)),"")</f>
        <v/>
      </c>
      <c r="J326" s="8" t="str">
        <f>IFERROR(INDEX(Ranking!B:B,MATCH($F326,Ranking!$N:$N,0)),"")</f>
        <v/>
      </c>
      <c r="K326" s="29" t="str">
        <f>IFERROR(INDEX(Ranking!J:J,MATCH($F326,Ranking!$N:$N,0)),"")</f>
        <v/>
      </c>
      <c r="L326" s="30" t="str">
        <f>IFERROR(INDEX(Ranking!F:F,MATCH($F326,Ranking!$N:$N,0)),"")</f>
        <v/>
      </c>
      <c r="M326" s="9" t="str">
        <f>IFERROR(INDEX(data!E:E,MATCH($I326&amp;$H326,data!$N:$N,0)),"")</f>
        <v/>
      </c>
      <c r="N326" s="15" t="str">
        <f>IFERROR(INDEX(data!F:F,MATCH($I326&amp;$H326,data!$N:$N,0)),"")</f>
        <v/>
      </c>
      <c r="O326" s="15" t="str">
        <f>IFERROR(INDEX(data!G:G,MATCH($I326&amp;$H326,data!$N:$N,0)),"")</f>
        <v/>
      </c>
      <c r="P326" s="16" t="str">
        <f>IFERROR(INDEX(data!H:H,MATCH($I326&amp;$H326,data!$N:$N,0)),"")</f>
        <v/>
      </c>
    </row>
    <row r="327" spans="6:16" x14ac:dyDescent="0.2">
      <c r="F327" s="11">
        <v>319</v>
      </c>
      <c r="G327" s="10" t="str">
        <f>IFERROR(INDEX(Ranking!A:A,MATCH($F327,Ranking!$N:$N,0)),"")</f>
        <v/>
      </c>
      <c r="H327" s="15" t="str">
        <f>IFERROR(INDEX(Ranking!D:D,MATCH($F327,Ranking!$N:$N,0)),"")</f>
        <v/>
      </c>
      <c r="I327" s="10" t="str">
        <f>IFERROR(INDEX(Ranking!C:C,MATCH($F327,Ranking!$N:$N,0)),"")</f>
        <v/>
      </c>
      <c r="J327" s="8" t="str">
        <f>IFERROR(INDEX(Ranking!B:B,MATCH($F327,Ranking!$N:$N,0)),"")</f>
        <v/>
      </c>
      <c r="K327" s="29" t="str">
        <f>IFERROR(INDEX(Ranking!J:J,MATCH($F327,Ranking!$N:$N,0)),"")</f>
        <v/>
      </c>
      <c r="L327" s="30" t="str">
        <f>IFERROR(INDEX(Ranking!F:F,MATCH($F327,Ranking!$N:$N,0)),"")</f>
        <v/>
      </c>
      <c r="M327" s="9" t="str">
        <f>IFERROR(INDEX(data!E:E,MATCH($I327&amp;$H327,data!$N:$N,0)),"")</f>
        <v/>
      </c>
      <c r="N327" s="15" t="str">
        <f>IFERROR(INDEX(data!F:F,MATCH($I327&amp;$H327,data!$N:$N,0)),"")</f>
        <v/>
      </c>
      <c r="O327" s="15" t="str">
        <f>IFERROR(INDEX(data!G:G,MATCH($I327&amp;$H327,data!$N:$N,0)),"")</f>
        <v/>
      </c>
      <c r="P327" s="16" t="str">
        <f>IFERROR(INDEX(data!H:H,MATCH($I327&amp;$H327,data!$N:$N,0)),"")</f>
        <v/>
      </c>
    </row>
    <row r="328" spans="6:16" x14ac:dyDescent="0.2">
      <c r="F328" s="11">
        <v>320</v>
      </c>
      <c r="G328" s="10" t="str">
        <f>IFERROR(INDEX(Ranking!A:A,MATCH($F328,Ranking!$N:$N,0)),"")</f>
        <v/>
      </c>
      <c r="H328" s="15" t="str">
        <f>IFERROR(INDEX(Ranking!D:D,MATCH($F328,Ranking!$N:$N,0)),"")</f>
        <v/>
      </c>
      <c r="I328" s="10" t="str">
        <f>IFERROR(INDEX(Ranking!C:C,MATCH($F328,Ranking!$N:$N,0)),"")</f>
        <v/>
      </c>
      <c r="J328" s="8" t="str">
        <f>IFERROR(INDEX(Ranking!B:B,MATCH($F328,Ranking!$N:$N,0)),"")</f>
        <v/>
      </c>
      <c r="K328" s="29" t="str">
        <f>IFERROR(INDEX(Ranking!J:J,MATCH($F328,Ranking!$N:$N,0)),"")</f>
        <v/>
      </c>
      <c r="L328" s="30" t="str">
        <f>IFERROR(INDEX(Ranking!F:F,MATCH($F328,Ranking!$N:$N,0)),"")</f>
        <v/>
      </c>
      <c r="M328" s="9" t="str">
        <f>IFERROR(INDEX(data!E:E,MATCH($I328&amp;$H328,data!$N:$N,0)),"")</f>
        <v/>
      </c>
      <c r="N328" s="15" t="str">
        <f>IFERROR(INDEX(data!F:F,MATCH($I328&amp;$H328,data!$N:$N,0)),"")</f>
        <v/>
      </c>
      <c r="O328" s="15" t="str">
        <f>IFERROR(INDEX(data!G:G,MATCH($I328&amp;$H328,data!$N:$N,0)),"")</f>
        <v/>
      </c>
      <c r="P328" s="16" t="str">
        <f>IFERROR(INDEX(data!H:H,MATCH($I328&amp;$H328,data!$N:$N,0)),"")</f>
        <v/>
      </c>
    </row>
    <row r="329" spans="6:16" x14ac:dyDescent="0.2">
      <c r="F329" s="11">
        <v>321</v>
      </c>
      <c r="G329" s="10" t="str">
        <f>IFERROR(INDEX(Ranking!A:A,MATCH($F329,Ranking!$N:$N,0)),"")</f>
        <v/>
      </c>
      <c r="H329" s="15" t="str">
        <f>IFERROR(INDEX(Ranking!D:D,MATCH($F329,Ranking!$N:$N,0)),"")</f>
        <v/>
      </c>
      <c r="I329" s="10" t="str">
        <f>IFERROR(INDEX(Ranking!C:C,MATCH($F329,Ranking!$N:$N,0)),"")</f>
        <v/>
      </c>
      <c r="J329" s="8" t="str">
        <f>IFERROR(INDEX(Ranking!B:B,MATCH($F329,Ranking!$N:$N,0)),"")</f>
        <v/>
      </c>
      <c r="K329" s="29" t="str">
        <f>IFERROR(INDEX(Ranking!J:J,MATCH($F329,Ranking!$N:$N,0)),"")</f>
        <v/>
      </c>
      <c r="L329" s="30" t="str">
        <f>IFERROR(INDEX(Ranking!F:F,MATCH($F329,Ranking!$N:$N,0)),"")</f>
        <v/>
      </c>
      <c r="M329" s="9" t="str">
        <f>IFERROR(INDEX(data!E:E,MATCH($I329&amp;$H329,data!$N:$N,0)),"")</f>
        <v/>
      </c>
      <c r="N329" s="15" t="str">
        <f>IFERROR(INDEX(data!F:F,MATCH($I329&amp;$H329,data!$N:$N,0)),"")</f>
        <v/>
      </c>
      <c r="O329" s="15" t="str">
        <f>IFERROR(INDEX(data!G:G,MATCH($I329&amp;$H329,data!$N:$N,0)),"")</f>
        <v/>
      </c>
      <c r="P329" s="16" t="str">
        <f>IFERROR(INDEX(data!H:H,MATCH($I329&amp;$H329,data!$N:$N,0)),"")</f>
        <v/>
      </c>
    </row>
    <row r="330" spans="6:16" x14ac:dyDescent="0.2">
      <c r="F330" s="11">
        <v>322</v>
      </c>
      <c r="G330" s="10" t="str">
        <f>IFERROR(INDEX(Ranking!A:A,MATCH($F330,Ranking!$N:$N,0)),"")</f>
        <v/>
      </c>
      <c r="H330" s="15" t="str">
        <f>IFERROR(INDEX(Ranking!D:D,MATCH($F330,Ranking!$N:$N,0)),"")</f>
        <v/>
      </c>
      <c r="I330" s="10" t="str">
        <f>IFERROR(INDEX(Ranking!C:C,MATCH($F330,Ranking!$N:$N,0)),"")</f>
        <v/>
      </c>
      <c r="J330" s="8" t="str">
        <f>IFERROR(INDEX(Ranking!B:B,MATCH($F330,Ranking!$N:$N,0)),"")</f>
        <v/>
      </c>
      <c r="K330" s="29" t="str">
        <f>IFERROR(INDEX(Ranking!J:J,MATCH($F330,Ranking!$N:$N,0)),"")</f>
        <v/>
      </c>
      <c r="L330" s="30" t="str">
        <f>IFERROR(INDEX(Ranking!F:F,MATCH($F330,Ranking!$N:$N,0)),"")</f>
        <v/>
      </c>
      <c r="M330" s="9" t="str">
        <f>IFERROR(INDEX(data!E:E,MATCH($I330&amp;$H330,data!$N:$N,0)),"")</f>
        <v/>
      </c>
      <c r="N330" s="15" t="str">
        <f>IFERROR(INDEX(data!F:F,MATCH($I330&amp;$H330,data!$N:$N,0)),"")</f>
        <v/>
      </c>
      <c r="O330" s="15" t="str">
        <f>IFERROR(INDEX(data!G:G,MATCH($I330&amp;$H330,data!$N:$N,0)),"")</f>
        <v/>
      </c>
      <c r="P330" s="16" t="str">
        <f>IFERROR(INDEX(data!H:H,MATCH($I330&amp;$H330,data!$N:$N,0)),"")</f>
        <v/>
      </c>
    </row>
    <row r="331" spans="6:16" x14ac:dyDescent="0.2">
      <c r="F331" s="11">
        <v>323</v>
      </c>
      <c r="G331" s="10" t="str">
        <f>IFERROR(INDEX(Ranking!A:A,MATCH($F331,Ranking!$N:$N,0)),"")</f>
        <v/>
      </c>
      <c r="H331" s="15" t="str">
        <f>IFERROR(INDEX(Ranking!D:D,MATCH($F331,Ranking!$N:$N,0)),"")</f>
        <v/>
      </c>
      <c r="I331" s="10" t="str">
        <f>IFERROR(INDEX(Ranking!C:C,MATCH($F331,Ranking!$N:$N,0)),"")</f>
        <v/>
      </c>
      <c r="J331" s="8" t="str">
        <f>IFERROR(INDEX(Ranking!B:B,MATCH($F331,Ranking!$N:$N,0)),"")</f>
        <v/>
      </c>
      <c r="K331" s="29" t="str">
        <f>IFERROR(INDEX(Ranking!J:J,MATCH($F331,Ranking!$N:$N,0)),"")</f>
        <v/>
      </c>
      <c r="L331" s="30" t="str">
        <f>IFERROR(INDEX(Ranking!F:F,MATCH($F331,Ranking!$N:$N,0)),"")</f>
        <v/>
      </c>
      <c r="M331" s="9" t="str">
        <f>IFERROR(INDEX(data!E:E,MATCH($I331&amp;$H331,data!$N:$N,0)),"")</f>
        <v/>
      </c>
      <c r="N331" s="15" t="str">
        <f>IFERROR(INDEX(data!F:F,MATCH($I331&amp;$H331,data!$N:$N,0)),"")</f>
        <v/>
      </c>
      <c r="O331" s="15" t="str">
        <f>IFERROR(INDEX(data!G:G,MATCH($I331&amp;$H331,data!$N:$N,0)),"")</f>
        <v/>
      </c>
      <c r="P331" s="16" t="str">
        <f>IFERROR(INDEX(data!H:H,MATCH($I331&amp;$H331,data!$N:$N,0)),"")</f>
        <v/>
      </c>
    </row>
    <row r="332" spans="6:16" x14ac:dyDescent="0.2">
      <c r="F332" s="11">
        <v>324</v>
      </c>
      <c r="G332" s="10" t="str">
        <f>IFERROR(INDEX(Ranking!A:A,MATCH($F332,Ranking!$N:$N,0)),"")</f>
        <v/>
      </c>
      <c r="H332" s="15" t="str">
        <f>IFERROR(INDEX(Ranking!D:D,MATCH($F332,Ranking!$N:$N,0)),"")</f>
        <v/>
      </c>
      <c r="I332" s="10" t="str">
        <f>IFERROR(INDEX(Ranking!C:C,MATCH($F332,Ranking!$N:$N,0)),"")</f>
        <v/>
      </c>
      <c r="J332" s="8" t="str">
        <f>IFERROR(INDEX(Ranking!B:B,MATCH($F332,Ranking!$N:$N,0)),"")</f>
        <v/>
      </c>
      <c r="K332" s="29" t="str">
        <f>IFERROR(INDEX(Ranking!J:J,MATCH($F332,Ranking!$N:$N,0)),"")</f>
        <v/>
      </c>
      <c r="L332" s="30" t="str">
        <f>IFERROR(INDEX(Ranking!F:F,MATCH($F332,Ranking!$N:$N,0)),"")</f>
        <v/>
      </c>
      <c r="M332" s="9" t="str">
        <f>IFERROR(INDEX(data!E:E,MATCH($I332&amp;$H332,data!$N:$N,0)),"")</f>
        <v/>
      </c>
      <c r="N332" s="15" t="str">
        <f>IFERROR(INDEX(data!F:F,MATCH($I332&amp;$H332,data!$N:$N,0)),"")</f>
        <v/>
      </c>
      <c r="O332" s="15" t="str">
        <f>IFERROR(INDEX(data!G:G,MATCH($I332&amp;$H332,data!$N:$N,0)),"")</f>
        <v/>
      </c>
      <c r="P332" s="16" t="str">
        <f>IFERROR(INDEX(data!H:H,MATCH($I332&amp;$H332,data!$N:$N,0)),"")</f>
        <v/>
      </c>
    </row>
    <row r="333" spans="6:16" x14ac:dyDescent="0.2">
      <c r="F333" s="11">
        <v>325</v>
      </c>
      <c r="G333" s="10" t="str">
        <f>IFERROR(INDEX(Ranking!A:A,MATCH($F333,Ranking!$N:$N,0)),"")</f>
        <v/>
      </c>
      <c r="H333" s="15" t="str">
        <f>IFERROR(INDEX(Ranking!D:D,MATCH($F333,Ranking!$N:$N,0)),"")</f>
        <v/>
      </c>
      <c r="I333" s="10" t="str">
        <f>IFERROR(INDEX(Ranking!C:C,MATCH($F333,Ranking!$N:$N,0)),"")</f>
        <v/>
      </c>
      <c r="J333" s="8" t="str">
        <f>IFERROR(INDEX(Ranking!B:B,MATCH($F333,Ranking!$N:$N,0)),"")</f>
        <v/>
      </c>
      <c r="K333" s="29" t="str">
        <f>IFERROR(INDEX(Ranking!J:J,MATCH($F333,Ranking!$N:$N,0)),"")</f>
        <v/>
      </c>
      <c r="L333" s="30" t="str">
        <f>IFERROR(INDEX(Ranking!F:F,MATCH($F333,Ranking!$N:$N,0)),"")</f>
        <v/>
      </c>
      <c r="M333" s="9" t="str">
        <f>IFERROR(INDEX(data!E:E,MATCH($I333&amp;$H333,data!$N:$N,0)),"")</f>
        <v/>
      </c>
      <c r="N333" s="15" t="str">
        <f>IFERROR(INDEX(data!F:F,MATCH($I333&amp;$H333,data!$N:$N,0)),"")</f>
        <v/>
      </c>
      <c r="O333" s="15" t="str">
        <f>IFERROR(INDEX(data!G:G,MATCH($I333&amp;$H333,data!$N:$N,0)),"")</f>
        <v/>
      </c>
      <c r="P333" s="16" t="str">
        <f>IFERROR(INDEX(data!H:H,MATCH($I333&amp;$H333,data!$N:$N,0)),"")</f>
        <v/>
      </c>
    </row>
    <row r="334" spans="6:16" x14ac:dyDescent="0.2">
      <c r="F334" s="11">
        <v>326</v>
      </c>
      <c r="G334" s="10" t="str">
        <f>IFERROR(INDEX(Ranking!A:A,MATCH($F334,Ranking!$N:$N,0)),"")</f>
        <v/>
      </c>
      <c r="H334" s="15" t="str">
        <f>IFERROR(INDEX(Ranking!D:D,MATCH($F334,Ranking!$N:$N,0)),"")</f>
        <v/>
      </c>
      <c r="I334" s="10" t="str">
        <f>IFERROR(INDEX(Ranking!C:C,MATCH($F334,Ranking!$N:$N,0)),"")</f>
        <v/>
      </c>
      <c r="J334" s="8" t="str">
        <f>IFERROR(INDEX(Ranking!B:B,MATCH($F334,Ranking!$N:$N,0)),"")</f>
        <v/>
      </c>
      <c r="K334" s="29" t="str">
        <f>IFERROR(INDEX(Ranking!J:J,MATCH($F334,Ranking!$N:$N,0)),"")</f>
        <v/>
      </c>
      <c r="L334" s="30" t="str">
        <f>IFERROR(INDEX(Ranking!F:F,MATCH($F334,Ranking!$N:$N,0)),"")</f>
        <v/>
      </c>
      <c r="M334" s="9" t="str">
        <f>IFERROR(INDEX(data!E:E,MATCH($I334&amp;$H334,data!$N:$N,0)),"")</f>
        <v/>
      </c>
      <c r="N334" s="15" t="str">
        <f>IFERROR(INDEX(data!F:F,MATCH($I334&amp;$H334,data!$N:$N,0)),"")</f>
        <v/>
      </c>
      <c r="O334" s="15" t="str">
        <f>IFERROR(INDEX(data!G:G,MATCH($I334&amp;$H334,data!$N:$N,0)),"")</f>
        <v/>
      </c>
      <c r="P334" s="16" t="str">
        <f>IFERROR(INDEX(data!H:H,MATCH($I334&amp;$H334,data!$N:$N,0)),"")</f>
        <v/>
      </c>
    </row>
    <row r="335" spans="6:16" x14ac:dyDescent="0.2">
      <c r="F335" s="11">
        <v>327</v>
      </c>
      <c r="G335" s="10" t="str">
        <f>IFERROR(INDEX(Ranking!A:A,MATCH($F335,Ranking!$N:$N,0)),"")</f>
        <v/>
      </c>
      <c r="H335" s="15" t="str">
        <f>IFERROR(INDEX(Ranking!D:D,MATCH($F335,Ranking!$N:$N,0)),"")</f>
        <v/>
      </c>
      <c r="I335" s="10" t="str">
        <f>IFERROR(INDEX(Ranking!C:C,MATCH($F335,Ranking!$N:$N,0)),"")</f>
        <v/>
      </c>
      <c r="J335" s="8" t="str">
        <f>IFERROR(INDEX(Ranking!B:B,MATCH($F335,Ranking!$N:$N,0)),"")</f>
        <v/>
      </c>
      <c r="K335" s="29" t="str">
        <f>IFERROR(INDEX(Ranking!J:J,MATCH($F335,Ranking!$N:$N,0)),"")</f>
        <v/>
      </c>
      <c r="L335" s="30" t="str">
        <f>IFERROR(INDEX(Ranking!F:F,MATCH($F335,Ranking!$N:$N,0)),"")</f>
        <v/>
      </c>
      <c r="M335" s="9" t="str">
        <f>IFERROR(INDEX(data!E:E,MATCH($I335&amp;$H335,data!$N:$N,0)),"")</f>
        <v/>
      </c>
      <c r="N335" s="15" t="str">
        <f>IFERROR(INDEX(data!F:F,MATCH($I335&amp;$H335,data!$N:$N,0)),"")</f>
        <v/>
      </c>
      <c r="O335" s="15" t="str">
        <f>IFERROR(INDEX(data!G:G,MATCH($I335&amp;$H335,data!$N:$N,0)),"")</f>
        <v/>
      </c>
      <c r="P335" s="16" t="str">
        <f>IFERROR(INDEX(data!H:H,MATCH($I335&amp;$H335,data!$N:$N,0)),"")</f>
        <v/>
      </c>
    </row>
    <row r="336" spans="6:16" x14ac:dyDescent="0.2">
      <c r="F336" s="11">
        <v>328</v>
      </c>
      <c r="G336" s="10" t="str">
        <f>IFERROR(INDEX(Ranking!A:A,MATCH($F336,Ranking!$N:$N,0)),"")</f>
        <v/>
      </c>
      <c r="H336" s="15" t="str">
        <f>IFERROR(INDEX(Ranking!D:D,MATCH($F336,Ranking!$N:$N,0)),"")</f>
        <v/>
      </c>
      <c r="I336" s="10" t="str">
        <f>IFERROR(INDEX(Ranking!C:C,MATCH($F336,Ranking!$N:$N,0)),"")</f>
        <v/>
      </c>
      <c r="J336" s="8" t="str">
        <f>IFERROR(INDEX(Ranking!B:B,MATCH($F336,Ranking!$N:$N,0)),"")</f>
        <v/>
      </c>
      <c r="K336" s="29" t="str">
        <f>IFERROR(INDEX(Ranking!J:J,MATCH($F336,Ranking!$N:$N,0)),"")</f>
        <v/>
      </c>
      <c r="L336" s="30" t="str">
        <f>IFERROR(INDEX(Ranking!F:F,MATCH($F336,Ranking!$N:$N,0)),"")</f>
        <v/>
      </c>
      <c r="M336" s="9" t="str">
        <f>IFERROR(INDEX(data!E:E,MATCH($I336&amp;$H336,data!$N:$N,0)),"")</f>
        <v/>
      </c>
      <c r="N336" s="15" t="str">
        <f>IFERROR(INDEX(data!F:F,MATCH($I336&amp;$H336,data!$N:$N,0)),"")</f>
        <v/>
      </c>
      <c r="O336" s="15" t="str">
        <f>IFERROR(INDEX(data!G:G,MATCH($I336&amp;$H336,data!$N:$N,0)),"")</f>
        <v/>
      </c>
      <c r="P336" s="16" t="str">
        <f>IFERROR(INDEX(data!H:H,MATCH($I336&amp;$H336,data!$N:$N,0)),"")</f>
        <v/>
      </c>
    </row>
    <row r="337" spans="6:16" x14ac:dyDescent="0.2">
      <c r="F337" s="11">
        <v>329</v>
      </c>
      <c r="G337" s="10" t="str">
        <f>IFERROR(INDEX(Ranking!A:A,MATCH($F337,Ranking!$N:$N,0)),"")</f>
        <v/>
      </c>
      <c r="H337" s="15" t="str">
        <f>IFERROR(INDEX(Ranking!D:D,MATCH($F337,Ranking!$N:$N,0)),"")</f>
        <v/>
      </c>
      <c r="I337" s="10" t="str">
        <f>IFERROR(INDEX(Ranking!C:C,MATCH($F337,Ranking!$N:$N,0)),"")</f>
        <v/>
      </c>
      <c r="J337" s="8" t="str">
        <f>IFERROR(INDEX(Ranking!B:B,MATCH($F337,Ranking!$N:$N,0)),"")</f>
        <v/>
      </c>
      <c r="K337" s="29" t="str">
        <f>IFERROR(INDEX(Ranking!J:J,MATCH($F337,Ranking!$N:$N,0)),"")</f>
        <v/>
      </c>
      <c r="L337" s="30" t="str">
        <f>IFERROR(INDEX(Ranking!F:F,MATCH($F337,Ranking!$N:$N,0)),"")</f>
        <v/>
      </c>
      <c r="M337" s="9" t="str">
        <f>IFERROR(INDEX(data!E:E,MATCH($I337&amp;$H337,data!$N:$N,0)),"")</f>
        <v/>
      </c>
      <c r="N337" s="15" t="str">
        <f>IFERROR(INDEX(data!F:F,MATCH($I337&amp;$H337,data!$N:$N,0)),"")</f>
        <v/>
      </c>
      <c r="O337" s="15" t="str">
        <f>IFERROR(INDEX(data!G:G,MATCH($I337&amp;$H337,data!$N:$N,0)),"")</f>
        <v/>
      </c>
      <c r="P337" s="16" t="str">
        <f>IFERROR(INDEX(data!H:H,MATCH($I337&amp;$H337,data!$N:$N,0)),"")</f>
        <v/>
      </c>
    </row>
    <row r="338" spans="6:16" x14ac:dyDescent="0.2">
      <c r="F338" s="11">
        <v>330</v>
      </c>
      <c r="G338" s="10" t="str">
        <f>IFERROR(INDEX(Ranking!A:A,MATCH($F338,Ranking!$N:$N,0)),"")</f>
        <v/>
      </c>
      <c r="H338" s="15" t="str">
        <f>IFERROR(INDEX(Ranking!D:D,MATCH($F338,Ranking!$N:$N,0)),"")</f>
        <v/>
      </c>
      <c r="I338" s="10" t="str">
        <f>IFERROR(INDEX(Ranking!C:C,MATCH($F338,Ranking!$N:$N,0)),"")</f>
        <v/>
      </c>
      <c r="J338" s="8" t="str">
        <f>IFERROR(INDEX(Ranking!B:B,MATCH($F338,Ranking!$N:$N,0)),"")</f>
        <v/>
      </c>
      <c r="K338" s="29" t="str">
        <f>IFERROR(INDEX(Ranking!J:J,MATCH($F338,Ranking!$N:$N,0)),"")</f>
        <v/>
      </c>
      <c r="L338" s="30" t="str">
        <f>IFERROR(INDEX(Ranking!F:F,MATCH($F338,Ranking!$N:$N,0)),"")</f>
        <v/>
      </c>
      <c r="M338" s="9" t="str">
        <f>IFERROR(INDEX(data!E:E,MATCH($I338&amp;$H338,data!$N:$N,0)),"")</f>
        <v/>
      </c>
      <c r="N338" s="15" t="str">
        <f>IFERROR(INDEX(data!F:F,MATCH($I338&amp;$H338,data!$N:$N,0)),"")</f>
        <v/>
      </c>
      <c r="O338" s="15" t="str">
        <f>IFERROR(INDEX(data!G:G,MATCH($I338&amp;$H338,data!$N:$N,0)),"")</f>
        <v/>
      </c>
      <c r="P338" s="16" t="str">
        <f>IFERROR(INDEX(data!H:H,MATCH($I338&amp;$H338,data!$N:$N,0)),"")</f>
        <v/>
      </c>
    </row>
    <row r="339" spans="6:16" x14ac:dyDescent="0.2">
      <c r="F339" s="11">
        <v>331</v>
      </c>
      <c r="G339" s="10" t="str">
        <f>IFERROR(INDEX(Ranking!A:A,MATCH($F339,Ranking!$N:$N,0)),"")</f>
        <v/>
      </c>
      <c r="H339" s="15" t="str">
        <f>IFERROR(INDEX(Ranking!D:D,MATCH($F339,Ranking!$N:$N,0)),"")</f>
        <v/>
      </c>
      <c r="I339" s="10" t="str">
        <f>IFERROR(INDEX(Ranking!C:C,MATCH($F339,Ranking!$N:$N,0)),"")</f>
        <v/>
      </c>
      <c r="J339" s="8" t="str">
        <f>IFERROR(INDEX(Ranking!B:B,MATCH($F339,Ranking!$N:$N,0)),"")</f>
        <v/>
      </c>
      <c r="K339" s="29" t="str">
        <f>IFERROR(INDEX(Ranking!J:J,MATCH($F339,Ranking!$N:$N,0)),"")</f>
        <v/>
      </c>
      <c r="L339" s="30" t="str">
        <f>IFERROR(INDEX(Ranking!F:F,MATCH($F339,Ranking!$N:$N,0)),"")</f>
        <v/>
      </c>
      <c r="M339" s="9" t="str">
        <f>IFERROR(INDEX(data!E:E,MATCH($I339&amp;$H339,data!$N:$N,0)),"")</f>
        <v/>
      </c>
      <c r="N339" s="15" t="str">
        <f>IFERROR(INDEX(data!F:F,MATCH($I339&amp;$H339,data!$N:$N,0)),"")</f>
        <v/>
      </c>
      <c r="O339" s="15" t="str">
        <f>IFERROR(INDEX(data!G:G,MATCH($I339&amp;$H339,data!$N:$N,0)),"")</f>
        <v/>
      </c>
      <c r="P339" s="16" t="str">
        <f>IFERROR(INDEX(data!H:H,MATCH($I339&amp;$H339,data!$N:$N,0)),"")</f>
        <v/>
      </c>
    </row>
    <row r="340" spans="6:16" x14ac:dyDescent="0.2">
      <c r="F340" s="11">
        <v>332</v>
      </c>
      <c r="G340" s="10" t="str">
        <f>IFERROR(INDEX(Ranking!A:A,MATCH($F340,Ranking!$N:$N,0)),"")</f>
        <v/>
      </c>
      <c r="H340" s="15" t="str">
        <f>IFERROR(INDEX(Ranking!D:D,MATCH($F340,Ranking!$N:$N,0)),"")</f>
        <v/>
      </c>
      <c r="I340" s="10" t="str">
        <f>IFERROR(INDEX(Ranking!C:C,MATCH($F340,Ranking!$N:$N,0)),"")</f>
        <v/>
      </c>
      <c r="J340" s="8" t="str">
        <f>IFERROR(INDEX(Ranking!B:B,MATCH($F340,Ranking!$N:$N,0)),"")</f>
        <v/>
      </c>
      <c r="K340" s="29" t="str">
        <f>IFERROR(INDEX(Ranking!J:J,MATCH($F340,Ranking!$N:$N,0)),"")</f>
        <v/>
      </c>
      <c r="L340" s="30" t="str">
        <f>IFERROR(INDEX(Ranking!F:F,MATCH($F340,Ranking!$N:$N,0)),"")</f>
        <v/>
      </c>
      <c r="M340" s="9" t="str">
        <f>IFERROR(INDEX(data!E:E,MATCH($I340&amp;$H340,data!$N:$N,0)),"")</f>
        <v/>
      </c>
      <c r="N340" s="15" t="str">
        <f>IFERROR(INDEX(data!F:F,MATCH($I340&amp;$H340,data!$N:$N,0)),"")</f>
        <v/>
      </c>
      <c r="O340" s="15" t="str">
        <f>IFERROR(INDEX(data!G:G,MATCH($I340&amp;$H340,data!$N:$N,0)),"")</f>
        <v/>
      </c>
      <c r="P340" s="16" t="str">
        <f>IFERROR(INDEX(data!H:H,MATCH($I340&amp;$H340,data!$N:$N,0)),"")</f>
        <v/>
      </c>
    </row>
    <row r="341" spans="6:16" x14ac:dyDescent="0.2">
      <c r="F341" s="11">
        <v>333</v>
      </c>
      <c r="G341" s="10" t="str">
        <f>IFERROR(INDEX(Ranking!A:A,MATCH($F341,Ranking!$N:$N,0)),"")</f>
        <v/>
      </c>
      <c r="H341" s="15" t="str">
        <f>IFERROR(INDEX(Ranking!D:D,MATCH($F341,Ranking!$N:$N,0)),"")</f>
        <v/>
      </c>
      <c r="I341" s="10" t="str">
        <f>IFERROR(INDEX(Ranking!C:C,MATCH($F341,Ranking!$N:$N,0)),"")</f>
        <v/>
      </c>
      <c r="J341" s="8" t="str">
        <f>IFERROR(INDEX(Ranking!B:B,MATCH($F341,Ranking!$N:$N,0)),"")</f>
        <v/>
      </c>
      <c r="K341" s="29" t="str">
        <f>IFERROR(INDEX(Ranking!J:J,MATCH($F341,Ranking!$N:$N,0)),"")</f>
        <v/>
      </c>
      <c r="L341" s="30" t="str">
        <f>IFERROR(INDEX(Ranking!F:F,MATCH($F341,Ranking!$N:$N,0)),"")</f>
        <v/>
      </c>
      <c r="M341" s="9" t="str">
        <f>IFERROR(INDEX(data!E:E,MATCH($I341&amp;$H341,data!$N:$N,0)),"")</f>
        <v/>
      </c>
      <c r="N341" s="15" t="str">
        <f>IFERROR(INDEX(data!F:F,MATCH($I341&amp;$H341,data!$N:$N,0)),"")</f>
        <v/>
      </c>
      <c r="O341" s="15" t="str">
        <f>IFERROR(INDEX(data!G:G,MATCH($I341&amp;$H341,data!$N:$N,0)),"")</f>
        <v/>
      </c>
      <c r="P341" s="16" t="str">
        <f>IFERROR(INDEX(data!H:H,MATCH($I341&amp;$H341,data!$N:$N,0)),"")</f>
        <v/>
      </c>
    </row>
    <row r="342" spans="6:16" x14ac:dyDescent="0.2">
      <c r="F342" s="11">
        <v>334</v>
      </c>
      <c r="G342" s="10" t="str">
        <f>IFERROR(INDEX(Ranking!A:A,MATCH($F342,Ranking!$N:$N,0)),"")</f>
        <v/>
      </c>
      <c r="H342" s="15" t="str">
        <f>IFERROR(INDEX(Ranking!D:D,MATCH($F342,Ranking!$N:$N,0)),"")</f>
        <v/>
      </c>
      <c r="I342" s="10" t="str">
        <f>IFERROR(INDEX(Ranking!C:C,MATCH($F342,Ranking!$N:$N,0)),"")</f>
        <v/>
      </c>
      <c r="J342" s="8" t="str">
        <f>IFERROR(INDEX(Ranking!B:B,MATCH($F342,Ranking!$N:$N,0)),"")</f>
        <v/>
      </c>
      <c r="K342" s="29" t="str">
        <f>IFERROR(INDEX(Ranking!J:J,MATCH($F342,Ranking!$N:$N,0)),"")</f>
        <v/>
      </c>
      <c r="L342" s="30" t="str">
        <f>IFERROR(INDEX(Ranking!F:F,MATCH($F342,Ranking!$N:$N,0)),"")</f>
        <v/>
      </c>
      <c r="M342" s="9" t="str">
        <f>IFERROR(INDEX(data!E:E,MATCH($I342&amp;$H342,data!$N:$N,0)),"")</f>
        <v/>
      </c>
      <c r="N342" s="15" t="str">
        <f>IFERROR(INDEX(data!F:F,MATCH($I342&amp;$H342,data!$N:$N,0)),"")</f>
        <v/>
      </c>
      <c r="O342" s="15" t="str">
        <f>IFERROR(INDEX(data!G:G,MATCH($I342&amp;$H342,data!$N:$N,0)),"")</f>
        <v/>
      </c>
      <c r="P342" s="16" t="str">
        <f>IFERROR(INDEX(data!H:H,MATCH($I342&amp;$H342,data!$N:$N,0)),"")</f>
        <v/>
      </c>
    </row>
    <row r="343" spans="6:16" x14ac:dyDescent="0.2">
      <c r="F343" s="11">
        <v>335</v>
      </c>
      <c r="G343" s="10" t="str">
        <f>IFERROR(INDEX(Ranking!A:A,MATCH($F343,Ranking!$N:$N,0)),"")</f>
        <v/>
      </c>
      <c r="H343" s="15" t="str">
        <f>IFERROR(INDEX(Ranking!D:D,MATCH($F343,Ranking!$N:$N,0)),"")</f>
        <v/>
      </c>
      <c r="I343" s="10" t="str">
        <f>IFERROR(INDEX(Ranking!C:C,MATCH($F343,Ranking!$N:$N,0)),"")</f>
        <v/>
      </c>
      <c r="J343" s="8" t="str">
        <f>IFERROR(INDEX(Ranking!B:B,MATCH($F343,Ranking!$N:$N,0)),"")</f>
        <v/>
      </c>
      <c r="K343" s="29" t="str">
        <f>IFERROR(INDEX(Ranking!J:J,MATCH($F343,Ranking!$N:$N,0)),"")</f>
        <v/>
      </c>
      <c r="L343" s="30" t="str">
        <f>IFERROR(INDEX(Ranking!F:F,MATCH($F343,Ranking!$N:$N,0)),"")</f>
        <v/>
      </c>
      <c r="M343" s="9" t="str">
        <f>IFERROR(INDEX(data!E:E,MATCH($I343&amp;$H343,data!$N:$N,0)),"")</f>
        <v/>
      </c>
      <c r="N343" s="15" t="str">
        <f>IFERROR(INDEX(data!F:F,MATCH($I343&amp;$H343,data!$N:$N,0)),"")</f>
        <v/>
      </c>
      <c r="O343" s="15" t="str">
        <f>IFERROR(INDEX(data!G:G,MATCH($I343&amp;$H343,data!$N:$N,0)),"")</f>
        <v/>
      </c>
      <c r="P343" s="16" t="str">
        <f>IFERROR(INDEX(data!H:H,MATCH($I343&amp;$H343,data!$N:$N,0)),"")</f>
        <v/>
      </c>
    </row>
    <row r="344" spans="6:16" x14ac:dyDescent="0.2">
      <c r="F344" s="11">
        <v>336</v>
      </c>
      <c r="G344" s="10" t="str">
        <f>IFERROR(INDEX(Ranking!A:A,MATCH($F344,Ranking!$N:$N,0)),"")</f>
        <v/>
      </c>
      <c r="H344" s="15" t="str">
        <f>IFERROR(INDEX(Ranking!D:D,MATCH($F344,Ranking!$N:$N,0)),"")</f>
        <v/>
      </c>
      <c r="I344" s="10" t="str">
        <f>IFERROR(INDEX(Ranking!C:C,MATCH($F344,Ranking!$N:$N,0)),"")</f>
        <v/>
      </c>
      <c r="J344" s="8" t="str">
        <f>IFERROR(INDEX(Ranking!B:B,MATCH($F344,Ranking!$N:$N,0)),"")</f>
        <v/>
      </c>
      <c r="K344" s="29" t="str">
        <f>IFERROR(INDEX(Ranking!J:J,MATCH($F344,Ranking!$N:$N,0)),"")</f>
        <v/>
      </c>
      <c r="L344" s="30" t="str">
        <f>IFERROR(INDEX(Ranking!F:F,MATCH($F344,Ranking!$N:$N,0)),"")</f>
        <v/>
      </c>
      <c r="M344" s="9" t="str">
        <f>IFERROR(INDEX(data!E:E,MATCH($I344&amp;$H344,data!$N:$N,0)),"")</f>
        <v/>
      </c>
      <c r="N344" s="15" t="str">
        <f>IFERROR(INDEX(data!F:F,MATCH($I344&amp;$H344,data!$N:$N,0)),"")</f>
        <v/>
      </c>
      <c r="O344" s="15" t="str">
        <f>IFERROR(INDEX(data!G:G,MATCH($I344&amp;$H344,data!$N:$N,0)),"")</f>
        <v/>
      </c>
      <c r="P344" s="16" t="str">
        <f>IFERROR(INDEX(data!H:H,MATCH($I344&amp;$H344,data!$N:$N,0)),"")</f>
        <v/>
      </c>
    </row>
    <row r="345" spans="6:16" x14ac:dyDescent="0.2">
      <c r="F345" s="11">
        <v>337</v>
      </c>
      <c r="G345" s="10" t="str">
        <f>IFERROR(INDEX(Ranking!A:A,MATCH($F345,Ranking!$N:$N,0)),"")</f>
        <v/>
      </c>
      <c r="H345" s="15" t="str">
        <f>IFERROR(INDEX(Ranking!D:D,MATCH($F345,Ranking!$N:$N,0)),"")</f>
        <v/>
      </c>
      <c r="I345" s="10" t="str">
        <f>IFERROR(INDEX(Ranking!C:C,MATCH($F345,Ranking!$N:$N,0)),"")</f>
        <v/>
      </c>
      <c r="J345" s="8" t="str">
        <f>IFERROR(INDEX(Ranking!B:B,MATCH($F345,Ranking!$N:$N,0)),"")</f>
        <v/>
      </c>
      <c r="K345" s="29" t="str">
        <f>IFERROR(INDEX(Ranking!J:J,MATCH($F345,Ranking!$N:$N,0)),"")</f>
        <v/>
      </c>
      <c r="L345" s="30" t="str">
        <f>IFERROR(INDEX(Ranking!F:F,MATCH($F345,Ranking!$N:$N,0)),"")</f>
        <v/>
      </c>
      <c r="M345" s="9" t="str">
        <f>IFERROR(INDEX(data!E:E,MATCH($I345&amp;$H345,data!$N:$N,0)),"")</f>
        <v/>
      </c>
      <c r="N345" s="15" t="str">
        <f>IFERROR(INDEX(data!F:F,MATCH($I345&amp;$H345,data!$N:$N,0)),"")</f>
        <v/>
      </c>
      <c r="O345" s="15" t="str">
        <f>IFERROR(INDEX(data!G:G,MATCH($I345&amp;$H345,data!$N:$N,0)),"")</f>
        <v/>
      </c>
      <c r="P345" s="16" t="str">
        <f>IFERROR(INDEX(data!H:H,MATCH($I345&amp;$H345,data!$N:$N,0)),"")</f>
        <v/>
      </c>
    </row>
    <row r="346" spans="6:16" x14ac:dyDescent="0.2">
      <c r="F346" s="11">
        <v>338</v>
      </c>
      <c r="G346" s="10" t="str">
        <f>IFERROR(INDEX(Ranking!A:A,MATCH($F346,Ranking!$N:$N,0)),"")</f>
        <v/>
      </c>
      <c r="H346" s="15" t="str">
        <f>IFERROR(INDEX(Ranking!D:D,MATCH($F346,Ranking!$N:$N,0)),"")</f>
        <v/>
      </c>
      <c r="I346" s="10" t="str">
        <f>IFERROR(INDEX(Ranking!C:C,MATCH($F346,Ranking!$N:$N,0)),"")</f>
        <v/>
      </c>
      <c r="J346" s="8" t="str">
        <f>IFERROR(INDEX(Ranking!B:B,MATCH($F346,Ranking!$N:$N,0)),"")</f>
        <v/>
      </c>
      <c r="K346" s="29" t="str">
        <f>IFERROR(INDEX(Ranking!J:J,MATCH($F346,Ranking!$N:$N,0)),"")</f>
        <v/>
      </c>
      <c r="L346" s="30" t="str">
        <f>IFERROR(INDEX(Ranking!F:F,MATCH($F346,Ranking!$N:$N,0)),"")</f>
        <v/>
      </c>
      <c r="M346" s="9" t="str">
        <f>IFERROR(INDEX(data!E:E,MATCH($I346&amp;$H346,data!$N:$N,0)),"")</f>
        <v/>
      </c>
      <c r="N346" s="15" t="str">
        <f>IFERROR(INDEX(data!F:F,MATCH($I346&amp;$H346,data!$N:$N,0)),"")</f>
        <v/>
      </c>
      <c r="O346" s="15" t="str">
        <f>IFERROR(INDEX(data!G:G,MATCH($I346&amp;$H346,data!$N:$N,0)),"")</f>
        <v/>
      </c>
      <c r="P346" s="16" t="str">
        <f>IFERROR(INDEX(data!H:H,MATCH($I346&amp;$H346,data!$N:$N,0)),"")</f>
        <v/>
      </c>
    </row>
    <row r="347" spans="6:16" x14ac:dyDescent="0.2">
      <c r="F347" s="11">
        <v>339</v>
      </c>
      <c r="G347" s="10" t="str">
        <f>IFERROR(INDEX(Ranking!A:A,MATCH($F347,Ranking!$N:$N,0)),"")</f>
        <v/>
      </c>
      <c r="H347" s="15" t="str">
        <f>IFERROR(INDEX(Ranking!D:D,MATCH($F347,Ranking!$N:$N,0)),"")</f>
        <v/>
      </c>
      <c r="I347" s="10" t="str">
        <f>IFERROR(INDEX(Ranking!C:C,MATCH($F347,Ranking!$N:$N,0)),"")</f>
        <v/>
      </c>
      <c r="J347" s="8" t="str">
        <f>IFERROR(INDEX(Ranking!B:B,MATCH($F347,Ranking!$N:$N,0)),"")</f>
        <v/>
      </c>
      <c r="K347" s="29" t="str">
        <f>IFERROR(INDEX(Ranking!J:J,MATCH($F347,Ranking!$N:$N,0)),"")</f>
        <v/>
      </c>
      <c r="L347" s="30" t="str">
        <f>IFERROR(INDEX(Ranking!F:F,MATCH($F347,Ranking!$N:$N,0)),"")</f>
        <v/>
      </c>
      <c r="M347" s="9" t="str">
        <f>IFERROR(INDEX(data!E:E,MATCH($I347&amp;$H347,data!$N:$N,0)),"")</f>
        <v/>
      </c>
      <c r="N347" s="15" t="str">
        <f>IFERROR(INDEX(data!F:F,MATCH($I347&amp;$H347,data!$N:$N,0)),"")</f>
        <v/>
      </c>
      <c r="O347" s="15" t="str">
        <f>IFERROR(INDEX(data!G:G,MATCH($I347&amp;$H347,data!$N:$N,0)),"")</f>
        <v/>
      </c>
      <c r="P347" s="16" t="str">
        <f>IFERROR(INDEX(data!H:H,MATCH($I347&amp;$H347,data!$N:$N,0)),"")</f>
        <v/>
      </c>
    </row>
    <row r="348" spans="6:16" x14ac:dyDescent="0.2">
      <c r="F348" s="11">
        <v>340</v>
      </c>
      <c r="G348" s="10" t="str">
        <f>IFERROR(INDEX(Ranking!A:A,MATCH($F348,Ranking!$N:$N,0)),"")</f>
        <v/>
      </c>
      <c r="H348" s="15" t="str">
        <f>IFERROR(INDEX(Ranking!D:D,MATCH($F348,Ranking!$N:$N,0)),"")</f>
        <v/>
      </c>
      <c r="I348" s="10" t="str">
        <f>IFERROR(INDEX(Ranking!C:C,MATCH($F348,Ranking!$N:$N,0)),"")</f>
        <v/>
      </c>
      <c r="J348" s="8" t="str">
        <f>IFERROR(INDEX(Ranking!B:B,MATCH($F348,Ranking!$N:$N,0)),"")</f>
        <v/>
      </c>
      <c r="K348" s="29" t="str">
        <f>IFERROR(INDEX(Ranking!J:J,MATCH($F348,Ranking!$N:$N,0)),"")</f>
        <v/>
      </c>
      <c r="L348" s="30" t="str">
        <f>IFERROR(INDEX(Ranking!F:F,MATCH($F348,Ranking!$N:$N,0)),"")</f>
        <v/>
      </c>
      <c r="M348" s="9" t="str">
        <f>IFERROR(INDEX(data!E:E,MATCH($I348&amp;$H348,data!$N:$N,0)),"")</f>
        <v/>
      </c>
      <c r="N348" s="15" t="str">
        <f>IFERROR(INDEX(data!F:F,MATCH($I348&amp;$H348,data!$N:$N,0)),"")</f>
        <v/>
      </c>
      <c r="O348" s="15" t="str">
        <f>IFERROR(INDEX(data!G:G,MATCH($I348&amp;$H348,data!$N:$N,0)),"")</f>
        <v/>
      </c>
      <c r="P348" s="16" t="str">
        <f>IFERROR(INDEX(data!H:H,MATCH($I348&amp;$H348,data!$N:$N,0)),"")</f>
        <v/>
      </c>
    </row>
    <row r="349" spans="6:16" x14ac:dyDescent="0.2">
      <c r="F349" s="11">
        <v>341</v>
      </c>
      <c r="G349" s="10" t="str">
        <f>IFERROR(INDEX(Ranking!A:A,MATCH($F349,Ranking!$N:$N,0)),"")</f>
        <v/>
      </c>
      <c r="H349" s="15" t="str">
        <f>IFERROR(INDEX(Ranking!D:D,MATCH($F349,Ranking!$N:$N,0)),"")</f>
        <v/>
      </c>
      <c r="I349" s="10" t="str">
        <f>IFERROR(INDEX(Ranking!C:C,MATCH($F349,Ranking!$N:$N,0)),"")</f>
        <v/>
      </c>
      <c r="J349" s="8" t="str">
        <f>IFERROR(INDEX(Ranking!B:B,MATCH($F349,Ranking!$N:$N,0)),"")</f>
        <v/>
      </c>
      <c r="K349" s="29" t="str">
        <f>IFERROR(INDEX(Ranking!J:J,MATCH($F349,Ranking!$N:$N,0)),"")</f>
        <v/>
      </c>
      <c r="L349" s="30" t="str">
        <f>IFERROR(INDEX(Ranking!F:F,MATCH($F349,Ranking!$N:$N,0)),"")</f>
        <v/>
      </c>
      <c r="M349" s="9" t="str">
        <f>IFERROR(INDEX(data!E:E,MATCH($I349&amp;$H349,data!$N:$N,0)),"")</f>
        <v/>
      </c>
      <c r="N349" s="15" t="str">
        <f>IFERROR(INDEX(data!F:F,MATCH($I349&amp;$H349,data!$N:$N,0)),"")</f>
        <v/>
      </c>
      <c r="O349" s="15" t="str">
        <f>IFERROR(INDEX(data!G:G,MATCH($I349&amp;$H349,data!$N:$N,0)),"")</f>
        <v/>
      </c>
      <c r="P349" s="16" t="str">
        <f>IFERROR(INDEX(data!H:H,MATCH($I349&amp;$H349,data!$N:$N,0)),"")</f>
        <v/>
      </c>
    </row>
    <row r="350" spans="6:16" x14ac:dyDescent="0.2">
      <c r="F350" s="11">
        <v>342</v>
      </c>
      <c r="G350" s="10" t="str">
        <f>IFERROR(INDEX(Ranking!A:A,MATCH($F350,Ranking!$N:$N,0)),"")</f>
        <v/>
      </c>
      <c r="H350" s="15" t="str">
        <f>IFERROR(INDEX(Ranking!D:D,MATCH($F350,Ranking!$N:$N,0)),"")</f>
        <v/>
      </c>
      <c r="I350" s="10" t="str">
        <f>IFERROR(INDEX(Ranking!C:C,MATCH($F350,Ranking!$N:$N,0)),"")</f>
        <v/>
      </c>
      <c r="J350" s="8" t="str">
        <f>IFERROR(INDEX(Ranking!B:B,MATCH($F350,Ranking!$N:$N,0)),"")</f>
        <v/>
      </c>
      <c r="K350" s="29" t="str">
        <f>IFERROR(INDEX(Ranking!J:J,MATCH($F350,Ranking!$N:$N,0)),"")</f>
        <v/>
      </c>
      <c r="L350" s="30" t="str">
        <f>IFERROR(INDEX(Ranking!F:F,MATCH($F350,Ranking!$N:$N,0)),"")</f>
        <v/>
      </c>
      <c r="M350" s="9" t="str">
        <f>IFERROR(INDEX(data!E:E,MATCH($I350&amp;$H350,data!$N:$N,0)),"")</f>
        <v/>
      </c>
      <c r="N350" s="15" t="str">
        <f>IFERROR(INDEX(data!F:F,MATCH($I350&amp;$H350,data!$N:$N,0)),"")</f>
        <v/>
      </c>
      <c r="O350" s="15" t="str">
        <f>IFERROR(INDEX(data!G:G,MATCH($I350&amp;$H350,data!$N:$N,0)),"")</f>
        <v/>
      </c>
      <c r="P350" s="16" t="str">
        <f>IFERROR(INDEX(data!H:H,MATCH($I350&amp;$H350,data!$N:$N,0)),"")</f>
        <v/>
      </c>
    </row>
    <row r="351" spans="6:16" x14ac:dyDescent="0.2">
      <c r="F351" s="11">
        <v>343</v>
      </c>
      <c r="G351" s="10" t="str">
        <f>IFERROR(INDEX(Ranking!A:A,MATCH($F351,Ranking!$N:$N,0)),"")</f>
        <v/>
      </c>
      <c r="H351" s="15" t="str">
        <f>IFERROR(INDEX(Ranking!D:D,MATCH($F351,Ranking!$N:$N,0)),"")</f>
        <v/>
      </c>
      <c r="I351" s="10" t="str">
        <f>IFERROR(INDEX(Ranking!C:C,MATCH($F351,Ranking!$N:$N,0)),"")</f>
        <v/>
      </c>
      <c r="J351" s="8" t="str">
        <f>IFERROR(INDEX(Ranking!B:B,MATCH($F351,Ranking!$N:$N,0)),"")</f>
        <v/>
      </c>
      <c r="K351" s="29" t="str">
        <f>IFERROR(INDEX(Ranking!J:J,MATCH($F351,Ranking!$N:$N,0)),"")</f>
        <v/>
      </c>
      <c r="L351" s="30" t="str">
        <f>IFERROR(INDEX(Ranking!F:F,MATCH($F351,Ranking!$N:$N,0)),"")</f>
        <v/>
      </c>
      <c r="M351" s="9" t="str">
        <f>IFERROR(INDEX(data!E:E,MATCH($I351&amp;$H351,data!$N:$N,0)),"")</f>
        <v/>
      </c>
      <c r="N351" s="15" t="str">
        <f>IFERROR(INDEX(data!F:F,MATCH($I351&amp;$H351,data!$N:$N,0)),"")</f>
        <v/>
      </c>
      <c r="O351" s="15" t="str">
        <f>IFERROR(INDEX(data!G:G,MATCH($I351&amp;$H351,data!$N:$N,0)),"")</f>
        <v/>
      </c>
      <c r="P351" s="16" t="str">
        <f>IFERROR(INDEX(data!H:H,MATCH($I351&amp;$H351,data!$N:$N,0)),"")</f>
        <v/>
      </c>
    </row>
    <row r="352" spans="6:16" x14ac:dyDescent="0.2">
      <c r="F352" s="11">
        <v>344</v>
      </c>
      <c r="G352" s="10" t="str">
        <f>IFERROR(INDEX(Ranking!A:A,MATCH($F352,Ranking!$N:$N,0)),"")</f>
        <v/>
      </c>
      <c r="H352" s="15" t="str">
        <f>IFERROR(INDEX(Ranking!D:D,MATCH($F352,Ranking!$N:$N,0)),"")</f>
        <v/>
      </c>
      <c r="I352" s="10" t="str">
        <f>IFERROR(INDEX(Ranking!C:C,MATCH($F352,Ranking!$N:$N,0)),"")</f>
        <v/>
      </c>
      <c r="J352" s="8" t="str">
        <f>IFERROR(INDEX(Ranking!B:B,MATCH($F352,Ranking!$N:$N,0)),"")</f>
        <v/>
      </c>
      <c r="K352" s="29" t="str">
        <f>IFERROR(INDEX(Ranking!J:J,MATCH($F352,Ranking!$N:$N,0)),"")</f>
        <v/>
      </c>
      <c r="L352" s="30" t="str">
        <f>IFERROR(INDEX(Ranking!F:F,MATCH($F352,Ranking!$N:$N,0)),"")</f>
        <v/>
      </c>
      <c r="M352" s="9" t="str">
        <f>IFERROR(INDEX(data!E:E,MATCH($I352&amp;$H352,data!$N:$N,0)),"")</f>
        <v/>
      </c>
      <c r="N352" s="15" t="str">
        <f>IFERROR(INDEX(data!F:F,MATCH($I352&amp;$H352,data!$N:$N,0)),"")</f>
        <v/>
      </c>
      <c r="O352" s="15" t="str">
        <f>IFERROR(INDEX(data!G:G,MATCH($I352&amp;$H352,data!$N:$N,0)),"")</f>
        <v/>
      </c>
      <c r="P352" s="16" t="str">
        <f>IFERROR(INDEX(data!H:H,MATCH($I352&amp;$H352,data!$N:$N,0)),"")</f>
        <v/>
      </c>
    </row>
    <row r="353" spans="6:16" x14ac:dyDescent="0.2">
      <c r="F353" s="11">
        <v>345</v>
      </c>
      <c r="G353" s="10" t="str">
        <f>IFERROR(INDEX(Ranking!A:A,MATCH($F353,Ranking!$N:$N,0)),"")</f>
        <v/>
      </c>
      <c r="H353" s="15" t="str">
        <f>IFERROR(INDEX(Ranking!D:D,MATCH($F353,Ranking!$N:$N,0)),"")</f>
        <v/>
      </c>
      <c r="I353" s="10" t="str">
        <f>IFERROR(INDEX(Ranking!C:C,MATCH($F353,Ranking!$N:$N,0)),"")</f>
        <v/>
      </c>
      <c r="J353" s="8" t="str">
        <f>IFERROR(INDEX(Ranking!B:B,MATCH($F353,Ranking!$N:$N,0)),"")</f>
        <v/>
      </c>
      <c r="K353" s="29" t="str">
        <f>IFERROR(INDEX(Ranking!J:J,MATCH($F353,Ranking!$N:$N,0)),"")</f>
        <v/>
      </c>
      <c r="L353" s="30" t="str">
        <f>IFERROR(INDEX(Ranking!F:F,MATCH($F353,Ranking!$N:$N,0)),"")</f>
        <v/>
      </c>
      <c r="M353" s="9" t="str">
        <f>IFERROR(INDEX(data!E:E,MATCH($I353&amp;$H353,data!$N:$N,0)),"")</f>
        <v/>
      </c>
      <c r="N353" s="15" t="str">
        <f>IFERROR(INDEX(data!F:F,MATCH($I353&amp;$H353,data!$N:$N,0)),"")</f>
        <v/>
      </c>
      <c r="O353" s="15" t="str">
        <f>IFERROR(INDEX(data!G:G,MATCH($I353&amp;$H353,data!$N:$N,0)),"")</f>
        <v/>
      </c>
      <c r="P353" s="16" t="str">
        <f>IFERROR(INDEX(data!H:H,MATCH($I353&amp;$H353,data!$N:$N,0)),"")</f>
        <v/>
      </c>
    </row>
    <row r="354" spans="6:16" x14ac:dyDescent="0.2">
      <c r="F354" s="11">
        <v>346</v>
      </c>
      <c r="G354" s="10" t="str">
        <f>IFERROR(INDEX(Ranking!A:A,MATCH($F354,Ranking!$N:$N,0)),"")</f>
        <v/>
      </c>
      <c r="H354" s="15" t="str">
        <f>IFERROR(INDEX(Ranking!D:D,MATCH($F354,Ranking!$N:$N,0)),"")</f>
        <v/>
      </c>
      <c r="I354" s="10" t="str">
        <f>IFERROR(INDEX(Ranking!C:C,MATCH($F354,Ranking!$N:$N,0)),"")</f>
        <v/>
      </c>
      <c r="J354" s="8" t="str">
        <f>IFERROR(INDEX(Ranking!B:B,MATCH($F354,Ranking!$N:$N,0)),"")</f>
        <v/>
      </c>
      <c r="K354" s="29" t="str">
        <f>IFERROR(INDEX(Ranking!J:J,MATCH($F354,Ranking!$N:$N,0)),"")</f>
        <v/>
      </c>
      <c r="L354" s="30" t="str">
        <f>IFERROR(INDEX(Ranking!F:F,MATCH($F354,Ranking!$N:$N,0)),"")</f>
        <v/>
      </c>
      <c r="M354" s="9" t="str">
        <f>IFERROR(INDEX(data!E:E,MATCH($I354&amp;$H354,data!$N:$N,0)),"")</f>
        <v/>
      </c>
      <c r="N354" s="15" t="str">
        <f>IFERROR(INDEX(data!F:F,MATCH($I354&amp;$H354,data!$N:$N,0)),"")</f>
        <v/>
      </c>
      <c r="O354" s="15" t="str">
        <f>IFERROR(INDEX(data!G:G,MATCH($I354&amp;$H354,data!$N:$N,0)),"")</f>
        <v/>
      </c>
      <c r="P354" s="16" t="str">
        <f>IFERROR(INDEX(data!H:H,MATCH($I354&amp;$H354,data!$N:$N,0)),"")</f>
        <v/>
      </c>
    </row>
    <row r="355" spans="6:16" x14ac:dyDescent="0.2">
      <c r="F355" s="11">
        <v>347</v>
      </c>
      <c r="G355" s="10" t="str">
        <f>IFERROR(INDEX(Ranking!A:A,MATCH($F355,Ranking!$N:$N,0)),"")</f>
        <v/>
      </c>
      <c r="H355" s="15" t="str">
        <f>IFERROR(INDEX(Ranking!D:D,MATCH($F355,Ranking!$N:$N,0)),"")</f>
        <v/>
      </c>
      <c r="I355" s="10" t="str">
        <f>IFERROR(INDEX(Ranking!C:C,MATCH($F355,Ranking!$N:$N,0)),"")</f>
        <v/>
      </c>
      <c r="J355" s="8" t="str">
        <f>IFERROR(INDEX(Ranking!B:B,MATCH($F355,Ranking!$N:$N,0)),"")</f>
        <v/>
      </c>
      <c r="K355" s="29" t="str">
        <f>IFERROR(INDEX(Ranking!J:J,MATCH($F355,Ranking!$N:$N,0)),"")</f>
        <v/>
      </c>
      <c r="L355" s="30" t="str">
        <f>IFERROR(INDEX(Ranking!F:F,MATCH($F355,Ranking!$N:$N,0)),"")</f>
        <v/>
      </c>
      <c r="M355" s="9" t="str">
        <f>IFERROR(INDEX(data!E:E,MATCH($I355&amp;$H355,data!$N:$N,0)),"")</f>
        <v/>
      </c>
      <c r="N355" s="15" t="str">
        <f>IFERROR(INDEX(data!F:F,MATCH($I355&amp;$H355,data!$N:$N,0)),"")</f>
        <v/>
      </c>
      <c r="O355" s="15" t="str">
        <f>IFERROR(INDEX(data!G:G,MATCH($I355&amp;$H355,data!$N:$N,0)),"")</f>
        <v/>
      </c>
      <c r="P355" s="16" t="str">
        <f>IFERROR(INDEX(data!H:H,MATCH($I355&amp;$H355,data!$N:$N,0)),"")</f>
        <v/>
      </c>
    </row>
    <row r="356" spans="6:16" x14ac:dyDescent="0.2">
      <c r="F356" s="11">
        <v>348</v>
      </c>
      <c r="G356" s="10" t="str">
        <f>IFERROR(INDEX(Ranking!A:A,MATCH($F356,Ranking!$N:$N,0)),"")</f>
        <v/>
      </c>
      <c r="H356" s="15" t="str">
        <f>IFERROR(INDEX(Ranking!D:D,MATCH($F356,Ranking!$N:$N,0)),"")</f>
        <v/>
      </c>
      <c r="I356" s="10" t="str">
        <f>IFERROR(INDEX(Ranking!C:C,MATCH($F356,Ranking!$N:$N,0)),"")</f>
        <v/>
      </c>
      <c r="J356" s="8" t="str">
        <f>IFERROR(INDEX(Ranking!B:B,MATCH($F356,Ranking!$N:$N,0)),"")</f>
        <v/>
      </c>
      <c r="K356" s="29" t="str">
        <f>IFERROR(INDEX(Ranking!J:J,MATCH($F356,Ranking!$N:$N,0)),"")</f>
        <v/>
      </c>
      <c r="L356" s="30" t="str">
        <f>IFERROR(INDEX(Ranking!F:F,MATCH($F356,Ranking!$N:$N,0)),"")</f>
        <v/>
      </c>
      <c r="M356" s="9" t="str">
        <f>IFERROR(INDEX(data!E:E,MATCH($I356&amp;$H356,data!$N:$N,0)),"")</f>
        <v/>
      </c>
      <c r="N356" s="15" t="str">
        <f>IFERROR(INDEX(data!F:F,MATCH($I356&amp;$H356,data!$N:$N,0)),"")</f>
        <v/>
      </c>
      <c r="O356" s="15" t="str">
        <f>IFERROR(INDEX(data!G:G,MATCH($I356&amp;$H356,data!$N:$N,0)),"")</f>
        <v/>
      </c>
      <c r="P356" s="16" t="str">
        <f>IFERROR(INDEX(data!H:H,MATCH($I356&amp;$H356,data!$N:$N,0)),"")</f>
        <v/>
      </c>
    </row>
    <row r="357" spans="6:16" x14ac:dyDescent="0.2">
      <c r="F357" s="11">
        <v>349</v>
      </c>
      <c r="G357" s="10" t="str">
        <f>IFERROR(INDEX(Ranking!A:A,MATCH($F357,Ranking!$N:$N,0)),"")</f>
        <v/>
      </c>
      <c r="H357" s="15" t="str">
        <f>IFERROR(INDEX(Ranking!D:D,MATCH($F357,Ranking!$N:$N,0)),"")</f>
        <v/>
      </c>
      <c r="I357" s="10" t="str">
        <f>IFERROR(INDEX(Ranking!C:C,MATCH($F357,Ranking!$N:$N,0)),"")</f>
        <v/>
      </c>
      <c r="J357" s="8" t="str">
        <f>IFERROR(INDEX(Ranking!B:B,MATCH($F357,Ranking!$N:$N,0)),"")</f>
        <v/>
      </c>
      <c r="K357" s="29" t="str">
        <f>IFERROR(INDEX(Ranking!J:J,MATCH($F357,Ranking!$N:$N,0)),"")</f>
        <v/>
      </c>
      <c r="L357" s="30" t="str">
        <f>IFERROR(INDEX(Ranking!F:F,MATCH($F357,Ranking!$N:$N,0)),"")</f>
        <v/>
      </c>
      <c r="M357" s="9" t="str">
        <f>IFERROR(INDEX(data!E:E,MATCH($I357&amp;$H357,data!$N:$N,0)),"")</f>
        <v/>
      </c>
      <c r="N357" s="15" t="str">
        <f>IFERROR(INDEX(data!F:F,MATCH($I357&amp;$H357,data!$N:$N,0)),"")</f>
        <v/>
      </c>
      <c r="O357" s="15" t="str">
        <f>IFERROR(INDEX(data!G:G,MATCH($I357&amp;$H357,data!$N:$N,0)),"")</f>
        <v/>
      </c>
      <c r="P357" s="16" t="str">
        <f>IFERROR(INDEX(data!H:H,MATCH($I357&amp;$H357,data!$N:$N,0)),"")</f>
        <v/>
      </c>
    </row>
    <row r="358" spans="6:16" x14ac:dyDescent="0.2">
      <c r="F358" s="11">
        <v>350</v>
      </c>
      <c r="G358" s="10" t="str">
        <f>IFERROR(INDEX(Ranking!A:A,MATCH($F358,Ranking!$N:$N,0)),"")</f>
        <v/>
      </c>
      <c r="H358" s="15" t="str">
        <f>IFERROR(INDEX(Ranking!D:D,MATCH($F358,Ranking!$N:$N,0)),"")</f>
        <v/>
      </c>
      <c r="I358" s="10" t="str">
        <f>IFERROR(INDEX(Ranking!C:C,MATCH($F358,Ranking!$N:$N,0)),"")</f>
        <v/>
      </c>
      <c r="J358" s="8" t="str">
        <f>IFERROR(INDEX(Ranking!B:B,MATCH($F358,Ranking!$N:$N,0)),"")</f>
        <v/>
      </c>
      <c r="K358" s="29" t="str">
        <f>IFERROR(INDEX(Ranking!J:J,MATCH($F358,Ranking!$N:$N,0)),"")</f>
        <v/>
      </c>
      <c r="L358" s="30" t="str">
        <f>IFERROR(INDEX(Ranking!F:F,MATCH($F358,Ranking!$N:$N,0)),"")</f>
        <v/>
      </c>
      <c r="M358" s="9" t="str">
        <f>IFERROR(INDEX(data!E:E,MATCH($I358&amp;$H358,data!$N:$N,0)),"")</f>
        <v/>
      </c>
      <c r="N358" s="15" t="str">
        <f>IFERROR(INDEX(data!F:F,MATCH($I358&amp;$H358,data!$N:$N,0)),"")</f>
        <v/>
      </c>
      <c r="O358" s="15" t="str">
        <f>IFERROR(INDEX(data!G:G,MATCH($I358&amp;$H358,data!$N:$N,0)),"")</f>
        <v/>
      </c>
      <c r="P358" s="16" t="str">
        <f>IFERROR(INDEX(data!H:H,MATCH($I358&amp;$H358,data!$N:$N,0)),"")</f>
        <v/>
      </c>
    </row>
    <row r="359" spans="6:16" x14ac:dyDescent="0.2">
      <c r="F359" s="11">
        <v>351</v>
      </c>
      <c r="G359" s="10" t="str">
        <f>IFERROR(INDEX(Ranking!A:A,MATCH($F359,Ranking!$N:$N,0)),"")</f>
        <v/>
      </c>
      <c r="H359" s="15" t="str">
        <f>IFERROR(INDEX(Ranking!D:D,MATCH($F359,Ranking!$N:$N,0)),"")</f>
        <v/>
      </c>
      <c r="I359" s="10" t="str">
        <f>IFERROR(INDEX(Ranking!C:C,MATCH($F359,Ranking!$N:$N,0)),"")</f>
        <v/>
      </c>
      <c r="J359" s="8" t="str">
        <f>IFERROR(INDEX(Ranking!B:B,MATCH($F359,Ranking!$N:$N,0)),"")</f>
        <v/>
      </c>
      <c r="K359" s="29" t="str">
        <f>IFERROR(INDEX(Ranking!J:J,MATCH($F359,Ranking!$N:$N,0)),"")</f>
        <v/>
      </c>
      <c r="L359" s="30" t="str">
        <f>IFERROR(INDEX(Ranking!F:F,MATCH($F359,Ranking!$N:$N,0)),"")</f>
        <v/>
      </c>
      <c r="M359" s="9" t="str">
        <f>IFERROR(INDEX(data!E:E,MATCH($I359&amp;$H359,data!$N:$N,0)),"")</f>
        <v/>
      </c>
      <c r="N359" s="15" t="str">
        <f>IFERROR(INDEX(data!F:F,MATCH($I359&amp;$H359,data!$N:$N,0)),"")</f>
        <v/>
      </c>
      <c r="O359" s="15" t="str">
        <f>IFERROR(INDEX(data!G:G,MATCH($I359&amp;$H359,data!$N:$N,0)),"")</f>
        <v/>
      </c>
      <c r="P359" s="16" t="str">
        <f>IFERROR(INDEX(data!H:H,MATCH($I359&amp;$H359,data!$N:$N,0)),"")</f>
        <v/>
      </c>
    </row>
    <row r="360" spans="6:16" x14ac:dyDescent="0.2">
      <c r="F360" s="11">
        <v>352</v>
      </c>
      <c r="G360" s="10" t="str">
        <f>IFERROR(INDEX(Ranking!A:A,MATCH($F360,Ranking!$N:$N,0)),"")</f>
        <v/>
      </c>
      <c r="H360" s="15" t="str">
        <f>IFERROR(INDEX(Ranking!D:D,MATCH($F360,Ranking!$N:$N,0)),"")</f>
        <v/>
      </c>
      <c r="I360" s="10" t="str">
        <f>IFERROR(INDEX(Ranking!C:C,MATCH($F360,Ranking!$N:$N,0)),"")</f>
        <v/>
      </c>
      <c r="J360" s="8" t="str">
        <f>IFERROR(INDEX(Ranking!B:B,MATCH($F360,Ranking!$N:$N,0)),"")</f>
        <v/>
      </c>
      <c r="K360" s="29" t="str">
        <f>IFERROR(INDEX(Ranking!J:J,MATCH($F360,Ranking!$N:$N,0)),"")</f>
        <v/>
      </c>
      <c r="L360" s="30" t="str">
        <f>IFERROR(INDEX(Ranking!F:F,MATCH($F360,Ranking!$N:$N,0)),"")</f>
        <v/>
      </c>
      <c r="M360" s="9" t="str">
        <f>IFERROR(INDEX(data!E:E,MATCH($I360&amp;$H360,data!$N:$N,0)),"")</f>
        <v/>
      </c>
      <c r="N360" s="15" t="str">
        <f>IFERROR(INDEX(data!F:F,MATCH($I360&amp;$H360,data!$N:$N,0)),"")</f>
        <v/>
      </c>
      <c r="O360" s="15" t="str">
        <f>IFERROR(INDEX(data!G:G,MATCH($I360&amp;$H360,data!$N:$N,0)),"")</f>
        <v/>
      </c>
      <c r="P360" s="16" t="str">
        <f>IFERROR(INDEX(data!H:H,MATCH($I360&amp;$H360,data!$N:$N,0)),"")</f>
        <v/>
      </c>
    </row>
    <row r="361" spans="6:16" x14ac:dyDescent="0.2">
      <c r="F361" s="11">
        <v>353</v>
      </c>
      <c r="G361" s="10" t="str">
        <f>IFERROR(INDEX(Ranking!A:A,MATCH($F361,Ranking!$N:$N,0)),"")</f>
        <v/>
      </c>
      <c r="H361" s="15" t="str">
        <f>IFERROR(INDEX(Ranking!D:D,MATCH($F361,Ranking!$N:$N,0)),"")</f>
        <v/>
      </c>
      <c r="I361" s="10" t="str">
        <f>IFERROR(INDEX(Ranking!C:C,MATCH($F361,Ranking!$N:$N,0)),"")</f>
        <v/>
      </c>
      <c r="J361" s="8" t="str">
        <f>IFERROR(INDEX(Ranking!B:B,MATCH($F361,Ranking!$N:$N,0)),"")</f>
        <v/>
      </c>
      <c r="K361" s="29" t="str">
        <f>IFERROR(INDEX(Ranking!J:J,MATCH($F361,Ranking!$N:$N,0)),"")</f>
        <v/>
      </c>
      <c r="L361" s="30" t="str">
        <f>IFERROR(INDEX(Ranking!F:F,MATCH($F361,Ranking!$N:$N,0)),"")</f>
        <v/>
      </c>
      <c r="M361" s="9" t="str">
        <f>IFERROR(INDEX(data!E:E,MATCH($I361&amp;$H361,data!$N:$N,0)),"")</f>
        <v/>
      </c>
      <c r="N361" s="15" t="str">
        <f>IFERROR(INDEX(data!F:F,MATCH($I361&amp;$H361,data!$N:$N,0)),"")</f>
        <v/>
      </c>
      <c r="O361" s="15" t="str">
        <f>IFERROR(INDEX(data!G:G,MATCH($I361&amp;$H361,data!$N:$N,0)),"")</f>
        <v/>
      </c>
      <c r="P361" s="16" t="str">
        <f>IFERROR(INDEX(data!H:H,MATCH($I361&amp;$H361,data!$N:$N,0)),"")</f>
        <v/>
      </c>
    </row>
    <row r="362" spans="6:16" x14ac:dyDescent="0.2">
      <c r="F362" s="11">
        <v>354</v>
      </c>
      <c r="G362" s="10" t="str">
        <f>IFERROR(INDEX(Ranking!A:A,MATCH($F362,Ranking!$N:$N,0)),"")</f>
        <v/>
      </c>
      <c r="H362" s="15" t="str">
        <f>IFERROR(INDEX(Ranking!D:D,MATCH($F362,Ranking!$N:$N,0)),"")</f>
        <v/>
      </c>
      <c r="I362" s="10" t="str">
        <f>IFERROR(INDEX(Ranking!C:C,MATCH($F362,Ranking!$N:$N,0)),"")</f>
        <v/>
      </c>
      <c r="J362" s="8" t="str">
        <f>IFERROR(INDEX(Ranking!B:B,MATCH($F362,Ranking!$N:$N,0)),"")</f>
        <v/>
      </c>
      <c r="K362" s="29" t="str">
        <f>IFERROR(INDEX(Ranking!J:J,MATCH($F362,Ranking!$N:$N,0)),"")</f>
        <v/>
      </c>
      <c r="L362" s="30" t="str">
        <f>IFERROR(INDEX(Ranking!F:F,MATCH($F362,Ranking!$N:$N,0)),"")</f>
        <v/>
      </c>
      <c r="M362" s="9" t="str">
        <f>IFERROR(INDEX(data!E:E,MATCH($I362&amp;$H362,data!$N:$N,0)),"")</f>
        <v/>
      </c>
      <c r="N362" s="15" t="str">
        <f>IFERROR(INDEX(data!F:F,MATCH($I362&amp;$H362,data!$N:$N,0)),"")</f>
        <v/>
      </c>
      <c r="O362" s="15" t="str">
        <f>IFERROR(INDEX(data!G:G,MATCH($I362&amp;$H362,data!$N:$N,0)),"")</f>
        <v/>
      </c>
      <c r="P362" s="16" t="str">
        <f>IFERROR(INDEX(data!H:H,MATCH($I362&amp;$H362,data!$N:$N,0)),"")</f>
        <v/>
      </c>
    </row>
    <row r="363" spans="6:16" x14ac:dyDescent="0.2">
      <c r="F363" s="11">
        <v>355</v>
      </c>
      <c r="G363" s="10" t="str">
        <f>IFERROR(INDEX(Ranking!A:A,MATCH($F363,Ranking!$N:$N,0)),"")</f>
        <v/>
      </c>
      <c r="H363" s="15" t="str">
        <f>IFERROR(INDEX(Ranking!D:D,MATCH($F363,Ranking!$N:$N,0)),"")</f>
        <v/>
      </c>
      <c r="I363" s="10" t="str">
        <f>IFERROR(INDEX(Ranking!C:C,MATCH($F363,Ranking!$N:$N,0)),"")</f>
        <v/>
      </c>
      <c r="J363" s="8" t="str">
        <f>IFERROR(INDEX(Ranking!B:B,MATCH($F363,Ranking!$N:$N,0)),"")</f>
        <v/>
      </c>
      <c r="K363" s="29" t="str">
        <f>IFERROR(INDEX(Ranking!J:J,MATCH($F363,Ranking!$N:$N,0)),"")</f>
        <v/>
      </c>
      <c r="L363" s="30" t="str">
        <f>IFERROR(INDEX(Ranking!F:F,MATCH($F363,Ranking!$N:$N,0)),"")</f>
        <v/>
      </c>
      <c r="M363" s="9" t="str">
        <f>IFERROR(INDEX(data!E:E,MATCH($I363&amp;$H363,data!$N:$N,0)),"")</f>
        <v/>
      </c>
      <c r="N363" s="15" t="str">
        <f>IFERROR(INDEX(data!F:F,MATCH($I363&amp;$H363,data!$N:$N,0)),"")</f>
        <v/>
      </c>
      <c r="O363" s="15" t="str">
        <f>IFERROR(INDEX(data!G:G,MATCH($I363&amp;$H363,data!$N:$N,0)),"")</f>
        <v/>
      </c>
      <c r="P363" s="16" t="str">
        <f>IFERROR(INDEX(data!H:H,MATCH($I363&amp;$H363,data!$N:$N,0)),"")</f>
        <v/>
      </c>
    </row>
    <row r="364" spans="6:16" x14ac:dyDescent="0.2">
      <c r="F364" s="11">
        <v>356</v>
      </c>
      <c r="G364" s="10" t="str">
        <f>IFERROR(INDEX(Ranking!A:A,MATCH($F364,Ranking!$N:$N,0)),"")</f>
        <v/>
      </c>
      <c r="H364" s="15" t="str">
        <f>IFERROR(INDEX(Ranking!D:D,MATCH($F364,Ranking!$N:$N,0)),"")</f>
        <v/>
      </c>
      <c r="I364" s="10" t="str">
        <f>IFERROR(INDEX(Ranking!C:C,MATCH($F364,Ranking!$N:$N,0)),"")</f>
        <v/>
      </c>
      <c r="J364" s="8" t="str">
        <f>IFERROR(INDEX(Ranking!B:B,MATCH($F364,Ranking!$N:$N,0)),"")</f>
        <v/>
      </c>
      <c r="K364" s="29" t="str">
        <f>IFERROR(INDEX(Ranking!J:J,MATCH($F364,Ranking!$N:$N,0)),"")</f>
        <v/>
      </c>
      <c r="L364" s="30" t="str">
        <f>IFERROR(INDEX(Ranking!F:F,MATCH($F364,Ranking!$N:$N,0)),"")</f>
        <v/>
      </c>
      <c r="M364" s="9" t="str">
        <f>IFERROR(INDEX(data!E:E,MATCH($I364&amp;$H364,data!$N:$N,0)),"")</f>
        <v/>
      </c>
      <c r="N364" s="15" t="str">
        <f>IFERROR(INDEX(data!F:F,MATCH($I364&amp;$H364,data!$N:$N,0)),"")</f>
        <v/>
      </c>
      <c r="O364" s="15" t="str">
        <f>IFERROR(INDEX(data!G:G,MATCH($I364&amp;$H364,data!$N:$N,0)),"")</f>
        <v/>
      </c>
      <c r="P364" s="16" t="str">
        <f>IFERROR(INDEX(data!H:H,MATCH($I364&amp;$H364,data!$N:$N,0)),"")</f>
        <v/>
      </c>
    </row>
    <row r="365" spans="6:16" x14ac:dyDescent="0.2">
      <c r="F365" s="11">
        <v>357</v>
      </c>
      <c r="G365" s="10" t="str">
        <f>IFERROR(INDEX(Ranking!A:A,MATCH($F365,Ranking!$N:$N,0)),"")</f>
        <v/>
      </c>
      <c r="H365" s="15" t="str">
        <f>IFERROR(INDEX(Ranking!D:D,MATCH($F365,Ranking!$N:$N,0)),"")</f>
        <v/>
      </c>
      <c r="I365" s="10" t="str">
        <f>IFERROR(INDEX(Ranking!C:C,MATCH($F365,Ranking!$N:$N,0)),"")</f>
        <v/>
      </c>
      <c r="J365" s="8" t="str">
        <f>IFERROR(INDEX(Ranking!B:B,MATCH($F365,Ranking!$N:$N,0)),"")</f>
        <v/>
      </c>
      <c r="K365" s="29" t="str">
        <f>IFERROR(INDEX(Ranking!J:J,MATCH($F365,Ranking!$N:$N,0)),"")</f>
        <v/>
      </c>
      <c r="L365" s="30" t="str">
        <f>IFERROR(INDEX(Ranking!F:F,MATCH($F365,Ranking!$N:$N,0)),"")</f>
        <v/>
      </c>
      <c r="M365" s="9" t="str">
        <f>IFERROR(INDEX(data!E:E,MATCH($I365&amp;$H365,data!$N:$N,0)),"")</f>
        <v/>
      </c>
      <c r="N365" s="15" t="str">
        <f>IFERROR(INDEX(data!F:F,MATCH($I365&amp;$H365,data!$N:$N,0)),"")</f>
        <v/>
      </c>
      <c r="O365" s="15" t="str">
        <f>IFERROR(INDEX(data!G:G,MATCH($I365&amp;$H365,data!$N:$N,0)),"")</f>
        <v/>
      </c>
      <c r="P365" s="16" t="str">
        <f>IFERROR(INDEX(data!H:H,MATCH($I365&amp;$H365,data!$N:$N,0)),"")</f>
        <v/>
      </c>
    </row>
    <row r="366" spans="6:16" x14ac:dyDescent="0.2">
      <c r="F366" s="11">
        <v>358</v>
      </c>
      <c r="G366" s="10" t="str">
        <f>IFERROR(INDEX(Ranking!A:A,MATCH($F366,Ranking!$N:$N,0)),"")</f>
        <v/>
      </c>
      <c r="H366" s="15" t="str">
        <f>IFERROR(INDEX(Ranking!D:D,MATCH($F366,Ranking!$N:$N,0)),"")</f>
        <v/>
      </c>
      <c r="I366" s="10" t="str">
        <f>IFERROR(INDEX(Ranking!C:C,MATCH($F366,Ranking!$N:$N,0)),"")</f>
        <v/>
      </c>
      <c r="J366" s="8" t="str">
        <f>IFERROR(INDEX(Ranking!B:B,MATCH($F366,Ranking!$N:$N,0)),"")</f>
        <v/>
      </c>
      <c r="K366" s="29" t="str">
        <f>IFERROR(INDEX(Ranking!J:J,MATCH($F366,Ranking!$N:$N,0)),"")</f>
        <v/>
      </c>
      <c r="L366" s="30" t="str">
        <f>IFERROR(INDEX(Ranking!F:F,MATCH($F366,Ranking!$N:$N,0)),"")</f>
        <v/>
      </c>
      <c r="M366" s="9" t="str">
        <f>IFERROR(INDEX(data!E:E,MATCH($I366&amp;$H366,data!$N:$N,0)),"")</f>
        <v/>
      </c>
      <c r="N366" s="15" t="str">
        <f>IFERROR(INDEX(data!F:F,MATCH($I366&amp;$H366,data!$N:$N,0)),"")</f>
        <v/>
      </c>
      <c r="O366" s="15" t="str">
        <f>IFERROR(INDEX(data!G:G,MATCH($I366&amp;$H366,data!$N:$N,0)),"")</f>
        <v/>
      </c>
      <c r="P366" s="16" t="str">
        <f>IFERROR(INDEX(data!H:H,MATCH($I366&amp;$H366,data!$N:$N,0)),"")</f>
        <v/>
      </c>
    </row>
    <row r="367" spans="6:16" x14ac:dyDescent="0.2">
      <c r="F367" s="11">
        <v>359</v>
      </c>
      <c r="G367" s="10" t="str">
        <f>IFERROR(INDEX(Ranking!A:A,MATCH($F367,Ranking!$N:$N,0)),"")</f>
        <v/>
      </c>
      <c r="H367" s="15" t="str">
        <f>IFERROR(INDEX(Ranking!D:D,MATCH($F367,Ranking!$N:$N,0)),"")</f>
        <v/>
      </c>
      <c r="I367" s="10" t="str">
        <f>IFERROR(INDEX(Ranking!C:C,MATCH($F367,Ranking!$N:$N,0)),"")</f>
        <v/>
      </c>
      <c r="J367" s="8" t="str">
        <f>IFERROR(INDEX(Ranking!B:B,MATCH($F367,Ranking!$N:$N,0)),"")</f>
        <v/>
      </c>
      <c r="K367" s="29" t="str">
        <f>IFERROR(INDEX(Ranking!J:J,MATCH($F367,Ranking!$N:$N,0)),"")</f>
        <v/>
      </c>
      <c r="L367" s="30" t="str">
        <f>IFERROR(INDEX(Ranking!F:F,MATCH($F367,Ranking!$N:$N,0)),"")</f>
        <v/>
      </c>
      <c r="M367" s="9" t="str">
        <f>IFERROR(INDEX(data!E:E,MATCH($I367&amp;$H367,data!$N:$N,0)),"")</f>
        <v/>
      </c>
      <c r="N367" s="15" t="str">
        <f>IFERROR(INDEX(data!F:F,MATCH($I367&amp;$H367,data!$N:$N,0)),"")</f>
        <v/>
      </c>
      <c r="O367" s="15" t="str">
        <f>IFERROR(INDEX(data!G:G,MATCH($I367&amp;$H367,data!$N:$N,0)),"")</f>
        <v/>
      </c>
      <c r="P367" s="16" t="str">
        <f>IFERROR(INDEX(data!H:H,MATCH($I367&amp;$H367,data!$N:$N,0)),"")</f>
        <v/>
      </c>
    </row>
    <row r="368" spans="6:16" x14ac:dyDescent="0.2">
      <c r="F368" s="11">
        <v>360</v>
      </c>
      <c r="G368" s="10" t="str">
        <f>IFERROR(INDEX(Ranking!A:A,MATCH($F368,Ranking!$N:$N,0)),"")</f>
        <v/>
      </c>
      <c r="H368" s="15" t="str">
        <f>IFERROR(INDEX(Ranking!D:D,MATCH($F368,Ranking!$N:$N,0)),"")</f>
        <v/>
      </c>
      <c r="I368" s="10" t="str">
        <f>IFERROR(INDEX(Ranking!C:C,MATCH($F368,Ranking!$N:$N,0)),"")</f>
        <v/>
      </c>
      <c r="J368" s="8" t="str">
        <f>IFERROR(INDEX(Ranking!B:B,MATCH($F368,Ranking!$N:$N,0)),"")</f>
        <v/>
      </c>
      <c r="K368" s="29" t="str">
        <f>IFERROR(INDEX(Ranking!J:J,MATCH($F368,Ranking!$N:$N,0)),"")</f>
        <v/>
      </c>
      <c r="L368" s="30" t="str">
        <f>IFERROR(INDEX(Ranking!F:F,MATCH($F368,Ranking!$N:$N,0)),"")</f>
        <v/>
      </c>
      <c r="M368" s="9" t="str">
        <f>IFERROR(INDEX(data!E:E,MATCH($I368&amp;$H368,data!$N:$N,0)),"")</f>
        <v/>
      </c>
      <c r="N368" s="15" t="str">
        <f>IFERROR(INDEX(data!F:F,MATCH($I368&amp;$H368,data!$N:$N,0)),"")</f>
        <v/>
      </c>
      <c r="O368" s="15" t="str">
        <f>IFERROR(INDEX(data!G:G,MATCH($I368&amp;$H368,data!$N:$N,0)),"")</f>
        <v/>
      </c>
      <c r="P368" s="16" t="str">
        <f>IFERROR(INDEX(data!H:H,MATCH($I368&amp;$H368,data!$N:$N,0)),"")</f>
        <v/>
      </c>
    </row>
    <row r="369" spans="6:16" x14ac:dyDescent="0.2">
      <c r="F369" s="11">
        <v>361</v>
      </c>
      <c r="G369" s="10" t="str">
        <f>IFERROR(INDEX(Ranking!A:A,MATCH($F369,Ranking!$N:$N,0)),"")</f>
        <v/>
      </c>
      <c r="H369" s="15" t="str">
        <f>IFERROR(INDEX(Ranking!D:D,MATCH($F369,Ranking!$N:$N,0)),"")</f>
        <v/>
      </c>
      <c r="I369" s="10" t="str">
        <f>IFERROR(INDEX(Ranking!C:C,MATCH($F369,Ranking!$N:$N,0)),"")</f>
        <v/>
      </c>
      <c r="J369" s="8" t="str">
        <f>IFERROR(INDEX(Ranking!B:B,MATCH($F369,Ranking!$N:$N,0)),"")</f>
        <v/>
      </c>
      <c r="K369" s="29" t="str">
        <f>IFERROR(INDEX(Ranking!J:J,MATCH($F369,Ranking!$N:$N,0)),"")</f>
        <v/>
      </c>
      <c r="L369" s="30" t="str">
        <f>IFERROR(INDEX(Ranking!F:F,MATCH($F369,Ranking!$N:$N,0)),"")</f>
        <v/>
      </c>
      <c r="M369" s="9" t="str">
        <f>IFERROR(INDEX(data!E:E,MATCH($I369&amp;$H369,data!$N:$N,0)),"")</f>
        <v/>
      </c>
      <c r="N369" s="15" t="str">
        <f>IFERROR(INDEX(data!F:F,MATCH($I369&amp;$H369,data!$N:$N,0)),"")</f>
        <v/>
      </c>
      <c r="O369" s="15" t="str">
        <f>IFERROR(INDEX(data!G:G,MATCH($I369&amp;$H369,data!$N:$N,0)),"")</f>
        <v/>
      </c>
      <c r="P369" s="16" t="str">
        <f>IFERROR(INDEX(data!H:H,MATCH($I369&amp;$H369,data!$N:$N,0)),"")</f>
        <v/>
      </c>
    </row>
    <row r="370" spans="6:16" x14ac:dyDescent="0.2">
      <c r="F370" s="11">
        <v>362</v>
      </c>
      <c r="G370" s="10" t="str">
        <f>IFERROR(INDEX(Ranking!A:A,MATCH($F370,Ranking!$N:$N,0)),"")</f>
        <v/>
      </c>
      <c r="H370" s="15" t="str">
        <f>IFERROR(INDEX(Ranking!D:D,MATCH($F370,Ranking!$N:$N,0)),"")</f>
        <v/>
      </c>
      <c r="I370" s="10" t="str">
        <f>IFERROR(INDEX(Ranking!C:C,MATCH($F370,Ranking!$N:$N,0)),"")</f>
        <v/>
      </c>
      <c r="J370" s="8" t="str">
        <f>IFERROR(INDEX(Ranking!B:B,MATCH($F370,Ranking!$N:$N,0)),"")</f>
        <v/>
      </c>
      <c r="K370" s="29" t="str">
        <f>IFERROR(INDEX(Ranking!J:J,MATCH($F370,Ranking!$N:$N,0)),"")</f>
        <v/>
      </c>
      <c r="L370" s="30" t="str">
        <f>IFERROR(INDEX(Ranking!F:F,MATCH($F370,Ranking!$N:$N,0)),"")</f>
        <v/>
      </c>
      <c r="M370" s="9" t="str">
        <f>IFERROR(INDEX(data!E:E,MATCH($I370&amp;$H370,data!$N:$N,0)),"")</f>
        <v/>
      </c>
      <c r="N370" s="15" t="str">
        <f>IFERROR(INDEX(data!F:F,MATCH($I370&amp;$H370,data!$N:$N,0)),"")</f>
        <v/>
      </c>
      <c r="O370" s="15" t="str">
        <f>IFERROR(INDEX(data!G:G,MATCH($I370&amp;$H370,data!$N:$N,0)),"")</f>
        <v/>
      </c>
      <c r="P370" s="16" t="str">
        <f>IFERROR(INDEX(data!H:H,MATCH($I370&amp;$H370,data!$N:$N,0)),"")</f>
        <v/>
      </c>
    </row>
    <row r="371" spans="6:16" x14ac:dyDescent="0.2">
      <c r="F371" s="11">
        <v>363</v>
      </c>
      <c r="G371" s="10" t="str">
        <f>IFERROR(INDEX(Ranking!A:A,MATCH($F371,Ranking!$N:$N,0)),"")</f>
        <v/>
      </c>
      <c r="H371" s="15" t="str">
        <f>IFERROR(INDEX(Ranking!D:D,MATCH($F371,Ranking!$N:$N,0)),"")</f>
        <v/>
      </c>
      <c r="I371" s="10" t="str">
        <f>IFERROR(INDEX(Ranking!C:C,MATCH($F371,Ranking!$N:$N,0)),"")</f>
        <v/>
      </c>
      <c r="J371" s="8" t="str">
        <f>IFERROR(INDEX(Ranking!B:B,MATCH($F371,Ranking!$N:$N,0)),"")</f>
        <v/>
      </c>
      <c r="K371" s="29" t="str">
        <f>IFERROR(INDEX(Ranking!J:J,MATCH($F371,Ranking!$N:$N,0)),"")</f>
        <v/>
      </c>
      <c r="L371" s="30" t="str">
        <f>IFERROR(INDEX(Ranking!F:F,MATCH($F371,Ranking!$N:$N,0)),"")</f>
        <v/>
      </c>
      <c r="M371" s="9" t="str">
        <f>IFERROR(INDEX(data!E:E,MATCH($I371&amp;$H371,data!$N:$N,0)),"")</f>
        <v/>
      </c>
      <c r="N371" s="15" t="str">
        <f>IFERROR(INDEX(data!F:F,MATCH($I371&amp;$H371,data!$N:$N,0)),"")</f>
        <v/>
      </c>
      <c r="O371" s="15" t="str">
        <f>IFERROR(INDEX(data!G:G,MATCH($I371&amp;$H371,data!$N:$N,0)),"")</f>
        <v/>
      </c>
      <c r="P371" s="16" t="str">
        <f>IFERROR(INDEX(data!H:H,MATCH($I371&amp;$H371,data!$N:$N,0)),"")</f>
        <v/>
      </c>
    </row>
    <row r="372" spans="6:16" x14ac:dyDescent="0.2">
      <c r="F372" s="11">
        <v>364</v>
      </c>
      <c r="G372" s="10" t="str">
        <f>IFERROR(INDEX(Ranking!A:A,MATCH($F372,Ranking!$N:$N,0)),"")</f>
        <v/>
      </c>
      <c r="H372" s="15" t="str">
        <f>IFERROR(INDEX(Ranking!D:D,MATCH($F372,Ranking!$N:$N,0)),"")</f>
        <v/>
      </c>
      <c r="I372" s="10" t="str">
        <f>IFERROR(INDEX(Ranking!C:C,MATCH($F372,Ranking!$N:$N,0)),"")</f>
        <v/>
      </c>
      <c r="J372" s="8" t="str">
        <f>IFERROR(INDEX(Ranking!B:B,MATCH($F372,Ranking!$N:$N,0)),"")</f>
        <v/>
      </c>
      <c r="K372" s="29" t="str">
        <f>IFERROR(INDEX(Ranking!J:J,MATCH($F372,Ranking!$N:$N,0)),"")</f>
        <v/>
      </c>
      <c r="L372" s="30" t="str">
        <f>IFERROR(INDEX(Ranking!F:F,MATCH($F372,Ranking!$N:$N,0)),"")</f>
        <v/>
      </c>
      <c r="M372" s="9" t="str">
        <f>IFERROR(INDEX(data!E:E,MATCH($I372&amp;$H372,data!$N:$N,0)),"")</f>
        <v/>
      </c>
      <c r="N372" s="15" t="str">
        <f>IFERROR(INDEX(data!F:F,MATCH($I372&amp;$H372,data!$N:$N,0)),"")</f>
        <v/>
      </c>
      <c r="O372" s="15" t="str">
        <f>IFERROR(INDEX(data!G:G,MATCH($I372&amp;$H372,data!$N:$N,0)),"")</f>
        <v/>
      </c>
      <c r="P372" s="16" t="str">
        <f>IFERROR(INDEX(data!H:H,MATCH($I372&amp;$H372,data!$N:$N,0)),"")</f>
        <v/>
      </c>
    </row>
    <row r="373" spans="6:16" x14ac:dyDescent="0.2">
      <c r="F373" s="11">
        <v>365</v>
      </c>
      <c r="G373" s="10" t="str">
        <f>IFERROR(INDEX(Ranking!A:A,MATCH($F373,Ranking!$N:$N,0)),"")</f>
        <v/>
      </c>
      <c r="H373" s="15" t="str">
        <f>IFERROR(INDEX(Ranking!D:D,MATCH($F373,Ranking!$N:$N,0)),"")</f>
        <v/>
      </c>
      <c r="I373" s="10" t="str">
        <f>IFERROR(INDEX(Ranking!C:C,MATCH($F373,Ranking!$N:$N,0)),"")</f>
        <v/>
      </c>
      <c r="J373" s="8" t="str">
        <f>IFERROR(INDEX(Ranking!B:B,MATCH($F373,Ranking!$N:$N,0)),"")</f>
        <v/>
      </c>
      <c r="K373" s="29" t="str">
        <f>IFERROR(INDEX(Ranking!J:J,MATCH($F373,Ranking!$N:$N,0)),"")</f>
        <v/>
      </c>
      <c r="L373" s="30" t="str">
        <f>IFERROR(INDEX(Ranking!F:F,MATCH($F373,Ranking!$N:$N,0)),"")</f>
        <v/>
      </c>
      <c r="M373" s="9" t="str">
        <f>IFERROR(INDEX(data!E:E,MATCH($I373&amp;$H373,data!$N:$N,0)),"")</f>
        <v/>
      </c>
      <c r="N373" s="15" t="str">
        <f>IFERROR(INDEX(data!F:F,MATCH($I373&amp;$H373,data!$N:$N,0)),"")</f>
        <v/>
      </c>
      <c r="O373" s="15" t="str">
        <f>IFERROR(INDEX(data!G:G,MATCH($I373&amp;$H373,data!$N:$N,0)),"")</f>
        <v/>
      </c>
      <c r="P373" s="16" t="str">
        <f>IFERROR(INDEX(data!H:H,MATCH($I373&amp;$H373,data!$N:$N,0)),"")</f>
        <v/>
      </c>
    </row>
    <row r="374" spans="6:16" x14ac:dyDescent="0.2">
      <c r="F374" s="11">
        <v>366</v>
      </c>
      <c r="G374" s="10" t="str">
        <f>IFERROR(INDEX(Ranking!A:A,MATCH($F374,Ranking!$N:$N,0)),"")</f>
        <v/>
      </c>
      <c r="H374" s="15" t="str">
        <f>IFERROR(INDEX(Ranking!D:D,MATCH($F374,Ranking!$N:$N,0)),"")</f>
        <v/>
      </c>
      <c r="I374" s="10" t="str">
        <f>IFERROR(INDEX(Ranking!C:C,MATCH($F374,Ranking!$N:$N,0)),"")</f>
        <v/>
      </c>
      <c r="J374" s="8" t="str">
        <f>IFERROR(INDEX(Ranking!B:B,MATCH($F374,Ranking!$N:$N,0)),"")</f>
        <v/>
      </c>
      <c r="K374" s="29" t="str">
        <f>IFERROR(INDEX(Ranking!J:J,MATCH($F374,Ranking!$N:$N,0)),"")</f>
        <v/>
      </c>
      <c r="L374" s="30" t="str">
        <f>IFERROR(INDEX(Ranking!F:F,MATCH($F374,Ranking!$N:$N,0)),"")</f>
        <v/>
      </c>
      <c r="M374" s="9" t="str">
        <f>IFERROR(INDEX(data!E:E,MATCH($I374&amp;$H374,data!$N:$N,0)),"")</f>
        <v/>
      </c>
      <c r="N374" s="15" t="str">
        <f>IFERROR(INDEX(data!F:F,MATCH($I374&amp;$H374,data!$N:$N,0)),"")</f>
        <v/>
      </c>
      <c r="O374" s="15" t="str">
        <f>IFERROR(INDEX(data!G:G,MATCH($I374&amp;$H374,data!$N:$N,0)),"")</f>
        <v/>
      </c>
      <c r="P374" s="16" t="str">
        <f>IFERROR(INDEX(data!H:H,MATCH($I374&amp;$H374,data!$N:$N,0)),"")</f>
        <v/>
      </c>
    </row>
    <row r="375" spans="6:16" x14ac:dyDescent="0.2">
      <c r="F375" s="11">
        <v>367</v>
      </c>
      <c r="G375" s="10" t="str">
        <f>IFERROR(INDEX(Ranking!A:A,MATCH($F375,Ranking!$N:$N,0)),"")</f>
        <v/>
      </c>
      <c r="H375" s="15" t="str">
        <f>IFERROR(INDEX(Ranking!D:D,MATCH($F375,Ranking!$N:$N,0)),"")</f>
        <v/>
      </c>
      <c r="I375" s="10" t="str">
        <f>IFERROR(INDEX(Ranking!C:C,MATCH($F375,Ranking!$N:$N,0)),"")</f>
        <v/>
      </c>
      <c r="J375" s="8" t="str">
        <f>IFERROR(INDEX(Ranking!B:B,MATCH($F375,Ranking!$N:$N,0)),"")</f>
        <v/>
      </c>
      <c r="K375" s="29" t="str">
        <f>IFERROR(INDEX(Ranking!J:J,MATCH($F375,Ranking!$N:$N,0)),"")</f>
        <v/>
      </c>
      <c r="L375" s="30" t="str">
        <f>IFERROR(INDEX(Ranking!F:F,MATCH($F375,Ranking!$N:$N,0)),"")</f>
        <v/>
      </c>
      <c r="M375" s="9" t="str">
        <f>IFERROR(INDEX(data!E:E,MATCH($I375&amp;$H375,data!$N:$N,0)),"")</f>
        <v/>
      </c>
      <c r="N375" s="15" t="str">
        <f>IFERROR(INDEX(data!F:F,MATCH($I375&amp;$H375,data!$N:$N,0)),"")</f>
        <v/>
      </c>
      <c r="O375" s="15" t="str">
        <f>IFERROR(INDEX(data!G:G,MATCH($I375&amp;$H375,data!$N:$N,0)),"")</f>
        <v/>
      </c>
      <c r="P375" s="16" t="str">
        <f>IFERROR(INDEX(data!H:H,MATCH($I375&amp;$H375,data!$N:$N,0)),"")</f>
        <v/>
      </c>
    </row>
    <row r="376" spans="6:16" x14ac:dyDescent="0.2">
      <c r="F376" s="11">
        <v>368</v>
      </c>
      <c r="G376" s="10" t="str">
        <f>IFERROR(INDEX(Ranking!A:A,MATCH($F376,Ranking!$N:$N,0)),"")</f>
        <v/>
      </c>
      <c r="H376" s="15" t="str">
        <f>IFERROR(INDEX(Ranking!D:D,MATCH($F376,Ranking!$N:$N,0)),"")</f>
        <v/>
      </c>
      <c r="I376" s="10" t="str">
        <f>IFERROR(INDEX(Ranking!C:C,MATCH($F376,Ranking!$N:$N,0)),"")</f>
        <v/>
      </c>
      <c r="J376" s="8" t="str">
        <f>IFERROR(INDEX(Ranking!B:B,MATCH($F376,Ranking!$N:$N,0)),"")</f>
        <v/>
      </c>
      <c r="K376" s="29" t="str">
        <f>IFERROR(INDEX(Ranking!J:J,MATCH($F376,Ranking!$N:$N,0)),"")</f>
        <v/>
      </c>
      <c r="L376" s="30" t="str">
        <f>IFERROR(INDEX(Ranking!F:F,MATCH($F376,Ranking!$N:$N,0)),"")</f>
        <v/>
      </c>
      <c r="M376" s="9" t="str">
        <f>IFERROR(INDEX(data!E:E,MATCH($I376&amp;$H376,data!$N:$N,0)),"")</f>
        <v/>
      </c>
      <c r="N376" s="15" t="str">
        <f>IFERROR(INDEX(data!F:F,MATCH($I376&amp;$H376,data!$N:$N,0)),"")</f>
        <v/>
      </c>
      <c r="O376" s="15" t="str">
        <f>IFERROR(INDEX(data!G:G,MATCH($I376&amp;$H376,data!$N:$N,0)),"")</f>
        <v/>
      </c>
      <c r="P376" s="16" t="str">
        <f>IFERROR(INDEX(data!H:H,MATCH($I376&amp;$H376,data!$N:$N,0)),"")</f>
        <v/>
      </c>
    </row>
    <row r="377" spans="6:16" x14ac:dyDescent="0.2">
      <c r="F377" s="11">
        <v>369</v>
      </c>
      <c r="G377" s="10" t="str">
        <f>IFERROR(INDEX(Ranking!A:A,MATCH($F377,Ranking!$N:$N,0)),"")</f>
        <v/>
      </c>
      <c r="H377" s="15" t="str">
        <f>IFERROR(INDEX(Ranking!D:D,MATCH($F377,Ranking!$N:$N,0)),"")</f>
        <v/>
      </c>
      <c r="I377" s="10" t="str">
        <f>IFERROR(INDEX(Ranking!C:C,MATCH($F377,Ranking!$N:$N,0)),"")</f>
        <v/>
      </c>
      <c r="J377" s="8" t="str">
        <f>IFERROR(INDEX(Ranking!B:B,MATCH($F377,Ranking!$N:$N,0)),"")</f>
        <v/>
      </c>
      <c r="K377" s="29" t="str">
        <f>IFERROR(INDEX(Ranking!J:J,MATCH($F377,Ranking!$N:$N,0)),"")</f>
        <v/>
      </c>
      <c r="L377" s="30" t="str">
        <f>IFERROR(INDEX(Ranking!F:F,MATCH($F377,Ranking!$N:$N,0)),"")</f>
        <v/>
      </c>
      <c r="M377" s="9" t="str">
        <f>IFERROR(INDEX(data!E:E,MATCH($I377&amp;$H377,data!$N:$N,0)),"")</f>
        <v/>
      </c>
      <c r="N377" s="15" t="str">
        <f>IFERROR(INDEX(data!F:F,MATCH($I377&amp;$H377,data!$N:$N,0)),"")</f>
        <v/>
      </c>
      <c r="O377" s="15" t="str">
        <f>IFERROR(INDEX(data!G:G,MATCH($I377&amp;$H377,data!$N:$N,0)),"")</f>
        <v/>
      </c>
      <c r="P377" s="16" t="str">
        <f>IFERROR(INDEX(data!H:H,MATCH($I377&amp;$H377,data!$N:$N,0)),"")</f>
        <v/>
      </c>
    </row>
    <row r="378" spans="6:16" x14ac:dyDescent="0.2">
      <c r="F378" s="11">
        <v>370</v>
      </c>
      <c r="G378" s="10" t="str">
        <f>IFERROR(INDEX(Ranking!A:A,MATCH($F378,Ranking!$N:$N,0)),"")</f>
        <v/>
      </c>
      <c r="H378" s="15" t="str">
        <f>IFERROR(INDEX(Ranking!D:D,MATCH($F378,Ranking!$N:$N,0)),"")</f>
        <v/>
      </c>
      <c r="I378" s="10" t="str">
        <f>IFERROR(INDEX(Ranking!C:C,MATCH($F378,Ranking!$N:$N,0)),"")</f>
        <v/>
      </c>
      <c r="J378" s="8" t="str">
        <f>IFERROR(INDEX(Ranking!B:B,MATCH($F378,Ranking!$N:$N,0)),"")</f>
        <v/>
      </c>
      <c r="K378" s="29" t="str">
        <f>IFERROR(INDEX(Ranking!J:J,MATCH($F378,Ranking!$N:$N,0)),"")</f>
        <v/>
      </c>
      <c r="L378" s="30" t="str">
        <f>IFERROR(INDEX(Ranking!F:F,MATCH($F378,Ranking!$N:$N,0)),"")</f>
        <v/>
      </c>
      <c r="M378" s="9" t="str">
        <f>IFERROR(INDEX(data!E:E,MATCH($I378&amp;$H378,data!$N:$N,0)),"")</f>
        <v/>
      </c>
      <c r="N378" s="15" t="str">
        <f>IFERROR(INDEX(data!F:F,MATCH($I378&amp;$H378,data!$N:$N,0)),"")</f>
        <v/>
      </c>
      <c r="O378" s="15" t="str">
        <f>IFERROR(INDEX(data!G:G,MATCH($I378&amp;$H378,data!$N:$N,0)),"")</f>
        <v/>
      </c>
      <c r="P378" s="16" t="str">
        <f>IFERROR(INDEX(data!H:H,MATCH($I378&amp;$H378,data!$N:$N,0)),"")</f>
        <v/>
      </c>
    </row>
    <row r="379" spans="6:16" x14ac:dyDescent="0.2">
      <c r="F379" s="11">
        <v>371</v>
      </c>
      <c r="G379" s="10" t="str">
        <f>IFERROR(INDEX(Ranking!A:A,MATCH($F379,Ranking!$N:$N,0)),"")</f>
        <v/>
      </c>
      <c r="H379" s="15" t="str">
        <f>IFERROR(INDEX(Ranking!D:D,MATCH($F379,Ranking!$N:$N,0)),"")</f>
        <v/>
      </c>
      <c r="I379" s="10" t="str">
        <f>IFERROR(INDEX(Ranking!C:C,MATCH($F379,Ranking!$N:$N,0)),"")</f>
        <v/>
      </c>
      <c r="J379" s="8" t="str">
        <f>IFERROR(INDEX(Ranking!B:B,MATCH($F379,Ranking!$N:$N,0)),"")</f>
        <v/>
      </c>
      <c r="K379" s="29" t="str">
        <f>IFERROR(INDEX(Ranking!J:J,MATCH($F379,Ranking!$N:$N,0)),"")</f>
        <v/>
      </c>
      <c r="L379" s="30" t="str">
        <f>IFERROR(INDEX(Ranking!F:F,MATCH($F379,Ranking!$N:$N,0)),"")</f>
        <v/>
      </c>
      <c r="M379" s="9" t="str">
        <f>IFERROR(INDEX(data!E:E,MATCH($I379&amp;$H379,data!$N:$N,0)),"")</f>
        <v/>
      </c>
      <c r="N379" s="15" t="str">
        <f>IFERROR(INDEX(data!F:F,MATCH($I379&amp;$H379,data!$N:$N,0)),"")</f>
        <v/>
      </c>
      <c r="O379" s="15" t="str">
        <f>IFERROR(INDEX(data!G:G,MATCH($I379&amp;$H379,data!$N:$N,0)),"")</f>
        <v/>
      </c>
      <c r="P379" s="16" t="str">
        <f>IFERROR(INDEX(data!H:H,MATCH($I379&amp;$H379,data!$N:$N,0)),"")</f>
        <v/>
      </c>
    </row>
    <row r="380" spans="6:16" x14ac:dyDescent="0.2">
      <c r="F380" s="11">
        <v>372</v>
      </c>
      <c r="G380" s="10" t="str">
        <f>IFERROR(INDEX(Ranking!A:A,MATCH($F380,Ranking!$N:$N,0)),"")</f>
        <v/>
      </c>
      <c r="H380" s="15" t="str">
        <f>IFERROR(INDEX(Ranking!D:D,MATCH($F380,Ranking!$N:$N,0)),"")</f>
        <v/>
      </c>
      <c r="I380" s="10" t="str">
        <f>IFERROR(INDEX(Ranking!C:C,MATCH($F380,Ranking!$N:$N,0)),"")</f>
        <v/>
      </c>
      <c r="J380" s="8" t="str">
        <f>IFERROR(INDEX(Ranking!B:B,MATCH($F380,Ranking!$N:$N,0)),"")</f>
        <v/>
      </c>
      <c r="K380" s="29" t="str">
        <f>IFERROR(INDEX(Ranking!J:J,MATCH($F380,Ranking!$N:$N,0)),"")</f>
        <v/>
      </c>
      <c r="L380" s="30" t="str">
        <f>IFERROR(INDEX(Ranking!F:F,MATCH($F380,Ranking!$N:$N,0)),"")</f>
        <v/>
      </c>
      <c r="M380" s="9" t="str">
        <f>IFERROR(INDEX(data!E:E,MATCH($I380&amp;$H380,data!$N:$N,0)),"")</f>
        <v/>
      </c>
      <c r="N380" s="15" t="str">
        <f>IFERROR(INDEX(data!F:F,MATCH($I380&amp;$H380,data!$N:$N,0)),"")</f>
        <v/>
      </c>
      <c r="O380" s="15" t="str">
        <f>IFERROR(INDEX(data!G:G,MATCH($I380&amp;$H380,data!$N:$N,0)),"")</f>
        <v/>
      </c>
      <c r="P380" s="16" t="str">
        <f>IFERROR(INDEX(data!H:H,MATCH($I380&amp;$H380,data!$N:$N,0)),"")</f>
        <v/>
      </c>
    </row>
    <row r="381" spans="6:16" x14ac:dyDescent="0.2">
      <c r="F381" s="11">
        <v>373</v>
      </c>
      <c r="G381" s="10" t="str">
        <f>IFERROR(INDEX(Ranking!A:A,MATCH($F381,Ranking!$N:$N,0)),"")</f>
        <v/>
      </c>
      <c r="H381" s="15" t="str">
        <f>IFERROR(INDEX(Ranking!D:D,MATCH($F381,Ranking!$N:$N,0)),"")</f>
        <v/>
      </c>
      <c r="I381" s="10" t="str">
        <f>IFERROR(INDEX(Ranking!C:C,MATCH($F381,Ranking!$N:$N,0)),"")</f>
        <v/>
      </c>
      <c r="J381" s="8" t="str">
        <f>IFERROR(INDEX(Ranking!B:B,MATCH($F381,Ranking!$N:$N,0)),"")</f>
        <v/>
      </c>
      <c r="K381" s="29" t="str">
        <f>IFERROR(INDEX(Ranking!J:J,MATCH($F381,Ranking!$N:$N,0)),"")</f>
        <v/>
      </c>
      <c r="L381" s="30" t="str">
        <f>IFERROR(INDEX(Ranking!F:F,MATCH($F381,Ranking!$N:$N,0)),"")</f>
        <v/>
      </c>
      <c r="M381" s="9" t="str">
        <f>IFERROR(INDEX(data!E:E,MATCH($I381&amp;$H381,data!$N:$N,0)),"")</f>
        <v/>
      </c>
      <c r="N381" s="15" t="str">
        <f>IFERROR(INDEX(data!F:F,MATCH($I381&amp;$H381,data!$N:$N,0)),"")</f>
        <v/>
      </c>
      <c r="O381" s="15" t="str">
        <f>IFERROR(INDEX(data!G:G,MATCH($I381&amp;$H381,data!$N:$N,0)),"")</f>
        <v/>
      </c>
      <c r="P381" s="16" t="str">
        <f>IFERROR(INDEX(data!H:H,MATCH($I381&amp;$H381,data!$N:$N,0)),"")</f>
        <v/>
      </c>
    </row>
    <row r="382" spans="6:16" x14ac:dyDescent="0.2">
      <c r="F382" s="11">
        <v>374</v>
      </c>
      <c r="G382" s="10" t="str">
        <f>IFERROR(INDEX(Ranking!A:A,MATCH($F382,Ranking!$N:$N,0)),"")</f>
        <v/>
      </c>
      <c r="H382" s="15" t="str">
        <f>IFERROR(INDEX(Ranking!D:D,MATCH($F382,Ranking!$N:$N,0)),"")</f>
        <v/>
      </c>
      <c r="I382" s="10" t="str">
        <f>IFERROR(INDEX(Ranking!C:C,MATCH($F382,Ranking!$N:$N,0)),"")</f>
        <v/>
      </c>
      <c r="J382" s="8" t="str">
        <f>IFERROR(INDEX(Ranking!B:B,MATCH($F382,Ranking!$N:$N,0)),"")</f>
        <v/>
      </c>
      <c r="K382" s="29" t="str">
        <f>IFERROR(INDEX(Ranking!J:J,MATCH($F382,Ranking!$N:$N,0)),"")</f>
        <v/>
      </c>
      <c r="L382" s="30" t="str">
        <f>IFERROR(INDEX(Ranking!F:F,MATCH($F382,Ranking!$N:$N,0)),"")</f>
        <v/>
      </c>
      <c r="M382" s="9" t="str">
        <f>IFERROR(INDEX(data!E:E,MATCH($I382&amp;$H382,data!$N:$N,0)),"")</f>
        <v/>
      </c>
      <c r="N382" s="15" t="str">
        <f>IFERROR(INDEX(data!F:F,MATCH($I382&amp;$H382,data!$N:$N,0)),"")</f>
        <v/>
      </c>
      <c r="O382" s="15" t="str">
        <f>IFERROR(INDEX(data!G:G,MATCH($I382&amp;$H382,data!$N:$N,0)),"")</f>
        <v/>
      </c>
      <c r="P382" s="16" t="str">
        <f>IFERROR(INDEX(data!H:H,MATCH($I382&amp;$H382,data!$N:$N,0)),"")</f>
        <v/>
      </c>
    </row>
    <row r="383" spans="6:16" x14ac:dyDescent="0.2">
      <c r="F383" s="11">
        <v>375</v>
      </c>
      <c r="G383" s="10" t="str">
        <f>IFERROR(INDEX(Ranking!A:A,MATCH($F383,Ranking!$N:$N,0)),"")</f>
        <v/>
      </c>
      <c r="H383" s="15" t="str">
        <f>IFERROR(INDEX(Ranking!D:D,MATCH($F383,Ranking!$N:$N,0)),"")</f>
        <v/>
      </c>
      <c r="I383" s="10" t="str">
        <f>IFERROR(INDEX(Ranking!C:C,MATCH($F383,Ranking!$N:$N,0)),"")</f>
        <v/>
      </c>
      <c r="J383" s="8" t="str">
        <f>IFERROR(INDEX(Ranking!B:B,MATCH($F383,Ranking!$N:$N,0)),"")</f>
        <v/>
      </c>
      <c r="K383" s="29" t="str">
        <f>IFERROR(INDEX(Ranking!J:J,MATCH($F383,Ranking!$N:$N,0)),"")</f>
        <v/>
      </c>
      <c r="L383" s="30" t="str">
        <f>IFERROR(INDEX(Ranking!F:F,MATCH($F383,Ranking!$N:$N,0)),"")</f>
        <v/>
      </c>
      <c r="M383" s="9" t="str">
        <f>IFERROR(INDEX(data!E:E,MATCH($I383&amp;$H383,data!$N:$N,0)),"")</f>
        <v/>
      </c>
      <c r="N383" s="15" t="str">
        <f>IFERROR(INDEX(data!F:F,MATCH($I383&amp;$H383,data!$N:$N,0)),"")</f>
        <v/>
      </c>
      <c r="O383" s="15" t="str">
        <f>IFERROR(INDEX(data!G:G,MATCH($I383&amp;$H383,data!$N:$N,0)),"")</f>
        <v/>
      </c>
      <c r="P383" s="16" t="str">
        <f>IFERROR(INDEX(data!H:H,MATCH($I383&amp;$H383,data!$N:$N,0)),"")</f>
        <v/>
      </c>
    </row>
    <row r="384" spans="6:16" x14ac:dyDescent="0.2">
      <c r="F384" s="11">
        <v>376</v>
      </c>
      <c r="G384" s="10" t="str">
        <f>IFERROR(INDEX(Ranking!A:A,MATCH($F384,Ranking!$N:$N,0)),"")</f>
        <v/>
      </c>
      <c r="H384" s="15" t="str">
        <f>IFERROR(INDEX(Ranking!D:D,MATCH($F384,Ranking!$N:$N,0)),"")</f>
        <v/>
      </c>
      <c r="I384" s="10" t="str">
        <f>IFERROR(INDEX(Ranking!C:C,MATCH($F384,Ranking!$N:$N,0)),"")</f>
        <v/>
      </c>
      <c r="J384" s="8" t="str">
        <f>IFERROR(INDEX(Ranking!B:B,MATCH($F384,Ranking!$N:$N,0)),"")</f>
        <v/>
      </c>
      <c r="K384" s="29" t="str">
        <f>IFERROR(INDEX(Ranking!J:J,MATCH($F384,Ranking!$N:$N,0)),"")</f>
        <v/>
      </c>
      <c r="L384" s="30" t="str">
        <f>IFERROR(INDEX(Ranking!F:F,MATCH($F384,Ranking!$N:$N,0)),"")</f>
        <v/>
      </c>
      <c r="M384" s="9" t="str">
        <f>IFERROR(INDEX(data!E:E,MATCH($I384&amp;$H384,data!$N:$N,0)),"")</f>
        <v/>
      </c>
      <c r="N384" s="15" t="str">
        <f>IFERROR(INDEX(data!F:F,MATCH($I384&amp;$H384,data!$N:$N,0)),"")</f>
        <v/>
      </c>
      <c r="O384" s="15" t="str">
        <f>IFERROR(INDEX(data!G:G,MATCH($I384&amp;$H384,data!$N:$N,0)),"")</f>
        <v/>
      </c>
      <c r="P384" s="16" t="str">
        <f>IFERROR(INDEX(data!H:H,MATCH($I384&amp;$H384,data!$N:$N,0)),"")</f>
        <v/>
      </c>
    </row>
    <row r="385" spans="6:16" x14ac:dyDescent="0.2">
      <c r="F385" s="11">
        <v>377</v>
      </c>
      <c r="G385" s="10" t="str">
        <f>IFERROR(INDEX(Ranking!A:A,MATCH($F385,Ranking!$N:$N,0)),"")</f>
        <v/>
      </c>
      <c r="H385" s="15" t="str">
        <f>IFERROR(INDEX(Ranking!D:D,MATCH($F385,Ranking!$N:$N,0)),"")</f>
        <v/>
      </c>
      <c r="I385" s="10" t="str">
        <f>IFERROR(INDEX(Ranking!C:C,MATCH($F385,Ranking!$N:$N,0)),"")</f>
        <v/>
      </c>
      <c r="J385" s="8" t="str">
        <f>IFERROR(INDEX(Ranking!B:B,MATCH($F385,Ranking!$N:$N,0)),"")</f>
        <v/>
      </c>
      <c r="K385" s="29" t="str">
        <f>IFERROR(INDEX(Ranking!J:J,MATCH($F385,Ranking!$N:$N,0)),"")</f>
        <v/>
      </c>
      <c r="L385" s="30" t="str">
        <f>IFERROR(INDEX(Ranking!F:F,MATCH($F385,Ranking!$N:$N,0)),"")</f>
        <v/>
      </c>
      <c r="M385" s="9" t="str">
        <f>IFERROR(INDEX(data!E:E,MATCH($I385&amp;$H385,data!$N:$N,0)),"")</f>
        <v/>
      </c>
      <c r="N385" s="15" t="str">
        <f>IFERROR(INDEX(data!F:F,MATCH($I385&amp;$H385,data!$N:$N,0)),"")</f>
        <v/>
      </c>
      <c r="O385" s="15" t="str">
        <f>IFERROR(INDEX(data!G:G,MATCH($I385&amp;$H385,data!$N:$N,0)),"")</f>
        <v/>
      </c>
      <c r="P385" s="16" t="str">
        <f>IFERROR(INDEX(data!H:H,MATCH($I385&amp;$H385,data!$N:$N,0)),"")</f>
        <v/>
      </c>
    </row>
    <row r="386" spans="6:16" x14ac:dyDescent="0.2">
      <c r="F386" s="11">
        <v>378</v>
      </c>
      <c r="G386" s="10" t="str">
        <f>IFERROR(INDEX(Ranking!A:A,MATCH($F386,Ranking!$N:$N,0)),"")</f>
        <v/>
      </c>
      <c r="H386" s="15" t="str">
        <f>IFERROR(INDEX(Ranking!D:D,MATCH($F386,Ranking!$N:$N,0)),"")</f>
        <v/>
      </c>
      <c r="I386" s="10" t="str">
        <f>IFERROR(INDEX(Ranking!C:C,MATCH($F386,Ranking!$N:$N,0)),"")</f>
        <v/>
      </c>
      <c r="J386" s="8" t="str">
        <f>IFERROR(INDEX(Ranking!B:B,MATCH($F386,Ranking!$N:$N,0)),"")</f>
        <v/>
      </c>
      <c r="K386" s="29" t="str">
        <f>IFERROR(INDEX(Ranking!J:J,MATCH($F386,Ranking!$N:$N,0)),"")</f>
        <v/>
      </c>
      <c r="L386" s="30" t="str">
        <f>IFERROR(INDEX(Ranking!F:F,MATCH($F386,Ranking!$N:$N,0)),"")</f>
        <v/>
      </c>
      <c r="M386" s="9" t="str">
        <f>IFERROR(INDEX(data!E:E,MATCH($I386&amp;$H386,data!$N:$N,0)),"")</f>
        <v/>
      </c>
      <c r="N386" s="15" t="str">
        <f>IFERROR(INDEX(data!F:F,MATCH($I386&amp;$H386,data!$N:$N,0)),"")</f>
        <v/>
      </c>
      <c r="O386" s="15" t="str">
        <f>IFERROR(INDEX(data!G:G,MATCH($I386&amp;$H386,data!$N:$N,0)),"")</f>
        <v/>
      </c>
      <c r="P386" s="16" t="str">
        <f>IFERROR(INDEX(data!H:H,MATCH($I386&amp;$H386,data!$N:$N,0)),"")</f>
        <v/>
      </c>
    </row>
    <row r="387" spans="6:16" x14ac:dyDescent="0.2">
      <c r="F387" s="11">
        <v>379</v>
      </c>
      <c r="G387" s="10" t="str">
        <f>IFERROR(INDEX(Ranking!A:A,MATCH($F387,Ranking!$N:$N,0)),"")</f>
        <v/>
      </c>
      <c r="H387" s="15" t="str">
        <f>IFERROR(INDEX(Ranking!D:D,MATCH($F387,Ranking!$N:$N,0)),"")</f>
        <v/>
      </c>
      <c r="I387" s="10" t="str">
        <f>IFERROR(INDEX(Ranking!C:C,MATCH($F387,Ranking!$N:$N,0)),"")</f>
        <v/>
      </c>
      <c r="J387" s="8" t="str">
        <f>IFERROR(INDEX(Ranking!B:B,MATCH($F387,Ranking!$N:$N,0)),"")</f>
        <v/>
      </c>
      <c r="K387" s="29" t="str">
        <f>IFERROR(INDEX(Ranking!J:J,MATCH($F387,Ranking!$N:$N,0)),"")</f>
        <v/>
      </c>
      <c r="L387" s="30" t="str">
        <f>IFERROR(INDEX(Ranking!F:F,MATCH($F387,Ranking!$N:$N,0)),"")</f>
        <v/>
      </c>
      <c r="M387" s="9" t="str">
        <f>IFERROR(INDEX(data!E:E,MATCH($I387&amp;$H387,data!$N:$N,0)),"")</f>
        <v/>
      </c>
      <c r="N387" s="15" t="str">
        <f>IFERROR(INDEX(data!F:F,MATCH($I387&amp;$H387,data!$N:$N,0)),"")</f>
        <v/>
      </c>
      <c r="O387" s="15" t="str">
        <f>IFERROR(INDEX(data!G:G,MATCH($I387&amp;$H387,data!$N:$N,0)),"")</f>
        <v/>
      </c>
      <c r="P387" s="16" t="str">
        <f>IFERROR(INDEX(data!H:H,MATCH($I387&amp;$H387,data!$N:$N,0)),"")</f>
        <v/>
      </c>
    </row>
    <row r="388" spans="6:16" x14ac:dyDescent="0.2">
      <c r="F388" s="11">
        <v>380</v>
      </c>
      <c r="G388" s="10" t="str">
        <f>IFERROR(INDEX(Ranking!A:A,MATCH($F388,Ranking!$N:$N,0)),"")</f>
        <v/>
      </c>
      <c r="H388" s="15" t="str">
        <f>IFERROR(INDEX(Ranking!D:D,MATCH($F388,Ranking!$N:$N,0)),"")</f>
        <v/>
      </c>
      <c r="I388" s="10" t="str">
        <f>IFERROR(INDEX(Ranking!C:C,MATCH($F388,Ranking!$N:$N,0)),"")</f>
        <v/>
      </c>
      <c r="J388" s="8" t="str">
        <f>IFERROR(INDEX(Ranking!B:B,MATCH($F388,Ranking!$N:$N,0)),"")</f>
        <v/>
      </c>
      <c r="K388" s="29" t="str">
        <f>IFERROR(INDEX(Ranking!J:J,MATCH($F388,Ranking!$N:$N,0)),"")</f>
        <v/>
      </c>
      <c r="L388" s="30" t="str">
        <f>IFERROR(INDEX(Ranking!F:F,MATCH($F388,Ranking!$N:$N,0)),"")</f>
        <v/>
      </c>
      <c r="M388" s="9" t="str">
        <f>IFERROR(INDEX(data!E:E,MATCH($I388&amp;$H388,data!$N:$N,0)),"")</f>
        <v/>
      </c>
      <c r="N388" s="15" t="str">
        <f>IFERROR(INDEX(data!F:F,MATCH($I388&amp;$H388,data!$N:$N,0)),"")</f>
        <v/>
      </c>
      <c r="O388" s="15" t="str">
        <f>IFERROR(INDEX(data!G:G,MATCH($I388&amp;$H388,data!$N:$N,0)),"")</f>
        <v/>
      </c>
      <c r="P388" s="16" t="str">
        <f>IFERROR(INDEX(data!H:H,MATCH($I388&amp;$H388,data!$N:$N,0)),"")</f>
        <v/>
      </c>
    </row>
    <row r="389" spans="6:16" x14ac:dyDescent="0.2">
      <c r="F389" s="11">
        <v>381</v>
      </c>
      <c r="G389" s="10" t="str">
        <f>IFERROR(INDEX(Ranking!A:A,MATCH($F389,Ranking!$N:$N,0)),"")</f>
        <v/>
      </c>
      <c r="H389" s="15" t="str">
        <f>IFERROR(INDEX(Ranking!D:D,MATCH($F389,Ranking!$N:$N,0)),"")</f>
        <v/>
      </c>
      <c r="I389" s="10" t="str">
        <f>IFERROR(INDEX(Ranking!C:C,MATCH($F389,Ranking!$N:$N,0)),"")</f>
        <v/>
      </c>
      <c r="J389" s="8" t="str">
        <f>IFERROR(INDEX(Ranking!B:B,MATCH($F389,Ranking!$N:$N,0)),"")</f>
        <v/>
      </c>
      <c r="K389" s="29" t="str">
        <f>IFERROR(INDEX(Ranking!J:J,MATCH($F389,Ranking!$N:$N,0)),"")</f>
        <v/>
      </c>
      <c r="L389" s="30" t="str">
        <f>IFERROR(INDEX(Ranking!F:F,MATCH($F389,Ranking!$N:$N,0)),"")</f>
        <v/>
      </c>
      <c r="M389" s="9" t="str">
        <f>IFERROR(INDEX(data!E:E,MATCH($I389&amp;$H389,data!$N:$N,0)),"")</f>
        <v/>
      </c>
      <c r="N389" s="15" t="str">
        <f>IFERROR(INDEX(data!F:F,MATCH($I389&amp;$H389,data!$N:$N,0)),"")</f>
        <v/>
      </c>
      <c r="O389" s="15" t="str">
        <f>IFERROR(INDEX(data!G:G,MATCH($I389&amp;$H389,data!$N:$N,0)),"")</f>
        <v/>
      </c>
      <c r="P389" s="16" t="str">
        <f>IFERROR(INDEX(data!H:H,MATCH($I389&amp;$H389,data!$N:$N,0)),"")</f>
        <v/>
      </c>
    </row>
    <row r="390" spans="6:16" x14ac:dyDescent="0.2">
      <c r="F390" s="11">
        <v>382</v>
      </c>
      <c r="G390" s="10" t="str">
        <f>IFERROR(INDEX(Ranking!A:A,MATCH($F390,Ranking!$N:$N,0)),"")</f>
        <v/>
      </c>
      <c r="H390" s="15" t="str">
        <f>IFERROR(INDEX(Ranking!D:D,MATCH($F390,Ranking!$N:$N,0)),"")</f>
        <v/>
      </c>
      <c r="I390" s="10" t="str">
        <f>IFERROR(INDEX(Ranking!C:C,MATCH($F390,Ranking!$N:$N,0)),"")</f>
        <v/>
      </c>
      <c r="J390" s="8" t="str">
        <f>IFERROR(INDEX(Ranking!B:B,MATCH($F390,Ranking!$N:$N,0)),"")</f>
        <v/>
      </c>
      <c r="K390" s="29" t="str">
        <f>IFERROR(INDEX(Ranking!J:J,MATCH($F390,Ranking!$N:$N,0)),"")</f>
        <v/>
      </c>
      <c r="L390" s="30" t="str">
        <f>IFERROR(INDEX(Ranking!F:F,MATCH($F390,Ranking!$N:$N,0)),"")</f>
        <v/>
      </c>
      <c r="M390" s="9" t="str">
        <f>IFERROR(INDEX(data!E:E,MATCH($I390&amp;$H390,data!$N:$N,0)),"")</f>
        <v/>
      </c>
      <c r="N390" s="15" t="str">
        <f>IFERROR(INDEX(data!F:F,MATCH($I390&amp;$H390,data!$N:$N,0)),"")</f>
        <v/>
      </c>
      <c r="O390" s="15" t="str">
        <f>IFERROR(INDEX(data!G:G,MATCH($I390&amp;$H390,data!$N:$N,0)),"")</f>
        <v/>
      </c>
      <c r="P390" s="16" t="str">
        <f>IFERROR(INDEX(data!H:H,MATCH($I390&amp;$H390,data!$N:$N,0)),"")</f>
        <v/>
      </c>
    </row>
    <row r="391" spans="6:16" x14ac:dyDescent="0.2">
      <c r="F391" s="11">
        <v>383</v>
      </c>
      <c r="G391" s="10" t="str">
        <f>IFERROR(INDEX(Ranking!A:A,MATCH($F391,Ranking!$N:$N,0)),"")</f>
        <v/>
      </c>
      <c r="H391" s="15" t="str">
        <f>IFERROR(INDEX(Ranking!D:D,MATCH($F391,Ranking!$N:$N,0)),"")</f>
        <v/>
      </c>
      <c r="I391" s="10" t="str">
        <f>IFERROR(INDEX(Ranking!C:C,MATCH($F391,Ranking!$N:$N,0)),"")</f>
        <v/>
      </c>
      <c r="J391" s="8" t="str">
        <f>IFERROR(INDEX(Ranking!B:B,MATCH($F391,Ranking!$N:$N,0)),"")</f>
        <v/>
      </c>
      <c r="K391" s="29" t="str">
        <f>IFERROR(INDEX(Ranking!J:J,MATCH($F391,Ranking!$N:$N,0)),"")</f>
        <v/>
      </c>
      <c r="L391" s="30" t="str">
        <f>IFERROR(INDEX(Ranking!F:F,MATCH($F391,Ranking!$N:$N,0)),"")</f>
        <v/>
      </c>
      <c r="M391" s="9" t="str">
        <f>IFERROR(INDEX(data!E:E,MATCH($I391&amp;$H391,data!$N:$N,0)),"")</f>
        <v/>
      </c>
      <c r="N391" s="15" t="str">
        <f>IFERROR(INDEX(data!F:F,MATCH($I391&amp;$H391,data!$N:$N,0)),"")</f>
        <v/>
      </c>
      <c r="O391" s="15" t="str">
        <f>IFERROR(INDEX(data!G:G,MATCH($I391&amp;$H391,data!$N:$N,0)),"")</f>
        <v/>
      </c>
      <c r="P391" s="16" t="str">
        <f>IFERROR(INDEX(data!H:H,MATCH($I391&amp;$H391,data!$N:$N,0)),"")</f>
        <v/>
      </c>
    </row>
    <row r="392" spans="6:16" x14ac:dyDescent="0.2">
      <c r="F392" s="11">
        <v>384</v>
      </c>
      <c r="G392" s="10" t="str">
        <f>IFERROR(INDEX(Ranking!A:A,MATCH($F392,Ranking!$N:$N,0)),"")</f>
        <v/>
      </c>
      <c r="H392" s="15" t="str">
        <f>IFERROR(INDEX(Ranking!D:D,MATCH($F392,Ranking!$N:$N,0)),"")</f>
        <v/>
      </c>
      <c r="I392" s="10" t="str">
        <f>IFERROR(INDEX(Ranking!C:C,MATCH($F392,Ranking!$N:$N,0)),"")</f>
        <v/>
      </c>
      <c r="J392" s="8" t="str">
        <f>IFERROR(INDEX(Ranking!B:B,MATCH($F392,Ranking!$N:$N,0)),"")</f>
        <v/>
      </c>
      <c r="K392" s="29" t="str">
        <f>IFERROR(INDEX(Ranking!J:J,MATCH($F392,Ranking!$N:$N,0)),"")</f>
        <v/>
      </c>
      <c r="L392" s="30" t="str">
        <f>IFERROR(INDEX(Ranking!F:F,MATCH($F392,Ranking!$N:$N,0)),"")</f>
        <v/>
      </c>
      <c r="M392" s="9" t="str">
        <f>IFERROR(INDEX(data!E:E,MATCH($I392&amp;$H392,data!$N:$N,0)),"")</f>
        <v/>
      </c>
      <c r="N392" s="15" t="str">
        <f>IFERROR(INDEX(data!F:F,MATCH($I392&amp;$H392,data!$N:$N,0)),"")</f>
        <v/>
      </c>
      <c r="O392" s="15" t="str">
        <f>IFERROR(INDEX(data!G:G,MATCH($I392&amp;$H392,data!$N:$N,0)),"")</f>
        <v/>
      </c>
      <c r="P392" s="16" t="str">
        <f>IFERROR(INDEX(data!H:H,MATCH($I392&amp;$H392,data!$N:$N,0)),"")</f>
        <v/>
      </c>
    </row>
    <row r="393" spans="6:16" x14ac:dyDescent="0.2">
      <c r="F393" s="11">
        <v>385</v>
      </c>
      <c r="G393" s="10" t="str">
        <f>IFERROR(INDEX(Ranking!A:A,MATCH($F393,Ranking!$N:$N,0)),"")</f>
        <v/>
      </c>
      <c r="H393" s="15" t="str">
        <f>IFERROR(INDEX(Ranking!D:D,MATCH($F393,Ranking!$N:$N,0)),"")</f>
        <v/>
      </c>
      <c r="I393" s="10" t="str">
        <f>IFERROR(INDEX(Ranking!C:C,MATCH($F393,Ranking!$N:$N,0)),"")</f>
        <v/>
      </c>
      <c r="J393" s="8" t="str">
        <f>IFERROR(INDEX(Ranking!B:B,MATCH($F393,Ranking!$N:$N,0)),"")</f>
        <v/>
      </c>
      <c r="K393" s="29" t="str">
        <f>IFERROR(INDEX(Ranking!J:J,MATCH($F393,Ranking!$N:$N,0)),"")</f>
        <v/>
      </c>
      <c r="L393" s="30" t="str">
        <f>IFERROR(INDEX(Ranking!F:F,MATCH($F393,Ranking!$N:$N,0)),"")</f>
        <v/>
      </c>
      <c r="M393" s="9" t="str">
        <f>IFERROR(INDEX(data!E:E,MATCH($I393&amp;$H393,data!$N:$N,0)),"")</f>
        <v/>
      </c>
      <c r="N393" s="15" t="str">
        <f>IFERROR(INDEX(data!F:F,MATCH($I393&amp;$H393,data!$N:$N,0)),"")</f>
        <v/>
      </c>
      <c r="O393" s="15" t="str">
        <f>IFERROR(INDEX(data!G:G,MATCH($I393&amp;$H393,data!$N:$N,0)),"")</f>
        <v/>
      </c>
      <c r="P393" s="16" t="str">
        <f>IFERROR(INDEX(data!H:H,MATCH($I393&amp;$H393,data!$N:$N,0)),"")</f>
        <v/>
      </c>
    </row>
    <row r="394" spans="6:16" x14ac:dyDescent="0.2">
      <c r="F394" s="11">
        <v>386</v>
      </c>
      <c r="G394" s="10" t="str">
        <f>IFERROR(INDEX(Ranking!A:A,MATCH($F394,Ranking!$N:$N,0)),"")</f>
        <v/>
      </c>
      <c r="H394" s="15" t="str">
        <f>IFERROR(INDEX(Ranking!D:D,MATCH($F394,Ranking!$N:$N,0)),"")</f>
        <v/>
      </c>
      <c r="I394" s="10" t="str">
        <f>IFERROR(INDEX(Ranking!C:C,MATCH($F394,Ranking!$N:$N,0)),"")</f>
        <v/>
      </c>
      <c r="J394" s="8" t="str">
        <f>IFERROR(INDEX(Ranking!B:B,MATCH($F394,Ranking!$N:$N,0)),"")</f>
        <v/>
      </c>
      <c r="K394" s="29" t="str">
        <f>IFERROR(INDEX(Ranking!J:J,MATCH($F394,Ranking!$N:$N,0)),"")</f>
        <v/>
      </c>
      <c r="L394" s="30" t="str">
        <f>IFERROR(INDEX(Ranking!F:F,MATCH($F394,Ranking!$N:$N,0)),"")</f>
        <v/>
      </c>
      <c r="M394" s="9" t="str">
        <f>IFERROR(INDEX(data!E:E,MATCH($I394&amp;$H394,data!$N:$N,0)),"")</f>
        <v/>
      </c>
      <c r="N394" s="15" t="str">
        <f>IFERROR(INDEX(data!F:F,MATCH($I394&amp;$H394,data!$N:$N,0)),"")</f>
        <v/>
      </c>
      <c r="O394" s="15" t="str">
        <f>IFERROR(INDEX(data!G:G,MATCH($I394&amp;$H394,data!$N:$N,0)),"")</f>
        <v/>
      </c>
      <c r="P394" s="16" t="str">
        <f>IFERROR(INDEX(data!H:H,MATCH($I394&amp;$H394,data!$N:$N,0)),"")</f>
        <v/>
      </c>
    </row>
    <row r="395" spans="6:16" x14ac:dyDescent="0.2">
      <c r="F395" s="11">
        <v>387</v>
      </c>
      <c r="G395" s="10" t="str">
        <f>IFERROR(INDEX(Ranking!A:A,MATCH($F395,Ranking!$N:$N,0)),"")</f>
        <v/>
      </c>
      <c r="H395" s="15" t="str">
        <f>IFERROR(INDEX(Ranking!D:D,MATCH($F395,Ranking!$N:$N,0)),"")</f>
        <v/>
      </c>
      <c r="I395" s="10" t="str">
        <f>IFERROR(INDEX(Ranking!C:C,MATCH($F395,Ranking!$N:$N,0)),"")</f>
        <v/>
      </c>
      <c r="J395" s="8" t="str">
        <f>IFERROR(INDEX(Ranking!B:B,MATCH($F395,Ranking!$N:$N,0)),"")</f>
        <v/>
      </c>
      <c r="K395" s="29" t="str">
        <f>IFERROR(INDEX(Ranking!J:J,MATCH($F395,Ranking!$N:$N,0)),"")</f>
        <v/>
      </c>
      <c r="L395" s="30" t="str">
        <f>IFERROR(INDEX(Ranking!F:F,MATCH($F395,Ranking!$N:$N,0)),"")</f>
        <v/>
      </c>
      <c r="M395" s="9" t="str">
        <f>IFERROR(INDEX(data!E:E,MATCH($I395&amp;$H395,data!$N:$N,0)),"")</f>
        <v/>
      </c>
      <c r="N395" s="15" t="str">
        <f>IFERROR(INDEX(data!F:F,MATCH($I395&amp;$H395,data!$N:$N,0)),"")</f>
        <v/>
      </c>
      <c r="O395" s="15" t="str">
        <f>IFERROR(INDEX(data!G:G,MATCH($I395&amp;$H395,data!$N:$N,0)),"")</f>
        <v/>
      </c>
      <c r="P395" s="16" t="str">
        <f>IFERROR(INDEX(data!H:H,MATCH($I395&amp;$H395,data!$N:$N,0)),"")</f>
        <v/>
      </c>
    </row>
    <row r="396" spans="6:16" x14ac:dyDescent="0.2">
      <c r="F396" s="11">
        <v>388</v>
      </c>
      <c r="G396" s="10" t="str">
        <f>IFERROR(INDEX(Ranking!A:A,MATCH($F396,Ranking!$N:$N,0)),"")</f>
        <v/>
      </c>
      <c r="H396" s="15" t="str">
        <f>IFERROR(INDEX(Ranking!D:D,MATCH($F396,Ranking!$N:$N,0)),"")</f>
        <v/>
      </c>
      <c r="I396" s="10" t="str">
        <f>IFERROR(INDEX(Ranking!C:C,MATCH($F396,Ranking!$N:$N,0)),"")</f>
        <v/>
      </c>
      <c r="J396" s="8" t="str">
        <f>IFERROR(INDEX(Ranking!B:B,MATCH($F396,Ranking!$N:$N,0)),"")</f>
        <v/>
      </c>
      <c r="K396" s="29" t="str">
        <f>IFERROR(INDEX(Ranking!J:J,MATCH($F396,Ranking!$N:$N,0)),"")</f>
        <v/>
      </c>
      <c r="L396" s="30" t="str">
        <f>IFERROR(INDEX(Ranking!F:F,MATCH($F396,Ranking!$N:$N,0)),"")</f>
        <v/>
      </c>
      <c r="M396" s="9" t="str">
        <f>IFERROR(INDEX(data!E:E,MATCH($I396&amp;$H396,data!$N:$N,0)),"")</f>
        <v/>
      </c>
      <c r="N396" s="15" t="str">
        <f>IFERROR(INDEX(data!F:F,MATCH($I396&amp;$H396,data!$N:$N,0)),"")</f>
        <v/>
      </c>
      <c r="O396" s="15" t="str">
        <f>IFERROR(INDEX(data!G:G,MATCH($I396&amp;$H396,data!$N:$N,0)),"")</f>
        <v/>
      </c>
      <c r="P396" s="16" t="str">
        <f>IFERROR(INDEX(data!H:H,MATCH($I396&amp;$H396,data!$N:$N,0)),"")</f>
        <v/>
      </c>
    </row>
    <row r="397" spans="6:16" x14ac:dyDescent="0.2">
      <c r="F397" s="11">
        <v>389</v>
      </c>
      <c r="G397" s="10" t="str">
        <f>IFERROR(INDEX(Ranking!A:A,MATCH($F397,Ranking!$N:$N,0)),"")</f>
        <v/>
      </c>
      <c r="H397" s="15" t="str">
        <f>IFERROR(INDEX(Ranking!D:D,MATCH($F397,Ranking!$N:$N,0)),"")</f>
        <v/>
      </c>
      <c r="I397" s="10" t="str">
        <f>IFERROR(INDEX(Ranking!C:C,MATCH($F397,Ranking!$N:$N,0)),"")</f>
        <v/>
      </c>
      <c r="J397" s="8" t="str">
        <f>IFERROR(INDEX(Ranking!B:B,MATCH($F397,Ranking!$N:$N,0)),"")</f>
        <v/>
      </c>
      <c r="K397" s="29" t="str">
        <f>IFERROR(INDEX(Ranking!J:J,MATCH($F397,Ranking!$N:$N,0)),"")</f>
        <v/>
      </c>
      <c r="L397" s="30" t="str">
        <f>IFERROR(INDEX(Ranking!F:F,MATCH($F397,Ranking!$N:$N,0)),"")</f>
        <v/>
      </c>
      <c r="M397" s="9" t="str">
        <f>IFERROR(INDEX(data!E:E,MATCH($I397&amp;$H397,data!$N:$N,0)),"")</f>
        <v/>
      </c>
      <c r="N397" s="15" t="str">
        <f>IFERROR(INDEX(data!F:F,MATCH($I397&amp;$H397,data!$N:$N,0)),"")</f>
        <v/>
      </c>
      <c r="O397" s="15" t="str">
        <f>IFERROR(INDEX(data!G:G,MATCH($I397&amp;$H397,data!$N:$N,0)),"")</f>
        <v/>
      </c>
      <c r="P397" s="16" t="str">
        <f>IFERROR(INDEX(data!H:H,MATCH($I397&amp;$H397,data!$N:$N,0)),"")</f>
        <v/>
      </c>
    </row>
    <row r="398" spans="6:16" x14ac:dyDescent="0.2">
      <c r="F398" s="11">
        <v>390</v>
      </c>
      <c r="G398" s="10" t="str">
        <f>IFERROR(INDEX(Ranking!A:A,MATCH($F398,Ranking!$N:$N,0)),"")</f>
        <v/>
      </c>
      <c r="H398" s="15" t="str">
        <f>IFERROR(INDEX(Ranking!D:D,MATCH($F398,Ranking!$N:$N,0)),"")</f>
        <v/>
      </c>
      <c r="I398" s="10" t="str">
        <f>IFERROR(INDEX(Ranking!C:C,MATCH($F398,Ranking!$N:$N,0)),"")</f>
        <v/>
      </c>
      <c r="J398" s="8" t="str">
        <f>IFERROR(INDEX(Ranking!B:B,MATCH($F398,Ranking!$N:$N,0)),"")</f>
        <v/>
      </c>
      <c r="K398" s="29" t="str">
        <f>IFERROR(INDEX(Ranking!J:J,MATCH($F398,Ranking!$N:$N,0)),"")</f>
        <v/>
      </c>
      <c r="L398" s="30" t="str">
        <f>IFERROR(INDEX(Ranking!F:F,MATCH($F398,Ranking!$N:$N,0)),"")</f>
        <v/>
      </c>
      <c r="M398" s="9" t="str">
        <f>IFERROR(INDEX(data!E:E,MATCH($I398&amp;$H398,data!$N:$N,0)),"")</f>
        <v/>
      </c>
      <c r="N398" s="15" t="str">
        <f>IFERROR(INDEX(data!F:F,MATCH($I398&amp;$H398,data!$N:$N,0)),"")</f>
        <v/>
      </c>
      <c r="O398" s="15" t="str">
        <f>IFERROR(INDEX(data!G:G,MATCH($I398&amp;$H398,data!$N:$N,0)),"")</f>
        <v/>
      </c>
      <c r="P398" s="16" t="str">
        <f>IFERROR(INDEX(data!H:H,MATCH($I398&amp;$H398,data!$N:$N,0)),"")</f>
        <v/>
      </c>
    </row>
    <row r="399" spans="6:16" x14ac:dyDescent="0.2">
      <c r="F399" s="11">
        <v>391</v>
      </c>
      <c r="G399" s="10" t="str">
        <f>IFERROR(INDEX(Ranking!A:A,MATCH($F399,Ranking!$N:$N,0)),"")</f>
        <v/>
      </c>
      <c r="H399" s="15" t="str">
        <f>IFERROR(INDEX(Ranking!D:D,MATCH($F399,Ranking!$N:$N,0)),"")</f>
        <v/>
      </c>
      <c r="I399" s="10" t="str">
        <f>IFERROR(INDEX(Ranking!C:C,MATCH($F399,Ranking!$N:$N,0)),"")</f>
        <v/>
      </c>
      <c r="J399" s="8" t="str">
        <f>IFERROR(INDEX(Ranking!B:B,MATCH($F399,Ranking!$N:$N,0)),"")</f>
        <v/>
      </c>
      <c r="K399" s="29" t="str">
        <f>IFERROR(INDEX(Ranking!J:J,MATCH($F399,Ranking!$N:$N,0)),"")</f>
        <v/>
      </c>
      <c r="L399" s="30" t="str">
        <f>IFERROR(INDEX(Ranking!F:F,MATCH($F399,Ranking!$N:$N,0)),"")</f>
        <v/>
      </c>
      <c r="M399" s="9" t="str">
        <f>IFERROR(INDEX(data!E:E,MATCH($I399&amp;$H399,data!$N:$N,0)),"")</f>
        <v/>
      </c>
      <c r="N399" s="15" t="str">
        <f>IFERROR(INDEX(data!F:F,MATCH($I399&amp;$H399,data!$N:$N,0)),"")</f>
        <v/>
      </c>
      <c r="O399" s="15" t="str">
        <f>IFERROR(INDEX(data!G:G,MATCH($I399&amp;$H399,data!$N:$N,0)),"")</f>
        <v/>
      </c>
      <c r="P399" s="16" t="str">
        <f>IFERROR(INDEX(data!H:H,MATCH($I399&amp;$H399,data!$N:$N,0)),"")</f>
        <v/>
      </c>
    </row>
    <row r="400" spans="6:16" x14ac:dyDescent="0.2">
      <c r="F400" s="11">
        <v>392</v>
      </c>
      <c r="G400" s="10" t="str">
        <f>IFERROR(INDEX(Ranking!A:A,MATCH($F400,Ranking!$N:$N,0)),"")</f>
        <v/>
      </c>
      <c r="H400" s="15" t="str">
        <f>IFERROR(INDEX(Ranking!D:D,MATCH($F400,Ranking!$N:$N,0)),"")</f>
        <v/>
      </c>
      <c r="I400" s="10" t="str">
        <f>IFERROR(INDEX(Ranking!C:C,MATCH($F400,Ranking!$N:$N,0)),"")</f>
        <v/>
      </c>
      <c r="J400" s="8" t="str">
        <f>IFERROR(INDEX(Ranking!B:B,MATCH($F400,Ranking!$N:$N,0)),"")</f>
        <v/>
      </c>
      <c r="K400" s="29" t="str">
        <f>IFERROR(INDEX(Ranking!J:J,MATCH($F400,Ranking!$N:$N,0)),"")</f>
        <v/>
      </c>
      <c r="L400" s="30" t="str">
        <f>IFERROR(INDEX(Ranking!F:F,MATCH($F400,Ranking!$N:$N,0)),"")</f>
        <v/>
      </c>
      <c r="M400" s="9" t="str">
        <f>IFERROR(INDEX(data!E:E,MATCH($I400&amp;$H400,data!$N:$N,0)),"")</f>
        <v/>
      </c>
      <c r="N400" s="15" t="str">
        <f>IFERROR(INDEX(data!F:F,MATCH($I400&amp;$H400,data!$N:$N,0)),"")</f>
        <v/>
      </c>
      <c r="O400" s="15" t="str">
        <f>IFERROR(INDEX(data!G:G,MATCH($I400&amp;$H400,data!$N:$N,0)),"")</f>
        <v/>
      </c>
      <c r="P400" s="16" t="str">
        <f>IFERROR(INDEX(data!H:H,MATCH($I400&amp;$H400,data!$N:$N,0)),"")</f>
        <v/>
      </c>
    </row>
    <row r="401" spans="6:16" x14ac:dyDescent="0.2">
      <c r="F401" s="11">
        <v>393</v>
      </c>
      <c r="G401" s="10" t="str">
        <f>IFERROR(INDEX(Ranking!A:A,MATCH($F401,Ranking!$N:$N,0)),"")</f>
        <v/>
      </c>
      <c r="H401" s="15" t="str">
        <f>IFERROR(INDEX(Ranking!D:D,MATCH($F401,Ranking!$N:$N,0)),"")</f>
        <v/>
      </c>
      <c r="I401" s="10" t="str">
        <f>IFERROR(INDEX(Ranking!C:C,MATCH($F401,Ranking!$N:$N,0)),"")</f>
        <v/>
      </c>
      <c r="J401" s="8" t="str">
        <f>IFERROR(INDEX(Ranking!B:B,MATCH($F401,Ranking!$N:$N,0)),"")</f>
        <v/>
      </c>
      <c r="K401" s="29" t="str">
        <f>IFERROR(INDEX(Ranking!J:J,MATCH($F401,Ranking!$N:$N,0)),"")</f>
        <v/>
      </c>
      <c r="L401" s="30" t="str">
        <f>IFERROR(INDEX(Ranking!F:F,MATCH($F401,Ranking!$N:$N,0)),"")</f>
        <v/>
      </c>
      <c r="M401" s="9" t="str">
        <f>IFERROR(INDEX(data!E:E,MATCH($I401&amp;$H401,data!$N:$N,0)),"")</f>
        <v/>
      </c>
      <c r="N401" s="15" t="str">
        <f>IFERROR(INDEX(data!F:F,MATCH($I401&amp;$H401,data!$N:$N,0)),"")</f>
        <v/>
      </c>
      <c r="O401" s="15" t="str">
        <f>IFERROR(INDEX(data!G:G,MATCH($I401&amp;$H401,data!$N:$N,0)),"")</f>
        <v/>
      </c>
      <c r="P401" s="16" t="str">
        <f>IFERROR(INDEX(data!H:H,MATCH($I401&amp;$H401,data!$N:$N,0)),"")</f>
        <v/>
      </c>
    </row>
    <row r="402" spans="6:16" x14ac:dyDescent="0.2">
      <c r="F402" s="11">
        <v>394</v>
      </c>
      <c r="G402" s="10" t="str">
        <f>IFERROR(INDEX(Ranking!A:A,MATCH($F402,Ranking!$N:$N,0)),"")</f>
        <v/>
      </c>
      <c r="H402" s="15" t="str">
        <f>IFERROR(INDEX(Ranking!D:D,MATCH($F402,Ranking!$N:$N,0)),"")</f>
        <v/>
      </c>
      <c r="I402" s="10" t="str">
        <f>IFERROR(INDEX(Ranking!C:C,MATCH($F402,Ranking!$N:$N,0)),"")</f>
        <v/>
      </c>
      <c r="J402" s="8" t="str">
        <f>IFERROR(INDEX(Ranking!B:B,MATCH($F402,Ranking!$N:$N,0)),"")</f>
        <v/>
      </c>
      <c r="K402" s="29" t="str">
        <f>IFERROR(INDEX(Ranking!J:J,MATCH($F402,Ranking!$N:$N,0)),"")</f>
        <v/>
      </c>
      <c r="L402" s="30" t="str">
        <f>IFERROR(INDEX(Ranking!F:F,MATCH($F402,Ranking!$N:$N,0)),"")</f>
        <v/>
      </c>
      <c r="M402" s="9" t="str">
        <f>IFERROR(INDEX(data!E:E,MATCH($I402&amp;$H402,data!$N:$N,0)),"")</f>
        <v/>
      </c>
      <c r="N402" s="15" t="str">
        <f>IFERROR(INDEX(data!F:F,MATCH($I402&amp;$H402,data!$N:$N,0)),"")</f>
        <v/>
      </c>
      <c r="O402" s="15" t="str">
        <f>IFERROR(INDEX(data!G:G,MATCH($I402&amp;$H402,data!$N:$N,0)),"")</f>
        <v/>
      </c>
      <c r="P402" s="16" t="str">
        <f>IFERROR(INDEX(data!H:H,MATCH($I402&amp;$H402,data!$N:$N,0)),"")</f>
        <v/>
      </c>
    </row>
    <row r="403" spans="6:16" x14ac:dyDescent="0.2">
      <c r="F403" s="11">
        <v>395</v>
      </c>
      <c r="G403" s="10" t="str">
        <f>IFERROR(INDEX(Ranking!A:A,MATCH($F403,Ranking!$N:$N,0)),"")</f>
        <v/>
      </c>
      <c r="H403" s="15" t="str">
        <f>IFERROR(INDEX(Ranking!D:D,MATCH($F403,Ranking!$N:$N,0)),"")</f>
        <v/>
      </c>
      <c r="I403" s="10" t="str">
        <f>IFERROR(INDEX(Ranking!C:C,MATCH($F403,Ranking!$N:$N,0)),"")</f>
        <v/>
      </c>
      <c r="J403" s="8" t="str">
        <f>IFERROR(INDEX(Ranking!B:B,MATCH($F403,Ranking!$N:$N,0)),"")</f>
        <v/>
      </c>
      <c r="K403" s="29" t="str">
        <f>IFERROR(INDEX(Ranking!J:J,MATCH($F403,Ranking!$N:$N,0)),"")</f>
        <v/>
      </c>
      <c r="L403" s="30" t="str">
        <f>IFERROR(INDEX(Ranking!F:F,MATCH($F403,Ranking!$N:$N,0)),"")</f>
        <v/>
      </c>
      <c r="M403" s="9" t="str">
        <f>IFERROR(INDEX(data!E:E,MATCH($I403&amp;$H403,data!$N:$N,0)),"")</f>
        <v/>
      </c>
      <c r="N403" s="15" t="str">
        <f>IFERROR(INDEX(data!F:F,MATCH($I403&amp;$H403,data!$N:$N,0)),"")</f>
        <v/>
      </c>
      <c r="O403" s="15" t="str">
        <f>IFERROR(INDEX(data!G:G,MATCH($I403&amp;$H403,data!$N:$N,0)),"")</f>
        <v/>
      </c>
      <c r="P403" s="16" t="str">
        <f>IFERROR(INDEX(data!H:H,MATCH($I403&amp;$H403,data!$N:$N,0)),"")</f>
        <v/>
      </c>
    </row>
    <row r="404" spans="6:16" x14ac:dyDescent="0.2">
      <c r="F404" s="11">
        <v>396</v>
      </c>
      <c r="G404" s="10" t="str">
        <f>IFERROR(INDEX(Ranking!A:A,MATCH($F404,Ranking!$N:$N,0)),"")</f>
        <v/>
      </c>
      <c r="H404" s="15" t="str">
        <f>IFERROR(INDEX(Ranking!D:D,MATCH($F404,Ranking!$N:$N,0)),"")</f>
        <v/>
      </c>
      <c r="I404" s="10" t="str">
        <f>IFERROR(INDEX(Ranking!C:C,MATCH($F404,Ranking!$N:$N,0)),"")</f>
        <v/>
      </c>
      <c r="J404" s="8" t="str">
        <f>IFERROR(INDEX(Ranking!B:B,MATCH($F404,Ranking!$N:$N,0)),"")</f>
        <v/>
      </c>
      <c r="K404" s="29" t="str">
        <f>IFERROR(INDEX(Ranking!J:J,MATCH($F404,Ranking!$N:$N,0)),"")</f>
        <v/>
      </c>
      <c r="L404" s="30" t="str">
        <f>IFERROR(INDEX(Ranking!F:F,MATCH($F404,Ranking!$N:$N,0)),"")</f>
        <v/>
      </c>
      <c r="M404" s="9" t="str">
        <f>IFERROR(INDEX(data!E:E,MATCH($I404&amp;$H404,data!$N:$N,0)),"")</f>
        <v/>
      </c>
      <c r="N404" s="15" t="str">
        <f>IFERROR(INDEX(data!F:F,MATCH($I404&amp;$H404,data!$N:$N,0)),"")</f>
        <v/>
      </c>
      <c r="O404" s="15" t="str">
        <f>IFERROR(INDEX(data!G:G,MATCH($I404&amp;$H404,data!$N:$N,0)),"")</f>
        <v/>
      </c>
      <c r="P404" s="16" t="str">
        <f>IFERROR(INDEX(data!H:H,MATCH($I404&amp;$H404,data!$N:$N,0)),"")</f>
        <v/>
      </c>
    </row>
    <row r="405" spans="6:16" x14ac:dyDescent="0.2">
      <c r="F405" s="11">
        <v>397</v>
      </c>
      <c r="G405" s="10" t="str">
        <f>IFERROR(INDEX(Ranking!A:A,MATCH($F405,Ranking!$N:$N,0)),"")</f>
        <v/>
      </c>
      <c r="H405" s="15" t="str">
        <f>IFERROR(INDEX(Ranking!D:D,MATCH($F405,Ranking!$N:$N,0)),"")</f>
        <v/>
      </c>
      <c r="I405" s="10" t="str">
        <f>IFERROR(INDEX(Ranking!C:C,MATCH($F405,Ranking!$N:$N,0)),"")</f>
        <v/>
      </c>
      <c r="J405" s="8" t="str">
        <f>IFERROR(INDEX(Ranking!B:B,MATCH($F405,Ranking!$N:$N,0)),"")</f>
        <v/>
      </c>
      <c r="K405" s="29" t="str">
        <f>IFERROR(INDEX(Ranking!J:J,MATCH($F405,Ranking!$N:$N,0)),"")</f>
        <v/>
      </c>
      <c r="L405" s="30" t="str">
        <f>IFERROR(INDEX(Ranking!F:F,MATCH($F405,Ranking!$N:$N,0)),"")</f>
        <v/>
      </c>
      <c r="M405" s="9" t="str">
        <f>IFERROR(INDEX(data!E:E,MATCH($I405&amp;$H405,data!$N:$N,0)),"")</f>
        <v/>
      </c>
      <c r="N405" s="15" t="str">
        <f>IFERROR(INDEX(data!F:F,MATCH($I405&amp;$H405,data!$N:$N,0)),"")</f>
        <v/>
      </c>
      <c r="O405" s="15" t="str">
        <f>IFERROR(INDEX(data!G:G,MATCH($I405&amp;$H405,data!$N:$N,0)),"")</f>
        <v/>
      </c>
      <c r="P405" s="16" t="str">
        <f>IFERROR(INDEX(data!H:H,MATCH($I405&amp;$H405,data!$N:$N,0)),"")</f>
        <v/>
      </c>
    </row>
    <row r="406" spans="6:16" x14ac:dyDescent="0.2">
      <c r="F406" s="11">
        <v>398</v>
      </c>
      <c r="G406" s="10" t="str">
        <f>IFERROR(INDEX(Ranking!A:A,MATCH($F406,Ranking!$N:$N,0)),"")</f>
        <v/>
      </c>
      <c r="H406" s="15" t="str">
        <f>IFERROR(INDEX(Ranking!D:D,MATCH($F406,Ranking!$N:$N,0)),"")</f>
        <v/>
      </c>
      <c r="I406" s="10" t="str">
        <f>IFERROR(INDEX(Ranking!C:C,MATCH($F406,Ranking!$N:$N,0)),"")</f>
        <v/>
      </c>
      <c r="J406" s="8" t="str">
        <f>IFERROR(INDEX(Ranking!B:B,MATCH($F406,Ranking!$N:$N,0)),"")</f>
        <v/>
      </c>
      <c r="K406" s="29" t="str">
        <f>IFERROR(INDEX(Ranking!J:J,MATCH($F406,Ranking!$N:$N,0)),"")</f>
        <v/>
      </c>
      <c r="L406" s="30" t="str">
        <f>IFERROR(INDEX(Ranking!F:F,MATCH($F406,Ranking!$N:$N,0)),"")</f>
        <v/>
      </c>
      <c r="M406" s="9" t="str">
        <f>IFERROR(INDEX(data!E:E,MATCH($I406&amp;$H406,data!$N:$N,0)),"")</f>
        <v/>
      </c>
      <c r="N406" s="15" t="str">
        <f>IFERROR(INDEX(data!F:F,MATCH($I406&amp;$H406,data!$N:$N,0)),"")</f>
        <v/>
      </c>
      <c r="O406" s="15" t="str">
        <f>IFERROR(INDEX(data!G:G,MATCH($I406&amp;$H406,data!$N:$N,0)),"")</f>
        <v/>
      </c>
      <c r="P406" s="16" t="str">
        <f>IFERROR(INDEX(data!H:H,MATCH($I406&amp;$H406,data!$N:$N,0)),"")</f>
        <v/>
      </c>
    </row>
    <row r="407" spans="6:16" x14ac:dyDescent="0.2">
      <c r="F407" s="11">
        <v>399</v>
      </c>
      <c r="G407" s="10" t="str">
        <f>IFERROR(INDEX(Ranking!A:A,MATCH($F407,Ranking!$N:$N,0)),"")</f>
        <v/>
      </c>
      <c r="H407" s="15" t="str">
        <f>IFERROR(INDEX(Ranking!D:D,MATCH($F407,Ranking!$N:$N,0)),"")</f>
        <v/>
      </c>
      <c r="I407" s="10" t="str">
        <f>IFERROR(INDEX(Ranking!C:C,MATCH($F407,Ranking!$N:$N,0)),"")</f>
        <v/>
      </c>
      <c r="J407" s="8" t="str">
        <f>IFERROR(INDEX(Ranking!B:B,MATCH($F407,Ranking!$N:$N,0)),"")</f>
        <v/>
      </c>
      <c r="K407" s="29" t="str">
        <f>IFERROR(INDEX(Ranking!J:J,MATCH($F407,Ranking!$N:$N,0)),"")</f>
        <v/>
      </c>
      <c r="L407" s="30" t="str">
        <f>IFERROR(INDEX(Ranking!F:F,MATCH($F407,Ranking!$N:$N,0)),"")</f>
        <v/>
      </c>
      <c r="M407" s="9" t="str">
        <f>IFERROR(INDEX(data!E:E,MATCH($I407&amp;$H407,data!$N:$N,0)),"")</f>
        <v/>
      </c>
      <c r="N407" s="15" t="str">
        <f>IFERROR(INDEX(data!F:F,MATCH($I407&amp;$H407,data!$N:$N,0)),"")</f>
        <v/>
      </c>
      <c r="O407" s="15" t="str">
        <f>IFERROR(INDEX(data!G:G,MATCH($I407&amp;$H407,data!$N:$N,0)),"")</f>
        <v/>
      </c>
      <c r="P407" s="16" t="str">
        <f>IFERROR(INDEX(data!H:H,MATCH($I407&amp;$H407,data!$N:$N,0)),"")</f>
        <v/>
      </c>
    </row>
    <row r="408" spans="6:16" x14ac:dyDescent="0.2">
      <c r="F408" s="11">
        <v>400</v>
      </c>
      <c r="G408" s="10" t="str">
        <f>IFERROR(INDEX(Ranking!A:A,MATCH($F408,Ranking!$N:$N,0)),"")</f>
        <v/>
      </c>
      <c r="H408" s="15" t="str">
        <f>IFERROR(INDEX(Ranking!D:D,MATCH($F408,Ranking!$N:$N,0)),"")</f>
        <v/>
      </c>
      <c r="I408" s="10" t="str">
        <f>IFERROR(INDEX(Ranking!C:C,MATCH($F408,Ranking!$N:$N,0)),"")</f>
        <v/>
      </c>
      <c r="J408" s="8" t="str">
        <f>IFERROR(INDEX(Ranking!B:B,MATCH($F408,Ranking!$N:$N,0)),"")</f>
        <v/>
      </c>
      <c r="K408" s="29" t="str">
        <f>IFERROR(INDEX(Ranking!J:J,MATCH($F408,Ranking!$N:$N,0)),"")</f>
        <v/>
      </c>
      <c r="L408" s="30" t="str">
        <f>IFERROR(INDEX(Ranking!F:F,MATCH($F408,Ranking!$N:$N,0)),"")</f>
        <v/>
      </c>
      <c r="M408" s="9" t="str">
        <f>IFERROR(INDEX(data!E:E,MATCH($I408&amp;$H408,data!$N:$N,0)),"")</f>
        <v/>
      </c>
      <c r="N408" s="15" t="str">
        <f>IFERROR(INDEX(data!F:F,MATCH($I408&amp;$H408,data!$N:$N,0)),"")</f>
        <v/>
      </c>
      <c r="O408" s="15" t="str">
        <f>IFERROR(INDEX(data!G:G,MATCH($I408&amp;$H408,data!$N:$N,0)),"")</f>
        <v/>
      </c>
      <c r="P408" s="16" t="str">
        <f>IFERROR(INDEX(data!H:H,MATCH($I408&amp;$H408,data!$N:$N,0)),"")</f>
        <v/>
      </c>
    </row>
    <row r="409" spans="6:16" x14ac:dyDescent="0.2">
      <c r="F409" s="11">
        <v>401</v>
      </c>
      <c r="G409" s="10" t="str">
        <f>IFERROR(INDEX(Ranking!A:A,MATCH($F409,Ranking!$N:$N,0)),"")</f>
        <v/>
      </c>
      <c r="H409" s="15" t="str">
        <f>IFERROR(INDEX(Ranking!D:D,MATCH($F409,Ranking!$N:$N,0)),"")</f>
        <v/>
      </c>
      <c r="I409" s="10" t="str">
        <f>IFERROR(INDEX(Ranking!C:C,MATCH($F409,Ranking!$N:$N,0)),"")</f>
        <v/>
      </c>
      <c r="J409" s="8" t="str">
        <f>IFERROR(INDEX(Ranking!B:B,MATCH($F409,Ranking!$N:$N,0)),"")</f>
        <v/>
      </c>
      <c r="K409" s="29" t="str">
        <f>IFERROR(INDEX(Ranking!J:J,MATCH($F409,Ranking!$N:$N,0)),"")</f>
        <v/>
      </c>
      <c r="L409" s="30" t="str">
        <f>IFERROR(INDEX(Ranking!F:F,MATCH($F409,Ranking!$N:$N,0)),"")</f>
        <v/>
      </c>
      <c r="M409" s="9" t="str">
        <f>IFERROR(INDEX(data!E:E,MATCH($I409&amp;$H409,data!$N:$N,0)),"")</f>
        <v/>
      </c>
      <c r="N409" s="15" t="str">
        <f>IFERROR(INDEX(data!F:F,MATCH($I409&amp;$H409,data!$N:$N,0)),"")</f>
        <v/>
      </c>
      <c r="O409" s="15" t="str">
        <f>IFERROR(INDEX(data!G:G,MATCH($I409&amp;$H409,data!$N:$N,0)),"")</f>
        <v/>
      </c>
      <c r="P409" s="16" t="str">
        <f>IFERROR(INDEX(data!H:H,MATCH($I409&amp;$H409,data!$N:$N,0)),"")</f>
        <v/>
      </c>
    </row>
    <row r="410" spans="6:16" x14ac:dyDescent="0.2">
      <c r="F410" s="11">
        <v>402</v>
      </c>
      <c r="G410" s="10" t="str">
        <f>IFERROR(INDEX(Ranking!A:A,MATCH($F410,Ranking!$N:$N,0)),"")</f>
        <v/>
      </c>
      <c r="H410" s="15" t="str">
        <f>IFERROR(INDEX(Ranking!D:D,MATCH($F410,Ranking!$N:$N,0)),"")</f>
        <v/>
      </c>
      <c r="I410" s="10" t="str">
        <f>IFERROR(INDEX(Ranking!C:C,MATCH($F410,Ranking!$N:$N,0)),"")</f>
        <v/>
      </c>
      <c r="J410" s="8" t="str">
        <f>IFERROR(INDEX(Ranking!B:B,MATCH($F410,Ranking!$N:$N,0)),"")</f>
        <v/>
      </c>
      <c r="K410" s="29" t="str">
        <f>IFERROR(INDEX(Ranking!J:J,MATCH($F410,Ranking!$N:$N,0)),"")</f>
        <v/>
      </c>
      <c r="L410" s="30" t="str">
        <f>IFERROR(INDEX(Ranking!F:F,MATCH($F410,Ranking!$N:$N,0)),"")</f>
        <v/>
      </c>
      <c r="M410" s="9" t="str">
        <f>IFERROR(INDEX(data!E:E,MATCH($I410&amp;$H410,data!$N:$N,0)),"")</f>
        <v/>
      </c>
      <c r="N410" s="15" t="str">
        <f>IFERROR(INDEX(data!F:F,MATCH($I410&amp;$H410,data!$N:$N,0)),"")</f>
        <v/>
      </c>
      <c r="O410" s="15" t="str">
        <f>IFERROR(INDEX(data!G:G,MATCH($I410&amp;$H410,data!$N:$N,0)),"")</f>
        <v/>
      </c>
      <c r="P410" s="16" t="str">
        <f>IFERROR(INDEX(data!H:H,MATCH($I410&amp;$H410,data!$N:$N,0)),"")</f>
        <v/>
      </c>
    </row>
    <row r="411" spans="6:16" x14ac:dyDescent="0.2">
      <c r="F411" s="11">
        <v>403</v>
      </c>
      <c r="G411" s="10" t="str">
        <f>IFERROR(INDEX(Ranking!A:A,MATCH($F411,Ranking!$N:$N,0)),"")</f>
        <v/>
      </c>
      <c r="H411" s="15" t="str">
        <f>IFERROR(INDEX(Ranking!D:D,MATCH($F411,Ranking!$N:$N,0)),"")</f>
        <v/>
      </c>
      <c r="I411" s="10" t="str">
        <f>IFERROR(INDEX(Ranking!C:C,MATCH($F411,Ranking!$N:$N,0)),"")</f>
        <v/>
      </c>
      <c r="J411" s="8" t="str">
        <f>IFERROR(INDEX(Ranking!B:B,MATCH($F411,Ranking!$N:$N,0)),"")</f>
        <v/>
      </c>
      <c r="K411" s="29" t="str">
        <f>IFERROR(INDEX(Ranking!J:J,MATCH($F411,Ranking!$N:$N,0)),"")</f>
        <v/>
      </c>
      <c r="L411" s="30" t="str">
        <f>IFERROR(INDEX(Ranking!F:F,MATCH($F411,Ranking!$N:$N,0)),"")</f>
        <v/>
      </c>
      <c r="M411" s="9" t="str">
        <f>IFERROR(INDEX(data!E:E,MATCH($I411&amp;$H411,data!$N:$N,0)),"")</f>
        <v/>
      </c>
      <c r="N411" s="15" t="str">
        <f>IFERROR(INDEX(data!F:F,MATCH($I411&amp;$H411,data!$N:$N,0)),"")</f>
        <v/>
      </c>
      <c r="O411" s="15" t="str">
        <f>IFERROR(INDEX(data!G:G,MATCH($I411&amp;$H411,data!$N:$N,0)),"")</f>
        <v/>
      </c>
      <c r="P411" s="16" t="str">
        <f>IFERROR(INDEX(data!H:H,MATCH($I411&amp;$H411,data!$N:$N,0)),"")</f>
        <v/>
      </c>
    </row>
    <row r="412" spans="6:16" x14ac:dyDescent="0.2">
      <c r="F412" s="11">
        <v>404</v>
      </c>
      <c r="G412" s="10" t="str">
        <f>IFERROR(INDEX(Ranking!A:A,MATCH($F412,Ranking!$N:$N,0)),"")</f>
        <v/>
      </c>
      <c r="H412" s="15" t="str">
        <f>IFERROR(INDEX(Ranking!D:D,MATCH($F412,Ranking!$N:$N,0)),"")</f>
        <v/>
      </c>
      <c r="I412" s="10" t="str">
        <f>IFERROR(INDEX(Ranking!C:C,MATCH($F412,Ranking!$N:$N,0)),"")</f>
        <v/>
      </c>
      <c r="J412" s="8" t="str">
        <f>IFERROR(INDEX(Ranking!B:B,MATCH($F412,Ranking!$N:$N,0)),"")</f>
        <v/>
      </c>
      <c r="K412" s="29" t="str">
        <f>IFERROR(INDEX(Ranking!J:J,MATCH($F412,Ranking!$N:$N,0)),"")</f>
        <v/>
      </c>
      <c r="L412" s="30" t="str">
        <f>IFERROR(INDEX(Ranking!F:F,MATCH($F412,Ranking!$N:$N,0)),"")</f>
        <v/>
      </c>
      <c r="M412" s="9" t="str">
        <f>IFERROR(INDEX(data!E:E,MATCH($I412&amp;$H412,data!$N:$N,0)),"")</f>
        <v/>
      </c>
      <c r="N412" s="15" t="str">
        <f>IFERROR(INDEX(data!F:F,MATCH($I412&amp;$H412,data!$N:$N,0)),"")</f>
        <v/>
      </c>
      <c r="O412" s="15" t="str">
        <f>IFERROR(INDEX(data!G:G,MATCH($I412&amp;$H412,data!$N:$N,0)),"")</f>
        <v/>
      </c>
      <c r="P412" s="16" t="str">
        <f>IFERROR(INDEX(data!H:H,MATCH($I412&amp;$H412,data!$N:$N,0)),"")</f>
        <v/>
      </c>
    </row>
    <row r="413" spans="6:16" x14ac:dyDescent="0.2">
      <c r="F413" s="11">
        <v>405</v>
      </c>
      <c r="G413" s="10" t="str">
        <f>IFERROR(INDEX(Ranking!A:A,MATCH($F413,Ranking!$N:$N,0)),"")</f>
        <v/>
      </c>
      <c r="H413" s="15" t="str">
        <f>IFERROR(INDEX(Ranking!D:D,MATCH($F413,Ranking!$N:$N,0)),"")</f>
        <v/>
      </c>
      <c r="I413" s="10" t="str">
        <f>IFERROR(INDEX(Ranking!C:C,MATCH($F413,Ranking!$N:$N,0)),"")</f>
        <v/>
      </c>
      <c r="J413" s="8" t="str">
        <f>IFERROR(INDEX(Ranking!B:B,MATCH($F413,Ranking!$N:$N,0)),"")</f>
        <v/>
      </c>
      <c r="K413" s="29" t="str">
        <f>IFERROR(INDEX(Ranking!J:J,MATCH($F413,Ranking!$N:$N,0)),"")</f>
        <v/>
      </c>
      <c r="L413" s="30" t="str">
        <f>IFERROR(INDEX(Ranking!F:F,MATCH($F413,Ranking!$N:$N,0)),"")</f>
        <v/>
      </c>
      <c r="M413" s="9" t="str">
        <f>IFERROR(INDEX(data!E:E,MATCH($I413&amp;$H413,data!$N:$N,0)),"")</f>
        <v/>
      </c>
      <c r="N413" s="15" t="str">
        <f>IFERROR(INDEX(data!F:F,MATCH($I413&amp;$H413,data!$N:$N,0)),"")</f>
        <v/>
      </c>
      <c r="O413" s="15" t="str">
        <f>IFERROR(INDEX(data!G:G,MATCH($I413&amp;$H413,data!$N:$N,0)),"")</f>
        <v/>
      </c>
      <c r="P413" s="16" t="str">
        <f>IFERROR(INDEX(data!H:H,MATCH($I413&amp;$H413,data!$N:$N,0)),"")</f>
        <v/>
      </c>
    </row>
    <row r="414" spans="6:16" x14ac:dyDescent="0.2">
      <c r="F414" s="11">
        <v>406</v>
      </c>
      <c r="G414" s="10" t="str">
        <f>IFERROR(INDEX(Ranking!A:A,MATCH($F414,Ranking!$N:$N,0)),"")</f>
        <v/>
      </c>
      <c r="H414" s="15" t="str">
        <f>IFERROR(INDEX(Ranking!D:D,MATCH($F414,Ranking!$N:$N,0)),"")</f>
        <v/>
      </c>
      <c r="I414" s="10" t="str">
        <f>IFERROR(INDEX(Ranking!C:C,MATCH($F414,Ranking!$N:$N,0)),"")</f>
        <v/>
      </c>
      <c r="J414" s="8" t="str">
        <f>IFERROR(INDEX(Ranking!B:B,MATCH($F414,Ranking!$N:$N,0)),"")</f>
        <v/>
      </c>
      <c r="K414" s="29" t="str">
        <f>IFERROR(INDEX(Ranking!J:J,MATCH($F414,Ranking!$N:$N,0)),"")</f>
        <v/>
      </c>
      <c r="L414" s="30" t="str">
        <f>IFERROR(INDEX(Ranking!F:F,MATCH($F414,Ranking!$N:$N,0)),"")</f>
        <v/>
      </c>
      <c r="M414" s="9" t="str">
        <f>IFERROR(INDEX(data!E:E,MATCH($I414&amp;$H414,data!$N:$N,0)),"")</f>
        <v/>
      </c>
      <c r="N414" s="15" t="str">
        <f>IFERROR(INDEX(data!F:F,MATCH($I414&amp;$H414,data!$N:$N,0)),"")</f>
        <v/>
      </c>
      <c r="O414" s="15" t="str">
        <f>IFERROR(INDEX(data!G:G,MATCH($I414&amp;$H414,data!$N:$N,0)),"")</f>
        <v/>
      </c>
      <c r="P414" s="16" t="str">
        <f>IFERROR(INDEX(data!H:H,MATCH($I414&amp;$H414,data!$N:$N,0)),"")</f>
        <v/>
      </c>
    </row>
    <row r="415" spans="6:16" x14ac:dyDescent="0.2">
      <c r="F415" s="11">
        <v>407</v>
      </c>
      <c r="G415" s="10" t="str">
        <f>IFERROR(INDEX(Ranking!A:A,MATCH($F415,Ranking!$N:$N,0)),"")</f>
        <v/>
      </c>
      <c r="H415" s="15" t="str">
        <f>IFERROR(INDEX(Ranking!D:D,MATCH($F415,Ranking!$N:$N,0)),"")</f>
        <v/>
      </c>
      <c r="I415" s="10" t="str">
        <f>IFERROR(INDEX(Ranking!C:C,MATCH($F415,Ranking!$N:$N,0)),"")</f>
        <v/>
      </c>
      <c r="J415" s="8" t="str">
        <f>IFERROR(INDEX(Ranking!B:B,MATCH($F415,Ranking!$N:$N,0)),"")</f>
        <v/>
      </c>
      <c r="K415" s="29" t="str">
        <f>IFERROR(INDEX(Ranking!J:J,MATCH($F415,Ranking!$N:$N,0)),"")</f>
        <v/>
      </c>
      <c r="L415" s="30" t="str">
        <f>IFERROR(INDEX(Ranking!F:F,MATCH($F415,Ranking!$N:$N,0)),"")</f>
        <v/>
      </c>
      <c r="M415" s="9" t="str">
        <f>IFERROR(INDEX(data!E:E,MATCH($I415&amp;$H415,data!$N:$N,0)),"")</f>
        <v/>
      </c>
      <c r="N415" s="15" t="str">
        <f>IFERROR(INDEX(data!F:F,MATCH($I415&amp;$H415,data!$N:$N,0)),"")</f>
        <v/>
      </c>
      <c r="O415" s="15" t="str">
        <f>IFERROR(INDEX(data!G:G,MATCH($I415&amp;$H415,data!$N:$N,0)),"")</f>
        <v/>
      </c>
      <c r="P415" s="16" t="str">
        <f>IFERROR(INDEX(data!H:H,MATCH($I415&amp;$H415,data!$N:$N,0)),"")</f>
        <v/>
      </c>
    </row>
    <row r="416" spans="6:16" x14ac:dyDescent="0.2">
      <c r="F416" s="11">
        <v>408</v>
      </c>
      <c r="G416" s="10" t="str">
        <f>IFERROR(INDEX(Ranking!A:A,MATCH($F416,Ranking!$N:$N,0)),"")</f>
        <v/>
      </c>
      <c r="H416" s="15" t="str">
        <f>IFERROR(INDEX(Ranking!D:D,MATCH($F416,Ranking!$N:$N,0)),"")</f>
        <v/>
      </c>
      <c r="I416" s="10" t="str">
        <f>IFERROR(INDEX(Ranking!C:C,MATCH($F416,Ranking!$N:$N,0)),"")</f>
        <v/>
      </c>
      <c r="J416" s="8" t="str">
        <f>IFERROR(INDEX(Ranking!B:B,MATCH($F416,Ranking!$N:$N,0)),"")</f>
        <v/>
      </c>
      <c r="K416" s="29" t="str">
        <f>IFERROR(INDEX(Ranking!J:J,MATCH($F416,Ranking!$N:$N,0)),"")</f>
        <v/>
      </c>
      <c r="L416" s="30" t="str">
        <f>IFERROR(INDEX(Ranking!F:F,MATCH($F416,Ranking!$N:$N,0)),"")</f>
        <v/>
      </c>
      <c r="M416" s="9" t="str">
        <f>IFERROR(INDEX(data!E:E,MATCH($I416&amp;$H416,data!$N:$N,0)),"")</f>
        <v/>
      </c>
      <c r="N416" s="15" t="str">
        <f>IFERROR(INDEX(data!F:F,MATCH($I416&amp;$H416,data!$N:$N,0)),"")</f>
        <v/>
      </c>
      <c r="O416" s="15" t="str">
        <f>IFERROR(INDEX(data!G:G,MATCH($I416&amp;$H416,data!$N:$N,0)),"")</f>
        <v/>
      </c>
      <c r="P416" s="16" t="str">
        <f>IFERROR(INDEX(data!H:H,MATCH($I416&amp;$H416,data!$N:$N,0)),"")</f>
        <v/>
      </c>
    </row>
    <row r="417" spans="6:16" x14ac:dyDescent="0.2">
      <c r="F417" s="11">
        <v>409</v>
      </c>
      <c r="G417" s="10" t="str">
        <f>IFERROR(INDEX(Ranking!A:A,MATCH($F417,Ranking!$N:$N,0)),"")</f>
        <v/>
      </c>
      <c r="H417" s="15" t="str">
        <f>IFERROR(INDEX(Ranking!D:D,MATCH($F417,Ranking!$N:$N,0)),"")</f>
        <v/>
      </c>
      <c r="I417" s="10" t="str">
        <f>IFERROR(INDEX(Ranking!C:C,MATCH($F417,Ranking!$N:$N,0)),"")</f>
        <v/>
      </c>
      <c r="J417" s="8" t="str">
        <f>IFERROR(INDEX(Ranking!B:B,MATCH($F417,Ranking!$N:$N,0)),"")</f>
        <v/>
      </c>
      <c r="K417" s="29" t="str">
        <f>IFERROR(INDEX(Ranking!J:J,MATCH($F417,Ranking!$N:$N,0)),"")</f>
        <v/>
      </c>
      <c r="L417" s="30" t="str">
        <f>IFERROR(INDEX(Ranking!F:F,MATCH($F417,Ranking!$N:$N,0)),"")</f>
        <v/>
      </c>
      <c r="M417" s="9" t="str">
        <f>IFERROR(INDEX(data!E:E,MATCH($I417&amp;$H417,data!$N:$N,0)),"")</f>
        <v/>
      </c>
      <c r="N417" s="15" t="str">
        <f>IFERROR(INDEX(data!F:F,MATCH($I417&amp;$H417,data!$N:$N,0)),"")</f>
        <v/>
      </c>
      <c r="O417" s="15" t="str">
        <f>IFERROR(INDEX(data!G:G,MATCH($I417&amp;$H417,data!$N:$N,0)),"")</f>
        <v/>
      </c>
      <c r="P417" s="16" t="str">
        <f>IFERROR(INDEX(data!H:H,MATCH($I417&amp;$H417,data!$N:$N,0)),"")</f>
        <v/>
      </c>
    </row>
    <row r="418" spans="6:16" x14ac:dyDescent="0.2">
      <c r="F418" s="11">
        <v>410</v>
      </c>
      <c r="G418" s="10" t="str">
        <f>IFERROR(INDEX(Ranking!A:A,MATCH($F418,Ranking!$N:$N,0)),"")</f>
        <v/>
      </c>
      <c r="H418" s="15" t="str">
        <f>IFERROR(INDEX(Ranking!D:D,MATCH($F418,Ranking!$N:$N,0)),"")</f>
        <v/>
      </c>
      <c r="I418" s="10" t="str">
        <f>IFERROR(INDEX(Ranking!C:C,MATCH($F418,Ranking!$N:$N,0)),"")</f>
        <v/>
      </c>
      <c r="J418" s="8" t="str">
        <f>IFERROR(INDEX(Ranking!B:B,MATCH($F418,Ranking!$N:$N,0)),"")</f>
        <v/>
      </c>
      <c r="K418" s="29" t="str">
        <f>IFERROR(INDEX(Ranking!J:J,MATCH($F418,Ranking!$N:$N,0)),"")</f>
        <v/>
      </c>
      <c r="L418" s="30" t="str">
        <f>IFERROR(INDEX(Ranking!F:F,MATCH($F418,Ranking!$N:$N,0)),"")</f>
        <v/>
      </c>
      <c r="M418" s="9" t="str">
        <f>IFERROR(INDEX(data!E:E,MATCH($I418&amp;$H418,data!$N:$N,0)),"")</f>
        <v/>
      </c>
      <c r="N418" s="15" t="str">
        <f>IFERROR(INDEX(data!F:F,MATCH($I418&amp;$H418,data!$N:$N,0)),"")</f>
        <v/>
      </c>
      <c r="O418" s="15" t="str">
        <f>IFERROR(INDEX(data!G:G,MATCH($I418&amp;$H418,data!$N:$N,0)),"")</f>
        <v/>
      </c>
      <c r="P418" s="16" t="str">
        <f>IFERROR(INDEX(data!H:H,MATCH($I418&amp;$H418,data!$N:$N,0)),"")</f>
        <v/>
      </c>
    </row>
    <row r="419" spans="6:16" x14ac:dyDescent="0.2">
      <c r="F419" s="11">
        <v>411</v>
      </c>
      <c r="G419" s="10" t="str">
        <f>IFERROR(INDEX(Ranking!A:A,MATCH($F419,Ranking!$N:$N,0)),"")</f>
        <v/>
      </c>
      <c r="H419" s="15" t="str">
        <f>IFERROR(INDEX(Ranking!D:D,MATCH($F419,Ranking!$N:$N,0)),"")</f>
        <v/>
      </c>
      <c r="I419" s="10" t="str">
        <f>IFERROR(INDEX(Ranking!C:C,MATCH($F419,Ranking!$N:$N,0)),"")</f>
        <v/>
      </c>
      <c r="J419" s="8" t="str">
        <f>IFERROR(INDEX(Ranking!B:B,MATCH($F419,Ranking!$N:$N,0)),"")</f>
        <v/>
      </c>
      <c r="K419" s="29" t="str">
        <f>IFERROR(INDEX(Ranking!J:J,MATCH($F419,Ranking!$N:$N,0)),"")</f>
        <v/>
      </c>
      <c r="L419" s="30" t="str">
        <f>IFERROR(INDEX(Ranking!F:F,MATCH($F419,Ranking!$N:$N,0)),"")</f>
        <v/>
      </c>
      <c r="M419" s="9" t="str">
        <f>IFERROR(INDEX(data!E:E,MATCH($I419&amp;$H419,data!$N:$N,0)),"")</f>
        <v/>
      </c>
      <c r="N419" s="15" t="str">
        <f>IFERROR(INDEX(data!F:F,MATCH($I419&amp;$H419,data!$N:$N,0)),"")</f>
        <v/>
      </c>
      <c r="O419" s="15" t="str">
        <f>IFERROR(INDEX(data!G:G,MATCH($I419&amp;$H419,data!$N:$N,0)),"")</f>
        <v/>
      </c>
      <c r="P419" s="16" t="str">
        <f>IFERROR(INDEX(data!H:H,MATCH($I419&amp;$H419,data!$N:$N,0)),"")</f>
        <v/>
      </c>
    </row>
    <row r="420" spans="6:16" x14ac:dyDescent="0.2">
      <c r="F420" s="11">
        <v>412</v>
      </c>
      <c r="G420" s="10" t="str">
        <f>IFERROR(INDEX(Ranking!A:A,MATCH($F420,Ranking!$N:$N,0)),"")</f>
        <v/>
      </c>
      <c r="H420" s="15" t="str">
        <f>IFERROR(INDEX(Ranking!D:D,MATCH($F420,Ranking!$N:$N,0)),"")</f>
        <v/>
      </c>
      <c r="I420" s="10" t="str">
        <f>IFERROR(INDEX(Ranking!C:C,MATCH($F420,Ranking!$N:$N,0)),"")</f>
        <v/>
      </c>
      <c r="J420" s="8" t="str">
        <f>IFERROR(INDEX(Ranking!B:B,MATCH($F420,Ranking!$N:$N,0)),"")</f>
        <v/>
      </c>
      <c r="K420" s="29" t="str">
        <f>IFERROR(INDEX(Ranking!J:J,MATCH($F420,Ranking!$N:$N,0)),"")</f>
        <v/>
      </c>
      <c r="L420" s="30" t="str">
        <f>IFERROR(INDEX(Ranking!F:F,MATCH($F420,Ranking!$N:$N,0)),"")</f>
        <v/>
      </c>
      <c r="M420" s="9" t="str">
        <f>IFERROR(INDEX(data!E:E,MATCH($I420&amp;$H420,data!$N:$N,0)),"")</f>
        <v/>
      </c>
      <c r="N420" s="15" t="str">
        <f>IFERROR(INDEX(data!F:F,MATCH($I420&amp;$H420,data!$N:$N,0)),"")</f>
        <v/>
      </c>
      <c r="O420" s="15" t="str">
        <f>IFERROR(INDEX(data!G:G,MATCH($I420&amp;$H420,data!$N:$N,0)),"")</f>
        <v/>
      </c>
      <c r="P420" s="16" t="str">
        <f>IFERROR(INDEX(data!H:H,MATCH($I420&amp;$H420,data!$N:$N,0)),"")</f>
        <v/>
      </c>
    </row>
    <row r="421" spans="6:16" x14ac:dyDescent="0.2">
      <c r="F421" s="11">
        <v>413</v>
      </c>
      <c r="G421" s="10" t="str">
        <f>IFERROR(INDEX(Ranking!A:A,MATCH($F421,Ranking!$N:$N,0)),"")</f>
        <v/>
      </c>
      <c r="H421" s="15" t="str">
        <f>IFERROR(INDEX(Ranking!D:D,MATCH($F421,Ranking!$N:$N,0)),"")</f>
        <v/>
      </c>
      <c r="I421" s="10" t="str">
        <f>IFERROR(INDEX(Ranking!C:C,MATCH($F421,Ranking!$N:$N,0)),"")</f>
        <v/>
      </c>
      <c r="J421" s="8" t="str">
        <f>IFERROR(INDEX(Ranking!B:B,MATCH($F421,Ranking!$N:$N,0)),"")</f>
        <v/>
      </c>
      <c r="K421" s="29" t="str">
        <f>IFERROR(INDEX(Ranking!J:J,MATCH($F421,Ranking!$N:$N,0)),"")</f>
        <v/>
      </c>
      <c r="L421" s="30" t="str">
        <f>IFERROR(INDEX(Ranking!F:F,MATCH($F421,Ranking!$N:$N,0)),"")</f>
        <v/>
      </c>
      <c r="M421" s="9" t="str">
        <f>IFERROR(INDEX(data!E:E,MATCH($I421&amp;$H421,data!$N:$N,0)),"")</f>
        <v/>
      </c>
      <c r="N421" s="15" t="str">
        <f>IFERROR(INDEX(data!F:F,MATCH($I421&amp;$H421,data!$N:$N,0)),"")</f>
        <v/>
      </c>
      <c r="O421" s="15" t="str">
        <f>IFERROR(INDEX(data!G:G,MATCH($I421&amp;$H421,data!$N:$N,0)),"")</f>
        <v/>
      </c>
      <c r="P421" s="16" t="str">
        <f>IFERROR(INDEX(data!H:H,MATCH($I421&amp;$H421,data!$N:$N,0)),"")</f>
        <v/>
      </c>
    </row>
    <row r="422" spans="6:16" x14ac:dyDescent="0.2">
      <c r="F422" s="11">
        <v>414</v>
      </c>
      <c r="G422" s="10" t="str">
        <f>IFERROR(INDEX(Ranking!A:A,MATCH($F422,Ranking!$N:$N,0)),"")</f>
        <v/>
      </c>
      <c r="H422" s="15" t="str">
        <f>IFERROR(INDEX(Ranking!D:D,MATCH($F422,Ranking!$N:$N,0)),"")</f>
        <v/>
      </c>
      <c r="I422" s="10" t="str">
        <f>IFERROR(INDEX(Ranking!C:C,MATCH($F422,Ranking!$N:$N,0)),"")</f>
        <v/>
      </c>
      <c r="J422" s="8" t="str">
        <f>IFERROR(INDEX(Ranking!B:B,MATCH($F422,Ranking!$N:$N,0)),"")</f>
        <v/>
      </c>
      <c r="K422" s="29" t="str">
        <f>IFERROR(INDEX(Ranking!J:J,MATCH($F422,Ranking!$N:$N,0)),"")</f>
        <v/>
      </c>
      <c r="L422" s="30" t="str">
        <f>IFERROR(INDEX(Ranking!F:F,MATCH($F422,Ranking!$N:$N,0)),"")</f>
        <v/>
      </c>
      <c r="M422" s="9" t="str">
        <f>IFERROR(INDEX(data!E:E,MATCH($I422&amp;$H422,data!$N:$N,0)),"")</f>
        <v/>
      </c>
      <c r="N422" s="15" t="str">
        <f>IFERROR(INDEX(data!F:F,MATCH($I422&amp;$H422,data!$N:$N,0)),"")</f>
        <v/>
      </c>
      <c r="O422" s="15" t="str">
        <f>IFERROR(INDEX(data!G:G,MATCH($I422&amp;$H422,data!$N:$N,0)),"")</f>
        <v/>
      </c>
      <c r="P422" s="16" t="str">
        <f>IFERROR(INDEX(data!H:H,MATCH($I422&amp;$H422,data!$N:$N,0)),"")</f>
        <v/>
      </c>
    </row>
    <row r="423" spans="6:16" x14ac:dyDescent="0.2">
      <c r="F423" s="11">
        <v>415</v>
      </c>
      <c r="G423" s="10" t="str">
        <f>IFERROR(INDEX(Ranking!A:A,MATCH($F423,Ranking!$N:$N,0)),"")</f>
        <v/>
      </c>
      <c r="H423" s="15" t="str">
        <f>IFERROR(INDEX(Ranking!D:D,MATCH($F423,Ranking!$N:$N,0)),"")</f>
        <v/>
      </c>
      <c r="I423" s="10" t="str">
        <f>IFERROR(INDEX(Ranking!C:C,MATCH($F423,Ranking!$N:$N,0)),"")</f>
        <v/>
      </c>
      <c r="J423" s="8" t="str">
        <f>IFERROR(INDEX(Ranking!B:B,MATCH($F423,Ranking!$N:$N,0)),"")</f>
        <v/>
      </c>
      <c r="K423" s="29" t="str">
        <f>IFERROR(INDEX(Ranking!J:J,MATCH($F423,Ranking!$N:$N,0)),"")</f>
        <v/>
      </c>
      <c r="L423" s="30" t="str">
        <f>IFERROR(INDEX(Ranking!F:F,MATCH($F423,Ranking!$N:$N,0)),"")</f>
        <v/>
      </c>
      <c r="M423" s="9" t="str">
        <f>IFERROR(INDEX(data!E:E,MATCH($I423&amp;$H423,data!$N:$N,0)),"")</f>
        <v/>
      </c>
      <c r="N423" s="15" t="str">
        <f>IFERROR(INDEX(data!F:F,MATCH($I423&amp;$H423,data!$N:$N,0)),"")</f>
        <v/>
      </c>
      <c r="O423" s="15" t="str">
        <f>IFERROR(INDEX(data!G:G,MATCH($I423&amp;$H423,data!$N:$N,0)),"")</f>
        <v/>
      </c>
      <c r="P423" s="16" t="str">
        <f>IFERROR(INDEX(data!H:H,MATCH($I423&amp;$H423,data!$N:$N,0)),"")</f>
        <v/>
      </c>
    </row>
    <row r="424" spans="6:16" x14ac:dyDescent="0.2">
      <c r="F424" s="11">
        <v>416</v>
      </c>
      <c r="G424" s="10" t="str">
        <f>IFERROR(INDEX(Ranking!A:A,MATCH($F424,Ranking!$N:$N,0)),"")</f>
        <v/>
      </c>
      <c r="H424" s="15" t="str">
        <f>IFERROR(INDEX(Ranking!D:D,MATCH($F424,Ranking!$N:$N,0)),"")</f>
        <v/>
      </c>
      <c r="I424" s="10" t="str">
        <f>IFERROR(INDEX(Ranking!C:C,MATCH($F424,Ranking!$N:$N,0)),"")</f>
        <v/>
      </c>
      <c r="J424" s="8" t="str">
        <f>IFERROR(INDEX(Ranking!B:B,MATCH($F424,Ranking!$N:$N,0)),"")</f>
        <v/>
      </c>
      <c r="K424" s="29" t="str">
        <f>IFERROR(INDEX(Ranking!J:J,MATCH($F424,Ranking!$N:$N,0)),"")</f>
        <v/>
      </c>
      <c r="L424" s="30" t="str">
        <f>IFERROR(INDEX(Ranking!F:F,MATCH($F424,Ranking!$N:$N,0)),"")</f>
        <v/>
      </c>
      <c r="M424" s="9" t="str">
        <f>IFERROR(INDEX(data!E:E,MATCH($I424&amp;$H424,data!$N:$N,0)),"")</f>
        <v/>
      </c>
      <c r="N424" s="15" t="str">
        <f>IFERROR(INDEX(data!F:F,MATCH($I424&amp;$H424,data!$N:$N,0)),"")</f>
        <v/>
      </c>
      <c r="O424" s="15" t="str">
        <f>IFERROR(INDEX(data!G:G,MATCH($I424&amp;$H424,data!$N:$N,0)),"")</f>
        <v/>
      </c>
      <c r="P424" s="16" t="str">
        <f>IFERROR(INDEX(data!H:H,MATCH($I424&amp;$H424,data!$N:$N,0)),"")</f>
        <v/>
      </c>
    </row>
    <row r="425" spans="6:16" x14ac:dyDescent="0.2">
      <c r="F425" s="11">
        <v>417</v>
      </c>
      <c r="G425" s="10" t="str">
        <f>IFERROR(INDEX(Ranking!A:A,MATCH($F425,Ranking!$N:$N,0)),"")</f>
        <v/>
      </c>
      <c r="H425" s="15" t="str">
        <f>IFERROR(INDEX(Ranking!D:D,MATCH($F425,Ranking!$N:$N,0)),"")</f>
        <v/>
      </c>
      <c r="I425" s="10" t="str">
        <f>IFERROR(INDEX(Ranking!C:C,MATCH($F425,Ranking!$N:$N,0)),"")</f>
        <v/>
      </c>
      <c r="J425" s="8" t="str">
        <f>IFERROR(INDEX(Ranking!B:B,MATCH($F425,Ranking!$N:$N,0)),"")</f>
        <v/>
      </c>
      <c r="K425" s="29" t="str">
        <f>IFERROR(INDEX(Ranking!J:J,MATCH($F425,Ranking!$N:$N,0)),"")</f>
        <v/>
      </c>
      <c r="L425" s="30" t="str">
        <f>IFERROR(INDEX(Ranking!F:F,MATCH($F425,Ranking!$N:$N,0)),"")</f>
        <v/>
      </c>
      <c r="M425" s="9" t="str">
        <f>IFERROR(INDEX(data!E:E,MATCH($I425&amp;$H425,data!$N:$N,0)),"")</f>
        <v/>
      </c>
      <c r="N425" s="15" t="str">
        <f>IFERROR(INDEX(data!F:F,MATCH($I425&amp;$H425,data!$N:$N,0)),"")</f>
        <v/>
      </c>
      <c r="O425" s="15" t="str">
        <f>IFERROR(INDEX(data!G:G,MATCH($I425&amp;$H425,data!$N:$N,0)),"")</f>
        <v/>
      </c>
      <c r="P425" s="16" t="str">
        <f>IFERROR(INDEX(data!H:H,MATCH($I425&amp;$H425,data!$N:$N,0)),"")</f>
        <v/>
      </c>
    </row>
    <row r="426" spans="6:16" x14ac:dyDescent="0.2">
      <c r="F426" s="11">
        <v>418</v>
      </c>
      <c r="G426" s="10" t="str">
        <f>IFERROR(INDEX(Ranking!A:A,MATCH($F426,Ranking!$N:$N,0)),"")</f>
        <v/>
      </c>
      <c r="H426" s="15" t="str">
        <f>IFERROR(INDEX(Ranking!D:D,MATCH($F426,Ranking!$N:$N,0)),"")</f>
        <v/>
      </c>
      <c r="I426" s="10" t="str">
        <f>IFERROR(INDEX(Ranking!C:C,MATCH($F426,Ranking!$N:$N,0)),"")</f>
        <v/>
      </c>
      <c r="J426" s="8" t="str">
        <f>IFERROR(INDEX(Ranking!B:B,MATCH($F426,Ranking!$N:$N,0)),"")</f>
        <v/>
      </c>
      <c r="K426" s="29" t="str">
        <f>IFERROR(INDEX(Ranking!J:J,MATCH($F426,Ranking!$N:$N,0)),"")</f>
        <v/>
      </c>
      <c r="L426" s="30" t="str">
        <f>IFERROR(INDEX(Ranking!F:F,MATCH($F426,Ranking!$N:$N,0)),"")</f>
        <v/>
      </c>
      <c r="M426" s="9" t="str">
        <f>IFERROR(INDEX(data!E:E,MATCH($I426&amp;$H426,data!$N:$N,0)),"")</f>
        <v/>
      </c>
      <c r="N426" s="15" t="str">
        <f>IFERROR(INDEX(data!F:F,MATCH($I426&amp;$H426,data!$N:$N,0)),"")</f>
        <v/>
      </c>
      <c r="O426" s="15" t="str">
        <f>IFERROR(INDEX(data!G:G,MATCH($I426&amp;$H426,data!$N:$N,0)),"")</f>
        <v/>
      </c>
      <c r="P426" s="16" t="str">
        <f>IFERROR(INDEX(data!H:H,MATCH($I426&amp;$H426,data!$N:$N,0)),"")</f>
        <v/>
      </c>
    </row>
    <row r="427" spans="6:16" x14ac:dyDescent="0.2">
      <c r="F427" s="11">
        <v>419</v>
      </c>
      <c r="G427" s="10" t="str">
        <f>IFERROR(INDEX(Ranking!A:A,MATCH($F427,Ranking!$N:$N,0)),"")</f>
        <v/>
      </c>
      <c r="H427" s="15" t="str">
        <f>IFERROR(INDEX(Ranking!D:D,MATCH($F427,Ranking!$N:$N,0)),"")</f>
        <v/>
      </c>
      <c r="I427" s="10" t="str">
        <f>IFERROR(INDEX(Ranking!C:C,MATCH($F427,Ranking!$N:$N,0)),"")</f>
        <v/>
      </c>
      <c r="J427" s="8" t="str">
        <f>IFERROR(INDEX(Ranking!B:B,MATCH($F427,Ranking!$N:$N,0)),"")</f>
        <v/>
      </c>
      <c r="K427" s="29" t="str">
        <f>IFERROR(INDEX(Ranking!J:J,MATCH($F427,Ranking!$N:$N,0)),"")</f>
        <v/>
      </c>
      <c r="L427" s="30" t="str">
        <f>IFERROR(INDEX(Ranking!F:F,MATCH($F427,Ranking!$N:$N,0)),"")</f>
        <v/>
      </c>
      <c r="M427" s="9" t="str">
        <f>IFERROR(INDEX(data!E:E,MATCH($I427&amp;$H427,data!$N:$N,0)),"")</f>
        <v/>
      </c>
      <c r="N427" s="15" t="str">
        <f>IFERROR(INDEX(data!F:F,MATCH($I427&amp;$H427,data!$N:$N,0)),"")</f>
        <v/>
      </c>
      <c r="O427" s="15" t="str">
        <f>IFERROR(INDEX(data!G:G,MATCH($I427&amp;$H427,data!$N:$N,0)),"")</f>
        <v/>
      </c>
      <c r="P427" s="16" t="str">
        <f>IFERROR(INDEX(data!H:H,MATCH($I427&amp;$H427,data!$N:$N,0)),"")</f>
        <v/>
      </c>
    </row>
    <row r="428" spans="6:16" x14ac:dyDescent="0.2">
      <c r="F428" s="11">
        <v>420</v>
      </c>
      <c r="G428" s="10" t="str">
        <f>IFERROR(INDEX(Ranking!A:A,MATCH($F428,Ranking!$N:$N,0)),"")</f>
        <v/>
      </c>
      <c r="H428" s="15" t="str">
        <f>IFERROR(INDEX(Ranking!D:D,MATCH($F428,Ranking!$N:$N,0)),"")</f>
        <v/>
      </c>
      <c r="I428" s="10" t="str">
        <f>IFERROR(INDEX(Ranking!C:C,MATCH($F428,Ranking!$N:$N,0)),"")</f>
        <v/>
      </c>
      <c r="J428" s="8" t="str">
        <f>IFERROR(INDEX(Ranking!B:B,MATCH($F428,Ranking!$N:$N,0)),"")</f>
        <v/>
      </c>
      <c r="K428" s="29" t="str">
        <f>IFERROR(INDEX(Ranking!J:J,MATCH($F428,Ranking!$N:$N,0)),"")</f>
        <v/>
      </c>
      <c r="L428" s="30" t="str">
        <f>IFERROR(INDEX(Ranking!F:F,MATCH($F428,Ranking!$N:$N,0)),"")</f>
        <v/>
      </c>
      <c r="M428" s="9" t="str">
        <f>IFERROR(INDEX(data!E:E,MATCH($I428&amp;$H428,data!$N:$N,0)),"")</f>
        <v/>
      </c>
      <c r="N428" s="15" t="str">
        <f>IFERROR(INDEX(data!F:F,MATCH($I428&amp;$H428,data!$N:$N,0)),"")</f>
        <v/>
      </c>
      <c r="O428" s="15" t="str">
        <f>IFERROR(INDEX(data!G:G,MATCH($I428&amp;$H428,data!$N:$N,0)),"")</f>
        <v/>
      </c>
      <c r="P428" s="16" t="str">
        <f>IFERROR(INDEX(data!H:H,MATCH($I428&amp;$H428,data!$N:$N,0)),"")</f>
        <v/>
      </c>
    </row>
    <row r="429" spans="6:16" x14ac:dyDescent="0.2">
      <c r="F429" s="11">
        <v>421</v>
      </c>
      <c r="G429" s="10" t="str">
        <f>IFERROR(INDEX(Ranking!A:A,MATCH($F429,Ranking!$N:$N,0)),"")</f>
        <v/>
      </c>
      <c r="H429" s="15" t="str">
        <f>IFERROR(INDEX(Ranking!D:D,MATCH($F429,Ranking!$N:$N,0)),"")</f>
        <v/>
      </c>
      <c r="I429" s="10" t="str">
        <f>IFERROR(INDEX(Ranking!C:C,MATCH($F429,Ranking!$N:$N,0)),"")</f>
        <v/>
      </c>
      <c r="J429" s="8" t="str">
        <f>IFERROR(INDEX(Ranking!B:B,MATCH($F429,Ranking!$N:$N,0)),"")</f>
        <v/>
      </c>
      <c r="K429" s="29" t="str">
        <f>IFERROR(INDEX(Ranking!J:J,MATCH($F429,Ranking!$N:$N,0)),"")</f>
        <v/>
      </c>
      <c r="L429" s="30" t="str">
        <f>IFERROR(INDEX(Ranking!F:F,MATCH($F429,Ranking!$N:$N,0)),"")</f>
        <v/>
      </c>
      <c r="M429" s="9" t="str">
        <f>IFERROR(INDEX(data!E:E,MATCH($I429&amp;$H429,data!$N:$N,0)),"")</f>
        <v/>
      </c>
      <c r="N429" s="15" t="str">
        <f>IFERROR(INDEX(data!F:F,MATCH($I429&amp;$H429,data!$N:$N,0)),"")</f>
        <v/>
      </c>
      <c r="O429" s="15" t="str">
        <f>IFERROR(INDEX(data!G:G,MATCH($I429&amp;$H429,data!$N:$N,0)),"")</f>
        <v/>
      </c>
      <c r="P429" s="16" t="str">
        <f>IFERROR(INDEX(data!H:H,MATCH($I429&amp;$H429,data!$N:$N,0)),"")</f>
        <v/>
      </c>
    </row>
    <row r="430" spans="6:16" x14ac:dyDescent="0.2">
      <c r="F430" s="11">
        <v>422</v>
      </c>
      <c r="G430" s="10" t="str">
        <f>IFERROR(INDEX(Ranking!A:A,MATCH($F430,Ranking!$N:$N,0)),"")</f>
        <v/>
      </c>
      <c r="H430" s="15" t="str">
        <f>IFERROR(INDEX(Ranking!D:D,MATCH($F430,Ranking!$N:$N,0)),"")</f>
        <v/>
      </c>
      <c r="I430" s="10" t="str">
        <f>IFERROR(INDEX(Ranking!C:C,MATCH($F430,Ranking!$N:$N,0)),"")</f>
        <v/>
      </c>
      <c r="J430" s="8" t="str">
        <f>IFERROR(INDEX(Ranking!B:B,MATCH($F430,Ranking!$N:$N,0)),"")</f>
        <v/>
      </c>
      <c r="K430" s="29" t="str">
        <f>IFERROR(INDEX(Ranking!J:J,MATCH($F430,Ranking!$N:$N,0)),"")</f>
        <v/>
      </c>
      <c r="L430" s="30" t="str">
        <f>IFERROR(INDEX(Ranking!F:F,MATCH($F430,Ranking!$N:$N,0)),"")</f>
        <v/>
      </c>
      <c r="M430" s="9" t="str">
        <f>IFERROR(INDEX(data!E:E,MATCH($I430&amp;$H430,data!$N:$N,0)),"")</f>
        <v/>
      </c>
      <c r="N430" s="15" t="str">
        <f>IFERROR(INDEX(data!F:F,MATCH($I430&amp;$H430,data!$N:$N,0)),"")</f>
        <v/>
      </c>
      <c r="O430" s="15" t="str">
        <f>IFERROR(INDEX(data!G:G,MATCH($I430&amp;$H430,data!$N:$N,0)),"")</f>
        <v/>
      </c>
      <c r="P430" s="16" t="str">
        <f>IFERROR(INDEX(data!H:H,MATCH($I430&amp;$H430,data!$N:$N,0)),"")</f>
        <v/>
      </c>
    </row>
    <row r="431" spans="6:16" x14ac:dyDescent="0.2">
      <c r="F431" s="11">
        <v>423</v>
      </c>
      <c r="G431" s="10" t="str">
        <f>IFERROR(INDEX(Ranking!A:A,MATCH($F431,Ranking!$N:$N,0)),"")</f>
        <v/>
      </c>
      <c r="H431" s="15" t="str">
        <f>IFERROR(INDEX(Ranking!D:D,MATCH($F431,Ranking!$N:$N,0)),"")</f>
        <v/>
      </c>
      <c r="I431" s="10" t="str">
        <f>IFERROR(INDEX(Ranking!C:C,MATCH($F431,Ranking!$N:$N,0)),"")</f>
        <v/>
      </c>
      <c r="J431" s="8" t="str">
        <f>IFERROR(INDEX(Ranking!B:B,MATCH($F431,Ranking!$N:$N,0)),"")</f>
        <v/>
      </c>
      <c r="K431" s="29" t="str">
        <f>IFERROR(INDEX(Ranking!J:J,MATCH($F431,Ranking!$N:$N,0)),"")</f>
        <v/>
      </c>
      <c r="L431" s="30" t="str">
        <f>IFERROR(INDEX(Ranking!F:F,MATCH($F431,Ranking!$N:$N,0)),"")</f>
        <v/>
      </c>
      <c r="M431" s="9" t="str">
        <f>IFERROR(INDEX(data!E:E,MATCH($I431&amp;$H431,data!$N:$N,0)),"")</f>
        <v/>
      </c>
      <c r="N431" s="15" t="str">
        <f>IFERROR(INDEX(data!F:F,MATCH($I431&amp;$H431,data!$N:$N,0)),"")</f>
        <v/>
      </c>
      <c r="O431" s="15" t="str">
        <f>IFERROR(INDEX(data!G:G,MATCH($I431&amp;$H431,data!$N:$N,0)),"")</f>
        <v/>
      </c>
      <c r="P431" s="16" t="str">
        <f>IFERROR(INDEX(data!H:H,MATCH($I431&amp;$H431,data!$N:$N,0)),"")</f>
        <v/>
      </c>
    </row>
    <row r="432" spans="6:16" x14ac:dyDescent="0.2">
      <c r="F432" s="11">
        <v>424</v>
      </c>
      <c r="G432" s="10" t="str">
        <f>IFERROR(INDEX(Ranking!A:A,MATCH($F432,Ranking!$N:$N,0)),"")</f>
        <v/>
      </c>
      <c r="H432" s="15" t="str">
        <f>IFERROR(INDEX(Ranking!D:D,MATCH($F432,Ranking!$N:$N,0)),"")</f>
        <v/>
      </c>
      <c r="I432" s="10" t="str">
        <f>IFERROR(INDEX(Ranking!C:C,MATCH($F432,Ranking!$N:$N,0)),"")</f>
        <v/>
      </c>
      <c r="J432" s="8" t="str">
        <f>IFERROR(INDEX(Ranking!B:B,MATCH($F432,Ranking!$N:$N,0)),"")</f>
        <v/>
      </c>
      <c r="K432" s="29" t="str">
        <f>IFERROR(INDEX(Ranking!J:J,MATCH($F432,Ranking!$N:$N,0)),"")</f>
        <v/>
      </c>
      <c r="L432" s="30" t="str">
        <f>IFERROR(INDEX(Ranking!F:F,MATCH($F432,Ranking!$N:$N,0)),"")</f>
        <v/>
      </c>
      <c r="M432" s="9" t="str">
        <f>IFERROR(INDEX(data!E:E,MATCH($I432&amp;$H432,data!$N:$N,0)),"")</f>
        <v/>
      </c>
      <c r="N432" s="15" t="str">
        <f>IFERROR(INDEX(data!F:F,MATCH($I432&amp;$H432,data!$N:$N,0)),"")</f>
        <v/>
      </c>
      <c r="O432" s="15" t="str">
        <f>IFERROR(INDEX(data!G:G,MATCH($I432&amp;$H432,data!$N:$N,0)),"")</f>
        <v/>
      </c>
      <c r="P432" s="16" t="str">
        <f>IFERROR(INDEX(data!H:H,MATCH($I432&amp;$H432,data!$N:$N,0)),"")</f>
        <v/>
      </c>
    </row>
    <row r="433" spans="6:16" x14ac:dyDescent="0.2">
      <c r="F433" s="11">
        <v>425</v>
      </c>
      <c r="G433" s="10" t="str">
        <f>IFERROR(INDEX(Ranking!A:A,MATCH($F433,Ranking!$N:$N,0)),"")</f>
        <v/>
      </c>
      <c r="H433" s="15" t="str">
        <f>IFERROR(INDEX(Ranking!D:D,MATCH($F433,Ranking!$N:$N,0)),"")</f>
        <v/>
      </c>
      <c r="I433" s="10" t="str">
        <f>IFERROR(INDEX(Ranking!C:C,MATCH($F433,Ranking!$N:$N,0)),"")</f>
        <v/>
      </c>
      <c r="J433" s="8" t="str">
        <f>IFERROR(INDEX(Ranking!B:B,MATCH($F433,Ranking!$N:$N,0)),"")</f>
        <v/>
      </c>
      <c r="K433" s="29" t="str">
        <f>IFERROR(INDEX(Ranking!J:J,MATCH($F433,Ranking!$N:$N,0)),"")</f>
        <v/>
      </c>
      <c r="L433" s="30" t="str">
        <f>IFERROR(INDEX(Ranking!F:F,MATCH($F433,Ranking!$N:$N,0)),"")</f>
        <v/>
      </c>
      <c r="M433" s="9" t="str">
        <f>IFERROR(INDEX(data!E:E,MATCH($I433&amp;$H433,data!$N:$N,0)),"")</f>
        <v/>
      </c>
      <c r="N433" s="15" t="str">
        <f>IFERROR(INDEX(data!F:F,MATCH($I433&amp;$H433,data!$N:$N,0)),"")</f>
        <v/>
      </c>
      <c r="O433" s="15" t="str">
        <f>IFERROR(INDEX(data!G:G,MATCH($I433&amp;$H433,data!$N:$N,0)),"")</f>
        <v/>
      </c>
      <c r="P433" s="16" t="str">
        <f>IFERROR(INDEX(data!H:H,MATCH($I433&amp;$H433,data!$N:$N,0)),"")</f>
        <v/>
      </c>
    </row>
    <row r="434" spans="6:16" x14ac:dyDescent="0.2">
      <c r="F434" s="11">
        <v>426</v>
      </c>
      <c r="G434" s="10" t="str">
        <f>IFERROR(INDEX(Ranking!A:A,MATCH($F434,Ranking!$N:$N,0)),"")</f>
        <v/>
      </c>
      <c r="H434" s="15" t="str">
        <f>IFERROR(INDEX(Ranking!D:D,MATCH($F434,Ranking!$N:$N,0)),"")</f>
        <v/>
      </c>
      <c r="I434" s="10" t="str">
        <f>IFERROR(INDEX(Ranking!C:C,MATCH($F434,Ranking!$N:$N,0)),"")</f>
        <v/>
      </c>
      <c r="J434" s="8" t="str">
        <f>IFERROR(INDEX(Ranking!B:B,MATCH($F434,Ranking!$N:$N,0)),"")</f>
        <v/>
      </c>
      <c r="K434" s="29" t="str">
        <f>IFERROR(INDEX(Ranking!J:J,MATCH($F434,Ranking!$N:$N,0)),"")</f>
        <v/>
      </c>
      <c r="L434" s="30" t="str">
        <f>IFERROR(INDEX(Ranking!F:F,MATCH($F434,Ranking!$N:$N,0)),"")</f>
        <v/>
      </c>
      <c r="M434" s="9" t="str">
        <f>IFERROR(INDEX(data!E:E,MATCH($I434&amp;$H434,data!$N:$N,0)),"")</f>
        <v/>
      </c>
      <c r="N434" s="15" t="str">
        <f>IFERROR(INDEX(data!F:F,MATCH($I434&amp;$H434,data!$N:$N,0)),"")</f>
        <v/>
      </c>
      <c r="O434" s="15" t="str">
        <f>IFERROR(INDEX(data!G:G,MATCH($I434&amp;$H434,data!$N:$N,0)),"")</f>
        <v/>
      </c>
      <c r="P434" s="16" t="str">
        <f>IFERROR(INDEX(data!H:H,MATCH($I434&amp;$H434,data!$N:$N,0)),"")</f>
        <v/>
      </c>
    </row>
    <row r="435" spans="6:16" x14ac:dyDescent="0.2">
      <c r="F435" s="11">
        <v>427</v>
      </c>
      <c r="G435" s="10" t="str">
        <f>IFERROR(INDEX(Ranking!A:A,MATCH($F435,Ranking!$N:$N,0)),"")</f>
        <v/>
      </c>
      <c r="H435" s="15" t="str">
        <f>IFERROR(INDEX(Ranking!D:D,MATCH($F435,Ranking!$N:$N,0)),"")</f>
        <v/>
      </c>
      <c r="I435" s="10" t="str">
        <f>IFERROR(INDEX(Ranking!C:C,MATCH($F435,Ranking!$N:$N,0)),"")</f>
        <v/>
      </c>
      <c r="J435" s="8" t="str">
        <f>IFERROR(INDEX(Ranking!B:B,MATCH($F435,Ranking!$N:$N,0)),"")</f>
        <v/>
      </c>
      <c r="K435" s="29" t="str">
        <f>IFERROR(INDEX(Ranking!J:J,MATCH($F435,Ranking!$N:$N,0)),"")</f>
        <v/>
      </c>
      <c r="L435" s="30" t="str">
        <f>IFERROR(INDEX(Ranking!F:F,MATCH($F435,Ranking!$N:$N,0)),"")</f>
        <v/>
      </c>
      <c r="M435" s="9" t="str">
        <f>IFERROR(INDEX(data!E:E,MATCH($I435&amp;$H435,data!$N:$N,0)),"")</f>
        <v/>
      </c>
      <c r="N435" s="15" t="str">
        <f>IFERROR(INDEX(data!F:F,MATCH($I435&amp;$H435,data!$N:$N,0)),"")</f>
        <v/>
      </c>
      <c r="O435" s="15" t="str">
        <f>IFERROR(INDEX(data!G:G,MATCH($I435&amp;$H435,data!$N:$N,0)),"")</f>
        <v/>
      </c>
      <c r="P435" s="16" t="str">
        <f>IFERROR(INDEX(data!H:H,MATCH($I435&amp;$H435,data!$N:$N,0)),"")</f>
        <v/>
      </c>
    </row>
    <row r="436" spans="6:16" x14ac:dyDescent="0.2">
      <c r="F436" s="11">
        <v>428</v>
      </c>
      <c r="G436" s="10" t="str">
        <f>IFERROR(INDEX(Ranking!A:A,MATCH($F436,Ranking!$N:$N,0)),"")</f>
        <v/>
      </c>
      <c r="H436" s="15" t="str">
        <f>IFERROR(INDEX(Ranking!D:D,MATCH($F436,Ranking!$N:$N,0)),"")</f>
        <v/>
      </c>
      <c r="I436" s="10" t="str">
        <f>IFERROR(INDEX(Ranking!C:C,MATCH($F436,Ranking!$N:$N,0)),"")</f>
        <v/>
      </c>
      <c r="J436" s="8" t="str">
        <f>IFERROR(INDEX(Ranking!B:B,MATCH($F436,Ranking!$N:$N,0)),"")</f>
        <v/>
      </c>
      <c r="K436" s="29" t="str">
        <f>IFERROR(INDEX(Ranking!J:J,MATCH($F436,Ranking!$N:$N,0)),"")</f>
        <v/>
      </c>
      <c r="L436" s="30" t="str">
        <f>IFERROR(INDEX(Ranking!F:F,MATCH($F436,Ranking!$N:$N,0)),"")</f>
        <v/>
      </c>
      <c r="M436" s="9" t="str">
        <f>IFERROR(INDEX(data!E:E,MATCH($I436&amp;$H436,data!$N:$N,0)),"")</f>
        <v/>
      </c>
      <c r="N436" s="15" t="str">
        <f>IFERROR(INDEX(data!F:F,MATCH($I436&amp;$H436,data!$N:$N,0)),"")</f>
        <v/>
      </c>
      <c r="O436" s="15" t="str">
        <f>IFERROR(INDEX(data!G:G,MATCH($I436&amp;$H436,data!$N:$N,0)),"")</f>
        <v/>
      </c>
      <c r="P436" s="16" t="str">
        <f>IFERROR(INDEX(data!H:H,MATCH($I436&amp;$H436,data!$N:$N,0)),"")</f>
        <v/>
      </c>
    </row>
    <row r="437" spans="6:16" x14ac:dyDescent="0.2">
      <c r="F437" s="11">
        <v>429</v>
      </c>
      <c r="G437" s="10" t="str">
        <f>IFERROR(INDEX(Ranking!A:A,MATCH($F437,Ranking!$N:$N,0)),"")</f>
        <v/>
      </c>
      <c r="H437" s="15" t="str">
        <f>IFERROR(INDEX(Ranking!D:D,MATCH($F437,Ranking!$N:$N,0)),"")</f>
        <v/>
      </c>
      <c r="I437" s="10" t="str">
        <f>IFERROR(INDEX(Ranking!C:C,MATCH($F437,Ranking!$N:$N,0)),"")</f>
        <v/>
      </c>
      <c r="J437" s="8" t="str">
        <f>IFERROR(INDEX(Ranking!B:B,MATCH($F437,Ranking!$N:$N,0)),"")</f>
        <v/>
      </c>
      <c r="K437" s="29" t="str">
        <f>IFERROR(INDEX(Ranking!J:J,MATCH($F437,Ranking!$N:$N,0)),"")</f>
        <v/>
      </c>
      <c r="L437" s="30" t="str">
        <f>IFERROR(INDEX(Ranking!F:F,MATCH($F437,Ranking!$N:$N,0)),"")</f>
        <v/>
      </c>
      <c r="M437" s="9" t="str">
        <f>IFERROR(INDEX(data!E:E,MATCH($I437&amp;$H437,data!$N:$N,0)),"")</f>
        <v/>
      </c>
      <c r="N437" s="15" t="str">
        <f>IFERROR(INDEX(data!F:F,MATCH($I437&amp;$H437,data!$N:$N,0)),"")</f>
        <v/>
      </c>
      <c r="O437" s="15" t="str">
        <f>IFERROR(INDEX(data!G:G,MATCH($I437&amp;$H437,data!$N:$N,0)),"")</f>
        <v/>
      </c>
      <c r="P437" s="16" t="str">
        <f>IFERROR(INDEX(data!H:H,MATCH($I437&amp;$H437,data!$N:$N,0)),"")</f>
        <v/>
      </c>
    </row>
    <row r="438" spans="6:16" x14ac:dyDescent="0.2">
      <c r="F438" s="11">
        <v>430</v>
      </c>
      <c r="G438" s="10" t="str">
        <f>IFERROR(INDEX(Ranking!A:A,MATCH($F438,Ranking!$N:$N,0)),"")</f>
        <v/>
      </c>
      <c r="H438" s="15" t="str">
        <f>IFERROR(INDEX(Ranking!D:D,MATCH($F438,Ranking!$N:$N,0)),"")</f>
        <v/>
      </c>
      <c r="I438" s="10" t="str">
        <f>IFERROR(INDEX(Ranking!C:C,MATCH($F438,Ranking!$N:$N,0)),"")</f>
        <v/>
      </c>
      <c r="J438" s="8" t="str">
        <f>IFERROR(INDEX(Ranking!B:B,MATCH($F438,Ranking!$N:$N,0)),"")</f>
        <v/>
      </c>
      <c r="K438" s="29" t="str">
        <f>IFERROR(INDEX(Ranking!J:J,MATCH($F438,Ranking!$N:$N,0)),"")</f>
        <v/>
      </c>
      <c r="L438" s="30" t="str">
        <f>IFERROR(INDEX(Ranking!F:F,MATCH($F438,Ranking!$N:$N,0)),"")</f>
        <v/>
      </c>
      <c r="M438" s="9" t="str">
        <f>IFERROR(INDEX(data!E:E,MATCH($I438&amp;$H438,data!$N:$N,0)),"")</f>
        <v/>
      </c>
      <c r="N438" s="15" t="str">
        <f>IFERROR(INDEX(data!F:F,MATCH($I438&amp;$H438,data!$N:$N,0)),"")</f>
        <v/>
      </c>
      <c r="O438" s="15" t="str">
        <f>IFERROR(INDEX(data!G:G,MATCH($I438&amp;$H438,data!$N:$N,0)),"")</f>
        <v/>
      </c>
      <c r="P438" s="16" t="str">
        <f>IFERROR(INDEX(data!H:H,MATCH($I438&amp;$H438,data!$N:$N,0)),"")</f>
        <v/>
      </c>
    </row>
    <row r="439" spans="6:16" x14ac:dyDescent="0.2">
      <c r="F439" s="11">
        <v>431</v>
      </c>
      <c r="G439" s="10" t="str">
        <f>IFERROR(INDEX(Ranking!A:A,MATCH($F439,Ranking!$N:$N,0)),"")</f>
        <v/>
      </c>
      <c r="H439" s="15" t="str">
        <f>IFERROR(INDEX(Ranking!D:D,MATCH($F439,Ranking!$N:$N,0)),"")</f>
        <v/>
      </c>
      <c r="I439" s="10" t="str">
        <f>IFERROR(INDEX(Ranking!C:C,MATCH($F439,Ranking!$N:$N,0)),"")</f>
        <v/>
      </c>
      <c r="J439" s="8" t="str">
        <f>IFERROR(INDEX(Ranking!B:B,MATCH($F439,Ranking!$N:$N,0)),"")</f>
        <v/>
      </c>
      <c r="K439" s="29" t="str">
        <f>IFERROR(INDEX(Ranking!J:J,MATCH($F439,Ranking!$N:$N,0)),"")</f>
        <v/>
      </c>
      <c r="L439" s="30" t="str">
        <f>IFERROR(INDEX(Ranking!F:F,MATCH($F439,Ranking!$N:$N,0)),"")</f>
        <v/>
      </c>
      <c r="M439" s="9" t="str">
        <f>IFERROR(INDEX(data!E:E,MATCH($I439&amp;$H439,data!$N:$N,0)),"")</f>
        <v/>
      </c>
      <c r="N439" s="15" t="str">
        <f>IFERROR(INDEX(data!F:F,MATCH($I439&amp;$H439,data!$N:$N,0)),"")</f>
        <v/>
      </c>
      <c r="O439" s="15" t="str">
        <f>IFERROR(INDEX(data!G:G,MATCH($I439&amp;$H439,data!$N:$N,0)),"")</f>
        <v/>
      </c>
      <c r="P439" s="16" t="str">
        <f>IFERROR(INDEX(data!H:H,MATCH($I439&amp;$H439,data!$N:$N,0)),"")</f>
        <v/>
      </c>
    </row>
    <row r="440" spans="6:16" x14ac:dyDescent="0.2">
      <c r="F440" s="11">
        <v>432</v>
      </c>
      <c r="G440" s="10" t="str">
        <f>IFERROR(INDEX(Ranking!A:A,MATCH($F440,Ranking!$N:$N,0)),"")</f>
        <v/>
      </c>
      <c r="H440" s="15" t="str">
        <f>IFERROR(INDEX(Ranking!D:D,MATCH($F440,Ranking!$N:$N,0)),"")</f>
        <v/>
      </c>
      <c r="I440" s="10" t="str">
        <f>IFERROR(INDEX(Ranking!C:C,MATCH($F440,Ranking!$N:$N,0)),"")</f>
        <v/>
      </c>
      <c r="J440" s="8" t="str">
        <f>IFERROR(INDEX(Ranking!B:B,MATCH($F440,Ranking!$N:$N,0)),"")</f>
        <v/>
      </c>
      <c r="K440" s="29" t="str">
        <f>IFERROR(INDEX(Ranking!J:J,MATCH($F440,Ranking!$N:$N,0)),"")</f>
        <v/>
      </c>
      <c r="L440" s="30" t="str">
        <f>IFERROR(INDEX(Ranking!F:F,MATCH($F440,Ranking!$N:$N,0)),"")</f>
        <v/>
      </c>
      <c r="M440" s="9" t="str">
        <f>IFERROR(INDEX(data!E:E,MATCH($I440&amp;$H440,data!$N:$N,0)),"")</f>
        <v/>
      </c>
      <c r="N440" s="15" t="str">
        <f>IFERROR(INDEX(data!F:F,MATCH($I440&amp;$H440,data!$N:$N,0)),"")</f>
        <v/>
      </c>
      <c r="O440" s="15" t="str">
        <f>IFERROR(INDEX(data!G:G,MATCH($I440&amp;$H440,data!$N:$N,0)),"")</f>
        <v/>
      </c>
      <c r="P440" s="16" t="str">
        <f>IFERROR(INDEX(data!H:H,MATCH($I440&amp;$H440,data!$N:$N,0)),"")</f>
        <v/>
      </c>
    </row>
    <row r="441" spans="6:16" x14ac:dyDescent="0.2">
      <c r="F441" s="11">
        <v>433</v>
      </c>
      <c r="G441" s="10" t="str">
        <f>IFERROR(INDEX(Ranking!A:A,MATCH($F441,Ranking!$N:$N,0)),"")</f>
        <v/>
      </c>
      <c r="H441" s="15" t="str">
        <f>IFERROR(INDEX(Ranking!D:D,MATCH($F441,Ranking!$N:$N,0)),"")</f>
        <v/>
      </c>
      <c r="I441" s="10" t="str">
        <f>IFERROR(INDEX(Ranking!C:C,MATCH($F441,Ranking!$N:$N,0)),"")</f>
        <v/>
      </c>
      <c r="J441" s="8" t="str">
        <f>IFERROR(INDEX(Ranking!B:B,MATCH($F441,Ranking!$N:$N,0)),"")</f>
        <v/>
      </c>
      <c r="K441" s="29" t="str">
        <f>IFERROR(INDEX(Ranking!J:J,MATCH($F441,Ranking!$N:$N,0)),"")</f>
        <v/>
      </c>
      <c r="L441" s="30" t="str">
        <f>IFERROR(INDEX(Ranking!F:F,MATCH($F441,Ranking!$N:$N,0)),"")</f>
        <v/>
      </c>
      <c r="M441" s="9" t="str">
        <f>IFERROR(INDEX(data!E:E,MATCH($I441&amp;$H441,data!$N:$N,0)),"")</f>
        <v/>
      </c>
      <c r="N441" s="15" t="str">
        <f>IFERROR(INDEX(data!F:F,MATCH($I441&amp;$H441,data!$N:$N,0)),"")</f>
        <v/>
      </c>
      <c r="O441" s="15" t="str">
        <f>IFERROR(INDEX(data!G:G,MATCH($I441&amp;$H441,data!$N:$N,0)),"")</f>
        <v/>
      </c>
      <c r="P441" s="16" t="str">
        <f>IFERROR(INDEX(data!H:H,MATCH($I441&amp;$H441,data!$N:$N,0)),"")</f>
        <v/>
      </c>
    </row>
    <row r="442" spans="6:16" x14ac:dyDescent="0.2">
      <c r="F442" s="11">
        <v>434</v>
      </c>
      <c r="G442" s="10" t="str">
        <f>IFERROR(INDEX(Ranking!A:A,MATCH($F442,Ranking!$N:$N,0)),"")</f>
        <v/>
      </c>
      <c r="H442" s="15" t="str">
        <f>IFERROR(INDEX(Ranking!D:D,MATCH($F442,Ranking!$N:$N,0)),"")</f>
        <v/>
      </c>
      <c r="I442" s="10" t="str">
        <f>IFERROR(INDEX(Ranking!C:C,MATCH($F442,Ranking!$N:$N,0)),"")</f>
        <v/>
      </c>
      <c r="J442" s="8" t="str">
        <f>IFERROR(INDEX(Ranking!B:B,MATCH($F442,Ranking!$N:$N,0)),"")</f>
        <v/>
      </c>
      <c r="K442" s="29" t="str">
        <f>IFERROR(INDEX(Ranking!J:J,MATCH($F442,Ranking!$N:$N,0)),"")</f>
        <v/>
      </c>
      <c r="L442" s="30" t="str">
        <f>IFERROR(INDEX(Ranking!F:F,MATCH($F442,Ranking!$N:$N,0)),"")</f>
        <v/>
      </c>
      <c r="M442" s="9" t="str">
        <f>IFERROR(INDEX(data!E:E,MATCH($I442&amp;$H442,data!$N:$N,0)),"")</f>
        <v/>
      </c>
      <c r="N442" s="15" t="str">
        <f>IFERROR(INDEX(data!F:F,MATCH($I442&amp;$H442,data!$N:$N,0)),"")</f>
        <v/>
      </c>
      <c r="O442" s="15" t="str">
        <f>IFERROR(INDEX(data!G:G,MATCH($I442&amp;$H442,data!$N:$N,0)),"")</f>
        <v/>
      </c>
      <c r="P442" s="16" t="str">
        <f>IFERROR(INDEX(data!H:H,MATCH($I442&amp;$H442,data!$N:$N,0)),"")</f>
        <v/>
      </c>
    </row>
    <row r="443" spans="6:16" x14ac:dyDescent="0.2">
      <c r="F443" s="11">
        <v>435</v>
      </c>
      <c r="G443" s="10" t="str">
        <f>IFERROR(INDEX(Ranking!A:A,MATCH($F443,Ranking!$N:$N,0)),"")</f>
        <v/>
      </c>
      <c r="H443" s="15" t="str">
        <f>IFERROR(INDEX(Ranking!D:D,MATCH($F443,Ranking!$N:$N,0)),"")</f>
        <v/>
      </c>
      <c r="I443" s="10" t="str">
        <f>IFERROR(INDEX(Ranking!C:C,MATCH($F443,Ranking!$N:$N,0)),"")</f>
        <v/>
      </c>
      <c r="J443" s="8" t="str">
        <f>IFERROR(INDEX(Ranking!B:B,MATCH($F443,Ranking!$N:$N,0)),"")</f>
        <v/>
      </c>
      <c r="K443" s="29" t="str">
        <f>IFERROR(INDEX(Ranking!J:J,MATCH($F443,Ranking!$N:$N,0)),"")</f>
        <v/>
      </c>
      <c r="L443" s="30" t="str">
        <f>IFERROR(INDEX(Ranking!F:F,MATCH($F443,Ranking!$N:$N,0)),"")</f>
        <v/>
      </c>
      <c r="M443" s="9" t="str">
        <f>IFERROR(INDEX(data!E:E,MATCH($I443&amp;$H443,data!$N:$N,0)),"")</f>
        <v/>
      </c>
      <c r="N443" s="15" t="str">
        <f>IFERROR(INDEX(data!F:F,MATCH($I443&amp;$H443,data!$N:$N,0)),"")</f>
        <v/>
      </c>
      <c r="O443" s="15" t="str">
        <f>IFERROR(INDEX(data!G:G,MATCH($I443&amp;$H443,data!$N:$N,0)),"")</f>
        <v/>
      </c>
      <c r="P443" s="16" t="str">
        <f>IFERROR(INDEX(data!H:H,MATCH($I443&amp;$H443,data!$N:$N,0)),"")</f>
        <v/>
      </c>
    </row>
    <row r="444" spans="6:16" x14ac:dyDescent="0.2">
      <c r="F444" s="11">
        <v>436</v>
      </c>
      <c r="G444" s="10" t="str">
        <f>IFERROR(INDEX(Ranking!A:A,MATCH($F444,Ranking!$N:$N,0)),"")</f>
        <v/>
      </c>
      <c r="H444" s="15" t="str">
        <f>IFERROR(INDEX(Ranking!D:D,MATCH($F444,Ranking!$N:$N,0)),"")</f>
        <v/>
      </c>
      <c r="I444" s="10" t="str">
        <f>IFERROR(INDEX(Ranking!C:C,MATCH($F444,Ranking!$N:$N,0)),"")</f>
        <v/>
      </c>
      <c r="J444" s="8" t="str">
        <f>IFERROR(INDEX(Ranking!B:B,MATCH($F444,Ranking!$N:$N,0)),"")</f>
        <v/>
      </c>
      <c r="K444" s="29" t="str">
        <f>IFERROR(INDEX(Ranking!J:J,MATCH($F444,Ranking!$N:$N,0)),"")</f>
        <v/>
      </c>
      <c r="L444" s="30" t="str">
        <f>IFERROR(INDEX(Ranking!F:F,MATCH($F444,Ranking!$N:$N,0)),"")</f>
        <v/>
      </c>
      <c r="M444" s="9" t="str">
        <f>IFERROR(INDEX(data!E:E,MATCH($I444&amp;$H444,data!$N:$N,0)),"")</f>
        <v/>
      </c>
      <c r="N444" s="15" t="str">
        <f>IFERROR(INDEX(data!F:F,MATCH($I444&amp;$H444,data!$N:$N,0)),"")</f>
        <v/>
      </c>
      <c r="O444" s="15" t="str">
        <f>IFERROR(INDEX(data!G:G,MATCH($I444&amp;$H444,data!$N:$N,0)),"")</f>
        <v/>
      </c>
      <c r="P444" s="16" t="str">
        <f>IFERROR(INDEX(data!H:H,MATCH($I444&amp;$H444,data!$N:$N,0)),"")</f>
        <v/>
      </c>
    </row>
    <row r="445" spans="6:16" x14ac:dyDescent="0.2">
      <c r="F445" s="11">
        <v>437</v>
      </c>
      <c r="G445" s="10" t="str">
        <f>IFERROR(INDEX(Ranking!A:A,MATCH($F445,Ranking!$N:$N,0)),"")</f>
        <v/>
      </c>
      <c r="H445" s="15" t="str">
        <f>IFERROR(INDEX(Ranking!D:D,MATCH($F445,Ranking!$N:$N,0)),"")</f>
        <v/>
      </c>
      <c r="I445" s="10" t="str">
        <f>IFERROR(INDEX(Ranking!C:C,MATCH($F445,Ranking!$N:$N,0)),"")</f>
        <v/>
      </c>
      <c r="J445" s="8" t="str">
        <f>IFERROR(INDEX(Ranking!B:B,MATCH($F445,Ranking!$N:$N,0)),"")</f>
        <v/>
      </c>
      <c r="K445" s="29" t="str">
        <f>IFERROR(INDEX(Ranking!J:J,MATCH($F445,Ranking!$N:$N,0)),"")</f>
        <v/>
      </c>
      <c r="L445" s="30" t="str">
        <f>IFERROR(INDEX(Ranking!F:F,MATCH($F445,Ranking!$N:$N,0)),"")</f>
        <v/>
      </c>
      <c r="M445" s="9" t="str">
        <f>IFERROR(INDEX(data!E:E,MATCH($I445&amp;$H445,data!$N:$N,0)),"")</f>
        <v/>
      </c>
      <c r="N445" s="15" t="str">
        <f>IFERROR(INDEX(data!F:F,MATCH($I445&amp;$H445,data!$N:$N,0)),"")</f>
        <v/>
      </c>
      <c r="O445" s="15" t="str">
        <f>IFERROR(INDEX(data!G:G,MATCH($I445&amp;$H445,data!$N:$N,0)),"")</f>
        <v/>
      </c>
      <c r="P445" s="16" t="str">
        <f>IFERROR(INDEX(data!H:H,MATCH($I445&amp;$H445,data!$N:$N,0)),"")</f>
        <v/>
      </c>
    </row>
    <row r="446" spans="6:16" x14ac:dyDescent="0.2">
      <c r="F446" s="11">
        <v>438</v>
      </c>
      <c r="G446" s="10" t="str">
        <f>IFERROR(INDEX(Ranking!A:A,MATCH($F446,Ranking!$N:$N,0)),"")</f>
        <v/>
      </c>
      <c r="H446" s="15" t="str">
        <f>IFERROR(INDEX(Ranking!D:D,MATCH($F446,Ranking!$N:$N,0)),"")</f>
        <v/>
      </c>
      <c r="I446" s="10" t="str">
        <f>IFERROR(INDEX(Ranking!C:C,MATCH($F446,Ranking!$N:$N,0)),"")</f>
        <v/>
      </c>
      <c r="J446" s="8" t="str">
        <f>IFERROR(INDEX(Ranking!B:B,MATCH($F446,Ranking!$N:$N,0)),"")</f>
        <v/>
      </c>
      <c r="K446" s="29" t="str">
        <f>IFERROR(INDEX(Ranking!J:J,MATCH($F446,Ranking!$N:$N,0)),"")</f>
        <v/>
      </c>
      <c r="L446" s="30" t="str">
        <f>IFERROR(INDEX(Ranking!F:F,MATCH($F446,Ranking!$N:$N,0)),"")</f>
        <v/>
      </c>
      <c r="M446" s="9" t="str">
        <f>IFERROR(INDEX(data!E:E,MATCH($I446&amp;$H446,data!$N:$N,0)),"")</f>
        <v/>
      </c>
      <c r="N446" s="15" t="str">
        <f>IFERROR(INDEX(data!F:F,MATCH($I446&amp;$H446,data!$N:$N,0)),"")</f>
        <v/>
      </c>
      <c r="O446" s="15" t="str">
        <f>IFERROR(INDEX(data!G:G,MATCH($I446&amp;$H446,data!$N:$N,0)),"")</f>
        <v/>
      </c>
      <c r="P446" s="16" t="str">
        <f>IFERROR(INDEX(data!H:H,MATCH($I446&amp;$H446,data!$N:$N,0)),"")</f>
        <v/>
      </c>
    </row>
    <row r="447" spans="6:16" x14ac:dyDescent="0.2">
      <c r="F447" s="11">
        <v>439</v>
      </c>
      <c r="G447" s="10" t="str">
        <f>IFERROR(INDEX(Ranking!A:A,MATCH($F447,Ranking!$N:$N,0)),"")</f>
        <v/>
      </c>
      <c r="H447" s="15" t="str">
        <f>IFERROR(INDEX(Ranking!D:D,MATCH($F447,Ranking!$N:$N,0)),"")</f>
        <v/>
      </c>
      <c r="I447" s="10" t="str">
        <f>IFERROR(INDEX(Ranking!C:C,MATCH($F447,Ranking!$N:$N,0)),"")</f>
        <v/>
      </c>
      <c r="J447" s="8" t="str">
        <f>IFERROR(INDEX(Ranking!B:B,MATCH($F447,Ranking!$N:$N,0)),"")</f>
        <v/>
      </c>
      <c r="K447" s="29" t="str">
        <f>IFERROR(INDEX(Ranking!J:J,MATCH($F447,Ranking!$N:$N,0)),"")</f>
        <v/>
      </c>
      <c r="L447" s="30" t="str">
        <f>IFERROR(INDEX(Ranking!F:F,MATCH($F447,Ranking!$N:$N,0)),"")</f>
        <v/>
      </c>
      <c r="M447" s="9" t="str">
        <f>IFERROR(INDEX(data!E:E,MATCH($I447&amp;$H447,data!$N:$N,0)),"")</f>
        <v/>
      </c>
      <c r="N447" s="15" t="str">
        <f>IFERROR(INDEX(data!F:F,MATCH($I447&amp;$H447,data!$N:$N,0)),"")</f>
        <v/>
      </c>
      <c r="O447" s="15" t="str">
        <f>IFERROR(INDEX(data!G:G,MATCH($I447&amp;$H447,data!$N:$N,0)),"")</f>
        <v/>
      </c>
      <c r="P447" s="16" t="str">
        <f>IFERROR(INDEX(data!H:H,MATCH($I447&amp;$H447,data!$N:$N,0)),"")</f>
        <v/>
      </c>
    </row>
    <row r="448" spans="6:16" x14ac:dyDescent="0.2">
      <c r="F448" s="11">
        <v>440</v>
      </c>
      <c r="G448" s="10" t="str">
        <f>IFERROR(INDEX(Ranking!A:A,MATCH($F448,Ranking!$N:$N,0)),"")</f>
        <v/>
      </c>
      <c r="H448" s="15" t="str">
        <f>IFERROR(INDEX(Ranking!D:D,MATCH($F448,Ranking!$N:$N,0)),"")</f>
        <v/>
      </c>
      <c r="I448" s="10" t="str">
        <f>IFERROR(INDEX(Ranking!C:C,MATCH($F448,Ranking!$N:$N,0)),"")</f>
        <v/>
      </c>
      <c r="J448" s="8" t="str">
        <f>IFERROR(INDEX(Ranking!B:B,MATCH($F448,Ranking!$N:$N,0)),"")</f>
        <v/>
      </c>
      <c r="K448" s="29" t="str">
        <f>IFERROR(INDEX(Ranking!J:J,MATCH($F448,Ranking!$N:$N,0)),"")</f>
        <v/>
      </c>
      <c r="L448" s="30" t="str">
        <f>IFERROR(INDEX(Ranking!F:F,MATCH($F448,Ranking!$N:$N,0)),"")</f>
        <v/>
      </c>
      <c r="M448" s="9" t="str">
        <f>IFERROR(INDEX(data!E:E,MATCH($I448&amp;$H448,data!$N:$N,0)),"")</f>
        <v/>
      </c>
      <c r="N448" s="15" t="str">
        <f>IFERROR(INDEX(data!F:F,MATCH($I448&amp;$H448,data!$N:$N,0)),"")</f>
        <v/>
      </c>
      <c r="O448" s="15" t="str">
        <f>IFERROR(INDEX(data!G:G,MATCH($I448&amp;$H448,data!$N:$N,0)),"")</f>
        <v/>
      </c>
      <c r="P448" s="16" t="str">
        <f>IFERROR(INDEX(data!H:H,MATCH($I448&amp;$H448,data!$N:$N,0)),"")</f>
        <v/>
      </c>
    </row>
    <row r="449" spans="6:16" x14ac:dyDescent="0.2">
      <c r="F449" s="11">
        <v>441</v>
      </c>
      <c r="G449" s="10" t="str">
        <f>IFERROR(INDEX(Ranking!A:A,MATCH($F449,Ranking!$N:$N,0)),"")</f>
        <v/>
      </c>
      <c r="H449" s="15" t="str">
        <f>IFERROR(INDEX(Ranking!D:D,MATCH($F449,Ranking!$N:$N,0)),"")</f>
        <v/>
      </c>
      <c r="I449" s="10" t="str">
        <f>IFERROR(INDEX(Ranking!C:C,MATCH($F449,Ranking!$N:$N,0)),"")</f>
        <v/>
      </c>
      <c r="J449" s="8" t="str">
        <f>IFERROR(INDEX(Ranking!B:B,MATCH($F449,Ranking!$N:$N,0)),"")</f>
        <v/>
      </c>
      <c r="K449" s="29" t="str">
        <f>IFERROR(INDEX(Ranking!J:J,MATCH($F449,Ranking!$N:$N,0)),"")</f>
        <v/>
      </c>
      <c r="L449" s="30" t="str">
        <f>IFERROR(INDEX(Ranking!F:F,MATCH($F449,Ranking!$N:$N,0)),"")</f>
        <v/>
      </c>
      <c r="M449" s="9" t="str">
        <f>IFERROR(INDEX(data!E:E,MATCH($I449&amp;$H449,data!$N:$N,0)),"")</f>
        <v/>
      </c>
      <c r="N449" s="15" t="str">
        <f>IFERROR(INDEX(data!F:F,MATCH($I449&amp;$H449,data!$N:$N,0)),"")</f>
        <v/>
      </c>
      <c r="O449" s="15" t="str">
        <f>IFERROR(INDEX(data!G:G,MATCH($I449&amp;$H449,data!$N:$N,0)),"")</f>
        <v/>
      </c>
      <c r="P449" s="16" t="str">
        <f>IFERROR(INDEX(data!H:H,MATCH($I449&amp;$H449,data!$N:$N,0)),"")</f>
        <v/>
      </c>
    </row>
    <row r="450" spans="6:16" x14ac:dyDescent="0.2">
      <c r="F450" s="11">
        <v>442</v>
      </c>
      <c r="G450" s="10" t="str">
        <f>IFERROR(INDEX(Ranking!A:A,MATCH($F450,Ranking!$N:$N,0)),"")</f>
        <v/>
      </c>
      <c r="H450" s="15" t="str">
        <f>IFERROR(INDEX(Ranking!D:D,MATCH($F450,Ranking!$N:$N,0)),"")</f>
        <v/>
      </c>
      <c r="I450" s="10" t="str">
        <f>IFERROR(INDEX(Ranking!C:C,MATCH($F450,Ranking!$N:$N,0)),"")</f>
        <v/>
      </c>
      <c r="J450" s="8" t="str">
        <f>IFERROR(INDEX(Ranking!B:B,MATCH($F450,Ranking!$N:$N,0)),"")</f>
        <v/>
      </c>
      <c r="K450" s="29" t="str">
        <f>IFERROR(INDEX(Ranking!J:J,MATCH($F450,Ranking!$N:$N,0)),"")</f>
        <v/>
      </c>
      <c r="L450" s="30" t="str">
        <f>IFERROR(INDEX(Ranking!F:F,MATCH($F450,Ranking!$N:$N,0)),"")</f>
        <v/>
      </c>
      <c r="M450" s="9" t="str">
        <f>IFERROR(INDEX(data!E:E,MATCH($I450&amp;$H450,data!$N:$N,0)),"")</f>
        <v/>
      </c>
      <c r="N450" s="15" t="str">
        <f>IFERROR(INDEX(data!F:F,MATCH($I450&amp;$H450,data!$N:$N,0)),"")</f>
        <v/>
      </c>
      <c r="O450" s="15" t="str">
        <f>IFERROR(INDEX(data!G:G,MATCH($I450&amp;$H450,data!$N:$N,0)),"")</f>
        <v/>
      </c>
      <c r="P450" s="16" t="str">
        <f>IFERROR(INDEX(data!H:H,MATCH($I450&amp;$H450,data!$N:$N,0)),"")</f>
        <v/>
      </c>
    </row>
    <row r="451" spans="6:16" x14ac:dyDescent="0.2">
      <c r="F451" s="11">
        <v>443</v>
      </c>
      <c r="G451" s="10" t="str">
        <f>IFERROR(INDEX(Ranking!A:A,MATCH($F451,Ranking!$N:$N,0)),"")</f>
        <v/>
      </c>
      <c r="H451" s="15" t="str">
        <f>IFERROR(INDEX(Ranking!D:D,MATCH($F451,Ranking!$N:$N,0)),"")</f>
        <v/>
      </c>
      <c r="I451" s="10" t="str">
        <f>IFERROR(INDEX(Ranking!C:C,MATCH($F451,Ranking!$N:$N,0)),"")</f>
        <v/>
      </c>
      <c r="J451" s="8" t="str">
        <f>IFERROR(INDEX(Ranking!B:B,MATCH($F451,Ranking!$N:$N,0)),"")</f>
        <v/>
      </c>
      <c r="K451" s="29" t="str">
        <f>IFERROR(INDEX(Ranking!J:J,MATCH($F451,Ranking!$N:$N,0)),"")</f>
        <v/>
      </c>
      <c r="L451" s="30" t="str">
        <f>IFERROR(INDEX(Ranking!F:F,MATCH($F451,Ranking!$N:$N,0)),"")</f>
        <v/>
      </c>
      <c r="M451" s="9" t="str">
        <f>IFERROR(INDEX(data!E:E,MATCH($I451&amp;$H451,data!$N:$N,0)),"")</f>
        <v/>
      </c>
      <c r="N451" s="15" t="str">
        <f>IFERROR(INDEX(data!F:F,MATCH($I451&amp;$H451,data!$N:$N,0)),"")</f>
        <v/>
      </c>
      <c r="O451" s="15" t="str">
        <f>IFERROR(INDEX(data!G:G,MATCH($I451&amp;$H451,data!$N:$N,0)),"")</f>
        <v/>
      </c>
      <c r="P451" s="16" t="str">
        <f>IFERROR(INDEX(data!H:H,MATCH($I451&amp;$H451,data!$N:$N,0)),"")</f>
        <v/>
      </c>
    </row>
    <row r="452" spans="6:16" x14ac:dyDescent="0.2">
      <c r="F452" s="11">
        <v>444</v>
      </c>
      <c r="G452" s="10" t="str">
        <f>IFERROR(INDEX(Ranking!A:A,MATCH($F452,Ranking!$N:$N,0)),"")</f>
        <v/>
      </c>
      <c r="H452" s="15" t="str">
        <f>IFERROR(INDEX(Ranking!D:D,MATCH($F452,Ranking!$N:$N,0)),"")</f>
        <v/>
      </c>
      <c r="I452" s="10" t="str">
        <f>IFERROR(INDEX(Ranking!C:C,MATCH($F452,Ranking!$N:$N,0)),"")</f>
        <v/>
      </c>
      <c r="J452" s="8" t="str">
        <f>IFERROR(INDEX(Ranking!B:B,MATCH($F452,Ranking!$N:$N,0)),"")</f>
        <v/>
      </c>
      <c r="K452" s="29" t="str">
        <f>IFERROR(INDEX(Ranking!J:J,MATCH($F452,Ranking!$N:$N,0)),"")</f>
        <v/>
      </c>
      <c r="L452" s="30" t="str">
        <f>IFERROR(INDEX(Ranking!F:F,MATCH($F452,Ranking!$N:$N,0)),"")</f>
        <v/>
      </c>
      <c r="M452" s="9" t="str">
        <f>IFERROR(INDEX(data!E:E,MATCH($I452&amp;$H452,data!$N:$N,0)),"")</f>
        <v/>
      </c>
      <c r="N452" s="15" t="str">
        <f>IFERROR(INDEX(data!F:F,MATCH($I452&amp;$H452,data!$N:$N,0)),"")</f>
        <v/>
      </c>
      <c r="O452" s="15" t="str">
        <f>IFERROR(INDEX(data!G:G,MATCH($I452&amp;$H452,data!$N:$N,0)),"")</f>
        <v/>
      </c>
      <c r="P452" s="16" t="str">
        <f>IFERROR(INDEX(data!H:H,MATCH($I452&amp;$H452,data!$N:$N,0)),"")</f>
        <v/>
      </c>
    </row>
    <row r="453" spans="6:16" x14ac:dyDescent="0.2">
      <c r="F453" s="11">
        <v>445</v>
      </c>
      <c r="G453" s="10" t="str">
        <f>IFERROR(INDEX(Ranking!A:A,MATCH($F453,Ranking!$N:$N,0)),"")</f>
        <v/>
      </c>
      <c r="H453" s="15" t="str">
        <f>IFERROR(INDEX(Ranking!D:D,MATCH($F453,Ranking!$N:$N,0)),"")</f>
        <v/>
      </c>
      <c r="I453" s="10" t="str">
        <f>IFERROR(INDEX(Ranking!C:C,MATCH($F453,Ranking!$N:$N,0)),"")</f>
        <v/>
      </c>
      <c r="J453" s="8" t="str">
        <f>IFERROR(INDEX(Ranking!B:B,MATCH($F453,Ranking!$N:$N,0)),"")</f>
        <v/>
      </c>
      <c r="K453" s="29" t="str">
        <f>IFERROR(INDEX(Ranking!J:J,MATCH($F453,Ranking!$N:$N,0)),"")</f>
        <v/>
      </c>
      <c r="L453" s="30" t="str">
        <f>IFERROR(INDEX(Ranking!F:F,MATCH($F453,Ranking!$N:$N,0)),"")</f>
        <v/>
      </c>
      <c r="M453" s="9" t="str">
        <f>IFERROR(INDEX(data!E:E,MATCH($I453&amp;$H453,data!$N:$N,0)),"")</f>
        <v/>
      </c>
      <c r="N453" s="15" t="str">
        <f>IFERROR(INDEX(data!F:F,MATCH($I453&amp;$H453,data!$N:$N,0)),"")</f>
        <v/>
      </c>
      <c r="O453" s="15" t="str">
        <f>IFERROR(INDEX(data!G:G,MATCH($I453&amp;$H453,data!$N:$N,0)),"")</f>
        <v/>
      </c>
      <c r="P453" s="16" t="str">
        <f>IFERROR(INDEX(data!H:H,MATCH($I453&amp;$H453,data!$N:$N,0)),"")</f>
        <v/>
      </c>
    </row>
    <row r="454" spans="6:16" x14ac:dyDescent="0.2">
      <c r="F454" s="11">
        <v>446</v>
      </c>
      <c r="G454" s="10" t="str">
        <f>IFERROR(INDEX(Ranking!A:A,MATCH($F454,Ranking!$N:$N,0)),"")</f>
        <v/>
      </c>
      <c r="H454" s="15" t="str">
        <f>IFERROR(INDEX(Ranking!D:D,MATCH($F454,Ranking!$N:$N,0)),"")</f>
        <v/>
      </c>
      <c r="I454" s="10" t="str">
        <f>IFERROR(INDEX(Ranking!C:C,MATCH($F454,Ranking!$N:$N,0)),"")</f>
        <v/>
      </c>
      <c r="J454" s="8" t="str">
        <f>IFERROR(INDEX(Ranking!B:B,MATCH($F454,Ranking!$N:$N,0)),"")</f>
        <v/>
      </c>
      <c r="K454" s="29" t="str">
        <f>IFERROR(INDEX(Ranking!J:J,MATCH($F454,Ranking!$N:$N,0)),"")</f>
        <v/>
      </c>
      <c r="L454" s="30" t="str">
        <f>IFERROR(INDEX(Ranking!F:F,MATCH($F454,Ranking!$N:$N,0)),"")</f>
        <v/>
      </c>
      <c r="M454" s="9" t="str">
        <f>IFERROR(INDEX(data!E:E,MATCH($I454&amp;$H454,data!$N:$N,0)),"")</f>
        <v/>
      </c>
      <c r="N454" s="15" t="str">
        <f>IFERROR(INDEX(data!F:F,MATCH($I454&amp;$H454,data!$N:$N,0)),"")</f>
        <v/>
      </c>
      <c r="O454" s="15" t="str">
        <f>IFERROR(INDEX(data!G:G,MATCH($I454&amp;$H454,data!$N:$N,0)),"")</f>
        <v/>
      </c>
      <c r="P454" s="16" t="str">
        <f>IFERROR(INDEX(data!H:H,MATCH($I454&amp;$H454,data!$N:$N,0)),"")</f>
        <v/>
      </c>
    </row>
    <row r="455" spans="6:16" x14ac:dyDescent="0.2">
      <c r="F455" s="11">
        <v>447</v>
      </c>
      <c r="G455" s="10" t="str">
        <f>IFERROR(INDEX(Ranking!A:A,MATCH($F455,Ranking!$N:$N,0)),"")</f>
        <v/>
      </c>
      <c r="H455" s="15" t="str">
        <f>IFERROR(INDEX(Ranking!D:D,MATCH($F455,Ranking!$N:$N,0)),"")</f>
        <v/>
      </c>
      <c r="I455" s="10" t="str">
        <f>IFERROR(INDEX(Ranking!C:C,MATCH($F455,Ranking!$N:$N,0)),"")</f>
        <v/>
      </c>
      <c r="J455" s="8" t="str">
        <f>IFERROR(INDEX(Ranking!B:B,MATCH($F455,Ranking!$N:$N,0)),"")</f>
        <v/>
      </c>
      <c r="K455" s="29" t="str">
        <f>IFERROR(INDEX(Ranking!J:J,MATCH($F455,Ranking!$N:$N,0)),"")</f>
        <v/>
      </c>
      <c r="L455" s="30" t="str">
        <f>IFERROR(INDEX(Ranking!F:F,MATCH($F455,Ranking!$N:$N,0)),"")</f>
        <v/>
      </c>
      <c r="M455" s="9" t="str">
        <f>IFERROR(INDEX(data!E:E,MATCH($I455&amp;$H455,data!$N:$N,0)),"")</f>
        <v/>
      </c>
      <c r="N455" s="15" t="str">
        <f>IFERROR(INDEX(data!F:F,MATCH($I455&amp;$H455,data!$N:$N,0)),"")</f>
        <v/>
      </c>
      <c r="O455" s="15" t="str">
        <f>IFERROR(INDEX(data!G:G,MATCH($I455&amp;$H455,data!$N:$N,0)),"")</f>
        <v/>
      </c>
      <c r="P455" s="16" t="str">
        <f>IFERROR(INDEX(data!H:H,MATCH($I455&amp;$H455,data!$N:$N,0)),"")</f>
        <v/>
      </c>
    </row>
    <row r="456" spans="6:16" x14ac:dyDescent="0.2">
      <c r="F456" s="11">
        <v>448</v>
      </c>
      <c r="G456" s="10" t="str">
        <f>IFERROR(INDEX(Ranking!A:A,MATCH($F456,Ranking!$N:$N,0)),"")</f>
        <v/>
      </c>
      <c r="H456" s="15" t="str">
        <f>IFERROR(INDEX(Ranking!D:D,MATCH($F456,Ranking!$N:$N,0)),"")</f>
        <v/>
      </c>
      <c r="I456" s="10" t="str">
        <f>IFERROR(INDEX(Ranking!C:C,MATCH($F456,Ranking!$N:$N,0)),"")</f>
        <v/>
      </c>
      <c r="J456" s="8" t="str">
        <f>IFERROR(INDEX(Ranking!B:B,MATCH($F456,Ranking!$N:$N,0)),"")</f>
        <v/>
      </c>
      <c r="K456" s="29" t="str">
        <f>IFERROR(INDEX(Ranking!J:J,MATCH($F456,Ranking!$N:$N,0)),"")</f>
        <v/>
      </c>
      <c r="L456" s="30" t="str">
        <f>IFERROR(INDEX(Ranking!F:F,MATCH($F456,Ranking!$N:$N,0)),"")</f>
        <v/>
      </c>
      <c r="M456" s="9" t="str">
        <f>IFERROR(INDEX(data!E:E,MATCH($I456&amp;$H456,data!$N:$N,0)),"")</f>
        <v/>
      </c>
      <c r="N456" s="15" t="str">
        <f>IFERROR(INDEX(data!F:F,MATCH($I456&amp;$H456,data!$N:$N,0)),"")</f>
        <v/>
      </c>
      <c r="O456" s="15" t="str">
        <f>IFERROR(INDEX(data!G:G,MATCH($I456&amp;$H456,data!$N:$N,0)),"")</f>
        <v/>
      </c>
      <c r="P456" s="16" t="str">
        <f>IFERROR(INDEX(data!H:H,MATCH($I456&amp;$H456,data!$N:$N,0)),"")</f>
        <v/>
      </c>
    </row>
    <row r="457" spans="6:16" x14ac:dyDescent="0.2">
      <c r="F457" s="11">
        <v>449</v>
      </c>
      <c r="G457" s="10" t="str">
        <f>IFERROR(INDEX(Ranking!A:A,MATCH($F457,Ranking!$N:$N,0)),"")</f>
        <v/>
      </c>
      <c r="H457" s="15" t="str">
        <f>IFERROR(INDEX(Ranking!D:D,MATCH($F457,Ranking!$N:$N,0)),"")</f>
        <v/>
      </c>
      <c r="I457" s="10" t="str">
        <f>IFERROR(INDEX(Ranking!C:C,MATCH($F457,Ranking!$N:$N,0)),"")</f>
        <v/>
      </c>
      <c r="J457" s="8" t="str">
        <f>IFERROR(INDEX(Ranking!B:B,MATCH($F457,Ranking!$N:$N,0)),"")</f>
        <v/>
      </c>
      <c r="K457" s="29" t="str">
        <f>IFERROR(INDEX(Ranking!J:J,MATCH($F457,Ranking!$N:$N,0)),"")</f>
        <v/>
      </c>
      <c r="L457" s="30" t="str">
        <f>IFERROR(INDEX(Ranking!F:F,MATCH($F457,Ranking!$N:$N,0)),"")</f>
        <v/>
      </c>
      <c r="M457" s="9" t="str">
        <f>IFERROR(INDEX(data!E:E,MATCH($I457&amp;$H457,data!$N:$N,0)),"")</f>
        <v/>
      </c>
      <c r="N457" s="15" t="str">
        <f>IFERROR(INDEX(data!F:F,MATCH($I457&amp;$H457,data!$N:$N,0)),"")</f>
        <v/>
      </c>
      <c r="O457" s="15" t="str">
        <f>IFERROR(INDEX(data!G:G,MATCH($I457&amp;$H457,data!$N:$N,0)),"")</f>
        <v/>
      </c>
      <c r="P457" s="16" t="str">
        <f>IFERROR(INDEX(data!H:H,MATCH($I457&amp;$H457,data!$N:$N,0)),"")</f>
        <v/>
      </c>
    </row>
    <row r="458" spans="6:16" x14ac:dyDescent="0.2">
      <c r="F458" s="11">
        <v>450</v>
      </c>
      <c r="G458" s="10" t="str">
        <f>IFERROR(INDEX(Ranking!A:A,MATCH($F458,Ranking!$N:$N,0)),"")</f>
        <v/>
      </c>
      <c r="H458" s="15" t="str">
        <f>IFERROR(INDEX(Ranking!D:D,MATCH($F458,Ranking!$N:$N,0)),"")</f>
        <v/>
      </c>
      <c r="I458" s="10" t="str">
        <f>IFERROR(INDEX(Ranking!C:C,MATCH($F458,Ranking!$N:$N,0)),"")</f>
        <v/>
      </c>
      <c r="J458" s="8" t="str">
        <f>IFERROR(INDEX(Ranking!B:B,MATCH($F458,Ranking!$N:$N,0)),"")</f>
        <v/>
      </c>
      <c r="K458" s="29" t="str">
        <f>IFERROR(INDEX(Ranking!J:J,MATCH($F458,Ranking!$N:$N,0)),"")</f>
        <v/>
      </c>
      <c r="L458" s="30" t="str">
        <f>IFERROR(INDEX(Ranking!F:F,MATCH($F458,Ranking!$N:$N,0)),"")</f>
        <v/>
      </c>
      <c r="M458" s="9" t="str">
        <f>IFERROR(INDEX(data!E:E,MATCH($I458&amp;$H458,data!$N:$N,0)),"")</f>
        <v/>
      </c>
      <c r="N458" s="15" t="str">
        <f>IFERROR(INDEX(data!F:F,MATCH($I458&amp;$H458,data!$N:$N,0)),"")</f>
        <v/>
      </c>
      <c r="O458" s="15" t="str">
        <f>IFERROR(INDEX(data!G:G,MATCH($I458&amp;$H458,data!$N:$N,0)),"")</f>
        <v/>
      </c>
      <c r="P458" s="16" t="str">
        <f>IFERROR(INDEX(data!H:H,MATCH($I458&amp;$H458,data!$N:$N,0)),"")</f>
        <v/>
      </c>
    </row>
    <row r="459" spans="6:16" x14ac:dyDescent="0.2">
      <c r="F459" s="11">
        <v>451</v>
      </c>
      <c r="G459" s="10" t="str">
        <f>IFERROR(INDEX(Ranking!A:A,MATCH($F459,Ranking!$N:$N,0)),"")</f>
        <v/>
      </c>
      <c r="H459" s="15" t="str">
        <f>IFERROR(INDEX(Ranking!D:D,MATCH($F459,Ranking!$N:$N,0)),"")</f>
        <v/>
      </c>
      <c r="I459" s="10" t="str">
        <f>IFERROR(INDEX(Ranking!C:C,MATCH($F459,Ranking!$N:$N,0)),"")</f>
        <v/>
      </c>
      <c r="J459" s="8" t="str">
        <f>IFERROR(INDEX(Ranking!B:B,MATCH($F459,Ranking!$N:$N,0)),"")</f>
        <v/>
      </c>
      <c r="K459" s="29" t="str">
        <f>IFERROR(INDEX(Ranking!J:J,MATCH($F459,Ranking!$N:$N,0)),"")</f>
        <v/>
      </c>
      <c r="L459" s="30" t="str">
        <f>IFERROR(INDEX(Ranking!F:F,MATCH($F459,Ranking!$N:$N,0)),"")</f>
        <v/>
      </c>
      <c r="M459" s="9" t="str">
        <f>IFERROR(INDEX(data!E:E,MATCH($I459&amp;$H459,data!$N:$N,0)),"")</f>
        <v/>
      </c>
      <c r="N459" s="15" t="str">
        <f>IFERROR(INDEX(data!F:F,MATCH($I459&amp;$H459,data!$N:$N,0)),"")</f>
        <v/>
      </c>
      <c r="O459" s="15" t="str">
        <f>IFERROR(INDEX(data!G:G,MATCH($I459&amp;$H459,data!$N:$N,0)),"")</f>
        <v/>
      </c>
      <c r="P459" s="16" t="str">
        <f>IFERROR(INDEX(data!H:H,MATCH($I459&amp;$H459,data!$N:$N,0)),"")</f>
        <v/>
      </c>
    </row>
    <row r="460" spans="6:16" x14ac:dyDescent="0.2">
      <c r="F460" s="11">
        <v>452</v>
      </c>
      <c r="G460" s="10" t="str">
        <f>IFERROR(INDEX(Ranking!A:A,MATCH($F460,Ranking!$N:$N,0)),"")</f>
        <v/>
      </c>
      <c r="H460" s="15" t="str">
        <f>IFERROR(INDEX(Ranking!D:D,MATCH($F460,Ranking!$N:$N,0)),"")</f>
        <v/>
      </c>
      <c r="I460" s="10" t="str">
        <f>IFERROR(INDEX(Ranking!C:C,MATCH($F460,Ranking!$N:$N,0)),"")</f>
        <v/>
      </c>
      <c r="J460" s="8" t="str">
        <f>IFERROR(INDEX(Ranking!B:B,MATCH($F460,Ranking!$N:$N,0)),"")</f>
        <v/>
      </c>
      <c r="K460" s="29" t="str">
        <f>IFERROR(INDEX(Ranking!J:J,MATCH($F460,Ranking!$N:$N,0)),"")</f>
        <v/>
      </c>
      <c r="L460" s="30" t="str">
        <f>IFERROR(INDEX(Ranking!F:F,MATCH($F460,Ranking!$N:$N,0)),"")</f>
        <v/>
      </c>
      <c r="M460" s="9" t="str">
        <f>IFERROR(INDEX(data!E:E,MATCH($I460&amp;$H460,data!$N:$N,0)),"")</f>
        <v/>
      </c>
      <c r="N460" s="15" t="str">
        <f>IFERROR(INDEX(data!F:F,MATCH($I460&amp;$H460,data!$N:$N,0)),"")</f>
        <v/>
      </c>
      <c r="O460" s="15" t="str">
        <f>IFERROR(INDEX(data!G:G,MATCH($I460&amp;$H460,data!$N:$N,0)),"")</f>
        <v/>
      </c>
      <c r="P460" s="16" t="str">
        <f>IFERROR(INDEX(data!H:H,MATCH($I460&amp;$H460,data!$N:$N,0)),"")</f>
        <v/>
      </c>
    </row>
    <row r="461" spans="6:16" x14ac:dyDescent="0.2">
      <c r="F461" s="11">
        <v>453</v>
      </c>
      <c r="G461" s="10" t="str">
        <f>IFERROR(INDEX(Ranking!A:A,MATCH($F461,Ranking!$N:$N,0)),"")</f>
        <v/>
      </c>
      <c r="H461" s="15" t="str">
        <f>IFERROR(INDEX(Ranking!D:D,MATCH($F461,Ranking!$N:$N,0)),"")</f>
        <v/>
      </c>
      <c r="I461" s="10" t="str">
        <f>IFERROR(INDEX(Ranking!C:C,MATCH($F461,Ranking!$N:$N,0)),"")</f>
        <v/>
      </c>
      <c r="J461" s="8" t="str">
        <f>IFERROR(INDEX(Ranking!B:B,MATCH($F461,Ranking!$N:$N,0)),"")</f>
        <v/>
      </c>
      <c r="K461" s="29" t="str">
        <f>IFERROR(INDEX(Ranking!J:J,MATCH($F461,Ranking!$N:$N,0)),"")</f>
        <v/>
      </c>
      <c r="L461" s="30" t="str">
        <f>IFERROR(INDEX(Ranking!F:F,MATCH($F461,Ranking!$N:$N,0)),"")</f>
        <v/>
      </c>
      <c r="M461" s="9" t="str">
        <f>IFERROR(INDEX(data!E:E,MATCH($I461&amp;$H461,data!$N:$N,0)),"")</f>
        <v/>
      </c>
      <c r="N461" s="15" t="str">
        <f>IFERROR(INDEX(data!F:F,MATCH($I461&amp;$H461,data!$N:$N,0)),"")</f>
        <v/>
      </c>
      <c r="O461" s="15" t="str">
        <f>IFERROR(INDEX(data!G:G,MATCH($I461&amp;$H461,data!$N:$N,0)),"")</f>
        <v/>
      </c>
      <c r="P461" s="16" t="str">
        <f>IFERROR(INDEX(data!H:H,MATCH($I461&amp;$H461,data!$N:$N,0)),"")</f>
        <v/>
      </c>
    </row>
    <row r="462" spans="6:16" x14ac:dyDescent="0.2">
      <c r="F462" s="11">
        <v>454</v>
      </c>
      <c r="G462" s="10" t="str">
        <f>IFERROR(INDEX(Ranking!A:A,MATCH($F462,Ranking!$N:$N,0)),"")</f>
        <v/>
      </c>
      <c r="H462" s="15" t="str">
        <f>IFERROR(INDEX(Ranking!D:D,MATCH($F462,Ranking!$N:$N,0)),"")</f>
        <v/>
      </c>
      <c r="I462" s="10" t="str">
        <f>IFERROR(INDEX(Ranking!C:C,MATCH($F462,Ranking!$N:$N,0)),"")</f>
        <v/>
      </c>
      <c r="J462" s="8" t="str">
        <f>IFERROR(INDEX(Ranking!B:B,MATCH($F462,Ranking!$N:$N,0)),"")</f>
        <v/>
      </c>
      <c r="K462" s="29" t="str">
        <f>IFERROR(INDEX(Ranking!J:J,MATCH($F462,Ranking!$N:$N,0)),"")</f>
        <v/>
      </c>
      <c r="L462" s="30" t="str">
        <f>IFERROR(INDEX(Ranking!F:F,MATCH($F462,Ranking!$N:$N,0)),"")</f>
        <v/>
      </c>
      <c r="M462" s="9" t="str">
        <f>IFERROR(INDEX(data!E:E,MATCH($I462&amp;$H462,data!$N:$N,0)),"")</f>
        <v/>
      </c>
      <c r="N462" s="15" t="str">
        <f>IFERROR(INDEX(data!F:F,MATCH($I462&amp;$H462,data!$N:$N,0)),"")</f>
        <v/>
      </c>
      <c r="O462" s="15" t="str">
        <f>IFERROR(INDEX(data!G:G,MATCH($I462&amp;$H462,data!$N:$N,0)),"")</f>
        <v/>
      </c>
      <c r="P462" s="16" t="str">
        <f>IFERROR(INDEX(data!H:H,MATCH($I462&amp;$H462,data!$N:$N,0)),"")</f>
        <v/>
      </c>
    </row>
    <row r="463" spans="6:16" x14ac:dyDescent="0.2">
      <c r="F463" s="11">
        <v>455</v>
      </c>
      <c r="G463" s="10" t="str">
        <f>IFERROR(INDEX(Ranking!A:A,MATCH($F463,Ranking!$N:$N,0)),"")</f>
        <v/>
      </c>
      <c r="H463" s="15" t="str">
        <f>IFERROR(INDEX(Ranking!D:D,MATCH($F463,Ranking!$N:$N,0)),"")</f>
        <v/>
      </c>
      <c r="I463" s="10" t="str">
        <f>IFERROR(INDEX(Ranking!C:C,MATCH($F463,Ranking!$N:$N,0)),"")</f>
        <v/>
      </c>
      <c r="J463" s="8" t="str">
        <f>IFERROR(INDEX(Ranking!B:B,MATCH($F463,Ranking!$N:$N,0)),"")</f>
        <v/>
      </c>
      <c r="K463" s="29" t="str">
        <f>IFERROR(INDEX(Ranking!J:J,MATCH($F463,Ranking!$N:$N,0)),"")</f>
        <v/>
      </c>
      <c r="L463" s="30" t="str">
        <f>IFERROR(INDEX(Ranking!F:F,MATCH($F463,Ranking!$N:$N,0)),"")</f>
        <v/>
      </c>
      <c r="M463" s="9" t="str">
        <f>IFERROR(INDEX(data!E:E,MATCH($I463&amp;$H463,data!$N:$N,0)),"")</f>
        <v/>
      </c>
      <c r="N463" s="15" t="str">
        <f>IFERROR(INDEX(data!F:F,MATCH($I463&amp;$H463,data!$N:$N,0)),"")</f>
        <v/>
      </c>
      <c r="O463" s="15" t="str">
        <f>IFERROR(INDEX(data!G:G,MATCH($I463&amp;$H463,data!$N:$N,0)),"")</f>
        <v/>
      </c>
      <c r="P463" s="16" t="str">
        <f>IFERROR(INDEX(data!H:H,MATCH($I463&amp;$H463,data!$N:$N,0)),"")</f>
        <v/>
      </c>
    </row>
    <row r="464" spans="6:16" x14ac:dyDescent="0.2">
      <c r="F464" s="11">
        <v>456</v>
      </c>
      <c r="G464" s="10" t="str">
        <f>IFERROR(INDEX(Ranking!A:A,MATCH($F464,Ranking!$N:$N,0)),"")</f>
        <v/>
      </c>
      <c r="H464" s="15" t="str">
        <f>IFERROR(INDEX(Ranking!D:D,MATCH($F464,Ranking!$N:$N,0)),"")</f>
        <v/>
      </c>
      <c r="I464" s="10" t="str">
        <f>IFERROR(INDEX(Ranking!C:C,MATCH($F464,Ranking!$N:$N,0)),"")</f>
        <v/>
      </c>
      <c r="J464" s="8" t="str">
        <f>IFERROR(INDEX(Ranking!B:B,MATCH($F464,Ranking!$N:$N,0)),"")</f>
        <v/>
      </c>
      <c r="K464" s="29" t="str">
        <f>IFERROR(INDEX(Ranking!J:J,MATCH($F464,Ranking!$N:$N,0)),"")</f>
        <v/>
      </c>
      <c r="L464" s="30" t="str">
        <f>IFERROR(INDEX(Ranking!F:F,MATCH($F464,Ranking!$N:$N,0)),"")</f>
        <v/>
      </c>
      <c r="M464" s="9" t="str">
        <f>IFERROR(INDEX(data!E:E,MATCH($I464&amp;$H464,data!$N:$N,0)),"")</f>
        <v/>
      </c>
      <c r="N464" s="15" t="str">
        <f>IFERROR(INDEX(data!F:F,MATCH($I464&amp;$H464,data!$N:$N,0)),"")</f>
        <v/>
      </c>
      <c r="O464" s="15" t="str">
        <f>IFERROR(INDEX(data!G:G,MATCH($I464&amp;$H464,data!$N:$N,0)),"")</f>
        <v/>
      </c>
      <c r="P464" s="16" t="str">
        <f>IFERROR(INDEX(data!H:H,MATCH($I464&amp;$H464,data!$N:$N,0)),"")</f>
        <v/>
      </c>
    </row>
    <row r="465" spans="6:16" x14ac:dyDescent="0.2">
      <c r="F465" s="11">
        <v>457</v>
      </c>
      <c r="G465" s="10" t="str">
        <f>IFERROR(INDEX(Ranking!A:A,MATCH($F465,Ranking!$N:$N,0)),"")</f>
        <v/>
      </c>
      <c r="H465" s="15" t="str">
        <f>IFERROR(INDEX(Ranking!D:D,MATCH($F465,Ranking!$N:$N,0)),"")</f>
        <v/>
      </c>
      <c r="I465" s="10" t="str">
        <f>IFERROR(INDEX(Ranking!C:C,MATCH($F465,Ranking!$N:$N,0)),"")</f>
        <v/>
      </c>
      <c r="J465" s="8" t="str">
        <f>IFERROR(INDEX(Ranking!B:B,MATCH($F465,Ranking!$N:$N,0)),"")</f>
        <v/>
      </c>
      <c r="K465" s="29" t="str">
        <f>IFERROR(INDEX(Ranking!J:J,MATCH($F465,Ranking!$N:$N,0)),"")</f>
        <v/>
      </c>
      <c r="L465" s="30" t="str">
        <f>IFERROR(INDEX(Ranking!F:F,MATCH($F465,Ranking!$N:$N,0)),"")</f>
        <v/>
      </c>
      <c r="M465" s="9" t="str">
        <f>IFERROR(INDEX(data!E:E,MATCH($I465&amp;$H465,data!$N:$N,0)),"")</f>
        <v/>
      </c>
      <c r="N465" s="15" t="str">
        <f>IFERROR(INDEX(data!F:F,MATCH($I465&amp;$H465,data!$N:$N,0)),"")</f>
        <v/>
      </c>
      <c r="O465" s="15" t="str">
        <f>IFERROR(INDEX(data!G:G,MATCH($I465&amp;$H465,data!$N:$N,0)),"")</f>
        <v/>
      </c>
      <c r="P465" s="16" t="str">
        <f>IFERROR(INDEX(data!H:H,MATCH($I465&amp;$H465,data!$N:$N,0)),"")</f>
        <v/>
      </c>
    </row>
    <row r="466" spans="6:16" x14ac:dyDescent="0.2">
      <c r="F466" s="11">
        <v>458</v>
      </c>
      <c r="G466" s="10" t="str">
        <f>IFERROR(INDEX(Ranking!A:A,MATCH($F466,Ranking!$N:$N,0)),"")</f>
        <v/>
      </c>
      <c r="H466" s="15" t="str">
        <f>IFERROR(INDEX(Ranking!D:D,MATCH($F466,Ranking!$N:$N,0)),"")</f>
        <v/>
      </c>
      <c r="I466" s="10" t="str">
        <f>IFERROR(INDEX(Ranking!C:C,MATCH($F466,Ranking!$N:$N,0)),"")</f>
        <v/>
      </c>
      <c r="J466" s="8" t="str">
        <f>IFERROR(INDEX(Ranking!B:B,MATCH($F466,Ranking!$N:$N,0)),"")</f>
        <v/>
      </c>
      <c r="K466" s="29" t="str">
        <f>IFERROR(INDEX(Ranking!J:J,MATCH($F466,Ranking!$N:$N,0)),"")</f>
        <v/>
      </c>
      <c r="L466" s="30" t="str">
        <f>IFERROR(INDEX(Ranking!F:F,MATCH($F466,Ranking!$N:$N,0)),"")</f>
        <v/>
      </c>
      <c r="M466" s="9" t="str">
        <f>IFERROR(INDEX(data!E:E,MATCH($I466&amp;$H466,data!$N:$N,0)),"")</f>
        <v/>
      </c>
      <c r="N466" s="15" t="str">
        <f>IFERROR(INDEX(data!F:F,MATCH($I466&amp;$H466,data!$N:$N,0)),"")</f>
        <v/>
      </c>
      <c r="O466" s="15" t="str">
        <f>IFERROR(INDEX(data!G:G,MATCH($I466&amp;$H466,data!$N:$N,0)),"")</f>
        <v/>
      </c>
      <c r="P466" s="16" t="str">
        <f>IFERROR(INDEX(data!H:H,MATCH($I466&amp;$H466,data!$N:$N,0)),"")</f>
        <v/>
      </c>
    </row>
    <row r="467" spans="6:16" x14ac:dyDescent="0.2">
      <c r="F467" s="11">
        <v>459</v>
      </c>
      <c r="G467" s="10" t="str">
        <f>IFERROR(INDEX(Ranking!A:A,MATCH($F467,Ranking!$N:$N,0)),"")</f>
        <v/>
      </c>
      <c r="H467" s="15" t="str">
        <f>IFERROR(INDEX(Ranking!D:D,MATCH($F467,Ranking!$N:$N,0)),"")</f>
        <v/>
      </c>
      <c r="I467" s="10" t="str">
        <f>IFERROR(INDEX(Ranking!C:C,MATCH($F467,Ranking!$N:$N,0)),"")</f>
        <v/>
      </c>
      <c r="J467" s="8" t="str">
        <f>IFERROR(INDEX(Ranking!B:B,MATCH($F467,Ranking!$N:$N,0)),"")</f>
        <v/>
      </c>
      <c r="K467" s="29" t="str">
        <f>IFERROR(INDEX(Ranking!J:J,MATCH($F467,Ranking!$N:$N,0)),"")</f>
        <v/>
      </c>
      <c r="L467" s="30" t="str">
        <f>IFERROR(INDEX(Ranking!F:F,MATCH($F467,Ranking!$N:$N,0)),"")</f>
        <v/>
      </c>
      <c r="M467" s="9" t="str">
        <f>IFERROR(INDEX(data!E:E,MATCH($I467&amp;$H467,data!$N:$N,0)),"")</f>
        <v/>
      </c>
      <c r="N467" s="15" t="str">
        <f>IFERROR(INDEX(data!F:F,MATCH($I467&amp;$H467,data!$N:$N,0)),"")</f>
        <v/>
      </c>
      <c r="O467" s="15" t="str">
        <f>IFERROR(INDEX(data!G:G,MATCH($I467&amp;$H467,data!$N:$N,0)),"")</f>
        <v/>
      </c>
      <c r="P467" s="16" t="str">
        <f>IFERROR(INDEX(data!H:H,MATCH($I467&amp;$H467,data!$N:$N,0)),"")</f>
        <v/>
      </c>
    </row>
    <row r="468" spans="6:16" x14ac:dyDescent="0.2">
      <c r="F468" s="11">
        <v>460</v>
      </c>
      <c r="G468" s="10" t="str">
        <f>IFERROR(INDEX(Ranking!A:A,MATCH($F468,Ranking!$N:$N,0)),"")</f>
        <v/>
      </c>
      <c r="H468" s="15" t="str">
        <f>IFERROR(INDEX(Ranking!D:D,MATCH($F468,Ranking!$N:$N,0)),"")</f>
        <v/>
      </c>
      <c r="I468" s="10" t="str">
        <f>IFERROR(INDEX(Ranking!C:C,MATCH($F468,Ranking!$N:$N,0)),"")</f>
        <v/>
      </c>
      <c r="J468" s="8" t="str">
        <f>IFERROR(INDEX(Ranking!B:B,MATCH($F468,Ranking!$N:$N,0)),"")</f>
        <v/>
      </c>
      <c r="K468" s="29" t="str">
        <f>IFERROR(INDEX(Ranking!J:J,MATCH($F468,Ranking!$N:$N,0)),"")</f>
        <v/>
      </c>
      <c r="L468" s="30" t="str">
        <f>IFERROR(INDEX(Ranking!F:F,MATCH($F468,Ranking!$N:$N,0)),"")</f>
        <v/>
      </c>
      <c r="M468" s="9" t="str">
        <f>IFERROR(INDEX(data!E:E,MATCH($I468&amp;$H468,data!$N:$N,0)),"")</f>
        <v/>
      </c>
      <c r="N468" s="15" t="str">
        <f>IFERROR(INDEX(data!F:F,MATCH($I468&amp;$H468,data!$N:$N,0)),"")</f>
        <v/>
      </c>
      <c r="O468" s="15" t="str">
        <f>IFERROR(INDEX(data!G:G,MATCH($I468&amp;$H468,data!$N:$N,0)),"")</f>
        <v/>
      </c>
      <c r="P468" s="16" t="str">
        <f>IFERROR(INDEX(data!H:H,MATCH($I468&amp;$H468,data!$N:$N,0)),"")</f>
        <v/>
      </c>
    </row>
    <row r="469" spans="6:16" x14ac:dyDescent="0.2">
      <c r="F469" s="11">
        <v>461</v>
      </c>
      <c r="G469" s="10" t="str">
        <f>IFERROR(INDEX(Ranking!A:A,MATCH($F469,Ranking!$N:$N,0)),"")</f>
        <v/>
      </c>
      <c r="H469" s="15" t="str">
        <f>IFERROR(INDEX(Ranking!D:D,MATCH($F469,Ranking!$N:$N,0)),"")</f>
        <v/>
      </c>
      <c r="I469" s="10" t="str">
        <f>IFERROR(INDEX(Ranking!C:C,MATCH($F469,Ranking!$N:$N,0)),"")</f>
        <v/>
      </c>
      <c r="J469" s="8" t="str">
        <f>IFERROR(INDEX(Ranking!B:B,MATCH($F469,Ranking!$N:$N,0)),"")</f>
        <v/>
      </c>
      <c r="K469" s="29" t="str">
        <f>IFERROR(INDEX(Ranking!J:J,MATCH($F469,Ranking!$N:$N,0)),"")</f>
        <v/>
      </c>
      <c r="L469" s="30" t="str">
        <f>IFERROR(INDEX(Ranking!F:F,MATCH($F469,Ranking!$N:$N,0)),"")</f>
        <v/>
      </c>
      <c r="M469" s="9" t="str">
        <f>IFERROR(INDEX(data!E:E,MATCH($I469&amp;$H469,data!$N:$N,0)),"")</f>
        <v/>
      </c>
      <c r="N469" s="15" t="str">
        <f>IFERROR(INDEX(data!F:F,MATCH($I469&amp;$H469,data!$N:$N,0)),"")</f>
        <v/>
      </c>
      <c r="O469" s="15" t="str">
        <f>IFERROR(INDEX(data!G:G,MATCH($I469&amp;$H469,data!$N:$N,0)),"")</f>
        <v/>
      </c>
      <c r="P469" s="16" t="str">
        <f>IFERROR(INDEX(data!H:H,MATCH($I469&amp;$H469,data!$N:$N,0)),"")</f>
        <v/>
      </c>
    </row>
    <row r="470" spans="6:16" x14ac:dyDescent="0.2">
      <c r="F470" s="11">
        <v>462</v>
      </c>
      <c r="G470" s="10" t="str">
        <f>IFERROR(INDEX(Ranking!A:A,MATCH($F470,Ranking!$N:$N,0)),"")</f>
        <v/>
      </c>
      <c r="H470" s="15" t="str">
        <f>IFERROR(INDEX(Ranking!D:D,MATCH($F470,Ranking!$N:$N,0)),"")</f>
        <v/>
      </c>
      <c r="I470" s="10" t="str">
        <f>IFERROR(INDEX(Ranking!C:C,MATCH($F470,Ranking!$N:$N,0)),"")</f>
        <v/>
      </c>
      <c r="J470" s="8" t="str">
        <f>IFERROR(INDEX(Ranking!B:B,MATCH($F470,Ranking!$N:$N,0)),"")</f>
        <v/>
      </c>
      <c r="K470" s="29" t="str">
        <f>IFERROR(INDEX(Ranking!J:J,MATCH($F470,Ranking!$N:$N,0)),"")</f>
        <v/>
      </c>
      <c r="L470" s="30" t="str">
        <f>IFERROR(INDEX(Ranking!F:F,MATCH($F470,Ranking!$N:$N,0)),"")</f>
        <v/>
      </c>
      <c r="M470" s="9" t="str">
        <f>IFERROR(INDEX(data!E:E,MATCH($I470&amp;$H470,data!$N:$N,0)),"")</f>
        <v/>
      </c>
      <c r="N470" s="15" t="str">
        <f>IFERROR(INDEX(data!F:F,MATCH($I470&amp;$H470,data!$N:$N,0)),"")</f>
        <v/>
      </c>
      <c r="O470" s="15" t="str">
        <f>IFERROR(INDEX(data!G:G,MATCH($I470&amp;$H470,data!$N:$N,0)),"")</f>
        <v/>
      </c>
      <c r="P470" s="16" t="str">
        <f>IFERROR(INDEX(data!H:H,MATCH($I470&amp;$H470,data!$N:$N,0)),"")</f>
        <v/>
      </c>
    </row>
    <row r="471" spans="6:16" x14ac:dyDescent="0.2">
      <c r="F471" s="11">
        <v>463</v>
      </c>
      <c r="G471" s="10" t="str">
        <f>IFERROR(INDEX(Ranking!A:A,MATCH($F471,Ranking!$N:$N,0)),"")</f>
        <v/>
      </c>
      <c r="H471" s="15" t="str">
        <f>IFERROR(INDEX(Ranking!D:D,MATCH($F471,Ranking!$N:$N,0)),"")</f>
        <v/>
      </c>
      <c r="I471" s="10" t="str">
        <f>IFERROR(INDEX(Ranking!C:C,MATCH($F471,Ranking!$N:$N,0)),"")</f>
        <v/>
      </c>
      <c r="J471" s="8" t="str">
        <f>IFERROR(INDEX(Ranking!B:B,MATCH($F471,Ranking!$N:$N,0)),"")</f>
        <v/>
      </c>
      <c r="K471" s="29" t="str">
        <f>IFERROR(INDEX(Ranking!J:J,MATCH($F471,Ranking!$N:$N,0)),"")</f>
        <v/>
      </c>
      <c r="L471" s="30" t="str">
        <f>IFERROR(INDEX(Ranking!F:F,MATCH($F471,Ranking!$N:$N,0)),"")</f>
        <v/>
      </c>
      <c r="M471" s="9" t="str">
        <f>IFERROR(INDEX(data!E:E,MATCH($I471&amp;$H471,data!$N:$N,0)),"")</f>
        <v/>
      </c>
      <c r="N471" s="15" t="str">
        <f>IFERROR(INDEX(data!F:F,MATCH($I471&amp;$H471,data!$N:$N,0)),"")</f>
        <v/>
      </c>
      <c r="O471" s="15" t="str">
        <f>IFERROR(INDEX(data!G:G,MATCH($I471&amp;$H471,data!$N:$N,0)),"")</f>
        <v/>
      </c>
      <c r="P471" s="16" t="str">
        <f>IFERROR(INDEX(data!H:H,MATCH($I471&amp;$H471,data!$N:$N,0)),"")</f>
        <v/>
      </c>
    </row>
    <row r="472" spans="6:16" x14ac:dyDescent="0.2">
      <c r="F472" s="11">
        <v>464</v>
      </c>
      <c r="G472" s="10" t="str">
        <f>IFERROR(INDEX(Ranking!A:A,MATCH($F472,Ranking!$N:$N,0)),"")</f>
        <v/>
      </c>
      <c r="H472" s="15" t="str">
        <f>IFERROR(INDEX(Ranking!D:D,MATCH($F472,Ranking!$N:$N,0)),"")</f>
        <v/>
      </c>
      <c r="I472" s="10" t="str">
        <f>IFERROR(INDEX(Ranking!C:C,MATCH($F472,Ranking!$N:$N,0)),"")</f>
        <v/>
      </c>
      <c r="J472" s="8" t="str">
        <f>IFERROR(INDEX(Ranking!B:B,MATCH($F472,Ranking!$N:$N,0)),"")</f>
        <v/>
      </c>
      <c r="K472" s="29" t="str">
        <f>IFERROR(INDEX(Ranking!J:J,MATCH($F472,Ranking!$N:$N,0)),"")</f>
        <v/>
      </c>
      <c r="L472" s="30" t="str">
        <f>IFERROR(INDEX(Ranking!F:F,MATCH($F472,Ranking!$N:$N,0)),"")</f>
        <v/>
      </c>
      <c r="M472" s="9" t="str">
        <f>IFERROR(INDEX(data!E:E,MATCH($I472&amp;$H472,data!$N:$N,0)),"")</f>
        <v/>
      </c>
      <c r="N472" s="15" t="str">
        <f>IFERROR(INDEX(data!F:F,MATCH($I472&amp;$H472,data!$N:$N,0)),"")</f>
        <v/>
      </c>
      <c r="O472" s="15" t="str">
        <f>IFERROR(INDEX(data!G:G,MATCH($I472&amp;$H472,data!$N:$N,0)),"")</f>
        <v/>
      </c>
      <c r="P472" s="16" t="str">
        <f>IFERROR(INDEX(data!H:H,MATCH($I472&amp;$H472,data!$N:$N,0)),"")</f>
        <v/>
      </c>
    </row>
    <row r="473" spans="6:16" x14ac:dyDescent="0.2">
      <c r="F473" s="11">
        <v>465</v>
      </c>
      <c r="G473" s="10" t="str">
        <f>IFERROR(INDEX(Ranking!A:A,MATCH($F473,Ranking!$N:$N,0)),"")</f>
        <v/>
      </c>
      <c r="H473" s="15" t="str">
        <f>IFERROR(INDEX(Ranking!D:D,MATCH($F473,Ranking!$N:$N,0)),"")</f>
        <v/>
      </c>
      <c r="I473" s="10" t="str">
        <f>IFERROR(INDEX(Ranking!C:C,MATCH($F473,Ranking!$N:$N,0)),"")</f>
        <v/>
      </c>
      <c r="J473" s="8" t="str">
        <f>IFERROR(INDEX(Ranking!B:B,MATCH($F473,Ranking!$N:$N,0)),"")</f>
        <v/>
      </c>
      <c r="K473" s="29" t="str">
        <f>IFERROR(INDEX(Ranking!J:J,MATCH($F473,Ranking!$N:$N,0)),"")</f>
        <v/>
      </c>
      <c r="L473" s="30" t="str">
        <f>IFERROR(INDEX(Ranking!F:F,MATCH($F473,Ranking!$N:$N,0)),"")</f>
        <v/>
      </c>
      <c r="M473" s="9" t="str">
        <f>IFERROR(INDEX(data!E:E,MATCH($I473&amp;$H473,data!$N:$N,0)),"")</f>
        <v/>
      </c>
      <c r="N473" s="15" t="str">
        <f>IFERROR(INDEX(data!F:F,MATCH($I473&amp;$H473,data!$N:$N,0)),"")</f>
        <v/>
      </c>
      <c r="O473" s="15" t="str">
        <f>IFERROR(INDEX(data!G:G,MATCH($I473&amp;$H473,data!$N:$N,0)),"")</f>
        <v/>
      </c>
      <c r="P473" s="16" t="str">
        <f>IFERROR(INDEX(data!H:H,MATCH($I473&amp;$H473,data!$N:$N,0)),"")</f>
        <v/>
      </c>
    </row>
    <row r="474" spans="6:16" x14ac:dyDescent="0.2">
      <c r="F474" s="11">
        <v>466</v>
      </c>
      <c r="G474" s="10" t="str">
        <f>IFERROR(INDEX(Ranking!A:A,MATCH($F474,Ranking!$N:$N,0)),"")</f>
        <v/>
      </c>
      <c r="H474" s="15" t="str">
        <f>IFERROR(INDEX(Ranking!D:D,MATCH($F474,Ranking!$N:$N,0)),"")</f>
        <v/>
      </c>
      <c r="I474" s="10" t="str">
        <f>IFERROR(INDEX(Ranking!C:C,MATCH($F474,Ranking!$N:$N,0)),"")</f>
        <v/>
      </c>
      <c r="J474" s="8" t="str">
        <f>IFERROR(INDEX(Ranking!B:B,MATCH($F474,Ranking!$N:$N,0)),"")</f>
        <v/>
      </c>
      <c r="K474" s="29" t="str">
        <f>IFERROR(INDEX(Ranking!J:J,MATCH($F474,Ranking!$N:$N,0)),"")</f>
        <v/>
      </c>
      <c r="L474" s="30" t="str">
        <f>IFERROR(INDEX(Ranking!F:F,MATCH($F474,Ranking!$N:$N,0)),"")</f>
        <v/>
      </c>
      <c r="M474" s="9" t="str">
        <f>IFERROR(INDEX(data!E:E,MATCH($I474&amp;$H474,data!$N:$N,0)),"")</f>
        <v/>
      </c>
      <c r="N474" s="15" t="str">
        <f>IFERROR(INDEX(data!F:F,MATCH($I474&amp;$H474,data!$N:$N,0)),"")</f>
        <v/>
      </c>
      <c r="O474" s="15" t="str">
        <f>IFERROR(INDEX(data!G:G,MATCH($I474&amp;$H474,data!$N:$N,0)),"")</f>
        <v/>
      </c>
      <c r="P474" s="16" t="str">
        <f>IFERROR(INDEX(data!H:H,MATCH($I474&amp;$H474,data!$N:$N,0)),"")</f>
        <v/>
      </c>
    </row>
    <row r="475" spans="6:16" x14ac:dyDescent="0.2">
      <c r="F475" s="11">
        <v>467</v>
      </c>
      <c r="G475" s="10" t="str">
        <f>IFERROR(INDEX(Ranking!A:A,MATCH($F475,Ranking!$N:$N,0)),"")</f>
        <v/>
      </c>
      <c r="H475" s="15" t="str">
        <f>IFERROR(INDEX(Ranking!D:D,MATCH($F475,Ranking!$N:$N,0)),"")</f>
        <v/>
      </c>
      <c r="I475" s="10" t="str">
        <f>IFERROR(INDEX(Ranking!C:C,MATCH($F475,Ranking!$N:$N,0)),"")</f>
        <v/>
      </c>
      <c r="J475" s="8" t="str">
        <f>IFERROR(INDEX(Ranking!B:B,MATCH($F475,Ranking!$N:$N,0)),"")</f>
        <v/>
      </c>
      <c r="K475" s="29" t="str">
        <f>IFERROR(INDEX(Ranking!J:J,MATCH($F475,Ranking!$N:$N,0)),"")</f>
        <v/>
      </c>
      <c r="L475" s="30" t="str">
        <f>IFERROR(INDEX(Ranking!F:F,MATCH($F475,Ranking!$N:$N,0)),"")</f>
        <v/>
      </c>
      <c r="M475" s="9" t="str">
        <f>IFERROR(INDEX(data!E:E,MATCH($I475&amp;$H475,data!$N:$N,0)),"")</f>
        <v/>
      </c>
      <c r="N475" s="15" t="str">
        <f>IFERROR(INDEX(data!F:F,MATCH($I475&amp;$H475,data!$N:$N,0)),"")</f>
        <v/>
      </c>
      <c r="O475" s="15" t="str">
        <f>IFERROR(INDEX(data!G:G,MATCH($I475&amp;$H475,data!$N:$N,0)),"")</f>
        <v/>
      </c>
      <c r="P475" s="16" t="str">
        <f>IFERROR(INDEX(data!H:H,MATCH($I475&amp;$H475,data!$N:$N,0)),"")</f>
        <v/>
      </c>
    </row>
    <row r="476" spans="6:16" x14ac:dyDescent="0.2">
      <c r="F476" s="11">
        <v>468</v>
      </c>
      <c r="G476" s="10" t="str">
        <f>IFERROR(INDEX(Ranking!A:A,MATCH($F476,Ranking!$N:$N,0)),"")</f>
        <v/>
      </c>
      <c r="H476" s="15" t="str">
        <f>IFERROR(INDEX(Ranking!D:D,MATCH($F476,Ranking!$N:$N,0)),"")</f>
        <v/>
      </c>
      <c r="I476" s="10" t="str">
        <f>IFERROR(INDEX(Ranking!C:C,MATCH($F476,Ranking!$N:$N,0)),"")</f>
        <v/>
      </c>
      <c r="J476" s="8" t="str">
        <f>IFERROR(INDEX(Ranking!B:B,MATCH($F476,Ranking!$N:$N,0)),"")</f>
        <v/>
      </c>
      <c r="K476" s="29" t="str">
        <f>IFERROR(INDEX(Ranking!J:J,MATCH($F476,Ranking!$N:$N,0)),"")</f>
        <v/>
      </c>
      <c r="L476" s="30" t="str">
        <f>IFERROR(INDEX(Ranking!F:F,MATCH($F476,Ranking!$N:$N,0)),"")</f>
        <v/>
      </c>
      <c r="M476" s="9" t="str">
        <f>IFERROR(INDEX(data!E:E,MATCH($I476&amp;$H476,data!$N:$N,0)),"")</f>
        <v/>
      </c>
      <c r="N476" s="15" t="str">
        <f>IFERROR(INDEX(data!F:F,MATCH($I476&amp;$H476,data!$N:$N,0)),"")</f>
        <v/>
      </c>
      <c r="O476" s="15" t="str">
        <f>IFERROR(INDEX(data!G:G,MATCH($I476&amp;$H476,data!$N:$N,0)),"")</f>
        <v/>
      </c>
      <c r="P476" s="16" t="str">
        <f>IFERROR(INDEX(data!H:H,MATCH($I476&amp;$H476,data!$N:$N,0)),"")</f>
        <v/>
      </c>
    </row>
    <row r="477" spans="6:16" x14ac:dyDescent="0.2">
      <c r="F477" s="11">
        <v>469</v>
      </c>
      <c r="G477" s="10" t="str">
        <f>IFERROR(INDEX(Ranking!A:A,MATCH($F477,Ranking!$N:$N,0)),"")</f>
        <v/>
      </c>
      <c r="H477" s="15" t="str">
        <f>IFERROR(INDEX(Ranking!D:D,MATCH($F477,Ranking!$N:$N,0)),"")</f>
        <v/>
      </c>
      <c r="I477" s="10" t="str">
        <f>IFERROR(INDEX(Ranking!C:C,MATCH($F477,Ranking!$N:$N,0)),"")</f>
        <v/>
      </c>
      <c r="J477" s="8" t="str">
        <f>IFERROR(INDEX(Ranking!B:B,MATCH($F477,Ranking!$N:$N,0)),"")</f>
        <v/>
      </c>
      <c r="K477" s="29" t="str">
        <f>IFERROR(INDEX(Ranking!J:J,MATCH($F477,Ranking!$N:$N,0)),"")</f>
        <v/>
      </c>
      <c r="L477" s="30" t="str">
        <f>IFERROR(INDEX(Ranking!F:F,MATCH($F477,Ranking!$N:$N,0)),"")</f>
        <v/>
      </c>
      <c r="M477" s="9" t="str">
        <f>IFERROR(INDEX(data!E:E,MATCH($I477&amp;$H477,data!$N:$N,0)),"")</f>
        <v/>
      </c>
      <c r="N477" s="15" t="str">
        <f>IFERROR(INDEX(data!F:F,MATCH($I477&amp;$H477,data!$N:$N,0)),"")</f>
        <v/>
      </c>
      <c r="O477" s="15" t="str">
        <f>IFERROR(INDEX(data!G:G,MATCH($I477&amp;$H477,data!$N:$N,0)),"")</f>
        <v/>
      </c>
      <c r="P477" s="16" t="str">
        <f>IFERROR(INDEX(data!H:H,MATCH($I477&amp;$H477,data!$N:$N,0)),"")</f>
        <v/>
      </c>
    </row>
    <row r="478" spans="6:16" x14ac:dyDescent="0.2">
      <c r="F478" s="11">
        <v>470</v>
      </c>
      <c r="G478" s="10" t="str">
        <f>IFERROR(INDEX(Ranking!A:A,MATCH($F478,Ranking!$N:$N,0)),"")</f>
        <v/>
      </c>
      <c r="H478" s="15" t="str">
        <f>IFERROR(INDEX(Ranking!D:D,MATCH($F478,Ranking!$N:$N,0)),"")</f>
        <v/>
      </c>
      <c r="I478" s="10" t="str">
        <f>IFERROR(INDEX(Ranking!C:C,MATCH($F478,Ranking!$N:$N,0)),"")</f>
        <v/>
      </c>
      <c r="J478" s="8" t="str">
        <f>IFERROR(INDEX(Ranking!B:B,MATCH($F478,Ranking!$N:$N,0)),"")</f>
        <v/>
      </c>
      <c r="K478" s="29" t="str">
        <f>IFERROR(INDEX(Ranking!J:J,MATCH($F478,Ranking!$N:$N,0)),"")</f>
        <v/>
      </c>
      <c r="L478" s="30" t="str">
        <f>IFERROR(INDEX(Ranking!F:F,MATCH($F478,Ranking!$N:$N,0)),"")</f>
        <v/>
      </c>
      <c r="M478" s="9" t="str">
        <f>IFERROR(INDEX(data!E:E,MATCH($I478&amp;$H478,data!$N:$N,0)),"")</f>
        <v/>
      </c>
      <c r="N478" s="15" t="str">
        <f>IFERROR(INDEX(data!F:F,MATCH($I478&amp;$H478,data!$N:$N,0)),"")</f>
        <v/>
      </c>
      <c r="O478" s="15" t="str">
        <f>IFERROR(INDEX(data!G:G,MATCH($I478&amp;$H478,data!$N:$N,0)),"")</f>
        <v/>
      </c>
      <c r="P478" s="16" t="str">
        <f>IFERROR(INDEX(data!H:H,MATCH($I478&amp;$H478,data!$N:$N,0)),"")</f>
        <v/>
      </c>
    </row>
    <row r="479" spans="6:16" x14ac:dyDescent="0.2">
      <c r="F479" s="11">
        <v>471</v>
      </c>
      <c r="G479" s="10" t="str">
        <f>IFERROR(INDEX(Ranking!A:A,MATCH($F479,Ranking!$N:$N,0)),"")</f>
        <v/>
      </c>
      <c r="H479" s="15" t="str">
        <f>IFERROR(INDEX(Ranking!D:D,MATCH($F479,Ranking!$N:$N,0)),"")</f>
        <v/>
      </c>
      <c r="I479" s="10" t="str">
        <f>IFERROR(INDEX(Ranking!C:C,MATCH($F479,Ranking!$N:$N,0)),"")</f>
        <v/>
      </c>
      <c r="J479" s="8" t="str">
        <f>IFERROR(INDEX(Ranking!B:B,MATCH($F479,Ranking!$N:$N,0)),"")</f>
        <v/>
      </c>
      <c r="K479" s="29" t="str">
        <f>IFERROR(INDEX(Ranking!J:J,MATCH($F479,Ranking!$N:$N,0)),"")</f>
        <v/>
      </c>
      <c r="L479" s="30" t="str">
        <f>IFERROR(INDEX(Ranking!F:F,MATCH($F479,Ranking!$N:$N,0)),"")</f>
        <v/>
      </c>
      <c r="M479" s="9" t="str">
        <f>IFERROR(INDEX(data!E:E,MATCH($I479&amp;$H479,data!$N:$N,0)),"")</f>
        <v/>
      </c>
      <c r="N479" s="15" t="str">
        <f>IFERROR(INDEX(data!F:F,MATCH($I479&amp;$H479,data!$N:$N,0)),"")</f>
        <v/>
      </c>
      <c r="O479" s="15" t="str">
        <f>IFERROR(INDEX(data!G:G,MATCH($I479&amp;$H479,data!$N:$N,0)),"")</f>
        <v/>
      </c>
      <c r="P479" s="16" t="str">
        <f>IFERROR(INDEX(data!H:H,MATCH($I479&amp;$H479,data!$N:$N,0)),"")</f>
        <v/>
      </c>
    </row>
    <row r="480" spans="6:16" x14ac:dyDescent="0.2">
      <c r="F480" s="11">
        <v>472</v>
      </c>
      <c r="G480" s="10" t="str">
        <f>IFERROR(INDEX(Ranking!A:A,MATCH($F480,Ranking!$N:$N,0)),"")</f>
        <v/>
      </c>
      <c r="H480" s="15" t="str">
        <f>IFERROR(INDEX(Ranking!D:D,MATCH($F480,Ranking!$N:$N,0)),"")</f>
        <v/>
      </c>
      <c r="I480" s="10" t="str">
        <f>IFERROR(INDEX(Ranking!C:C,MATCH($F480,Ranking!$N:$N,0)),"")</f>
        <v/>
      </c>
      <c r="J480" s="8" t="str">
        <f>IFERROR(INDEX(Ranking!B:B,MATCH($F480,Ranking!$N:$N,0)),"")</f>
        <v/>
      </c>
      <c r="K480" s="29" t="str">
        <f>IFERROR(INDEX(Ranking!J:J,MATCH($F480,Ranking!$N:$N,0)),"")</f>
        <v/>
      </c>
      <c r="L480" s="30" t="str">
        <f>IFERROR(INDEX(Ranking!F:F,MATCH($F480,Ranking!$N:$N,0)),"")</f>
        <v/>
      </c>
      <c r="M480" s="9" t="str">
        <f>IFERROR(INDEX(data!E:E,MATCH($I480&amp;$H480,data!$N:$N,0)),"")</f>
        <v/>
      </c>
      <c r="N480" s="15" t="str">
        <f>IFERROR(INDEX(data!F:F,MATCH($I480&amp;$H480,data!$N:$N,0)),"")</f>
        <v/>
      </c>
      <c r="O480" s="15" t="str">
        <f>IFERROR(INDEX(data!G:G,MATCH($I480&amp;$H480,data!$N:$N,0)),"")</f>
        <v/>
      </c>
      <c r="P480" s="16" t="str">
        <f>IFERROR(INDEX(data!H:H,MATCH($I480&amp;$H480,data!$N:$N,0)),"")</f>
        <v/>
      </c>
    </row>
    <row r="481" spans="6:16" x14ac:dyDescent="0.2">
      <c r="F481" s="11">
        <v>473</v>
      </c>
      <c r="G481" s="10" t="str">
        <f>IFERROR(INDEX(Ranking!A:A,MATCH($F481,Ranking!$N:$N,0)),"")</f>
        <v/>
      </c>
      <c r="H481" s="15" t="str">
        <f>IFERROR(INDEX(Ranking!D:D,MATCH($F481,Ranking!$N:$N,0)),"")</f>
        <v/>
      </c>
      <c r="I481" s="10" t="str">
        <f>IFERROR(INDEX(Ranking!C:C,MATCH($F481,Ranking!$N:$N,0)),"")</f>
        <v/>
      </c>
      <c r="J481" s="8" t="str">
        <f>IFERROR(INDEX(Ranking!B:B,MATCH($F481,Ranking!$N:$N,0)),"")</f>
        <v/>
      </c>
      <c r="K481" s="29" t="str">
        <f>IFERROR(INDEX(Ranking!J:J,MATCH($F481,Ranking!$N:$N,0)),"")</f>
        <v/>
      </c>
      <c r="L481" s="30" t="str">
        <f>IFERROR(INDEX(Ranking!F:F,MATCH($F481,Ranking!$N:$N,0)),"")</f>
        <v/>
      </c>
      <c r="M481" s="9" t="str">
        <f>IFERROR(INDEX(data!E:E,MATCH($I481&amp;$H481,data!$N:$N,0)),"")</f>
        <v/>
      </c>
      <c r="N481" s="15" t="str">
        <f>IFERROR(INDEX(data!F:F,MATCH($I481&amp;$H481,data!$N:$N,0)),"")</f>
        <v/>
      </c>
      <c r="O481" s="15" t="str">
        <f>IFERROR(INDEX(data!G:G,MATCH($I481&amp;$H481,data!$N:$N,0)),"")</f>
        <v/>
      </c>
      <c r="P481" s="16" t="str">
        <f>IFERROR(INDEX(data!H:H,MATCH($I481&amp;$H481,data!$N:$N,0)),"")</f>
        <v/>
      </c>
    </row>
    <row r="482" spans="6:16" x14ac:dyDescent="0.2">
      <c r="F482" s="11">
        <v>474</v>
      </c>
      <c r="G482" s="10" t="str">
        <f>IFERROR(INDEX(Ranking!A:A,MATCH($F482,Ranking!$N:$N,0)),"")</f>
        <v/>
      </c>
      <c r="H482" s="15" t="str">
        <f>IFERROR(INDEX(Ranking!D:D,MATCH($F482,Ranking!$N:$N,0)),"")</f>
        <v/>
      </c>
      <c r="I482" s="10" t="str">
        <f>IFERROR(INDEX(Ranking!C:C,MATCH($F482,Ranking!$N:$N,0)),"")</f>
        <v/>
      </c>
      <c r="J482" s="8" t="str">
        <f>IFERROR(INDEX(Ranking!B:B,MATCH($F482,Ranking!$N:$N,0)),"")</f>
        <v/>
      </c>
      <c r="K482" s="29" t="str">
        <f>IFERROR(INDEX(Ranking!J:J,MATCH($F482,Ranking!$N:$N,0)),"")</f>
        <v/>
      </c>
      <c r="L482" s="30" t="str">
        <f>IFERROR(INDEX(Ranking!F:F,MATCH($F482,Ranking!$N:$N,0)),"")</f>
        <v/>
      </c>
      <c r="M482" s="9" t="str">
        <f>IFERROR(INDEX(data!E:E,MATCH($I482&amp;$H482,data!$N:$N,0)),"")</f>
        <v/>
      </c>
      <c r="N482" s="15" t="str">
        <f>IFERROR(INDEX(data!F:F,MATCH($I482&amp;$H482,data!$N:$N,0)),"")</f>
        <v/>
      </c>
      <c r="O482" s="15" t="str">
        <f>IFERROR(INDEX(data!G:G,MATCH($I482&amp;$H482,data!$N:$N,0)),"")</f>
        <v/>
      </c>
      <c r="P482" s="16" t="str">
        <f>IFERROR(INDEX(data!H:H,MATCH($I482&amp;$H482,data!$N:$N,0)),"")</f>
        <v/>
      </c>
    </row>
    <row r="483" spans="6:16" x14ac:dyDescent="0.2">
      <c r="F483" s="11">
        <v>475</v>
      </c>
      <c r="G483" s="10" t="str">
        <f>IFERROR(INDEX(Ranking!A:A,MATCH($F483,Ranking!$N:$N,0)),"")</f>
        <v/>
      </c>
      <c r="H483" s="15" t="str">
        <f>IFERROR(INDEX(Ranking!D:D,MATCH($F483,Ranking!$N:$N,0)),"")</f>
        <v/>
      </c>
      <c r="I483" s="10" t="str">
        <f>IFERROR(INDEX(Ranking!C:C,MATCH($F483,Ranking!$N:$N,0)),"")</f>
        <v/>
      </c>
      <c r="J483" s="8" t="str">
        <f>IFERROR(INDEX(Ranking!B:B,MATCH($F483,Ranking!$N:$N,0)),"")</f>
        <v/>
      </c>
      <c r="K483" s="29" t="str">
        <f>IFERROR(INDEX(Ranking!J:J,MATCH($F483,Ranking!$N:$N,0)),"")</f>
        <v/>
      </c>
      <c r="L483" s="30" t="str">
        <f>IFERROR(INDEX(Ranking!F:F,MATCH($F483,Ranking!$N:$N,0)),"")</f>
        <v/>
      </c>
      <c r="M483" s="9" t="str">
        <f>IFERROR(INDEX(data!E:E,MATCH($I483&amp;$H483,data!$N:$N,0)),"")</f>
        <v/>
      </c>
      <c r="N483" s="15" t="str">
        <f>IFERROR(INDEX(data!F:F,MATCH($I483&amp;$H483,data!$N:$N,0)),"")</f>
        <v/>
      </c>
      <c r="O483" s="15" t="str">
        <f>IFERROR(INDEX(data!G:G,MATCH($I483&amp;$H483,data!$N:$N,0)),"")</f>
        <v/>
      </c>
      <c r="P483" s="16" t="str">
        <f>IFERROR(INDEX(data!H:H,MATCH($I483&amp;$H483,data!$N:$N,0)),"")</f>
        <v/>
      </c>
    </row>
    <row r="484" spans="6:16" x14ac:dyDescent="0.2">
      <c r="F484" s="11">
        <v>476</v>
      </c>
      <c r="G484" s="10" t="str">
        <f>IFERROR(INDEX(Ranking!A:A,MATCH($F484,Ranking!$N:$N,0)),"")</f>
        <v/>
      </c>
      <c r="H484" s="15" t="str">
        <f>IFERROR(INDEX(Ranking!D:D,MATCH($F484,Ranking!$N:$N,0)),"")</f>
        <v/>
      </c>
      <c r="I484" s="10" t="str">
        <f>IFERROR(INDEX(Ranking!C:C,MATCH($F484,Ranking!$N:$N,0)),"")</f>
        <v/>
      </c>
      <c r="J484" s="8" t="str">
        <f>IFERROR(INDEX(Ranking!B:B,MATCH($F484,Ranking!$N:$N,0)),"")</f>
        <v/>
      </c>
      <c r="K484" s="29" t="str">
        <f>IFERROR(INDEX(Ranking!J:J,MATCH($F484,Ranking!$N:$N,0)),"")</f>
        <v/>
      </c>
      <c r="L484" s="30" t="str">
        <f>IFERROR(INDEX(Ranking!F:F,MATCH($F484,Ranking!$N:$N,0)),"")</f>
        <v/>
      </c>
      <c r="M484" s="9" t="str">
        <f>IFERROR(INDEX(data!E:E,MATCH($I484&amp;$H484,data!$N:$N,0)),"")</f>
        <v/>
      </c>
      <c r="N484" s="15" t="str">
        <f>IFERROR(INDEX(data!F:F,MATCH($I484&amp;$H484,data!$N:$N,0)),"")</f>
        <v/>
      </c>
      <c r="O484" s="15" t="str">
        <f>IFERROR(INDEX(data!G:G,MATCH($I484&amp;$H484,data!$N:$N,0)),"")</f>
        <v/>
      </c>
      <c r="P484" s="16" t="str">
        <f>IFERROR(INDEX(data!H:H,MATCH($I484&amp;$H484,data!$N:$N,0)),"")</f>
        <v/>
      </c>
    </row>
    <row r="485" spans="6:16" x14ac:dyDescent="0.2">
      <c r="F485" s="11">
        <v>477</v>
      </c>
      <c r="G485" s="10" t="str">
        <f>IFERROR(INDEX(Ranking!A:A,MATCH($F485,Ranking!$N:$N,0)),"")</f>
        <v/>
      </c>
      <c r="H485" s="15" t="str">
        <f>IFERROR(INDEX(Ranking!D:D,MATCH($F485,Ranking!$N:$N,0)),"")</f>
        <v/>
      </c>
      <c r="I485" s="10" t="str">
        <f>IFERROR(INDEX(Ranking!C:C,MATCH($F485,Ranking!$N:$N,0)),"")</f>
        <v/>
      </c>
      <c r="J485" s="8" t="str">
        <f>IFERROR(INDEX(Ranking!B:B,MATCH($F485,Ranking!$N:$N,0)),"")</f>
        <v/>
      </c>
      <c r="K485" s="29" t="str">
        <f>IFERROR(INDEX(Ranking!J:J,MATCH($F485,Ranking!$N:$N,0)),"")</f>
        <v/>
      </c>
      <c r="L485" s="30" t="str">
        <f>IFERROR(INDEX(Ranking!F:F,MATCH($F485,Ranking!$N:$N,0)),"")</f>
        <v/>
      </c>
      <c r="M485" s="9" t="str">
        <f>IFERROR(INDEX(data!E:E,MATCH($I485&amp;$H485,data!$N:$N,0)),"")</f>
        <v/>
      </c>
      <c r="N485" s="15" t="str">
        <f>IFERROR(INDEX(data!F:F,MATCH($I485&amp;$H485,data!$N:$N,0)),"")</f>
        <v/>
      </c>
      <c r="O485" s="15" t="str">
        <f>IFERROR(INDEX(data!G:G,MATCH($I485&amp;$H485,data!$N:$N,0)),"")</f>
        <v/>
      </c>
      <c r="P485" s="16" t="str">
        <f>IFERROR(INDEX(data!H:H,MATCH($I485&amp;$H485,data!$N:$N,0)),"")</f>
        <v/>
      </c>
    </row>
    <row r="486" spans="6:16" x14ac:dyDescent="0.2">
      <c r="F486" s="11">
        <v>478</v>
      </c>
      <c r="G486" s="10" t="str">
        <f>IFERROR(INDEX(Ranking!A:A,MATCH($F486,Ranking!$N:$N,0)),"")</f>
        <v/>
      </c>
      <c r="H486" s="15" t="str">
        <f>IFERROR(INDEX(Ranking!D:D,MATCH($F486,Ranking!$N:$N,0)),"")</f>
        <v/>
      </c>
      <c r="I486" s="10" t="str">
        <f>IFERROR(INDEX(Ranking!C:C,MATCH($F486,Ranking!$N:$N,0)),"")</f>
        <v/>
      </c>
      <c r="J486" s="8" t="str">
        <f>IFERROR(INDEX(Ranking!B:B,MATCH($F486,Ranking!$N:$N,0)),"")</f>
        <v/>
      </c>
      <c r="K486" s="29" t="str">
        <f>IFERROR(INDEX(Ranking!J:J,MATCH($F486,Ranking!$N:$N,0)),"")</f>
        <v/>
      </c>
      <c r="L486" s="30" t="str">
        <f>IFERROR(INDEX(Ranking!F:F,MATCH($F486,Ranking!$N:$N,0)),"")</f>
        <v/>
      </c>
      <c r="M486" s="9" t="str">
        <f>IFERROR(INDEX(data!E:E,MATCH($I486&amp;$H486,data!$N:$N,0)),"")</f>
        <v/>
      </c>
      <c r="N486" s="15" t="str">
        <f>IFERROR(INDEX(data!F:F,MATCH($I486&amp;$H486,data!$N:$N,0)),"")</f>
        <v/>
      </c>
      <c r="O486" s="15" t="str">
        <f>IFERROR(INDEX(data!G:G,MATCH($I486&amp;$H486,data!$N:$N,0)),"")</f>
        <v/>
      </c>
      <c r="P486" s="16" t="str">
        <f>IFERROR(INDEX(data!H:H,MATCH($I486&amp;$H486,data!$N:$N,0)),"")</f>
        <v/>
      </c>
    </row>
    <row r="487" spans="6:16" x14ac:dyDescent="0.2">
      <c r="F487" s="11">
        <v>479</v>
      </c>
      <c r="G487" s="10" t="str">
        <f>IFERROR(INDEX(Ranking!A:A,MATCH($F487,Ranking!$N:$N,0)),"")</f>
        <v/>
      </c>
      <c r="H487" s="15" t="str">
        <f>IFERROR(INDEX(Ranking!D:D,MATCH($F487,Ranking!$N:$N,0)),"")</f>
        <v/>
      </c>
      <c r="I487" s="10" t="str">
        <f>IFERROR(INDEX(Ranking!C:C,MATCH($F487,Ranking!$N:$N,0)),"")</f>
        <v/>
      </c>
      <c r="J487" s="8" t="str">
        <f>IFERROR(INDEX(Ranking!B:B,MATCH($F487,Ranking!$N:$N,0)),"")</f>
        <v/>
      </c>
      <c r="K487" s="29" t="str">
        <f>IFERROR(INDEX(Ranking!J:J,MATCH($F487,Ranking!$N:$N,0)),"")</f>
        <v/>
      </c>
      <c r="L487" s="30" t="str">
        <f>IFERROR(INDEX(Ranking!F:F,MATCH($F487,Ranking!$N:$N,0)),"")</f>
        <v/>
      </c>
      <c r="M487" s="9" t="str">
        <f>IFERROR(INDEX(data!E:E,MATCH($I487&amp;$H487,data!$N:$N,0)),"")</f>
        <v/>
      </c>
      <c r="N487" s="15" t="str">
        <f>IFERROR(INDEX(data!F:F,MATCH($I487&amp;$H487,data!$N:$N,0)),"")</f>
        <v/>
      </c>
      <c r="O487" s="15" t="str">
        <f>IFERROR(INDEX(data!G:G,MATCH($I487&amp;$H487,data!$N:$N,0)),"")</f>
        <v/>
      </c>
      <c r="P487" s="16" t="str">
        <f>IFERROR(INDEX(data!H:H,MATCH($I487&amp;$H487,data!$N:$N,0)),"")</f>
        <v/>
      </c>
    </row>
    <row r="488" spans="6:16" x14ac:dyDescent="0.2">
      <c r="F488" s="11">
        <v>480</v>
      </c>
      <c r="G488" s="10" t="str">
        <f>IFERROR(INDEX(Ranking!A:A,MATCH($F488,Ranking!$N:$N,0)),"")</f>
        <v/>
      </c>
      <c r="H488" s="15" t="str">
        <f>IFERROR(INDEX(Ranking!D:D,MATCH($F488,Ranking!$N:$N,0)),"")</f>
        <v/>
      </c>
      <c r="I488" s="10" t="str">
        <f>IFERROR(INDEX(Ranking!C:C,MATCH($F488,Ranking!$N:$N,0)),"")</f>
        <v/>
      </c>
      <c r="J488" s="8" t="str">
        <f>IFERROR(INDEX(Ranking!B:B,MATCH($F488,Ranking!$N:$N,0)),"")</f>
        <v/>
      </c>
      <c r="K488" s="29" t="str">
        <f>IFERROR(INDEX(Ranking!J:J,MATCH($F488,Ranking!$N:$N,0)),"")</f>
        <v/>
      </c>
      <c r="L488" s="30" t="str">
        <f>IFERROR(INDEX(Ranking!F:F,MATCH($F488,Ranking!$N:$N,0)),"")</f>
        <v/>
      </c>
      <c r="M488" s="9" t="str">
        <f>IFERROR(INDEX(data!E:E,MATCH($I488&amp;$H488,data!$N:$N,0)),"")</f>
        <v/>
      </c>
      <c r="N488" s="15" t="str">
        <f>IFERROR(INDEX(data!F:F,MATCH($I488&amp;$H488,data!$N:$N,0)),"")</f>
        <v/>
      </c>
      <c r="O488" s="15" t="str">
        <f>IFERROR(INDEX(data!G:G,MATCH($I488&amp;$H488,data!$N:$N,0)),"")</f>
        <v/>
      </c>
      <c r="P488" s="16" t="str">
        <f>IFERROR(INDEX(data!H:H,MATCH($I488&amp;$H488,data!$N:$N,0)),"")</f>
        <v/>
      </c>
    </row>
    <row r="489" spans="6:16" x14ac:dyDescent="0.2">
      <c r="F489" s="11">
        <v>481</v>
      </c>
      <c r="G489" s="10" t="str">
        <f>IFERROR(INDEX(Ranking!A:A,MATCH($F489,Ranking!$N:$N,0)),"")</f>
        <v/>
      </c>
      <c r="H489" s="15" t="str">
        <f>IFERROR(INDEX(Ranking!D:D,MATCH($F489,Ranking!$N:$N,0)),"")</f>
        <v/>
      </c>
      <c r="I489" s="10" t="str">
        <f>IFERROR(INDEX(Ranking!C:C,MATCH($F489,Ranking!$N:$N,0)),"")</f>
        <v/>
      </c>
      <c r="J489" s="8" t="str">
        <f>IFERROR(INDEX(Ranking!B:B,MATCH($F489,Ranking!$N:$N,0)),"")</f>
        <v/>
      </c>
      <c r="K489" s="29" t="str">
        <f>IFERROR(INDEX(Ranking!J:J,MATCH($F489,Ranking!$N:$N,0)),"")</f>
        <v/>
      </c>
      <c r="L489" s="30" t="str">
        <f>IFERROR(INDEX(Ranking!F:F,MATCH($F489,Ranking!$N:$N,0)),"")</f>
        <v/>
      </c>
      <c r="M489" s="9" t="str">
        <f>IFERROR(INDEX(data!E:E,MATCH($I489&amp;$H489,data!$N:$N,0)),"")</f>
        <v/>
      </c>
      <c r="N489" s="15" t="str">
        <f>IFERROR(INDEX(data!F:F,MATCH($I489&amp;$H489,data!$N:$N,0)),"")</f>
        <v/>
      </c>
      <c r="O489" s="15" t="str">
        <f>IFERROR(INDEX(data!G:G,MATCH($I489&amp;$H489,data!$N:$N,0)),"")</f>
        <v/>
      </c>
      <c r="P489" s="16" t="str">
        <f>IFERROR(INDEX(data!H:H,MATCH($I489&amp;$H489,data!$N:$N,0)),"")</f>
        <v/>
      </c>
    </row>
    <row r="490" spans="6:16" x14ac:dyDescent="0.2">
      <c r="F490" s="11">
        <v>482</v>
      </c>
      <c r="G490" s="10" t="str">
        <f>IFERROR(INDEX(Ranking!A:A,MATCH($F490,Ranking!$N:$N,0)),"")</f>
        <v/>
      </c>
      <c r="H490" s="15" t="str">
        <f>IFERROR(INDEX(Ranking!D:D,MATCH($F490,Ranking!$N:$N,0)),"")</f>
        <v/>
      </c>
      <c r="I490" s="10" t="str">
        <f>IFERROR(INDEX(Ranking!C:C,MATCH($F490,Ranking!$N:$N,0)),"")</f>
        <v/>
      </c>
      <c r="J490" s="8" t="str">
        <f>IFERROR(INDEX(Ranking!B:B,MATCH($F490,Ranking!$N:$N,0)),"")</f>
        <v/>
      </c>
      <c r="K490" s="29" t="str">
        <f>IFERROR(INDEX(Ranking!J:J,MATCH($F490,Ranking!$N:$N,0)),"")</f>
        <v/>
      </c>
      <c r="L490" s="30" t="str">
        <f>IFERROR(INDEX(Ranking!F:F,MATCH($F490,Ranking!$N:$N,0)),"")</f>
        <v/>
      </c>
      <c r="M490" s="9" t="str">
        <f>IFERROR(INDEX(data!E:E,MATCH($I490&amp;$H490,data!$N:$N,0)),"")</f>
        <v/>
      </c>
      <c r="N490" s="15" t="str">
        <f>IFERROR(INDEX(data!F:F,MATCH($I490&amp;$H490,data!$N:$N,0)),"")</f>
        <v/>
      </c>
      <c r="O490" s="15" t="str">
        <f>IFERROR(INDEX(data!G:G,MATCH($I490&amp;$H490,data!$N:$N,0)),"")</f>
        <v/>
      </c>
      <c r="P490" s="16" t="str">
        <f>IFERROR(INDEX(data!H:H,MATCH($I490&amp;$H490,data!$N:$N,0)),"")</f>
        <v/>
      </c>
    </row>
    <row r="491" spans="6:16" x14ac:dyDescent="0.2">
      <c r="F491" s="11">
        <v>483</v>
      </c>
      <c r="G491" s="10" t="str">
        <f>IFERROR(INDEX(Ranking!A:A,MATCH($F491,Ranking!$N:$N,0)),"")</f>
        <v/>
      </c>
      <c r="H491" s="15" t="str">
        <f>IFERROR(INDEX(Ranking!D:D,MATCH($F491,Ranking!$N:$N,0)),"")</f>
        <v/>
      </c>
      <c r="I491" s="10" t="str">
        <f>IFERROR(INDEX(Ranking!C:C,MATCH($F491,Ranking!$N:$N,0)),"")</f>
        <v/>
      </c>
      <c r="J491" s="8" t="str">
        <f>IFERROR(INDEX(Ranking!B:B,MATCH($F491,Ranking!$N:$N,0)),"")</f>
        <v/>
      </c>
      <c r="K491" s="29" t="str">
        <f>IFERROR(INDEX(Ranking!J:J,MATCH($F491,Ranking!$N:$N,0)),"")</f>
        <v/>
      </c>
      <c r="L491" s="30" t="str">
        <f>IFERROR(INDEX(Ranking!F:F,MATCH($F491,Ranking!$N:$N,0)),"")</f>
        <v/>
      </c>
      <c r="M491" s="9" t="str">
        <f>IFERROR(INDEX(data!E:E,MATCH($I491&amp;$H491,data!$N:$N,0)),"")</f>
        <v/>
      </c>
      <c r="N491" s="15" t="str">
        <f>IFERROR(INDEX(data!F:F,MATCH($I491&amp;$H491,data!$N:$N,0)),"")</f>
        <v/>
      </c>
      <c r="O491" s="15" t="str">
        <f>IFERROR(INDEX(data!G:G,MATCH($I491&amp;$H491,data!$N:$N,0)),"")</f>
        <v/>
      </c>
      <c r="P491" s="16" t="str">
        <f>IFERROR(INDEX(data!H:H,MATCH($I491&amp;$H491,data!$N:$N,0)),"")</f>
        <v/>
      </c>
    </row>
    <row r="492" spans="6:16" x14ac:dyDescent="0.2">
      <c r="F492" s="11">
        <v>484</v>
      </c>
      <c r="G492" s="10" t="str">
        <f>IFERROR(INDEX(Ranking!A:A,MATCH($F492,Ranking!$N:$N,0)),"")</f>
        <v/>
      </c>
      <c r="H492" s="15" t="str">
        <f>IFERROR(INDEX(Ranking!D:D,MATCH($F492,Ranking!$N:$N,0)),"")</f>
        <v/>
      </c>
      <c r="I492" s="10" t="str">
        <f>IFERROR(INDEX(Ranking!C:C,MATCH($F492,Ranking!$N:$N,0)),"")</f>
        <v/>
      </c>
      <c r="J492" s="8" t="str">
        <f>IFERROR(INDEX(Ranking!B:B,MATCH($F492,Ranking!$N:$N,0)),"")</f>
        <v/>
      </c>
      <c r="K492" s="29" t="str">
        <f>IFERROR(INDEX(Ranking!J:J,MATCH($F492,Ranking!$N:$N,0)),"")</f>
        <v/>
      </c>
      <c r="L492" s="30" t="str">
        <f>IFERROR(INDEX(Ranking!F:F,MATCH($F492,Ranking!$N:$N,0)),"")</f>
        <v/>
      </c>
      <c r="M492" s="9" t="str">
        <f>IFERROR(INDEX(data!E:E,MATCH($I492&amp;$H492,data!$N:$N,0)),"")</f>
        <v/>
      </c>
      <c r="N492" s="15" t="str">
        <f>IFERROR(INDEX(data!F:F,MATCH($I492&amp;$H492,data!$N:$N,0)),"")</f>
        <v/>
      </c>
      <c r="O492" s="15" t="str">
        <f>IFERROR(INDEX(data!G:G,MATCH($I492&amp;$H492,data!$N:$N,0)),"")</f>
        <v/>
      </c>
      <c r="P492" s="16" t="str">
        <f>IFERROR(INDEX(data!H:H,MATCH($I492&amp;$H492,data!$N:$N,0)),"")</f>
        <v/>
      </c>
    </row>
    <row r="493" spans="6:16" x14ac:dyDescent="0.2">
      <c r="F493" s="11">
        <v>485</v>
      </c>
      <c r="G493" s="10" t="str">
        <f>IFERROR(INDEX(Ranking!A:A,MATCH($F493,Ranking!$N:$N,0)),"")</f>
        <v/>
      </c>
      <c r="H493" s="15" t="str">
        <f>IFERROR(INDEX(Ranking!D:D,MATCH($F493,Ranking!$N:$N,0)),"")</f>
        <v/>
      </c>
      <c r="I493" s="10" t="str">
        <f>IFERROR(INDEX(Ranking!C:C,MATCH($F493,Ranking!$N:$N,0)),"")</f>
        <v/>
      </c>
      <c r="J493" s="8" t="str">
        <f>IFERROR(INDEX(Ranking!B:B,MATCH($F493,Ranking!$N:$N,0)),"")</f>
        <v/>
      </c>
      <c r="K493" s="29" t="str">
        <f>IFERROR(INDEX(Ranking!J:J,MATCH($F493,Ranking!$N:$N,0)),"")</f>
        <v/>
      </c>
      <c r="L493" s="30" t="str">
        <f>IFERROR(INDEX(Ranking!F:F,MATCH($F493,Ranking!$N:$N,0)),"")</f>
        <v/>
      </c>
      <c r="M493" s="9" t="str">
        <f>IFERROR(INDEX(data!E:E,MATCH($I493&amp;$H493,data!$N:$N,0)),"")</f>
        <v/>
      </c>
      <c r="N493" s="15" t="str">
        <f>IFERROR(INDEX(data!F:F,MATCH($I493&amp;$H493,data!$N:$N,0)),"")</f>
        <v/>
      </c>
      <c r="O493" s="15" t="str">
        <f>IFERROR(INDEX(data!G:G,MATCH($I493&amp;$H493,data!$N:$N,0)),"")</f>
        <v/>
      </c>
      <c r="P493" s="16" t="str">
        <f>IFERROR(INDEX(data!H:H,MATCH($I493&amp;$H493,data!$N:$N,0)),"")</f>
        <v/>
      </c>
    </row>
    <row r="494" spans="6:16" x14ac:dyDescent="0.2">
      <c r="F494" s="11">
        <v>486</v>
      </c>
      <c r="G494" s="10" t="str">
        <f>IFERROR(INDEX(Ranking!A:A,MATCH($F494,Ranking!$N:$N,0)),"")</f>
        <v/>
      </c>
      <c r="H494" s="15" t="str">
        <f>IFERROR(INDEX(Ranking!D:D,MATCH($F494,Ranking!$N:$N,0)),"")</f>
        <v/>
      </c>
      <c r="I494" s="10" t="str">
        <f>IFERROR(INDEX(Ranking!C:C,MATCH($F494,Ranking!$N:$N,0)),"")</f>
        <v/>
      </c>
      <c r="J494" s="8" t="str">
        <f>IFERROR(INDEX(Ranking!B:B,MATCH($F494,Ranking!$N:$N,0)),"")</f>
        <v/>
      </c>
      <c r="K494" s="29" t="str">
        <f>IFERROR(INDEX(Ranking!J:J,MATCH($F494,Ranking!$N:$N,0)),"")</f>
        <v/>
      </c>
      <c r="L494" s="30" t="str">
        <f>IFERROR(INDEX(Ranking!F:F,MATCH($F494,Ranking!$N:$N,0)),"")</f>
        <v/>
      </c>
      <c r="M494" s="9" t="str">
        <f>IFERROR(INDEX(data!E:E,MATCH($I494&amp;$H494,data!$N:$N,0)),"")</f>
        <v/>
      </c>
      <c r="N494" s="15" t="str">
        <f>IFERROR(INDEX(data!F:F,MATCH($I494&amp;$H494,data!$N:$N,0)),"")</f>
        <v/>
      </c>
      <c r="O494" s="15" t="str">
        <f>IFERROR(INDEX(data!G:G,MATCH($I494&amp;$H494,data!$N:$N,0)),"")</f>
        <v/>
      </c>
      <c r="P494" s="16" t="str">
        <f>IFERROR(INDEX(data!H:H,MATCH($I494&amp;$H494,data!$N:$N,0)),"")</f>
        <v/>
      </c>
    </row>
    <row r="495" spans="6:16" x14ac:dyDescent="0.2">
      <c r="F495" s="11">
        <v>487</v>
      </c>
      <c r="G495" s="10" t="str">
        <f>IFERROR(INDEX(Ranking!A:A,MATCH($F495,Ranking!$N:$N,0)),"")</f>
        <v/>
      </c>
      <c r="H495" s="15" t="str">
        <f>IFERROR(INDEX(Ranking!D:D,MATCH($F495,Ranking!$N:$N,0)),"")</f>
        <v/>
      </c>
      <c r="I495" s="10" t="str">
        <f>IFERROR(INDEX(Ranking!C:C,MATCH($F495,Ranking!$N:$N,0)),"")</f>
        <v/>
      </c>
      <c r="J495" s="8" t="str">
        <f>IFERROR(INDEX(Ranking!B:B,MATCH($F495,Ranking!$N:$N,0)),"")</f>
        <v/>
      </c>
      <c r="K495" s="29" t="str">
        <f>IFERROR(INDEX(Ranking!J:J,MATCH($F495,Ranking!$N:$N,0)),"")</f>
        <v/>
      </c>
      <c r="L495" s="30" t="str">
        <f>IFERROR(INDEX(Ranking!F:F,MATCH($F495,Ranking!$N:$N,0)),"")</f>
        <v/>
      </c>
      <c r="M495" s="9" t="str">
        <f>IFERROR(INDEX(data!E:E,MATCH($I495&amp;$H495,data!$N:$N,0)),"")</f>
        <v/>
      </c>
      <c r="N495" s="15" t="str">
        <f>IFERROR(INDEX(data!F:F,MATCH($I495&amp;$H495,data!$N:$N,0)),"")</f>
        <v/>
      </c>
      <c r="O495" s="15" t="str">
        <f>IFERROR(INDEX(data!G:G,MATCH($I495&amp;$H495,data!$N:$N,0)),"")</f>
        <v/>
      </c>
      <c r="P495" s="16" t="str">
        <f>IFERROR(INDEX(data!H:H,MATCH($I495&amp;$H495,data!$N:$N,0)),"")</f>
        <v/>
      </c>
    </row>
    <row r="496" spans="6:16" x14ac:dyDescent="0.2">
      <c r="F496" s="11">
        <v>488</v>
      </c>
      <c r="G496" s="10" t="str">
        <f>IFERROR(INDEX(Ranking!A:A,MATCH($F496,Ranking!$N:$N,0)),"")</f>
        <v/>
      </c>
      <c r="H496" s="15" t="str">
        <f>IFERROR(INDEX(Ranking!D:D,MATCH($F496,Ranking!$N:$N,0)),"")</f>
        <v/>
      </c>
      <c r="I496" s="10" t="str">
        <f>IFERROR(INDEX(Ranking!C:C,MATCH($F496,Ranking!$N:$N,0)),"")</f>
        <v/>
      </c>
      <c r="J496" s="8" t="str">
        <f>IFERROR(INDEX(Ranking!B:B,MATCH($F496,Ranking!$N:$N,0)),"")</f>
        <v/>
      </c>
      <c r="K496" s="29" t="str">
        <f>IFERROR(INDEX(Ranking!J:J,MATCH($F496,Ranking!$N:$N,0)),"")</f>
        <v/>
      </c>
      <c r="L496" s="30" t="str">
        <f>IFERROR(INDEX(Ranking!F:F,MATCH($F496,Ranking!$N:$N,0)),"")</f>
        <v/>
      </c>
      <c r="M496" s="9" t="str">
        <f>IFERROR(INDEX(data!E:E,MATCH($I496&amp;$H496,data!$N:$N,0)),"")</f>
        <v/>
      </c>
      <c r="N496" s="15" t="str">
        <f>IFERROR(INDEX(data!F:F,MATCH($I496&amp;$H496,data!$N:$N,0)),"")</f>
        <v/>
      </c>
      <c r="O496" s="15" t="str">
        <f>IFERROR(INDEX(data!G:G,MATCH($I496&amp;$H496,data!$N:$N,0)),"")</f>
        <v/>
      </c>
      <c r="P496" s="16" t="str">
        <f>IFERROR(INDEX(data!H:H,MATCH($I496&amp;$H496,data!$N:$N,0)),"")</f>
        <v/>
      </c>
    </row>
    <row r="497" spans="6:16" x14ac:dyDescent="0.2">
      <c r="F497" s="11">
        <v>489</v>
      </c>
      <c r="G497" s="10" t="str">
        <f>IFERROR(INDEX(Ranking!A:A,MATCH($F497,Ranking!$N:$N,0)),"")</f>
        <v/>
      </c>
      <c r="H497" s="15" t="str">
        <f>IFERROR(INDEX(Ranking!D:D,MATCH($F497,Ranking!$N:$N,0)),"")</f>
        <v/>
      </c>
      <c r="I497" s="10" t="str">
        <f>IFERROR(INDEX(Ranking!C:C,MATCH($F497,Ranking!$N:$N,0)),"")</f>
        <v/>
      </c>
      <c r="J497" s="8" t="str">
        <f>IFERROR(INDEX(Ranking!B:B,MATCH($F497,Ranking!$N:$N,0)),"")</f>
        <v/>
      </c>
      <c r="K497" s="29" t="str">
        <f>IFERROR(INDEX(Ranking!J:J,MATCH($F497,Ranking!$N:$N,0)),"")</f>
        <v/>
      </c>
      <c r="L497" s="30" t="str">
        <f>IFERROR(INDEX(Ranking!F:F,MATCH($F497,Ranking!$N:$N,0)),"")</f>
        <v/>
      </c>
      <c r="M497" s="9" t="str">
        <f>IFERROR(INDEX(data!E:E,MATCH($I497&amp;$H497,data!$N:$N,0)),"")</f>
        <v/>
      </c>
      <c r="N497" s="15" t="str">
        <f>IFERROR(INDEX(data!F:F,MATCH($I497&amp;$H497,data!$N:$N,0)),"")</f>
        <v/>
      </c>
      <c r="O497" s="15" t="str">
        <f>IFERROR(INDEX(data!G:G,MATCH($I497&amp;$H497,data!$N:$N,0)),"")</f>
        <v/>
      </c>
      <c r="P497" s="16" t="str">
        <f>IFERROR(INDEX(data!H:H,MATCH($I497&amp;$H497,data!$N:$N,0)),"")</f>
        <v/>
      </c>
    </row>
    <row r="498" spans="6:16" x14ac:dyDescent="0.2">
      <c r="F498" s="11">
        <v>490</v>
      </c>
      <c r="G498" s="10" t="str">
        <f>IFERROR(INDEX(Ranking!A:A,MATCH($F498,Ranking!$N:$N,0)),"")</f>
        <v/>
      </c>
      <c r="H498" s="15" t="str">
        <f>IFERROR(INDEX(Ranking!D:D,MATCH($F498,Ranking!$N:$N,0)),"")</f>
        <v/>
      </c>
      <c r="I498" s="10" t="str">
        <f>IFERROR(INDEX(Ranking!C:C,MATCH($F498,Ranking!$N:$N,0)),"")</f>
        <v/>
      </c>
      <c r="J498" s="8" t="str">
        <f>IFERROR(INDEX(Ranking!B:B,MATCH($F498,Ranking!$N:$N,0)),"")</f>
        <v/>
      </c>
      <c r="K498" s="29" t="str">
        <f>IFERROR(INDEX(Ranking!J:J,MATCH($F498,Ranking!$N:$N,0)),"")</f>
        <v/>
      </c>
      <c r="L498" s="30" t="str">
        <f>IFERROR(INDEX(Ranking!F:F,MATCH($F498,Ranking!$N:$N,0)),"")</f>
        <v/>
      </c>
      <c r="M498" s="9" t="str">
        <f>IFERROR(INDEX(data!E:E,MATCH($I498&amp;$H498,data!$N:$N,0)),"")</f>
        <v/>
      </c>
      <c r="N498" s="15" t="str">
        <f>IFERROR(INDEX(data!F:F,MATCH($I498&amp;$H498,data!$N:$N,0)),"")</f>
        <v/>
      </c>
      <c r="O498" s="15" t="str">
        <f>IFERROR(INDEX(data!G:G,MATCH($I498&amp;$H498,data!$N:$N,0)),"")</f>
        <v/>
      </c>
      <c r="P498" s="16" t="str">
        <f>IFERROR(INDEX(data!H:H,MATCH($I498&amp;$H498,data!$N:$N,0)),"")</f>
        <v/>
      </c>
    </row>
    <row r="499" spans="6:16" x14ac:dyDescent="0.2">
      <c r="F499" s="11">
        <v>491</v>
      </c>
      <c r="G499" s="10" t="str">
        <f>IFERROR(INDEX(Ranking!A:A,MATCH($F499,Ranking!$N:$N,0)),"")</f>
        <v/>
      </c>
      <c r="H499" s="15" t="str">
        <f>IFERROR(INDEX(Ranking!D:D,MATCH($F499,Ranking!$N:$N,0)),"")</f>
        <v/>
      </c>
      <c r="I499" s="10" t="str">
        <f>IFERROR(INDEX(Ranking!C:C,MATCH($F499,Ranking!$N:$N,0)),"")</f>
        <v/>
      </c>
      <c r="J499" s="8" t="str">
        <f>IFERROR(INDEX(Ranking!B:B,MATCH($F499,Ranking!$N:$N,0)),"")</f>
        <v/>
      </c>
      <c r="K499" s="29" t="str">
        <f>IFERROR(INDEX(Ranking!J:J,MATCH($F499,Ranking!$N:$N,0)),"")</f>
        <v/>
      </c>
      <c r="L499" s="30" t="str">
        <f>IFERROR(INDEX(Ranking!F:F,MATCH($F499,Ranking!$N:$N,0)),"")</f>
        <v/>
      </c>
      <c r="M499" s="9" t="str">
        <f>IFERROR(INDEX(data!E:E,MATCH($I499&amp;$H499,data!$N:$N,0)),"")</f>
        <v/>
      </c>
      <c r="N499" s="15" t="str">
        <f>IFERROR(INDEX(data!F:F,MATCH($I499&amp;$H499,data!$N:$N,0)),"")</f>
        <v/>
      </c>
      <c r="O499" s="15" t="str">
        <f>IFERROR(INDEX(data!G:G,MATCH($I499&amp;$H499,data!$N:$N,0)),"")</f>
        <v/>
      </c>
      <c r="P499" s="16" t="str">
        <f>IFERROR(INDEX(data!H:H,MATCH($I499&amp;$H499,data!$N:$N,0)),"")</f>
        <v/>
      </c>
    </row>
    <row r="500" spans="6:16" x14ac:dyDescent="0.2">
      <c r="F500" s="11">
        <v>492</v>
      </c>
      <c r="G500" s="10" t="str">
        <f>IFERROR(INDEX(Ranking!A:A,MATCH($F500,Ranking!$N:$N,0)),"")</f>
        <v/>
      </c>
      <c r="H500" s="15" t="str">
        <f>IFERROR(INDEX(Ranking!D:D,MATCH($F500,Ranking!$N:$N,0)),"")</f>
        <v/>
      </c>
      <c r="I500" s="10" t="str">
        <f>IFERROR(INDEX(Ranking!C:C,MATCH($F500,Ranking!$N:$N,0)),"")</f>
        <v/>
      </c>
      <c r="J500" s="8" t="str">
        <f>IFERROR(INDEX(Ranking!B:B,MATCH($F500,Ranking!$N:$N,0)),"")</f>
        <v/>
      </c>
      <c r="K500" s="29" t="str">
        <f>IFERROR(INDEX(Ranking!J:J,MATCH($F500,Ranking!$N:$N,0)),"")</f>
        <v/>
      </c>
      <c r="L500" s="30" t="str">
        <f>IFERROR(INDEX(Ranking!F:F,MATCH($F500,Ranking!$N:$N,0)),"")</f>
        <v/>
      </c>
      <c r="M500" s="9" t="str">
        <f>IFERROR(INDEX(data!E:E,MATCH($I500&amp;$H500,data!$N:$N,0)),"")</f>
        <v/>
      </c>
      <c r="N500" s="15" t="str">
        <f>IFERROR(INDEX(data!F:F,MATCH($I500&amp;$H500,data!$N:$N,0)),"")</f>
        <v/>
      </c>
      <c r="O500" s="15" t="str">
        <f>IFERROR(INDEX(data!G:G,MATCH($I500&amp;$H500,data!$N:$N,0)),"")</f>
        <v/>
      </c>
      <c r="P500" s="16" t="str">
        <f>IFERROR(INDEX(data!H:H,MATCH($I500&amp;$H500,data!$N:$N,0)),"")</f>
        <v/>
      </c>
    </row>
    <row r="501" spans="6:16" x14ac:dyDescent="0.2">
      <c r="F501" s="11">
        <v>493</v>
      </c>
      <c r="G501" s="10" t="str">
        <f>IFERROR(INDEX(Ranking!A:A,MATCH($F501,Ranking!$N:$N,0)),"")</f>
        <v/>
      </c>
      <c r="H501" s="15" t="str">
        <f>IFERROR(INDEX(Ranking!D:D,MATCH($F501,Ranking!$N:$N,0)),"")</f>
        <v/>
      </c>
      <c r="I501" s="10" t="str">
        <f>IFERROR(INDEX(Ranking!C:C,MATCH($F501,Ranking!$N:$N,0)),"")</f>
        <v/>
      </c>
      <c r="J501" s="8" t="str">
        <f>IFERROR(INDEX(Ranking!B:B,MATCH($F501,Ranking!$N:$N,0)),"")</f>
        <v/>
      </c>
      <c r="K501" s="29" t="str">
        <f>IFERROR(INDEX(Ranking!J:J,MATCH($F501,Ranking!$N:$N,0)),"")</f>
        <v/>
      </c>
      <c r="L501" s="30" t="str">
        <f>IFERROR(INDEX(Ranking!F:F,MATCH($F501,Ranking!$N:$N,0)),"")</f>
        <v/>
      </c>
      <c r="M501" s="9" t="str">
        <f>IFERROR(INDEX(data!E:E,MATCH($I501&amp;$H501,data!$N:$N,0)),"")</f>
        <v/>
      </c>
      <c r="N501" s="15" t="str">
        <f>IFERROR(INDEX(data!F:F,MATCH($I501&amp;$H501,data!$N:$N,0)),"")</f>
        <v/>
      </c>
      <c r="O501" s="15" t="str">
        <f>IFERROR(INDEX(data!G:G,MATCH($I501&amp;$H501,data!$N:$N,0)),"")</f>
        <v/>
      </c>
      <c r="P501" s="16" t="str">
        <f>IFERROR(INDEX(data!H:H,MATCH($I501&amp;$H501,data!$N:$N,0)),"")</f>
        <v/>
      </c>
    </row>
    <row r="502" spans="6:16" x14ac:dyDescent="0.2">
      <c r="F502" s="11">
        <v>494</v>
      </c>
      <c r="G502" s="10" t="str">
        <f>IFERROR(INDEX(Ranking!A:A,MATCH($F502,Ranking!$N:$N,0)),"")</f>
        <v/>
      </c>
      <c r="H502" s="15" t="str">
        <f>IFERROR(INDEX(Ranking!D:D,MATCH($F502,Ranking!$N:$N,0)),"")</f>
        <v/>
      </c>
      <c r="I502" s="10" t="str">
        <f>IFERROR(INDEX(Ranking!C:C,MATCH($F502,Ranking!$N:$N,0)),"")</f>
        <v/>
      </c>
      <c r="J502" s="8" t="str">
        <f>IFERROR(INDEX(Ranking!B:B,MATCH($F502,Ranking!$N:$N,0)),"")</f>
        <v/>
      </c>
      <c r="K502" s="29" t="str">
        <f>IFERROR(INDEX(Ranking!J:J,MATCH($F502,Ranking!$N:$N,0)),"")</f>
        <v/>
      </c>
      <c r="L502" s="30" t="str">
        <f>IFERROR(INDEX(Ranking!F:F,MATCH($F502,Ranking!$N:$N,0)),"")</f>
        <v/>
      </c>
      <c r="M502" s="9" t="str">
        <f>IFERROR(INDEX(data!E:E,MATCH($I502&amp;$H502,data!$N:$N,0)),"")</f>
        <v/>
      </c>
      <c r="N502" s="15" t="str">
        <f>IFERROR(INDEX(data!F:F,MATCH($I502&amp;$H502,data!$N:$N,0)),"")</f>
        <v/>
      </c>
      <c r="O502" s="15" t="str">
        <f>IFERROR(INDEX(data!G:G,MATCH($I502&amp;$H502,data!$N:$N,0)),"")</f>
        <v/>
      </c>
      <c r="P502" s="16" t="str">
        <f>IFERROR(INDEX(data!H:H,MATCH($I502&amp;$H502,data!$N:$N,0)),"")</f>
        <v/>
      </c>
    </row>
    <row r="503" spans="6:16" x14ac:dyDescent="0.2">
      <c r="F503" s="11">
        <v>495</v>
      </c>
      <c r="G503" s="10" t="str">
        <f>IFERROR(INDEX(Ranking!A:A,MATCH($F503,Ranking!$N:$N,0)),"")</f>
        <v/>
      </c>
      <c r="H503" s="15" t="str">
        <f>IFERROR(INDEX(Ranking!D:D,MATCH($F503,Ranking!$N:$N,0)),"")</f>
        <v/>
      </c>
      <c r="I503" s="10" t="str">
        <f>IFERROR(INDEX(Ranking!C:C,MATCH($F503,Ranking!$N:$N,0)),"")</f>
        <v/>
      </c>
      <c r="J503" s="8" t="str">
        <f>IFERROR(INDEX(Ranking!B:B,MATCH($F503,Ranking!$N:$N,0)),"")</f>
        <v/>
      </c>
      <c r="K503" s="29" t="str">
        <f>IFERROR(INDEX(Ranking!J:J,MATCH($F503,Ranking!$N:$N,0)),"")</f>
        <v/>
      </c>
      <c r="L503" s="30" t="str">
        <f>IFERROR(INDEX(Ranking!F:F,MATCH($F503,Ranking!$N:$N,0)),"")</f>
        <v/>
      </c>
      <c r="M503" s="9" t="str">
        <f>IFERROR(INDEX(data!E:E,MATCH($I503&amp;$H503,data!$N:$N,0)),"")</f>
        <v/>
      </c>
      <c r="N503" s="15" t="str">
        <f>IFERROR(INDEX(data!F:F,MATCH($I503&amp;$H503,data!$N:$N,0)),"")</f>
        <v/>
      </c>
      <c r="O503" s="15" t="str">
        <f>IFERROR(INDEX(data!G:G,MATCH($I503&amp;$H503,data!$N:$N,0)),"")</f>
        <v/>
      </c>
      <c r="P503" s="16" t="str">
        <f>IFERROR(INDEX(data!H:H,MATCH($I503&amp;$H503,data!$N:$N,0)),"")</f>
        <v/>
      </c>
    </row>
    <row r="504" spans="6:16" x14ac:dyDescent="0.2">
      <c r="F504" s="11">
        <v>496</v>
      </c>
      <c r="G504" s="10" t="str">
        <f>IFERROR(INDEX(Ranking!A:A,MATCH($F504,Ranking!$N:$N,0)),"")</f>
        <v/>
      </c>
      <c r="H504" s="15" t="str">
        <f>IFERROR(INDEX(Ranking!D:D,MATCH($F504,Ranking!$N:$N,0)),"")</f>
        <v/>
      </c>
      <c r="I504" s="10" t="str">
        <f>IFERROR(INDEX(Ranking!C:C,MATCH($F504,Ranking!$N:$N,0)),"")</f>
        <v/>
      </c>
      <c r="J504" s="8" t="str">
        <f>IFERROR(INDEX(Ranking!B:B,MATCH($F504,Ranking!$N:$N,0)),"")</f>
        <v/>
      </c>
      <c r="K504" s="29" t="str">
        <f>IFERROR(INDEX(Ranking!J:J,MATCH($F504,Ranking!$N:$N,0)),"")</f>
        <v/>
      </c>
      <c r="L504" s="30" t="str">
        <f>IFERROR(INDEX(Ranking!F:F,MATCH($F504,Ranking!$N:$N,0)),"")</f>
        <v/>
      </c>
      <c r="M504" s="9" t="str">
        <f>IFERROR(INDEX(data!E:E,MATCH($I504&amp;$H504,data!$N:$N,0)),"")</f>
        <v/>
      </c>
      <c r="N504" s="15" t="str">
        <f>IFERROR(INDEX(data!F:F,MATCH($I504&amp;$H504,data!$N:$N,0)),"")</f>
        <v/>
      </c>
      <c r="O504" s="15" t="str">
        <f>IFERROR(INDEX(data!G:G,MATCH($I504&amp;$H504,data!$N:$N,0)),"")</f>
        <v/>
      </c>
      <c r="P504" s="16" t="str">
        <f>IFERROR(INDEX(data!H:H,MATCH($I504&amp;$H504,data!$N:$N,0)),"")</f>
        <v/>
      </c>
    </row>
    <row r="505" spans="6:16" x14ac:dyDescent="0.2">
      <c r="F505" s="11">
        <v>497</v>
      </c>
      <c r="G505" s="10" t="str">
        <f>IFERROR(INDEX(Ranking!A:A,MATCH($F505,Ranking!$N:$N,0)),"")</f>
        <v/>
      </c>
      <c r="H505" s="15" t="str">
        <f>IFERROR(INDEX(Ranking!D:D,MATCH($F505,Ranking!$N:$N,0)),"")</f>
        <v/>
      </c>
      <c r="I505" s="10" t="str">
        <f>IFERROR(INDEX(Ranking!C:C,MATCH($F505,Ranking!$N:$N,0)),"")</f>
        <v/>
      </c>
      <c r="J505" s="8" t="str">
        <f>IFERROR(INDEX(Ranking!B:B,MATCH($F505,Ranking!$N:$N,0)),"")</f>
        <v/>
      </c>
      <c r="K505" s="29" t="str">
        <f>IFERROR(INDEX(Ranking!J:J,MATCH($F505,Ranking!$N:$N,0)),"")</f>
        <v/>
      </c>
      <c r="L505" s="30" t="str">
        <f>IFERROR(INDEX(Ranking!F:F,MATCH($F505,Ranking!$N:$N,0)),"")</f>
        <v/>
      </c>
      <c r="M505" s="9" t="str">
        <f>IFERROR(INDEX(data!E:E,MATCH($I505&amp;$H505,data!$N:$N,0)),"")</f>
        <v/>
      </c>
      <c r="N505" s="15" t="str">
        <f>IFERROR(INDEX(data!F:F,MATCH($I505&amp;$H505,data!$N:$N,0)),"")</f>
        <v/>
      </c>
      <c r="O505" s="15" t="str">
        <f>IFERROR(INDEX(data!G:G,MATCH($I505&amp;$H505,data!$N:$N,0)),"")</f>
        <v/>
      </c>
      <c r="P505" s="16" t="str">
        <f>IFERROR(INDEX(data!H:H,MATCH($I505&amp;$H505,data!$N:$N,0)),"")</f>
        <v/>
      </c>
    </row>
    <row r="506" spans="6:16" x14ac:dyDescent="0.2">
      <c r="F506" s="11">
        <v>498</v>
      </c>
      <c r="G506" s="10" t="str">
        <f>IFERROR(INDEX(Ranking!A:A,MATCH($F506,Ranking!$N:$N,0)),"")</f>
        <v/>
      </c>
      <c r="H506" s="15" t="str">
        <f>IFERROR(INDEX(Ranking!D:D,MATCH($F506,Ranking!$N:$N,0)),"")</f>
        <v/>
      </c>
      <c r="I506" s="10" t="str">
        <f>IFERROR(INDEX(Ranking!C:C,MATCH($F506,Ranking!$N:$N,0)),"")</f>
        <v/>
      </c>
      <c r="J506" s="8" t="str">
        <f>IFERROR(INDEX(Ranking!B:B,MATCH($F506,Ranking!$N:$N,0)),"")</f>
        <v/>
      </c>
      <c r="K506" s="29" t="str">
        <f>IFERROR(INDEX(Ranking!J:J,MATCH($F506,Ranking!$N:$N,0)),"")</f>
        <v/>
      </c>
      <c r="L506" s="30" t="str">
        <f>IFERROR(INDEX(Ranking!F:F,MATCH($F506,Ranking!$N:$N,0)),"")</f>
        <v/>
      </c>
      <c r="M506" s="9" t="str">
        <f>IFERROR(INDEX(data!E:E,MATCH($I506&amp;$H506,data!$N:$N,0)),"")</f>
        <v/>
      </c>
      <c r="N506" s="15" t="str">
        <f>IFERROR(INDEX(data!F:F,MATCH($I506&amp;$H506,data!$N:$N,0)),"")</f>
        <v/>
      </c>
      <c r="O506" s="15" t="str">
        <f>IFERROR(INDEX(data!G:G,MATCH($I506&amp;$H506,data!$N:$N,0)),"")</f>
        <v/>
      </c>
      <c r="P506" s="16" t="str">
        <f>IFERROR(INDEX(data!H:H,MATCH($I506&amp;$H506,data!$N:$N,0)),"")</f>
        <v/>
      </c>
    </row>
    <row r="507" spans="6:16" x14ac:dyDescent="0.2">
      <c r="F507" s="11">
        <v>499</v>
      </c>
      <c r="G507" s="10" t="str">
        <f>IFERROR(INDEX(Ranking!A:A,MATCH($F507,Ranking!$N:$N,0)),"")</f>
        <v/>
      </c>
      <c r="H507" s="15" t="str">
        <f>IFERROR(INDEX(Ranking!D:D,MATCH($F507,Ranking!$N:$N,0)),"")</f>
        <v/>
      </c>
      <c r="I507" s="10" t="str">
        <f>IFERROR(INDEX(Ranking!C:C,MATCH($F507,Ranking!$N:$N,0)),"")</f>
        <v/>
      </c>
      <c r="J507" s="8" t="str">
        <f>IFERROR(INDEX(Ranking!B:B,MATCH($F507,Ranking!$N:$N,0)),"")</f>
        <v/>
      </c>
      <c r="K507" s="29" t="str">
        <f>IFERROR(INDEX(Ranking!J:J,MATCH($F507,Ranking!$N:$N,0)),"")</f>
        <v/>
      </c>
      <c r="L507" s="30" t="str">
        <f>IFERROR(INDEX(Ranking!F:F,MATCH($F507,Ranking!$N:$N,0)),"")</f>
        <v/>
      </c>
      <c r="M507" s="9" t="str">
        <f>IFERROR(INDEX(data!E:E,MATCH($I507&amp;$H507,data!$N:$N,0)),"")</f>
        <v/>
      </c>
      <c r="N507" s="15" t="str">
        <f>IFERROR(INDEX(data!F:F,MATCH($I507&amp;$H507,data!$N:$N,0)),"")</f>
        <v/>
      </c>
      <c r="O507" s="15" t="str">
        <f>IFERROR(INDEX(data!G:G,MATCH($I507&amp;$H507,data!$N:$N,0)),"")</f>
        <v/>
      </c>
      <c r="P507" s="16" t="str">
        <f>IFERROR(INDEX(data!H:H,MATCH($I507&amp;$H507,data!$N:$N,0)),"")</f>
        <v/>
      </c>
    </row>
    <row r="508" spans="6:16" x14ac:dyDescent="0.2">
      <c r="F508" s="11">
        <v>500</v>
      </c>
      <c r="G508" s="10" t="str">
        <f>IFERROR(INDEX(Ranking!A:A,MATCH($F508,Ranking!$N:$N,0)),"")</f>
        <v/>
      </c>
      <c r="H508" s="15" t="str">
        <f>IFERROR(INDEX(Ranking!D:D,MATCH($F508,Ranking!$N:$N,0)),"")</f>
        <v/>
      </c>
      <c r="I508" s="10" t="str">
        <f>IFERROR(INDEX(Ranking!C:C,MATCH($F508,Ranking!$N:$N,0)),"")</f>
        <v/>
      </c>
      <c r="J508" s="8" t="str">
        <f>IFERROR(INDEX(Ranking!B:B,MATCH($F508,Ranking!$N:$N,0)),"")</f>
        <v/>
      </c>
      <c r="K508" s="29" t="str">
        <f>IFERROR(INDEX(Ranking!J:J,MATCH($F508,Ranking!$N:$N,0)),"")</f>
        <v/>
      </c>
      <c r="L508" s="30" t="str">
        <f>IFERROR(INDEX(Ranking!F:F,MATCH($F508,Ranking!$N:$N,0)),"")</f>
        <v/>
      </c>
      <c r="M508" s="9" t="str">
        <f>IFERROR(INDEX(data!E:E,MATCH($I508&amp;$H508,data!$N:$N,0)),"")</f>
        <v/>
      </c>
      <c r="N508" s="15" t="str">
        <f>IFERROR(INDEX(data!F:F,MATCH($I508&amp;$H508,data!$N:$N,0)),"")</f>
        <v/>
      </c>
      <c r="O508" s="15" t="str">
        <f>IFERROR(INDEX(data!G:G,MATCH($I508&amp;$H508,data!$N:$N,0)),"")</f>
        <v/>
      </c>
      <c r="P508" s="16" t="str">
        <f>IFERROR(INDEX(data!H:H,MATCH($I508&amp;$H508,data!$N:$N,0)),"")</f>
        <v/>
      </c>
    </row>
    <row r="509" spans="6:16" x14ac:dyDescent="0.2">
      <c r="F509" s="11">
        <v>501</v>
      </c>
      <c r="G509" s="10" t="str">
        <f>IFERROR(INDEX(Ranking!A:A,MATCH($F509,Ranking!$N:$N,0)),"")</f>
        <v/>
      </c>
      <c r="H509" s="15" t="str">
        <f>IFERROR(INDEX(Ranking!D:D,MATCH($F509,Ranking!$N:$N,0)),"")</f>
        <v/>
      </c>
      <c r="I509" s="10" t="str">
        <f>IFERROR(INDEX(Ranking!C:C,MATCH($F509,Ranking!$N:$N,0)),"")</f>
        <v/>
      </c>
      <c r="J509" s="8" t="str">
        <f>IFERROR(INDEX(Ranking!B:B,MATCH($F509,Ranking!$N:$N,0)),"")</f>
        <v/>
      </c>
      <c r="K509" s="29" t="str">
        <f>IFERROR(INDEX(Ranking!J:J,MATCH($F509,Ranking!$N:$N,0)),"")</f>
        <v/>
      </c>
      <c r="L509" s="30" t="str">
        <f>IFERROR(INDEX(Ranking!F:F,MATCH($F509,Ranking!$N:$N,0)),"")</f>
        <v/>
      </c>
      <c r="M509" s="9" t="str">
        <f>IFERROR(INDEX(data!E:E,MATCH($I509&amp;$H509,data!$N:$N,0)),"")</f>
        <v/>
      </c>
      <c r="N509" s="15" t="str">
        <f>IFERROR(INDEX(data!F:F,MATCH($I509&amp;$H509,data!$N:$N,0)),"")</f>
        <v/>
      </c>
      <c r="O509" s="15" t="str">
        <f>IFERROR(INDEX(data!G:G,MATCH($I509&amp;$H509,data!$N:$N,0)),"")</f>
        <v/>
      </c>
      <c r="P509" s="16" t="str">
        <f>IFERROR(INDEX(data!H:H,MATCH($I509&amp;$H509,data!$N:$N,0)),"")</f>
        <v/>
      </c>
    </row>
    <row r="510" spans="6:16" x14ac:dyDescent="0.2">
      <c r="F510" s="11">
        <v>502</v>
      </c>
      <c r="G510" s="10" t="str">
        <f>IFERROR(INDEX(Ranking!A:A,MATCH($F510,Ranking!$N:$N,0)),"")</f>
        <v/>
      </c>
      <c r="H510" s="15" t="str">
        <f>IFERROR(INDEX(Ranking!D:D,MATCH($F510,Ranking!$N:$N,0)),"")</f>
        <v/>
      </c>
      <c r="I510" s="10" t="str">
        <f>IFERROR(INDEX(Ranking!C:C,MATCH($F510,Ranking!$N:$N,0)),"")</f>
        <v/>
      </c>
      <c r="J510" s="8" t="str">
        <f>IFERROR(INDEX(Ranking!B:B,MATCH($F510,Ranking!$N:$N,0)),"")</f>
        <v/>
      </c>
      <c r="K510" s="29" t="str">
        <f>IFERROR(INDEX(Ranking!J:J,MATCH($F510,Ranking!$N:$N,0)),"")</f>
        <v/>
      </c>
      <c r="L510" s="30" t="str">
        <f>IFERROR(INDEX(Ranking!F:F,MATCH($F510,Ranking!$N:$N,0)),"")</f>
        <v/>
      </c>
      <c r="M510" s="9" t="str">
        <f>IFERROR(INDEX(data!E:E,MATCH($I510&amp;$H510,data!$N:$N,0)),"")</f>
        <v/>
      </c>
      <c r="N510" s="15" t="str">
        <f>IFERROR(INDEX(data!F:F,MATCH($I510&amp;$H510,data!$N:$N,0)),"")</f>
        <v/>
      </c>
      <c r="O510" s="15" t="str">
        <f>IFERROR(INDEX(data!G:G,MATCH($I510&amp;$H510,data!$N:$N,0)),"")</f>
        <v/>
      </c>
      <c r="P510" s="16" t="str">
        <f>IFERROR(INDEX(data!H:H,MATCH($I510&amp;$H510,data!$N:$N,0)),"")</f>
        <v/>
      </c>
    </row>
    <row r="511" spans="6:16" x14ac:dyDescent="0.2">
      <c r="F511" s="11">
        <v>503</v>
      </c>
      <c r="G511" s="10" t="str">
        <f>IFERROR(INDEX(Ranking!A:A,MATCH($F511,Ranking!$N:$N,0)),"")</f>
        <v/>
      </c>
      <c r="H511" s="15" t="str">
        <f>IFERROR(INDEX(Ranking!D:D,MATCH($F511,Ranking!$N:$N,0)),"")</f>
        <v/>
      </c>
      <c r="I511" s="10" t="str">
        <f>IFERROR(INDEX(Ranking!C:C,MATCH($F511,Ranking!$N:$N,0)),"")</f>
        <v/>
      </c>
      <c r="J511" s="8" t="str">
        <f>IFERROR(INDEX(Ranking!B:B,MATCH($F511,Ranking!$N:$N,0)),"")</f>
        <v/>
      </c>
      <c r="K511" s="29" t="str">
        <f>IFERROR(INDEX(Ranking!J:J,MATCH($F511,Ranking!$N:$N,0)),"")</f>
        <v/>
      </c>
      <c r="L511" s="30" t="str">
        <f>IFERROR(INDEX(Ranking!F:F,MATCH($F511,Ranking!$N:$N,0)),"")</f>
        <v/>
      </c>
      <c r="M511" s="9" t="str">
        <f>IFERROR(INDEX(data!E:E,MATCH($I511&amp;$H511,data!$N:$N,0)),"")</f>
        <v/>
      </c>
      <c r="N511" s="15" t="str">
        <f>IFERROR(INDEX(data!F:F,MATCH($I511&amp;$H511,data!$N:$N,0)),"")</f>
        <v/>
      </c>
      <c r="O511" s="15" t="str">
        <f>IFERROR(INDEX(data!G:G,MATCH($I511&amp;$H511,data!$N:$N,0)),"")</f>
        <v/>
      </c>
      <c r="P511" s="16" t="str">
        <f>IFERROR(INDEX(data!H:H,MATCH($I511&amp;$H511,data!$N:$N,0)),"")</f>
        <v/>
      </c>
    </row>
    <row r="512" spans="6:16" x14ac:dyDescent="0.2">
      <c r="F512" s="11">
        <v>504</v>
      </c>
      <c r="G512" s="10" t="str">
        <f>IFERROR(INDEX(Ranking!A:A,MATCH($F512,Ranking!$N:$N,0)),"")</f>
        <v/>
      </c>
      <c r="H512" s="15" t="str">
        <f>IFERROR(INDEX(Ranking!D:D,MATCH($F512,Ranking!$N:$N,0)),"")</f>
        <v/>
      </c>
      <c r="I512" s="10" t="str">
        <f>IFERROR(INDEX(Ranking!C:C,MATCH($F512,Ranking!$N:$N,0)),"")</f>
        <v/>
      </c>
      <c r="J512" s="8" t="str">
        <f>IFERROR(INDEX(Ranking!B:B,MATCH($F512,Ranking!$N:$N,0)),"")</f>
        <v/>
      </c>
      <c r="K512" s="29" t="str">
        <f>IFERROR(INDEX(Ranking!J:J,MATCH($F512,Ranking!$N:$N,0)),"")</f>
        <v/>
      </c>
      <c r="L512" s="30" t="str">
        <f>IFERROR(INDEX(Ranking!F:F,MATCH($F512,Ranking!$N:$N,0)),"")</f>
        <v/>
      </c>
      <c r="M512" s="9" t="str">
        <f>IFERROR(INDEX(data!E:E,MATCH($I512&amp;$H512,data!$N:$N,0)),"")</f>
        <v/>
      </c>
      <c r="N512" s="15" t="str">
        <f>IFERROR(INDEX(data!F:F,MATCH($I512&amp;$H512,data!$N:$N,0)),"")</f>
        <v/>
      </c>
      <c r="O512" s="15" t="str">
        <f>IFERROR(INDEX(data!G:G,MATCH($I512&amp;$H512,data!$N:$N,0)),"")</f>
        <v/>
      </c>
      <c r="P512" s="16" t="str">
        <f>IFERROR(INDEX(data!H:H,MATCH($I512&amp;$H512,data!$N:$N,0)),"")</f>
        <v/>
      </c>
    </row>
    <row r="513" spans="6:16" x14ac:dyDescent="0.2">
      <c r="F513" s="11">
        <v>505</v>
      </c>
      <c r="G513" s="10" t="str">
        <f>IFERROR(INDEX(Ranking!A:A,MATCH($F513,Ranking!$N:$N,0)),"")</f>
        <v/>
      </c>
      <c r="H513" s="15" t="str">
        <f>IFERROR(INDEX(Ranking!D:D,MATCH($F513,Ranking!$N:$N,0)),"")</f>
        <v/>
      </c>
      <c r="I513" s="10" t="str">
        <f>IFERROR(INDEX(Ranking!C:C,MATCH($F513,Ranking!$N:$N,0)),"")</f>
        <v/>
      </c>
      <c r="J513" s="8" t="str">
        <f>IFERROR(INDEX(Ranking!B:B,MATCH($F513,Ranking!$N:$N,0)),"")</f>
        <v/>
      </c>
      <c r="K513" s="29" t="str">
        <f>IFERROR(INDEX(Ranking!J:J,MATCH($F513,Ranking!$N:$N,0)),"")</f>
        <v/>
      </c>
      <c r="L513" s="30" t="str">
        <f>IFERROR(INDEX(Ranking!F:F,MATCH($F513,Ranking!$N:$N,0)),"")</f>
        <v/>
      </c>
      <c r="M513" s="9" t="str">
        <f>IFERROR(INDEX(data!E:E,MATCH($I513&amp;$H513,data!$N:$N,0)),"")</f>
        <v/>
      </c>
      <c r="N513" s="15" t="str">
        <f>IFERROR(INDEX(data!F:F,MATCH($I513&amp;$H513,data!$N:$N,0)),"")</f>
        <v/>
      </c>
      <c r="O513" s="15" t="str">
        <f>IFERROR(INDEX(data!G:G,MATCH($I513&amp;$H513,data!$N:$N,0)),"")</f>
        <v/>
      </c>
      <c r="P513" s="16" t="str">
        <f>IFERROR(INDEX(data!H:H,MATCH($I513&amp;$H513,data!$N:$N,0)),"")</f>
        <v/>
      </c>
    </row>
    <row r="514" spans="6:16" x14ac:dyDescent="0.2">
      <c r="F514" s="11">
        <v>506</v>
      </c>
      <c r="G514" s="10" t="str">
        <f>IFERROR(INDEX(Ranking!A:A,MATCH($F514,Ranking!$N:$N,0)),"")</f>
        <v/>
      </c>
      <c r="H514" s="15" t="str">
        <f>IFERROR(INDEX(Ranking!D:D,MATCH($F514,Ranking!$N:$N,0)),"")</f>
        <v/>
      </c>
      <c r="I514" s="10" t="str">
        <f>IFERROR(INDEX(Ranking!C:C,MATCH($F514,Ranking!$N:$N,0)),"")</f>
        <v/>
      </c>
      <c r="J514" s="8" t="str">
        <f>IFERROR(INDEX(Ranking!B:B,MATCH($F514,Ranking!$N:$N,0)),"")</f>
        <v/>
      </c>
      <c r="K514" s="29" t="str">
        <f>IFERROR(INDEX(Ranking!J:J,MATCH($F514,Ranking!$N:$N,0)),"")</f>
        <v/>
      </c>
      <c r="L514" s="30" t="str">
        <f>IFERROR(INDEX(Ranking!F:F,MATCH($F514,Ranking!$N:$N,0)),"")</f>
        <v/>
      </c>
      <c r="M514" s="9" t="str">
        <f>IFERROR(INDEX(data!E:E,MATCH($I514&amp;$H514,data!$N:$N,0)),"")</f>
        <v/>
      </c>
      <c r="N514" s="15" t="str">
        <f>IFERROR(INDEX(data!F:F,MATCH($I514&amp;$H514,data!$N:$N,0)),"")</f>
        <v/>
      </c>
      <c r="O514" s="15" t="str">
        <f>IFERROR(INDEX(data!G:G,MATCH($I514&amp;$H514,data!$N:$N,0)),"")</f>
        <v/>
      </c>
      <c r="P514" s="16" t="str">
        <f>IFERROR(INDEX(data!H:H,MATCH($I514&amp;$H514,data!$N:$N,0)),"")</f>
        <v/>
      </c>
    </row>
    <row r="515" spans="6:16" x14ac:dyDescent="0.2">
      <c r="F515" s="11">
        <v>507</v>
      </c>
      <c r="G515" s="10" t="str">
        <f>IFERROR(INDEX(Ranking!A:A,MATCH($F515,Ranking!$N:$N,0)),"")</f>
        <v/>
      </c>
      <c r="H515" s="15" t="str">
        <f>IFERROR(INDEX(Ranking!D:D,MATCH($F515,Ranking!$N:$N,0)),"")</f>
        <v/>
      </c>
      <c r="I515" s="10" t="str">
        <f>IFERROR(INDEX(Ranking!C:C,MATCH($F515,Ranking!$N:$N,0)),"")</f>
        <v/>
      </c>
      <c r="J515" s="8" t="str">
        <f>IFERROR(INDEX(Ranking!B:B,MATCH($F515,Ranking!$N:$N,0)),"")</f>
        <v/>
      </c>
      <c r="K515" s="29" t="str">
        <f>IFERROR(INDEX(Ranking!J:J,MATCH($F515,Ranking!$N:$N,0)),"")</f>
        <v/>
      </c>
      <c r="L515" s="30" t="str">
        <f>IFERROR(INDEX(Ranking!F:F,MATCH($F515,Ranking!$N:$N,0)),"")</f>
        <v/>
      </c>
      <c r="M515" s="9" t="str">
        <f>IFERROR(INDEX(data!E:E,MATCH($I515&amp;$H515,data!$N:$N,0)),"")</f>
        <v/>
      </c>
      <c r="N515" s="15" t="str">
        <f>IFERROR(INDEX(data!F:F,MATCH($I515&amp;$H515,data!$N:$N,0)),"")</f>
        <v/>
      </c>
      <c r="O515" s="15" t="str">
        <f>IFERROR(INDEX(data!G:G,MATCH($I515&amp;$H515,data!$N:$N,0)),"")</f>
        <v/>
      </c>
      <c r="P515" s="16" t="str">
        <f>IFERROR(INDEX(data!H:H,MATCH($I515&amp;$H515,data!$N:$N,0)),"")</f>
        <v/>
      </c>
    </row>
    <row r="516" spans="6:16" x14ac:dyDescent="0.2">
      <c r="F516" s="11">
        <v>508</v>
      </c>
      <c r="G516" s="10" t="str">
        <f>IFERROR(INDEX(Ranking!A:A,MATCH($F516,Ranking!$N:$N,0)),"")</f>
        <v/>
      </c>
      <c r="H516" s="15" t="str">
        <f>IFERROR(INDEX(Ranking!D:D,MATCH($F516,Ranking!$N:$N,0)),"")</f>
        <v/>
      </c>
      <c r="I516" s="10" t="str">
        <f>IFERROR(INDEX(Ranking!C:C,MATCH($F516,Ranking!$N:$N,0)),"")</f>
        <v/>
      </c>
      <c r="J516" s="8" t="str">
        <f>IFERROR(INDEX(Ranking!B:B,MATCH($F516,Ranking!$N:$N,0)),"")</f>
        <v/>
      </c>
      <c r="K516" s="29" t="str">
        <f>IFERROR(INDEX(Ranking!J:J,MATCH($F516,Ranking!$N:$N,0)),"")</f>
        <v/>
      </c>
      <c r="L516" s="30" t="str">
        <f>IFERROR(INDEX(Ranking!F:F,MATCH($F516,Ranking!$N:$N,0)),"")</f>
        <v/>
      </c>
      <c r="M516" s="9" t="str">
        <f>IFERROR(INDEX(data!E:E,MATCH($I516&amp;$H516,data!$N:$N,0)),"")</f>
        <v/>
      </c>
      <c r="N516" s="15" t="str">
        <f>IFERROR(INDEX(data!F:F,MATCH($I516&amp;$H516,data!$N:$N,0)),"")</f>
        <v/>
      </c>
      <c r="O516" s="15" t="str">
        <f>IFERROR(INDEX(data!G:G,MATCH($I516&amp;$H516,data!$N:$N,0)),"")</f>
        <v/>
      </c>
      <c r="P516" s="16" t="str">
        <f>IFERROR(INDEX(data!H:H,MATCH($I516&amp;$H516,data!$N:$N,0)),"")</f>
        <v/>
      </c>
    </row>
    <row r="517" spans="6:16" x14ac:dyDescent="0.2">
      <c r="F517" s="11">
        <v>509</v>
      </c>
      <c r="G517" s="10" t="str">
        <f>IFERROR(INDEX(Ranking!A:A,MATCH($F517,Ranking!$N:$N,0)),"")</f>
        <v/>
      </c>
      <c r="H517" s="15" t="str">
        <f>IFERROR(INDEX(Ranking!D:D,MATCH($F517,Ranking!$N:$N,0)),"")</f>
        <v/>
      </c>
      <c r="I517" s="10" t="str">
        <f>IFERROR(INDEX(Ranking!C:C,MATCH($F517,Ranking!$N:$N,0)),"")</f>
        <v/>
      </c>
      <c r="J517" s="8" t="str">
        <f>IFERROR(INDEX(Ranking!B:B,MATCH($F517,Ranking!$N:$N,0)),"")</f>
        <v/>
      </c>
      <c r="K517" s="29" t="str">
        <f>IFERROR(INDEX(Ranking!J:J,MATCH($F517,Ranking!$N:$N,0)),"")</f>
        <v/>
      </c>
      <c r="L517" s="30" t="str">
        <f>IFERROR(INDEX(Ranking!F:F,MATCH($F517,Ranking!$N:$N,0)),"")</f>
        <v/>
      </c>
      <c r="M517" s="9" t="str">
        <f>IFERROR(INDEX(data!E:E,MATCH($I517&amp;$H517,data!$N:$N,0)),"")</f>
        <v/>
      </c>
      <c r="N517" s="15" t="str">
        <f>IFERROR(INDEX(data!F:F,MATCH($I517&amp;$H517,data!$N:$N,0)),"")</f>
        <v/>
      </c>
      <c r="O517" s="15" t="str">
        <f>IFERROR(INDEX(data!G:G,MATCH($I517&amp;$H517,data!$N:$N,0)),"")</f>
        <v/>
      </c>
      <c r="P517" s="16" t="str">
        <f>IFERROR(INDEX(data!H:H,MATCH($I517&amp;$H517,data!$N:$N,0)),"")</f>
        <v/>
      </c>
    </row>
    <row r="518" spans="6:16" x14ac:dyDescent="0.2">
      <c r="F518" s="11">
        <v>510</v>
      </c>
      <c r="G518" s="10" t="str">
        <f>IFERROR(INDEX(Ranking!A:A,MATCH($F518,Ranking!$N:$N,0)),"")</f>
        <v/>
      </c>
      <c r="H518" s="15" t="str">
        <f>IFERROR(INDEX(Ranking!D:D,MATCH($F518,Ranking!$N:$N,0)),"")</f>
        <v/>
      </c>
      <c r="I518" s="10" t="str">
        <f>IFERROR(INDEX(Ranking!C:C,MATCH($F518,Ranking!$N:$N,0)),"")</f>
        <v/>
      </c>
      <c r="J518" s="8" t="str">
        <f>IFERROR(INDEX(Ranking!B:B,MATCH($F518,Ranking!$N:$N,0)),"")</f>
        <v/>
      </c>
      <c r="K518" s="29" t="str">
        <f>IFERROR(INDEX(Ranking!J:J,MATCH($F518,Ranking!$N:$N,0)),"")</f>
        <v/>
      </c>
      <c r="L518" s="30" t="str">
        <f>IFERROR(INDEX(Ranking!F:F,MATCH($F518,Ranking!$N:$N,0)),"")</f>
        <v/>
      </c>
      <c r="M518" s="9" t="str">
        <f>IFERROR(INDEX(data!E:E,MATCH($I518&amp;$H518,data!$N:$N,0)),"")</f>
        <v/>
      </c>
      <c r="N518" s="15" t="str">
        <f>IFERROR(INDEX(data!F:F,MATCH($I518&amp;$H518,data!$N:$N,0)),"")</f>
        <v/>
      </c>
      <c r="O518" s="15" t="str">
        <f>IFERROR(INDEX(data!G:G,MATCH($I518&amp;$H518,data!$N:$N,0)),"")</f>
        <v/>
      </c>
      <c r="P518" s="16" t="str">
        <f>IFERROR(INDEX(data!H:H,MATCH($I518&amp;$H518,data!$N:$N,0)),"")</f>
        <v/>
      </c>
    </row>
    <row r="519" spans="6:16" x14ac:dyDescent="0.2">
      <c r="F519" s="11">
        <v>511</v>
      </c>
      <c r="G519" s="10" t="str">
        <f>IFERROR(INDEX(Ranking!A:A,MATCH($F519,Ranking!$N:$N,0)),"")</f>
        <v/>
      </c>
      <c r="H519" s="15" t="str">
        <f>IFERROR(INDEX(Ranking!D:D,MATCH($F519,Ranking!$N:$N,0)),"")</f>
        <v/>
      </c>
      <c r="I519" s="10" t="str">
        <f>IFERROR(INDEX(Ranking!C:C,MATCH($F519,Ranking!$N:$N,0)),"")</f>
        <v/>
      </c>
      <c r="J519" s="8" t="str">
        <f>IFERROR(INDEX(Ranking!B:B,MATCH($F519,Ranking!$N:$N,0)),"")</f>
        <v/>
      </c>
      <c r="K519" s="29" t="str">
        <f>IFERROR(INDEX(Ranking!J:J,MATCH($F519,Ranking!$N:$N,0)),"")</f>
        <v/>
      </c>
      <c r="L519" s="30" t="str">
        <f>IFERROR(INDEX(Ranking!F:F,MATCH($F519,Ranking!$N:$N,0)),"")</f>
        <v/>
      </c>
      <c r="M519" s="9" t="str">
        <f>IFERROR(INDEX(data!E:E,MATCH($I519&amp;$H519,data!$N:$N,0)),"")</f>
        <v/>
      </c>
      <c r="N519" s="15" t="str">
        <f>IFERROR(INDEX(data!F:F,MATCH($I519&amp;$H519,data!$N:$N,0)),"")</f>
        <v/>
      </c>
      <c r="O519" s="15" t="str">
        <f>IFERROR(INDEX(data!G:G,MATCH($I519&amp;$H519,data!$N:$N,0)),"")</f>
        <v/>
      </c>
      <c r="P519" s="16" t="str">
        <f>IFERROR(INDEX(data!H:H,MATCH($I519&amp;$H519,data!$N:$N,0)),"")</f>
        <v/>
      </c>
    </row>
    <row r="520" spans="6:16" x14ac:dyDescent="0.2">
      <c r="F520" s="11">
        <v>512</v>
      </c>
      <c r="G520" s="10" t="str">
        <f>IFERROR(INDEX(Ranking!A:A,MATCH($F520,Ranking!$N:$N,0)),"")</f>
        <v/>
      </c>
      <c r="H520" s="15" t="str">
        <f>IFERROR(INDEX(Ranking!D:D,MATCH($F520,Ranking!$N:$N,0)),"")</f>
        <v/>
      </c>
      <c r="I520" s="10" t="str">
        <f>IFERROR(INDEX(Ranking!C:C,MATCH($F520,Ranking!$N:$N,0)),"")</f>
        <v/>
      </c>
      <c r="J520" s="8" t="str">
        <f>IFERROR(INDEX(Ranking!B:B,MATCH($F520,Ranking!$N:$N,0)),"")</f>
        <v/>
      </c>
      <c r="K520" s="29" t="str">
        <f>IFERROR(INDEX(Ranking!J:J,MATCH($F520,Ranking!$N:$N,0)),"")</f>
        <v/>
      </c>
      <c r="L520" s="30" t="str">
        <f>IFERROR(INDEX(Ranking!F:F,MATCH($F520,Ranking!$N:$N,0)),"")</f>
        <v/>
      </c>
      <c r="M520" s="9" t="str">
        <f>IFERROR(INDEX(data!E:E,MATCH($I520&amp;$H520,data!$N:$N,0)),"")</f>
        <v/>
      </c>
      <c r="N520" s="15" t="str">
        <f>IFERROR(INDEX(data!F:F,MATCH($I520&amp;$H520,data!$N:$N,0)),"")</f>
        <v/>
      </c>
      <c r="O520" s="15" t="str">
        <f>IFERROR(INDEX(data!G:G,MATCH($I520&amp;$H520,data!$N:$N,0)),"")</f>
        <v/>
      </c>
      <c r="P520" s="16" t="str">
        <f>IFERROR(INDEX(data!H:H,MATCH($I520&amp;$H520,data!$N:$N,0)),"")</f>
        <v/>
      </c>
    </row>
    <row r="521" spans="6:16" x14ac:dyDescent="0.2">
      <c r="F521" s="11">
        <v>513</v>
      </c>
      <c r="G521" s="10" t="str">
        <f>IFERROR(INDEX(Ranking!A:A,MATCH($F521,Ranking!$N:$N,0)),"")</f>
        <v/>
      </c>
      <c r="H521" s="15" t="str">
        <f>IFERROR(INDEX(Ranking!D:D,MATCH($F521,Ranking!$N:$N,0)),"")</f>
        <v/>
      </c>
      <c r="I521" s="10" t="str">
        <f>IFERROR(INDEX(Ranking!C:C,MATCH($F521,Ranking!$N:$N,0)),"")</f>
        <v/>
      </c>
      <c r="J521" s="8" t="str">
        <f>IFERROR(INDEX(Ranking!B:B,MATCH($F521,Ranking!$N:$N,0)),"")</f>
        <v/>
      </c>
      <c r="K521" s="29" t="str">
        <f>IFERROR(INDEX(Ranking!J:J,MATCH($F521,Ranking!$N:$N,0)),"")</f>
        <v/>
      </c>
      <c r="L521" s="30" t="str">
        <f>IFERROR(INDEX(Ranking!F:F,MATCH($F521,Ranking!$N:$N,0)),"")</f>
        <v/>
      </c>
      <c r="M521" s="9" t="str">
        <f>IFERROR(INDEX(data!E:E,MATCH($I521&amp;$H521,data!$N:$N,0)),"")</f>
        <v/>
      </c>
      <c r="N521" s="15" t="str">
        <f>IFERROR(INDEX(data!F:F,MATCH($I521&amp;$H521,data!$N:$N,0)),"")</f>
        <v/>
      </c>
      <c r="O521" s="15" t="str">
        <f>IFERROR(INDEX(data!G:G,MATCH($I521&amp;$H521,data!$N:$N,0)),"")</f>
        <v/>
      </c>
      <c r="P521" s="16" t="str">
        <f>IFERROR(INDEX(data!H:H,MATCH($I521&amp;$H521,data!$N:$N,0)),"")</f>
        <v/>
      </c>
    </row>
    <row r="522" spans="6:16" x14ac:dyDescent="0.2">
      <c r="F522" s="11">
        <v>514</v>
      </c>
      <c r="G522" s="10" t="str">
        <f>IFERROR(INDEX(Ranking!A:A,MATCH($F522,Ranking!$N:$N,0)),"")</f>
        <v/>
      </c>
      <c r="H522" s="15" t="str">
        <f>IFERROR(INDEX(Ranking!D:D,MATCH($F522,Ranking!$N:$N,0)),"")</f>
        <v/>
      </c>
      <c r="I522" s="10" t="str">
        <f>IFERROR(INDEX(Ranking!C:C,MATCH($F522,Ranking!$N:$N,0)),"")</f>
        <v/>
      </c>
      <c r="J522" s="8" t="str">
        <f>IFERROR(INDEX(Ranking!B:B,MATCH($F522,Ranking!$N:$N,0)),"")</f>
        <v/>
      </c>
      <c r="K522" s="29" t="str">
        <f>IFERROR(INDEX(Ranking!J:J,MATCH($F522,Ranking!$N:$N,0)),"")</f>
        <v/>
      </c>
      <c r="L522" s="30" t="str">
        <f>IFERROR(INDEX(Ranking!F:F,MATCH($F522,Ranking!$N:$N,0)),"")</f>
        <v/>
      </c>
      <c r="M522" s="9" t="str">
        <f>IFERROR(INDEX(data!E:E,MATCH($I522&amp;$H522,data!$N:$N,0)),"")</f>
        <v/>
      </c>
      <c r="N522" s="15" t="str">
        <f>IFERROR(INDEX(data!F:F,MATCH($I522&amp;$H522,data!$N:$N,0)),"")</f>
        <v/>
      </c>
      <c r="O522" s="15" t="str">
        <f>IFERROR(INDEX(data!G:G,MATCH($I522&amp;$H522,data!$N:$N,0)),"")</f>
        <v/>
      </c>
      <c r="P522" s="16" t="str">
        <f>IFERROR(INDEX(data!H:H,MATCH($I522&amp;$H522,data!$N:$N,0)),"")</f>
        <v/>
      </c>
    </row>
    <row r="523" spans="6:16" x14ac:dyDescent="0.2">
      <c r="F523" s="11">
        <v>515</v>
      </c>
      <c r="G523" s="10" t="str">
        <f>IFERROR(INDEX(Ranking!A:A,MATCH($F523,Ranking!$N:$N,0)),"")</f>
        <v/>
      </c>
      <c r="H523" s="15" t="str">
        <f>IFERROR(INDEX(Ranking!D:D,MATCH($F523,Ranking!$N:$N,0)),"")</f>
        <v/>
      </c>
      <c r="I523" s="10" t="str">
        <f>IFERROR(INDEX(Ranking!C:C,MATCH($F523,Ranking!$N:$N,0)),"")</f>
        <v/>
      </c>
      <c r="J523" s="8" t="str">
        <f>IFERROR(INDEX(Ranking!B:B,MATCH($F523,Ranking!$N:$N,0)),"")</f>
        <v/>
      </c>
      <c r="K523" s="29" t="str">
        <f>IFERROR(INDEX(Ranking!J:J,MATCH($F523,Ranking!$N:$N,0)),"")</f>
        <v/>
      </c>
      <c r="L523" s="30" t="str">
        <f>IFERROR(INDEX(Ranking!F:F,MATCH($F523,Ranking!$N:$N,0)),"")</f>
        <v/>
      </c>
      <c r="M523" s="9" t="str">
        <f>IFERROR(INDEX(data!E:E,MATCH($I523&amp;$H523,data!$N:$N,0)),"")</f>
        <v/>
      </c>
      <c r="N523" s="15" t="str">
        <f>IFERROR(INDEX(data!F:F,MATCH($I523&amp;$H523,data!$N:$N,0)),"")</f>
        <v/>
      </c>
      <c r="O523" s="15" t="str">
        <f>IFERROR(INDEX(data!G:G,MATCH($I523&amp;$H523,data!$N:$N,0)),"")</f>
        <v/>
      </c>
      <c r="P523" s="16" t="str">
        <f>IFERROR(INDEX(data!H:H,MATCH($I523&amp;$H523,data!$N:$N,0)),"")</f>
        <v/>
      </c>
    </row>
    <row r="524" spans="6:16" x14ac:dyDescent="0.2">
      <c r="F524" s="11">
        <v>516</v>
      </c>
      <c r="G524" s="10" t="str">
        <f>IFERROR(INDEX(Ranking!A:A,MATCH($F524,Ranking!$N:$N,0)),"")</f>
        <v/>
      </c>
      <c r="H524" s="15" t="str">
        <f>IFERROR(INDEX(Ranking!D:D,MATCH($F524,Ranking!$N:$N,0)),"")</f>
        <v/>
      </c>
      <c r="I524" s="10" t="str">
        <f>IFERROR(INDEX(Ranking!C:C,MATCH($F524,Ranking!$N:$N,0)),"")</f>
        <v/>
      </c>
      <c r="J524" s="8" t="str">
        <f>IFERROR(INDEX(Ranking!B:B,MATCH($F524,Ranking!$N:$N,0)),"")</f>
        <v/>
      </c>
      <c r="K524" s="29" t="str">
        <f>IFERROR(INDEX(Ranking!J:J,MATCH($F524,Ranking!$N:$N,0)),"")</f>
        <v/>
      </c>
      <c r="L524" s="30" t="str">
        <f>IFERROR(INDEX(Ranking!F:F,MATCH($F524,Ranking!$N:$N,0)),"")</f>
        <v/>
      </c>
      <c r="M524" s="9" t="str">
        <f>IFERROR(INDEX(data!E:E,MATCH($I524&amp;$H524,data!$N:$N,0)),"")</f>
        <v/>
      </c>
      <c r="N524" s="15" t="str">
        <f>IFERROR(INDEX(data!F:F,MATCH($I524&amp;$H524,data!$N:$N,0)),"")</f>
        <v/>
      </c>
      <c r="O524" s="15" t="str">
        <f>IFERROR(INDEX(data!G:G,MATCH($I524&amp;$H524,data!$N:$N,0)),"")</f>
        <v/>
      </c>
      <c r="P524" s="16" t="str">
        <f>IFERROR(INDEX(data!H:H,MATCH($I524&amp;$H524,data!$N:$N,0)),"")</f>
        <v/>
      </c>
    </row>
    <row r="525" spans="6:16" x14ac:dyDescent="0.2">
      <c r="F525" s="11">
        <v>517</v>
      </c>
      <c r="G525" s="10" t="str">
        <f>IFERROR(INDEX(Ranking!A:A,MATCH($F525,Ranking!$N:$N,0)),"")</f>
        <v/>
      </c>
      <c r="H525" s="15" t="str">
        <f>IFERROR(INDEX(Ranking!D:D,MATCH($F525,Ranking!$N:$N,0)),"")</f>
        <v/>
      </c>
      <c r="I525" s="10" t="str">
        <f>IFERROR(INDEX(Ranking!C:C,MATCH($F525,Ranking!$N:$N,0)),"")</f>
        <v/>
      </c>
      <c r="J525" s="8" t="str">
        <f>IFERROR(INDEX(Ranking!B:B,MATCH($F525,Ranking!$N:$N,0)),"")</f>
        <v/>
      </c>
      <c r="K525" s="29" t="str">
        <f>IFERROR(INDEX(Ranking!J:J,MATCH($F525,Ranking!$N:$N,0)),"")</f>
        <v/>
      </c>
      <c r="L525" s="30" t="str">
        <f>IFERROR(INDEX(Ranking!F:F,MATCH($F525,Ranking!$N:$N,0)),"")</f>
        <v/>
      </c>
      <c r="M525" s="9" t="str">
        <f>IFERROR(INDEX(data!E:E,MATCH($I525&amp;$H525,data!$N:$N,0)),"")</f>
        <v/>
      </c>
      <c r="N525" s="15" t="str">
        <f>IFERROR(INDEX(data!F:F,MATCH($I525&amp;$H525,data!$N:$N,0)),"")</f>
        <v/>
      </c>
      <c r="O525" s="15" t="str">
        <f>IFERROR(INDEX(data!G:G,MATCH($I525&amp;$H525,data!$N:$N,0)),"")</f>
        <v/>
      </c>
      <c r="P525" s="16" t="str">
        <f>IFERROR(INDEX(data!H:H,MATCH($I525&amp;$H525,data!$N:$N,0)),"")</f>
        <v/>
      </c>
    </row>
    <row r="526" spans="6:16" x14ac:dyDescent="0.2">
      <c r="F526" s="11">
        <v>518</v>
      </c>
      <c r="G526" s="10" t="str">
        <f>IFERROR(INDEX(Ranking!A:A,MATCH($F526,Ranking!$N:$N,0)),"")</f>
        <v/>
      </c>
      <c r="H526" s="15" t="str">
        <f>IFERROR(INDEX(Ranking!D:D,MATCH($F526,Ranking!$N:$N,0)),"")</f>
        <v/>
      </c>
      <c r="I526" s="10" t="str">
        <f>IFERROR(INDEX(Ranking!C:C,MATCH($F526,Ranking!$N:$N,0)),"")</f>
        <v/>
      </c>
      <c r="J526" s="8" t="str">
        <f>IFERROR(INDEX(Ranking!B:B,MATCH($F526,Ranking!$N:$N,0)),"")</f>
        <v/>
      </c>
      <c r="K526" s="29" t="str">
        <f>IFERROR(INDEX(Ranking!J:J,MATCH($F526,Ranking!$N:$N,0)),"")</f>
        <v/>
      </c>
      <c r="L526" s="30" t="str">
        <f>IFERROR(INDEX(Ranking!F:F,MATCH($F526,Ranking!$N:$N,0)),"")</f>
        <v/>
      </c>
      <c r="M526" s="9" t="str">
        <f>IFERROR(INDEX(data!E:E,MATCH($I526&amp;$H526,data!$N:$N,0)),"")</f>
        <v/>
      </c>
      <c r="N526" s="15" t="str">
        <f>IFERROR(INDEX(data!F:F,MATCH($I526&amp;$H526,data!$N:$N,0)),"")</f>
        <v/>
      </c>
      <c r="O526" s="15" t="str">
        <f>IFERROR(INDEX(data!G:G,MATCH($I526&amp;$H526,data!$N:$N,0)),"")</f>
        <v/>
      </c>
      <c r="P526" s="16" t="str">
        <f>IFERROR(INDEX(data!H:H,MATCH($I526&amp;$H526,data!$N:$N,0)),"")</f>
        <v/>
      </c>
    </row>
    <row r="527" spans="6:16" x14ac:dyDescent="0.2">
      <c r="F527" s="11">
        <v>519</v>
      </c>
      <c r="G527" s="10" t="str">
        <f>IFERROR(INDEX(Ranking!A:A,MATCH($F527,Ranking!$N:$N,0)),"")</f>
        <v/>
      </c>
      <c r="H527" s="15" t="str">
        <f>IFERROR(INDEX(Ranking!D:D,MATCH($F527,Ranking!$N:$N,0)),"")</f>
        <v/>
      </c>
      <c r="I527" s="10" t="str">
        <f>IFERROR(INDEX(Ranking!C:C,MATCH($F527,Ranking!$N:$N,0)),"")</f>
        <v/>
      </c>
      <c r="J527" s="8" t="str">
        <f>IFERROR(INDEX(Ranking!B:B,MATCH($F527,Ranking!$N:$N,0)),"")</f>
        <v/>
      </c>
      <c r="K527" s="29" t="str">
        <f>IFERROR(INDEX(Ranking!J:J,MATCH($F527,Ranking!$N:$N,0)),"")</f>
        <v/>
      </c>
      <c r="L527" s="30" t="str">
        <f>IFERROR(INDEX(Ranking!F:F,MATCH($F527,Ranking!$N:$N,0)),"")</f>
        <v/>
      </c>
      <c r="M527" s="9" t="str">
        <f>IFERROR(INDEX(data!E:E,MATCH($I527&amp;$H527,data!$N:$N,0)),"")</f>
        <v/>
      </c>
      <c r="N527" s="15" t="str">
        <f>IFERROR(INDEX(data!F:F,MATCH($I527&amp;$H527,data!$N:$N,0)),"")</f>
        <v/>
      </c>
      <c r="O527" s="15" t="str">
        <f>IFERROR(INDEX(data!G:G,MATCH($I527&amp;$H527,data!$N:$N,0)),"")</f>
        <v/>
      </c>
      <c r="P527" s="16" t="str">
        <f>IFERROR(INDEX(data!H:H,MATCH($I527&amp;$H527,data!$N:$N,0)),"")</f>
        <v/>
      </c>
    </row>
    <row r="528" spans="6:16" x14ac:dyDescent="0.2">
      <c r="F528" s="11">
        <v>520</v>
      </c>
      <c r="G528" s="10" t="str">
        <f>IFERROR(INDEX(Ranking!A:A,MATCH($F528,Ranking!$N:$N,0)),"")</f>
        <v/>
      </c>
      <c r="H528" s="15" t="str">
        <f>IFERROR(INDEX(Ranking!D:D,MATCH($F528,Ranking!$N:$N,0)),"")</f>
        <v/>
      </c>
      <c r="I528" s="10" t="str">
        <f>IFERROR(INDEX(Ranking!C:C,MATCH($F528,Ranking!$N:$N,0)),"")</f>
        <v/>
      </c>
      <c r="J528" s="8" t="str">
        <f>IFERROR(INDEX(Ranking!B:B,MATCH($F528,Ranking!$N:$N,0)),"")</f>
        <v/>
      </c>
      <c r="K528" s="29" t="str">
        <f>IFERROR(INDEX(Ranking!J:J,MATCH($F528,Ranking!$N:$N,0)),"")</f>
        <v/>
      </c>
      <c r="L528" s="30" t="str">
        <f>IFERROR(INDEX(Ranking!F:F,MATCH($F528,Ranking!$N:$N,0)),"")</f>
        <v/>
      </c>
      <c r="M528" s="9" t="str">
        <f>IFERROR(INDEX(data!E:E,MATCH($I528&amp;$H528,data!$N:$N,0)),"")</f>
        <v/>
      </c>
      <c r="N528" s="15" t="str">
        <f>IFERROR(INDEX(data!F:F,MATCH($I528&amp;$H528,data!$N:$N,0)),"")</f>
        <v/>
      </c>
      <c r="O528" s="15" t="str">
        <f>IFERROR(INDEX(data!G:G,MATCH($I528&amp;$H528,data!$N:$N,0)),"")</f>
        <v/>
      </c>
      <c r="P528" s="16" t="str">
        <f>IFERROR(INDEX(data!H:H,MATCH($I528&amp;$H528,data!$N:$N,0)),"")</f>
        <v/>
      </c>
    </row>
    <row r="529" spans="6:16" x14ac:dyDescent="0.2">
      <c r="F529" s="11">
        <v>521</v>
      </c>
      <c r="G529" s="10" t="str">
        <f>IFERROR(INDEX(Ranking!A:A,MATCH($F529,Ranking!$N:$N,0)),"")</f>
        <v/>
      </c>
      <c r="H529" s="15" t="str">
        <f>IFERROR(INDEX(Ranking!D:D,MATCH($F529,Ranking!$N:$N,0)),"")</f>
        <v/>
      </c>
      <c r="I529" s="10" t="str">
        <f>IFERROR(INDEX(Ranking!C:C,MATCH($F529,Ranking!$N:$N,0)),"")</f>
        <v/>
      </c>
      <c r="J529" s="8" t="str">
        <f>IFERROR(INDEX(Ranking!B:B,MATCH($F529,Ranking!$N:$N,0)),"")</f>
        <v/>
      </c>
      <c r="K529" s="29" t="str">
        <f>IFERROR(INDEX(Ranking!J:J,MATCH($F529,Ranking!$N:$N,0)),"")</f>
        <v/>
      </c>
      <c r="L529" s="30" t="str">
        <f>IFERROR(INDEX(Ranking!F:F,MATCH($F529,Ranking!$N:$N,0)),"")</f>
        <v/>
      </c>
      <c r="M529" s="9" t="str">
        <f>IFERROR(INDEX(data!E:E,MATCH($I529&amp;$H529,data!$N:$N,0)),"")</f>
        <v/>
      </c>
      <c r="N529" s="15" t="str">
        <f>IFERROR(INDEX(data!F:F,MATCH($I529&amp;$H529,data!$N:$N,0)),"")</f>
        <v/>
      </c>
      <c r="O529" s="15" t="str">
        <f>IFERROR(INDEX(data!G:G,MATCH($I529&amp;$H529,data!$N:$N,0)),"")</f>
        <v/>
      </c>
      <c r="P529" s="16" t="str">
        <f>IFERROR(INDEX(data!H:H,MATCH($I529&amp;$H529,data!$N:$N,0)),"")</f>
        <v/>
      </c>
    </row>
    <row r="530" spans="6:16" x14ac:dyDescent="0.2">
      <c r="F530" s="11">
        <v>522</v>
      </c>
      <c r="G530" s="10" t="str">
        <f>IFERROR(INDEX(Ranking!A:A,MATCH($F530,Ranking!$N:$N,0)),"")</f>
        <v/>
      </c>
      <c r="H530" s="15" t="str">
        <f>IFERROR(INDEX(Ranking!D:D,MATCH($F530,Ranking!$N:$N,0)),"")</f>
        <v/>
      </c>
      <c r="I530" s="10" t="str">
        <f>IFERROR(INDEX(Ranking!C:C,MATCH($F530,Ranking!$N:$N,0)),"")</f>
        <v/>
      </c>
      <c r="J530" s="8" t="str">
        <f>IFERROR(INDEX(Ranking!B:B,MATCH($F530,Ranking!$N:$N,0)),"")</f>
        <v/>
      </c>
      <c r="K530" s="29" t="str">
        <f>IFERROR(INDEX(Ranking!J:J,MATCH($F530,Ranking!$N:$N,0)),"")</f>
        <v/>
      </c>
      <c r="L530" s="30" t="str">
        <f>IFERROR(INDEX(Ranking!F:F,MATCH($F530,Ranking!$N:$N,0)),"")</f>
        <v/>
      </c>
      <c r="M530" s="9" t="str">
        <f>IFERROR(INDEX(data!E:E,MATCH($I530&amp;$H530,data!$N:$N,0)),"")</f>
        <v/>
      </c>
      <c r="N530" s="15" t="str">
        <f>IFERROR(INDEX(data!F:F,MATCH($I530&amp;$H530,data!$N:$N,0)),"")</f>
        <v/>
      </c>
      <c r="O530" s="15" t="str">
        <f>IFERROR(INDEX(data!G:G,MATCH($I530&amp;$H530,data!$N:$N,0)),"")</f>
        <v/>
      </c>
      <c r="P530" s="16" t="str">
        <f>IFERROR(INDEX(data!H:H,MATCH($I530&amp;$H530,data!$N:$N,0)),"")</f>
        <v/>
      </c>
    </row>
    <row r="531" spans="6:16" x14ac:dyDescent="0.2">
      <c r="F531" s="11">
        <v>523</v>
      </c>
      <c r="G531" s="10" t="str">
        <f>IFERROR(INDEX(Ranking!A:A,MATCH($F531,Ranking!$N:$N,0)),"")</f>
        <v/>
      </c>
      <c r="H531" s="15" t="str">
        <f>IFERROR(INDEX(Ranking!D:D,MATCH($F531,Ranking!$N:$N,0)),"")</f>
        <v/>
      </c>
      <c r="I531" s="10" t="str">
        <f>IFERROR(INDEX(Ranking!C:C,MATCH($F531,Ranking!$N:$N,0)),"")</f>
        <v/>
      </c>
      <c r="J531" s="8" t="str">
        <f>IFERROR(INDEX(Ranking!B:B,MATCH($F531,Ranking!$N:$N,0)),"")</f>
        <v/>
      </c>
      <c r="K531" s="29" t="str">
        <f>IFERROR(INDEX(Ranking!J:J,MATCH($F531,Ranking!$N:$N,0)),"")</f>
        <v/>
      </c>
      <c r="L531" s="30" t="str">
        <f>IFERROR(INDEX(Ranking!F:F,MATCH($F531,Ranking!$N:$N,0)),"")</f>
        <v/>
      </c>
      <c r="M531" s="9" t="str">
        <f>IFERROR(INDEX(data!E:E,MATCH($I531&amp;$H531,data!$N:$N,0)),"")</f>
        <v/>
      </c>
      <c r="N531" s="15" t="str">
        <f>IFERROR(INDEX(data!F:F,MATCH($I531&amp;$H531,data!$N:$N,0)),"")</f>
        <v/>
      </c>
      <c r="O531" s="15" t="str">
        <f>IFERROR(INDEX(data!G:G,MATCH($I531&amp;$H531,data!$N:$N,0)),"")</f>
        <v/>
      </c>
      <c r="P531" s="16" t="str">
        <f>IFERROR(INDEX(data!H:H,MATCH($I531&amp;$H531,data!$N:$N,0)),"")</f>
        <v/>
      </c>
    </row>
    <row r="532" spans="6:16" x14ac:dyDescent="0.2">
      <c r="F532" s="11">
        <v>524</v>
      </c>
      <c r="G532" s="10" t="str">
        <f>IFERROR(INDEX(Ranking!A:A,MATCH($F532,Ranking!$N:$N,0)),"")</f>
        <v/>
      </c>
      <c r="H532" s="15" t="str">
        <f>IFERROR(INDEX(Ranking!D:D,MATCH($F532,Ranking!$N:$N,0)),"")</f>
        <v/>
      </c>
      <c r="I532" s="10" t="str">
        <f>IFERROR(INDEX(Ranking!C:C,MATCH($F532,Ranking!$N:$N,0)),"")</f>
        <v/>
      </c>
      <c r="J532" s="8" t="str">
        <f>IFERROR(INDEX(Ranking!B:B,MATCH($F532,Ranking!$N:$N,0)),"")</f>
        <v/>
      </c>
      <c r="K532" s="29" t="str">
        <f>IFERROR(INDEX(Ranking!J:J,MATCH($F532,Ranking!$N:$N,0)),"")</f>
        <v/>
      </c>
      <c r="L532" s="30" t="str">
        <f>IFERROR(INDEX(Ranking!F:F,MATCH($F532,Ranking!$N:$N,0)),"")</f>
        <v/>
      </c>
      <c r="M532" s="9" t="str">
        <f>IFERROR(INDEX(data!E:E,MATCH($I532&amp;$H532,data!$N:$N,0)),"")</f>
        <v/>
      </c>
      <c r="N532" s="15" t="str">
        <f>IFERROR(INDEX(data!F:F,MATCH($I532&amp;$H532,data!$N:$N,0)),"")</f>
        <v/>
      </c>
      <c r="O532" s="15" t="str">
        <f>IFERROR(INDEX(data!G:G,MATCH($I532&amp;$H532,data!$N:$N,0)),"")</f>
        <v/>
      </c>
      <c r="P532" s="16" t="str">
        <f>IFERROR(INDEX(data!H:H,MATCH($I532&amp;$H532,data!$N:$N,0)),"")</f>
        <v/>
      </c>
    </row>
    <row r="533" spans="6:16" x14ac:dyDescent="0.2">
      <c r="F533" s="11">
        <v>525</v>
      </c>
      <c r="G533" s="10" t="str">
        <f>IFERROR(INDEX(Ranking!A:A,MATCH($F533,Ranking!$N:$N,0)),"")</f>
        <v/>
      </c>
      <c r="H533" s="15" t="str">
        <f>IFERROR(INDEX(Ranking!D:D,MATCH($F533,Ranking!$N:$N,0)),"")</f>
        <v/>
      </c>
      <c r="I533" s="10" t="str">
        <f>IFERROR(INDEX(Ranking!C:C,MATCH($F533,Ranking!$N:$N,0)),"")</f>
        <v/>
      </c>
      <c r="J533" s="8" t="str">
        <f>IFERROR(INDEX(Ranking!B:B,MATCH($F533,Ranking!$N:$N,0)),"")</f>
        <v/>
      </c>
      <c r="K533" s="29" t="str">
        <f>IFERROR(INDEX(Ranking!J:J,MATCH($F533,Ranking!$N:$N,0)),"")</f>
        <v/>
      </c>
      <c r="L533" s="30" t="str">
        <f>IFERROR(INDEX(Ranking!F:F,MATCH($F533,Ranking!$N:$N,0)),"")</f>
        <v/>
      </c>
      <c r="M533" s="9" t="str">
        <f>IFERROR(INDEX(data!E:E,MATCH($I533&amp;$H533,data!$N:$N,0)),"")</f>
        <v/>
      </c>
      <c r="N533" s="15" t="str">
        <f>IFERROR(INDEX(data!F:F,MATCH($I533&amp;$H533,data!$N:$N,0)),"")</f>
        <v/>
      </c>
      <c r="O533" s="15" t="str">
        <f>IFERROR(INDEX(data!G:G,MATCH($I533&amp;$H533,data!$N:$N,0)),"")</f>
        <v/>
      </c>
      <c r="P533" s="16" t="str">
        <f>IFERROR(INDEX(data!H:H,MATCH($I533&amp;$H533,data!$N:$N,0)),"")</f>
        <v/>
      </c>
    </row>
    <row r="534" spans="6:16" x14ac:dyDescent="0.2">
      <c r="F534" s="11">
        <v>526</v>
      </c>
      <c r="G534" s="10" t="str">
        <f>IFERROR(INDEX(Ranking!A:A,MATCH($F534,Ranking!$N:$N,0)),"")</f>
        <v/>
      </c>
      <c r="H534" s="15" t="str">
        <f>IFERROR(INDEX(Ranking!D:D,MATCH($F534,Ranking!$N:$N,0)),"")</f>
        <v/>
      </c>
      <c r="I534" s="10" t="str">
        <f>IFERROR(INDEX(Ranking!C:C,MATCH($F534,Ranking!$N:$N,0)),"")</f>
        <v/>
      </c>
      <c r="J534" s="8" t="str">
        <f>IFERROR(INDEX(Ranking!B:B,MATCH($F534,Ranking!$N:$N,0)),"")</f>
        <v/>
      </c>
      <c r="K534" s="29" t="str">
        <f>IFERROR(INDEX(Ranking!J:J,MATCH($F534,Ranking!$N:$N,0)),"")</f>
        <v/>
      </c>
      <c r="L534" s="30" t="str">
        <f>IFERROR(INDEX(Ranking!F:F,MATCH($F534,Ranking!$N:$N,0)),"")</f>
        <v/>
      </c>
      <c r="M534" s="9" t="str">
        <f>IFERROR(INDEX(data!E:E,MATCH($I534&amp;$H534,data!$N:$N,0)),"")</f>
        <v/>
      </c>
      <c r="N534" s="15" t="str">
        <f>IFERROR(INDEX(data!F:F,MATCH($I534&amp;$H534,data!$N:$N,0)),"")</f>
        <v/>
      </c>
      <c r="O534" s="15" t="str">
        <f>IFERROR(INDEX(data!G:G,MATCH($I534&amp;$H534,data!$N:$N,0)),"")</f>
        <v/>
      </c>
      <c r="P534" s="16" t="str">
        <f>IFERROR(INDEX(data!H:H,MATCH($I534&amp;$H534,data!$N:$N,0)),"")</f>
        <v/>
      </c>
    </row>
    <row r="535" spans="6:16" x14ac:dyDescent="0.2">
      <c r="F535" s="11">
        <v>527</v>
      </c>
      <c r="G535" s="10" t="str">
        <f>IFERROR(INDEX(Ranking!A:A,MATCH($F535,Ranking!$N:$N,0)),"")</f>
        <v/>
      </c>
      <c r="H535" s="15" t="str">
        <f>IFERROR(INDEX(Ranking!D:D,MATCH($F535,Ranking!$N:$N,0)),"")</f>
        <v/>
      </c>
      <c r="I535" s="10" t="str">
        <f>IFERROR(INDEX(Ranking!C:C,MATCH($F535,Ranking!$N:$N,0)),"")</f>
        <v/>
      </c>
      <c r="J535" s="8" t="str">
        <f>IFERROR(INDEX(Ranking!B:B,MATCH($F535,Ranking!$N:$N,0)),"")</f>
        <v/>
      </c>
      <c r="K535" s="29" t="str">
        <f>IFERROR(INDEX(Ranking!J:J,MATCH($F535,Ranking!$N:$N,0)),"")</f>
        <v/>
      </c>
      <c r="L535" s="30" t="str">
        <f>IFERROR(INDEX(Ranking!F:F,MATCH($F535,Ranking!$N:$N,0)),"")</f>
        <v/>
      </c>
      <c r="M535" s="9" t="str">
        <f>IFERROR(INDEX(data!E:E,MATCH($I535&amp;$H535,data!$N:$N,0)),"")</f>
        <v/>
      </c>
      <c r="N535" s="15" t="str">
        <f>IFERROR(INDEX(data!F:F,MATCH($I535&amp;$H535,data!$N:$N,0)),"")</f>
        <v/>
      </c>
      <c r="O535" s="15" t="str">
        <f>IFERROR(INDEX(data!G:G,MATCH($I535&amp;$H535,data!$N:$N,0)),"")</f>
        <v/>
      </c>
      <c r="P535" s="16" t="str">
        <f>IFERROR(INDEX(data!H:H,MATCH($I535&amp;$H535,data!$N:$N,0)),"")</f>
        <v/>
      </c>
    </row>
    <row r="536" spans="6:16" x14ac:dyDescent="0.2">
      <c r="F536" s="11">
        <v>528</v>
      </c>
      <c r="G536" s="10" t="str">
        <f>IFERROR(INDEX(Ranking!A:A,MATCH($F536,Ranking!$N:$N,0)),"")</f>
        <v/>
      </c>
      <c r="H536" s="15" t="str">
        <f>IFERROR(INDEX(Ranking!D:D,MATCH($F536,Ranking!$N:$N,0)),"")</f>
        <v/>
      </c>
      <c r="I536" s="10" t="str">
        <f>IFERROR(INDEX(Ranking!C:C,MATCH($F536,Ranking!$N:$N,0)),"")</f>
        <v/>
      </c>
      <c r="J536" s="8" t="str">
        <f>IFERROR(INDEX(Ranking!B:B,MATCH($F536,Ranking!$N:$N,0)),"")</f>
        <v/>
      </c>
      <c r="K536" s="29" t="str">
        <f>IFERROR(INDEX(Ranking!J:J,MATCH($F536,Ranking!$N:$N,0)),"")</f>
        <v/>
      </c>
      <c r="L536" s="30" t="str">
        <f>IFERROR(INDEX(Ranking!F:F,MATCH($F536,Ranking!$N:$N,0)),"")</f>
        <v/>
      </c>
      <c r="M536" s="9" t="str">
        <f>IFERROR(INDEX(data!E:E,MATCH($I536&amp;$H536,data!$N:$N,0)),"")</f>
        <v/>
      </c>
      <c r="N536" s="15" t="str">
        <f>IFERROR(INDEX(data!F:F,MATCH($I536&amp;$H536,data!$N:$N,0)),"")</f>
        <v/>
      </c>
      <c r="O536" s="15" t="str">
        <f>IFERROR(INDEX(data!G:G,MATCH($I536&amp;$H536,data!$N:$N,0)),"")</f>
        <v/>
      </c>
      <c r="P536" s="16" t="str">
        <f>IFERROR(INDEX(data!H:H,MATCH($I536&amp;$H536,data!$N:$N,0)),"")</f>
        <v/>
      </c>
    </row>
    <row r="537" spans="6:16" x14ac:dyDescent="0.2">
      <c r="F537" s="11">
        <v>529</v>
      </c>
      <c r="G537" s="10" t="str">
        <f>IFERROR(INDEX(Ranking!A:A,MATCH($F537,Ranking!$N:$N,0)),"")</f>
        <v/>
      </c>
      <c r="H537" s="15" t="str">
        <f>IFERROR(INDEX(Ranking!D:D,MATCH($F537,Ranking!$N:$N,0)),"")</f>
        <v/>
      </c>
      <c r="I537" s="10" t="str">
        <f>IFERROR(INDEX(Ranking!C:C,MATCH($F537,Ranking!$N:$N,0)),"")</f>
        <v/>
      </c>
      <c r="J537" s="8" t="str">
        <f>IFERROR(INDEX(Ranking!B:B,MATCH($F537,Ranking!$N:$N,0)),"")</f>
        <v/>
      </c>
      <c r="K537" s="29" t="str">
        <f>IFERROR(INDEX(Ranking!J:J,MATCH($F537,Ranking!$N:$N,0)),"")</f>
        <v/>
      </c>
      <c r="L537" s="30" t="str">
        <f>IFERROR(INDEX(Ranking!F:F,MATCH($F537,Ranking!$N:$N,0)),"")</f>
        <v/>
      </c>
      <c r="M537" s="9" t="str">
        <f>IFERROR(INDEX(data!E:E,MATCH($I537&amp;$H537,data!$N:$N,0)),"")</f>
        <v/>
      </c>
      <c r="N537" s="15" t="str">
        <f>IFERROR(INDEX(data!F:F,MATCH($I537&amp;$H537,data!$N:$N,0)),"")</f>
        <v/>
      </c>
      <c r="O537" s="15" t="str">
        <f>IFERROR(INDEX(data!G:G,MATCH($I537&amp;$H537,data!$N:$N,0)),"")</f>
        <v/>
      </c>
      <c r="P537" s="16" t="str">
        <f>IFERROR(INDEX(data!H:H,MATCH($I537&amp;$H537,data!$N:$N,0)),"")</f>
        <v/>
      </c>
    </row>
    <row r="538" spans="6:16" x14ac:dyDescent="0.2">
      <c r="F538" s="11">
        <v>530</v>
      </c>
      <c r="G538" s="10" t="str">
        <f>IFERROR(INDEX(Ranking!A:A,MATCH($F538,Ranking!$N:$N,0)),"")</f>
        <v/>
      </c>
      <c r="H538" s="15" t="str">
        <f>IFERROR(INDEX(Ranking!D:D,MATCH($F538,Ranking!$N:$N,0)),"")</f>
        <v/>
      </c>
      <c r="I538" s="10" t="str">
        <f>IFERROR(INDEX(Ranking!C:C,MATCH($F538,Ranking!$N:$N,0)),"")</f>
        <v/>
      </c>
      <c r="J538" s="8" t="str">
        <f>IFERROR(INDEX(Ranking!B:B,MATCH($F538,Ranking!$N:$N,0)),"")</f>
        <v/>
      </c>
      <c r="K538" s="29" t="str">
        <f>IFERROR(INDEX(Ranking!J:J,MATCH($F538,Ranking!$N:$N,0)),"")</f>
        <v/>
      </c>
      <c r="L538" s="30" t="str">
        <f>IFERROR(INDEX(Ranking!F:F,MATCH($F538,Ranking!$N:$N,0)),"")</f>
        <v/>
      </c>
      <c r="M538" s="9" t="str">
        <f>IFERROR(INDEX(data!E:E,MATCH($I538&amp;$H538,data!$N:$N,0)),"")</f>
        <v/>
      </c>
      <c r="N538" s="15" t="str">
        <f>IFERROR(INDEX(data!F:F,MATCH($I538&amp;$H538,data!$N:$N,0)),"")</f>
        <v/>
      </c>
      <c r="O538" s="15" t="str">
        <f>IFERROR(INDEX(data!G:G,MATCH($I538&amp;$H538,data!$N:$N,0)),"")</f>
        <v/>
      </c>
      <c r="P538" s="16" t="str">
        <f>IFERROR(INDEX(data!H:H,MATCH($I538&amp;$H538,data!$N:$N,0)),"")</f>
        <v/>
      </c>
    </row>
    <row r="539" spans="6:16" x14ac:dyDescent="0.2">
      <c r="F539" s="11">
        <v>531</v>
      </c>
      <c r="G539" s="10" t="str">
        <f>IFERROR(INDEX(Ranking!A:A,MATCH($F539,Ranking!$N:$N,0)),"")</f>
        <v/>
      </c>
      <c r="H539" s="15" t="str">
        <f>IFERROR(INDEX(Ranking!D:D,MATCH($F539,Ranking!$N:$N,0)),"")</f>
        <v/>
      </c>
      <c r="I539" s="10" t="str">
        <f>IFERROR(INDEX(Ranking!C:C,MATCH($F539,Ranking!$N:$N,0)),"")</f>
        <v/>
      </c>
      <c r="J539" s="8" t="str">
        <f>IFERROR(INDEX(Ranking!B:B,MATCH($F539,Ranking!$N:$N,0)),"")</f>
        <v/>
      </c>
      <c r="K539" s="29" t="str">
        <f>IFERROR(INDEX(Ranking!J:J,MATCH($F539,Ranking!$N:$N,0)),"")</f>
        <v/>
      </c>
      <c r="L539" s="30" t="str">
        <f>IFERROR(INDEX(Ranking!F:F,MATCH($F539,Ranking!$N:$N,0)),"")</f>
        <v/>
      </c>
      <c r="M539" s="9" t="str">
        <f>IFERROR(INDEX(data!E:E,MATCH($I539&amp;$H539,data!$N:$N,0)),"")</f>
        <v/>
      </c>
      <c r="N539" s="15" t="str">
        <f>IFERROR(INDEX(data!F:F,MATCH($I539&amp;$H539,data!$N:$N,0)),"")</f>
        <v/>
      </c>
      <c r="O539" s="15" t="str">
        <f>IFERROR(INDEX(data!G:G,MATCH($I539&amp;$H539,data!$N:$N,0)),"")</f>
        <v/>
      </c>
      <c r="P539" s="16" t="str">
        <f>IFERROR(INDEX(data!H:H,MATCH($I539&amp;$H539,data!$N:$N,0)),"")</f>
        <v/>
      </c>
    </row>
    <row r="540" spans="6:16" x14ac:dyDescent="0.2">
      <c r="F540" s="11">
        <v>532</v>
      </c>
      <c r="G540" s="10" t="str">
        <f>IFERROR(INDEX(Ranking!A:A,MATCH($F540,Ranking!$N:$N,0)),"")</f>
        <v/>
      </c>
      <c r="H540" s="15" t="str">
        <f>IFERROR(INDEX(Ranking!D:D,MATCH($F540,Ranking!$N:$N,0)),"")</f>
        <v/>
      </c>
      <c r="I540" s="10" t="str">
        <f>IFERROR(INDEX(Ranking!C:C,MATCH($F540,Ranking!$N:$N,0)),"")</f>
        <v/>
      </c>
      <c r="J540" s="8" t="str">
        <f>IFERROR(INDEX(Ranking!B:B,MATCH($F540,Ranking!$N:$N,0)),"")</f>
        <v/>
      </c>
      <c r="K540" s="29" t="str">
        <f>IFERROR(INDEX(Ranking!J:J,MATCH($F540,Ranking!$N:$N,0)),"")</f>
        <v/>
      </c>
      <c r="L540" s="30" t="str">
        <f>IFERROR(INDEX(Ranking!F:F,MATCH($F540,Ranking!$N:$N,0)),"")</f>
        <v/>
      </c>
      <c r="M540" s="9" t="str">
        <f>IFERROR(INDEX(data!E:E,MATCH($I540&amp;$H540,data!$N:$N,0)),"")</f>
        <v/>
      </c>
      <c r="N540" s="15" t="str">
        <f>IFERROR(INDEX(data!F:F,MATCH($I540&amp;$H540,data!$N:$N,0)),"")</f>
        <v/>
      </c>
      <c r="O540" s="15" t="str">
        <f>IFERROR(INDEX(data!G:G,MATCH($I540&amp;$H540,data!$N:$N,0)),"")</f>
        <v/>
      </c>
      <c r="P540" s="16" t="str">
        <f>IFERROR(INDEX(data!H:H,MATCH($I540&amp;$H540,data!$N:$N,0)),"")</f>
        <v/>
      </c>
    </row>
    <row r="541" spans="6:16" x14ac:dyDescent="0.2">
      <c r="F541" s="11">
        <v>533</v>
      </c>
      <c r="G541" s="10" t="str">
        <f>IFERROR(INDEX(Ranking!A:A,MATCH($F541,Ranking!$N:$N,0)),"")</f>
        <v/>
      </c>
      <c r="H541" s="15" t="str">
        <f>IFERROR(INDEX(Ranking!D:D,MATCH($F541,Ranking!$N:$N,0)),"")</f>
        <v/>
      </c>
      <c r="I541" s="10" t="str">
        <f>IFERROR(INDEX(Ranking!C:C,MATCH($F541,Ranking!$N:$N,0)),"")</f>
        <v/>
      </c>
      <c r="J541" s="8" t="str">
        <f>IFERROR(INDEX(Ranking!B:B,MATCH($F541,Ranking!$N:$N,0)),"")</f>
        <v/>
      </c>
      <c r="K541" s="29" t="str">
        <f>IFERROR(INDEX(Ranking!J:J,MATCH($F541,Ranking!$N:$N,0)),"")</f>
        <v/>
      </c>
      <c r="L541" s="30" t="str">
        <f>IFERROR(INDEX(Ranking!F:F,MATCH($F541,Ranking!$N:$N,0)),"")</f>
        <v/>
      </c>
      <c r="M541" s="9" t="str">
        <f>IFERROR(INDEX(data!E:E,MATCH($I541&amp;$H541,data!$N:$N,0)),"")</f>
        <v/>
      </c>
      <c r="N541" s="15" t="str">
        <f>IFERROR(INDEX(data!F:F,MATCH($I541&amp;$H541,data!$N:$N,0)),"")</f>
        <v/>
      </c>
      <c r="O541" s="15" t="str">
        <f>IFERROR(INDEX(data!G:G,MATCH($I541&amp;$H541,data!$N:$N,0)),"")</f>
        <v/>
      </c>
      <c r="P541" s="16" t="str">
        <f>IFERROR(INDEX(data!H:H,MATCH($I541&amp;$H541,data!$N:$N,0)),"")</f>
        <v/>
      </c>
    </row>
    <row r="542" spans="6:16" x14ac:dyDescent="0.2">
      <c r="F542" s="11">
        <v>534</v>
      </c>
      <c r="G542" s="10" t="str">
        <f>IFERROR(INDEX(Ranking!A:A,MATCH($F542,Ranking!$N:$N,0)),"")</f>
        <v/>
      </c>
      <c r="H542" s="15" t="str">
        <f>IFERROR(INDEX(Ranking!D:D,MATCH($F542,Ranking!$N:$N,0)),"")</f>
        <v/>
      </c>
      <c r="I542" s="10" t="str">
        <f>IFERROR(INDEX(Ranking!C:C,MATCH($F542,Ranking!$N:$N,0)),"")</f>
        <v/>
      </c>
      <c r="J542" s="8" t="str">
        <f>IFERROR(INDEX(Ranking!B:B,MATCH($F542,Ranking!$N:$N,0)),"")</f>
        <v/>
      </c>
      <c r="K542" s="29" t="str">
        <f>IFERROR(INDEX(Ranking!J:J,MATCH($F542,Ranking!$N:$N,0)),"")</f>
        <v/>
      </c>
      <c r="L542" s="30" t="str">
        <f>IFERROR(INDEX(Ranking!F:F,MATCH($F542,Ranking!$N:$N,0)),"")</f>
        <v/>
      </c>
      <c r="M542" s="9" t="str">
        <f>IFERROR(INDEX(data!E:E,MATCH($I542&amp;$H542,data!$N:$N,0)),"")</f>
        <v/>
      </c>
      <c r="N542" s="15" t="str">
        <f>IFERROR(INDEX(data!F:F,MATCH($I542&amp;$H542,data!$N:$N,0)),"")</f>
        <v/>
      </c>
      <c r="O542" s="15" t="str">
        <f>IFERROR(INDEX(data!G:G,MATCH($I542&amp;$H542,data!$N:$N,0)),"")</f>
        <v/>
      </c>
      <c r="P542" s="16" t="str">
        <f>IFERROR(INDEX(data!H:H,MATCH($I542&amp;$H542,data!$N:$N,0)),"")</f>
        <v/>
      </c>
    </row>
    <row r="543" spans="6:16" x14ac:dyDescent="0.2">
      <c r="F543" s="11">
        <v>535</v>
      </c>
      <c r="G543" s="10" t="str">
        <f>IFERROR(INDEX(Ranking!A:A,MATCH($F543,Ranking!$N:$N,0)),"")</f>
        <v/>
      </c>
      <c r="H543" s="15" t="str">
        <f>IFERROR(INDEX(Ranking!D:D,MATCH($F543,Ranking!$N:$N,0)),"")</f>
        <v/>
      </c>
      <c r="I543" s="10" t="str">
        <f>IFERROR(INDEX(Ranking!C:C,MATCH($F543,Ranking!$N:$N,0)),"")</f>
        <v/>
      </c>
      <c r="J543" s="8" t="str">
        <f>IFERROR(INDEX(Ranking!B:B,MATCH($F543,Ranking!$N:$N,0)),"")</f>
        <v/>
      </c>
      <c r="K543" s="29" t="str">
        <f>IFERROR(INDEX(Ranking!J:J,MATCH($F543,Ranking!$N:$N,0)),"")</f>
        <v/>
      </c>
      <c r="L543" s="30" t="str">
        <f>IFERROR(INDEX(Ranking!F:F,MATCH($F543,Ranking!$N:$N,0)),"")</f>
        <v/>
      </c>
      <c r="M543" s="9" t="str">
        <f>IFERROR(INDEX(data!E:E,MATCH($I543&amp;$H543,data!$N:$N,0)),"")</f>
        <v/>
      </c>
      <c r="N543" s="15" t="str">
        <f>IFERROR(INDEX(data!F:F,MATCH($I543&amp;$H543,data!$N:$N,0)),"")</f>
        <v/>
      </c>
      <c r="O543" s="15" t="str">
        <f>IFERROR(INDEX(data!G:G,MATCH($I543&amp;$H543,data!$N:$N,0)),"")</f>
        <v/>
      </c>
      <c r="P543" s="16" t="str">
        <f>IFERROR(INDEX(data!H:H,MATCH($I543&amp;$H543,data!$N:$N,0)),"")</f>
        <v/>
      </c>
    </row>
    <row r="544" spans="6:16" x14ac:dyDescent="0.2">
      <c r="F544" s="11">
        <v>536</v>
      </c>
      <c r="G544" s="10" t="str">
        <f>IFERROR(INDEX(Ranking!A:A,MATCH($F544,Ranking!$N:$N,0)),"")</f>
        <v/>
      </c>
      <c r="H544" s="15" t="str">
        <f>IFERROR(INDEX(Ranking!D:D,MATCH($F544,Ranking!$N:$N,0)),"")</f>
        <v/>
      </c>
      <c r="I544" s="10" t="str">
        <f>IFERROR(INDEX(Ranking!C:C,MATCH($F544,Ranking!$N:$N,0)),"")</f>
        <v/>
      </c>
      <c r="J544" s="8" t="str">
        <f>IFERROR(INDEX(Ranking!B:B,MATCH($F544,Ranking!$N:$N,0)),"")</f>
        <v/>
      </c>
      <c r="K544" s="29" t="str">
        <f>IFERROR(INDEX(Ranking!J:J,MATCH($F544,Ranking!$N:$N,0)),"")</f>
        <v/>
      </c>
      <c r="L544" s="30" t="str">
        <f>IFERROR(INDEX(Ranking!F:F,MATCH($F544,Ranking!$N:$N,0)),"")</f>
        <v/>
      </c>
      <c r="M544" s="9" t="str">
        <f>IFERROR(INDEX(data!E:E,MATCH($I544&amp;$H544,data!$N:$N,0)),"")</f>
        <v/>
      </c>
      <c r="N544" s="15" t="str">
        <f>IFERROR(INDEX(data!F:F,MATCH($I544&amp;$H544,data!$N:$N,0)),"")</f>
        <v/>
      </c>
      <c r="O544" s="15" t="str">
        <f>IFERROR(INDEX(data!G:G,MATCH($I544&amp;$H544,data!$N:$N,0)),"")</f>
        <v/>
      </c>
      <c r="P544" s="16" t="str">
        <f>IFERROR(INDEX(data!H:H,MATCH($I544&amp;$H544,data!$N:$N,0)),"")</f>
        <v/>
      </c>
    </row>
    <row r="545" spans="6:16" x14ac:dyDescent="0.2">
      <c r="F545" s="11">
        <v>537</v>
      </c>
      <c r="G545" s="10" t="str">
        <f>IFERROR(INDEX(Ranking!A:A,MATCH($F545,Ranking!$N:$N,0)),"")</f>
        <v/>
      </c>
      <c r="H545" s="15" t="str">
        <f>IFERROR(INDEX(Ranking!D:D,MATCH($F545,Ranking!$N:$N,0)),"")</f>
        <v/>
      </c>
      <c r="I545" s="10" t="str">
        <f>IFERROR(INDEX(Ranking!C:C,MATCH($F545,Ranking!$N:$N,0)),"")</f>
        <v/>
      </c>
      <c r="J545" s="8" t="str">
        <f>IFERROR(INDEX(Ranking!B:B,MATCH($F545,Ranking!$N:$N,0)),"")</f>
        <v/>
      </c>
      <c r="K545" s="29" t="str">
        <f>IFERROR(INDEX(Ranking!J:J,MATCH($F545,Ranking!$N:$N,0)),"")</f>
        <v/>
      </c>
      <c r="L545" s="30" t="str">
        <f>IFERROR(INDEX(Ranking!F:F,MATCH($F545,Ranking!$N:$N,0)),"")</f>
        <v/>
      </c>
      <c r="M545" s="9" t="str">
        <f>IFERROR(INDEX(data!E:E,MATCH($I545&amp;$H545,data!$N:$N,0)),"")</f>
        <v/>
      </c>
      <c r="N545" s="15" t="str">
        <f>IFERROR(INDEX(data!F:F,MATCH($I545&amp;$H545,data!$N:$N,0)),"")</f>
        <v/>
      </c>
      <c r="O545" s="15" t="str">
        <f>IFERROR(INDEX(data!G:G,MATCH($I545&amp;$H545,data!$N:$N,0)),"")</f>
        <v/>
      </c>
      <c r="P545" s="16" t="str">
        <f>IFERROR(INDEX(data!H:H,MATCH($I545&amp;$H545,data!$N:$N,0)),"")</f>
        <v/>
      </c>
    </row>
    <row r="546" spans="6:16" x14ac:dyDescent="0.2">
      <c r="F546" s="11">
        <v>538</v>
      </c>
      <c r="G546" s="10" t="str">
        <f>IFERROR(INDEX(Ranking!A:A,MATCH($F546,Ranking!$N:$N,0)),"")</f>
        <v/>
      </c>
      <c r="H546" s="15" t="str">
        <f>IFERROR(INDEX(Ranking!D:D,MATCH($F546,Ranking!$N:$N,0)),"")</f>
        <v/>
      </c>
      <c r="I546" s="10" t="str">
        <f>IFERROR(INDEX(Ranking!C:C,MATCH($F546,Ranking!$N:$N,0)),"")</f>
        <v/>
      </c>
      <c r="J546" s="8" t="str">
        <f>IFERROR(INDEX(Ranking!B:B,MATCH($F546,Ranking!$N:$N,0)),"")</f>
        <v/>
      </c>
      <c r="K546" s="29" t="str">
        <f>IFERROR(INDEX(Ranking!J:J,MATCH($F546,Ranking!$N:$N,0)),"")</f>
        <v/>
      </c>
      <c r="L546" s="30" t="str">
        <f>IFERROR(INDEX(Ranking!F:F,MATCH($F546,Ranking!$N:$N,0)),"")</f>
        <v/>
      </c>
      <c r="M546" s="9" t="str">
        <f>IFERROR(INDEX(data!E:E,MATCH($I546&amp;$H546,data!$N:$N,0)),"")</f>
        <v/>
      </c>
      <c r="N546" s="15" t="str">
        <f>IFERROR(INDEX(data!F:F,MATCH($I546&amp;$H546,data!$N:$N,0)),"")</f>
        <v/>
      </c>
      <c r="O546" s="15" t="str">
        <f>IFERROR(INDEX(data!G:G,MATCH($I546&amp;$H546,data!$N:$N,0)),"")</f>
        <v/>
      </c>
      <c r="P546" s="16" t="str">
        <f>IFERROR(INDEX(data!H:H,MATCH($I546&amp;$H546,data!$N:$N,0)),"")</f>
        <v/>
      </c>
    </row>
    <row r="547" spans="6:16" x14ac:dyDescent="0.2">
      <c r="F547" s="11">
        <v>539</v>
      </c>
      <c r="G547" s="10" t="str">
        <f>IFERROR(INDEX(Ranking!A:A,MATCH($F547,Ranking!$N:$N,0)),"")</f>
        <v/>
      </c>
      <c r="H547" s="15" t="str">
        <f>IFERROR(INDEX(Ranking!D:D,MATCH($F547,Ranking!$N:$N,0)),"")</f>
        <v/>
      </c>
      <c r="I547" s="10" t="str">
        <f>IFERROR(INDEX(Ranking!C:C,MATCH($F547,Ranking!$N:$N,0)),"")</f>
        <v/>
      </c>
      <c r="J547" s="8" t="str">
        <f>IFERROR(INDEX(Ranking!B:B,MATCH($F547,Ranking!$N:$N,0)),"")</f>
        <v/>
      </c>
      <c r="K547" s="29" t="str">
        <f>IFERROR(INDEX(Ranking!J:J,MATCH($F547,Ranking!$N:$N,0)),"")</f>
        <v/>
      </c>
      <c r="L547" s="30" t="str">
        <f>IFERROR(INDEX(Ranking!F:F,MATCH($F547,Ranking!$N:$N,0)),"")</f>
        <v/>
      </c>
      <c r="M547" s="9" t="str">
        <f>IFERROR(INDEX(data!E:E,MATCH($I547&amp;$H547,data!$N:$N,0)),"")</f>
        <v/>
      </c>
      <c r="N547" s="15" t="str">
        <f>IFERROR(INDEX(data!F:F,MATCH($I547&amp;$H547,data!$N:$N,0)),"")</f>
        <v/>
      </c>
      <c r="O547" s="15" t="str">
        <f>IFERROR(INDEX(data!G:G,MATCH($I547&amp;$H547,data!$N:$N,0)),"")</f>
        <v/>
      </c>
      <c r="P547" s="16" t="str">
        <f>IFERROR(INDEX(data!H:H,MATCH($I547&amp;$H547,data!$N:$N,0)),"")</f>
        <v/>
      </c>
    </row>
    <row r="548" spans="6:16" x14ac:dyDescent="0.2">
      <c r="F548" s="11">
        <v>540</v>
      </c>
      <c r="G548" s="10" t="str">
        <f>IFERROR(INDEX(Ranking!A:A,MATCH($F548,Ranking!$N:$N,0)),"")</f>
        <v/>
      </c>
      <c r="H548" s="15" t="str">
        <f>IFERROR(INDEX(Ranking!D:D,MATCH($F548,Ranking!$N:$N,0)),"")</f>
        <v/>
      </c>
      <c r="I548" s="10" t="str">
        <f>IFERROR(INDEX(Ranking!C:C,MATCH($F548,Ranking!$N:$N,0)),"")</f>
        <v/>
      </c>
      <c r="J548" s="8" t="str">
        <f>IFERROR(INDEX(Ranking!B:B,MATCH($F548,Ranking!$N:$N,0)),"")</f>
        <v/>
      </c>
      <c r="K548" s="29" t="str">
        <f>IFERROR(INDEX(Ranking!J:J,MATCH($F548,Ranking!$N:$N,0)),"")</f>
        <v/>
      </c>
      <c r="L548" s="30" t="str">
        <f>IFERROR(INDEX(Ranking!F:F,MATCH($F548,Ranking!$N:$N,0)),"")</f>
        <v/>
      </c>
      <c r="M548" s="9" t="str">
        <f>IFERROR(INDEX(data!E:E,MATCH($I548&amp;$H548,data!$N:$N,0)),"")</f>
        <v/>
      </c>
      <c r="N548" s="15" t="str">
        <f>IFERROR(INDEX(data!F:F,MATCH($I548&amp;$H548,data!$N:$N,0)),"")</f>
        <v/>
      </c>
      <c r="O548" s="15" t="str">
        <f>IFERROR(INDEX(data!G:G,MATCH($I548&amp;$H548,data!$N:$N,0)),"")</f>
        <v/>
      </c>
      <c r="P548" s="16" t="str">
        <f>IFERROR(INDEX(data!H:H,MATCH($I548&amp;$H548,data!$N:$N,0)),"")</f>
        <v/>
      </c>
    </row>
    <row r="549" spans="6:16" x14ac:dyDescent="0.2">
      <c r="F549" s="11">
        <v>541</v>
      </c>
      <c r="G549" s="10" t="str">
        <f>IFERROR(INDEX(Ranking!A:A,MATCH($F549,Ranking!$N:$N,0)),"")</f>
        <v/>
      </c>
      <c r="H549" s="15" t="str">
        <f>IFERROR(INDEX(Ranking!D:D,MATCH($F549,Ranking!$N:$N,0)),"")</f>
        <v/>
      </c>
      <c r="I549" s="10" t="str">
        <f>IFERROR(INDEX(Ranking!C:C,MATCH($F549,Ranking!$N:$N,0)),"")</f>
        <v/>
      </c>
      <c r="J549" s="8" t="str">
        <f>IFERROR(INDEX(Ranking!B:B,MATCH($F549,Ranking!$N:$N,0)),"")</f>
        <v/>
      </c>
      <c r="K549" s="29" t="str">
        <f>IFERROR(INDEX(Ranking!J:J,MATCH($F549,Ranking!$N:$N,0)),"")</f>
        <v/>
      </c>
      <c r="L549" s="30" t="str">
        <f>IFERROR(INDEX(Ranking!F:F,MATCH($F549,Ranking!$N:$N,0)),"")</f>
        <v/>
      </c>
      <c r="M549" s="9" t="str">
        <f>IFERROR(INDEX(data!E:E,MATCH($I549&amp;$H549,data!$N:$N,0)),"")</f>
        <v/>
      </c>
      <c r="N549" s="15" t="str">
        <f>IFERROR(INDEX(data!F:F,MATCH($I549&amp;$H549,data!$N:$N,0)),"")</f>
        <v/>
      </c>
      <c r="O549" s="15" t="str">
        <f>IFERROR(INDEX(data!G:G,MATCH($I549&amp;$H549,data!$N:$N,0)),"")</f>
        <v/>
      </c>
      <c r="P549" s="16" t="str">
        <f>IFERROR(INDEX(data!H:H,MATCH($I549&amp;$H549,data!$N:$N,0)),"")</f>
        <v/>
      </c>
    </row>
    <row r="550" spans="6:16" x14ac:dyDescent="0.2">
      <c r="F550" s="11">
        <v>542</v>
      </c>
      <c r="G550" s="10" t="str">
        <f>IFERROR(INDEX(Ranking!A:A,MATCH($F550,Ranking!$N:$N,0)),"")</f>
        <v/>
      </c>
      <c r="H550" s="15" t="str">
        <f>IFERROR(INDEX(Ranking!D:D,MATCH($F550,Ranking!$N:$N,0)),"")</f>
        <v/>
      </c>
      <c r="I550" s="10" t="str">
        <f>IFERROR(INDEX(Ranking!C:C,MATCH($F550,Ranking!$N:$N,0)),"")</f>
        <v/>
      </c>
      <c r="J550" s="8" t="str">
        <f>IFERROR(INDEX(Ranking!B:B,MATCH($F550,Ranking!$N:$N,0)),"")</f>
        <v/>
      </c>
      <c r="K550" s="29" t="str">
        <f>IFERROR(INDEX(Ranking!J:J,MATCH($F550,Ranking!$N:$N,0)),"")</f>
        <v/>
      </c>
      <c r="L550" s="30" t="str">
        <f>IFERROR(INDEX(Ranking!F:F,MATCH($F550,Ranking!$N:$N,0)),"")</f>
        <v/>
      </c>
      <c r="M550" s="9" t="str">
        <f>IFERROR(INDEX(data!E:E,MATCH($I550&amp;$H550,data!$N:$N,0)),"")</f>
        <v/>
      </c>
      <c r="N550" s="15" t="str">
        <f>IFERROR(INDEX(data!F:F,MATCH($I550&amp;$H550,data!$N:$N,0)),"")</f>
        <v/>
      </c>
      <c r="O550" s="15" t="str">
        <f>IFERROR(INDEX(data!G:G,MATCH($I550&amp;$H550,data!$N:$N,0)),"")</f>
        <v/>
      </c>
      <c r="P550" s="16" t="str">
        <f>IFERROR(INDEX(data!H:H,MATCH($I550&amp;$H550,data!$N:$N,0)),"")</f>
        <v/>
      </c>
    </row>
    <row r="551" spans="6:16" x14ac:dyDescent="0.2">
      <c r="F551" s="11">
        <v>543</v>
      </c>
      <c r="G551" s="10" t="str">
        <f>IFERROR(INDEX(Ranking!A:A,MATCH($F551,Ranking!$N:$N,0)),"")</f>
        <v/>
      </c>
      <c r="H551" s="15" t="str">
        <f>IFERROR(INDEX(Ranking!D:D,MATCH($F551,Ranking!$N:$N,0)),"")</f>
        <v/>
      </c>
      <c r="I551" s="10" t="str">
        <f>IFERROR(INDEX(Ranking!C:C,MATCH($F551,Ranking!$N:$N,0)),"")</f>
        <v/>
      </c>
      <c r="J551" s="8" t="str">
        <f>IFERROR(INDEX(Ranking!B:B,MATCH($F551,Ranking!$N:$N,0)),"")</f>
        <v/>
      </c>
      <c r="K551" s="29" t="str">
        <f>IFERROR(INDEX(Ranking!J:J,MATCH($F551,Ranking!$N:$N,0)),"")</f>
        <v/>
      </c>
      <c r="L551" s="30" t="str">
        <f>IFERROR(INDEX(Ranking!F:F,MATCH($F551,Ranking!$N:$N,0)),"")</f>
        <v/>
      </c>
      <c r="M551" s="9" t="str">
        <f>IFERROR(INDEX(data!E:E,MATCH($I551&amp;$H551,data!$N:$N,0)),"")</f>
        <v/>
      </c>
      <c r="N551" s="15" t="str">
        <f>IFERROR(INDEX(data!F:F,MATCH($I551&amp;$H551,data!$N:$N,0)),"")</f>
        <v/>
      </c>
      <c r="O551" s="15" t="str">
        <f>IFERROR(INDEX(data!G:G,MATCH($I551&amp;$H551,data!$N:$N,0)),"")</f>
        <v/>
      </c>
      <c r="P551" s="16" t="str">
        <f>IFERROR(INDEX(data!H:H,MATCH($I551&amp;$H551,data!$N:$N,0)),"")</f>
        <v/>
      </c>
    </row>
    <row r="552" spans="6:16" x14ac:dyDescent="0.2">
      <c r="F552" s="11">
        <v>544</v>
      </c>
      <c r="G552" s="10" t="str">
        <f>IFERROR(INDEX(Ranking!A:A,MATCH($F552,Ranking!$N:$N,0)),"")</f>
        <v/>
      </c>
      <c r="H552" s="15" t="str">
        <f>IFERROR(INDEX(Ranking!D:D,MATCH($F552,Ranking!$N:$N,0)),"")</f>
        <v/>
      </c>
      <c r="I552" s="10" t="str">
        <f>IFERROR(INDEX(Ranking!C:C,MATCH($F552,Ranking!$N:$N,0)),"")</f>
        <v/>
      </c>
      <c r="J552" s="8" t="str">
        <f>IFERROR(INDEX(Ranking!B:B,MATCH($F552,Ranking!$N:$N,0)),"")</f>
        <v/>
      </c>
      <c r="K552" s="29" t="str">
        <f>IFERROR(INDEX(Ranking!J:J,MATCH($F552,Ranking!$N:$N,0)),"")</f>
        <v/>
      </c>
      <c r="L552" s="30" t="str">
        <f>IFERROR(INDEX(Ranking!F:F,MATCH($F552,Ranking!$N:$N,0)),"")</f>
        <v/>
      </c>
      <c r="M552" s="9" t="str">
        <f>IFERROR(INDEX(data!E:E,MATCH($I552&amp;$H552,data!$N:$N,0)),"")</f>
        <v/>
      </c>
      <c r="N552" s="15" t="str">
        <f>IFERROR(INDEX(data!F:F,MATCH($I552&amp;$H552,data!$N:$N,0)),"")</f>
        <v/>
      </c>
      <c r="O552" s="15" t="str">
        <f>IFERROR(INDEX(data!G:G,MATCH($I552&amp;$H552,data!$N:$N,0)),"")</f>
        <v/>
      </c>
      <c r="P552" s="16" t="str">
        <f>IFERROR(INDEX(data!H:H,MATCH($I552&amp;$H552,data!$N:$N,0)),"")</f>
        <v/>
      </c>
    </row>
    <row r="553" spans="6:16" x14ac:dyDescent="0.2">
      <c r="F553" s="11">
        <v>545</v>
      </c>
      <c r="G553" s="10" t="str">
        <f>IFERROR(INDEX(Ranking!A:A,MATCH($F553,Ranking!$N:$N,0)),"")</f>
        <v/>
      </c>
      <c r="H553" s="15" t="str">
        <f>IFERROR(INDEX(Ranking!D:D,MATCH($F553,Ranking!$N:$N,0)),"")</f>
        <v/>
      </c>
      <c r="I553" s="10" t="str">
        <f>IFERROR(INDEX(Ranking!C:C,MATCH($F553,Ranking!$N:$N,0)),"")</f>
        <v/>
      </c>
      <c r="J553" s="8" t="str">
        <f>IFERROR(INDEX(Ranking!B:B,MATCH($F553,Ranking!$N:$N,0)),"")</f>
        <v/>
      </c>
      <c r="K553" s="29" t="str">
        <f>IFERROR(INDEX(Ranking!J:J,MATCH($F553,Ranking!$N:$N,0)),"")</f>
        <v/>
      </c>
      <c r="L553" s="30" t="str">
        <f>IFERROR(INDEX(Ranking!F:F,MATCH($F553,Ranking!$N:$N,0)),"")</f>
        <v/>
      </c>
      <c r="M553" s="9" t="str">
        <f>IFERROR(INDEX(data!E:E,MATCH($I553&amp;$H553,data!$N:$N,0)),"")</f>
        <v/>
      </c>
      <c r="N553" s="15" t="str">
        <f>IFERROR(INDEX(data!F:F,MATCH($I553&amp;$H553,data!$N:$N,0)),"")</f>
        <v/>
      </c>
      <c r="O553" s="15" t="str">
        <f>IFERROR(INDEX(data!G:G,MATCH($I553&amp;$H553,data!$N:$N,0)),"")</f>
        <v/>
      </c>
      <c r="P553" s="16" t="str">
        <f>IFERROR(INDEX(data!H:H,MATCH($I553&amp;$H553,data!$N:$N,0)),"")</f>
        <v/>
      </c>
    </row>
    <row r="554" spans="6:16" x14ac:dyDescent="0.2">
      <c r="F554" s="11">
        <v>546</v>
      </c>
      <c r="G554" s="10" t="str">
        <f>IFERROR(INDEX(Ranking!A:A,MATCH($F554,Ranking!$N:$N,0)),"")</f>
        <v/>
      </c>
      <c r="H554" s="15" t="str">
        <f>IFERROR(INDEX(Ranking!D:D,MATCH($F554,Ranking!$N:$N,0)),"")</f>
        <v/>
      </c>
      <c r="I554" s="10" t="str">
        <f>IFERROR(INDEX(Ranking!C:C,MATCH($F554,Ranking!$N:$N,0)),"")</f>
        <v/>
      </c>
      <c r="J554" s="8" t="str">
        <f>IFERROR(INDEX(Ranking!B:B,MATCH($F554,Ranking!$N:$N,0)),"")</f>
        <v/>
      </c>
      <c r="K554" s="29" t="str">
        <f>IFERROR(INDEX(Ranking!J:J,MATCH($F554,Ranking!$N:$N,0)),"")</f>
        <v/>
      </c>
      <c r="L554" s="30" t="str">
        <f>IFERROR(INDEX(Ranking!F:F,MATCH($F554,Ranking!$N:$N,0)),"")</f>
        <v/>
      </c>
      <c r="M554" s="9" t="str">
        <f>IFERROR(INDEX(data!E:E,MATCH($I554&amp;$H554,data!$N:$N,0)),"")</f>
        <v/>
      </c>
      <c r="N554" s="15" t="str">
        <f>IFERROR(INDEX(data!F:F,MATCH($I554&amp;$H554,data!$N:$N,0)),"")</f>
        <v/>
      </c>
      <c r="O554" s="15" t="str">
        <f>IFERROR(INDEX(data!G:G,MATCH($I554&amp;$H554,data!$N:$N,0)),"")</f>
        <v/>
      </c>
      <c r="P554" s="16" t="str">
        <f>IFERROR(INDEX(data!H:H,MATCH($I554&amp;$H554,data!$N:$N,0)),"")</f>
        <v/>
      </c>
    </row>
    <row r="555" spans="6:16" x14ac:dyDescent="0.2">
      <c r="F555" s="11">
        <v>547</v>
      </c>
      <c r="G555" s="10" t="str">
        <f>IFERROR(INDEX(Ranking!A:A,MATCH($F555,Ranking!$N:$N,0)),"")</f>
        <v/>
      </c>
      <c r="H555" s="15" t="str">
        <f>IFERROR(INDEX(Ranking!D:D,MATCH($F555,Ranking!$N:$N,0)),"")</f>
        <v/>
      </c>
      <c r="I555" s="10" t="str">
        <f>IFERROR(INDEX(Ranking!C:C,MATCH($F555,Ranking!$N:$N,0)),"")</f>
        <v/>
      </c>
      <c r="J555" s="8" t="str">
        <f>IFERROR(INDEX(Ranking!B:B,MATCH($F555,Ranking!$N:$N,0)),"")</f>
        <v/>
      </c>
      <c r="K555" s="29" t="str">
        <f>IFERROR(INDEX(Ranking!J:J,MATCH($F555,Ranking!$N:$N,0)),"")</f>
        <v/>
      </c>
      <c r="L555" s="30" t="str">
        <f>IFERROR(INDEX(Ranking!F:F,MATCH($F555,Ranking!$N:$N,0)),"")</f>
        <v/>
      </c>
      <c r="M555" s="9" t="str">
        <f>IFERROR(INDEX(data!E:E,MATCH($I555&amp;$H555,data!$N:$N,0)),"")</f>
        <v/>
      </c>
      <c r="N555" s="15" t="str">
        <f>IFERROR(INDEX(data!F:F,MATCH($I555&amp;$H555,data!$N:$N,0)),"")</f>
        <v/>
      </c>
      <c r="O555" s="15" t="str">
        <f>IFERROR(INDEX(data!G:G,MATCH($I555&amp;$H555,data!$N:$N,0)),"")</f>
        <v/>
      </c>
      <c r="P555" s="16" t="str">
        <f>IFERROR(INDEX(data!H:H,MATCH($I555&amp;$H555,data!$N:$N,0)),"")</f>
        <v/>
      </c>
    </row>
    <row r="556" spans="6:16" ht="16" thickBot="1" x14ac:dyDescent="0.25">
      <c r="F556" s="12">
        <v>548</v>
      </c>
      <c r="G556" s="13" t="str">
        <f>IFERROR(INDEX(Ranking!A:A,MATCH($F556,Ranking!$N:$N,0)),"")</f>
        <v/>
      </c>
      <c r="H556" s="24" t="str">
        <f>IFERROR(INDEX(Ranking!D:D,MATCH($F556,Ranking!$N:$N,0)),"")</f>
        <v/>
      </c>
      <c r="I556" s="13" t="str">
        <f>IFERROR(INDEX(Ranking!C:C,MATCH($F556,Ranking!$N:$N,0)),"")</f>
        <v/>
      </c>
      <c r="J556" s="27" t="str">
        <f>IFERROR(INDEX(Ranking!B:B,MATCH($F556,Ranking!$N:$N,0)),"")</f>
        <v/>
      </c>
      <c r="K556" s="31" t="str">
        <f>IFERROR(INDEX(Ranking!J:J,MATCH($F556,Ranking!$N:$N,0)),"")</f>
        <v/>
      </c>
      <c r="L556" s="32" t="str">
        <f>IFERROR(INDEX(Ranking!F:F,MATCH($F556,Ranking!$N:$N,0)),"")</f>
        <v/>
      </c>
      <c r="M556" s="28" t="str">
        <f>IFERROR(INDEX(data!E:E,MATCH($I556&amp;$H556,data!$N:$N,0)),"")</f>
        <v/>
      </c>
      <c r="N556" s="24" t="str">
        <f>IFERROR(INDEX(data!F:F,MATCH($I556&amp;$H556,data!$N:$N,0)),"")</f>
        <v/>
      </c>
      <c r="O556" s="24" t="str">
        <f>IFERROR(INDEX(data!G:G,MATCH($I556&amp;$H556,data!$N:$N,0)),"")</f>
        <v/>
      </c>
      <c r="P556" s="25" t="str">
        <f>IFERROR(INDEX(data!H:H,MATCH($I556&amp;$H556,data!$N:$N,0)),"")</f>
        <v/>
      </c>
    </row>
  </sheetData>
  <sheetProtection sheet="1" objects="1" scenarios="1"/>
  <autoFilter ref="F8:P8" xr:uid="{00000000-0009-0000-0000-000003000000}">
    <filterColumn colId="5" showButton="0"/>
  </autoFilter>
  <mergeCells count="6">
    <mergeCell ref="I2:M2"/>
    <mergeCell ref="F7:P7"/>
    <mergeCell ref="K8:L8"/>
    <mergeCell ref="I3:M3"/>
    <mergeCell ref="I4:M4"/>
    <mergeCell ref="I5:M5"/>
  </mergeCells>
  <pageMargins left="0.7" right="0.7" top="0.75" bottom="0.75" header="0.3" footer="0.3"/>
  <pageSetup orientation="portrait" r:id="rId1"/>
  <headerFooter>
    <oddFooter>&amp;C&amp;1#&amp;"Arial"&amp;10&amp;K000000Confidential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Clear_all">
                <anchor moveWithCells="1" sizeWithCells="1">
                  <from>
                    <xdr:col>0</xdr:col>
                    <xdr:colOff>63500</xdr:colOff>
                    <xdr:row>1</xdr:row>
                    <xdr:rowOff>50800</xdr:rowOff>
                  </from>
                  <to>
                    <xdr:col>1</xdr:col>
                    <xdr:colOff>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Clear_attributes">
                <anchor moveWithCells="1" sizeWithCells="1">
                  <from>
                    <xdr:col>0</xdr:col>
                    <xdr:colOff>63500</xdr:colOff>
                    <xdr:row>3</xdr:row>
                    <xdr:rowOff>139700</xdr:rowOff>
                  </from>
                  <to>
                    <xdr:col>1</xdr:col>
                    <xdr:colOff>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Drop Down 50">
              <controlPr defaultSize="0" autoLine="0" autoPict="0">
                <anchor moveWithCells="1">
                  <from>
                    <xdr:col>2</xdr:col>
                    <xdr:colOff>63500</xdr:colOff>
                    <xdr:row>1</xdr:row>
                    <xdr:rowOff>50800</xdr:rowOff>
                  </from>
                  <to>
                    <xdr:col>2</xdr:col>
                    <xdr:colOff>3238500</xdr:colOff>
                    <xdr:row>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7" name="Drop Down 51">
              <controlPr defaultSize="0" autoLine="0" autoPict="0">
                <anchor moveWithCells="1">
                  <from>
                    <xdr:col>2</xdr:col>
                    <xdr:colOff>63500</xdr:colOff>
                    <xdr:row>2</xdr:row>
                    <xdr:rowOff>50800</xdr:rowOff>
                  </from>
                  <to>
                    <xdr:col>2</xdr:col>
                    <xdr:colOff>3238500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8" name="Drop Down 52">
              <controlPr defaultSize="0" autoLine="0" autoPict="0">
                <anchor moveWithCells="1">
                  <from>
                    <xdr:col>2</xdr:col>
                    <xdr:colOff>63500</xdr:colOff>
                    <xdr:row>3</xdr:row>
                    <xdr:rowOff>50800</xdr:rowOff>
                  </from>
                  <to>
                    <xdr:col>2</xdr:col>
                    <xdr:colOff>3238500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9" name="Drop Down 53">
              <controlPr defaultSize="0" autoLine="0" autoPict="0">
                <anchor moveWithCells="1">
                  <from>
                    <xdr:col>2</xdr:col>
                    <xdr:colOff>63500</xdr:colOff>
                    <xdr:row>4</xdr:row>
                    <xdr:rowOff>50800</xdr:rowOff>
                  </from>
                  <to>
                    <xdr:col>2</xdr:col>
                    <xdr:colOff>3238500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0" name="Drop Down 54">
              <controlPr defaultSize="0" autoLine="0" autoPict="0">
                <anchor moveWithCells="1">
                  <from>
                    <xdr:col>2</xdr:col>
                    <xdr:colOff>63500</xdr:colOff>
                    <xdr:row>5</xdr:row>
                    <xdr:rowOff>50800</xdr:rowOff>
                  </from>
                  <to>
                    <xdr:col>2</xdr:col>
                    <xdr:colOff>3238500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1" name="Drop Down 55">
              <controlPr defaultSize="0" autoLine="0" autoPict="0">
                <anchor moveWithCells="1">
                  <from>
                    <xdr:col>2</xdr:col>
                    <xdr:colOff>63500</xdr:colOff>
                    <xdr:row>6</xdr:row>
                    <xdr:rowOff>50800</xdr:rowOff>
                  </from>
                  <to>
                    <xdr:col>2</xdr:col>
                    <xdr:colOff>3238500</xdr:colOff>
                    <xdr:row>6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DF03F577-4FE6-4F83-A0FF-32D76307A27D}">
            <x14:iconSet iconSet="4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4</xm:f>
              </x14:cfvo>
              <x14:cfIcon iconSet="3Symbols" iconId="0"/>
              <x14:cfIcon iconSet="3Symbols" iconId="1"/>
              <x14:cfIcon iconSet="3Symbols" iconId="2"/>
              <x14:cfIcon iconSet="3Stars" iconId="2"/>
            </x14:iconSet>
          </x14:cfRule>
          <xm:sqref>M9:P556</xm:sqref>
        </x14:conditionalFormatting>
        <x14:conditionalFormatting xmlns:xm="http://schemas.microsoft.com/office/excel/2006/main">
          <x14:cfRule type="iconSet" priority="6" id="{E7874121-9C30-43A8-96A4-CAF00FF6F6F6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K9:K556</xm:sqref>
        </x14:conditionalFormatting>
        <x14:conditionalFormatting xmlns:xm="http://schemas.microsoft.com/office/excel/2006/main">
          <x14:cfRule type="iconSet" priority="1" id="{F526B33E-6CB4-4844-83B1-FF7815D26EF6}">
            <x14:iconSet iconSet="4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4</xm:f>
              </x14:cfvo>
              <x14:cfIcon iconSet="3Symbols" iconId="0"/>
              <x14:cfIcon iconSet="3Symbols" iconId="1"/>
              <x14:cfIcon iconSet="3Symbols" iconId="2"/>
              <x14:cfIcon iconSet="3Stars" iconId="2"/>
            </x14:iconSet>
          </x14:cfRule>
          <xm:sqref>H2:H5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F13"/>
  <sheetViews>
    <sheetView workbookViewId="0">
      <selection activeCell="F14" sqref="F14"/>
    </sheetView>
  </sheetViews>
  <sheetFormatPr baseColWidth="10" defaultColWidth="8.83203125" defaultRowHeight="15" x14ac:dyDescent="0.2"/>
  <cols>
    <col min="2" max="2" width="13.6640625" bestFit="1" customWidth="1"/>
    <col min="4" max="4" width="9.1640625" style="48"/>
    <col min="6" max="6" width="20.6640625" bestFit="1" customWidth="1"/>
  </cols>
  <sheetData>
    <row r="1" spans="2:6" x14ac:dyDescent="0.2">
      <c r="D1" s="48" t="s">
        <v>1513</v>
      </c>
      <c r="F1" t="s">
        <v>1514</v>
      </c>
    </row>
    <row r="3" spans="2:6" x14ac:dyDescent="0.2">
      <c r="B3" s="35" t="s">
        <v>918</v>
      </c>
      <c r="D3" s="48">
        <v>5</v>
      </c>
      <c r="F3" t="str">
        <f>IF(D3=1,"Enter Element/Type",INDEX('Choice Lists'!$B$1:$B$10,MATCH(D3,'Choice Lists'!$A$1:$A$10,0)))</f>
        <v>Light</v>
      </c>
    </row>
    <row r="5" spans="2:6" x14ac:dyDescent="0.2">
      <c r="B5" s="47" t="s">
        <v>924</v>
      </c>
      <c r="D5" s="48">
        <v>4</v>
      </c>
      <c r="F5" t="str">
        <f>IF(D5=1,"Enter Flat Stat",INDEX('Choice Lists'!$C$1:$C$4,MATCH(D5,'Choice Lists'!$A$1:$A$4,0)))</f>
        <v>HP</v>
      </c>
    </row>
    <row r="7" spans="2:6" x14ac:dyDescent="0.2">
      <c r="B7" s="35">
        <v>1</v>
      </c>
      <c r="D7" s="48">
        <v>7</v>
      </c>
      <c r="F7" t="str">
        <f>IF(D7=1,".",INDEX('Choice Lists'!$D$1:$D$43,MATCH(D7,'Choice Lists'!$A$1:$A$43,0)))</f>
        <v>[Skill 2] Recovery +%</v>
      </c>
    </row>
    <row r="9" spans="2:6" x14ac:dyDescent="0.2">
      <c r="B9" s="35">
        <v>2</v>
      </c>
      <c r="D9" s="48">
        <v>8</v>
      </c>
      <c r="F9" t="str">
        <f>IF(D9=1,".",INDEX('Choice Lists'!$D$1:$D$43,MATCH(D9,'Choice Lists'!$A$1:$A$43,0)))</f>
        <v>[Skill 3] Recovery +%</v>
      </c>
    </row>
    <row r="11" spans="2:6" x14ac:dyDescent="0.2">
      <c r="B11" s="35">
        <v>3</v>
      </c>
      <c r="D11" s="48">
        <v>9</v>
      </c>
      <c r="F11" t="str">
        <f>IF(D11=1,".",INDEX('Choice Lists'!$D$1:$D$43,MATCH(D11,'Choice Lists'!$A$1:$A$43,0)))</f>
        <v>[Skill 1] Accruarcy +%</v>
      </c>
    </row>
    <row r="13" spans="2:6" x14ac:dyDescent="0.2">
      <c r="B13" s="35">
        <v>4</v>
      </c>
      <c r="D13" s="48">
        <v>16</v>
      </c>
      <c r="F13" t="str">
        <f>IF(D13=1,".",INDEX('Choice Lists'!$D$1:$D$43,MATCH(D13,'Choice Lists'!$A$1:$A$43,0)))</f>
        <v>ATK Increasing Effect +%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43"/>
  <sheetViews>
    <sheetView workbookViewId="0">
      <selection activeCell="K4" sqref="K4"/>
    </sheetView>
  </sheetViews>
  <sheetFormatPr baseColWidth="10" defaultColWidth="8.83203125" defaultRowHeight="15" x14ac:dyDescent="0.2"/>
  <sheetData>
    <row r="1" spans="1:11" x14ac:dyDescent="0.2">
      <c r="A1">
        <v>1</v>
      </c>
    </row>
    <row r="2" spans="1:11" x14ac:dyDescent="0.2">
      <c r="A2">
        <v>2</v>
      </c>
      <c r="B2" t="s">
        <v>849</v>
      </c>
      <c r="C2" t="s">
        <v>909</v>
      </c>
      <c r="D2" t="s">
        <v>874</v>
      </c>
      <c r="K2" t="s">
        <v>1562</v>
      </c>
    </row>
    <row r="3" spans="1:11" x14ac:dyDescent="0.2">
      <c r="A3">
        <v>3</v>
      </c>
      <c r="B3" t="s">
        <v>848</v>
      </c>
      <c r="C3" t="s">
        <v>911</v>
      </c>
      <c r="D3" t="s">
        <v>875</v>
      </c>
      <c r="K3" t="s">
        <v>1565</v>
      </c>
    </row>
    <row r="4" spans="1:11" x14ac:dyDescent="0.2">
      <c r="A4">
        <v>4</v>
      </c>
      <c r="B4" t="s">
        <v>850</v>
      </c>
      <c r="C4" t="s">
        <v>910</v>
      </c>
      <c r="D4" t="s">
        <v>876</v>
      </c>
    </row>
    <row r="5" spans="1:11" x14ac:dyDescent="0.2">
      <c r="A5">
        <v>5</v>
      </c>
      <c r="B5" t="s">
        <v>851</v>
      </c>
      <c r="D5" t="s">
        <v>877</v>
      </c>
    </row>
    <row r="6" spans="1:11" x14ac:dyDescent="0.2">
      <c r="A6">
        <v>6</v>
      </c>
      <c r="B6" t="s">
        <v>852</v>
      </c>
      <c r="D6" t="s">
        <v>878</v>
      </c>
    </row>
    <row r="7" spans="1:11" x14ac:dyDescent="0.2">
      <c r="A7">
        <v>7</v>
      </c>
      <c r="B7" t="s">
        <v>919</v>
      </c>
      <c r="D7" t="s">
        <v>879</v>
      </c>
    </row>
    <row r="8" spans="1:11" x14ac:dyDescent="0.2">
      <c r="A8">
        <v>8</v>
      </c>
      <c r="B8" t="s">
        <v>920</v>
      </c>
      <c r="D8" t="s">
        <v>880</v>
      </c>
    </row>
    <row r="9" spans="1:11" x14ac:dyDescent="0.2">
      <c r="A9">
        <v>9</v>
      </c>
      <c r="B9" t="s">
        <v>910</v>
      </c>
      <c r="D9" t="s">
        <v>881</v>
      </c>
    </row>
    <row r="10" spans="1:11" x14ac:dyDescent="0.2">
      <c r="A10">
        <v>10</v>
      </c>
      <c r="B10" t="s">
        <v>921</v>
      </c>
      <c r="D10" t="s">
        <v>882</v>
      </c>
    </row>
    <row r="11" spans="1:11" x14ac:dyDescent="0.2">
      <c r="A11">
        <v>11</v>
      </c>
      <c r="D11" t="s">
        <v>883</v>
      </c>
    </row>
    <row r="12" spans="1:11" x14ac:dyDescent="0.2">
      <c r="A12">
        <v>12</v>
      </c>
      <c r="D12" t="s">
        <v>902</v>
      </c>
    </row>
    <row r="13" spans="1:11" x14ac:dyDescent="0.2">
      <c r="A13">
        <v>13</v>
      </c>
      <c r="D13" t="s">
        <v>903</v>
      </c>
    </row>
    <row r="14" spans="1:11" x14ac:dyDescent="0.2">
      <c r="A14">
        <v>14</v>
      </c>
      <c r="D14" t="s">
        <v>901</v>
      </c>
    </row>
    <row r="15" spans="1:11" x14ac:dyDescent="0.2">
      <c r="A15">
        <v>15</v>
      </c>
      <c r="D15" t="s">
        <v>904</v>
      </c>
    </row>
    <row r="16" spans="1:11" x14ac:dyDescent="0.2">
      <c r="A16">
        <v>16</v>
      </c>
      <c r="D16" t="s">
        <v>947</v>
      </c>
    </row>
    <row r="17" spans="1:4" x14ac:dyDescent="0.2">
      <c r="A17">
        <v>17</v>
      </c>
      <c r="D17" s="2" t="s">
        <v>945</v>
      </c>
    </row>
    <row r="18" spans="1:4" x14ac:dyDescent="0.2">
      <c r="A18">
        <v>18</v>
      </c>
      <c r="D18" t="s">
        <v>899</v>
      </c>
    </row>
    <row r="19" spans="1:4" x14ac:dyDescent="0.2">
      <c r="A19">
        <v>19</v>
      </c>
      <c r="D19" t="s">
        <v>896</v>
      </c>
    </row>
    <row r="20" spans="1:4" x14ac:dyDescent="0.2">
      <c r="A20">
        <v>20</v>
      </c>
      <c r="D20" t="s">
        <v>953</v>
      </c>
    </row>
    <row r="21" spans="1:4" x14ac:dyDescent="0.2">
      <c r="A21">
        <v>21</v>
      </c>
      <c r="D21" t="s">
        <v>948</v>
      </c>
    </row>
    <row r="22" spans="1:4" x14ac:dyDescent="0.2">
      <c r="A22">
        <v>22</v>
      </c>
      <c r="D22" t="s">
        <v>907</v>
      </c>
    </row>
    <row r="23" spans="1:4" x14ac:dyDescent="0.2">
      <c r="A23">
        <v>23</v>
      </c>
      <c r="D23" t="s">
        <v>895</v>
      </c>
    </row>
    <row r="24" spans="1:4" x14ac:dyDescent="0.2">
      <c r="A24">
        <v>24</v>
      </c>
      <c r="D24" t="s">
        <v>894</v>
      </c>
    </row>
    <row r="25" spans="1:4" x14ac:dyDescent="0.2">
      <c r="A25">
        <v>25</v>
      </c>
      <c r="D25" t="s">
        <v>900</v>
      </c>
    </row>
    <row r="26" spans="1:4" x14ac:dyDescent="0.2">
      <c r="A26">
        <v>26</v>
      </c>
      <c r="D26" t="s">
        <v>888</v>
      </c>
    </row>
    <row r="27" spans="1:4" x14ac:dyDescent="0.2">
      <c r="A27">
        <v>27</v>
      </c>
      <c r="D27" t="s">
        <v>884</v>
      </c>
    </row>
    <row r="28" spans="1:4" x14ac:dyDescent="0.2">
      <c r="A28">
        <v>28</v>
      </c>
      <c r="D28" t="s">
        <v>887</v>
      </c>
    </row>
    <row r="29" spans="1:4" x14ac:dyDescent="0.2">
      <c r="A29">
        <v>29</v>
      </c>
      <c r="D29" t="s">
        <v>885</v>
      </c>
    </row>
    <row r="30" spans="1:4" x14ac:dyDescent="0.2">
      <c r="A30">
        <v>30</v>
      </c>
      <c r="D30" t="s">
        <v>886</v>
      </c>
    </row>
    <row r="31" spans="1:4" x14ac:dyDescent="0.2">
      <c r="A31">
        <v>31</v>
      </c>
      <c r="D31" t="s">
        <v>893</v>
      </c>
    </row>
    <row r="32" spans="1:4" x14ac:dyDescent="0.2">
      <c r="A32">
        <v>32</v>
      </c>
      <c r="D32" t="s">
        <v>889</v>
      </c>
    </row>
    <row r="33" spans="1:4" x14ac:dyDescent="0.2">
      <c r="A33">
        <v>33</v>
      </c>
      <c r="D33" t="s">
        <v>892</v>
      </c>
    </row>
    <row r="34" spans="1:4" x14ac:dyDescent="0.2">
      <c r="A34">
        <v>34</v>
      </c>
      <c r="D34" t="s">
        <v>890</v>
      </c>
    </row>
    <row r="35" spans="1:4" x14ac:dyDescent="0.2">
      <c r="A35">
        <v>35</v>
      </c>
      <c r="D35" t="s">
        <v>891</v>
      </c>
    </row>
    <row r="36" spans="1:4" x14ac:dyDescent="0.2">
      <c r="A36">
        <v>36</v>
      </c>
      <c r="D36" t="s">
        <v>905</v>
      </c>
    </row>
    <row r="37" spans="1:4" x14ac:dyDescent="0.2">
      <c r="A37">
        <v>37</v>
      </c>
      <c r="D37" t="s">
        <v>949</v>
      </c>
    </row>
    <row r="38" spans="1:4" x14ac:dyDescent="0.2">
      <c r="A38">
        <v>38</v>
      </c>
      <c r="D38" s="2" t="s">
        <v>952</v>
      </c>
    </row>
    <row r="39" spans="1:4" x14ac:dyDescent="0.2">
      <c r="A39">
        <v>39</v>
      </c>
      <c r="D39" t="s">
        <v>898</v>
      </c>
    </row>
    <row r="40" spans="1:4" x14ac:dyDescent="0.2">
      <c r="A40">
        <v>40</v>
      </c>
      <c r="D40" s="2" t="s">
        <v>897</v>
      </c>
    </row>
    <row r="41" spans="1:4" x14ac:dyDescent="0.2">
      <c r="A41">
        <v>41</v>
      </c>
      <c r="D41" t="s">
        <v>950</v>
      </c>
    </row>
    <row r="42" spans="1:4" x14ac:dyDescent="0.2">
      <c r="A42">
        <v>42</v>
      </c>
      <c r="D42" t="s">
        <v>906</v>
      </c>
    </row>
    <row r="43" spans="1:4" x14ac:dyDescent="0.2">
      <c r="A43">
        <v>43</v>
      </c>
      <c r="D43" t="s">
        <v>946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E61"/>
  <sheetViews>
    <sheetView showGridLines="0" workbookViewId="0">
      <selection activeCell="B3" sqref="B3"/>
    </sheetView>
  </sheetViews>
  <sheetFormatPr baseColWidth="10" defaultColWidth="8.33203125" defaultRowHeight="15" x14ac:dyDescent="0.2"/>
  <cols>
    <col min="1" max="1" width="8.33203125" style="42"/>
    <col min="2" max="2" width="37.1640625" style="42" bestFit="1" customWidth="1"/>
    <col min="3" max="4" width="8.33203125" style="42"/>
    <col min="5" max="5" width="8.33203125" style="44"/>
    <col min="6" max="16384" width="8.33203125" style="42"/>
  </cols>
  <sheetData>
    <row r="2" spans="2:5" ht="19" x14ac:dyDescent="0.25">
      <c r="B2" s="41" t="s">
        <v>939</v>
      </c>
    </row>
    <row r="3" spans="2:5" ht="19" x14ac:dyDescent="0.25">
      <c r="B3" s="46" t="s">
        <v>1586</v>
      </c>
      <c r="C3" s="43"/>
    </row>
    <row r="5" spans="2:5" ht="19" x14ac:dyDescent="0.25">
      <c r="B5" s="41" t="s">
        <v>1507</v>
      </c>
    </row>
    <row r="6" spans="2:5" x14ac:dyDescent="0.2">
      <c r="B6" s="45" t="str">
        <f>IFERROR(VLOOKUP($E6,'By Monster (2)'!$A:$C,2,FALSE),"")</f>
        <v>[Skill 1] CRIT DMG +%</v>
      </c>
      <c r="E6" s="44">
        <v>1</v>
      </c>
    </row>
    <row r="7" spans="2:5" x14ac:dyDescent="0.2">
      <c r="B7" s="45" t="str">
        <f>IFERROR(VLOOKUP($E7,'By Monster (2)'!$A:$C,2,FALSE),"")</f>
        <v>[Skill 2] CRIT DMG +%</v>
      </c>
      <c r="E7" s="44">
        <v>2</v>
      </c>
    </row>
    <row r="8" spans="2:5" x14ac:dyDescent="0.2">
      <c r="B8" s="45" t="str">
        <f>IFERROR(VLOOKUP($E8,'By Monster (2)'!$A:$C,2,FALSE),"")</f>
        <v>[Skill 3] CRIT DMG +%</v>
      </c>
      <c r="E8" s="44">
        <v>3</v>
      </c>
    </row>
    <row r="9" spans="2:5" x14ac:dyDescent="0.2">
      <c r="B9" s="45" t="str">
        <f>IFERROR(VLOOKUP($E9,'By Monster (2)'!$A:$C,2,FALSE),"")</f>
        <v>[Skill 1] Accruarcy +%</v>
      </c>
      <c r="E9" s="44">
        <v>4</v>
      </c>
    </row>
    <row r="10" spans="2:5" x14ac:dyDescent="0.2">
      <c r="B10" s="45" t="str">
        <f>IFERROR(VLOOKUP($E10,'By Monster (2)'!$A:$C,2,FALSE),"")</f>
        <v>[Skill 2] Accruarcy +%</v>
      </c>
      <c r="E10" s="44">
        <v>5</v>
      </c>
    </row>
    <row r="11" spans="2:5" x14ac:dyDescent="0.2">
      <c r="B11" s="45" t="str">
        <f>IFERROR(VLOOKUP($E11,'By Monster (2)'!$A:$C,2,FALSE),"")</f>
        <v>Additional Damage by % of ATK</v>
      </c>
      <c r="E11" s="44">
        <v>6</v>
      </c>
    </row>
    <row r="12" spans="2:5" x14ac:dyDescent="0.2">
      <c r="B12" s="45" t="str">
        <f>IFERROR(VLOOKUP($E12,'By Monster (2)'!$A:$C,2,FALSE),"")</f>
        <v>Additional Damage by % of HP</v>
      </c>
      <c r="E12" s="44">
        <v>7</v>
      </c>
    </row>
    <row r="13" spans="2:5" x14ac:dyDescent="0.2">
      <c r="B13" s="45" t="str">
        <f>IFERROR(VLOOKUP($E13,'By Monster (2)'!$A:$C,2,FALSE),"")</f>
        <v>Additional Damage by % of SPD</v>
      </c>
      <c r="E13" s="44">
        <v>8</v>
      </c>
    </row>
    <row r="14" spans="2:5" x14ac:dyDescent="0.2">
      <c r="B14" s="45" t="str">
        <f>IFERROR(VLOOKUP($E14,'By Monster (2)'!$A:$C,2,FALSE),"")</f>
        <v>ATK Increasing Effect +%</v>
      </c>
      <c r="E14" s="44">
        <v>9</v>
      </c>
    </row>
    <row r="15" spans="2:5" x14ac:dyDescent="0.2">
      <c r="B15" s="45" t="str">
        <f>IFERROR(VLOOKUP($E15,'By Monster (2)'!$A:$C,2,FALSE),"")</f>
        <v>ATK+ Proportional to Lost HP up to %</v>
      </c>
      <c r="E15" s="44">
        <v>10</v>
      </c>
    </row>
    <row r="16" spans="2:5" x14ac:dyDescent="0.2">
      <c r="B16" s="45" t="str">
        <f>IFERROR(VLOOKUP($E16,'By Monster (2)'!$A:$C,2,FALSE),"")</f>
        <v>CRIT DMG Received -%</v>
      </c>
      <c r="E16" s="44">
        <v>11</v>
      </c>
    </row>
    <row r="17" spans="2:5" x14ac:dyDescent="0.2">
      <c r="B17" s="45" t="str">
        <f>IFERROR(VLOOKUP($E17,'By Monster (2)'!$A:$C,2,FALSE),"")</f>
        <v>Damage Dealt on Dark +%</v>
      </c>
      <c r="E17" s="44">
        <v>12</v>
      </c>
    </row>
    <row r="18" spans="2:5" x14ac:dyDescent="0.2">
      <c r="B18" s="45" t="str">
        <f>IFERROR(VLOOKUP($E18,'By Monster (2)'!$A:$C,2,FALSE),"")</f>
        <v>Damage Dealt on Light +%</v>
      </c>
      <c r="E18" s="44">
        <v>13</v>
      </c>
    </row>
    <row r="19" spans="2:5" x14ac:dyDescent="0.2">
      <c r="B19" s="45" t="str">
        <f>IFERROR(VLOOKUP($E19,'By Monster (2)'!$A:$C,2,FALSE),"")</f>
        <v>Damage Dealt on Water +%</v>
      </c>
      <c r="E19" s="44">
        <v>14</v>
      </c>
    </row>
    <row r="20" spans="2:5" x14ac:dyDescent="0.2">
      <c r="B20" s="45" t="str">
        <f>IFERROR(VLOOKUP($E20,'By Monster (2)'!$A:$C,2,FALSE),"")</f>
        <v>Damage Dealt on Wind +%</v>
      </c>
      <c r="E20" s="44">
        <v>15</v>
      </c>
    </row>
    <row r="21" spans="2:5" x14ac:dyDescent="0.2">
      <c r="B21" s="45" t="str">
        <f>IFERROR(VLOOKUP($E21,'By Monster (2)'!$A:$C,2,FALSE),"")</f>
        <v>Damage Received from Dark -%</v>
      </c>
      <c r="E21" s="44">
        <v>16</v>
      </c>
    </row>
    <row r="22" spans="2:5" x14ac:dyDescent="0.2">
      <c r="B22" s="45" t="str">
        <f>IFERROR(VLOOKUP($E22,'By Monster (2)'!$A:$C,2,FALSE),"")</f>
        <v>Damage Received from Fire -%</v>
      </c>
      <c r="E22" s="44">
        <v>17</v>
      </c>
    </row>
    <row r="23" spans="2:5" x14ac:dyDescent="0.2">
      <c r="B23" s="45" t="str">
        <f>IFERROR(VLOOKUP($E23,'By Monster (2)'!$A:$C,2,FALSE),"")</f>
        <v>Damage Received from Light -%</v>
      </c>
      <c r="E23" s="44">
        <v>18</v>
      </c>
    </row>
    <row r="24" spans="2:5" x14ac:dyDescent="0.2">
      <c r="B24" s="45" t="str">
        <f>IFERROR(VLOOKUP($E24,'By Monster (2)'!$A:$C,2,FALSE),"")</f>
        <v>Damage Received from Water -%</v>
      </c>
      <c r="E24" s="44">
        <v>19</v>
      </c>
    </row>
    <row r="25" spans="2:5" x14ac:dyDescent="0.2">
      <c r="B25" s="45" t="str">
        <f>IFERROR(VLOOKUP($E25,'By Monster (2)'!$A:$C,2,FALSE),"")</f>
        <v>Damage Received from Wind -%</v>
      </c>
      <c r="E25" s="44">
        <v>20</v>
      </c>
    </row>
    <row r="26" spans="2:5" x14ac:dyDescent="0.2">
      <c r="B26" s="45" t="str">
        <f>IFERROR(VLOOKUP($E26,'By Monster (2)'!$A:$C,2,FALSE),"")</f>
        <v>Damage Received Under Inability Effects -%</v>
      </c>
      <c r="E26" s="44">
        <v>21</v>
      </c>
    </row>
    <row r="27" spans="2:5" x14ac:dyDescent="0.2">
      <c r="B27" s="45" t="str">
        <f>IFERROR(VLOOKUP($E27,'By Monster (2)'!$A:$C,2,FALSE),"")</f>
        <v>SPD Increasing Effect +%</v>
      </c>
      <c r="E27" s="44">
        <v>22</v>
      </c>
    </row>
    <row r="28" spans="2:5" x14ac:dyDescent="0.2">
      <c r="B28" s="45" t="str">
        <f>IFERROR(VLOOKUP($E28,'By Monster (2)'!$A:$C,2,FALSE),"")</f>
        <v>SPD Under Inability Effects +%</v>
      </c>
      <c r="E28" s="44">
        <v>23</v>
      </c>
    </row>
    <row r="29" spans="2:5" x14ac:dyDescent="0.2">
      <c r="B29" s="45" t="str">
        <f>IFERROR(VLOOKUP($E29,'By Monster (2)'!$A:$C,2,FALSE),"")</f>
        <v>SPD+ Proportional to Lost HP up to %</v>
      </c>
      <c r="E29" s="44">
        <v>24</v>
      </c>
    </row>
    <row r="30" spans="2:5" x14ac:dyDescent="0.2">
      <c r="B30" s="45" t="str">
        <f>IFERROR(VLOOKUP($E30,'By Monster (2)'!$A:$C,2,FALSE),"")</f>
        <v/>
      </c>
      <c r="E30" s="44">
        <v>25</v>
      </c>
    </row>
    <row r="31" spans="2:5" x14ac:dyDescent="0.2">
      <c r="B31" s="45" t="str">
        <f>IFERROR(VLOOKUP($E31,'By Monster (2)'!$A:$C,2,FALSE),"")</f>
        <v/>
      </c>
      <c r="E31" s="44">
        <v>26</v>
      </c>
    </row>
    <row r="32" spans="2:5" x14ac:dyDescent="0.2">
      <c r="B32" s="45" t="str">
        <f>IFERROR(VLOOKUP($E32,'By Monster (2)'!$A:$C,2,FALSE),"")</f>
        <v/>
      </c>
      <c r="E32" s="44">
        <v>27</v>
      </c>
    </row>
    <row r="33" spans="2:5" x14ac:dyDescent="0.2">
      <c r="B33" s="45" t="str">
        <f>IFERROR(VLOOKUP($E33,'By Monster (2)'!$A:$C,2,FALSE),"")</f>
        <v/>
      </c>
      <c r="E33" s="44">
        <v>28</v>
      </c>
    </row>
    <row r="34" spans="2:5" x14ac:dyDescent="0.2">
      <c r="B34" s="45" t="str">
        <f>IFERROR(VLOOKUP($E34,'By Monster (2)'!$A:$C,2,FALSE),"")</f>
        <v/>
      </c>
      <c r="E34" s="44">
        <v>29</v>
      </c>
    </row>
    <row r="35" spans="2:5" x14ac:dyDescent="0.2">
      <c r="B35" s="45" t="str">
        <f>IFERROR(VLOOKUP($E35,'By Monster (2)'!$A:$C,2,FALSE),"")</f>
        <v/>
      </c>
      <c r="E35" s="44">
        <v>30</v>
      </c>
    </row>
    <row r="36" spans="2:5" x14ac:dyDescent="0.2">
      <c r="B36" s="45" t="str">
        <f>IFERROR(VLOOKUP($E36,'By Monster (2)'!$A:$C,2,FALSE),"")</f>
        <v/>
      </c>
      <c r="E36" s="44">
        <v>31</v>
      </c>
    </row>
    <row r="37" spans="2:5" x14ac:dyDescent="0.2">
      <c r="B37" s="45" t="str">
        <f>IFERROR(VLOOKUP($E37,'By Monster (2)'!$A:$C,2,FALSE),"")</f>
        <v/>
      </c>
      <c r="E37" s="44">
        <v>32</v>
      </c>
    </row>
    <row r="38" spans="2:5" x14ac:dyDescent="0.2">
      <c r="B38" s="45" t="str">
        <f>IFERROR(VLOOKUP($E38,'By Monster (2)'!$A:$C,2,FALSE),"")</f>
        <v/>
      </c>
      <c r="E38" s="44">
        <v>33</v>
      </c>
    </row>
    <row r="39" spans="2:5" x14ac:dyDescent="0.2">
      <c r="B39" s="45" t="str">
        <f>IFERROR(VLOOKUP($E39,'By Monster (2)'!$A:$C,2,FALSE),"")</f>
        <v/>
      </c>
      <c r="E39" s="44">
        <v>34</v>
      </c>
    </row>
    <row r="40" spans="2:5" x14ac:dyDescent="0.2">
      <c r="B40" s="45" t="str">
        <f>IFERROR(VLOOKUP($E40,'By Monster (2)'!$A:$C,2,FALSE),"")</f>
        <v/>
      </c>
      <c r="E40" s="44">
        <v>35</v>
      </c>
    </row>
    <row r="41" spans="2:5" x14ac:dyDescent="0.2">
      <c r="B41" s="45" t="str">
        <f>IFERROR(VLOOKUP($E41,'By Monster (2)'!$A:$C,2,FALSE),"")</f>
        <v/>
      </c>
      <c r="E41" s="44">
        <v>36</v>
      </c>
    </row>
    <row r="42" spans="2:5" x14ac:dyDescent="0.2">
      <c r="B42" s="45" t="str">
        <f>IFERROR(VLOOKUP($E42,'By Monster (2)'!$A:$C,2,FALSE),"")</f>
        <v/>
      </c>
      <c r="E42" s="44">
        <v>37</v>
      </c>
    </row>
    <row r="43" spans="2:5" x14ac:dyDescent="0.2">
      <c r="B43" s="45" t="str">
        <f>IFERROR(VLOOKUP($E43,'By Monster (2)'!$A:$C,2,FALSE),"")</f>
        <v/>
      </c>
      <c r="E43" s="44">
        <v>38</v>
      </c>
    </row>
    <row r="44" spans="2:5" x14ac:dyDescent="0.2">
      <c r="B44" s="45" t="str">
        <f>IFERROR(VLOOKUP($E44,'By Monster (2)'!$A:$C,2,FALSE),"")</f>
        <v/>
      </c>
      <c r="E44" s="44">
        <v>39</v>
      </c>
    </row>
    <row r="45" spans="2:5" x14ac:dyDescent="0.2">
      <c r="B45" s="45" t="str">
        <f>IFERROR(VLOOKUP($E45,'By Monster (2)'!$A:$C,2,FALSE),"")</f>
        <v/>
      </c>
      <c r="E45" s="44">
        <v>40</v>
      </c>
    </row>
    <row r="46" spans="2:5" x14ac:dyDescent="0.2">
      <c r="B46" s="45" t="str">
        <f>IFERROR(VLOOKUP($E46,'By Monster (2)'!$A:$C,2,FALSE),"")</f>
        <v/>
      </c>
      <c r="E46" s="44">
        <v>41</v>
      </c>
    </row>
    <row r="47" spans="2:5" x14ac:dyDescent="0.2">
      <c r="B47" s="45" t="str">
        <f>IFERROR(VLOOKUP($E47,'By Monster (2)'!$A:$C,2,FALSE),"")</f>
        <v/>
      </c>
      <c r="E47" s="44">
        <v>42</v>
      </c>
    </row>
    <row r="48" spans="2:5" x14ac:dyDescent="0.2">
      <c r="B48" s="45" t="str">
        <f>IFERROR(VLOOKUP($E48,'By Monster (2)'!$A:$C,2,FALSE),"")</f>
        <v/>
      </c>
      <c r="E48" s="44">
        <v>43</v>
      </c>
    </row>
    <row r="49" spans="2:2" x14ac:dyDescent="0.2">
      <c r="B49" s="45"/>
    </row>
    <row r="50" spans="2:2" x14ac:dyDescent="0.2">
      <c r="B50" s="45"/>
    </row>
    <row r="51" spans="2:2" x14ac:dyDescent="0.2">
      <c r="B51" s="45"/>
    </row>
    <row r="52" spans="2:2" x14ac:dyDescent="0.2">
      <c r="B52" s="45"/>
    </row>
    <row r="53" spans="2:2" x14ac:dyDescent="0.2">
      <c r="B53" s="45"/>
    </row>
    <row r="54" spans="2:2" x14ac:dyDescent="0.2">
      <c r="B54" s="45"/>
    </row>
    <row r="55" spans="2:2" x14ac:dyDescent="0.2">
      <c r="B55" s="45"/>
    </row>
    <row r="56" spans="2:2" x14ac:dyDescent="0.2">
      <c r="B56" s="45"/>
    </row>
    <row r="57" spans="2:2" x14ac:dyDescent="0.2">
      <c r="B57" s="45"/>
    </row>
    <row r="58" spans="2:2" x14ac:dyDescent="0.2">
      <c r="B58" s="45"/>
    </row>
    <row r="59" spans="2:2" x14ac:dyDescent="0.2">
      <c r="B59" s="45"/>
    </row>
    <row r="60" spans="2:2" x14ac:dyDescent="0.2">
      <c r="B60" s="45"/>
    </row>
    <row r="61" spans="2:2" x14ac:dyDescent="0.2">
      <c r="B61" s="45"/>
    </row>
  </sheetData>
  <sheetProtection sheet="1" objects="1" scenarios="1"/>
  <conditionalFormatting sqref="B7:B61">
    <cfRule type="expression" dxfId="9" priority="1">
      <formula>B7=""</formula>
    </cfRule>
  </conditionalFormatting>
  <pageMargins left="0.7" right="0.7" top="0.75" bottom="0.75" header="0.3" footer="0.3"/>
  <pageSetup orientation="portrait" r:id="rId1"/>
  <headerFooter>
    <oddFooter>&amp;C&amp;1#&amp;"Arial"&amp;10&amp;K000000Confidential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Mon!$A$1:$A$548</xm:f>
          </x14:formula1>
          <xm:sqref>C3</xm:sqref>
        </x14:dataValidation>
        <x14:dataValidation type="list" allowBlank="1" showInputMessage="1" showErrorMessage="1" xr:uid="{00000000-0002-0000-0600-000001000000}">
          <x14:formula1>
            <xm:f>Mon!$A$1:$A$569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R200"/>
  <sheetViews>
    <sheetView zoomScale="78" zoomScaleNormal="78" workbookViewId="0">
      <pane ySplit="2" topLeftCell="A3" activePane="bottomLeft" state="frozen"/>
      <selection pane="bottomLeft" activeCell="D9" sqref="D9"/>
    </sheetView>
  </sheetViews>
  <sheetFormatPr baseColWidth="10" defaultColWidth="8.83203125" defaultRowHeight="15" x14ac:dyDescent="0.2"/>
  <cols>
    <col min="1" max="1" width="8.83203125" style="21"/>
    <col min="2" max="2" width="18.1640625" style="21" bestFit="1" customWidth="1"/>
    <col min="3" max="3" width="2.33203125" style="21" customWidth="1"/>
    <col min="4" max="18" width="27.83203125" style="21" customWidth="1"/>
    <col min="19" max="16384" width="8.83203125" style="21"/>
  </cols>
  <sheetData>
    <row r="1" spans="2:18" ht="24" customHeight="1" thickBot="1" x14ac:dyDescent="0.25"/>
    <row r="2" spans="2:18" ht="17" thickBot="1" x14ac:dyDescent="0.25">
      <c r="B2" s="68" t="s">
        <v>1567</v>
      </c>
      <c r="D2" s="67" t="s">
        <v>1568</v>
      </c>
      <c r="E2" s="67" t="s">
        <v>1569</v>
      </c>
      <c r="F2" s="67" t="s">
        <v>1570</v>
      </c>
      <c r="G2" s="67" t="s">
        <v>1571</v>
      </c>
      <c r="H2" s="67" t="s">
        <v>1572</v>
      </c>
      <c r="I2" s="67" t="s">
        <v>1573</v>
      </c>
      <c r="J2" s="67" t="s">
        <v>1574</v>
      </c>
      <c r="K2" s="67" t="s">
        <v>1575</v>
      </c>
      <c r="L2" s="67" t="s">
        <v>1576</v>
      </c>
      <c r="M2" s="67" t="s">
        <v>1577</v>
      </c>
      <c r="N2" s="67" t="s">
        <v>1578</v>
      </c>
      <c r="O2" s="67" t="s">
        <v>1579</v>
      </c>
      <c r="P2" s="67" t="s">
        <v>1580</v>
      </c>
      <c r="Q2" s="67" t="s">
        <v>1581</v>
      </c>
      <c r="R2" s="67" t="s">
        <v>1582</v>
      </c>
    </row>
    <row r="3" spans="2:18" ht="19" x14ac:dyDescent="0.25">
      <c r="B3" s="66" t="s">
        <v>521</v>
      </c>
      <c r="D3" s="70" t="s">
        <v>876</v>
      </c>
      <c r="E3" s="70" t="s">
        <v>947</v>
      </c>
      <c r="F3" s="70" t="s">
        <v>885</v>
      </c>
      <c r="G3" s="70" t="s">
        <v>902</v>
      </c>
      <c r="H3" s="70" t="s">
        <v>950</v>
      </c>
      <c r="I3" s="70" t="s">
        <v>874</v>
      </c>
      <c r="J3" s="70" t="s">
        <v>888</v>
      </c>
      <c r="K3" s="70" t="s">
        <v>887</v>
      </c>
      <c r="L3" s="70" t="s">
        <v>886</v>
      </c>
      <c r="M3" s="70"/>
      <c r="N3" s="70"/>
      <c r="O3" s="70"/>
      <c r="P3" s="70"/>
      <c r="Q3" s="70"/>
      <c r="R3" s="70"/>
    </row>
    <row r="4" spans="2:18" ht="19" x14ac:dyDescent="0.25">
      <c r="B4" s="69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</row>
    <row r="5" spans="2:18" ht="19" x14ac:dyDescent="0.25">
      <c r="B5" s="66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</row>
    <row r="6" spans="2:18" ht="19" x14ac:dyDescent="0.25">
      <c r="B6" s="69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</row>
    <row r="7" spans="2:18" ht="19" x14ac:dyDescent="0.25">
      <c r="B7" s="66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</row>
    <row r="8" spans="2:18" ht="19" x14ac:dyDescent="0.25">
      <c r="B8" s="69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2:18" ht="19" x14ac:dyDescent="0.25">
      <c r="B9" s="66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</row>
    <row r="10" spans="2:18" ht="19" x14ac:dyDescent="0.25">
      <c r="B10" s="69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</row>
    <row r="11" spans="2:18" ht="19" x14ac:dyDescent="0.25">
      <c r="B11" s="66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</row>
    <row r="12" spans="2:18" ht="19" x14ac:dyDescent="0.25">
      <c r="B12" s="69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</row>
    <row r="13" spans="2:18" ht="19" x14ac:dyDescent="0.25">
      <c r="B13" s="66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</row>
    <row r="14" spans="2:18" ht="19" x14ac:dyDescent="0.25">
      <c r="B14" s="69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</row>
    <row r="15" spans="2:18" ht="19" x14ac:dyDescent="0.25">
      <c r="B15" s="66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</row>
    <row r="16" spans="2:18" ht="19" x14ac:dyDescent="0.25">
      <c r="B16" s="69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</row>
    <row r="17" spans="2:18" ht="19" x14ac:dyDescent="0.25">
      <c r="B17" s="66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</row>
    <row r="18" spans="2:18" ht="19" x14ac:dyDescent="0.25">
      <c r="B18" s="69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</row>
    <row r="19" spans="2:18" ht="19" x14ac:dyDescent="0.25">
      <c r="B19" s="66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</row>
    <row r="20" spans="2:18" ht="19" x14ac:dyDescent="0.25">
      <c r="B20" s="69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</row>
    <row r="21" spans="2:18" ht="19" x14ac:dyDescent="0.25">
      <c r="B21" s="66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</row>
    <row r="22" spans="2:18" ht="19" x14ac:dyDescent="0.25">
      <c r="B22" s="69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</row>
    <row r="23" spans="2:18" ht="19" x14ac:dyDescent="0.25">
      <c r="B23" s="66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</row>
    <row r="24" spans="2:18" ht="19" x14ac:dyDescent="0.25">
      <c r="B24" s="69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</row>
    <row r="25" spans="2:18" ht="19" x14ac:dyDescent="0.25">
      <c r="B25" s="66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</row>
    <row r="26" spans="2:18" ht="19" x14ac:dyDescent="0.25">
      <c r="B26" s="69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</row>
    <row r="27" spans="2:18" ht="19" x14ac:dyDescent="0.25">
      <c r="B27" s="66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</row>
    <row r="28" spans="2:18" ht="19" x14ac:dyDescent="0.25">
      <c r="B28" s="69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</row>
    <row r="29" spans="2:18" ht="19" x14ac:dyDescent="0.25">
      <c r="B29" s="66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</row>
    <row r="30" spans="2:18" ht="19" x14ac:dyDescent="0.25">
      <c r="B30" s="69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</row>
    <row r="31" spans="2:18" ht="19" x14ac:dyDescent="0.25">
      <c r="B31" s="66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</row>
    <row r="32" spans="2:18" ht="19" x14ac:dyDescent="0.25">
      <c r="B32" s="69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</row>
    <row r="33" spans="2:18" ht="19" x14ac:dyDescent="0.25">
      <c r="B33" s="66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</row>
    <row r="34" spans="2:18" ht="19" x14ac:dyDescent="0.25">
      <c r="B34" s="69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</row>
    <row r="35" spans="2:18" ht="19" x14ac:dyDescent="0.25">
      <c r="B35" s="66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</row>
    <row r="36" spans="2:18" ht="19" x14ac:dyDescent="0.25">
      <c r="B36" s="69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</row>
    <row r="37" spans="2:18" ht="19" x14ac:dyDescent="0.25">
      <c r="B37" s="66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</row>
    <row r="38" spans="2:18" ht="19" x14ac:dyDescent="0.25">
      <c r="B38" s="69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</row>
    <row r="39" spans="2:18" ht="19" x14ac:dyDescent="0.25">
      <c r="B39" s="66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</row>
    <row r="40" spans="2:18" ht="19" x14ac:dyDescent="0.25">
      <c r="B40" s="69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</row>
    <row r="41" spans="2:18" ht="19" x14ac:dyDescent="0.25">
      <c r="B41" s="66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</row>
    <row r="42" spans="2:18" ht="19" x14ac:dyDescent="0.25">
      <c r="B42" s="69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</row>
    <row r="43" spans="2:18" ht="19" x14ac:dyDescent="0.25">
      <c r="B43" s="66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</row>
    <row r="44" spans="2:18" ht="19" x14ac:dyDescent="0.25">
      <c r="B44" s="69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</row>
    <row r="45" spans="2:18" ht="19" x14ac:dyDescent="0.25">
      <c r="B45" s="66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</row>
    <row r="46" spans="2:18" ht="19" x14ac:dyDescent="0.25">
      <c r="B46" s="69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</row>
    <row r="47" spans="2:18" ht="19" x14ac:dyDescent="0.25">
      <c r="B47" s="66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</row>
    <row r="48" spans="2:18" ht="19" x14ac:dyDescent="0.25">
      <c r="B48" s="69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</row>
    <row r="49" spans="2:18" ht="19" x14ac:dyDescent="0.25">
      <c r="B49" s="66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</row>
    <row r="50" spans="2:18" ht="19" x14ac:dyDescent="0.25">
      <c r="B50" s="69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</row>
    <row r="51" spans="2:18" ht="19" x14ac:dyDescent="0.25">
      <c r="B51" s="66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</row>
    <row r="52" spans="2:18" ht="19" x14ac:dyDescent="0.25">
      <c r="B52" s="69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</row>
    <row r="53" spans="2:18" ht="19" x14ac:dyDescent="0.25">
      <c r="B53" s="66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</row>
    <row r="54" spans="2:18" ht="19" x14ac:dyDescent="0.25">
      <c r="B54" s="69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</row>
    <row r="55" spans="2:18" ht="19" x14ac:dyDescent="0.25">
      <c r="B55" s="66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</row>
    <row r="56" spans="2:18" ht="19" x14ac:dyDescent="0.25">
      <c r="B56" s="69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</row>
    <row r="57" spans="2:18" ht="19" x14ac:dyDescent="0.25">
      <c r="B57" s="66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</row>
    <row r="58" spans="2:18" ht="19" x14ac:dyDescent="0.25">
      <c r="B58" s="69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</row>
    <row r="59" spans="2:18" ht="19" x14ac:dyDescent="0.25">
      <c r="B59" s="66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</row>
    <row r="60" spans="2:18" ht="19" x14ac:dyDescent="0.25">
      <c r="B60" s="69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</row>
    <row r="61" spans="2:18" ht="19" x14ac:dyDescent="0.25">
      <c r="B61" s="66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</row>
    <row r="62" spans="2:18" ht="19" x14ac:dyDescent="0.25">
      <c r="B62" s="69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</row>
    <row r="63" spans="2:18" ht="19" x14ac:dyDescent="0.25">
      <c r="B63" s="66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</row>
    <row r="64" spans="2:18" ht="19" x14ac:dyDescent="0.25">
      <c r="B64" s="69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</row>
    <row r="65" spans="2:18" ht="19" x14ac:dyDescent="0.25">
      <c r="B65" s="66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</row>
    <row r="66" spans="2:18" ht="19" x14ac:dyDescent="0.25">
      <c r="B66" s="69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</row>
    <row r="67" spans="2:18" ht="19" x14ac:dyDescent="0.25">
      <c r="B67" s="66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</row>
    <row r="68" spans="2:18" ht="19" x14ac:dyDescent="0.25">
      <c r="B68" s="69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</row>
    <row r="69" spans="2:18" ht="19" x14ac:dyDescent="0.25">
      <c r="B69" s="66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</row>
    <row r="70" spans="2:18" ht="19" x14ac:dyDescent="0.25">
      <c r="B70" s="69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</row>
    <row r="71" spans="2:18" ht="19" x14ac:dyDescent="0.25">
      <c r="B71" s="66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</row>
    <row r="72" spans="2:18" ht="19" x14ac:dyDescent="0.25">
      <c r="B72" s="69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</row>
    <row r="73" spans="2:18" ht="19" x14ac:dyDescent="0.25">
      <c r="B73" s="66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</row>
    <row r="74" spans="2:18" ht="19" x14ac:dyDescent="0.25">
      <c r="B74" s="69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</row>
    <row r="75" spans="2:18" ht="19" x14ac:dyDescent="0.25">
      <c r="B75" s="66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</row>
    <row r="76" spans="2:18" ht="19" x14ac:dyDescent="0.25">
      <c r="B76" s="69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</row>
    <row r="77" spans="2:18" ht="19" x14ac:dyDescent="0.25">
      <c r="B77" s="66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</row>
    <row r="78" spans="2:18" ht="19" x14ac:dyDescent="0.25">
      <c r="B78" s="69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</row>
    <row r="79" spans="2:18" ht="19" x14ac:dyDescent="0.25">
      <c r="B79" s="66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</row>
    <row r="80" spans="2:18" ht="19" x14ac:dyDescent="0.25">
      <c r="B80" s="69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</row>
    <row r="81" spans="2:18" ht="19" x14ac:dyDescent="0.25">
      <c r="B81" s="66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</row>
    <row r="82" spans="2:18" ht="19" x14ac:dyDescent="0.25">
      <c r="B82" s="69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</row>
    <row r="83" spans="2:18" ht="19" x14ac:dyDescent="0.25">
      <c r="B83" s="66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</row>
    <row r="84" spans="2:18" ht="19" x14ac:dyDescent="0.25">
      <c r="B84" s="69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</row>
    <row r="85" spans="2:18" ht="19" x14ac:dyDescent="0.25">
      <c r="B85" s="66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</row>
    <row r="86" spans="2:18" ht="19" x14ac:dyDescent="0.25">
      <c r="B86" s="69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</row>
    <row r="87" spans="2:18" ht="19" x14ac:dyDescent="0.25">
      <c r="B87" s="66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</row>
    <row r="88" spans="2:18" ht="19" x14ac:dyDescent="0.25">
      <c r="B88" s="69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</row>
    <row r="89" spans="2:18" ht="19" x14ac:dyDescent="0.25">
      <c r="B89" s="66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</row>
    <row r="90" spans="2:18" ht="19" x14ac:dyDescent="0.25">
      <c r="B90" s="69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</row>
    <row r="91" spans="2:18" ht="19" x14ac:dyDescent="0.25">
      <c r="B91" s="66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</row>
    <row r="92" spans="2:18" ht="19" x14ac:dyDescent="0.25">
      <c r="B92" s="69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</row>
    <row r="93" spans="2:18" ht="19" x14ac:dyDescent="0.25">
      <c r="B93" s="66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</row>
    <row r="94" spans="2:18" ht="19" x14ac:dyDescent="0.25">
      <c r="B94" s="69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</row>
    <row r="95" spans="2:18" ht="19" x14ac:dyDescent="0.25">
      <c r="B95" s="66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</row>
    <row r="96" spans="2:18" ht="19" x14ac:dyDescent="0.25">
      <c r="B96" s="69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</row>
    <row r="97" spans="2:18" ht="19" x14ac:dyDescent="0.25">
      <c r="B97" s="66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</row>
    <row r="98" spans="2:18" ht="19" x14ac:dyDescent="0.25">
      <c r="B98" s="69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</row>
    <row r="99" spans="2:18" ht="19" x14ac:dyDescent="0.25">
      <c r="B99" s="66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</row>
    <row r="100" spans="2:18" ht="19" x14ac:dyDescent="0.25">
      <c r="B100" s="69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</row>
    <row r="101" spans="2:18" ht="19" x14ac:dyDescent="0.25">
      <c r="B101" s="66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</row>
    <row r="102" spans="2:18" ht="19" x14ac:dyDescent="0.25">
      <c r="B102" s="69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</row>
    <row r="103" spans="2:18" ht="19" x14ac:dyDescent="0.25">
      <c r="B103" s="66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</row>
    <row r="104" spans="2:18" ht="19" x14ac:dyDescent="0.25">
      <c r="B104" s="69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</row>
    <row r="105" spans="2:18" ht="19" x14ac:dyDescent="0.25">
      <c r="B105" s="66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</row>
    <row r="106" spans="2:18" ht="19" x14ac:dyDescent="0.25">
      <c r="B106" s="69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</row>
    <row r="107" spans="2:18" ht="19" x14ac:dyDescent="0.25">
      <c r="B107" s="66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</row>
    <row r="108" spans="2:18" ht="19" x14ac:dyDescent="0.25">
      <c r="B108" s="69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</row>
    <row r="109" spans="2:18" ht="19" x14ac:dyDescent="0.25">
      <c r="B109" s="66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</row>
    <row r="110" spans="2:18" ht="19" x14ac:dyDescent="0.25">
      <c r="B110" s="69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</row>
    <row r="111" spans="2:18" ht="19" x14ac:dyDescent="0.25">
      <c r="B111" s="66"/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</row>
    <row r="112" spans="2:18" ht="19" x14ac:dyDescent="0.25">
      <c r="B112" s="69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</row>
    <row r="113" spans="2:18" ht="19" x14ac:dyDescent="0.25">
      <c r="B113" s="66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</row>
    <row r="114" spans="2:18" ht="19" x14ac:dyDescent="0.25">
      <c r="B114" s="69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</row>
    <row r="115" spans="2:18" ht="19" x14ac:dyDescent="0.25">
      <c r="B115" s="66"/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</row>
    <row r="116" spans="2:18" ht="19" x14ac:dyDescent="0.25">
      <c r="B116" s="69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</row>
    <row r="117" spans="2:18" ht="19" x14ac:dyDescent="0.25">
      <c r="B117" s="66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</row>
    <row r="118" spans="2:18" ht="19" x14ac:dyDescent="0.25">
      <c r="B118" s="69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</row>
    <row r="119" spans="2:18" ht="19" x14ac:dyDescent="0.25">
      <c r="B119" s="66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</row>
    <row r="120" spans="2:18" ht="19" x14ac:dyDescent="0.25">
      <c r="B120" s="69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</row>
    <row r="121" spans="2:18" ht="19" x14ac:dyDescent="0.25">
      <c r="B121" s="66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</row>
    <row r="122" spans="2:18" ht="19" x14ac:dyDescent="0.25">
      <c r="B122" s="69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</row>
    <row r="123" spans="2:18" ht="19" x14ac:dyDescent="0.25">
      <c r="B123" s="66"/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</row>
    <row r="124" spans="2:18" ht="19" x14ac:dyDescent="0.25">
      <c r="B124" s="69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</row>
    <row r="125" spans="2:18" ht="19" x14ac:dyDescent="0.25">
      <c r="B125" s="66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</row>
    <row r="126" spans="2:18" ht="19" x14ac:dyDescent="0.25">
      <c r="B126" s="69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</row>
    <row r="127" spans="2:18" ht="19" x14ac:dyDescent="0.25">
      <c r="B127" s="66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</row>
    <row r="128" spans="2:18" ht="19" x14ac:dyDescent="0.25">
      <c r="B128" s="69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</row>
    <row r="129" spans="2:18" ht="19" x14ac:dyDescent="0.25">
      <c r="B129" s="66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</row>
    <row r="130" spans="2:18" ht="19" x14ac:dyDescent="0.25">
      <c r="B130" s="69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</row>
    <row r="131" spans="2:18" ht="19" x14ac:dyDescent="0.25">
      <c r="B131" s="66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</row>
    <row r="132" spans="2:18" ht="19" x14ac:dyDescent="0.25">
      <c r="B132" s="69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</row>
    <row r="133" spans="2:18" ht="19" x14ac:dyDescent="0.25">
      <c r="B133" s="66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</row>
    <row r="134" spans="2:18" ht="19" x14ac:dyDescent="0.25">
      <c r="B134" s="69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</row>
    <row r="135" spans="2:18" ht="19" x14ac:dyDescent="0.25">
      <c r="B135" s="66"/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</row>
    <row r="136" spans="2:18" ht="19" x14ac:dyDescent="0.25">
      <c r="B136" s="69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</row>
    <row r="137" spans="2:18" ht="19" x14ac:dyDescent="0.25">
      <c r="B137" s="66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</row>
    <row r="138" spans="2:18" ht="19" x14ac:dyDescent="0.25">
      <c r="B138" s="69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</row>
    <row r="139" spans="2:18" ht="19" x14ac:dyDescent="0.25">
      <c r="B139" s="66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</row>
    <row r="140" spans="2:18" ht="19" x14ac:dyDescent="0.25">
      <c r="B140" s="69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</row>
    <row r="141" spans="2:18" ht="19" x14ac:dyDescent="0.25">
      <c r="B141" s="66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</row>
    <row r="142" spans="2:18" ht="19" x14ac:dyDescent="0.25">
      <c r="B142" s="69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</row>
    <row r="143" spans="2:18" ht="19" x14ac:dyDescent="0.25">
      <c r="B143" s="66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</row>
    <row r="144" spans="2:18" ht="19" x14ac:dyDescent="0.25">
      <c r="B144" s="69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</row>
    <row r="145" spans="2:18" ht="19" x14ac:dyDescent="0.25">
      <c r="B145" s="66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</row>
    <row r="146" spans="2:18" ht="19" x14ac:dyDescent="0.25">
      <c r="B146" s="69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</row>
    <row r="147" spans="2:18" ht="19" x14ac:dyDescent="0.25">
      <c r="B147" s="66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</row>
    <row r="148" spans="2:18" ht="19" x14ac:dyDescent="0.25">
      <c r="B148" s="69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</row>
    <row r="149" spans="2:18" ht="19" x14ac:dyDescent="0.25">
      <c r="B149" s="66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</row>
    <row r="150" spans="2:18" ht="19" x14ac:dyDescent="0.25">
      <c r="B150" s="69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</row>
    <row r="151" spans="2:18" ht="19" x14ac:dyDescent="0.25">
      <c r="B151" s="66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</row>
    <row r="152" spans="2:18" ht="19" x14ac:dyDescent="0.25">
      <c r="B152" s="69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</row>
    <row r="153" spans="2:18" ht="19" x14ac:dyDescent="0.25">
      <c r="B153" s="66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</row>
    <row r="154" spans="2:18" ht="19" x14ac:dyDescent="0.25">
      <c r="B154" s="69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</row>
    <row r="155" spans="2:18" ht="19" x14ac:dyDescent="0.25">
      <c r="B155" s="66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</row>
    <row r="156" spans="2:18" ht="19" x14ac:dyDescent="0.25">
      <c r="B156" s="69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</row>
    <row r="157" spans="2:18" ht="19" x14ac:dyDescent="0.25">
      <c r="B157" s="66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</row>
    <row r="158" spans="2:18" ht="19" x14ac:dyDescent="0.25">
      <c r="B158" s="69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</row>
    <row r="159" spans="2:18" ht="19" x14ac:dyDescent="0.25">
      <c r="B159" s="66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</row>
    <row r="160" spans="2:18" ht="19" x14ac:dyDescent="0.25">
      <c r="B160" s="69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</row>
    <row r="161" spans="2:18" ht="19" x14ac:dyDescent="0.25">
      <c r="B161" s="66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</row>
    <row r="162" spans="2:18" ht="19" x14ac:dyDescent="0.25">
      <c r="B162" s="69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</row>
    <row r="163" spans="2:18" ht="19" x14ac:dyDescent="0.25">
      <c r="B163" s="66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</row>
    <row r="164" spans="2:18" ht="19" x14ac:dyDescent="0.25">
      <c r="B164" s="69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</row>
    <row r="165" spans="2:18" ht="19" x14ac:dyDescent="0.25">
      <c r="B165" s="66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</row>
    <row r="166" spans="2:18" ht="19" x14ac:dyDescent="0.25">
      <c r="B166" s="69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</row>
    <row r="167" spans="2:18" ht="19" x14ac:dyDescent="0.25">
      <c r="B167" s="66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</row>
    <row r="168" spans="2:18" ht="19" x14ac:dyDescent="0.25">
      <c r="B168" s="69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</row>
    <row r="169" spans="2:18" ht="19" x14ac:dyDescent="0.25">
      <c r="B169" s="66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</row>
    <row r="170" spans="2:18" ht="19" x14ac:dyDescent="0.25">
      <c r="B170" s="69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</row>
    <row r="171" spans="2:18" ht="19" x14ac:dyDescent="0.25">
      <c r="B171" s="66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</row>
    <row r="172" spans="2:18" ht="19" x14ac:dyDescent="0.25">
      <c r="B172" s="69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</row>
    <row r="173" spans="2:18" ht="19" x14ac:dyDescent="0.25">
      <c r="B173" s="66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</row>
    <row r="174" spans="2:18" ht="19" x14ac:dyDescent="0.25">
      <c r="B174" s="69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</row>
    <row r="175" spans="2:18" ht="19" x14ac:dyDescent="0.25">
      <c r="B175" s="66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</row>
    <row r="176" spans="2:18" ht="19" x14ac:dyDescent="0.25">
      <c r="B176" s="69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</row>
    <row r="177" spans="2:18" ht="19" x14ac:dyDescent="0.25">
      <c r="B177" s="66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</row>
    <row r="178" spans="2:18" ht="19" x14ac:dyDescent="0.25">
      <c r="B178" s="69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</row>
    <row r="179" spans="2:18" ht="19" x14ac:dyDescent="0.25">
      <c r="B179" s="66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</row>
    <row r="180" spans="2:18" ht="19" x14ac:dyDescent="0.25">
      <c r="B180" s="69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</row>
    <row r="181" spans="2:18" ht="19" x14ac:dyDescent="0.25">
      <c r="B181" s="66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</row>
    <row r="182" spans="2:18" ht="19" x14ac:dyDescent="0.25">
      <c r="B182" s="69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</row>
    <row r="183" spans="2:18" ht="19" x14ac:dyDescent="0.25">
      <c r="B183" s="66"/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</row>
    <row r="184" spans="2:18" ht="19" x14ac:dyDescent="0.25">
      <c r="B184" s="69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</row>
    <row r="185" spans="2:18" ht="19" x14ac:dyDescent="0.25">
      <c r="B185" s="66"/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</row>
    <row r="186" spans="2:18" ht="19" x14ac:dyDescent="0.25">
      <c r="B186" s="69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</row>
    <row r="187" spans="2:18" ht="19" x14ac:dyDescent="0.25">
      <c r="B187" s="66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</row>
    <row r="188" spans="2:18" ht="19" x14ac:dyDescent="0.25">
      <c r="B188" s="69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</row>
    <row r="189" spans="2:18" ht="19" x14ac:dyDescent="0.25">
      <c r="B189" s="66"/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</row>
    <row r="190" spans="2:18" ht="19" x14ac:dyDescent="0.25">
      <c r="B190" s="69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</row>
    <row r="191" spans="2:18" ht="19" x14ac:dyDescent="0.25">
      <c r="B191" s="66"/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</row>
    <row r="192" spans="2:18" ht="19" x14ac:dyDescent="0.25">
      <c r="B192" s="69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</row>
    <row r="193" spans="2:18" ht="19" x14ac:dyDescent="0.25">
      <c r="B193" s="66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</row>
    <row r="194" spans="2:18" ht="19" x14ac:dyDescent="0.25">
      <c r="B194" s="69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</row>
    <row r="195" spans="2:18" ht="19" x14ac:dyDescent="0.25">
      <c r="B195" s="66"/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</row>
    <row r="196" spans="2:18" ht="19" x14ac:dyDescent="0.25">
      <c r="B196" s="69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</row>
    <row r="197" spans="2:18" ht="19" x14ac:dyDescent="0.25">
      <c r="B197" s="66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</row>
    <row r="198" spans="2:18" ht="19" x14ac:dyDescent="0.25">
      <c r="B198" s="69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</row>
    <row r="199" spans="2:18" ht="19" x14ac:dyDescent="0.25">
      <c r="B199" s="66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</row>
    <row r="200" spans="2:18" ht="19" x14ac:dyDescent="0.25">
      <c r="B200" s="69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</row>
  </sheetData>
  <sheetProtection sheet="1" objects="1" scenarios="1"/>
  <conditionalFormatting sqref="A3:XFD3">
    <cfRule type="duplicateValues" dxfId="8" priority="4"/>
  </conditionalFormatting>
  <conditionalFormatting sqref="A4:XFD4">
    <cfRule type="duplicateValues" dxfId="7" priority="3"/>
  </conditionalFormatting>
  <conditionalFormatting sqref="D5:R5 D7:R7 D9:R9 D11:R11 D13:R13 D15:R15 D17:R17 D19:R19 D21:R21 D23:R23 D25:R25 D27:R27 D29:R29 D31:R31 D33:R33 D35:R35 D37:R37 D39:R39 D41:R41 D43:R43 D45:R45 D47:R47 D49:R49 D51:R51 D53:R53 D55:R55 D57:R57 D59:R59 D61:R61 D63:R63 D65:R65 D67:R67 D69:R69 D71:R71 D73:R73 D75:R75 D77:R77 D79:R79 D81:R81 D83:R83 D85:R85 D87:R87 D89:R89 D91:R91 D93:R93 D95:R95 D97:R97 D99:R99 D101:R101 D103:R103 D105:R105 D107:R107 D109:R109 D111:R111 D113:R113 D115:R115 D117:R117 D119:R119 D121:R121 D123:R123 D125:R125 D127:R127 D129:R129 D131:R131 D133:R133 D135:R135 D137:R137 D139:R139 D141:R141 D143:R143 D145:R145 D147:R147 D149:R149 D151:R151 D153:R153 D155:R155 D157:R157 D159:R159 D161:R161 D163:R163 D165:R165 D167:R167 D169:R169 D171:R171 D173:R173 D175:R175 D177:R177 D179:R179 D181:R181 D183:R183 D185:R185 D187:R187 D189:R189 D191:R191 D193:R193 D195:R195 D197:R197 D199:R199">
    <cfRule type="duplicateValues" dxfId="6" priority="2"/>
  </conditionalFormatting>
  <conditionalFormatting sqref="D6:R6 D8:R8 D10:R10 D12:R12 D14:R14 D16:R16 D18:R18 D20:R20 D22:R22 D24:R24 D26:R26 D28:R28 D30:R30 D32:R32 D34:R34 D36:R36 D38:R38 D40:R40 D42:R42 D44:R44 D46:R46 D48:R48 D50:R50 D52:R52 D54:R54 D56:R56 D58:R58 D60:R60 D62:R62 D64:R64 D66:R66 D68:R68 D70:R70 D72:R72 D74:R74 D76:R76 D78:R78 D80:R80 D82:R82 D84:R84 D86:R86 D88:R88 D90:R90 D92:R92 D94:R94 D96:R96 D98:R98 D100:R100 D102:R102 D104:R104 D106:R106 D108:R108 D110:R110 D112:R112 D114:R114 D116:R116 D118:R118 D120:R120 D122:R122 D124:R124 D126:R126 D128:R128 D130:R130 D132:R132 D134:R134 D136:R136 D138:R138 D140:R140 D142:R142 D144:R144 D146:R146 D148:R148 D150:R150 D152:R152 D154:R154 D156:R156 D158:R158 D160:R160 D162:R162 D164:R164 D166:R166 D168:R168 D170:R170 D172:R172 D174:R174 D176:R176 D178:R178 D180:R180 D182:R182 D184:R184 D186:R186 D188:R188 D190:R190 D192:R192 D194:R194 D196:R196 D198:R198 D200:R200">
    <cfRule type="duplicateValues" dxfId="5" priority="1"/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Mon!$A$1:$A$569</xm:f>
          </x14:formula1>
          <xm:sqref>B3:B200</xm:sqref>
        </x14:dataValidation>
        <x14:dataValidation type="list" allowBlank="1" showInputMessage="1" showErrorMessage="1" xr:uid="{00000000-0002-0000-0700-000001000000}">
          <x14:formula1>
            <xm:f>'list of artifact attributes'!$A$2:$A$44</xm:f>
          </x14:formula1>
          <xm:sqref>D3:R200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K571"/>
  <sheetViews>
    <sheetView workbookViewId="0">
      <pane ySplit="2" topLeftCell="A3" activePane="bottomLeft" state="frozen"/>
      <selection pane="bottomLeft" activeCell="J10" sqref="J10"/>
    </sheetView>
  </sheetViews>
  <sheetFormatPr baseColWidth="10" defaultColWidth="8.83203125" defaultRowHeight="15" x14ac:dyDescent="0.2"/>
  <cols>
    <col min="1" max="1" width="8.83203125" style="21"/>
    <col min="2" max="2" width="8.83203125" style="58"/>
    <col min="3" max="3" width="8.83203125" style="22" customWidth="1"/>
    <col min="4" max="4" width="21" style="22" bestFit="1" customWidth="1"/>
    <col min="5" max="5" width="9.1640625" style="22" customWidth="1"/>
    <col min="6" max="6" width="13.33203125" style="22" bestFit="1" customWidth="1"/>
    <col min="7" max="8" width="8.83203125" style="21"/>
    <col min="9" max="9" width="0" style="22" hidden="1" customWidth="1"/>
    <col min="10" max="10" width="8.83203125" style="21"/>
    <col min="11" max="11" width="51.83203125" style="21" customWidth="1"/>
    <col min="12" max="16384" width="8.83203125" style="21"/>
  </cols>
  <sheetData>
    <row r="1" spans="2:11" ht="15" customHeight="1" thickBot="1" x14ac:dyDescent="0.25"/>
    <row r="2" spans="2:11" ht="42" customHeight="1" thickBot="1" x14ac:dyDescent="0.25">
      <c r="C2" s="54" t="s">
        <v>936</v>
      </c>
      <c r="D2" s="19" t="s">
        <v>938</v>
      </c>
      <c r="E2" s="19" t="s">
        <v>844</v>
      </c>
      <c r="F2" s="19" t="s">
        <v>939</v>
      </c>
      <c r="G2" s="20" t="s">
        <v>1563</v>
      </c>
      <c r="I2" s="63" t="s">
        <v>1564</v>
      </c>
      <c r="K2" s="65" t="s">
        <v>1566</v>
      </c>
    </row>
    <row r="3" spans="2:11" x14ac:dyDescent="0.2">
      <c r="B3" s="58">
        <v>0</v>
      </c>
      <c r="C3" s="56">
        <v>3</v>
      </c>
      <c r="D3" s="59" t="s">
        <v>699</v>
      </c>
      <c r="E3" s="55" t="s">
        <v>6</v>
      </c>
      <c r="F3" s="59" t="s">
        <v>704</v>
      </c>
      <c r="G3" s="64" t="s">
        <v>1562</v>
      </c>
      <c r="I3" s="63">
        <f>IF(G3="off",1,0)</f>
        <v>0</v>
      </c>
    </row>
    <row r="4" spans="2:11" x14ac:dyDescent="0.2">
      <c r="B4" s="58">
        <f>IF(D3=D4,0,1)</f>
        <v>0</v>
      </c>
      <c r="C4" s="60">
        <v>3</v>
      </c>
      <c r="D4" s="55" t="s">
        <v>699</v>
      </c>
      <c r="E4" s="59" t="s">
        <v>13</v>
      </c>
      <c r="F4" s="59" t="s">
        <v>703</v>
      </c>
      <c r="G4" s="64" t="s">
        <v>1562</v>
      </c>
      <c r="I4" s="63">
        <f t="shared" ref="I4:I67" si="0">IF(G4="off",1,0)</f>
        <v>0</v>
      </c>
    </row>
    <row r="5" spans="2:11" x14ac:dyDescent="0.2">
      <c r="B5" s="58">
        <f t="shared" ref="B5:B68" si="1">IF(D4=D5,0,1)</f>
        <v>0</v>
      </c>
      <c r="C5" s="60">
        <v>3</v>
      </c>
      <c r="D5" s="55" t="s">
        <v>699</v>
      </c>
      <c r="E5" s="59" t="s">
        <v>19</v>
      </c>
      <c r="F5" s="59" t="s">
        <v>702</v>
      </c>
      <c r="G5" s="64" t="s">
        <v>1562</v>
      </c>
      <c r="I5" s="63">
        <f t="shared" si="0"/>
        <v>0</v>
      </c>
    </row>
    <row r="6" spans="2:11" x14ac:dyDescent="0.2">
      <c r="B6" s="58">
        <f t="shared" si="1"/>
        <v>0</v>
      </c>
      <c r="C6" s="60">
        <v>3</v>
      </c>
      <c r="D6" s="55" t="s">
        <v>699</v>
      </c>
      <c r="E6" s="59" t="s">
        <v>22</v>
      </c>
      <c r="F6" s="59" t="s">
        <v>701</v>
      </c>
      <c r="G6" s="64" t="s">
        <v>1562</v>
      </c>
      <c r="I6" s="63">
        <f t="shared" si="0"/>
        <v>0</v>
      </c>
    </row>
    <row r="7" spans="2:11" x14ac:dyDescent="0.2">
      <c r="B7" s="58">
        <f t="shared" si="1"/>
        <v>0</v>
      </c>
      <c r="C7" s="60">
        <v>3</v>
      </c>
      <c r="D7" s="55" t="s">
        <v>699</v>
      </c>
      <c r="E7" s="59" t="s">
        <v>26</v>
      </c>
      <c r="F7" s="59" t="s">
        <v>700</v>
      </c>
      <c r="G7" s="64" t="s">
        <v>1562</v>
      </c>
      <c r="I7" s="63">
        <f t="shared" si="0"/>
        <v>0</v>
      </c>
    </row>
    <row r="8" spans="2:11" x14ac:dyDescent="0.2">
      <c r="B8" s="58">
        <f t="shared" si="1"/>
        <v>1</v>
      </c>
      <c r="C8" s="60">
        <v>4</v>
      </c>
      <c r="D8" s="55" t="s">
        <v>382</v>
      </c>
      <c r="E8" s="59" t="s">
        <v>6</v>
      </c>
      <c r="F8" s="59" t="s">
        <v>387</v>
      </c>
      <c r="G8" s="64" t="s">
        <v>1562</v>
      </c>
      <c r="I8" s="63">
        <f t="shared" si="0"/>
        <v>0</v>
      </c>
    </row>
    <row r="9" spans="2:11" x14ac:dyDescent="0.2">
      <c r="B9" s="58">
        <f t="shared" si="1"/>
        <v>0</v>
      </c>
      <c r="C9" s="60">
        <v>4</v>
      </c>
      <c r="D9" s="55" t="s">
        <v>382</v>
      </c>
      <c r="E9" s="59" t="s">
        <v>22</v>
      </c>
      <c r="F9" s="59" t="s">
        <v>383</v>
      </c>
      <c r="G9" s="64" t="s">
        <v>1562</v>
      </c>
      <c r="I9" s="63">
        <f t="shared" si="0"/>
        <v>0</v>
      </c>
    </row>
    <row r="10" spans="2:11" x14ac:dyDescent="0.2">
      <c r="B10" s="58">
        <f t="shared" si="1"/>
        <v>0</v>
      </c>
      <c r="C10" s="60">
        <v>5</v>
      </c>
      <c r="D10" s="55" t="s">
        <v>382</v>
      </c>
      <c r="E10" s="59" t="s">
        <v>26</v>
      </c>
      <c r="F10" s="59" t="s">
        <v>388</v>
      </c>
      <c r="G10" s="64" t="s">
        <v>1562</v>
      </c>
      <c r="I10" s="63">
        <f t="shared" si="0"/>
        <v>0</v>
      </c>
    </row>
    <row r="11" spans="2:11" x14ac:dyDescent="0.2">
      <c r="B11" s="58">
        <f t="shared" si="1"/>
        <v>0</v>
      </c>
      <c r="C11" s="60">
        <v>4</v>
      </c>
      <c r="D11" s="55" t="s">
        <v>382</v>
      </c>
      <c r="E11" s="59" t="s">
        <v>13</v>
      </c>
      <c r="F11" s="59" t="s">
        <v>385</v>
      </c>
      <c r="G11" s="64" t="s">
        <v>1562</v>
      </c>
      <c r="I11" s="63">
        <f t="shared" si="0"/>
        <v>0</v>
      </c>
    </row>
    <row r="12" spans="2:11" x14ac:dyDescent="0.2">
      <c r="B12" s="58">
        <f t="shared" si="1"/>
        <v>0</v>
      </c>
      <c r="C12" s="60">
        <v>4</v>
      </c>
      <c r="D12" s="55" t="s">
        <v>382</v>
      </c>
      <c r="E12" s="59" t="s">
        <v>19</v>
      </c>
      <c r="F12" s="59" t="s">
        <v>386</v>
      </c>
      <c r="G12" s="64" t="s">
        <v>1562</v>
      </c>
      <c r="I12" s="63">
        <f t="shared" si="0"/>
        <v>0</v>
      </c>
    </row>
    <row r="13" spans="2:11" x14ac:dyDescent="0.2">
      <c r="B13" s="58">
        <f t="shared" si="1"/>
        <v>1</v>
      </c>
      <c r="C13" s="60">
        <v>5</v>
      </c>
      <c r="D13" s="55" t="s">
        <v>300</v>
      </c>
      <c r="E13" s="59" t="s">
        <v>13</v>
      </c>
      <c r="F13" s="59" t="s">
        <v>301</v>
      </c>
      <c r="G13" s="64" t="s">
        <v>1562</v>
      </c>
      <c r="I13" s="63">
        <f t="shared" si="0"/>
        <v>0</v>
      </c>
    </row>
    <row r="14" spans="2:11" x14ac:dyDescent="0.2">
      <c r="B14" s="58">
        <f t="shared" si="1"/>
        <v>0</v>
      </c>
      <c r="C14" s="60">
        <v>5</v>
      </c>
      <c r="D14" s="55" t="s">
        <v>300</v>
      </c>
      <c r="E14" s="59" t="s">
        <v>22</v>
      </c>
      <c r="F14" s="59" t="s">
        <v>302</v>
      </c>
      <c r="G14" s="64" t="s">
        <v>1562</v>
      </c>
      <c r="I14" s="63">
        <f t="shared" si="0"/>
        <v>0</v>
      </c>
    </row>
    <row r="15" spans="2:11" x14ac:dyDescent="0.2">
      <c r="B15" s="58">
        <f t="shared" si="1"/>
        <v>0</v>
      </c>
      <c r="C15" s="60">
        <v>5</v>
      </c>
      <c r="D15" s="55" t="s">
        <v>300</v>
      </c>
      <c r="E15" s="59" t="s">
        <v>19</v>
      </c>
      <c r="F15" s="59" t="s">
        <v>304</v>
      </c>
      <c r="G15" s="64" t="s">
        <v>1562</v>
      </c>
      <c r="I15" s="63">
        <f t="shared" si="0"/>
        <v>0</v>
      </c>
    </row>
    <row r="16" spans="2:11" x14ac:dyDescent="0.2">
      <c r="B16" s="58">
        <f t="shared" si="1"/>
        <v>0</v>
      </c>
      <c r="C16" s="60">
        <v>5</v>
      </c>
      <c r="D16" s="55" t="s">
        <v>300</v>
      </c>
      <c r="E16" s="59" t="s">
        <v>26</v>
      </c>
      <c r="F16" s="59" t="s">
        <v>306</v>
      </c>
      <c r="G16" s="64" t="s">
        <v>1562</v>
      </c>
      <c r="I16" s="63">
        <f t="shared" si="0"/>
        <v>0</v>
      </c>
    </row>
    <row r="17" spans="2:9" x14ac:dyDescent="0.2">
      <c r="B17" s="58">
        <f t="shared" si="1"/>
        <v>0</v>
      </c>
      <c r="C17" s="60">
        <v>5</v>
      </c>
      <c r="D17" s="55" t="s">
        <v>300</v>
      </c>
      <c r="E17" s="59" t="s">
        <v>6</v>
      </c>
      <c r="F17" s="59" t="s">
        <v>308</v>
      </c>
      <c r="G17" s="64" t="s">
        <v>1562</v>
      </c>
      <c r="I17" s="63">
        <f t="shared" si="0"/>
        <v>0</v>
      </c>
    </row>
    <row r="18" spans="2:9" x14ac:dyDescent="0.2">
      <c r="B18" s="58">
        <f t="shared" si="1"/>
        <v>1</v>
      </c>
      <c r="C18" s="60">
        <v>5</v>
      </c>
      <c r="D18" s="55" t="s">
        <v>7</v>
      </c>
      <c r="E18" s="59" t="s">
        <v>19</v>
      </c>
      <c r="F18" s="59" t="s">
        <v>20</v>
      </c>
      <c r="G18" s="64" t="s">
        <v>1562</v>
      </c>
      <c r="I18" s="63">
        <f t="shared" si="0"/>
        <v>0</v>
      </c>
    </row>
    <row r="19" spans="2:9" x14ac:dyDescent="0.2">
      <c r="B19" s="58">
        <f t="shared" si="1"/>
        <v>0</v>
      </c>
      <c r="C19" s="60">
        <v>5</v>
      </c>
      <c r="D19" s="55" t="s">
        <v>7</v>
      </c>
      <c r="E19" s="59" t="s">
        <v>13</v>
      </c>
      <c r="F19" s="59" t="s">
        <v>14</v>
      </c>
      <c r="G19" s="64" t="s">
        <v>1562</v>
      </c>
      <c r="I19" s="63">
        <f t="shared" si="0"/>
        <v>0</v>
      </c>
    </row>
    <row r="20" spans="2:9" x14ac:dyDescent="0.2">
      <c r="B20" s="58">
        <f t="shared" si="1"/>
        <v>0</v>
      </c>
      <c r="C20" s="60">
        <v>5</v>
      </c>
      <c r="D20" s="55" t="s">
        <v>7</v>
      </c>
      <c r="E20" s="59" t="s">
        <v>22</v>
      </c>
      <c r="F20" s="59" t="s">
        <v>23</v>
      </c>
      <c r="G20" s="64" t="s">
        <v>1562</v>
      </c>
      <c r="I20" s="63">
        <f t="shared" si="0"/>
        <v>0</v>
      </c>
    </row>
    <row r="21" spans="2:9" x14ac:dyDescent="0.2">
      <c r="B21" s="58">
        <f t="shared" si="1"/>
        <v>0</v>
      </c>
      <c r="C21" s="60">
        <v>5</v>
      </c>
      <c r="D21" s="55" t="s">
        <v>7</v>
      </c>
      <c r="E21" s="59" t="s">
        <v>6</v>
      </c>
      <c r="F21" s="59" t="s">
        <v>8</v>
      </c>
      <c r="G21" s="64" t="s">
        <v>1562</v>
      </c>
      <c r="I21" s="63">
        <f t="shared" si="0"/>
        <v>0</v>
      </c>
    </row>
    <row r="22" spans="2:9" x14ac:dyDescent="0.2">
      <c r="B22" s="58">
        <f t="shared" si="1"/>
        <v>0</v>
      </c>
      <c r="C22" s="60">
        <v>5</v>
      </c>
      <c r="D22" s="55" t="s">
        <v>7</v>
      </c>
      <c r="E22" s="59" t="s">
        <v>26</v>
      </c>
      <c r="F22" s="59" t="s">
        <v>27</v>
      </c>
      <c r="G22" s="64" t="s">
        <v>1562</v>
      </c>
      <c r="I22" s="63">
        <f t="shared" si="0"/>
        <v>0</v>
      </c>
    </row>
    <row r="23" spans="2:9" x14ac:dyDescent="0.2">
      <c r="B23" s="58">
        <f t="shared" si="1"/>
        <v>1</v>
      </c>
      <c r="C23" s="60">
        <v>4</v>
      </c>
      <c r="D23" s="55" t="s">
        <v>403</v>
      </c>
      <c r="E23" s="59" t="s">
        <v>26</v>
      </c>
      <c r="F23" s="59" t="s">
        <v>404</v>
      </c>
      <c r="G23" s="64" t="s">
        <v>1562</v>
      </c>
      <c r="I23" s="63">
        <f t="shared" si="0"/>
        <v>0</v>
      </c>
    </row>
    <row r="24" spans="2:9" x14ac:dyDescent="0.2">
      <c r="B24" s="58">
        <f t="shared" si="1"/>
        <v>0</v>
      </c>
      <c r="C24" s="60">
        <v>4</v>
      </c>
      <c r="D24" s="55" t="s">
        <v>403</v>
      </c>
      <c r="E24" s="59" t="s">
        <v>6</v>
      </c>
      <c r="F24" s="59" t="s">
        <v>405</v>
      </c>
      <c r="G24" s="64" t="s">
        <v>1562</v>
      </c>
      <c r="I24" s="63">
        <f t="shared" si="0"/>
        <v>0</v>
      </c>
    </row>
    <row r="25" spans="2:9" x14ac:dyDescent="0.2">
      <c r="B25" s="58">
        <f t="shared" si="1"/>
        <v>0</v>
      </c>
      <c r="C25" s="60">
        <v>4</v>
      </c>
      <c r="D25" s="55" t="s">
        <v>403</v>
      </c>
      <c r="E25" s="59" t="s">
        <v>22</v>
      </c>
      <c r="F25" s="59" t="s">
        <v>406</v>
      </c>
      <c r="G25" s="64" t="s">
        <v>1562</v>
      </c>
      <c r="I25" s="63">
        <f t="shared" si="0"/>
        <v>0</v>
      </c>
    </row>
    <row r="26" spans="2:9" x14ac:dyDescent="0.2">
      <c r="B26" s="58">
        <f t="shared" si="1"/>
        <v>0</v>
      </c>
      <c r="C26" s="60">
        <v>4</v>
      </c>
      <c r="D26" s="55" t="s">
        <v>403</v>
      </c>
      <c r="E26" s="59" t="s">
        <v>13</v>
      </c>
      <c r="F26" s="59" t="s">
        <v>407</v>
      </c>
      <c r="G26" s="64" t="s">
        <v>1562</v>
      </c>
      <c r="I26" s="63">
        <f t="shared" si="0"/>
        <v>0</v>
      </c>
    </row>
    <row r="27" spans="2:9" x14ac:dyDescent="0.2">
      <c r="B27" s="58">
        <f t="shared" si="1"/>
        <v>0</v>
      </c>
      <c r="C27" s="60">
        <v>4</v>
      </c>
      <c r="D27" s="55" t="s">
        <v>403</v>
      </c>
      <c r="E27" s="59" t="s">
        <v>19</v>
      </c>
      <c r="F27" s="59" t="s">
        <v>408</v>
      </c>
      <c r="G27" s="64" t="s">
        <v>1562</v>
      </c>
      <c r="I27" s="63">
        <f t="shared" si="0"/>
        <v>0</v>
      </c>
    </row>
    <row r="28" spans="2:9" x14ac:dyDescent="0.2">
      <c r="B28" s="58">
        <f t="shared" si="1"/>
        <v>1</v>
      </c>
      <c r="C28" s="60">
        <v>4</v>
      </c>
      <c r="D28" s="55" t="s">
        <v>432</v>
      </c>
      <c r="E28" s="59" t="s">
        <v>13</v>
      </c>
      <c r="F28" s="59" t="s">
        <v>433</v>
      </c>
      <c r="G28" s="64" t="s">
        <v>1562</v>
      </c>
      <c r="I28" s="63">
        <f t="shared" si="0"/>
        <v>0</v>
      </c>
    </row>
    <row r="29" spans="2:9" x14ac:dyDescent="0.2">
      <c r="B29" s="58">
        <f t="shared" si="1"/>
        <v>0</v>
      </c>
      <c r="C29" s="60">
        <v>4</v>
      </c>
      <c r="D29" s="55" t="s">
        <v>432</v>
      </c>
      <c r="E29" s="59" t="s">
        <v>19</v>
      </c>
      <c r="F29" s="59" t="s">
        <v>434</v>
      </c>
      <c r="G29" s="64" t="s">
        <v>1562</v>
      </c>
      <c r="I29" s="63">
        <f t="shared" si="0"/>
        <v>0</v>
      </c>
    </row>
    <row r="30" spans="2:9" x14ac:dyDescent="0.2">
      <c r="B30" s="58">
        <f t="shared" si="1"/>
        <v>0</v>
      </c>
      <c r="C30" s="60">
        <v>4</v>
      </c>
      <c r="D30" s="55" t="s">
        <v>432</v>
      </c>
      <c r="E30" s="59" t="s">
        <v>26</v>
      </c>
      <c r="F30" s="59" t="s">
        <v>435</v>
      </c>
      <c r="G30" s="64" t="s">
        <v>1562</v>
      </c>
      <c r="I30" s="63">
        <f t="shared" si="0"/>
        <v>0</v>
      </c>
    </row>
    <row r="31" spans="2:9" x14ac:dyDescent="0.2">
      <c r="B31" s="58">
        <f t="shared" si="1"/>
        <v>0</v>
      </c>
      <c r="C31" s="60">
        <v>4</v>
      </c>
      <c r="D31" s="55" t="s">
        <v>432</v>
      </c>
      <c r="E31" s="59" t="s">
        <v>22</v>
      </c>
      <c r="F31" s="59" t="s">
        <v>436</v>
      </c>
      <c r="G31" s="64" t="s">
        <v>1562</v>
      </c>
      <c r="I31" s="63">
        <f t="shared" si="0"/>
        <v>0</v>
      </c>
    </row>
    <row r="32" spans="2:9" x14ac:dyDescent="0.2">
      <c r="B32" s="58">
        <f t="shared" si="1"/>
        <v>0</v>
      </c>
      <c r="C32" s="60">
        <v>4</v>
      </c>
      <c r="D32" s="55" t="s">
        <v>432</v>
      </c>
      <c r="E32" s="59" t="s">
        <v>6</v>
      </c>
      <c r="F32" s="59" t="s">
        <v>437</v>
      </c>
      <c r="G32" s="64" t="s">
        <v>1562</v>
      </c>
      <c r="I32" s="63">
        <f t="shared" si="0"/>
        <v>0</v>
      </c>
    </row>
    <row r="33" spans="2:9" x14ac:dyDescent="0.2">
      <c r="B33" s="58">
        <f t="shared" si="1"/>
        <v>1</v>
      </c>
      <c r="C33" s="60">
        <v>3</v>
      </c>
      <c r="D33" s="55" t="s">
        <v>603</v>
      </c>
      <c r="E33" s="59" t="s">
        <v>26</v>
      </c>
      <c r="F33" s="59" t="s">
        <v>608</v>
      </c>
      <c r="G33" s="64" t="s">
        <v>1562</v>
      </c>
      <c r="I33" s="63">
        <f t="shared" si="0"/>
        <v>0</v>
      </c>
    </row>
    <row r="34" spans="2:9" x14ac:dyDescent="0.2">
      <c r="B34" s="58">
        <f t="shared" si="1"/>
        <v>0</v>
      </c>
      <c r="C34" s="60">
        <v>3</v>
      </c>
      <c r="D34" s="55" t="s">
        <v>603</v>
      </c>
      <c r="E34" s="59" t="s">
        <v>6</v>
      </c>
      <c r="F34" s="59" t="s">
        <v>607</v>
      </c>
      <c r="G34" s="64" t="s">
        <v>1562</v>
      </c>
      <c r="I34" s="63">
        <f t="shared" si="0"/>
        <v>0</v>
      </c>
    </row>
    <row r="35" spans="2:9" x14ac:dyDescent="0.2">
      <c r="B35" s="58">
        <f t="shared" si="1"/>
        <v>0</v>
      </c>
      <c r="C35" s="60">
        <v>3</v>
      </c>
      <c r="D35" s="55" t="s">
        <v>603</v>
      </c>
      <c r="E35" s="59" t="s">
        <v>22</v>
      </c>
      <c r="F35" s="59" t="s">
        <v>606</v>
      </c>
      <c r="G35" s="64" t="s">
        <v>1562</v>
      </c>
      <c r="I35" s="63">
        <f t="shared" si="0"/>
        <v>0</v>
      </c>
    </row>
    <row r="36" spans="2:9" x14ac:dyDescent="0.2">
      <c r="B36" s="58">
        <f t="shared" si="1"/>
        <v>0</v>
      </c>
      <c r="C36" s="60">
        <v>3</v>
      </c>
      <c r="D36" s="55" t="s">
        <v>603</v>
      </c>
      <c r="E36" s="59" t="s">
        <v>19</v>
      </c>
      <c r="F36" s="59" t="s">
        <v>605</v>
      </c>
      <c r="G36" s="64" t="s">
        <v>1562</v>
      </c>
      <c r="I36" s="63">
        <f t="shared" si="0"/>
        <v>0</v>
      </c>
    </row>
    <row r="37" spans="2:9" x14ac:dyDescent="0.2">
      <c r="B37" s="58">
        <f t="shared" si="1"/>
        <v>0</v>
      </c>
      <c r="C37" s="60">
        <v>3</v>
      </c>
      <c r="D37" s="55" t="s">
        <v>603</v>
      </c>
      <c r="E37" s="59" t="s">
        <v>13</v>
      </c>
      <c r="F37" s="59" t="s">
        <v>604</v>
      </c>
      <c r="G37" s="64" t="s">
        <v>1562</v>
      </c>
      <c r="I37" s="63">
        <f t="shared" si="0"/>
        <v>0</v>
      </c>
    </row>
    <row r="38" spans="2:9" x14ac:dyDescent="0.2">
      <c r="B38" s="58">
        <f t="shared" si="1"/>
        <v>1</v>
      </c>
      <c r="C38" s="60">
        <v>3</v>
      </c>
      <c r="D38" s="55" t="s">
        <v>705</v>
      </c>
      <c r="E38" s="59" t="s">
        <v>22</v>
      </c>
      <c r="F38" s="59" t="s">
        <v>710</v>
      </c>
      <c r="G38" s="64" t="s">
        <v>1562</v>
      </c>
      <c r="I38" s="63">
        <f t="shared" si="0"/>
        <v>0</v>
      </c>
    </row>
    <row r="39" spans="2:9" x14ac:dyDescent="0.2">
      <c r="B39" s="58">
        <f t="shared" si="1"/>
        <v>0</v>
      </c>
      <c r="C39" s="60">
        <v>3</v>
      </c>
      <c r="D39" s="55" t="s">
        <v>705</v>
      </c>
      <c r="E39" s="59" t="s">
        <v>19</v>
      </c>
      <c r="F39" s="59" t="s">
        <v>709</v>
      </c>
      <c r="G39" s="64" t="s">
        <v>1562</v>
      </c>
      <c r="I39" s="63">
        <f t="shared" si="0"/>
        <v>0</v>
      </c>
    </row>
    <row r="40" spans="2:9" x14ac:dyDescent="0.2">
      <c r="B40" s="58">
        <f t="shared" si="1"/>
        <v>0</v>
      </c>
      <c r="C40" s="60">
        <v>3</v>
      </c>
      <c r="D40" s="55" t="s">
        <v>705</v>
      </c>
      <c r="E40" s="59" t="s">
        <v>13</v>
      </c>
      <c r="F40" s="59" t="s">
        <v>708</v>
      </c>
      <c r="G40" s="64" t="s">
        <v>1562</v>
      </c>
      <c r="I40" s="63">
        <f t="shared" si="0"/>
        <v>0</v>
      </c>
    </row>
    <row r="41" spans="2:9" x14ac:dyDescent="0.2">
      <c r="B41" s="58">
        <f t="shared" si="1"/>
        <v>0</v>
      </c>
      <c r="C41" s="60">
        <v>3</v>
      </c>
      <c r="D41" s="55" t="s">
        <v>705</v>
      </c>
      <c r="E41" s="59" t="s">
        <v>26</v>
      </c>
      <c r="F41" s="59" t="s">
        <v>707</v>
      </c>
      <c r="G41" s="64" t="s">
        <v>1562</v>
      </c>
      <c r="I41" s="63">
        <f t="shared" si="0"/>
        <v>0</v>
      </c>
    </row>
    <row r="42" spans="2:9" x14ac:dyDescent="0.2">
      <c r="B42" s="58">
        <f t="shared" si="1"/>
        <v>0</v>
      </c>
      <c r="C42" s="60">
        <v>3</v>
      </c>
      <c r="D42" s="55" t="s">
        <v>705</v>
      </c>
      <c r="E42" s="59" t="s">
        <v>6</v>
      </c>
      <c r="F42" s="59" t="s">
        <v>706</v>
      </c>
      <c r="G42" s="64" t="s">
        <v>1562</v>
      </c>
      <c r="I42" s="63">
        <f t="shared" si="0"/>
        <v>0</v>
      </c>
    </row>
    <row r="43" spans="2:9" x14ac:dyDescent="0.2">
      <c r="B43" s="58">
        <f t="shared" si="1"/>
        <v>1</v>
      </c>
      <c r="C43" s="60">
        <v>3</v>
      </c>
      <c r="D43" s="55" t="s">
        <v>616</v>
      </c>
      <c r="E43" s="59" t="s">
        <v>22</v>
      </c>
      <c r="F43" s="59" t="s">
        <v>624</v>
      </c>
      <c r="G43" s="64" t="s">
        <v>1562</v>
      </c>
      <c r="I43" s="63">
        <f t="shared" si="0"/>
        <v>0</v>
      </c>
    </row>
    <row r="44" spans="2:9" x14ac:dyDescent="0.2">
      <c r="B44" s="58">
        <f t="shared" si="1"/>
        <v>0</v>
      </c>
      <c r="C44" s="60">
        <v>3</v>
      </c>
      <c r="D44" s="55" t="s">
        <v>616</v>
      </c>
      <c r="E44" s="59" t="s">
        <v>13</v>
      </c>
      <c r="F44" s="59" t="s">
        <v>623</v>
      </c>
      <c r="G44" s="64" t="s">
        <v>1562</v>
      </c>
      <c r="I44" s="63">
        <f t="shared" si="0"/>
        <v>0</v>
      </c>
    </row>
    <row r="45" spans="2:9" x14ac:dyDescent="0.2">
      <c r="B45" s="58">
        <f t="shared" si="1"/>
        <v>0</v>
      </c>
      <c r="C45" s="60">
        <v>3</v>
      </c>
      <c r="D45" s="55" t="s">
        <v>616</v>
      </c>
      <c r="E45" s="59" t="s">
        <v>26</v>
      </c>
      <c r="F45" s="59" t="s">
        <v>925</v>
      </c>
      <c r="G45" s="64" t="s">
        <v>1562</v>
      </c>
      <c r="I45" s="63">
        <f t="shared" si="0"/>
        <v>0</v>
      </c>
    </row>
    <row r="46" spans="2:9" x14ac:dyDescent="0.2">
      <c r="B46" s="58">
        <f t="shared" si="1"/>
        <v>0</v>
      </c>
      <c r="C46" s="60">
        <v>3</v>
      </c>
      <c r="D46" s="55" t="s">
        <v>616</v>
      </c>
      <c r="E46" s="59" t="s">
        <v>6</v>
      </c>
      <c r="F46" s="59" t="s">
        <v>617</v>
      </c>
      <c r="G46" s="64" t="s">
        <v>1562</v>
      </c>
      <c r="I46" s="63">
        <f t="shared" si="0"/>
        <v>0</v>
      </c>
    </row>
    <row r="47" spans="2:9" x14ac:dyDescent="0.2">
      <c r="B47" s="58">
        <f t="shared" si="1"/>
        <v>0</v>
      </c>
      <c r="C47" s="60">
        <v>3</v>
      </c>
      <c r="D47" s="55" t="s">
        <v>616</v>
      </c>
      <c r="E47" s="59" t="s">
        <v>19</v>
      </c>
      <c r="F47" s="59" t="s">
        <v>618</v>
      </c>
      <c r="G47" s="64" t="s">
        <v>1562</v>
      </c>
      <c r="I47" s="63">
        <f t="shared" si="0"/>
        <v>0</v>
      </c>
    </row>
    <row r="48" spans="2:9" x14ac:dyDescent="0.2">
      <c r="B48" s="58">
        <f t="shared" si="1"/>
        <v>1</v>
      </c>
      <c r="C48" s="60">
        <v>5</v>
      </c>
      <c r="D48" s="55" t="s">
        <v>291</v>
      </c>
      <c r="E48" s="59" t="s">
        <v>13</v>
      </c>
      <c r="F48" s="59" t="s">
        <v>292</v>
      </c>
      <c r="G48" s="64" t="s">
        <v>1562</v>
      </c>
      <c r="I48" s="63">
        <f t="shared" si="0"/>
        <v>0</v>
      </c>
    </row>
    <row r="49" spans="2:9" x14ac:dyDescent="0.2">
      <c r="B49" s="58">
        <f t="shared" si="1"/>
        <v>0</v>
      </c>
      <c r="C49" s="60">
        <v>5</v>
      </c>
      <c r="D49" s="55" t="s">
        <v>291</v>
      </c>
      <c r="E49" s="59" t="s">
        <v>6</v>
      </c>
      <c r="F49" s="59" t="s">
        <v>295</v>
      </c>
      <c r="G49" s="64" t="s">
        <v>1562</v>
      </c>
      <c r="I49" s="63">
        <f t="shared" si="0"/>
        <v>0</v>
      </c>
    </row>
    <row r="50" spans="2:9" x14ac:dyDescent="0.2">
      <c r="B50" s="58">
        <f t="shared" si="1"/>
        <v>0</v>
      </c>
      <c r="C50" s="60">
        <v>5</v>
      </c>
      <c r="D50" s="55" t="s">
        <v>291</v>
      </c>
      <c r="E50" s="59" t="s">
        <v>26</v>
      </c>
      <c r="F50" s="59" t="s">
        <v>296</v>
      </c>
      <c r="G50" s="64" t="s">
        <v>1562</v>
      </c>
      <c r="I50" s="63">
        <f t="shared" si="0"/>
        <v>0</v>
      </c>
    </row>
    <row r="51" spans="2:9" x14ac:dyDescent="0.2">
      <c r="B51" s="58">
        <f t="shared" si="1"/>
        <v>0</v>
      </c>
      <c r="C51" s="60">
        <v>5</v>
      </c>
      <c r="D51" s="55" t="s">
        <v>291</v>
      </c>
      <c r="E51" s="59" t="s">
        <v>19</v>
      </c>
      <c r="F51" s="59" t="s">
        <v>298</v>
      </c>
      <c r="G51" s="64" t="s">
        <v>1562</v>
      </c>
      <c r="I51" s="63">
        <f t="shared" si="0"/>
        <v>0</v>
      </c>
    </row>
    <row r="52" spans="2:9" x14ac:dyDescent="0.2">
      <c r="B52" s="58">
        <f t="shared" si="1"/>
        <v>0</v>
      </c>
      <c r="C52" s="60">
        <v>5</v>
      </c>
      <c r="D52" s="55" t="s">
        <v>291</v>
      </c>
      <c r="E52" s="59" t="s">
        <v>22</v>
      </c>
      <c r="F52" s="59" t="s">
        <v>299</v>
      </c>
      <c r="G52" s="64" t="s">
        <v>1562</v>
      </c>
      <c r="I52" s="63">
        <f t="shared" si="0"/>
        <v>0</v>
      </c>
    </row>
    <row r="53" spans="2:9" x14ac:dyDescent="0.2">
      <c r="B53" s="58">
        <f t="shared" si="1"/>
        <v>1</v>
      </c>
      <c r="C53" s="60">
        <v>5</v>
      </c>
      <c r="D53" s="55" t="s">
        <v>37</v>
      </c>
      <c r="E53" s="59" t="s">
        <v>13</v>
      </c>
      <c r="F53" s="59" t="s">
        <v>41</v>
      </c>
      <c r="G53" s="64" t="s">
        <v>1562</v>
      </c>
      <c r="I53" s="63">
        <f t="shared" si="0"/>
        <v>0</v>
      </c>
    </row>
    <row r="54" spans="2:9" x14ac:dyDescent="0.2">
      <c r="B54" s="58">
        <f t="shared" si="1"/>
        <v>0</v>
      </c>
      <c r="C54" s="60">
        <v>5</v>
      </c>
      <c r="D54" s="55" t="s">
        <v>37</v>
      </c>
      <c r="E54" s="59" t="s">
        <v>6</v>
      </c>
      <c r="F54" s="59" t="s">
        <v>38</v>
      </c>
      <c r="G54" s="64" t="s">
        <v>1562</v>
      </c>
      <c r="I54" s="63">
        <f t="shared" si="0"/>
        <v>0</v>
      </c>
    </row>
    <row r="55" spans="2:9" x14ac:dyDescent="0.2">
      <c r="B55" s="58">
        <f t="shared" si="1"/>
        <v>0</v>
      </c>
      <c r="C55" s="60">
        <v>5</v>
      </c>
      <c r="D55" s="55" t="s">
        <v>37</v>
      </c>
      <c r="E55" s="59" t="s">
        <v>22</v>
      </c>
      <c r="F55" s="59" t="s">
        <v>43</v>
      </c>
      <c r="G55" s="64" t="s">
        <v>1562</v>
      </c>
      <c r="I55" s="63">
        <f t="shared" si="0"/>
        <v>0</v>
      </c>
    </row>
    <row r="56" spans="2:9" x14ac:dyDescent="0.2">
      <c r="B56" s="58">
        <f t="shared" si="1"/>
        <v>0</v>
      </c>
      <c r="C56" s="60">
        <v>5</v>
      </c>
      <c r="D56" s="55" t="s">
        <v>37</v>
      </c>
      <c r="E56" s="59" t="s">
        <v>19</v>
      </c>
      <c r="F56" s="59" t="s">
        <v>42</v>
      </c>
      <c r="G56" s="64" t="s">
        <v>1562</v>
      </c>
      <c r="I56" s="63">
        <f t="shared" si="0"/>
        <v>0</v>
      </c>
    </row>
    <row r="57" spans="2:9" x14ac:dyDescent="0.2">
      <c r="B57" s="58">
        <f t="shared" si="1"/>
        <v>0</v>
      </c>
      <c r="C57" s="60">
        <v>5</v>
      </c>
      <c r="D57" s="55" t="s">
        <v>37</v>
      </c>
      <c r="E57" s="59" t="s">
        <v>26</v>
      </c>
      <c r="F57" s="59" t="s">
        <v>45</v>
      </c>
      <c r="G57" s="64" t="s">
        <v>1562</v>
      </c>
      <c r="I57" s="63">
        <f t="shared" si="0"/>
        <v>0</v>
      </c>
    </row>
    <row r="58" spans="2:9" x14ac:dyDescent="0.2">
      <c r="B58" s="58">
        <f t="shared" si="1"/>
        <v>1</v>
      </c>
      <c r="C58" s="60">
        <v>4</v>
      </c>
      <c r="D58" s="55" t="s">
        <v>146</v>
      </c>
      <c r="E58" s="59" t="s">
        <v>22</v>
      </c>
      <c r="F58" s="59" t="s">
        <v>147</v>
      </c>
      <c r="G58" s="64" t="s">
        <v>1562</v>
      </c>
      <c r="I58" s="63">
        <f t="shared" si="0"/>
        <v>0</v>
      </c>
    </row>
    <row r="59" spans="2:9" x14ac:dyDescent="0.2">
      <c r="B59" s="58">
        <f t="shared" si="1"/>
        <v>0</v>
      </c>
      <c r="C59" s="60">
        <v>4</v>
      </c>
      <c r="D59" s="55" t="s">
        <v>146</v>
      </c>
      <c r="E59" s="59" t="s">
        <v>26</v>
      </c>
      <c r="F59" s="59" t="s">
        <v>153</v>
      </c>
      <c r="G59" s="64" t="s">
        <v>1562</v>
      </c>
      <c r="I59" s="63">
        <f t="shared" si="0"/>
        <v>0</v>
      </c>
    </row>
    <row r="60" spans="2:9" x14ac:dyDescent="0.2">
      <c r="B60" s="58">
        <f t="shared" si="1"/>
        <v>0</v>
      </c>
      <c r="C60" s="60">
        <v>4</v>
      </c>
      <c r="D60" s="55" t="s">
        <v>146</v>
      </c>
      <c r="E60" s="59" t="s">
        <v>6</v>
      </c>
      <c r="F60" s="59" t="s">
        <v>150</v>
      </c>
      <c r="G60" s="64" t="s">
        <v>1562</v>
      </c>
      <c r="I60" s="63">
        <f t="shared" si="0"/>
        <v>0</v>
      </c>
    </row>
    <row r="61" spans="2:9" x14ac:dyDescent="0.2">
      <c r="B61" s="58">
        <f t="shared" si="1"/>
        <v>0</v>
      </c>
      <c r="C61" s="60">
        <v>4</v>
      </c>
      <c r="D61" s="55" t="s">
        <v>146</v>
      </c>
      <c r="E61" s="59" t="s">
        <v>13</v>
      </c>
      <c r="F61" s="59" t="s">
        <v>157</v>
      </c>
      <c r="G61" s="64" t="s">
        <v>1562</v>
      </c>
      <c r="I61" s="63">
        <f t="shared" si="0"/>
        <v>0</v>
      </c>
    </row>
    <row r="62" spans="2:9" x14ac:dyDescent="0.2">
      <c r="B62" s="58">
        <f t="shared" si="1"/>
        <v>0</v>
      </c>
      <c r="C62" s="60">
        <v>4</v>
      </c>
      <c r="D62" s="55" t="s">
        <v>146</v>
      </c>
      <c r="E62" s="59" t="s">
        <v>19</v>
      </c>
      <c r="F62" s="59" t="s">
        <v>160</v>
      </c>
      <c r="G62" s="64" t="s">
        <v>1562</v>
      </c>
      <c r="I62" s="63">
        <f t="shared" si="0"/>
        <v>0</v>
      </c>
    </row>
    <row r="63" spans="2:9" x14ac:dyDescent="0.2">
      <c r="B63" s="58">
        <f t="shared" si="1"/>
        <v>1</v>
      </c>
      <c r="C63" s="60">
        <v>3</v>
      </c>
      <c r="D63" s="55" t="s">
        <v>673</v>
      </c>
      <c r="E63" s="59" t="s">
        <v>26</v>
      </c>
      <c r="F63" s="59" t="s">
        <v>674</v>
      </c>
      <c r="G63" s="64" t="s">
        <v>1562</v>
      </c>
      <c r="I63" s="63">
        <f t="shared" si="0"/>
        <v>0</v>
      </c>
    </row>
    <row r="64" spans="2:9" x14ac:dyDescent="0.2">
      <c r="B64" s="58">
        <f t="shared" si="1"/>
        <v>0</v>
      </c>
      <c r="C64" s="60">
        <v>3</v>
      </c>
      <c r="D64" s="55" t="s">
        <v>673</v>
      </c>
      <c r="E64" s="59" t="s">
        <v>6</v>
      </c>
      <c r="F64" s="59" t="s">
        <v>675</v>
      </c>
      <c r="G64" s="64" t="s">
        <v>1562</v>
      </c>
      <c r="I64" s="63">
        <f t="shared" si="0"/>
        <v>0</v>
      </c>
    </row>
    <row r="65" spans="2:9" x14ac:dyDescent="0.2">
      <c r="B65" s="58">
        <f t="shared" si="1"/>
        <v>0</v>
      </c>
      <c r="C65" s="60">
        <v>3</v>
      </c>
      <c r="D65" s="55" t="s">
        <v>673</v>
      </c>
      <c r="E65" s="59" t="s">
        <v>19</v>
      </c>
      <c r="F65" s="59" t="s">
        <v>676</v>
      </c>
      <c r="G65" s="64" t="s">
        <v>1562</v>
      </c>
      <c r="I65" s="63">
        <f t="shared" si="0"/>
        <v>0</v>
      </c>
    </row>
    <row r="66" spans="2:9" x14ac:dyDescent="0.2">
      <c r="B66" s="58">
        <f t="shared" si="1"/>
        <v>0</v>
      </c>
      <c r="C66" s="60">
        <v>3</v>
      </c>
      <c r="D66" s="55" t="s">
        <v>673</v>
      </c>
      <c r="E66" s="59" t="s">
        <v>22</v>
      </c>
      <c r="F66" s="59" t="s">
        <v>677</v>
      </c>
      <c r="G66" s="64" t="s">
        <v>1562</v>
      </c>
      <c r="I66" s="63">
        <f t="shared" si="0"/>
        <v>0</v>
      </c>
    </row>
    <row r="67" spans="2:9" x14ac:dyDescent="0.2">
      <c r="B67" s="58">
        <f t="shared" si="1"/>
        <v>0</v>
      </c>
      <c r="C67" s="60">
        <v>3</v>
      </c>
      <c r="D67" s="55" t="s">
        <v>673</v>
      </c>
      <c r="E67" s="59" t="s">
        <v>13</v>
      </c>
      <c r="F67" s="59" t="s">
        <v>678</v>
      </c>
      <c r="G67" s="64" t="s">
        <v>1562</v>
      </c>
      <c r="I67" s="63">
        <f t="shared" si="0"/>
        <v>0</v>
      </c>
    </row>
    <row r="68" spans="2:9" x14ac:dyDescent="0.2">
      <c r="B68" s="58">
        <f t="shared" si="1"/>
        <v>1</v>
      </c>
      <c r="C68" s="60">
        <v>4</v>
      </c>
      <c r="D68" s="55" t="s">
        <v>452</v>
      </c>
      <c r="E68" s="59" t="s">
        <v>19</v>
      </c>
      <c r="F68" s="59" t="s">
        <v>453</v>
      </c>
      <c r="G68" s="64" t="s">
        <v>1562</v>
      </c>
      <c r="I68" s="63">
        <f t="shared" ref="I68:I131" si="2">IF(G68="off",1,0)</f>
        <v>0</v>
      </c>
    </row>
    <row r="69" spans="2:9" x14ac:dyDescent="0.2">
      <c r="B69" s="58">
        <f t="shared" ref="B69:B132" si="3">IF(D68=D69,0,1)</f>
        <v>0</v>
      </c>
      <c r="C69" s="60">
        <v>4</v>
      </c>
      <c r="D69" s="55" t="s">
        <v>452</v>
      </c>
      <c r="E69" s="59" t="s">
        <v>6</v>
      </c>
      <c r="F69" s="59" t="s">
        <v>454</v>
      </c>
      <c r="G69" s="64" t="s">
        <v>1562</v>
      </c>
      <c r="I69" s="63">
        <f t="shared" si="2"/>
        <v>0</v>
      </c>
    </row>
    <row r="70" spans="2:9" x14ac:dyDescent="0.2">
      <c r="B70" s="58">
        <f t="shared" si="3"/>
        <v>0</v>
      </c>
      <c r="C70" s="60">
        <v>4</v>
      </c>
      <c r="D70" s="55" t="s">
        <v>452</v>
      </c>
      <c r="E70" s="59" t="s">
        <v>22</v>
      </c>
      <c r="F70" s="59" t="s">
        <v>455</v>
      </c>
      <c r="G70" s="64" t="s">
        <v>1562</v>
      </c>
      <c r="I70" s="63">
        <f t="shared" si="2"/>
        <v>0</v>
      </c>
    </row>
    <row r="71" spans="2:9" x14ac:dyDescent="0.2">
      <c r="B71" s="58">
        <f t="shared" si="3"/>
        <v>0</v>
      </c>
      <c r="C71" s="60">
        <v>4</v>
      </c>
      <c r="D71" s="55" t="s">
        <v>452</v>
      </c>
      <c r="E71" s="59" t="s">
        <v>26</v>
      </c>
      <c r="F71" s="59" t="s">
        <v>456</v>
      </c>
      <c r="G71" s="64" t="s">
        <v>1562</v>
      </c>
      <c r="I71" s="63">
        <f t="shared" si="2"/>
        <v>0</v>
      </c>
    </row>
    <row r="72" spans="2:9" x14ac:dyDescent="0.2">
      <c r="B72" s="58">
        <f t="shared" si="3"/>
        <v>0</v>
      </c>
      <c r="C72" s="60">
        <v>4</v>
      </c>
      <c r="D72" s="55" t="s">
        <v>452</v>
      </c>
      <c r="E72" s="59" t="s">
        <v>13</v>
      </c>
      <c r="F72" s="59" t="s">
        <v>457</v>
      </c>
      <c r="G72" s="64" t="s">
        <v>1562</v>
      </c>
      <c r="I72" s="63">
        <f t="shared" si="2"/>
        <v>0</v>
      </c>
    </row>
    <row r="73" spans="2:9" x14ac:dyDescent="0.2">
      <c r="B73" s="58">
        <f t="shared" si="3"/>
        <v>1</v>
      </c>
      <c r="C73" s="60">
        <v>4</v>
      </c>
      <c r="D73" s="55" t="s">
        <v>80</v>
      </c>
      <c r="E73" s="59" t="s">
        <v>13</v>
      </c>
      <c r="F73" s="59" t="s">
        <v>85</v>
      </c>
      <c r="G73" s="64" t="s">
        <v>1562</v>
      </c>
      <c r="I73" s="63">
        <f t="shared" si="2"/>
        <v>0</v>
      </c>
    </row>
    <row r="74" spans="2:9" x14ac:dyDescent="0.2">
      <c r="B74" s="58">
        <f t="shared" si="3"/>
        <v>0</v>
      </c>
      <c r="C74" s="60">
        <v>5</v>
      </c>
      <c r="D74" s="55" t="s">
        <v>80</v>
      </c>
      <c r="E74" s="59" t="s">
        <v>26</v>
      </c>
      <c r="F74" s="59" t="s">
        <v>93</v>
      </c>
      <c r="G74" s="64" t="s">
        <v>1562</v>
      </c>
      <c r="I74" s="63">
        <f t="shared" si="2"/>
        <v>0</v>
      </c>
    </row>
    <row r="75" spans="2:9" x14ac:dyDescent="0.2">
      <c r="B75" s="58">
        <f t="shared" si="3"/>
        <v>0</v>
      </c>
      <c r="C75" s="60">
        <v>5</v>
      </c>
      <c r="D75" s="55" t="s">
        <v>80</v>
      </c>
      <c r="E75" s="59" t="s">
        <v>19</v>
      </c>
      <c r="F75" s="59" t="s">
        <v>89</v>
      </c>
      <c r="G75" s="64" t="s">
        <v>1562</v>
      </c>
      <c r="I75" s="63">
        <f t="shared" si="2"/>
        <v>0</v>
      </c>
    </row>
    <row r="76" spans="2:9" x14ac:dyDescent="0.2">
      <c r="B76" s="58">
        <f t="shared" si="3"/>
        <v>0</v>
      </c>
      <c r="C76" s="60">
        <v>4</v>
      </c>
      <c r="D76" s="55" t="s">
        <v>80</v>
      </c>
      <c r="E76" s="59" t="s">
        <v>22</v>
      </c>
      <c r="F76" s="59" t="s">
        <v>91</v>
      </c>
      <c r="G76" s="64" t="s">
        <v>1562</v>
      </c>
      <c r="I76" s="63">
        <f t="shared" si="2"/>
        <v>0</v>
      </c>
    </row>
    <row r="77" spans="2:9" x14ac:dyDescent="0.2">
      <c r="B77" s="58">
        <f t="shared" si="3"/>
        <v>0</v>
      </c>
      <c r="C77" s="60">
        <v>4</v>
      </c>
      <c r="D77" s="55" t="s">
        <v>80</v>
      </c>
      <c r="E77" s="59" t="s">
        <v>6</v>
      </c>
      <c r="F77" s="59" t="s">
        <v>81</v>
      </c>
      <c r="G77" s="64" t="s">
        <v>1562</v>
      </c>
      <c r="I77" s="63">
        <f t="shared" si="2"/>
        <v>0</v>
      </c>
    </row>
    <row r="78" spans="2:9" x14ac:dyDescent="0.2">
      <c r="B78" s="58">
        <f t="shared" si="3"/>
        <v>1</v>
      </c>
      <c r="C78" s="60">
        <v>4</v>
      </c>
      <c r="D78" s="55" t="s">
        <v>161</v>
      </c>
      <c r="E78" s="59" t="s">
        <v>26</v>
      </c>
      <c r="F78" s="59" t="s">
        <v>168</v>
      </c>
      <c r="G78" s="64" t="s">
        <v>1562</v>
      </c>
      <c r="I78" s="63">
        <f t="shared" si="2"/>
        <v>0</v>
      </c>
    </row>
    <row r="79" spans="2:9" x14ac:dyDescent="0.2">
      <c r="B79" s="58">
        <f t="shared" si="3"/>
        <v>0</v>
      </c>
      <c r="C79" s="60">
        <v>4</v>
      </c>
      <c r="D79" s="55" t="s">
        <v>161</v>
      </c>
      <c r="E79" s="59" t="s">
        <v>22</v>
      </c>
      <c r="F79" s="59" t="s">
        <v>167</v>
      </c>
      <c r="G79" s="64" t="s">
        <v>1562</v>
      </c>
      <c r="I79" s="63">
        <f t="shared" si="2"/>
        <v>0</v>
      </c>
    </row>
    <row r="80" spans="2:9" x14ac:dyDescent="0.2">
      <c r="B80" s="58">
        <f t="shared" si="3"/>
        <v>0</v>
      </c>
      <c r="C80" s="60">
        <v>4</v>
      </c>
      <c r="D80" s="55" t="s">
        <v>161</v>
      </c>
      <c r="E80" s="59" t="s">
        <v>19</v>
      </c>
      <c r="F80" s="59" t="s">
        <v>165</v>
      </c>
      <c r="G80" s="64" t="s">
        <v>1562</v>
      </c>
      <c r="I80" s="63">
        <f t="shared" si="2"/>
        <v>0</v>
      </c>
    </row>
    <row r="81" spans="2:9" x14ac:dyDescent="0.2">
      <c r="B81" s="58">
        <f t="shared" si="3"/>
        <v>0</v>
      </c>
      <c r="C81" s="60">
        <v>4</v>
      </c>
      <c r="D81" s="55" t="s">
        <v>161</v>
      </c>
      <c r="E81" s="59" t="s">
        <v>6</v>
      </c>
      <c r="F81" s="59" t="s">
        <v>163</v>
      </c>
      <c r="G81" s="64" t="s">
        <v>1562</v>
      </c>
      <c r="I81" s="63">
        <f t="shared" si="2"/>
        <v>0</v>
      </c>
    </row>
    <row r="82" spans="2:9" x14ac:dyDescent="0.2">
      <c r="B82" s="58">
        <f t="shared" si="3"/>
        <v>0</v>
      </c>
      <c r="C82" s="60">
        <v>4</v>
      </c>
      <c r="D82" s="55" t="s">
        <v>161</v>
      </c>
      <c r="E82" s="59" t="s">
        <v>13</v>
      </c>
      <c r="F82" s="59" t="s">
        <v>162</v>
      </c>
      <c r="G82" s="64" t="s">
        <v>1562</v>
      </c>
      <c r="I82" s="63">
        <f t="shared" si="2"/>
        <v>0</v>
      </c>
    </row>
    <row r="83" spans="2:9" x14ac:dyDescent="0.2">
      <c r="B83" s="58">
        <f t="shared" si="3"/>
        <v>1</v>
      </c>
      <c r="C83" s="60">
        <v>3</v>
      </c>
      <c r="D83" s="55" t="s">
        <v>588</v>
      </c>
      <c r="E83" s="59" t="s">
        <v>13</v>
      </c>
      <c r="F83" s="59" t="s">
        <v>590</v>
      </c>
      <c r="G83" s="64" t="s">
        <v>1562</v>
      </c>
      <c r="I83" s="63">
        <f t="shared" si="2"/>
        <v>0</v>
      </c>
    </row>
    <row r="84" spans="2:9" x14ac:dyDescent="0.2">
      <c r="B84" s="58">
        <f t="shared" si="3"/>
        <v>0</v>
      </c>
      <c r="C84" s="60">
        <v>3</v>
      </c>
      <c r="D84" s="55" t="s">
        <v>588</v>
      </c>
      <c r="E84" s="59" t="s">
        <v>26</v>
      </c>
      <c r="F84" s="59" t="s">
        <v>592</v>
      </c>
      <c r="G84" s="64" t="s">
        <v>1562</v>
      </c>
      <c r="I84" s="63">
        <f t="shared" si="2"/>
        <v>0</v>
      </c>
    </row>
    <row r="85" spans="2:9" x14ac:dyDescent="0.2">
      <c r="B85" s="58">
        <f t="shared" si="3"/>
        <v>0</v>
      </c>
      <c r="C85" s="60">
        <v>3</v>
      </c>
      <c r="D85" s="55" t="s">
        <v>588</v>
      </c>
      <c r="E85" s="59" t="s">
        <v>6</v>
      </c>
      <c r="F85" s="59" t="s">
        <v>593</v>
      </c>
      <c r="G85" s="64" t="s">
        <v>1562</v>
      </c>
      <c r="I85" s="63">
        <f t="shared" si="2"/>
        <v>0</v>
      </c>
    </row>
    <row r="86" spans="2:9" x14ac:dyDescent="0.2">
      <c r="B86" s="58">
        <f t="shared" si="3"/>
        <v>0</v>
      </c>
      <c r="C86" s="60">
        <v>3</v>
      </c>
      <c r="D86" s="55" t="s">
        <v>588</v>
      </c>
      <c r="E86" s="59" t="s">
        <v>22</v>
      </c>
      <c r="F86" s="59" t="s">
        <v>594</v>
      </c>
      <c r="G86" s="64" t="s">
        <v>1562</v>
      </c>
      <c r="I86" s="63">
        <f t="shared" si="2"/>
        <v>0</v>
      </c>
    </row>
    <row r="87" spans="2:9" x14ac:dyDescent="0.2">
      <c r="B87" s="58">
        <f t="shared" si="3"/>
        <v>0</v>
      </c>
      <c r="C87" s="60">
        <v>3</v>
      </c>
      <c r="D87" s="55" t="s">
        <v>588</v>
      </c>
      <c r="E87" s="59" t="s">
        <v>19</v>
      </c>
      <c r="F87" s="59" t="s">
        <v>589</v>
      </c>
      <c r="G87" s="64" t="s">
        <v>1562</v>
      </c>
      <c r="I87" s="63">
        <f t="shared" si="2"/>
        <v>0</v>
      </c>
    </row>
    <row r="88" spans="2:9" x14ac:dyDescent="0.2">
      <c r="B88" s="58">
        <f t="shared" si="3"/>
        <v>1</v>
      </c>
      <c r="C88" s="60">
        <v>5</v>
      </c>
      <c r="D88" s="55" t="s">
        <v>343</v>
      </c>
      <c r="E88" s="59" t="s">
        <v>19</v>
      </c>
      <c r="F88" s="59" t="s">
        <v>344</v>
      </c>
      <c r="G88" s="64" t="s">
        <v>1562</v>
      </c>
      <c r="I88" s="63">
        <f t="shared" si="2"/>
        <v>0</v>
      </c>
    </row>
    <row r="89" spans="2:9" x14ac:dyDescent="0.2">
      <c r="B89" s="58">
        <f t="shared" si="3"/>
        <v>0</v>
      </c>
      <c r="C89" s="60">
        <v>5</v>
      </c>
      <c r="D89" s="55" t="s">
        <v>343</v>
      </c>
      <c r="E89" s="59" t="s">
        <v>6</v>
      </c>
      <c r="F89" s="59" t="s">
        <v>345</v>
      </c>
      <c r="G89" s="64" t="s">
        <v>1562</v>
      </c>
      <c r="I89" s="63">
        <f t="shared" si="2"/>
        <v>0</v>
      </c>
    </row>
    <row r="90" spans="2:9" x14ac:dyDescent="0.2">
      <c r="B90" s="58">
        <f t="shared" si="3"/>
        <v>0</v>
      </c>
      <c r="C90" s="60">
        <v>5</v>
      </c>
      <c r="D90" s="55" t="s">
        <v>343</v>
      </c>
      <c r="E90" s="59" t="s">
        <v>22</v>
      </c>
      <c r="F90" s="59" t="s">
        <v>347</v>
      </c>
      <c r="G90" s="64" t="s">
        <v>1562</v>
      </c>
      <c r="I90" s="63">
        <f t="shared" si="2"/>
        <v>0</v>
      </c>
    </row>
    <row r="91" spans="2:9" x14ac:dyDescent="0.2">
      <c r="B91" s="58">
        <f t="shared" si="3"/>
        <v>0</v>
      </c>
      <c r="C91" s="60">
        <v>5</v>
      </c>
      <c r="D91" s="55" t="s">
        <v>343</v>
      </c>
      <c r="E91" s="59" t="s">
        <v>13</v>
      </c>
      <c r="F91" s="59" t="s">
        <v>349</v>
      </c>
      <c r="G91" s="64" t="s">
        <v>1562</v>
      </c>
      <c r="I91" s="63">
        <f t="shared" si="2"/>
        <v>0</v>
      </c>
    </row>
    <row r="92" spans="2:9" x14ac:dyDescent="0.2">
      <c r="B92" s="58">
        <f t="shared" si="3"/>
        <v>0</v>
      </c>
      <c r="C92" s="60">
        <v>5</v>
      </c>
      <c r="D92" s="55" t="s">
        <v>343</v>
      </c>
      <c r="E92" s="59" t="s">
        <v>26</v>
      </c>
      <c r="F92" s="59" t="s">
        <v>348</v>
      </c>
      <c r="G92" s="64" t="s">
        <v>1562</v>
      </c>
      <c r="I92" s="63">
        <f t="shared" si="2"/>
        <v>0</v>
      </c>
    </row>
    <row r="93" spans="2:9" x14ac:dyDescent="0.2">
      <c r="B93" s="58">
        <f t="shared" si="3"/>
        <v>1</v>
      </c>
      <c r="C93" s="60">
        <v>4</v>
      </c>
      <c r="D93" s="55" t="s">
        <v>1515</v>
      </c>
      <c r="E93" s="59" t="s">
        <v>6</v>
      </c>
      <c r="F93" s="59" t="s">
        <v>1515</v>
      </c>
      <c r="G93" s="64" t="s">
        <v>1562</v>
      </c>
      <c r="I93" s="63">
        <f t="shared" si="2"/>
        <v>0</v>
      </c>
    </row>
    <row r="94" spans="2:9" x14ac:dyDescent="0.2">
      <c r="B94" s="58">
        <f t="shared" si="3"/>
        <v>0</v>
      </c>
      <c r="C94" s="60">
        <v>4</v>
      </c>
      <c r="D94" s="55" t="s">
        <v>1515</v>
      </c>
      <c r="E94" s="59" t="s">
        <v>26</v>
      </c>
      <c r="F94" s="59" t="s">
        <v>1515</v>
      </c>
      <c r="G94" s="64" t="s">
        <v>1562</v>
      </c>
      <c r="I94" s="63">
        <f t="shared" si="2"/>
        <v>0</v>
      </c>
    </row>
    <row r="95" spans="2:9" x14ac:dyDescent="0.2">
      <c r="B95" s="58">
        <f t="shared" si="3"/>
        <v>0</v>
      </c>
      <c r="C95" s="60">
        <v>4</v>
      </c>
      <c r="D95" s="55" t="s">
        <v>1515</v>
      </c>
      <c r="E95" s="59" t="s">
        <v>19</v>
      </c>
      <c r="F95" s="59" t="s">
        <v>1515</v>
      </c>
      <c r="G95" s="64" t="s">
        <v>1562</v>
      </c>
      <c r="I95" s="63">
        <f t="shared" si="2"/>
        <v>0</v>
      </c>
    </row>
    <row r="96" spans="2:9" x14ac:dyDescent="0.2">
      <c r="B96" s="58">
        <f t="shared" si="3"/>
        <v>0</v>
      </c>
      <c r="C96" s="60">
        <v>4</v>
      </c>
      <c r="D96" s="55" t="s">
        <v>1515</v>
      </c>
      <c r="E96" s="59" t="s">
        <v>22</v>
      </c>
      <c r="F96" s="59" t="s">
        <v>1515</v>
      </c>
      <c r="G96" s="64" t="s">
        <v>1562</v>
      </c>
      <c r="I96" s="63">
        <f t="shared" si="2"/>
        <v>0</v>
      </c>
    </row>
    <row r="97" spans="2:9" x14ac:dyDescent="0.2">
      <c r="B97" s="58">
        <f t="shared" si="3"/>
        <v>0</v>
      </c>
      <c r="C97" s="60">
        <v>4</v>
      </c>
      <c r="D97" s="55" t="s">
        <v>1515</v>
      </c>
      <c r="E97" s="59" t="s">
        <v>13</v>
      </c>
      <c r="F97" s="59" t="s">
        <v>1515</v>
      </c>
      <c r="G97" s="64" t="s">
        <v>1562</v>
      </c>
      <c r="I97" s="63">
        <f t="shared" si="2"/>
        <v>0</v>
      </c>
    </row>
    <row r="98" spans="2:9" x14ac:dyDescent="0.2">
      <c r="B98" s="58">
        <f t="shared" si="3"/>
        <v>1</v>
      </c>
      <c r="C98" s="60">
        <v>3</v>
      </c>
      <c r="D98" s="55" t="s">
        <v>595</v>
      </c>
      <c r="E98" s="59" t="s">
        <v>6</v>
      </c>
      <c r="F98" s="59" t="s">
        <v>598</v>
      </c>
      <c r="G98" s="64" t="s">
        <v>1562</v>
      </c>
      <c r="I98" s="63">
        <f t="shared" si="2"/>
        <v>0</v>
      </c>
    </row>
    <row r="99" spans="2:9" x14ac:dyDescent="0.2">
      <c r="B99" s="58">
        <f t="shared" si="3"/>
        <v>0</v>
      </c>
      <c r="C99" s="60">
        <v>3</v>
      </c>
      <c r="D99" s="55" t="s">
        <v>595</v>
      </c>
      <c r="E99" s="59" t="s">
        <v>26</v>
      </c>
      <c r="F99" s="59" t="s">
        <v>602</v>
      </c>
      <c r="G99" s="64" t="s">
        <v>1562</v>
      </c>
      <c r="I99" s="63">
        <f t="shared" si="2"/>
        <v>0</v>
      </c>
    </row>
    <row r="100" spans="2:9" x14ac:dyDescent="0.2">
      <c r="B100" s="58">
        <f t="shared" si="3"/>
        <v>0</v>
      </c>
      <c r="C100" s="60">
        <v>3</v>
      </c>
      <c r="D100" s="55" t="s">
        <v>595</v>
      </c>
      <c r="E100" s="59" t="s">
        <v>19</v>
      </c>
      <c r="F100" s="59" t="s">
        <v>597</v>
      </c>
      <c r="G100" s="64" t="s">
        <v>1562</v>
      </c>
      <c r="I100" s="63">
        <f t="shared" si="2"/>
        <v>0</v>
      </c>
    </row>
    <row r="101" spans="2:9" x14ac:dyDescent="0.2">
      <c r="B101" s="58">
        <f t="shared" si="3"/>
        <v>0</v>
      </c>
      <c r="C101" s="60">
        <v>3</v>
      </c>
      <c r="D101" s="55" t="s">
        <v>595</v>
      </c>
      <c r="E101" s="59" t="s">
        <v>22</v>
      </c>
      <c r="F101" s="59" t="s">
        <v>599</v>
      </c>
      <c r="G101" s="64" t="s">
        <v>1562</v>
      </c>
      <c r="I101" s="63">
        <f t="shared" si="2"/>
        <v>0</v>
      </c>
    </row>
    <row r="102" spans="2:9" x14ac:dyDescent="0.2">
      <c r="B102" s="58">
        <f t="shared" si="3"/>
        <v>0</v>
      </c>
      <c r="C102" s="60">
        <v>3</v>
      </c>
      <c r="D102" s="55" t="s">
        <v>595</v>
      </c>
      <c r="E102" s="59" t="s">
        <v>13</v>
      </c>
      <c r="F102" s="59" t="s">
        <v>596</v>
      </c>
      <c r="G102" s="64" t="s">
        <v>1562</v>
      </c>
      <c r="I102" s="63">
        <f t="shared" si="2"/>
        <v>0</v>
      </c>
    </row>
    <row r="103" spans="2:9" x14ac:dyDescent="0.2">
      <c r="B103" s="58">
        <f t="shared" si="3"/>
        <v>1</v>
      </c>
      <c r="C103" s="60">
        <v>4</v>
      </c>
      <c r="D103" s="55" t="s">
        <v>471</v>
      </c>
      <c r="E103" s="59" t="s">
        <v>6</v>
      </c>
      <c r="F103" s="59" t="s">
        <v>472</v>
      </c>
      <c r="G103" s="64" t="s">
        <v>1562</v>
      </c>
      <c r="I103" s="63">
        <f t="shared" si="2"/>
        <v>0</v>
      </c>
    </row>
    <row r="104" spans="2:9" x14ac:dyDescent="0.2">
      <c r="B104" s="58">
        <f t="shared" si="3"/>
        <v>0</v>
      </c>
      <c r="C104" s="60">
        <v>4</v>
      </c>
      <c r="D104" s="55" t="s">
        <v>471</v>
      </c>
      <c r="E104" s="59" t="s">
        <v>19</v>
      </c>
      <c r="F104" s="59" t="s">
        <v>473</v>
      </c>
      <c r="G104" s="64" t="s">
        <v>1562</v>
      </c>
      <c r="I104" s="63">
        <f t="shared" si="2"/>
        <v>0</v>
      </c>
    </row>
    <row r="105" spans="2:9" x14ac:dyDescent="0.2">
      <c r="B105" s="58">
        <f t="shared" si="3"/>
        <v>0</v>
      </c>
      <c r="C105" s="60">
        <v>4</v>
      </c>
      <c r="D105" s="55" t="s">
        <v>471</v>
      </c>
      <c r="E105" s="59" t="s">
        <v>22</v>
      </c>
      <c r="F105" s="59" t="s">
        <v>474</v>
      </c>
      <c r="G105" s="64" t="s">
        <v>1562</v>
      </c>
      <c r="I105" s="63">
        <f t="shared" si="2"/>
        <v>0</v>
      </c>
    </row>
    <row r="106" spans="2:9" x14ac:dyDescent="0.2">
      <c r="B106" s="58">
        <f t="shared" si="3"/>
        <v>0</v>
      </c>
      <c r="C106" s="60">
        <v>4</v>
      </c>
      <c r="D106" s="55" t="s">
        <v>471</v>
      </c>
      <c r="E106" s="59" t="s">
        <v>26</v>
      </c>
      <c r="F106" s="59" t="s">
        <v>475</v>
      </c>
      <c r="G106" s="64" t="s">
        <v>1562</v>
      </c>
      <c r="I106" s="63">
        <f t="shared" si="2"/>
        <v>0</v>
      </c>
    </row>
    <row r="107" spans="2:9" x14ac:dyDescent="0.2">
      <c r="B107" s="58">
        <f t="shared" si="3"/>
        <v>0</v>
      </c>
      <c r="C107" s="60">
        <v>4</v>
      </c>
      <c r="D107" s="55" t="s">
        <v>471</v>
      </c>
      <c r="E107" s="59" t="s">
        <v>13</v>
      </c>
      <c r="F107" s="59" t="s">
        <v>476</v>
      </c>
      <c r="G107" s="64" t="s">
        <v>1562</v>
      </c>
      <c r="I107" s="63">
        <f t="shared" si="2"/>
        <v>0</v>
      </c>
    </row>
    <row r="108" spans="2:9" x14ac:dyDescent="0.2">
      <c r="B108" s="58">
        <f t="shared" si="3"/>
        <v>1</v>
      </c>
      <c r="C108" s="60">
        <v>5</v>
      </c>
      <c r="D108" s="55" t="s">
        <v>56</v>
      </c>
      <c r="E108" s="59" t="s">
        <v>6</v>
      </c>
      <c r="F108" s="59" t="s">
        <v>57</v>
      </c>
      <c r="G108" s="64" t="s">
        <v>1562</v>
      </c>
      <c r="I108" s="63">
        <f t="shared" si="2"/>
        <v>0</v>
      </c>
    </row>
    <row r="109" spans="2:9" x14ac:dyDescent="0.2">
      <c r="B109" s="58">
        <f t="shared" si="3"/>
        <v>0</v>
      </c>
      <c r="C109" s="60">
        <v>5</v>
      </c>
      <c r="D109" s="55" t="s">
        <v>56</v>
      </c>
      <c r="E109" s="59" t="s">
        <v>26</v>
      </c>
      <c r="F109" s="59" t="s">
        <v>65</v>
      </c>
      <c r="G109" s="64" t="s">
        <v>1562</v>
      </c>
      <c r="I109" s="63">
        <f t="shared" si="2"/>
        <v>0</v>
      </c>
    </row>
    <row r="110" spans="2:9" x14ac:dyDescent="0.2">
      <c r="B110" s="58">
        <f t="shared" si="3"/>
        <v>0</v>
      </c>
      <c r="C110" s="60">
        <v>5</v>
      </c>
      <c r="D110" s="55" t="s">
        <v>56</v>
      </c>
      <c r="E110" s="59" t="s">
        <v>13</v>
      </c>
      <c r="F110" s="59" t="s">
        <v>61</v>
      </c>
      <c r="G110" s="64" t="s">
        <v>1562</v>
      </c>
      <c r="I110" s="63">
        <f t="shared" si="2"/>
        <v>0</v>
      </c>
    </row>
    <row r="111" spans="2:9" x14ac:dyDescent="0.2">
      <c r="B111" s="58">
        <f t="shared" si="3"/>
        <v>0</v>
      </c>
      <c r="C111" s="60">
        <v>5</v>
      </c>
      <c r="D111" s="55" t="s">
        <v>56</v>
      </c>
      <c r="E111" s="59" t="s">
        <v>22</v>
      </c>
      <c r="F111" s="59" t="s">
        <v>64</v>
      </c>
      <c r="G111" s="64" t="s">
        <v>1562</v>
      </c>
      <c r="I111" s="63">
        <f t="shared" si="2"/>
        <v>0</v>
      </c>
    </row>
    <row r="112" spans="2:9" x14ac:dyDescent="0.2">
      <c r="B112" s="58">
        <f t="shared" si="3"/>
        <v>0</v>
      </c>
      <c r="C112" s="60">
        <v>5</v>
      </c>
      <c r="D112" s="55" t="s">
        <v>56</v>
      </c>
      <c r="E112" s="59" t="s">
        <v>19</v>
      </c>
      <c r="F112" s="59" t="s">
        <v>63</v>
      </c>
      <c r="G112" s="64" t="s">
        <v>1562</v>
      </c>
      <c r="I112" s="63">
        <f t="shared" si="2"/>
        <v>0</v>
      </c>
    </row>
    <row r="113" spans="2:9" x14ac:dyDescent="0.2">
      <c r="B113" s="58">
        <f t="shared" si="3"/>
        <v>1</v>
      </c>
      <c r="C113" s="60">
        <v>5</v>
      </c>
      <c r="D113" s="55" t="s">
        <v>245</v>
      </c>
      <c r="E113" s="59" t="s">
        <v>13</v>
      </c>
      <c r="F113" s="59" t="s">
        <v>246</v>
      </c>
      <c r="G113" s="64" t="s">
        <v>1562</v>
      </c>
      <c r="I113" s="63">
        <f t="shared" si="2"/>
        <v>0</v>
      </c>
    </row>
    <row r="114" spans="2:9" x14ac:dyDescent="0.2">
      <c r="B114" s="58">
        <f t="shared" si="3"/>
        <v>0</v>
      </c>
      <c r="C114" s="60">
        <v>5</v>
      </c>
      <c r="D114" s="55" t="s">
        <v>245</v>
      </c>
      <c r="E114" s="59" t="s">
        <v>19</v>
      </c>
      <c r="F114" s="59" t="s">
        <v>247</v>
      </c>
      <c r="G114" s="64" t="s">
        <v>1562</v>
      </c>
      <c r="I114" s="63">
        <f t="shared" si="2"/>
        <v>0</v>
      </c>
    </row>
    <row r="115" spans="2:9" x14ac:dyDescent="0.2">
      <c r="B115" s="58">
        <f t="shared" si="3"/>
        <v>0</v>
      </c>
      <c r="C115" s="60">
        <v>5</v>
      </c>
      <c r="D115" s="55" t="s">
        <v>245</v>
      </c>
      <c r="E115" s="59" t="s">
        <v>22</v>
      </c>
      <c r="F115" s="59" t="s">
        <v>248</v>
      </c>
      <c r="G115" s="64" t="s">
        <v>1562</v>
      </c>
      <c r="I115" s="63">
        <f t="shared" si="2"/>
        <v>0</v>
      </c>
    </row>
    <row r="116" spans="2:9" x14ac:dyDescent="0.2">
      <c r="B116" s="58">
        <f t="shared" si="3"/>
        <v>0</v>
      </c>
      <c r="C116" s="60">
        <v>5</v>
      </c>
      <c r="D116" s="55" t="s">
        <v>245</v>
      </c>
      <c r="E116" s="59" t="s">
        <v>26</v>
      </c>
      <c r="F116" s="59" t="s">
        <v>249</v>
      </c>
      <c r="G116" s="64" t="s">
        <v>1562</v>
      </c>
      <c r="I116" s="63">
        <f t="shared" si="2"/>
        <v>0</v>
      </c>
    </row>
    <row r="117" spans="2:9" x14ac:dyDescent="0.2">
      <c r="B117" s="58">
        <f t="shared" si="3"/>
        <v>0</v>
      </c>
      <c r="C117" s="60">
        <v>5</v>
      </c>
      <c r="D117" s="55" t="s">
        <v>245</v>
      </c>
      <c r="E117" s="59" t="s">
        <v>6</v>
      </c>
      <c r="F117" s="59" t="s">
        <v>250</v>
      </c>
      <c r="G117" s="64" t="s">
        <v>1562</v>
      </c>
      <c r="I117" s="63">
        <f t="shared" si="2"/>
        <v>0</v>
      </c>
    </row>
    <row r="118" spans="2:9" x14ac:dyDescent="0.2">
      <c r="B118" s="58">
        <f t="shared" si="3"/>
        <v>1</v>
      </c>
      <c r="C118" s="60">
        <v>4</v>
      </c>
      <c r="D118" s="55" t="s">
        <v>1517</v>
      </c>
      <c r="E118" s="59" t="s">
        <v>13</v>
      </c>
      <c r="F118" s="59" t="s">
        <v>1517</v>
      </c>
      <c r="G118" s="64" t="s">
        <v>1562</v>
      </c>
      <c r="I118" s="63">
        <f t="shared" si="2"/>
        <v>0</v>
      </c>
    </row>
    <row r="119" spans="2:9" x14ac:dyDescent="0.2">
      <c r="B119" s="58">
        <f t="shared" si="3"/>
        <v>0</v>
      </c>
      <c r="C119" s="60">
        <v>4</v>
      </c>
      <c r="D119" s="55" t="s">
        <v>1517</v>
      </c>
      <c r="E119" s="59" t="s">
        <v>19</v>
      </c>
      <c r="F119" s="59" t="s">
        <v>1517</v>
      </c>
      <c r="G119" s="64" t="s">
        <v>1562</v>
      </c>
      <c r="I119" s="63">
        <f t="shared" si="2"/>
        <v>0</v>
      </c>
    </row>
    <row r="120" spans="2:9" x14ac:dyDescent="0.2">
      <c r="B120" s="58">
        <f t="shared" si="3"/>
        <v>0</v>
      </c>
      <c r="C120" s="60">
        <v>4</v>
      </c>
      <c r="D120" s="55" t="s">
        <v>1517</v>
      </c>
      <c r="E120" s="59" t="s">
        <v>22</v>
      </c>
      <c r="F120" s="59" t="s">
        <v>1517</v>
      </c>
      <c r="G120" s="64" t="s">
        <v>1562</v>
      </c>
      <c r="I120" s="63">
        <f t="shared" si="2"/>
        <v>0</v>
      </c>
    </row>
    <row r="121" spans="2:9" x14ac:dyDescent="0.2">
      <c r="B121" s="58">
        <f t="shared" si="3"/>
        <v>0</v>
      </c>
      <c r="C121" s="60">
        <v>4</v>
      </c>
      <c r="D121" s="55" t="s">
        <v>1517</v>
      </c>
      <c r="E121" s="59" t="s">
        <v>26</v>
      </c>
      <c r="F121" s="59" t="s">
        <v>1517</v>
      </c>
      <c r="G121" s="64" t="s">
        <v>1562</v>
      </c>
      <c r="I121" s="63">
        <f t="shared" si="2"/>
        <v>0</v>
      </c>
    </row>
    <row r="122" spans="2:9" x14ac:dyDescent="0.2">
      <c r="B122" s="58">
        <f t="shared" si="3"/>
        <v>0</v>
      </c>
      <c r="C122" s="60">
        <v>4</v>
      </c>
      <c r="D122" s="55" t="s">
        <v>1517</v>
      </c>
      <c r="E122" s="59" t="s">
        <v>6</v>
      </c>
      <c r="F122" s="59" t="s">
        <v>1517</v>
      </c>
      <c r="G122" s="64" t="s">
        <v>1562</v>
      </c>
      <c r="I122" s="63">
        <f t="shared" si="2"/>
        <v>0</v>
      </c>
    </row>
    <row r="123" spans="2:9" x14ac:dyDescent="0.2">
      <c r="B123" s="58">
        <f t="shared" si="3"/>
        <v>1</v>
      </c>
      <c r="C123" s="60">
        <v>4</v>
      </c>
      <c r="D123" s="55" t="s">
        <v>200</v>
      </c>
      <c r="E123" s="59" t="s">
        <v>6</v>
      </c>
      <c r="F123" s="59" t="s">
        <v>207</v>
      </c>
      <c r="G123" s="64" t="s">
        <v>1562</v>
      </c>
      <c r="I123" s="63">
        <f t="shared" si="2"/>
        <v>0</v>
      </c>
    </row>
    <row r="124" spans="2:9" x14ac:dyDescent="0.2">
      <c r="B124" s="58">
        <f t="shared" si="3"/>
        <v>0</v>
      </c>
      <c r="C124" s="60">
        <v>4</v>
      </c>
      <c r="D124" s="55" t="s">
        <v>200</v>
      </c>
      <c r="E124" s="59" t="s">
        <v>26</v>
      </c>
      <c r="F124" s="59" t="s">
        <v>201</v>
      </c>
      <c r="G124" s="64" t="s">
        <v>1562</v>
      </c>
      <c r="I124" s="63">
        <f t="shared" si="2"/>
        <v>0</v>
      </c>
    </row>
    <row r="125" spans="2:9" x14ac:dyDescent="0.2">
      <c r="B125" s="58">
        <f t="shared" si="3"/>
        <v>0</v>
      </c>
      <c r="C125" s="60">
        <v>4</v>
      </c>
      <c r="D125" s="55" t="s">
        <v>200</v>
      </c>
      <c r="E125" s="59" t="s">
        <v>19</v>
      </c>
      <c r="F125" s="59" t="s">
        <v>203</v>
      </c>
      <c r="G125" s="64" t="s">
        <v>1562</v>
      </c>
      <c r="I125" s="63">
        <f t="shared" si="2"/>
        <v>0</v>
      </c>
    </row>
    <row r="126" spans="2:9" x14ac:dyDescent="0.2">
      <c r="B126" s="58">
        <f t="shared" si="3"/>
        <v>0</v>
      </c>
      <c r="C126" s="60">
        <v>4</v>
      </c>
      <c r="D126" s="55" t="s">
        <v>200</v>
      </c>
      <c r="E126" s="59" t="s">
        <v>13</v>
      </c>
      <c r="F126" s="59" t="s">
        <v>205</v>
      </c>
      <c r="G126" s="64" t="s">
        <v>1562</v>
      </c>
      <c r="I126" s="63">
        <f t="shared" si="2"/>
        <v>0</v>
      </c>
    </row>
    <row r="127" spans="2:9" x14ac:dyDescent="0.2">
      <c r="B127" s="58">
        <f t="shared" si="3"/>
        <v>0</v>
      </c>
      <c r="C127" s="60">
        <v>4</v>
      </c>
      <c r="D127" s="55" t="s">
        <v>200</v>
      </c>
      <c r="E127" s="59" t="s">
        <v>22</v>
      </c>
      <c r="F127" s="59" t="s">
        <v>206</v>
      </c>
      <c r="G127" s="64" t="s">
        <v>1562</v>
      </c>
      <c r="I127" s="63">
        <f t="shared" si="2"/>
        <v>0</v>
      </c>
    </row>
    <row r="128" spans="2:9" x14ac:dyDescent="0.2">
      <c r="B128" s="58">
        <f t="shared" si="3"/>
        <v>1</v>
      </c>
      <c r="C128" s="60">
        <v>5</v>
      </c>
      <c r="D128" s="55" t="s">
        <v>356</v>
      </c>
      <c r="E128" s="59" t="s">
        <v>26</v>
      </c>
      <c r="F128" s="59" t="s">
        <v>357</v>
      </c>
      <c r="G128" s="64" t="s">
        <v>1562</v>
      </c>
      <c r="I128" s="63">
        <f t="shared" si="2"/>
        <v>0</v>
      </c>
    </row>
    <row r="129" spans="2:9" x14ac:dyDescent="0.2">
      <c r="B129" s="58">
        <f t="shared" si="3"/>
        <v>0</v>
      </c>
      <c r="C129" s="60">
        <v>5</v>
      </c>
      <c r="D129" s="55" t="s">
        <v>356</v>
      </c>
      <c r="E129" s="59" t="s">
        <v>19</v>
      </c>
      <c r="F129" s="59" t="s">
        <v>362</v>
      </c>
      <c r="G129" s="64" t="s">
        <v>1562</v>
      </c>
      <c r="I129" s="63">
        <f t="shared" si="2"/>
        <v>0</v>
      </c>
    </row>
    <row r="130" spans="2:9" x14ac:dyDescent="0.2">
      <c r="B130" s="58">
        <f t="shared" si="3"/>
        <v>0</v>
      </c>
      <c r="C130" s="60">
        <v>5</v>
      </c>
      <c r="D130" s="55" t="s">
        <v>356</v>
      </c>
      <c r="E130" s="59" t="s">
        <v>13</v>
      </c>
      <c r="F130" s="59" t="s">
        <v>358</v>
      </c>
      <c r="G130" s="64" t="s">
        <v>1562</v>
      </c>
      <c r="I130" s="63">
        <f t="shared" si="2"/>
        <v>0</v>
      </c>
    </row>
    <row r="131" spans="2:9" x14ac:dyDescent="0.2">
      <c r="B131" s="58">
        <f t="shared" si="3"/>
        <v>0</v>
      </c>
      <c r="C131" s="60">
        <v>5</v>
      </c>
      <c r="D131" s="55" t="s">
        <v>356</v>
      </c>
      <c r="E131" s="59" t="s">
        <v>6</v>
      </c>
      <c r="F131" s="59" t="s">
        <v>359</v>
      </c>
      <c r="G131" s="64" t="s">
        <v>1562</v>
      </c>
      <c r="I131" s="63">
        <f t="shared" si="2"/>
        <v>0</v>
      </c>
    </row>
    <row r="132" spans="2:9" x14ac:dyDescent="0.2">
      <c r="B132" s="58">
        <f t="shared" si="3"/>
        <v>0</v>
      </c>
      <c r="C132" s="60">
        <v>5</v>
      </c>
      <c r="D132" s="55" t="s">
        <v>356</v>
      </c>
      <c r="E132" s="59" t="s">
        <v>22</v>
      </c>
      <c r="F132" s="59" t="s">
        <v>361</v>
      </c>
      <c r="G132" s="64" t="s">
        <v>1562</v>
      </c>
      <c r="I132" s="63">
        <f t="shared" ref="I132:I195" si="4">IF(G132="off",1,0)</f>
        <v>0</v>
      </c>
    </row>
    <row r="133" spans="2:9" x14ac:dyDescent="0.2">
      <c r="B133" s="58">
        <f t="shared" ref="B133:B196" si="5">IF(D132=D133,0,1)</f>
        <v>1</v>
      </c>
      <c r="C133" s="60">
        <v>5</v>
      </c>
      <c r="D133" s="55" t="s">
        <v>319</v>
      </c>
      <c r="E133" s="59" t="s">
        <v>6</v>
      </c>
      <c r="F133" s="59" t="s">
        <v>322</v>
      </c>
      <c r="G133" s="64" t="s">
        <v>1562</v>
      </c>
      <c r="I133" s="63">
        <f t="shared" si="4"/>
        <v>0</v>
      </c>
    </row>
    <row r="134" spans="2:9" x14ac:dyDescent="0.2">
      <c r="B134" s="58">
        <f t="shared" si="5"/>
        <v>0</v>
      </c>
      <c r="C134" s="60">
        <v>5</v>
      </c>
      <c r="D134" s="55" t="s">
        <v>319</v>
      </c>
      <c r="E134" s="59" t="s">
        <v>13</v>
      </c>
      <c r="F134" s="59" t="s">
        <v>320</v>
      </c>
      <c r="G134" s="64" t="s">
        <v>1562</v>
      </c>
      <c r="I134" s="63">
        <f t="shared" si="4"/>
        <v>0</v>
      </c>
    </row>
    <row r="135" spans="2:9" x14ac:dyDescent="0.2">
      <c r="B135" s="58">
        <f t="shared" si="5"/>
        <v>0</v>
      </c>
      <c r="C135" s="60">
        <v>5</v>
      </c>
      <c r="D135" s="55" t="s">
        <v>319</v>
      </c>
      <c r="E135" s="59" t="s">
        <v>22</v>
      </c>
      <c r="F135" s="59" t="s">
        <v>321</v>
      </c>
      <c r="G135" s="64" t="s">
        <v>1562</v>
      </c>
      <c r="I135" s="63">
        <f t="shared" si="4"/>
        <v>0</v>
      </c>
    </row>
    <row r="136" spans="2:9" x14ac:dyDescent="0.2">
      <c r="B136" s="58">
        <f t="shared" si="5"/>
        <v>0</v>
      </c>
      <c r="C136" s="60">
        <v>5</v>
      </c>
      <c r="D136" s="55" t="s">
        <v>319</v>
      </c>
      <c r="E136" s="59" t="s">
        <v>19</v>
      </c>
      <c r="F136" s="59" t="s">
        <v>323</v>
      </c>
      <c r="G136" s="64" t="s">
        <v>1562</v>
      </c>
      <c r="I136" s="63">
        <f t="shared" si="4"/>
        <v>0</v>
      </c>
    </row>
    <row r="137" spans="2:9" x14ac:dyDescent="0.2">
      <c r="B137" s="58">
        <f t="shared" si="5"/>
        <v>0</v>
      </c>
      <c r="C137" s="60">
        <v>5</v>
      </c>
      <c r="D137" s="55" t="s">
        <v>319</v>
      </c>
      <c r="E137" s="59" t="s">
        <v>26</v>
      </c>
      <c r="F137" s="59" t="s">
        <v>324</v>
      </c>
      <c r="G137" s="64" t="s">
        <v>1562</v>
      </c>
      <c r="I137" s="63">
        <f t="shared" si="4"/>
        <v>0</v>
      </c>
    </row>
    <row r="138" spans="2:9" x14ac:dyDescent="0.2">
      <c r="B138" s="58">
        <f t="shared" si="5"/>
        <v>1</v>
      </c>
      <c r="C138" s="60">
        <v>5</v>
      </c>
      <c r="D138" s="55" t="s">
        <v>120</v>
      </c>
      <c r="E138" s="59" t="s">
        <v>13</v>
      </c>
      <c r="F138" s="59" t="s">
        <v>123</v>
      </c>
      <c r="G138" s="64" t="s">
        <v>1562</v>
      </c>
      <c r="I138" s="63">
        <f t="shared" si="4"/>
        <v>0</v>
      </c>
    </row>
    <row r="139" spans="2:9" x14ac:dyDescent="0.2">
      <c r="B139" s="58">
        <f t="shared" si="5"/>
        <v>0</v>
      </c>
      <c r="C139" s="60">
        <v>5</v>
      </c>
      <c r="D139" s="55" t="s">
        <v>120</v>
      </c>
      <c r="E139" s="59" t="s">
        <v>6</v>
      </c>
      <c r="F139" s="59" t="s">
        <v>121</v>
      </c>
      <c r="G139" s="64" t="s">
        <v>1562</v>
      </c>
      <c r="I139" s="63">
        <f t="shared" si="4"/>
        <v>0</v>
      </c>
    </row>
    <row r="140" spans="2:9" x14ac:dyDescent="0.2">
      <c r="B140" s="58">
        <f t="shared" si="5"/>
        <v>0</v>
      </c>
      <c r="C140" s="60">
        <v>5</v>
      </c>
      <c r="D140" s="55" t="s">
        <v>120</v>
      </c>
      <c r="E140" s="59" t="s">
        <v>26</v>
      </c>
      <c r="F140" s="59" t="s">
        <v>131</v>
      </c>
      <c r="G140" s="64" t="s">
        <v>1562</v>
      </c>
      <c r="I140" s="63">
        <f t="shared" si="4"/>
        <v>0</v>
      </c>
    </row>
    <row r="141" spans="2:9" x14ac:dyDescent="0.2">
      <c r="B141" s="58">
        <f t="shared" si="5"/>
        <v>0</v>
      </c>
      <c r="C141" s="60">
        <v>5</v>
      </c>
      <c r="D141" s="55" t="s">
        <v>120</v>
      </c>
      <c r="E141" s="59" t="s">
        <v>19</v>
      </c>
      <c r="F141" s="59" t="s">
        <v>127</v>
      </c>
      <c r="G141" s="64" t="s">
        <v>1562</v>
      </c>
      <c r="I141" s="63">
        <f t="shared" si="4"/>
        <v>0</v>
      </c>
    </row>
    <row r="142" spans="2:9" x14ac:dyDescent="0.2">
      <c r="B142" s="58">
        <f t="shared" si="5"/>
        <v>0</v>
      </c>
      <c r="C142" s="60">
        <v>5</v>
      </c>
      <c r="D142" s="55" t="s">
        <v>120</v>
      </c>
      <c r="E142" s="59" t="s">
        <v>22</v>
      </c>
      <c r="F142" s="59" t="s">
        <v>128</v>
      </c>
      <c r="G142" s="64" t="s">
        <v>1562</v>
      </c>
      <c r="I142" s="63">
        <f t="shared" si="4"/>
        <v>0</v>
      </c>
    </row>
    <row r="143" spans="2:9" x14ac:dyDescent="0.2">
      <c r="B143" s="58">
        <f t="shared" si="5"/>
        <v>1</v>
      </c>
      <c r="C143" s="60">
        <v>3</v>
      </c>
      <c r="D143" s="55" t="s">
        <v>643</v>
      </c>
      <c r="E143" s="59" t="s">
        <v>22</v>
      </c>
      <c r="F143" s="59" t="s">
        <v>645</v>
      </c>
      <c r="G143" s="64" t="s">
        <v>1562</v>
      </c>
      <c r="I143" s="63">
        <f t="shared" si="4"/>
        <v>0</v>
      </c>
    </row>
    <row r="144" spans="2:9" x14ac:dyDescent="0.2">
      <c r="B144" s="58">
        <f t="shared" si="5"/>
        <v>0</v>
      </c>
      <c r="C144" s="60">
        <v>3</v>
      </c>
      <c r="D144" s="55" t="s">
        <v>643</v>
      </c>
      <c r="E144" s="59" t="s">
        <v>19</v>
      </c>
      <c r="F144" s="59" t="s">
        <v>648</v>
      </c>
      <c r="G144" s="64" t="s">
        <v>1562</v>
      </c>
      <c r="I144" s="63">
        <f t="shared" si="4"/>
        <v>0</v>
      </c>
    </row>
    <row r="145" spans="2:9" x14ac:dyDescent="0.2">
      <c r="B145" s="58">
        <f t="shared" si="5"/>
        <v>0</v>
      </c>
      <c r="C145" s="60">
        <v>3</v>
      </c>
      <c r="D145" s="55" t="s">
        <v>643</v>
      </c>
      <c r="E145" s="59" t="s">
        <v>13</v>
      </c>
      <c r="F145" s="59" t="s">
        <v>644</v>
      </c>
      <c r="G145" s="64" t="s">
        <v>1562</v>
      </c>
      <c r="I145" s="63">
        <f t="shared" si="4"/>
        <v>0</v>
      </c>
    </row>
    <row r="146" spans="2:9" x14ac:dyDescent="0.2">
      <c r="B146" s="58">
        <f t="shared" si="5"/>
        <v>0</v>
      </c>
      <c r="C146" s="60">
        <v>3</v>
      </c>
      <c r="D146" s="55" t="s">
        <v>643</v>
      </c>
      <c r="E146" s="59" t="s">
        <v>26</v>
      </c>
      <c r="F146" s="59" t="s">
        <v>646</v>
      </c>
      <c r="G146" s="64" t="s">
        <v>1562</v>
      </c>
      <c r="I146" s="63">
        <f t="shared" si="4"/>
        <v>0</v>
      </c>
    </row>
    <row r="147" spans="2:9" x14ac:dyDescent="0.2">
      <c r="B147" s="58">
        <f t="shared" si="5"/>
        <v>0</v>
      </c>
      <c r="C147" s="60">
        <v>3</v>
      </c>
      <c r="D147" s="55" t="s">
        <v>643</v>
      </c>
      <c r="E147" s="59" t="s">
        <v>6</v>
      </c>
      <c r="F147" s="59" t="s">
        <v>647</v>
      </c>
      <c r="G147" s="64" t="s">
        <v>1562</v>
      </c>
      <c r="I147" s="63">
        <f t="shared" si="4"/>
        <v>0</v>
      </c>
    </row>
    <row r="148" spans="2:9" x14ac:dyDescent="0.2">
      <c r="B148" s="58">
        <f t="shared" si="5"/>
        <v>1</v>
      </c>
      <c r="C148" s="60">
        <v>4</v>
      </c>
      <c r="D148" s="55" t="s">
        <v>134</v>
      </c>
      <c r="E148" s="59" t="s">
        <v>22</v>
      </c>
      <c r="F148" s="59" t="s">
        <v>140</v>
      </c>
      <c r="G148" s="64" t="s">
        <v>1562</v>
      </c>
      <c r="I148" s="63">
        <f t="shared" si="4"/>
        <v>0</v>
      </c>
    </row>
    <row r="149" spans="2:9" x14ac:dyDescent="0.2">
      <c r="B149" s="58">
        <f t="shared" si="5"/>
        <v>0</v>
      </c>
      <c r="C149" s="60">
        <v>4</v>
      </c>
      <c r="D149" s="55" t="s">
        <v>134</v>
      </c>
      <c r="E149" s="59" t="s">
        <v>13</v>
      </c>
      <c r="F149" s="59" t="s">
        <v>136</v>
      </c>
      <c r="G149" s="64" t="s">
        <v>1562</v>
      </c>
      <c r="I149" s="63">
        <f t="shared" si="4"/>
        <v>0</v>
      </c>
    </row>
    <row r="150" spans="2:9" x14ac:dyDescent="0.2">
      <c r="B150" s="58">
        <f t="shared" si="5"/>
        <v>0</v>
      </c>
      <c r="C150" s="60">
        <v>4</v>
      </c>
      <c r="D150" s="55" t="s">
        <v>134</v>
      </c>
      <c r="E150" s="59" t="s">
        <v>26</v>
      </c>
      <c r="F150" s="59" t="s">
        <v>143</v>
      </c>
      <c r="G150" s="64" t="s">
        <v>1562</v>
      </c>
      <c r="I150" s="63">
        <f t="shared" si="4"/>
        <v>0</v>
      </c>
    </row>
    <row r="151" spans="2:9" x14ac:dyDescent="0.2">
      <c r="B151" s="58">
        <f t="shared" si="5"/>
        <v>0</v>
      </c>
      <c r="C151" s="60">
        <v>4</v>
      </c>
      <c r="D151" s="55" t="s">
        <v>134</v>
      </c>
      <c r="E151" s="59" t="s">
        <v>19</v>
      </c>
      <c r="F151" s="59" t="s">
        <v>139</v>
      </c>
      <c r="G151" s="64" t="s">
        <v>1562</v>
      </c>
      <c r="I151" s="63">
        <f t="shared" si="4"/>
        <v>0</v>
      </c>
    </row>
    <row r="152" spans="2:9" x14ac:dyDescent="0.2">
      <c r="B152" s="58">
        <f t="shared" si="5"/>
        <v>0</v>
      </c>
      <c r="C152" s="60">
        <v>4</v>
      </c>
      <c r="D152" s="55" t="s">
        <v>134</v>
      </c>
      <c r="E152" s="59" t="s">
        <v>6</v>
      </c>
      <c r="F152" s="59" t="s">
        <v>135</v>
      </c>
      <c r="G152" s="64" t="s">
        <v>1562</v>
      </c>
      <c r="I152" s="63">
        <f t="shared" si="4"/>
        <v>0</v>
      </c>
    </row>
    <row r="153" spans="2:9" x14ac:dyDescent="0.2">
      <c r="B153" s="58">
        <f t="shared" si="5"/>
        <v>1</v>
      </c>
      <c r="C153" s="60">
        <v>2</v>
      </c>
      <c r="D153" s="55" t="s">
        <v>787</v>
      </c>
      <c r="E153" s="59" t="s">
        <v>6</v>
      </c>
      <c r="F153" s="59" t="s">
        <v>788</v>
      </c>
      <c r="G153" s="64" t="s">
        <v>1562</v>
      </c>
      <c r="I153" s="63">
        <f t="shared" si="4"/>
        <v>0</v>
      </c>
    </row>
    <row r="154" spans="2:9" x14ac:dyDescent="0.2">
      <c r="B154" s="58">
        <f t="shared" si="5"/>
        <v>0</v>
      </c>
      <c r="C154" s="60">
        <v>3</v>
      </c>
      <c r="D154" s="55" t="s">
        <v>787</v>
      </c>
      <c r="E154" s="59" t="s">
        <v>26</v>
      </c>
      <c r="F154" s="59" t="s">
        <v>789</v>
      </c>
      <c r="G154" s="64" t="s">
        <v>1562</v>
      </c>
      <c r="I154" s="63">
        <f t="shared" si="4"/>
        <v>0</v>
      </c>
    </row>
    <row r="155" spans="2:9" x14ac:dyDescent="0.2">
      <c r="B155" s="58">
        <f t="shared" si="5"/>
        <v>0</v>
      </c>
      <c r="C155" s="60">
        <v>2</v>
      </c>
      <c r="D155" s="55" t="s">
        <v>787</v>
      </c>
      <c r="E155" s="59" t="s">
        <v>13</v>
      </c>
      <c r="F155" s="59" t="s">
        <v>791</v>
      </c>
      <c r="G155" s="64" t="s">
        <v>1562</v>
      </c>
      <c r="I155" s="63">
        <f t="shared" si="4"/>
        <v>0</v>
      </c>
    </row>
    <row r="156" spans="2:9" x14ac:dyDescent="0.2">
      <c r="B156" s="58">
        <f t="shared" si="5"/>
        <v>0</v>
      </c>
      <c r="C156" s="60">
        <v>3</v>
      </c>
      <c r="D156" s="55" t="s">
        <v>787</v>
      </c>
      <c r="E156" s="59" t="s">
        <v>22</v>
      </c>
      <c r="F156" s="59" t="s">
        <v>792</v>
      </c>
      <c r="G156" s="64" t="s">
        <v>1562</v>
      </c>
      <c r="I156" s="63">
        <f t="shared" si="4"/>
        <v>0</v>
      </c>
    </row>
    <row r="157" spans="2:9" x14ac:dyDescent="0.2">
      <c r="B157" s="58">
        <f t="shared" si="5"/>
        <v>0</v>
      </c>
      <c r="C157" s="60">
        <v>2</v>
      </c>
      <c r="D157" s="55" t="s">
        <v>787</v>
      </c>
      <c r="E157" s="59" t="s">
        <v>19</v>
      </c>
      <c r="F157" s="59" t="s">
        <v>793</v>
      </c>
      <c r="G157" s="64" t="s">
        <v>1562</v>
      </c>
      <c r="I157" s="63">
        <f t="shared" si="4"/>
        <v>0</v>
      </c>
    </row>
    <row r="158" spans="2:9" x14ac:dyDescent="0.2">
      <c r="B158" s="58">
        <f t="shared" si="5"/>
        <v>1</v>
      </c>
      <c r="C158" s="60">
        <v>3</v>
      </c>
      <c r="D158" s="55" t="s">
        <v>562</v>
      </c>
      <c r="E158" s="59" t="s">
        <v>6</v>
      </c>
      <c r="F158" s="59" t="s">
        <v>563</v>
      </c>
      <c r="G158" s="64" t="s">
        <v>1562</v>
      </c>
      <c r="I158" s="63">
        <f t="shared" si="4"/>
        <v>0</v>
      </c>
    </row>
    <row r="159" spans="2:9" x14ac:dyDescent="0.2">
      <c r="B159" s="58">
        <f t="shared" si="5"/>
        <v>0</v>
      </c>
      <c r="C159" s="60">
        <v>3</v>
      </c>
      <c r="D159" s="55" t="s">
        <v>562</v>
      </c>
      <c r="E159" s="59" t="s">
        <v>13</v>
      </c>
      <c r="F159" s="59" t="s">
        <v>564</v>
      </c>
      <c r="G159" s="64" t="s">
        <v>1562</v>
      </c>
      <c r="I159" s="63">
        <f t="shared" si="4"/>
        <v>0</v>
      </c>
    </row>
    <row r="160" spans="2:9" x14ac:dyDescent="0.2">
      <c r="B160" s="58">
        <f t="shared" si="5"/>
        <v>0</v>
      </c>
      <c r="C160" s="60">
        <v>3</v>
      </c>
      <c r="D160" s="55" t="s">
        <v>562</v>
      </c>
      <c r="E160" s="59" t="s">
        <v>19</v>
      </c>
      <c r="F160" s="59" t="s">
        <v>565</v>
      </c>
      <c r="G160" s="64" t="s">
        <v>1562</v>
      </c>
      <c r="I160" s="63">
        <f t="shared" si="4"/>
        <v>0</v>
      </c>
    </row>
    <row r="161" spans="2:9" x14ac:dyDescent="0.2">
      <c r="B161" s="58">
        <f t="shared" si="5"/>
        <v>0</v>
      </c>
      <c r="C161" s="60">
        <v>4</v>
      </c>
      <c r="D161" s="55" t="s">
        <v>562</v>
      </c>
      <c r="E161" s="59" t="s">
        <v>26</v>
      </c>
      <c r="F161" s="59" t="s">
        <v>567</v>
      </c>
      <c r="G161" s="64" t="s">
        <v>1562</v>
      </c>
      <c r="I161" s="63">
        <f t="shared" si="4"/>
        <v>0</v>
      </c>
    </row>
    <row r="162" spans="2:9" x14ac:dyDescent="0.2">
      <c r="B162" s="58">
        <f t="shared" si="5"/>
        <v>0</v>
      </c>
      <c r="C162" s="60">
        <v>3</v>
      </c>
      <c r="D162" s="55" t="s">
        <v>562</v>
      </c>
      <c r="E162" s="59" t="s">
        <v>22</v>
      </c>
      <c r="F162" s="59" t="s">
        <v>568</v>
      </c>
      <c r="G162" s="64" t="s">
        <v>1562</v>
      </c>
      <c r="I162" s="63">
        <f t="shared" si="4"/>
        <v>0</v>
      </c>
    </row>
    <row r="163" spans="2:9" x14ac:dyDescent="0.2">
      <c r="B163" s="58">
        <f t="shared" si="5"/>
        <v>1</v>
      </c>
      <c r="C163" s="60">
        <v>4</v>
      </c>
      <c r="D163" s="55" t="s">
        <v>483</v>
      </c>
      <c r="E163" s="59" t="s">
        <v>6</v>
      </c>
      <c r="F163" s="59" t="s">
        <v>484</v>
      </c>
      <c r="G163" s="64" t="s">
        <v>1562</v>
      </c>
      <c r="I163" s="63">
        <f t="shared" si="4"/>
        <v>0</v>
      </c>
    </row>
    <row r="164" spans="2:9" x14ac:dyDescent="0.2">
      <c r="B164" s="58">
        <f t="shared" si="5"/>
        <v>0</v>
      </c>
      <c r="C164" s="60">
        <v>4</v>
      </c>
      <c r="D164" s="55" t="s">
        <v>483</v>
      </c>
      <c r="E164" s="59" t="s">
        <v>22</v>
      </c>
      <c r="F164" s="59" t="s">
        <v>485</v>
      </c>
      <c r="G164" s="64" t="s">
        <v>1562</v>
      </c>
      <c r="I164" s="63">
        <f t="shared" si="4"/>
        <v>0</v>
      </c>
    </row>
    <row r="165" spans="2:9" x14ac:dyDescent="0.2">
      <c r="B165" s="58">
        <f t="shared" si="5"/>
        <v>0</v>
      </c>
      <c r="C165" s="60">
        <v>3</v>
      </c>
      <c r="D165" s="55" t="s">
        <v>483</v>
      </c>
      <c r="E165" s="59" t="s">
        <v>19</v>
      </c>
      <c r="F165" s="59" t="s">
        <v>487</v>
      </c>
      <c r="G165" s="64" t="s">
        <v>1562</v>
      </c>
      <c r="I165" s="63">
        <f t="shared" si="4"/>
        <v>0</v>
      </c>
    </row>
    <row r="166" spans="2:9" x14ac:dyDescent="0.2">
      <c r="B166" s="58">
        <f t="shared" si="5"/>
        <v>0</v>
      </c>
      <c r="C166" s="60">
        <v>3</v>
      </c>
      <c r="D166" s="55" t="s">
        <v>483</v>
      </c>
      <c r="E166" s="59" t="s">
        <v>26</v>
      </c>
      <c r="F166" s="59" t="s">
        <v>488</v>
      </c>
      <c r="G166" s="64" t="s">
        <v>1562</v>
      </c>
      <c r="I166" s="63">
        <f t="shared" si="4"/>
        <v>0</v>
      </c>
    </row>
    <row r="167" spans="2:9" x14ac:dyDescent="0.2">
      <c r="B167" s="58">
        <f t="shared" si="5"/>
        <v>0</v>
      </c>
      <c r="C167" s="60">
        <v>3</v>
      </c>
      <c r="D167" s="55" t="s">
        <v>483</v>
      </c>
      <c r="E167" s="59" t="s">
        <v>13</v>
      </c>
      <c r="F167" s="59" t="s">
        <v>486</v>
      </c>
      <c r="G167" s="64" t="s">
        <v>1562</v>
      </c>
      <c r="I167" s="63">
        <f t="shared" si="4"/>
        <v>0</v>
      </c>
    </row>
    <row r="168" spans="2:9" x14ac:dyDescent="0.2">
      <c r="B168" s="58">
        <f t="shared" si="5"/>
        <v>1</v>
      </c>
      <c r="C168" s="60">
        <v>2</v>
      </c>
      <c r="D168" s="55" t="s">
        <v>762</v>
      </c>
      <c r="E168" s="59" t="s">
        <v>19</v>
      </c>
      <c r="F168" s="59" t="s">
        <v>767</v>
      </c>
      <c r="G168" s="64" t="s">
        <v>1562</v>
      </c>
      <c r="I168" s="63">
        <f t="shared" si="4"/>
        <v>0</v>
      </c>
    </row>
    <row r="169" spans="2:9" x14ac:dyDescent="0.2">
      <c r="B169" s="58">
        <f t="shared" si="5"/>
        <v>0</v>
      </c>
      <c r="C169" s="60">
        <v>3</v>
      </c>
      <c r="D169" s="55" t="s">
        <v>762</v>
      </c>
      <c r="E169" s="59" t="s">
        <v>13</v>
      </c>
      <c r="F169" s="59" t="s">
        <v>765</v>
      </c>
      <c r="G169" s="64" t="s">
        <v>1562</v>
      </c>
      <c r="I169" s="63">
        <f t="shared" si="4"/>
        <v>0</v>
      </c>
    </row>
    <row r="170" spans="2:9" x14ac:dyDescent="0.2">
      <c r="B170" s="58">
        <f t="shared" si="5"/>
        <v>0</v>
      </c>
      <c r="C170" s="60">
        <v>3</v>
      </c>
      <c r="D170" s="55" t="s">
        <v>762</v>
      </c>
      <c r="E170" s="59" t="s">
        <v>6</v>
      </c>
      <c r="F170" s="59" t="s">
        <v>764</v>
      </c>
      <c r="G170" s="64" t="s">
        <v>1562</v>
      </c>
      <c r="I170" s="63">
        <f t="shared" si="4"/>
        <v>0</v>
      </c>
    </row>
    <row r="171" spans="2:9" x14ac:dyDescent="0.2">
      <c r="B171" s="58">
        <f t="shared" si="5"/>
        <v>0</v>
      </c>
      <c r="C171" s="60">
        <v>3</v>
      </c>
      <c r="D171" s="55" t="s">
        <v>762</v>
      </c>
      <c r="E171" s="59" t="s">
        <v>22</v>
      </c>
      <c r="F171" s="59" t="s">
        <v>763</v>
      </c>
      <c r="G171" s="64" t="s">
        <v>1562</v>
      </c>
      <c r="I171" s="63">
        <f t="shared" si="4"/>
        <v>0</v>
      </c>
    </row>
    <row r="172" spans="2:9" x14ac:dyDescent="0.2">
      <c r="B172" s="58">
        <f t="shared" si="5"/>
        <v>0</v>
      </c>
      <c r="C172" s="60">
        <v>2</v>
      </c>
      <c r="D172" s="55" t="s">
        <v>762</v>
      </c>
      <c r="E172" s="59" t="s">
        <v>26</v>
      </c>
      <c r="F172" s="59" t="s">
        <v>768</v>
      </c>
      <c r="G172" s="64" t="s">
        <v>1562</v>
      </c>
      <c r="I172" s="63">
        <f t="shared" si="4"/>
        <v>0</v>
      </c>
    </row>
    <row r="173" spans="2:9" x14ac:dyDescent="0.2">
      <c r="B173" s="58">
        <f t="shared" si="5"/>
        <v>1</v>
      </c>
      <c r="C173" s="60">
        <v>5</v>
      </c>
      <c r="D173" s="55" t="s">
        <v>238</v>
      </c>
      <c r="E173" s="59" t="s">
        <v>6</v>
      </c>
      <c r="F173" s="59" t="s">
        <v>244</v>
      </c>
      <c r="G173" s="64" t="s">
        <v>1562</v>
      </c>
      <c r="I173" s="63">
        <f t="shared" si="4"/>
        <v>0</v>
      </c>
    </row>
    <row r="174" spans="2:9" x14ac:dyDescent="0.2">
      <c r="B174" s="58">
        <f t="shared" si="5"/>
        <v>0</v>
      </c>
      <c r="C174" s="60">
        <v>5</v>
      </c>
      <c r="D174" s="55" t="s">
        <v>238</v>
      </c>
      <c r="E174" s="59" t="s">
        <v>19</v>
      </c>
      <c r="F174" s="59" t="s">
        <v>239</v>
      </c>
      <c r="G174" s="64" t="s">
        <v>1562</v>
      </c>
      <c r="I174" s="63">
        <f t="shared" si="4"/>
        <v>0</v>
      </c>
    </row>
    <row r="175" spans="2:9" x14ac:dyDescent="0.2">
      <c r="B175" s="58">
        <f t="shared" si="5"/>
        <v>0</v>
      </c>
      <c r="C175" s="60">
        <v>5</v>
      </c>
      <c r="D175" s="55" t="s">
        <v>238</v>
      </c>
      <c r="E175" s="59" t="s">
        <v>26</v>
      </c>
      <c r="F175" s="59" t="s">
        <v>242</v>
      </c>
      <c r="G175" s="64" t="s">
        <v>1562</v>
      </c>
      <c r="I175" s="63">
        <f t="shared" si="4"/>
        <v>0</v>
      </c>
    </row>
    <row r="176" spans="2:9" x14ac:dyDescent="0.2">
      <c r="B176" s="58">
        <f t="shared" si="5"/>
        <v>0</v>
      </c>
      <c r="C176" s="60">
        <v>5</v>
      </c>
      <c r="D176" s="55" t="s">
        <v>238</v>
      </c>
      <c r="E176" s="59" t="s">
        <v>22</v>
      </c>
      <c r="F176" s="59" t="s">
        <v>241</v>
      </c>
      <c r="G176" s="64" t="s">
        <v>1562</v>
      </c>
      <c r="I176" s="63">
        <f t="shared" si="4"/>
        <v>0</v>
      </c>
    </row>
    <row r="177" spans="2:9" x14ac:dyDescent="0.2">
      <c r="B177" s="58">
        <f t="shared" si="5"/>
        <v>0</v>
      </c>
      <c r="C177" s="60">
        <v>5</v>
      </c>
      <c r="D177" s="55" t="s">
        <v>238</v>
      </c>
      <c r="E177" s="59" t="s">
        <v>13</v>
      </c>
      <c r="F177" s="59" t="s">
        <v>240</v>
      </c>
      <c r="G177" s="64" t="s">
        <v>1562</v>
      </c>
      <c r="I177" s="63">
        <f t="shared" si="4"/>
        <v>0</v>
      </c>
    </row>
    <row r="178" spans="2:9" x14ac:dyDescent="0.2">
      <c r="B178" s="58">
        <f t="shared" si="5"/>
        <v>1</v>
      </c>
      <c r="C178" s="60">
        <v>3</v>
      </c>
      <c r="D178" s="55" t="s">
        <v>196</v>
      </c>
      <c r="E178" s="59" t="s">
        <v>22</v>
      </c>
      <c r="F178" s="59" t="s">
        <v>197</v>
      </c>
      <c r="G178" s="64" t="s">
        <v>1562</v>
      </c>
      <c r="I178" s="63">
        <f t="shared" si="4"/>
        <v>0</v>
      </c>
    </row>
    <row r="179" spans="2:9" x14ac:dyDescent="0.2">
      <c r="B179" s="58">
        <f t="shared" si="5"/>
        <v>1</v>
      </c>
      <c r="C179" s="60">
        <v>3</v>
      </c>
      <c r="D179" s="55" t="s">
        <v>569</v>
      </c>
      <c r="E179" s="59" t="s">
        <v>6</v>
      </c>
      <c r="F179" s="59" t="s">
        <v>574</v>
      </c>
      <c r="G179" s="64" t="s">
        <v>1562</v>
      </c>
      <c r="I179" s="63">
        <f t="shared" si="4"/>
        <v>0</v>
      </c>
    </row>
    <row r="180" spans="2:9" x14ac:dyDescent="0.2">
      <c r="B180" s="58">
        <f t="shared" si="5"/>
        <v>0</v>
      </c>
      <c r="C180" s="60">
        <v>3</v>
      </c>
      <c r="D180" s="55" t="s">
        <v>569</v>
      </c>
      <c r="E180" s="59" t="s">
        <v>19</v>
      </c>
      <c r="F180" s="59" t="s">
        <v>575</v>
      </c>
      <c r="G180" s="64" t="s">
        <v>1562</v>
      </c>
      <c r="I180" s="63">
        <f t="shared" si="4"/>
        <v>0</v>
      </c>
    </row>
    <row r="181" spans="2:9" x14ac:dyDescent="0.2">
      <c r="B181" s="58">
        <f t="shared" si="5"/>
        <v>0</v>
      </c>
      <c r="C181" s="60">
        <v>3</v>
      </c>
      <c r="D181" s="55" t="s">
        <v>569</v>
      </c>
      <c r="E181" s="59" t="s">
        <v>26</v>
      </c>
      <c r="F181" s="59" t="s">
        <v>573</v>
      </c>
      <c r="G181" s="64" t="s">
        <v>1562</v>
      </c>
      <c r="I181" s="63">
        <f t="shared" si="4"/>
        <v>0</v>
      </c>
    </row>
    <row r="182" spans="2:9" x14ac:dyDescent="0.2">
      <c r="B182" s="58">
        <f t="shared" si="5"/>
        <v>0</v>
      </c>
      <c r="C182" s="60">
        <v>3</v>
      </c>
      <c r="D182" s="55" t="s">
        <v>569</v>
      </c>
      <c r="E182" s="59" t="s">
        <v>22</v>
      </c>
      <c r="F182" s="59" t="s">
        <v>571</v>
      </c>
      <c r="G182" s="64" t="s">
        <v>1562</v>
      </c>
      <c r="I182" s="63">
        <f t="shared" si="4"/>
        <v>0</v>
      </c>
    </row>
    <row r="183" spans="2:9" x14ac:dyDescent="0.2">
      <c r="B183" s="58">
        <f t="shared" si="5"/>
        <v>0</v>
      </c>
      <c r="C183" s="60">
        <v>3</v>
      </c>
      <c r="D183" s="55" t="s">
        <v>569</v>
      </c>
      <c r="E183" s="59" t="s">
        <v>13</v>
      </c>
      <c r="F183" s="59" t="s">
        <v>570</v>
      </c>
      <c r="G183" s="64" t="s">
        <v>1562</v>
      </c>
      <c r="I183" s="63">
        <f t="shared" si="4"/>
        <v>0</v>
      </c>
    </row>
    <row r="184" spans="2:9" x14ac:dyDescent="0.2">
      <c r="B184" s="58">
        <f t="shared" si="5"/>
        <v>1</v>
      </c>
      <c r="C184" s="60">
        <v>4</v>
      </c>
      <c r="D184" s="55" t="s">
        <v>46</v>
      </c>
      <c r="E184" s="59" t="s">
        <v>6</v>
      </c>
      <c r="F184" s="59" t="s">
        <v>47</v>
      </c>
      <c r="G184" s="64" t="s">
        <v>1562</v>
      </c>
      <c r="I184" s="63">
        <f t="shared" si="4"/>
        <v>0</v>
      </c>
    </row>
    <row r="185" spans="2:9" x14ac:dyDescent="0.2">
      <c r="B185" s="58">
        <f t="shared" si="5"/>
        <v>0</v>
      </c>
      <c r="C185" s="60">
        <v>4</v>
      </c>
      <c r="D185" s="55" t="s">
        <v>46</v>
      </c>
      <c r="E185" s="59" t="s">
        <v>19</v>
      </c>
      <c r="F185" s="59" t="s">
        <v>53</v>
      </c>
      <c r="G185" s="64" t="s">
        <v>1562</v>
      </c>
      <c r="I185" s="63">
        <f t="shared" si="4"/>
        <v>0</v>
      </c>
    </row>
    <row r="186" spans="2:9" x14ac:dyDescent="0.2">
      <c r="B186" s="58">
        <f t="shared" si="5"/>
        <v>0</v>
      </c>
      <c r="C186" s="60">
        <v>4</v>
      </c>
      <c r="D186" s="55" t="s">
        <v>46</v>
      </c>
      <c r="E186" s="59" t="s">
        <v>26</v>
      </c>
      <c r="F186" s="59" t="s">
        <v>55</v>
      </c>
      <c r="G186" s="64" t="s">
        <v>1562</v>
      </c>
      <c r="I186" s="63">
        <f t="shared" si="4"/>
        <v>0</v>
      </c>
    </row>
    <row r="187" spans="2:9" x14ac:dyDescent="0.2">
      <c r="B187" s="58">
        <f t="shared" si="5"/>
        <v>0</v>
      </c>
      <c r="C187" s="60">
        <v>4</v>
      </c>
      <c r="D187" s="55" t="s">
        <v>46</v>
      </c>
      <c r="E187" s="59" t="s">
        <v>22</v>
      </c>
      <c r="F187" s="59" t="s">
        <v>54</v>
      </c>
      <c r="G187" s="64" t="s">
        <v>1562</v>
      </c>
      <c r="I187" s="63">
        <f t="shared" si="4"/>
        <v>0</v>
      </c>
    </row>
    <row r="188" spans="2:9" x14ac:dyDescent="0.2">
      <c r="B188" s="58">
        <f t="shared" si="5"/>
        <v>0</v>
      </c>
      <c r="C188" s="60">
        <v>4</v>
      </c>
      <c r="D188" s="55" t="s">
        <v>46</v>
      </c>
      <c r="E188" s="59" t="s">
        <v>13</v>
      </c>
      <c r="F188" s="59" t="s">
        <v>52</v>
      </c>
      <c r="G188" s="64" t="s">
        <v>1562</v>
      </c>
      <c r="I188" s="63">
        <f t="shared" si="4"/>
        <v>0</v>
      </c>
    </row>
    <row r="189" spans="2:9" x14ac:dyDescent="0.2">
      <c r="B189" s="58">
        <f t="shared" si="5"/>
        <v>1</v>
      </c>
      <c r="C189" s="60">
        <v>2</v>
      </c>
      <c r="D189" s="55" t="s">
        <v>775</v>
      </c>
      <c r="E189" s="59" t="s">
        <v>6</v>
      </c>
      <c r="F189" s="59" t="s">
        <v>776</v>
      </c>
      <c r="G189" s="64" t="s">
        <v>1562</v>
      </c>
      <c r="I189" s="63">
        <f t="shared" si="4"/>
        <v>0</v>
      </c>
    </row>
    <row r="190" spans="2:9" x14ac:dyDescent="0.2">
      <c r="B190" s="58">
        <f t="shared" si="5"/>
        <v>0</v>
      </c>
      <c r="C190" s="60">
        <v>2</v>
      </c>
      <c r="D190" s="55" t="s">
        <v>775</v>
      </c>
      <c r="E190" s="59" t="s">
        <v>13</v>
      </c>
      <c r="F190" s="59" t="s">
        <v>777</v>
      </c>
      <c r="G190" s="64" t="s">
        <v>1562</v>
      </c>
      <c r="I190" s="63">
        <f t="shared" si="4"/>
        <v>0</v>
      </c>
    </row>
    <row r="191" spans="2:9" x14ac:dyDescent="0.2">
      <c r="B191" s="58">
        <f t="shared" si="5"/>
        <v>0</v>
      </c>
      <c r="C191" s="60">
        <v>2</v>
      </c>
      <c r="D191" s="55" t="s">
        <v>775</v>
      </c>
      <c r="E191" s="59" t="s">
        <v>19</v>
      </c>
      <c r="F191" s="59" t="s">
        <v>778</v>
      </c>
      <c r="G191" s="64" t="s">
        <v>1562</v>
      </c>
      <c r="I191" s="63">
        <f t="shared" si="4"/>
        <v>0</v>
      </c>
    </row>
    <row r="192" spans="2:9" x14ac:dyDescent="0.2">
      <c r="B192" s="58">
        <f t="shared" si="5"/>
        <v>0</v>
      </c>
      <c r="C192" s="60">
        <v>2</v>
      </c>
      <c r="D192" s="55" t="s">
        <v>775</v>
      </c>
      <c r="E192" s="59" t="s">
        <v>26</v>
      </c>
      <c r="F192" s="59" t="s">
        <v>779</v>
      </c>
      <c r="G192" s="64" t="s">
        <v>1562</v>
      </c>
      <c r="I192" s="63">
        <f t="shared" si="4"/>
        <v>0</v>
      </c>
    </row>
    <row r="193" spans="2:9" x14ac:dyDescent="0.2">
      <c r="B193" s="58">
        <f t="shared" si="5"/>
        <v>0</v>
      </c>
      <c r="C193" s="60">
        <v>3</v>
      </c>
      <c r="D193" s="55" t="s">
        <v>775</v>
      </c>
      <c r="E193" s="59" t="s">
        <v>22</v>
      </c>
      <c r="F193" s="59" t="s">
        <v>780</v>
      </c>
      <c r="G193" s="64" t="s">
        <v>1562</v>
      </c>
      <c r="I193" s="63">
        <f t="shared" si="4"/>
        <v>0</v>
      </c>
    </row>
    <row r="194" spans="2:9" x14ac:dyDescent="0.2">
      <c r="B194" s="58">
        <f t="shared" si="5"/>
        <v>1</v>
      </c>
      <c r="C194" s="60">
        <v>3</v>
      </c>
      <c r="D194" s="55" t="s">
        <v>95</v>
      </c>
      <c r="E194" s="59" t="s">
        <v>13</v>
      </c>
      <c r="F194" s="59" t="s">
        <v>99</v>
      </c>
      <c r="G194" s="64" t="s">
        <v>1562</v>
      </c>
      <c r="I194" s="63">
        <f t="shared" si="4"/>
        <v>0</v>
      </c>
    </row>
    <row r="195" spans="2:9" x14ac:dyDescent="0.2">
      <c r="B195" s="58">
        <f t="shared" si="5"/>
        <v>0</v>
      </c>
      <c r="C195" s="60">
        <v>4</v>
      </c>
      <c r="D195" s="55" t="s">
        <v>95</v>
      </c>
      <c r="E195" s="59" t="s">
        <v>22</v>
      </c>
      <c r="F195" s="59" t="s">
        <v>103</v>
      </c>
      <c r="G195" s="64" t="s">
        <v>1562</v>
      </c>
      <c r="I195" s="63">
        <f t="shared" si="4"/>
        <v>0</v>
      </c>
    </row>
    <row r="196" spans="2:9" x14ac:dyDescent="0.2">
      <c r="B196" s="58">
        <f t="shared" si="5"/>
        <v>0</v>
      </c>
      <c r="C196" s="60">
        <v>4</v>
      </c>
      <c r="D196" s="55" t="s">
        <v>95</v>
      </c>
      <c r="E196" s="59" t="s">
        <v>19</v>
      </c>
      <c r="F196" s="59" t="s">
        <v>102</v>
      </c>
      <c r="G196" s="64" t="s">
        <v>1562</v>
      </c>
      <c r="I196" s="63">
        <f t="shared" ref="I196:I259" si="6">IF(G196="off",1,0)</f>
        <v>0</v>
      </c>
    </row>
    <row r="197" spans="2:9" x14ac:dyDescent="0.2">
      <c r="B197" s="58">
        <f t="shared" ref="B197:B260" si="7">IF(D196=D197,0,1)</f>
        <v>0</v>
      </c>
      <c r="C197" s="60">
        <v>4</v>
      </c>
      <c r="D197" s="55" t="s">
        <v>95</v>
      </c>
      <c r="E197" s="59" t="s">
        <v>26</v>
      </c>
      <c r="F197" s="59" t="s">
        <v>105</v>
      </c>
      <c r="G197" s="64" t="s">
        <v>1562</v>
      </c>
      <c r="I197" s="63">
        <f t="shared" si="6"/>
        <v>0</v>
      </c>
    </row>
    <row r="198" spans="2:9" x14ac:dyDescent="0.2">
      <c r="B198" s="58">
        <f t="shared" si="7"/>
        <v>0</v>
      </c>
      <c r="C198" s="60">
        <v>3</v>
      </c>
      <c r="D198" s="55" t="s">
        <v>95</v>
      </c>
      <c r="E198" s="59" t="s">
        <v>6</v>
      </c>
      <c r="F198" s="59" t="s">
        <v>96</v>
      </c>
      <c r="G198" s="64" t="s">
        <v>1562</v>
      </c>
      <c r="I198" s="63">
        <f t="shared" si="6"/>
        <v>0</v>
      </c>
    </row>
    <row r="199" spans="2:9" x14ac:dyDescent="0.2">
      <c r="B199" s="58">
        <f t="shared" si="7"/>
        <v>1</v>
      </c>
      <c r="C199" s="60">
        <v>3</v>
      </c>
      <c r="D199" s="55" t="s">
        <v>730</v>
      </c>
      <c r="E199" s="59" t="s">
        <v>22</v>
      </c>
      <c r="F199" s="59" t="s">
        <v>731</v>
      </c>
      <c r="G199" s="64" t="s">
        <v>1562</v>
      </c>
      <c r="I199" s="63">
        <f t="shared" si="6"/>
        <v>0</v>
      </c>
    </row>
    <row r="200" spans="2:9" x14ac:dyDescent="0.2">
      <c r="B200" s="58">
        <f t="shared" si="7"/>
        <v>0</v>
      </c>
      <c r="C200" s="60">
        <v>3</v>
      </c>
      <c r="D200" s="55" t="s">
        <v>730</v>
      </c>
      <c r="E200" s="59" t="s">
        <v>6</v>
      </c>
      <c r="F200" s="59" t="s">
        <v>732</v>
      </c>
      <c r="G200" s="64" t="s">
        <v>1562</v>
      </c>
      <c r="I200" s="63">
        <f t="shared" si="6"/>
        <v>0</v>
      </c>
    </row>
    <row r="201" spans="2:9" x14ac:dyDescent="0.2">
      <c r="B201" s="58">
        <f t="shared" si="7"/>
        <v>0</v>
      </c>
      <c r="C201" s="60">
        <v>3</v>
      </c>
      <c r="D201" s="55" t="s">
        <v>730</v>
      </c>
      <c r="E201" s="59" t="s">
        <v>13</v>
      </c>
      <c r="F201" s="59" t="s">
        <v>733</v>
      </c>
      <c r="G201" s="64" t="s">
        <v>1562</v>
      </c>
      <c r="I201" s="63">
        <f t="shared" si="6"/>
        <v>0</v>
      </c>
    </row>
    <row r="202" spans="2:9" x14ac:dyDescent="0.2">
      <c r="B202" s="58">
        <f t="shared" si="7"/>
        <v>0</v>
      </c>
      <c r="C202" s="60">
        <v>3</v>
      </c>
      <c r="D202" s="55" t="s">
        <v>730</v>
      </c>
      <c r="E202" s="59" t="s">
        <v>26</v>
      </c>
      <c r="F202" s="59" t="s">
        <v>734</v>
      </c>
      <c r="G202" s="64" t="s">
        <v>1562</v>
      </c>
      <c r="I202" s="63">
        <f t="shared" si="6"/>
        <v>0</v>
      </c>
    </row>
    <row r="203" spans="2:9" x14ac:dyDescent="0.2">
      <c r="B203" s="58">
        <f t="shared" si="7"/>
        <v>0</v>
      </c>
      <c r="C203" s="60">
        <v>3</v>
      </c>
      <c r="D203" s="55" t="s">
        <v>730</v>
      </c>
      <c r="E203" s="59" t="s">
        <v>19</v>
      </c>
      <c r="F203" s="59" t="s">
        <v>735</v>
      </c>
      <c r="G203" s="64" t="s">
        <v>1562</v>
      </c>
      <c r="I203" s="63">
        <f t="shared" si="6"/>
        <v>0</v>
      </c>
    </row>
    <row r="204" spans="2:9" x14ac:dyDescent="0.2">
      <c r="B204" s="58">
        <f t="shared" si="7"/>
        <v>1</v>
      </c>
      <c r="C204" s="60">
        <v>3</v>
      </c>
      <c r="D204" s="55" t="s">
        <v>723</v>
      </c>
      <c r="E204" s="59" t="s">
        <v>19</v>
      </c>
      <c r="F204" s="59" t="s">
        <v>727</v>
      </c>
      <c r="G204" s="64" t="s">
        <v>1562</v>
      </c>
      <c r="I204" s="63">
        <f t="shared" si="6"/>
        <v>0</v>
      </c>
    </row>
    <row r="205" spans="2:9" x14ac:dyDescent="0.2">
      <c r="B205" s="58">
        <f t="shared" si="7"/>
        <v>0</v>
      </c>
      <c r="C205" s="60">
        <v>3</v>
      </c>
      <c r="D205" s="55" t="s">
        <v>723</v>
      </c>
      <c r="E205" s="59" t="s">
        <v>22</v>
      </c>
      <c r="F205" s="59" t="s">
        <v>725</v>
      </c>
      <c r="G205" s="64" t="s">
        <v>1562</v>
      </c>
      <c r="I205" s="63">
        <f t="shared" si="6"/>
        <v>0</v>
      </c>
    </row>
    <row r="206" spans="2:9" x14ac:dyDescent="0.2">
      <c r="B206" s="58">
        <f t="shared" si="7"/>
        <v>0</v>
      </c>
      <c r="C206" s="60">
        <v>3</v>
      </c>
      <c r="D206" s="55" t="s">
        <v>723</v>
      </c>
      <c r="E206" s="59" t="s">
        <v>26</v>
      </c>
      <c r="F206" s="59" t="s">
        <v>724</v>
      </c>
      <c r="G206" s="64" t="s">
        <v>1562</v>
      </c>
      <c r="I206" s="63">
        <f t="shared" si="6"/>
        <v>0</v>
      </c>
    </row>
    <row r="207" spans="2:9" x14ac:dyDescent="0.2">
      <c r="B207" s="58">
        <f t="shared" si="7"/>
        <v>0</v>
      </c>
      <c r="C207" s="60">
        <v>3</v>
      </c>
      <c r="D207" s="55" t="s">
        <v>723</v>
      </c>
      <c r="E207" s="59" t="s">
        <v>13</v>
      </c>
      <c r="F207" s="59" t="s">
        <v>726</v>
      </c>
      <c r="G207" s="64" t="s">
        <v>1562</v>
      </c>
      <c r="I207" s="63">
        <f t="shared" si="6"/>
        <v>0</v>
      </c>
    </row>
    <row r="208" spans="2:9" x14ac:dyDescent="0.2">
      <c r="B208" s="58">
        <f t="shared" si="7"/>
        <v>0</v>
      </c>
      <c r="C208" s="60">
        <v>3</v>
      </c>
      <c r="D208" s="55" t="s">
        <v>723</v>
      </c>
      <c r="E208" s="59" t="s">
        <v>6</v>
      </c>
      <c r="F208" s="59" t="s">
        <v>729</v>
      </c>
      <c r="G208" s="64" t="s">
        <v>1562</v>
      </c>
      <c r="I208" s="63">
        <f t="shared" si="6"/>
        <v>0</v>
      </c>
    </row>
    <row r="209" spans="2:9" x14ac:dyDescent="0.2">
      <c r="B209" s="58">
        <f t="shared" si="7"/>
        <v>1</v>
      </c>
      <c r="C209" s="60">
        <v>3</v>
      </c>
      <c r="D209" s="55" t="s">
        <v>655</v>
      </c>
      <c r="E209" s="59" t="s">
        <v>13</v>
      </c>
      <c r="F209" s="59" t="s">
        <v>657</v>
      </c>
      <c r="G209" s="64" t="s">
        <v>1562</v>
      </c>
      <c r="I209" s="63">
        <f t="shared" si="6"/>
        <v>0</v>
      </c>
    </row>
    <row r="210" spans="2:9" x14ac:dyDescent="0.2">
      <c r="B210" s="58">
        <f t="shared" si="7"/>
        <v>0</v>
      </c>
      <c r="C210" s="60">
        <v>3</v>
      </c>
      <c r="D210" s="55" t="s">
        <v>655</v>
      </c>
      <c r="E210" s="59" t="s">
        <v>19</v>
      </c>
      <c r="F210" s="59" t="s">
        <v>658</v>
      </c>
      <c r="G210" s="64" t="s">
        <v>1562</v>
      </c>
      <c r="I210" s="63">
        <f t="shared" si="6"/>
        <v>0</v>
      </c>
    </row>
    <row r="211" spans="2:9" x14ac:dyDescent="0.2">
      <c r="B211" s="58">
        <f t="shared" si="7"/>
        <v>0</v>
      </c>
      <c r="C211" s="60">
        <v>3</v>
      </c>
      <c r="D211" s="55" t="s">
        <v>655</v>
      </c>
      <c r="E211" s="59" t="s">
        <v>22</v>
      </c>
      <c r="F211" s="59" t="s">
        <v>659</v>
      </c>
      <c r="G211" s="64" t="s">
        <v>1562</v>
      </c>
      <c r="I211" s="63">
        <f t="shared" si="6"/>
        <v>0</v>
      </c>
    </row>
    <row r="212" spans="2:9" x14ac:dyDescent="0.2">
      <c r="B212" s="58">
        <f t="shared" si="7"/>
        <v>0</v>
      </c>
      <c r="C212" s="60">
        <v>3</v>
      </c>
      <c r="D212" s="55" t="s">
        <v>655</v>
      </c>
      <c r="E212" s="59" t="s">
        <v>6</v>
      </c>
      <c r="F212" s="59" t="s">
        <v>656</v>
      </c>
      <c r="G212" s="64" t="s">
        <v>1562</v>
      </c>
      <c r="I212" s="63">
        <f t="shared" si="6"/>
        <v>0</v>
      </c>
    </row>
    <row r="213" spans="2:9" x14ac:dyDescent="0.2">
      <c r="B213" s="58">
        <f t="shared" si="7"/>
        <v>0</v>
      </c>
      <c r="C213" s="60">
        <v>3</v>
      </c>
      <c r="D213" s="55" t="s">
        <v>655</v>
      </c>
      <c r="E213" s="59" t="s">
        <v>26</v>
      </c>
      <c r="F213" s="59" t="s">
        <v>660</v>
      </c>
      <c r="G213" s="64" t="s">
        <v>1562</v>
      </c>
      <c r="I213" s="63">
        <f t="shared" si="6"/>
        <v>0</v>
      </c>
    </row>
    <row r="214" spans="2:9" x14ac:dyDescent="0.2">
      <c r="B214" s="58">
        <f t="shared" si="7"/>
        <v>1</v>
      </c>
      <c r="C214" s="60">
        <v>4</v>
      </c>
      <c r="D214" s="55" t="s">
        <v>555</v>
      </c>
      <c r="E214" s="59" t="s">
        <v>22</v>
      </c>
      <c r="F214" s="59" t="s">
        <v>556</v>
      </c>
      <c r="G214" s="64" t="s">
        <v>1562</v>
      </c>
      <c r="I214" s="63">
        <f t="shared" si="6"/>
        <v>0</v>
      </c>
    </row>
    <row r="215" spans="2:9" x14ac:dyDescent="0.2">
      <c r="B215" s="58">
        <f t="shared" si="7"/>
        <v>0</v>
      </c>
      <c r="C215" s="60">
        <v>3</v>
      </c>
      <c r="D215" s="55" t="s">
        <v>555</v>
      </c>
      <c r="E215" s="59" t="s">
        <v>26</v>
      </c>
      <c r="F215" s="59" t="s">
        <v>559</v>
      </c>
      <c r="G215" s="64" t="s">
        <v>1562</v>
      </c>
      <c r="I215" s="63">
        <f t="shared" si="6"/>
        <v>0</v>
      </c>
    </row>
    <row r="216" spans="2:9" x14ac:dyDescent="0.2">
      <c r="B216" s="58">
        <f t="shared" si="7"/>
        <v>0</v>
      </c>
      <c r="C216" s="60">
        <v>3</v>
      </c>
      <c r="D216" s="55" t="s">
        <v>555</v>
      </c>
      <c r="E216" s="59" t="s">
        <v>6</v>
      </c>
      <c r="F216" s="59" t="s">
        <v>561</v>
      </c>
      <c r="G216" s="64" t="s">
        <v>1562</v>
      </c>
      <c r="I216" s="63">
        <f t="shared" si="6"/>
        <v>0</v>
      </c>
    </row>
    <row r="217" spans="2:9" x14ac:dyDescent="0.2">
      <c r="B217" s="58">
        <f t="shared" si="7"/>
        <v>0</v>
      </c>
      <c r="C217" s="60">
        <v>4</v>
      </c>
      <c r="D217" s="55" t="s">
        <v>555</v>
      </c>
      <c r="E217" s="59" t="s">
        <v>19</v>
      </c>
      <c r="F217" s="59" t="s">
        <v>558</v>
      </c>
      <c r="G217" s="64" t="s">
        <v>1562</v>
      </c>
      <c r="I217" s="63">
        <f t="shared" si="6"/>
        <v>0</v>
      </c>
    </row>
    <row r="218" spans="2:9" x14ac:dyDescent="0.2">
      <c r="B218" s="58">
        <f t="shared" si="7"/>
        <v>0</v>
      </c>
      <c r="C218" s="60">
        <v>3</v>
      </c>
      <c r="D218" s="55" t="s">
        <v>555</v>
      </c>
      <c r="E218" s="59" t="s">
        <v>13</v>
      </c>
      <c r="F218" s="59" t="s">
        <v>560</v>
      </c>
      <c r="G218" s="64" t="s">
        <v>1562</v>
      </c>
      <c r="I218" s="63">
        <f t="shared" si="6"/>
        <v>0</v>
      </c>
    </row>
    <row r="219" spans="2:9" x14ac:dyDescent="0.2">
      <c r="B219" s="58">
        <f t="shared" si="7"/>
        <v>1</v>
      </c>
      <c r="C219" s="60">
        <v>5</v>
      </c>
      <c r="D219" s="55" t="s">
        <v>209</v>
      </c>
      <c r="E219" s="59" t="s">
        <v>22</v>
      </c>
      <c r="F219" s="59" t="s">
        <v>210</v>
      </c>
      <c r="G219" s="64" t="s">
        <v>1562</v>
      </c>
      <c r="I219" s="63">
        <f t="shared" si="6"/>
        <v>0</v>
      </c>
    </row>
    <row r="220" spans="2:9" x14ac:dyDescent="0.2">
      <c r="B220" s="58">
        <f t="shared" si="7"/>
        <v>0</v>
      </c>
      <c r="C220" s="60">
        <v>4</v>
      </c>
      <c r="D220" s="55" t="s">
        <v>209</v>
      </c>
      <c r="E220" s="59" t="s">
        <v>6</v>
      </c>
      <c r="F220" s="59" t="s">
        <v>211</v>
      </c>
      <c r="G220" s="64" t="s">
        <v>1562</v>
      </c>
      <c r="I220" s="63">
        <f t="shared" si="6"/>
        <v>0</v>
      </c>
    </row>
    <row r="221" spans="2:9" x14ac:dyDescent="0.2">
      <c r="B221" s="58">
        <f t="shared" si="7"/>
        <v>0</v>
      </c>
      <c r="C221" s="60">
        <v>4</v>
      </c>
      <c r="D221" s="55" t="s">
        <v>209</v>
      </c>
      <c r="E221" s="59" t="s">
        <v>13</v>
      </c>
      <c r="F221" s="59" t="s">
        <v>212</v>
      </c>
      <c r="G221" s="64" t="s">
        <v>1562</v>
      </c>
      <c r="I221" s="63">
        <f t="shared" si="6"/>
        <v>0</v>
      </c>
    </row>
    <row r="222" spans="2:9" x14ac:dyDescent="0.2">
      <c r="B222" s="58">
        <f t="shared" si="7"/>
        <v>0</v>
      </c>
      <c r="C222" s="60">
        <v>4</v>
      </c>
      <c r="D222" s="55" t="s">
        <v>209</v>
      </c>
      <c r="E222" s="59" t="s">
        <v>19</v>
      </c>
      <c r="F222" s="59" t="s">
        <v>213</v>
      </c>
      <c r="G222" s="64" t="s">
        <v>1562</v>
      </c>
      <c r="I222" s="63">
        <f t="shared" si="6"/>
        <v>0</v>
      </c>
    </row>
    <row r="223" spans="2:9" x14ac:dyDescent="0.2">
      <c r="B223" s="58">
        <f t="shared" si="7"/>
        <v>0</v>
      </c>
      <c r="C223" s="60">
        <v>5</v>
      </c>
      <c r="D223" s="55" t="s">
        <v>209</v>
      </c>
      <c r="E223" s="59" t="s">
        <v>26</v>
      </c>
      <c r="F223" s="59" t="s">
        <v>214</v>
      </c>
      <c r="G223" s="64" t="s">
        <v>1562</v>
      </c>
      <c r="I223" s="63">
        <f t="shared" si="6"/>
        <v>0</v>
      </c>
    </row>
    <row r="224" spans="2:9" x14ac:dyDescent="0.2">
      <c r="B224" s="58">
        <f t="shared" si="7"/>
        <v>1</v>
      </c>
      <c r="C224" s="60">
        <v>2</v>
      </c>
      <c r="D224" s="55" t="s">
        <v>808</v>
      </c>
      <c r="E224" s="59" t="s">
        <v>6</v>
      </c>
      <c r="F224" s="59" t="s">
        <v>809</v>
      </c>
      <c r="G224" s="64" t="s">
        <v>1562</v>
      </c>
      <c r="I224" s="63">
        <f t="shared" si="6"/>
        <v>0</v>
      </c>
    </row>
    <row r="225" spans="2:9" x14ac:dyDescent="0.2">
      <c r="B225" s="58">
        <f t="shared" si="7"/>
        <v>0</v>
      </c>
      <c r="C225" s="60">
        <v>2</v>
      </c>
      <c r="D225" s="55" t="s">
        <v>808</v>
      </c>
      <c r="E225" s="59" t="s">
        <v>19</v>
      </c>
      <c r="F225" s="59" t="s">
        <v>810</v>
      </c>
      <c r="G225" s="64" t="s">
        <v>1562</v>
      </c>
      <c r="I225" s="63">
        <f t="shared" si="6"/>
        <v>0</v>
      </c>
    </row>
    <row r="226" spans="2:9" x14ac:dyDescent="0.2">
      <c r="B226" s="58">
        <f t="shared" si="7"/>
        <v>0</v>
      </c>
      <c r="C226" s="60">
        <v>3</v>
      </c>
      <c r="D226" s="55" t="s">
        <v>808</v>
      </c>
      <c r="E226" s="59" t="s">
        <v>26</v>
      </c>
      <c r="F226" s="59" t="s">
        <v>811</v>
      </c>
      <c r="G226" s="64" t="s">
        <v>1562</v>
      </c>
      <c r="I226" s="63">
        <f t="shared" si="6"/>
        <v>0</v>
      </c>
    </row>
    <row r="227" spans="2:9" x14ac:dyDescent="0.2">
      <c r="B227" s="58">
        <f t="shared" si="7"/>
        <v>0</v>
      </c>
      <c r="C227" s="60">
        <v>3</v>
      </c>
      <c r="D227" s="55" t="s">
        <v>808</v>
      </c>
      <c r="E227" s="59" t="s">
        <v>22</v>
      </c>
      <c r="F227" s="59" t="s">
        <v>812</v>
      </c>
      <c r="G227" s="64" t="s">
        <v>1562</v>
      </c>
      <c r="I227" s="63">
        <f t="shared" si="6"/>
        <v>0</v>
      </c>
    </row>
    <row r="228" spans="2:9" x14ac:dyDescent="0.2">
      <c r="B228" s="58">
        <f t="shared" si="7"/>
        <v>0</v>
      </c>
      <c r="C228" s="60">
        <v>2</v>
      </c>
      <c r="D228" s="55" t="s">
        <v>808</v>
      </c>
      <c r="E228" s="59" t="s">
        <v>13</v>
      </c>
      <c r="F228" s="59" t="s">
        <v>813</v>
      </c>
      <c r="G228" s="64" t="s">
        <v>1562</v>
      </c>
      <c r="I228" s="63">
        <f t="shared" si="6"/>
        <v>0</v>
      </c>
    </row>
    <row r="229" spans="2:9" x14ac:dyDescent="0.2">
      <c r="B229" s="58">
        <f t="shared" si="7"/>
        <v>1</v>
      </c>
      <c r="C229" s="60">
        <v>3</v>
      </c>
      <c r="D229" s="55" t="s">
        <v>755</v>
      </c>
      <c r="E229" s="59" t="s">
        <v>26</v>
      </c>
      <c r="F229" s="59" t="s">
        <v>761</v>
      </c>
      <c r="G229" s="64" t="s">
        <v>1562</v>
      </c>
      <c r="I229" s="63">
        <f t="shared" si="6"/>
        <v>0</v>
      </c>
    </row>
    <row r="230" spans="2:9" x14ac:dyDescent="0.2">
      <c r="B230" s="58">
        <f t="shared" si="7"/>
        <v>0</v>
      </c>
      <c r="C230" s="60">
        <v>3</v>
      </c>
      <c r="D230" s="55" t="s">
        <v>755</v>
      </c>
      <c r="E230" s="59" t="s">
        <v>22</v>
      </c>
      <c r="F230" s="59" t="s">
        <v>759</v>
      </c>
      <c r="G230" s="64" t="s">
        <v>1562</v>
      </c>
      <c r="I230" s="63">
        <f t="shared" si="6"/>
        <v>0</v>
      </c>
    </row>
    <row r="231" spans="2:9" x14ac:dyDescent="0.2">
      <c r="B231" s="58">
        <f t="shared" si="7"/>
        <v>0</v>
      </c>
      <c r="C231" s="60">
        <v>3</v>
      </c>
      <c r="D231" s="55" t="s">
        <v>755</v>
      </c>
      <c r="E231" s="59" t="s">
        <v>6</v>
      </c>
      <c r="F231" s="59" t="s">
        <v>758</v>
      </c>
      <c r="G231" s="64" t="s">
        <v>1562</v>
      </c>
      <c r="I231" s="63">
        <f t="shared" si="6"/>
        <v>0</v>
      </c>
    </row>
    <row r="232" spans="2:9" x14ac:dyDescent="0.2">
      <c r="B232" s="58">
        <f t="shared" si="7"/>
        <v>0</v>
      </c>
      <c r="C232" s="60">
        <v>3</v>
      </c>
      <c r="D232" s="55" t="s">
        <v>755</v>
      </c>
      <c r="E232" s="59" t="s">
        <v>19</v>
      </c>
      <c r="F232" s="59" t="s">
        <v>757</v>
      </c>
      <c r="G232" s="64" t="s">
        <v>1562</v>
      </c>
      <c r="I232" s="63">
        <f t="shared" si="6"/>
        <v>0</v>
      </c>
    </row>
    <row r="233" spans="2:9" x14ac:dyDescent="0.2">
      <c r="B233" s="58">
        <f t="shared" si="7"/>
        <v>0</v>
      </c>
      <c r="C233" s="60">
        <v>3</v>
      </c>
      <c r="D233" s="55" t="s">
        <v>755</v>
      </c>
      <c r="E233" s="59" t="s">
        <v>13</v>
      </c>
      <c r="F233" s="59" t="s">
        <v>756</v>
      </c>
      <c r="G233" s="64" t="s">
        <v>1562</v>
      </c>
      <c r="I233" s="63">
        <f t="shared" si="6"/>
        <v>0</v>
      </c>
    </row>
    <row r="234" spans="2:9" x14ac:dyDescent="0.2">
      <c r="B234" s="58">
        <f t="shared" si="7"/>
        <v>1</v>
      </c>
      <c r="C234" s="60">
        <v>5</v>
      </c>
      <c r="D234" s="55" t="s">
        <v>283</v>
      </c>
      <c r="E234" s="59" t="s">
        <v>22</v>
      </c>
      <c r="F234" s="59" t="s">
        <v>284</v>
      </c>
      <c r="G234" s="64" t="s">
        <v>1562</v>
      </c>
      <c r="I234" s="63">
        <f t="shared" si="6"/>
        <v>0</v>
      </c>
    </row>
    <row r="235" spans="2:9" x14ac:dyDescent="0.2">
      <c r="B235" s="58">
        <f t="shared" si="7"/>
        <v>0</v>
      </c>
      <c r="C235" s="60">
        <v>5</v>
      </c>
      <c r="D235" s="55" t="s">
        <v>283</v>
      </c>
      <c r="E235" s="59" t="s">
        <v>13</v>
      </c>
      <c r="F235" s="59" t="s">
        <v>286</v>
      </c>
      <c r="G235" s="64" t="s">
        <v>1562</v>
      </c>
      <c r="I235" s="63">
        <f t="shared" si="6"/>
        <v>0</v>
      </c>
    </row>
    <row r="236" spans="2:9" x14ac:dyDescent="0.2">
      <c r="B236" s="58">
        <f t="shared" si="7"/>
        <v>0</v>
      </c>
      <c r="C236" s="60">
        <v>5</v>
      </c>
      <c r="D236" s="55" t="s">
        <v>283</v>
      </c>
      <c r="E236" s="59" t="s">
        <v>26</v>
      </c>
      <c r="F236" s="59" t="s">
        <v>287</v>
      </c>
      <c r="G236" s="64" t="s">
        <v>1562</v>
      </c>
      <c r="I236" s="63">
        <f t="shared" si="6"/>
        <v>0</v>
      </c>
    </row>
    <row r="237" spans="2:9" x14ac:dyDescent="0.2">
      <c r="B237" s="58">
        <f t="shared" si="7"/>
        <v>0</v>
      </c>
      <c r="C237" s="60">
        <v>5</v>
      </c>
      <c r="D237" s="55" t="s">
        <v>283</v>
      </c>
      <c r="E237" s="59" t="s">
        <v>19</v>
      </c>
      <c r="F237" s="59" t="s">
        <v>289</v>
      </c>
      <c r="G237" s="64" t="s">
        <v>1562</v>
      </c>
      <c r="I237" s="63">
        <f t="shared" si="6"/>
        <v>0</v>
      </c>
    </row>
    <row r="238" spans="2:9" x14ac:dyDescent="0.2">
      <c r="B238" s="58">
        <f t="shared" si="7"/>
        <v>0</v>
      </c>
      <c r="C238" s="60">
        <v>5</v>
      </c>
      <c r="D238" s="55" t="s">
        <v>283</v>
      </c>
      <c r="E238" s="59" t="s">
        <v>6</v>
      </c>
      <c r="F238" s="59" t="s">
        <v>290</v>
      </c>
      <c r="G238" s="64" t="s">
        <v>1562</v>
      </c>
      <c r="I238" s="63">
        <f t="shared" si="6"/>
        <v>0</v>
      </c>
    </row>
    <row r="239" spans="2:9" x14ac:dyDescent="0.2">
      <c r="B239" s="58">
        <f t="shared" si="7"/>
        <v>1</v>
      </c>
      <c r="C239" s="60">
        <v>2</v>
      </c>
      <c r="D239" s="55" t="s">
        <v>781</v>
      </c>
      <c r="E239" s="59" t="s">
        <v>19</v>
      </c>
      <c r="F239" s="59" t="s">
        <v>784</v>
      </c>
      <c r="G239" s="64" t="s">
        <v>1562</v>
      </c>
      <c r="I239" s="63">
        <f t="shared" si="6"/>
        <v>0</v>
      </c>
    </row>
    <row r="240" spans="2:9" x14ac:dyDescent="0.2">
      <c r="B240" s="58">
        <f t="shared" si="7"/>
        <v>0</v>
      </c>
      <c r="C240" s="60">
        <v>2</v>
      </c>
      <c r="D240" s="55" t="s">
        <v>781</v>
      </c>
      <c r="E240" s="59" t="s">
        <v>22</v>
      </c>
      <c r="F240" s="59" t="s">
        <v>785</v>
      </c>
      <c r="G240" s="64" t="s">
        <v>1562</v>
      </c>
      <c r="I240" s="63">
        <f t="shared" si="6"/>
        <v>0</v>
      </c>
    </row>
    <row r="241" spans="2:9" x14ac:dyDescent="0.2">
      <c r="B241" s="58">
        <f t="shared" si="7"/>
        <v>0</v>
      </c>
      <c r="C241" s="60">
        <v>3</v>
      </c>
      <c r="D241" s="55" t="s">
        <v>781</v>
      </c>
      <c r="E241" s="59" t="s">
        <v>26</v>
      </c>
      <c r="F241" s="59" t="s">
        <v>786</v>
      </c>
      <c r="G241" s="64" t="s">
        <v>1562</v>
      </c>
      <c r="I241" s="63">
        <f t="shared" si="6"/>
        <v>0</v>
      </c>
    </row>
    <row r="242" spans="2:9" x14ac:dyDescent="0.2">
      <c r="B242" s="58">
        <f t="shared" si="7"/>
        <v>0</v>
      </c>
      <c r="C242" s="60">
        <v>2</v>
      </c>
      <c r="D242" s="55" t="s">
        <v>781</v>
      </c>
      <c r="E242" s="59" t="s">
        <v>6</v>
      </c>
      <c r="F242" s="59" t="s">
        <v>782</v>
      </c>
      <c r="G242" s="64" t="s">
        <v>1562</v>
      </c>
      <c r="I242" s="63">
        <f t="shared" si="6"/>
        <v>0</v>
      </c>
    </row>
    <row r="243" spans="2:9" x14ac:dyDescent="0.2">
      <c r="B243" s="58">
        <f t="shared" si="7"/>
        <v>0</v>
      </c>
      <c r="C243" s="60">
        <v>2</v>
      </c>
      <c r="D243" s="55" t="s">
        <v>781</v>
      </c>
      <c r="E243" s="59" t="s">
        <v>13</v>
      </c>
      <c r="F243" s="59" t="s">
        <v>783</v>
      </c>
      <c r="G243" s="64" t="s">
        <v>1562</v>
      </c>
      <c r="I243" s="63">
        <f t="shared" si="6"/>
        <v>0</v>
      </c>
    </row>
    <row r="244" spans="2:9" x14ac:dyDescent="0.2">
      <c r="B244" s="58">
        <f t="shared" si="7"/>
        <v>1</v>
      </c>
      <c r="C244" s="60">
        <v>3</v>
      </c>
      <c r="D244" s="55" t="s">
        <v>711</v>
      </c>
      <c r="E244" s="59" t="s">
        <v>13</v>
      </c>
      <c r="F244" s="59" t="s">
        <v>716</v>
      </c>
      <c r="G244" s="64" t="s">
        <v>1562</v>
      </c>
      <c r="I244" s="63">
        <f t="shared" si="6"/>
        <v>0</v>
      </c>
    </row>
    <row r="245" spans="2:9" x14ac:dyDescent="0.2">
      <c r="B245" s="58">
        <f t="shared" si="7"/>
        <v>0</v>
      </c>
      <c r="C245" s="60">
        <v>3</v>
      </c>
      <c r="D245" s="55" t="s">
        <v>711</v>
      </c>
      <c r="E245" s="59" t="s">
        <v>26</v>
      </c>
      <c r="F245" s="59" t="s">
        <v>715</v>
      </c>
      <c r="G245" s="64" t="s">
        <v>1562</v>
      </c>
      <c r="I245" s="63">
        <f t="shared" si="6"/>
        <v>0</v>
      </c>
    </row>
    <row r="246" spans="2:9" x14ac:dyDescent="0.2">
      <c r="B246" s="58">
        <f t="shared" si="7"/>
        <v>0</v>
      </c>
      <c r="C246" s="60">
        <v>3</v>
      </c>
      <c r="D246" s="55" t="s">
        <v>711</v>
      </c>
      <c r="E246" s="59" t="s">
        <v>6</v>
      </c>
      <c r="F246" s="59" t="s">
        <v>714</v>
      </c>
      <c r="G246" s="64" t="s">
        <v>1562</v>
      </c>
      <c r="I246" s="63">
        <f t="shared" si="6"/>
        <v>0</v>
      </c>
    </row>
    <row r="247" spans="2:9" x14ac:dyDescent="0.2">
      <c r="B247" s="58">
        <f t="shared" si="7"/>
        <v>0</v>
      </c>
      <c r="C247" s="60">
        <v>3</v>
      </c>
      <c r="D247" s="55" t="s">
        <v>711</v>
      </c>
      <c r="E247" s="59" t="s">
        <v>19</v>
      </c>
      <c r="F247" s="59" t="s">
        <v>713</v>
      </c>
      <c r="G247" s="64" t="s">
        <v>1562</v>
      </c>
      <c r="I247" s="63">
        <f t="shared" si="6"/>
        <v>0</v>
      </c>
    </row>
    <row r="248" spans="2:9" x14ac:dyDescent="0.2">
      <c r="B248" s="58">
        <f t="shared" si="7"/>
        <v>0</v>
      </c>
      <c r="C248" s="60">
        <v>3</v>
      </c>
      <c r="D248" s="55" t="s">
        <v>711</v>
      </c>
      <c r="E248" s="59" t="s">
        <v>22</v>
      </c>
      <c r="F248" s="59" t="s">
        <v>712</v>
      </c>
      <c r="G248" s="64" t="s">
        <v>1562</v>
      </c>
      <c r="I248" s="63">
        <f t="shared" si="6"/>
        <v>0</v>
      </c>
    </row>
    <row r="249" spans="2:9" x14ac:dyDescent="0.2">
      <c r="B249" s="58">
        <f t="shared" si="7"/>
        <v>1</v>
      </c>
      <c r="C249" s="60">
        <v>5</v>
      </c>
      <c r="D249" s="55" t="s">
        <v>181</v>
      </c>
      <c r="E249" s="59" t="s">
        <v>26</v>
      </c>
      <c r="F249" s="59" t="s">
        <v>182</v>
      </c>
      <c r="G249" s="64" t="s">
        <v>1562</v>
      </c>
      <c r="I249" s="63">
        <f t="shared" si="6"/>
        <v>0</v>
      </c>
    </row>
    <row r="250" spans="2:9" x14ac:dyDescent="0.2">
      <c r="B250" s="58">
        <f t="shared" si="7"/>
        <v>0</v>
      </c>
      <c r="C250" s="60">
        <v>5</v>
      </c>
      <c r="D250" s="55" t="s">
        <v>181</v>
      </c>
      <c r="E250" s="59" t="s">
        <v>6</v>
      </c>
      <c r="F250" s="59" t="s">
        <v>182</v>
      </c>
      <c r="G250" s="64" t="s">
        <v>1562</v>
      </c>
      <c r="I250" s="63">
        <f t="shared" si="6"/>
        <v>0</v>
      </c>
    </row>
    <row r="251" spans="2:9" x14ac:dyDescent="0.2">
      <c r="B251" s="58">
        <f t="shared" si="7"/>
        <v>0</v>
      </c>
      <c r="C251" s="60">
        <v>5</v>
      </c>
      <c r="D251" s="55" t="s">
        <v>181</v>
      </c>
      <c r="E251" s="59" t="s">
        <v>22</v>
      </c>
      <c r="F251" s="59" t="s">
        <v>182</v>
      </c>
      <c r="G251" s="64" t="s">
        <v>1562</v>
      </c>
      <c r="I251" s="63">
        <f t="shared" si="6"/>
        <v>0</v>
      </c>
    </row>
    <row r="252" spans="2:9" x14ac:dyDescent="0.2">
      <c r="B252" s="58">
        <f t="shared" si="7"/>
        <v>0</v>
      </c>
      <c r="C252" s="60">
        <v>5</v>
      </c>
      <c r="D252" s="55" t="s">
        <v>181</v>
      </c>
      <c r="E252" s="59" t="s">
        <v>13</v>
      </c>
      <c r="F252" s="59" t="s">
        <v>182</v>
      </c>
      <c r="G252" s="64" t="s">
        <v>1562</v>
      </c>
      <c r="I252" s="63">
        <f t="shared" si="6"/>
        <v>0</v>
      </c>
    </row>
    <row r="253" spans="2:9" x14ac:dyDescent="0.2">
      <c r="B253" s="58">
        <f t="shared" si="7"/>
        <v>0</v>
      </c>
      <c r="C253" s="60">
        <v>5</v>
      </c>
      <c r="D253" s="55" t="s">
        <v>181</v>
      </c>
      <c r="E253" s="59" t="s">
        <v>19</v>
      </c>
      <c r="F253" s="59" t="s">
        <v>182</v>
      </c>
      <c r="G253" s="64" t="s">
        <v>1562</v>
      </c>
      <c r="I253" s="63">
        <f t="shared" si="6"/>
        <v>0</v>
      </c>
    </row>
    <row r="254" spans="2:9" x14ac:dyDescent="0.2">
      <c r="B254" s="58">
        <f t="shared" si="7"/>
        <v>1</v>
      </c>
      <c r="C254" s="60">
        <v>4</v>
      </c>
      <c r="D254" s="55" t="s">
        <v>376</v>
      </c>
      <c r="E254" s="59" t="s">
        <v>26</v>
      </c>
      <c r="F254" s="59" t="s">
        <v>377</v>
      </c>
      <c r="G254" s="64" t="s">
        <v>1562</v>
      </c>
      <c r="I254" s="63">
        <f t="shared" si="6"/>
        <v>0</v>
      </c>
    </row>
    <row r="255" spans="2:9" x14ac:dyDescent="0.2">
      <c r="B255" s="58">
        <f t="shared" si="7"/>
        <v>0</v>
      </c>
      <c r="C255" s="60">
        <v>4</v>
      </c>
      <c r="D255" s="55" t="s">
        <v>376</v>
      </c>
      <c r="E255" s="59" t="s">
        <v>6</v>
      </c>
      <c r="F255" s="59" t="s">
        <v>378</v>
      </c>
      <c r="G255" s="64" t="s">
        <v>1562</v>
      </c>
      <c r="I255" s="63">
        <f t="shared" si="6"/>
        <v>0</v>
      </c>
    </row>
    <row r="256" spans="2:9" x14ac:dyDescent="0.2">
      <c r="B256" s="58">
        <f t="shared" si="7"/>
        <v>0</v>
      </c>
      <c r="C256" s="60">
        <v>4</v>
      </c>
      <c r="D256" s="55" t="s">
        <v>376</v>
      </c>
      <c r="E256" s="59" t="s">
        <v>19</v>
      </c>
      <c r="F256" s="59" t="s">
        <v>379</v>
      </c>
      <c r="G256" s="64" t="s">
        <v>1562</v>
      </c>
      <c r="I256" s="63">
        <f t="shared" si="6"/>
        <v>0</v>
      </c>
    </row>
    <row r="257" spans="2:9" x14ac:dyDescent="0.2">
      <c r="B257" s="58">
        <f t="shared" si="7"/>
        <v>0</v>
      </c>
      <c r="C257" s="60">
        <v>4</v>
      </c>
      <c r="D257" s="55" t="s">
        <v>376</v>
      </c>
      <c r="E257" s="59" t="s">
        <v>13</v>
      </c>
      <c r="F257" s="59" t="s">
        <v>380</v>
      </c>
      <c r="G257" s="64" t="s">
        <v>1562</v>
      </c>
      <c r="I257" s="63">
        <f t="shared" si="6"/>
        <v>0</v>
      </c>
    </row>
    <row r="258" spans="2:9" x14ac:dyDescent="0.2">
      <c r="B258" s="58">
        <f t="shared" si="7"/>
        <v>0</v>
      </c>
      <c r="C258" s="60">
        <v>5</v>
      </c>
      <c r="D258" s="55" t="s">
        <v>376</v>
      </c>
      <c r="E258" s="59" t="s">
        <v>22</v>
      </c>
      <c r="F258" s="59" t="s">
        <v>381</v>
      </c>
      <c r="G258" s="64" t="s">
        <v>1562</v>
      </c>
      <c r="I258" s="63">
        <f t="shared" si="6"/>
        <v>0</v>
      </c>
    </row>
    <row r="259" spans="2:9" x14ac:dyDescent="0.2">
      <c r="B259" s="58">
        <f t="shared" si="7"/>
        <v>1</v>
      </c>
      <c r="C259" s="60">
        <v>2</v>
      </c>
      <c r="D259" s="55" t="s">
        <v>769</v>
      </c>
      <c r="E259" s="59" t="s">
        <v>26</v>
      </c>
      <c r="F259" s="59" t="s">
        <v>774</v>
      </c>
      <c r="G259" s="64" t="s">
        <v>1562</v>
      </c>
      <c r="I259" s="63">
        <f t="shared" si="6"/>
        <v>0</v>
      </c>
    </row>
    <row r="260" spans="2:9" x14ac:dyDescent="0.2">
      <c r="B260" s="58">
        <f t="shared" si="7"/>
        <v>0</v>
      </c>
      <c r="C260" s="60">
        <v>2</v>
      </c>
      <c r="D260" s="55" t="s">
        <v>769</v>
      </c>
      <c r="E260" s="59" t="s">
        <v>19</v>
      </c>
      <c r="F260" s="59" t="s">
        <v>772</v>
      </c>
      <c r="G260" s="64" t="s">
        <v>1562</v>
      </c>
      <c r="I260" s="63">
        <f t="shared" ref="I260:I323" si="8">IF(G260="off",1,0)</f>
        <v>0</v>
      </c>
    </row>
    <row r="261" spans="2:9" x14ac:dyDescent="0.2">
      <c r="B261" s="58">
        <f t="shared" ref="B261:B324" si="9">IF(D260=D261,0,1)</f>
        <v>0</v>
      </c>
      <c r="C261" s="60">
        <v>2</v>
      </c>
      <c r="D261" s="55" t="s">
        <v>769</v>
      </c>
      <c r="E261" s="59" t="s">
        <v>6</v>
      </c>
      <c r="F261" s="59" t="s">
        <v>770</v>
      </c>
      <c r="G261" s="64" t="s">
        <v>1562</v>
      </c>
      <c r="I261" s="63">
        <f t="shared" si="8"/>
        <v>0</v>
      </c>
    </row>
    <row r="262" spans="2:9" x14ac:dyDescent="0.2">
      <c r="B262" s="58">
        <f t="shared" si="9"/>
        <v>0</v>
      </c>
      <c r="C262" s="60">
        <v>2</v>
      </c>
      <c r="D262" s="55" t="s">
        <v>769</v>
      </c>
      <c r="E262" s="59" t="s">
        <v>13</v>
      </c>
      <c r="F262" s="59" t="s">
        <v>771</v>
      </c>
      <c r="G262" s="64" t="s">
        <v>1562</v>
      </c>
      <c r="I262" s="63">
        <f t="shared" si="8"/>
        <v>0</v>
      </c>
    </row>
    <row r="263" spans="2:9" x14ac:dyDescent="0.2">
      <c r="B263" s="58">
        <f t="shared" si="9"/>
        <v>0</v>
      </c>
      <c r="C263" s="60">
        <v>2</v>
      </c>
      <c r="D263" s="55" t="s">
        <v>769</v>
      </c>
      <c r="E263" s="59" t="s">
        <v>22</v>
      </c>
      <c r="F263" s="59" t="s">
        <v>773</v>
      </c>
      <c r="G263" s="64" t="s">
        <v>1562</v>
      </c>
      <c r="I263" s="63">
        <f t="shared" si="8"/>
        <v>0</v>
      </c>
    </row>
    <row r="264" spans="2:9" x14ac:dyDescent="0.2">
      <c r="B264" s="58">
        <f t="shared" si="9"/>
        <v>1</v>
      </c>
      <c r="C264" s="60">
        <v>5</v>
      </c>
      <c r="D264" s="55" t="s">
        <v>258</v>
      </c>
      <c r="E264" s="59" t="s">
        <v>19</v>
      </c>
      <c r="F264" s="59" t="s">
        <v>259</v>
      </c>
      <c r="G264" s="64" t="s">
        <v>1562</v>
      </c>
      <c r="I264" s="63">
        <f t="shared" si="8"/>
        <v>0</v>
      </c>
    </row>
    <row r="265" spans="2:9" x14ac:dyDescent="0.2">
      <c r="B265" s="58">
        <f t="shared" si="9"/>
        <v>0</v>
      </c>
      <c r="C265" s="60">
        <v>5</v>
      </c>
      <c r="D265" s="55" t="s">
        <v>258</v>
      </c>
      <c r="E265" s="59" t="s">
        <v>22</v>
      </c>
      <c r="F265" s="59" t="s">
        <v>265</v>
      </c>
      <c r="G265" s="64" t="s">
        <v>1562</v>
      </c>
      <c r="I265" s="63">
        <f t="shared" si="8"/>
        <v>0</v>
      </c>
    </row>
    <row r="266" spans="2:9" x14ac:dyDescent="0.2">
      <c r="B266" s="58">
        <f t="shared" si="9"/>
        <v>0</v>
      </c>
      <c r="C266" s="60">
        <v>5</v>
      </c>
      <c r="D266" s="55" t="s">
        <v>258</v>
      </c>
      <c r="E266" s="59" t="s">
        <v>6</v>
      </c>
      <c r="F266" s="59" t="s">
        <v>260</v>
      </c>
      <c r="G266" s="64" t="s">
        <v>1562</v>
      </c>
      <c r="I266" s="63">
        <f t="shared" si="8"/>
        <v>0</v>
      </c>
    </row>
    <row r="267" spans="2:9" x14ac:dyDescent="0.2">
      <c r="B267" s="58">
        <f t="shared" si="9"/>
        <v>0</v>
      </c>
      <c r="C267" s="60">
        <v>5</v>
      </c>
      <c r="D267" s="55" t="s">
        <v>258</v>
      </c>
      <c r="E267" s="59" t="s">
        <v>13</v>
      </c>
      <c r="F267" s="59" t="s">
        <v>262</v>
      </c>
      <c r="G267" s="64" t="s">
        <v>1562</v>
      </c>
      <c r="I267" s="63">
        <f t="shared" si="8"/>
        <v>0</v>
      </c>
    </row>
    <row r="268" spans="2:9" x14ac:dyDescent="0.2">
      <c r="B268" s="58">
        <f t="shared" si="9"/>
        <v>0</v>
      </c>
      <c r="C268" s="60">
        <v>5</v>
      </c>
      <c r="D268" s="55" t="s">
        <v>258</v>
      </c>
      <c r="E268" s="59" t="s">
        <v>26</v>
      </c>
      <c r="F268" s="59" t="s">
        <v>264</v>
      </c>
      <c r="G268" s="64" t="s">
        <v>1562</v>
      </c>
      <c r="I268" s="63">
        <f t="shared" si="8"/>
        <v>0</v>
      </c>
    </row>
    <row r="269" spans="2:9" x14ac:dyDescent="0.2">
      <c r="B269" s="58">
        <f t="shared" si="9"/>
        <v>1</v>
      </c>
      <c r="C269" s="60">
        <v>2</v>
      </c>
      <c r="D269" s="55" t="s">
        <v>794</v>
      </c>
      <c r="E269" s="59" t="s">
        <v>6</v>
      </c>
      <c r="F269" s="59" t="s">
        <v>795</v>
      </c>
      <c r="G269" s="64" t="s">
        <v>1562</v>
      </c>
      <c r="I269" s="63">
        <f t="shared" si="8"/>
        <v>0</v>
      </c>
    </row>
    <row r="270" spans="2:9" x14ac:dyDescent="0.2">
      <c r="B270" s="58">
        <f t="shared" si="9"/>
        <v>0</v>
      </c>
      <c r="C270" s="60">
        <v>2</v>
      </c>
      <c r="D270" s="55" t="s">
        <v>794</v>
      </c>
      <c r="E270" s="59" t="s">
        <v>13</v>
      </c>
      <c r="F270" s="59" t="s">
        <v>797</v>
      </c>
      <c r="G270" s="64" t="s">
        <v>1562</v>
      </c>
      <c r="I270" s="63">
        <f t="shared" si="8"/>
        <v>0</v>
      </c>
    </row>
    <row r="271" spans="2:9" x14ac:dyDescent="0.2">
      <c r="B271" s="58">
        <f t="shared" si="9"/>
        <v>0</v>
      </c>
      <c r="C271" s="60">
        <v>2</v>
      </c>
      <c r="D271" s="55" t="s">
        <v>794</v>
      </c>
      <c r="E271" s="59" t="s">
        <v>26</v>
      </c>
      <c r="F271" s="59" t="s">
        <v>799</v>
      </c>
      <c r="G271" s="64" t="s">
        <v>1562</v>
      </c>
      <c r="I271" s="63">
        <f t="shared" si="8"/>
        <v>0</v>
      </c>
    </row>
    <row r="272" spans="2:9" x14ac:dyDescent="0.2">
      <c r="B272" s="58">
        <f t="shared" si="9"/>
        <v>0</v>
      </c>
      <c r="C272" s="60">
        <v>2</v>
      </c>
      <c r="D272" s="55" t="s">
        <v>794</v>
      </c>
      <c r="E272" s="59" t="s">
        <v>19</v>
      </c>
      <c r="F272" s="59" t="s">
        <v>800</v>
      </c>
      <c r="G272" s="64" t="s">
        <v>1562</v>
      </c>
      <c r="I272" s="63">
        <f t="shared" si="8"/>
        <v>0</v>
      </c>
    </row>
    <row r="273" spans="2:9" x14ac:dyDescent="0.2">
      <c r="B273" s="58">
        <f t="shared" si="9"/>
        <v>0</v>
      </c>
      <c r="C273" s="60">
        <v>2</v>
      </c>
      <c r="D273" s="55" t="s">
        <v>794</v>
      </c>
      <c r="E273" s="59" t="s">
        <v>22</v>
      </c>
      <c r="F273" s="59" t="s">
        <v>801</v>
      </c>
      <c r="G273" s="64" t="s">
        <v>1562</v>
      </c>
      <c r="I273" s="63">
        <f t="shared" si="8"/>
        <v>0</v>
      </c>
    </row>
    <row r="274" spans="2:9" x14ac:dyDescent="0.2">
      <c r="B274" s="58">
        <f t="shared" si="9"/>
        <v>1</v>
      </c>
      <c r="C274" s="60">
        <v>3</v>
      </c>
      <c r="D274" s="55" t="s">
        <v>667</v>
      </c>
      <c r="E274" s="59" t="s">
        <v>6</v>
      </c>
      <c r="F274" s="59" t="s">
        <v>672</v>
      </c>
      <c r="G274" s="64" t="s">
        <v>1562</v>
      </c>
      <c r="I274" s="63">
        <f t="shared" si="8"/>
        <v>0</v>
      </c>
    </row>
    <row r="275" spans="2:9" x14ac:dyDescent="0.2">
      <c r="B275" s="58">
        <f t="shared" si="9"/>
        <v>0</v>
      </c>
      <c r="C275" s="60">
        <v>3</v>
      </c>
      <c r="D275" s="55" t="s">
        <v>667</v>
      </c>
      <c r="E275" s="59" t="s">
        <v>22</v>
      </c>
      <c r="F275" s="59" t="s">
        <v>669</v>
      </c>
      <c r="G275" s="64" t="s">
        <v>1562</v>
      </c>
      <c r="I275" s="63">
        <f t="shared" si="8"/>
        <v>0</v>
      </c>
    </row>
    <row r="276" spans="2:9" x14ac:dyDescent="0.2">
      <c r="B276" s="58">
        <f t="shared" si="9"/>
        <v>0</v>
      </c>
      <c r="C276" s="60">
        <v>3</v>
      </c>
      <c r="D276" s="55" t="s">
        <v>667</v>
      </c>
      <c r="E276" s="59" t="s">
        <v>26</v>
      </c>
      <c r="F276" s="59" t="s">
        <v>671</v>
      </c>
      <c r="G276" s="64" t="s">
        <v>1562</v>
      </c>
      <c r="I276" s="63">
        <f t="shared" si="8"/>
        <v>0</v>
      </c>
    </row>
    <row r="277" spans="2:9" x14ac:dyDescent="0.2">
      <c r="B277" s="58">
        <f t="shared" si="9"/>
        <v>0</v>
      </c>
      <c r="C277" s="60">
        <v>3</v>
      </c>
      <c r="D277" s="55" t="s">
        <v>667</v>
      </c>
      <c r="E277" s="59" t="s">
        <v>19</v>
      </c>
      <c r="F277" s="59" t="s">
        <v>670</v>
      </c>
      <c r="G277" s="64" t="s">
        <v>1562</v>
      </c>
      <c r="I277" s="63">
        <f t="shared" si="8"/>
        <v>0</v>
      </c>
    </row>
    <row r="278" spans="2:9" x14ac:dyDescent="0.2">
      <c r="B278" s="58">
        <f t="shared" si="9"/>
        <v>0</v>
      </c>
      <c r="C278" s="60">
        <v>3</v>
      </c>
      <c r="D278" s="55" t="s">
        <v>667</v>
      </c>
      <c r="E278" s="59" t="s">
        <v>13</v>
      </c>
      <c r="F278" s="59" t="s">
        <v>668</v>
      </c>
      <c r="G278" s="64" t="s">
        <v>1562</v>
      </c>
      <c r="I278" s="63">
        <f t="shared" si="8"/>
        <v>0</v>
      </c>
    </row>
    <row r="279" spans="2:9" x14ac:dyDescent="0.2">
      <c r="B279" s="58">
        <f t="shared" si="9"/>
        <v>1</v>
      </c>
      <c r="C279" s="60">
        <v>3</v>
      </c>
      <c r="D279" s="55" t="s">
        <v>717</v>
      </c>
      <c r="E279" s="59" t="s">
        <v>19</v>
      </c>
      <c r="F279" s="59" t="s">
        <v>721</v>
      </c>
      <c r="G279" s="64" t="s">
        <v>1562</v>
      </c>
      <c r="I279" s="63">
        <f t="shared" si="8"/>
        <v>0</v>
      </c>
    </row>
    <row r="280" spans="2:9" x14ac:dyDescent="0.2">
      <c r="B280" s="58">
        <f t="shared" si="9"/>
        <v>0</v>
      </c>
      <c r="C280" s="60">
        <v>3</v>
      </c>
      <c r="D280" s="55" t="s">
        <v>717</v>
      </c>
      <c r="E280" s="59" t="s">
        <v>26</v>
      </c>
      <c r="F280" s="59" t="s">
        <v>720</v>
      </c>
      <c r="G280" s="64" t="s">
        <v>1562</v>
      </c>
      <c r="I280" s="63">
        <f t="shared" si="8"/>
        <v>0</v>
      </c>
    </row>
    <row r="281" spans="2:9" x14ac:dyDescent="0.2">
      <c r="B281" s="58">
        <f t="shared" si="9"/>
        <v>0</v>
      </c>
      <c r="C281" s="60">
        <v>3</v>
      </c>
      <c r="D281" s="55" t="s">
        <v>717</v>
      </c>
      <c r="E281" s="59" t="s">
        <v>22</v>
      </c>
      <c r="F281" s="59" t="s">
        <v>719</v>
      </c>
      <c r="G281" s="64" t="s">
        <v>1562</v>
      </c>
      <c r="I281" s="63">
        <f t="shared" si="8"/>
        <v>0</v>
      </c>
    </row>
    <row r="282" spans="2:9" x14ac:dyDescent="0.2">
      <c r="B282" s="58">
        <f t="shared" si="9"/>
        <v>0</v>
      </c>
      <c r="C282" s="60">
        <v>3</v>
      </c>
      <c r="D282" s="55" t="s">
        <v>717</v>
      </c>
      <c r="E282" s="59" t="s">
        <v>13</v>
      </c>
      <c r="F282" s="59" t="s">
        <v>718</v>
      </c>
      <c r="G282" s="64" t="s">
        <v>1562</v>
      </c>
      <c r="I282" s="63">
        <f t="shared" si="8"/>
        <v>0</v>
      </c>
    </row>
    <row r="283" spans="2:9" x14ac:dyDescent="0.2">
      <c r="B283" s="58">
        <f t="shared" si="9"/>
        <v>0</v>
      </c>
      <c r="C283" s="60">
        <v>3</v>
      </c>
      <c r="D283" s="55" t="s">
        <v>717</v>
      </c>
      <c r="E283" s="59" t="s">
        <v>6</v>
      </c>
      <c r="F283" s="59" t="s">
        <v>722</v>
      </c>
      <c r="G283" s="64" t="s">
        <v>1562</v>
      </c>
      <c r="I283" s="63">
        <f t="shared" si="8"/>
        <v>0</v>
      </c>
    </row>
    <row r="284" spans="2:9" x14ac:dyDescent="0.2">
      <c r="B284" s="58">
        <f t="shared" si="9"/>
        <v>1</v>
      </c>
      <c r="C284" s="60">
        <v>3</v>
      </c>
      <c r="D284" s="55" t="s">
        <v>748</v>
      </c>
      <c r="E284" s="59" t="s">
        <v>22</v>
      </c>
      <c r="F284" s="59" t="s">
        <v>754</v>
      </c>
      <c r="G284" s="64" t="s">
        <v>1562</v>
      </c>
      <c r="I284" s="63">
        <f t="shared" si="8"/>
        <v>0</v>
      </c>
    </row>
    <row r="285" spans="2:9" x14ac:dyDescent="0.2">
      <c r="B285" s="58">
        <f t="shared" si="9"/>
        <v>0</v>
      </c>
      <c r="C285" s="60">
        <v>3</v>
      </c>
      <c r="D285" s="55" t="s">
        <v>748</v>
      </c>
      <c r="E285" s="59" t="s">
        <v>13</v>
      </c>
      <c r="F285" s="59" t="s">
        <v>753</v>
      </c>
      <c r="G285" s="64" t="s">
        <v>1562</v>
      </c>
      <c r="I285" s="63">
        <f t="shared" si="8"/>
        <v>0</v>
      </c>
    </row>
    <row r="286" spans="2:9" x14ac:dyDescent="0.2">
      <c r="B286" s="58">
        <f t="shared" si="9"/>
        <v>0</v>
      </c>
      <c r="C286" s="60">
        <v>3</v>
      </c>
      <c r="D286" s="55" t="s">
        <v>748</v>
      </c>
      <c r="E286" s="59" t="s">
        <v>26</v>
      </c>
      <c r="F286" s="59" t="s">
        <v>752</v>
      </c>
      <c r="G286" s="64" t="s">
        <v>1562</v>
      </c>
      <c r="I286" s="63">
        <f t="shared" si="8"/>
        <v>0</v>
      </c>
    </row>
    <row r="287" spans="2:9" x14ac:dyDescent="0.2">
      <c r="B287" s="58">
        <f t="shared" si="9"/>
        <v>0</v>
      </c>
      <c r="C287" s="60">
        <v>3</v>
      </c>
      <c r="D287" s="55" t="s">
        <v>748</v>
      </c>
      <c r="E287" s="59" t="s">
        <v>19</v>
      </c>
      <c r="F287" s="59" t="s">
        <v>750</v>
      </c>
      <c r="G287" s="64" t="s">
        <v>1562</v>
      </c>
      <c r="I287" s="63">
        <f t="shared" si="8"/>
        <v>0</v>
      </c>
    </row>
    <row r="288" spans="2:9" x14ac:dyDescent="0.2">
      <c r="B288" s="58">
        <f t="shared" si="9"/>
        <v>0</v>
      </c>
      <c r="C288" s="60">
        <v>3</v>
      </c>
      <c r="D288" s="55" t="s">
        <v>748</v>
      </c>
      <c r="E288" s="59" t="s">
        <v>6</v>
      </c>
      <c r="F288" s="59" t="s">
        <v>749</v>
      </c>
      <c r="G288" s="64" t="s">
        <v>1562</v>
      </c>
      <c r="I288" s="63">
        <f t="shared" si="8"/>
        <v>0</v>
      </c>
    </row>
    <row r="289" spans="2:9" x14ac:dyDescent="0.2">
      <c r="B289" s="58">
        <f t="shared" si="9"/>
        <v>1</v>
      </c>
      <c r="C289" s="60">
        <v>4</v>
      </c>
      <c r="D289" s="55" t="s">
        <v>370</v>
      </c>
      <c r="E289" s="59" t="s">
        <v>13</v>
      </c>
      <c r="F289" s="59" t="s">
        <v>375</v>
      </c>
      <c r="G289" s="64" t="s">
        <v>1562</v>
      </c>
      <c r="I289" s="63">
        <f t="shared" si="8"/>
        <v>0</v>
      </c>
    </row>
    <row r="290" spans="2:9" x14ac:dyDescent="0.2">
      <c r="B290" s="58">
        <f t="shared" si="9"/>
        <v>0</v>
      </c>
      <c r="C290" s="60">
        <v>4</v>
      </c>
      <c r="D290" s="55" t="s">
        <v>370</v>
      </c>
      <c r="E290" s="59" t="s">
        <v>26</v>
      </c>
      <c r="F290" s="59" t="s">
        <v>373</v>
      </c>
      <c r="G290" s="64" t="s">
        <v>1562</v>
      </c>
      <c r="I290" s="63">
        <f t="shared" si="8"/>
        <v>0</v>
      </c>
    </row>
    <row r="291" spans="2:9" x14ac:dyDescent="0.2">
      <c r="B291" s="58">
        <f t="shared" si="9"/>
        <v>0</v>
      </c>
      <c r="C291" s="60">
        <v>4</v>
      </c>
      <c r="D291" s="55" t="s">
        <v>370</v>
      </c>
      <c r="E291" s="59" t="s">
        <v>22</v>
      </c>
      <c r="F291" s="59" t="s">
        <v>372</v>
      </c>
      <c r="G291" s="64" t="s">
        <v>1562</v>
      </c>
      <c r="I291" s="63">
        <f t="shared" si="8"/>
        <v>0</v>
      </c>
    </row>
    <row r="292" spans="2:9" x14ac:dyDescent="0.2">
      <c r="B292" s="58">
        <f t="shared" si="9"/>
        <v>0</v>
      </c>
      <c r="C292" s="60">
        <v>4</v>
      </c>
      <c r="D292" s="55" t="s">
        <v>370</v>
      </c>
      <c r="E292" s="59" t="s">
        <v>6</v>
      </c>
      <c r="F292" s="59" t="s">
        <v>374</v>
      </c>
      <c r="G292" s="64" t="s">
        <v>1562</v>
      </c>
      <c r="I292" s="63">
        <f t="shared" si="8"/>
        <v>0</v>
      </c>
    </row>
    <row r="293" spans="2:9" x14ac:dyDescent="0.2">
      <c r="B293" s="58">
        <f t="shared" si="9"/>
        <v>0</v>
      </c>
      <c r="C293" s="60">
        <v>4</v>
      </c>
      <c r="D293" s="55" t="s">
        <v>370</v>
      </c>
      <c r="E293" s="59" t="s">
        <v>19</v>
      </c>
      <c r="F293" s="59" t="s">
        <v>371</v>
      </c>
      <c r="G293" s="64" t="s">
        <v>1562</v>
      </c>
      <c r="I293" s="63">
        <f t="shared" si="8"/>
        <v>0</v>
      </c>
    </row>
    <row r="294" spans="2:9" x14ac:dyDescent="0.2">
      <c r="B294" s="58">
        <f t="shared" si="9"/>
        <v>1</v>
      </c>
      <c r="C294" s="60">
        <v>4</v>
      </c>
      <c r="D294" s="55" t="s">
        <v>516</v>
      </c>
      <c r="E294" s="59" t="s">
        <v>22</v>
      </c>
      <c r="F294" s="59" t="s">
        <v>517</v>
      </c>
      <c r="G294" s="64" t="s">
        <v>1562</v>
      </c>
      <c r="I294" s="63">
        <f t="shared" si="8"/>
        <v>0</v>
      </c>
    </row>
    <row r="295" spans="2:9" x14ac:dyDescent="0.2">
      <c r="B295" s="58">
        <f t="shared" si="9"/>
        <v>0</v>
      </c>
      <c r="C295" s="60">
        <v>4</v>
      </c>
      <c r="D295" s="55" t="s">
        <v>516</v>
      </c>
      <c r="E295" s="59" t="s">
        <v>6</v>
      </c>
      <c r="F295" s="59" t="s">
        <v>518</v>
      </c>
      <c r="G295" s="64" t="s">
        <v>1562</v>
      </c>
      <c r="I295" s="63">
        <f t="shared" si="8"/>
        <v>0</v>
      </c>
    </row>
    <row r="296" spans="2:9" x14ac:dyDescent="0.2">
      <c r="B296" s="58">
        <f t="shared" si="9"/>
        <v>0</v>
      </c>
      <c r="C296" s="60">
        <v>4</v>
      </c>
      <c r="D296" s="55" t="s">
        <v>516</v>
      </c>
      <c r="E296" s="59" t="s">
        <v>26</v>
      </c>
      <c r="F296" s="59" t="s">
        <v>520</v>
      </c>
      <c r="G296" s="64" t="s">
        <v>1562</v>
      </c>
      <c r="I296" s="63">
        <f t="shared" si="8"/>
        <v>0</v>
      </c>
    </row>
    <row r="297" spans="2:9" x14ac:dyDescent="0.2">
      <c r="B297" s="58">
        <f t="shared" si="9"/>
        <v>0</v>
      </c>
      <c r="C297" s="60">
        <v>4</v>
      </c>
      <c r="D297" s="55" t="s">
        <v>516</v>
      </c>
      <c r="E297" s="59" t="s">
        <v>19</v>
      </c>
      <c r="F297" s="59" t="s">
        <v>521</v>
      </c>
      <c r="G297" s="64" t="s">
        <v>1562</v>
      </c>
      <c r="I297" s="63">
        <f t="shared" si="8"/>
        <v>0</v>
      </c>
    </row>
    <row r="298" spans="2:9" x14ac:dyDescent="0.2">
      <c r="B298" s="58">
        <f t="shared" si="9"/>
        <v>0</v>
      </c>
      <c r="C298" s="60">
        <v>4</v>
      </c>
      <c r="D298" s="55" t="s">
        <v>516</v>
      </c>
      <c r="E298" s="59" t="s">
        <v>13</v>
      </c>
      <c r="F298" s="59" t="s">
        <v>522</v>
      </c>
      <c r="G298" s="64" t="s">
        <v>1562</v>
      </c>
      <c r="I298" s="63">
        <f t="shared" si="8"/>
        <v>0</v>
      </c>
    </row>
    <row r="299" spans="2:9" x14ac:dyDescent="0.2">
      <c r="B299" s="58">
        <f t="shared" si="9"/>
        <v>1</v>
      </c>
      <c r="C299" s="60">
        <v>5</v>
      </c>
      <c r="D299" s="55" t="s">
        <v>1516</v>
      </c>
      <c r="E299" s="59" t="s">
        <v>6</v>
      </c>
      <c r="F299" s="59" t="s">
        <v>1516</v>
      </c>
      <c r="G299" s="64" t="s">
        <v>1562</v>
      </c>
      <c r="I299" s="63">
        <f t="shared" si="8"/>
        <v>0</v>
      </c>
    </row>
    <row r="300" spans="2:9" x14ac:dyDescent="0.2">
      <c r="B300" s="58">
        <f t="shared" si="9"/>
        <v>1</v>
      </c>
      <c r="C300" s="60">
        <v>4</v>
      </c>
      <c r="D300" s="55" t="s">
        <v>444</v>
      </c>
      <c r="E300" s="59" t="s">
        <v>26</v>
      </c>
      <c r="F300" s="59" t="s">
        <v>451</v>
      </c>
      <c r="G300" s="64" t="s">
        <v>1562</v>
      </c>
      <c r="I300" s="63">
        <f t="shared" si="8"/>
        <v>0</v>
      </c>
    </row>
    <row r="301" spans="2:9" x14ac:dyDescent="0.2">
      <c r="B301" s="58">
        <f t="shared" si="9"/>
        <v>0</v>
      </c>
      <c r="C301" s="60">
        <v>4</v>
      </c>
      <c r="D301" s="55" t="s">
        <v>444</v>
      </c>
      <c r="E301" s="59" t="s">
        <v>22</v>
      </c>
      <c r="F301" s="59" t="s">
        <v>450</v>
      </c>
      <c r="G301" s="64" t="s">
        <v>1562</v>
      </c>
      <c r="I301" s="63">
        <f t="shared" si="8"/>
        <v>0</v>
      </c>
    </row>
    <row r="302" spans="2:9" x14ac:dyDescent="0.2">
      <c r="B302" s="58">
        <f t="shared" si="9"/>
        <v>0</v>
      </c>
      <c r="C302" s="60">
        <v>4</v>
      </c>
      <c r="D302" s="55" t="s">
        <v>444</v>
      </c>
      <c r="E302" s="59" t="s">
        <v>13</v>
      </c>
      <c r="F302" s="59" t="s">
        <v>449</v>
      </c>
      <c r="G302" s="64" t="s">
        <v>1562</v>
      </c>
      <c r="I302" s="63">
        <f t="shared" si="8"/>
        <v>0</v>
      </c>
    </row>
    <row r="303" spans="2:9" x14ac:dyDescent="0.2">
      <c r="B303" s="58">
        <f t="shared" si="9"/>
        <v>0</v>
      </c>
      <c r="C303" s="60">
        <v>4</v>
      </c>
      <c r="D303" s="55" t="s">
        <v>444</v>
      </c>
      <c r="E303" s="59" t="s">
        <v>19</v>
      </c>
      <c r="F303" s="59" t="s">
        <v>446</v>
      </c>
      <c r="G303" s="64" t="s">
        <v>1562</v>
      </c>
      <c r="I303" s="63">
        <f t="shared" si="8"/>
        <v>0</v>
      </c>
    </row>
    <row r="304" spans="2:9" x14ac:dyDescent="0.2">
      <c r="B304" s="58">
        <f t="shared" si="9"/>
        <v>0</v>
      </c>
      <c r="C304" s="60">
        <v>4</v>
      </c>
      <c r="D304" s="55" t="s">
        <v>444</v>
      </c>
      <c r="E304" s="59" t="s">
        <v>6</v>
      </c>
      <c r="F304" s="59" t="s">
        <v>445</v>
      </c>
      <c r="G304" s="64" t="s">
        <v>1562</v>
      </c>
      <c r="I304" s="63">
        <f t="shared" si="8"/>
        <v>0</v>
      </c>
    </row>
    <row r="305" spans="2:9" x14ac:dyDescent="0.2">
      <c r="B305" s="58">
        <f t="shared" si="9"/>
        <v>1</v>
      </c>
      <c r="C305" s="60">
        <v>4</v>
      </c>
      <c r="D305" s="55" t="s">
        <v>459</v>
      </c>
      <c r="E305" s="59" t="s">
        <v>26</v>
      </c>
      <c r="F305" s="59" t="s">
        <v>460</v>
      </c>
      <c r="G305" s="64" t="s">
        <v>1562</v>
      </c>
      <c r="I305" s="63">
        <f t="shared" si="8"/>
        <v>0</v>
      </c>
    </row>
    <row r="306" spans="2:9" x14ac:dyDescent="0.2">
      <c r="B306" s="58">
        <f t="shared" si="9"/>
        <v>0</v>
      </c>
      <c r="C306" s="60">
        <v>4</v>
      </c>
      <c r="D306" s="55" t="s">
        <v>459</v>
      </c>
      <c r="E306" s="59" t="s">
        <v>6</v>
      </c>
      <c r="F306" s="59" t="s">
        <v>461</v>
      </c>
      <c r="G306" s="64" t="s">
        <v>1562</v>
      </c>
      <c r="I306" s="63">
        <f t="shared" si="8"/>
        <v>0</v>
      </c>
    </row>
    <row r="307" spans="2:9" x14ac:dyDescent="0.2">
      <c r="B307" s="58">
        <f t="shared" si="9"/>
        <v>0</v>
      </c>
      <c r="C307" s="60">
        <v>4</v>
      </c>
      <c r="D307" s="55" t="s">
        <v>459</v>
      </c>
      <c r="E307" s="59" t="s">
        <v>19</v>
      </c>
      <c r="F307" s="59" t="s">
        <v>462</v>
      </c>
      <c r="G307" s="64" t="s">
        <v>1562</v>
      </c>
      <c r="I307" s="63">
        <f t="shared" si="8"/>
        <v>0</v>
      </c>
    </row>
    <row r="308" spans="2:9" x14ac:dyDescent="0.2">
      <c r="B308" s="58">
        <f t="shared" si="9"/>
        <v>0</v>
      </c>
      <c r="C308" s="60">
        <v>4</v>
      </c>
      <c r="D308" s="55" t="s">
        <v>459</v>
      </c>
      <c r="E308" s="59" t="s">
        <v>22</v>
      </c>
      <c r="F308" s="59" t="s">
        <v>463</v>
      </c>
      <c r="G308" s="64" t="s">
        <v>1562</v>
      </c>
      <c r="I308" s="63">
        <f t="shared" si="8"/>
        <v>0</v>
      </c>
    </row>
    <row r="309" spans="2:9" x14ac:dyDescent="0.2">
      <c r="B309" s="58">
        <f t="shared" si="9"/>
        <v>0</v>
      </c>
      <c r="C309" s="60">
        <v>4</v>
      </c>
      <c r="D309" s="55" t="s">
        <v>459</v>
      </c>
      <c r="E309" s="59" t="s">
        <v>13</v>
      </c>
      <c r="F309" s="59" t="s">
        <v>464</v>
      </c>
      <c r="G309" s="64" t="s">
        <v>1562</v>
      </c>
      <c r="I309" s="63">
        <f t="shared" si="8"/>
        <v>0</v>
      </c>
    </row>
    <row r="310" spans="2:9" x14ac:dyDescent="0.2">
      <c r="B310" s="58">
        <f t="shared" si="9"/>
        <v>1</v>
      </c>
      <c r="C310" s="60">
        <v>4</v>
      </c>
      <c r="D310" s="55" t="s">
        <v>465</v>
      </c>
      <c r="E310" s="59" t="s">
        <v>19</v>
      </c>
      <c r="F310" s="59" t="s">
        <v>467</v>
      </c>
      <c r="G310" s="64" t="s">
        <v>1562</v>
      </c>
      <c r="I310" s="63">
        <f t="shared" si="8"/>
        <v>0</v>
      </c>
    </row>
    <row r="311" spans="2:9" x14ac:dyDescent="0.2">
      <c r="B311" s="58">
        <f t="shared" si="9"/>
        <v>0</v>
      </c>
      <c r="C311" s="60">
        <v>4</v>
      </c>
      <c r="D311" s="55" t="s">
        <v>465</v>
      </c>
      <c r="E311" s="59" t="s">
        <v>26</v>
      </c>
      <c r="F311" s="59" t="s">
        <v>468</v>
      </c>
      <c r="G311" s="64" t="s">
        <v>1562</v>
      </c>
      <c r="I311" s="63">
        <f t="shared" si="8"/>
        <v>0</v>
      </c>
    </row>
    <row r="312" spans="2:9" x14ac:dyDescent="0.2">
      <c r="B312" s="58">
        <f t="shared" si="9"/>
        <v>0</v>
      </c>
      <c r="C312" s="60">
        <v>4</v>
      </c>
      <c r="D312" s="55" t="s">
        <v>465</v>
      </c>
      <c r="E312" s="59" t="s">
        <v>6</v>
      </c>
      <c r="F312" s="59" t="s">
        <v>466</v>
      </c>
      <c r="G312" s="64" t="s">
        <v>1562</v>
      </c>
      <c r="I312" s="63">
        <f t="shared" si="8"/>
        <v>0</v>
      </c>
    </row>
    <row r="313" spans="2:9" x14ac:dyDescent="0.2">
      <c r="B313" s="58">
        <f t="shared" si="9"/>
        <v>0</v>
      </c>
      <c r="C313" s="60">
        <v>4</v>
      </c>
      <c r="D313" s="55" t="s">
        <v>465</v>
      </c>
      <c r="E313" s="59" t="s">
        <v>22</v>
      </c>
      <c r="F313" s="59" t="s">
        <v>469</v>
      </c>
      <c r="G313" s="64" t="s">
        <v>1562</v>
      </c>
      <c r="I313" s="63">
        <f t="shared" si="8"/>
        <v>0</v>
      </c>
    </row>
    <row r="314" spans="2:9" x14ac:dyDescent="0.2">
      <c r="B314" s="58">
        <f t="shared" si="9"/>
        <v>0</v>
      </c>
      <c r="C314" s="60">
        <v>4</v>
      </c>
      <c r="D314" s="55" t="s">
        <v>465</v>
      </c>
      <c r="E314" s="59" t="s">
        <v>13</v>
      </c>
      <c r="F314" s="59" t="s">
        <v>470</v>
      </c>
      <c r="G314" s="64" t="s">
        <v>1562</v>
      </c>
      <c r="I314" s="63">
        <f t="shared" si="8"/>
        <v>0</v>
      </c>
    </row>
    <row r="315" spans="2:9" x14ac:dyDescent="0.2">
      <c r="B315" s="58">
        <f t="shared" si="9"/>
        <v>1</v>
      </c>
      <c r="C315" s="60">
        <v>5</v>
      </c>
      <c r="D315" s="55" t="s">
        <v>107</v>
      </c>
      <c r="E315" s="59" t="s">
        <v>6</v>
      </c>
      <c r="F315" s="59" t="s">
        <v>108</v>
      </c>
      <c r="G315" s="64" t="s">
        <v>1562</v>
      </c>
      <c r="I315" s="63">
        <f t="shared" si="8"/>
        <v>0</v>
      </c>
    </row>
    <row r="316" spans="2:9" x14ac:dyDescent="0.2">
      <c r="B316" s="58">
        <f t="shared" si="9"/>
        <v>0</v>
      </c>
      <c r="C316" s="60">
        <v>5</v>
      </c>
      <c r="D316" s="55" t="s">
        <v>107</v>
      </c>
      <c r="E316" s="59" t="s">
        <v>13</v>
      </c>
      <c r="F316" s="59" t="s">
        <v>111</v>
      </c>
      <c r="G316" s="64" t="s">
        <v>1562</v>
      </c>
      <c r="I316" s="63">
        <f t="shared" si="8"/>
        <v>0</v>
      </c>
    </row>
    <row r="317" spans="2:9" x14ac:dyDescent="0.2">
      <c r="B317" s="58">
        <f t="shared" si="9"/>
        <v>0</v>
      </c>
      <c r="C317" s="60">
        <v>5</v>
      </c>
      <c r="D317" s="55" t="s">
        <v>107</v>
      </c>
      <c r="E317" s="59" t="s">
        <v>22</v>
      </c>
      <c r="F317" s="59" t="s">
        <v>116</v>
      </c>
      <c r="G317" s="64" t="s">
        <v>1562</v>
      </c>
      <c r="I317" s="63">
        <f t="shared" si="8"/>
        <v>0</v>
      </c>
    </row>
    <row r="318" spans="2:9" x14ac:dyDescent="0.2">
      <c r="B318" s="58">
        <f t="shared" si="9"/>
        <v>0</v>
      </c>
      <c r="C318" s="60">
        <v>5</v>
      </c>
      <c r="D318" s="55" t="s">
        <v>107</v>
      </c>
      <c r="E318" s="59" t="s">
        <v>26</v>
      </c>
      <c r="F318" s="59" t="s">
        <v>118</v>
      </c>
      <c r="G318" s="64" t="s">
        <v>1562</v>
      </c>
      <c r="I318" s="63">
        <f t="shared" si="8"/>
        <v>0</v>
      </c>
    </row>
    <row r="319" spans="2:9" x14ac:dyDescent="0.2">
      <c r="B319" s="58">
        <f t="shared" si="9"/>
        <v>0</v>
      </c>
      <c r="C319" s="60">
        <v>5</v>
      </c>
      <c r="D319" s="55" t="s">
        <v>107</v>
      </c>
      <c r="E319" s="59" t="s">
        <v>19</v>
      </c>
      <c r="F319" s="59" t="s">
        <v>113</v>
      </c>
      <c r="G319" s="64" t="s">
        <v>1562</v>
      </c>
      <c r="I319" s="63">
        <f t="shared" si="8"/>
        <v>0</v>
      </c>
    </row>
    <row r="320" spans="2:9" x14ac:dyDescent="0.2">
      <c r="B320" s="58">
        <f t="shared" si="9"/>
        <v>1</v>
      </c>
      <c r="C320" s="60">
        <v>3</v>
      </c>
      <c r="D320" s="55" t="s">
        <v>649</v>
      </c>
      <c r="E320" s="59" t="s">
        <v>19</v>
      </c>
      <c r="F320" s="59" t="s">
        <v>650</v>
      </c>
      <c r="G320" s="64" t="s">
        <v>1562</v>
      </c>
      <c r="I320" s="63">
        <f t="shared" si="8"/>
        <v>0</v>
      </c>
    </row>
    <row r="321" spans="2:9" x14ac:dyDescent="0.2">
      <c r="B321" s="58">
        <f t="shared" si="9"/>
        <v>0</v>
      </c>
      <c r="C321" s="60">
        <v>3</v>
      </c>
      <c r="D321" s="55" t="s">
        <v>649</v>
      </c>
      <c r="E321" s="59" t="s">
        <v>6</v>
      </c>
      <c r="F321" s="59" t="s">
        <v>651</v>
      </c>
      <c r="G321" s="64" t="s">
        <v>1562</v>
      </c>
      <c r="I321" s="63">
        <f t="shared" si="8"/>
        <v>0</v>
      </c>
    </row>
    <row r="322" spans="2:9" x14ac:dyDescent="0.2">
      <c r="B322" s="58">
        <f t="shared" si="9"/>
        <v>0</v>
      </c>
      <c r="C322" s="60">
        <v>3</v>
      </c>
      <c r="D322" s="55" t="s">
        <v>649</v>
      </c>
      <c r="E322" s="59" t="s">
        <v>13</v>
      </c>
      <c r="F322" s="59" t="s">
        <v>652</v>
      </c>
      <c r="G322" s="64" t="s">
        <v>1562</v>
      </c>
      <c r="I322" s="63">
        <f t="shared" si="8"/>
        <v>0</v>
      </c>
    </row>
    <row r="323" spans="2:9" x14ac:dyDescent="0.2">
      <c r="B323" s="58">
        <f t="shared" si="9"/>
        <v>0</v>
      </c>
      <c r="C323" s="60">
        <v>3</v>
      </c>
      <c r="D323" s="55" t="s">
        <v>649</v>
      </c>
      <c r="E323" s="59" t="s">
        <v>22</v>
      </c>
      <c r="F323" s="59" t="s">
        <v>653</v>
      </c>
      <c r="G323" s="64" t="s">
        <v>1562</v>
      </c>
      <c r="I323" s="63">
        <f t="shared" si="8"/>
        <v>0</v>
      </c>
    </row>
    <row r="324" spans="2:9" x14ac:dyDescent="0.2">
      <c r="B324" s="58">
        <f t="shared" si="9"/>
        <v>0</v>
      </c>
      <c r="C324" s="60">
        <v>3</v>
      </c>
      <c r="D324" s="55" t="s">
        <v>649</v>
      </c>
      <c r="E324" s="59" t="s">
        <v>26</v>
      </c>
      <c r="F324" s="59" t="s">
        <v>654</v>
      </c>
      <c r="G324" s="64" t="s">
        <v>1562</v>
      </c>
      <c r="I324" s="63">
        <f t="shared" ref="I324:I387" si="10">IF(G324="off",1,0)</f>
        <v>0</v>
      </c>
    </row>
    <row r="325" spans="2:9" x14ac:dyDescent="0.2">
      <c r="B325" s="58">
        <f t="shared" ref="B325:B388" si="11">IF(D324=D325,0,1)</f>
        <v>1</v>
      </c>
      <c r="C325" s="60">
        <v>3</v>
      </c>
      <c r="D325" s="55" t="s">
        <v>631</v>
      </c>
      <c r="E325" s="59" t="s">
        <v>26</v>
      </c>
      <c r="F325" s="59" t="s">
        <v>632</v>
      </c>
      <c r="G325" s="64" t="s">
        <v>1562</v>
      </c>
      <c r="I325" s="63">
        <f t="shared" si="10"/>
        <v>0</v>
      </c>
    </row>
    <row r="326" spans="2:9" x14ac:dyDescent="0.2">
      <c r="B326" s="58">
        <f t="shared" si="11"/>
        <v>0</v>
      </c>
      <c r="C326" s="60">
        <v>3</v>
      </c>
      <c r="D326" s="55" t="s">
        <v>631</v>
      </c>
      <c r="E326" s="59" t="s">
        <v>22</v>
      </c>
      <c r="F326" s="59" t="s">
        <v>633</v>
      </c>
      <c r="G326" s="64" t="s">
        <v>1562</v>
      </c>
      <c r="I326" s="63">
        <f t="shared" si="10"/>
        <v>0</v>
      </c>
    </row>
    <row r="327" spans="2:9" x14ac:dyDescent="0.2">
      <c r="B327" s="58">
        <f t="shared" si="11"/>
        <v>0</v>
      </c>
      <c r="C327" s="60">
        <v>3</v>
      </c>
      <c r="D327" s="55" t="s">
        <v>631</v>
      </c>
      <c r="E327" s="59" t="s">
        <v>6</v>
      </c>
      <c r="F327" s="59" t="s">
        <v>634</v>
      </c>
      <c r="G327" s="64" t="s">
        <v>1562</v>
      </c>
      <c r="I327" s="63">
        <f t="shared" si="10"/>
        <v>0</v>
      </c>
    </row>
    <row r="328" spans="2:9" x14ac:dyDescent="0.2">
      <c r="B328" s="58">
        <f t="shared" si="11"/>
        <v>0</v>
      </c>
      <c r="C328" s="60">
        <v>3</v>
      </c>
      <c r="D328" s="55" t="s">
        <v>631</v>
      </c>
      <c r="E328" s="59" t="s">
        <v>13</v>
      </c>
      <c r="F328" s="59" t="s">
        <v>635</v>
      </c>
      <c r="G328" s="64" t="s">
        <v>1562</v>
      </c>
      <c r="I328" s="63">
        <f t="shared" si="10"/>
        <v>0</v>
      </c>
    </row>
    <row r="329" spans="2:9" x14ac:dyDescent="0.2">
      <c r="B329" s="58">
        <f t="shared" si="11"/>
        <v>0</v>
      </c>
      <c r="C329" s="60">
        <v>3</v>
      </c>
      <c r="D329" s="55" t="s">
        <v>631</v>
      </c>
      <c r="E329" s="59" t="s">
        <v>19</v>
      </c>
      <c r="F329" s="59" t="s">
        <v>636</v>
      </c>
      <c r="G329" s="64" t="s">
        <v>1562</v>
      </c>
      <c r="I329" s="63">
        <f t="shared" si="10"/>
        <v>0</v>
      </c>
    </row>
    <row r="330" spans="2:9" x14ac:dyDescent="0.2">
      <c r="B330" s="58">
        <f t="shared" si="11"/>
        <v>1</v>
      </c>
      <c r="C330" s="60">
        <v>5</v>
      </c>
      <c r="D330" s="55" t="s">
        <v>1518</v>
      </c>
      <c r="E330" s="59" t="s">
        <v>26</v>
      </c>
      <c r="F330" s="59" t="s">
        <v>1518</v>
      </c>
      <c r="G330" s="64" t="s">
        <v>1562</v>
      </c>
      <c r="I330" s="63">
        <f t="shared" si="10"/>
        <v>0</v>
      </c>
    </row>
    <row r="331" spans="2:9" x14ac:dyDescent="0.2">
      <c r="B331" s="58">
        <f t="shared" si="11"/>
        <v>0</v>
      </c>
      <c r="C331" s="60">
        <v>5</v>
      </c>
      <c r="D331" s="55" t="s">
        <v>1518</v>
      </c>
      <c r="E331" s="59" t="s">
        <v>22</v>
      </c>
      <c r="F331" s="59" t="s">
        <v>1518</v>
      </c>
      <c r="G331" s="64" t="s">
        <v>1562</v>
      </c>
      <c r="I331" s="63">
        <f t="shared" si="10"/>
        <v>0</v>
      </c>
    </row>
    <row r="332" spans="2:9" x14ac:dyDescent="0.2">
      <c r="B332" s="58">
        <f t="shared" si="11"/>
        <v>0</v>
      </c>
      <c r="C332" s="60">
        <v>5</v>
      </c>
      <c r="D332" s="55" t="s">
        <v>1518</v>
      </c>
      <c r="E332" s="59" t="s">
        <v>6</v>
      </c>
      <c r="F332" s="59" t="s">
        <v>1518</v>
      </c>
      <c r="G332" s="64" t="s">
        <v>1562</v>
      </c>
      <c r="I332" s="63">
        <f t="shared" si="10"/>
        <v>0</v>
      </c>
    </row>
    <row r="333" spans="2:9" x14ac:dyDescent="0.2">
      <c r="B333" s="58">
        <f t="shared" si="11"/>
        <v>0</v>
      </c>
      <c r="C333" s="60">
        <v>5</v>
      </c>
      <c r="D333" s="55" t="s">
        <v>1518</v>
      </c>
      <c r="E333" s="59" t="s">
        <v>13</v>
      </c>
      <c r="F333" s="59" t="s">
        <v>1518</v>
      </c>
      <c r="G333" s="64" t="s">
        <v>1562</v>
      </c>
      <c r="I333" s="63">
        <f t="shared" si="10"/>
        <v>0</v>
      </c>
    </row>
    <row r="334" spans="2:9" x14ac:dyDescent="0.2">
      <c r="B334" s="58">
        <f t="shared" si="11"/>
        <v>0</v>
      </c>
      <c r="C334" s="60">
        <v>5</v>
      </c>
      <c r="D334" s="55" t="s">
        <v>1518</v>
      </c>
      <c r="E334" s="59" t="s">
        <v>19</v>
      </c>
      <c r="F334" s="59" t="s">
        <v>1518</v>
      </c>
      <c r="G334" s="64" t="s">
        <v>1562</v>
      </c>
      <c r="I334" s="63">
        <f t="shared" si="10"/>
        <v>0</v>
      </c>
    </row>
    <row r="335" spans="2:9" x14ac:dyDescent="0.2">
      <c r="B335" s="58">
        <f t="shared" si="11"/>
        <v>1</v>
      </c>
      <c r="C335" s="60">
        <v>4</v>
      </c>
      <c r="D335" s="55" t="s">
        <v>409</v>
      </c>
      <c r="E335" s="59" t="s">
        <v>6</v>
      </c>
      <c r="F335" s="59" t="s">
        <v>411</v>
      </c>
      <c r="G335" s="64" t="s">
        <v>1562</v>
      </c>
      <c r="I335" s="63">
        <f t="shared" si="10"/>
        <v>0</v>
      </c>
    </row>
    <row r="336" spans="2:9" x14ac:dyDescent="0.2">
      <c r="B336" s="58">
        <f t="shared" si="11"/>
        <v>0</v>
      </c>
      <c r="C336" s="60">
        <v>4</v>
      </c>
      <c r="D336" s="55" t="s">
        <v>409</v>
      </c>
      <c r="E336" s="59" t="s">
        <v>22</v>
      </c>
      <c r="F336" s="59" t="s">
        <v>410</v>
      </c>
      <c r="G336" s="64" t="s">
        <v>1562</v>
      </c>
      <c r="I336" s="63">
        <f t="shared" si="10"/>
        <v>0</v>
      </c>
    </row>
    <row r="337" spans="2:9" x14ac:dyDescent="0.2">
      <c r="B337" s="58">
        <f t="shared" si="11"/>
        <v>0</v>
      </c>
      <c r="C337" s="60">
        <v>4</v>
      </c>
      <c r="D337" s="55" t="s">
        <v>409</v>
      </c>
      <c r="E337" s="59" t="s">
        <v>26</v>
      </c>
      <c r="F337" s="59" t="s">
        <v>412</v>
      </c>
      <c r="G337" s="64" t="s">
        <v>1562</v>
      </c>
      <c r="I337" s="63">
        <f t="shared" si="10"/>
        <v>0</v>
      </c>
    </row>
    <row r="338" spans="2:9" x14ac:dyDescent="0.2">
      <c r="B338" s="58">
        <f t="shared" si="11"/>
        <v>0</v>
      </c>
      <c r="C338" s="60">
        <v>4</v>
      </c>
      <c r="D338" s="55" t="s">
        <v>409</v>
      </c>
      <c r="E338" s="59" t="s">
        <v>13</v>
      </c>
      <c r="F338" s="59" t="s">
        <v>413</v>
      </c>
      <c r="G338" s="64" t="s">
        <v>1562</v>
      </c>
      <c r="I338" s="63">
        <f t="shared" si="10"/>
        <v>0</v>
      </c>
    </row>
    <row r="339" spans="2:9" x14ac:dyDescent="0.2">
      <c r="B339" s="58">
        <f t="shared" si="11"/>
        <v>0</v>
      </c>
      <c r="C339" s="60">
        <v>4</v>
      </c>
      <c r="D339" s="55" t="s">
        <v>409</v>
      </c>
      <c r="E339" s="59" t="s">
        <v>19</v>
      </c>
      <c r="F339" s="59" t="s">
        <v>415</v>
      </c>
      <c r="G339" s="64" t="s">
        <v>1562</v>
      </c>
      <c r="I339" s="63">
        <f t="shared" si="10"/>
        <v>0</v>
      </c>
    </row>
    <row r="340" spans="2:9" x14ac:dyDescent="0.2">
      <c r="B340" s="58">
        <f t="shared" si="11"/>
        <v>1</v>
      </c>
      <c r="C340" s="60">
        <v>3</v>
      </c>
      <c r="D340" s="55" t="s">
        <v>679</v>
      </c>
      <c r="E340" s="59" t="s">
        <v>19</v>
      </c>
      <c r="F340" s="59" t="s">
        <v>686</v>
      </c>
      <c r="G340" s="64" t="s">
        <v>1562</v>
      </c>
      <c r="I340" s="63">
        <f t="shared" si="10"/>
        <v>0</v>
      </c>
    </row>
    <row r="341" spans="2:9" x14ac:dyDescent="0.2">
      <c r="B341" s="58">
        <f t="shared" si="11"/>
        <v>0</v>
      </c>
      <c r="C341" s="60">
        <v>4</v>
      </c>
      <c r="D341" s="55" t="s">
        <v>679</v>
      </c>
      <c r="E341" s="59" t="s">
        <v>26</v>
      </c>
      <c r="F341" s="59" t="s">
        <v>685</v>
      </c>
      <c r="G341" s="64" t="s">
        <v>1562</v>
      </c>
      <c r="I341" s="63">
        <f t="shared" si="10"/>
        <v>0</v>
      </c>
    </row>
    <row r="342" spans="2:9" x14ac:dyDescent="0.2">
      <c r="B342" s="58">
        <f t="shared" si="11"/>
        <v>0</v>
      </c>
      <c r="C342" s="60">
        <v>3</v>
      </c>
      <c r="D342" s="55" t="s">
        <v>679</v>
      </c>
      <c r="E342" s="59" t="s">
        <v>6</v>
      </c>
      <c r="F342" s="59" t="s">
        <v>684</v>
      </c>
      <c r="G342" s="64" t="s">
        <v>1562</v>
      </c>
      <c r="I342" s="63">
        <f t="shared" si="10"/>
        <v>0</v>
      </c>
    </row>
    <row r="343" spans="2:9" x14ac:dyDescent="0.2">
      <c r="B343" s="58">
        <f t="shared" si="11"/>
        <v>0</v>
      </c>
      <c r="C343" s="60">
        <v>4</v>
      </c>
      <c r="D343" s="55" t="s">
        <v>679</v>
      </c>
      <c r="E343" s="59" t="s">
        <v>22</v>
      </c>
      <c r="F343" s="59" t="s">
        <v>683</v>
      </c>
      <c r="G343" s="64" t="s">
        <v>1562</v>
      </c>
      <c r="I343" s="63">
        <f t="shared" si="10"/>
        <v>0</v>
      </c>
    </row>
    <row r="344" spans="2:9" x14ac:dyDescent="0.2">
      <c r="B344" s="58">
        <f t="shared" si="11"/>
        <v>0</v>
      </c>
      <c r="C344" s="60">
        <v>3</v>
      </c>
      <c r="D344" s="55" t="s">
        <v>679</v>
      </c>
      <c r="E344" s="59" t="s">
        <v>22</v>
      </c>
      <c r="F344" s="59" t="s">
        <v>681</v>
      </c>
      <c r="G344" s="64" t="s">
        <v>1562</v>
      </c>
      <c r="I344" s="63">
        <f t="shared" si="10"/>
        <v>0</v>
      </c>
    </row>
    <row r="345" spans="2:9" x14ac:dyDescent="0.2">
      <c r="B345" s="58">
        <f t="shared" si="11"/>
        <v>0</v>
      </c>
      <c r="C345" s="60">
        <v>3</v>
      </c>
      <c r="D345" s="55" t="s">
        <v>679</v>
      </c>
      <c r="E345" s="59" t="s">
        <v>13</v>
      </c>
      <c r="F345" s="59" t="s">
        <v>680</v>
      </c>
      <c r="G345" s="64" t="s">
        <v>1562</v>
      </c>
      <c r="I345" s="63">
        <f t="shared" si="10"/>
        <v>0</v>
      </c>
    </row>
    <row r="346" spans="2:9" x14ac:dyDescent="0.2">
      <c r="B346" s="58">
        <f t="shared" si="11"/>
        <v>1</v>
      </c>
      <c r="C346" s="60">
        <v>3</v>
      </c>
      <c r="D346" s="55" t="s">
        <v>582</v>
      </c>
      <c r="E346" s="59" t="s">
        <v>22</v>
      </c>
      <c r="F346" s="59" t="s">
        <v>583</v>
      </c>
      <c r="G346" s="64" t="s">
        <v>1562</v>
      </c>
      <c r="I346" s="63">
        <f t="shared" si="10"/>
        <v>0</v>
      </c>
    </row>
    <row r="347" spans="2:9" x14ac:dyDescent="0.2">
      <c r="B347" s="58">
        <f t="shared" si="11"/>
        <v>0</v>
      </c>
      <c r="C347" s="60">
        <v>3</v>
      </c>
      <c r="D347" s="55" t="s">
        <v>582</v>
      </c>
      <c r="E347" s="59" t="s">
        <v>26</v>
      </c>
      <c r="F347" s="59" t="s">
        <v>584</v>
      </c>
      <c r="G347" s="64" t="s">
        <v>1562</v>
      </c>
      <c r="I347" s="63">
        <f t="shared" si="10"/>
        <v>0</v>
      </c>
    </row>
    <row r="348" spans="2:9" x14ac:dyDescent="0.2">
      <c r="B348" s="58">
        <f t="shared" si="11"/>
        <v>0</v>
      </c>
      <c r="C348" s="60">
        <v>3</v>
      </c>
      <c r="D348" s="55" t="s">
        <v>582</v>
      </c>
      <c r="E348" s="59" t="s">
        <v>19</v>
      </c>
      <c r="F348" s="59" t="s">
        <v>585</v>
      </c>
      <c r="G348" s="64" t="s">
        <v>1562</v>
      </c>
      <c r="I348" s="63">
        <f t="shared" si="10"/>
        <v>0</v>
      </c>
    </row>
    <row r="349" spans="2:9" x14ac:dyDescent="0.2">
      <c r="B349" s="58">
        <f t="shared" si="11"/>
        <v>0</v>
      </c>
      <c r="C349" s="60">
        <v>3</v>
      </c>
      <c r="D349" s="55" t="s">
        <v>582</v>
      </c>
      <c r="E349" s="59" t="s">
        <v>13</v>
      </c>
      <c r="F349" s="59" t="s">
        <v>586</v>
      </c>
      <c r="G349" s="64" t="s">
        <v>1562</v>
      </c>
      <c r="I349" s="63">
        <f t="shared" si="10"/>
        <v>0</v>
      </c>
    </row>
    <row r="350" spans="2:9" x14ac:dyDescent="0.2">
      <c r="B350" s="58">
        <f t="shared" si="11"/>
        <v>0</v>
      </c>
      <c r="C350" s="60">
        <v>3</v>
      </c>
      <c r="D350" s="55" t="s">
        <v>582</v>
      </c>
      <c r="E350" s="59" t="s">
        <v>6</v>
      </c>
      <c r="F350" s="59" t="s">
        <v>587</v>
      </c>
      <c r="G350" s="64" t="s">
        <v>1562</v>
      </c>
      <c r="I350" s="63">
        <f t="shared" si="10"/>
        <v>0</v>
      </c>
    </row>
    <row r="351" spans="2:9" x14ac:dyDescent="0.2">
      <c r="B351" s="58">
        <f t="shared" si="11"/>
        <v>1</v>
      </c>
      <c r="C351" s="60">
        <v>3</v>
      </c>
      <c r="D351" s="55" t="s">
        <v>693</v>
      </c>
      <c r="E351" s="59" t="s">
        <v>6</v>
      </c>
      <c r="F351" s="59" t="s">
        <v>698</v>
      </c>
      <c r="G351" s="64" t="s">
        <v>1562</v>
      </c>
      <c r="I351" s="63">
        <f t="shared" si="10"/>
        <v>0</v>
      </c>
    </row>
    <row r="352" spans="2:9" x14ac:dyDescent="0.2">
      <c r="B352" s="58">
        <f t="shared" si="11"/>
        <v>0</v>
      </c>
      <c r="C352" s="60">
        <v>3</v>
      </c>
      <c r="D352" s="55" t="s">
        <v>693</v>
      </c>
      <c r="E352" s="59" t="s">
        <v>26</v>
      </c>
      <c r="F352" s="59" t="s">
        <v>697</v>
      </c>
      <c r="G352" s="64" t="s">
        <v>1562</v>
      </c>
      <c r="I352" s="63">
        <f t="shared" si="10"/>
        <v>0</v>
      </c>
    </row>
    <row r="353" spans="2:9" x14ac:dyDescent="0.2">
      <c r="B353" s="58">
        <f t="shared" si="11"/>
        <v>0</v>
      </c>
      <c r="C353" s="60">
        <v>3</v>
      </c>
      <c r="D353" s="55" t="s">
        <v>693</v>
      </c>
      <c r="E353" s="59" t="s">
        <v>22</v>
      </c>
      <c r="F353" s="59" t="s">
        <v>694</v>
      </c>
      <c r="G353" s="64" t="s">
        <v>1562</v>
      </c>
      <c r="I353" s="63">
        <f t="shared" si="10"/>
        <v>0</v>
      </c>
    </row>
    <row r="354" spans="2:9" x14ac:dyDescent="0.2">
      <c r="B354" s="58">
        <f t="shared" si="11"/>
        <v>0</v>
      </c>
      <c r="C354" s="60">
        <v>3</v>
      </c>
      <c r="D354" s="55" t="s">
        <v>693</v>
      </c>
      <c r="E354" s="59" t="s">
        <v>13</v>
      </c>
      <c r="F354" s="59" t="s">
        <v>696</v>
      </c>
      <c r="G354" s="64" t="s">
        <v>1562</v>
      </c>
      <c r="I354" s="63">
        <f t="shared" si="10"/>
        <v>0</v>
      </c>
    </row>
    <row r="355" spans="2:9" x14ac:dyDescent="0.2">
      <c r="B355" s="58">
        <f t="shared" si="11"/>
        <v>0</v>
      </c>
      <c r="C355" s="60">
        <v>3</v>
      </c>
      <c r="D355" s="55" t="s">
        <v>693</v>
      </c>
      <c r="E355" s="59" t="s">
        <v>19</v>
      </c>
      <c r="F355" s="59" t="s">
        <v>695</v>
      </c>
      <c r="G355" s="64" t="s">
        <v>1562</v>
      </c>
      <c r="I355" s="63">
        <f t="shared" si="10"/>
        <v>0</v>
      </c>
    </row>
    <row r="356" spans="2:9" x14ac:dyDescent="0.2">
      <c r="B356" s="58">
        <f t="shared" si="11"/>
        <v>1</v>
      </c>
      <c r="C356" s="60">
        <v>4</v>
      </c>
      <c r="D356" s="55" t="s">
        <v>416</v>
      </c>
      <c r="E356" s="59" t="s">
        <v>26</v>
      </c>
      <c r="F356" s="59" t="s">
        <v>417</v>
      </c>
      <c r="G356" s="64" t="s">
        <v>1562</v>
      </c>
      <c r="I356" s="63">
        <f t="shared" si="10"/>
        <v>0</v>
      </c>
    </row>
    <row r="357" spans="2:9" x14ac:dyDescent="0.2">
      <c r="B357" s="58">
        <f t="shared" si="11"/>
        <v>0</v>
      </c>
      <c r="C357" s="60">
        <v>4</v>
      </c>
      <c r="D357" s="55" t="s">
        <v>416</v>
      </c>
      <c r="E357" s="59" t="s">
        <v>19</v>
      </c>
      <c r="F357" s="59" t="s">
        <v>422</v>
      </c>
      <c r="G357" s="64" t="s">
        <v>1562</v>
      </c>
      <c r="I357" s="63">
        <f t="shared" si="10"/>
        <v>0</v>
      </c>
    </row>
    <row r="358" spans="2:9" x14ac:dyDescent="0.2">
      <c r="B358" s="58">
        <f t="shared" si="11"/>
        <v>0</v>
      </c>
      <c r="C358" s="60">
        <v>4</v>
      </c>
      <c r="D358" s="55" t="s">
        <v>416</v>
      </c>
      <c r="E358" s="59" t="s">
        <v>22</v>
      </c>
      <c r="F358" s="59" t="s">
        <v>418</v>
      </c>
      <c r="G358" s="64" t="s">
        <v>1562</v>
      </c>
      <c r="I358" s="63">
        <f t="shared" si="10"/>
        <v>0</v>
      </c>
    </row>
    <row r="359" spans="2:9" x14ac:dyDescent="0.2">
      <c r="B359" s="58">
        <f t="shared" si="11"/>
        <v>0</v>
      </c>
      <c r="C359" s="60">
        <v>4</v>
      </c>
      <c r="D359" s="55" t="s">
        <v>416</v>
      </c>
      <c r="E359" s="59" t="s">
        <v>6</v>
      </c>
      <c r="F359" s="59" t="s">
        <v>419</v>
      </c>
      <c r="G359" s="64" t="s">
        <v>1562</v>
      </c>
      <c r="I359" s="63">
        <f t="shared" si="10"/>
        <v>0</v>
      </c>
    </row>
    <row r="360" spans="2:9" x14ac:dyDescent="0.2">
      <c r="B360" s="58">
        <f t="shared" si="11"/>
        <v>0</v>
      </c>
      <c r="C360" s="60">
        <v>4</v>
      </c>
      <c r="D360" s="55" t="s">
        <v>416</v>
      </c>
      <c r="E360" s="59" t="s">
        <v>13</v>
      </c>
      <c r="F360" s="59" t="s">
        <v>420</v>
      </c>
      <c r="G360" s="64" t="s">
        <v>1562</v>
      </c>
      <c r="I360" s="63">
        <f t="shared" si="10"/>
        <v>0</v>
      </c>
    </row>
    <row r="361" spans="2:9" x14ac:dyDescent="0.2">
      <c r="B361" s="58">
        <f t="shared" si="11"/>
        <v>1</v>
      </c>
      <c r="C361" s="60">
        <v>3</v>
      </c>
      <c r="D361" s="55" t="s">
        <v>637</v>
      </c>
      <c r="E361" s="59" t="s">
        <v>6</v>
      </c>
      <c r="F361" s="59" t="s">
        <v>638</v>
      </c>
      <c r="G361" s="64" t="s">
        <v>1562</v>
      </c>
      <c r="I361" s="63">
        <f t="shared" si="10"/>
        <v>0</v>
      </c>
    </row>
    <row r="362" spans="2:9" x14ac:dyDescent="0.2">
      <c r="B362" s="58">
        <f t="shared" si="11"/>
        <v>0</v>
      </c>
      <c r="C362" s="60">
        <v>3</v>
      </c>
      <c r="D362" s="55" t="s">
        <v>637</v>
      </c>
      <c r="E362" s="59" t="s">
        <v>19</v>
      </c>
      <c r="F362" s="59" t="s">
        <v>639</v>
      </c>
      <c r="G362" s="64" t="s">
        <v>1562</v>
      </c>
      <c r="I362" s="63">
        <f t="shared" si="10"/>
        <v>0</v>
      </c>
    </row>
    <row r="363" spans="2:9" x14ac:dyDescent="0.2">
      <c r="B363" s="58">
        <f t="shared" si="11"/>
        <v>0</v>
      </c>
      <c r="C363" s="60">
        <v>3</v>
      </c>
      <c r="D363" s="55" t="s">
        <v>637</v>
      </c>
      <c r="E363" s="59" t="s">
        <v>22</v>
      </c>
      <c r="F363" s="59" t="s">
        <v>640</v>
      </c>
      <c r="G363" s="64" t="s">
        <v>1562</v>
      </c>
      <c r="I363" s="63">
        <f t="shared" si="10"/>
        <v>0</v>
      </c>
    </row>
    <row r="364" spans="2:9" x14ac:dyDescent="0.2">
      <c r="B364" s="58">
        <f t="shared" si="11"/>
        <v>0</v>
      </c>
      <c r="C364" s="60">
        <v>3</v>
      </c>
      <c r="D364" s="55" t="s">
        <v>637</v>
      </c>
      <c r="E364" s="59" t="s">
        <v>26</v>
      </c>
      <c r="F364" s="59" t="s">
        <v>641</v>
      </c>
      <c r="G364" s="64" t="s">
        <v>1562</v>
      </c>
      <c r="I364" s="63">
        <f t="shared" si="10"/>
        <v>0</v>
      </c>
    </row>
    <row r="365" spans="2:9" x14ac:dyDescent="0.2">
      <c r="B365" s="58">
        <f t="shared" si="11"/>
        <v>0</v>
      </c>
      <c r="C365" s="60">
        <v>3</v>
      </c>
      <c r="D365" s="55" t="s">
        <v>637</v>
      </c>
      <c r="E365" s="59" t="s">
        <v>13</v>
      </c>
      <c r="F365" s="59" t="s">
        <v>642</v>
      </c>
      <c r="G365" s="64" t="s">
        <v>1562</v>
      </c>
      <c r="I365" s="63">
        <f t="shared" si="10"/>
        <v>0</v>
      </c>
    </row>
    <row r="366" spans="2:9" x14ac:dyDescent="0.2">
      <c r="B366" s="58">
        <f t="shared" si="11"/>
        <v>1</v>
      </c>
      <c r="C366" s="60">
        <v>5</v>
      </c>
      <c r="D366" s="55" t="s">
        <v>311</v>
      </c>
      <c r="E366" s="59" t="s">
        <v>6</v>
      </c>
      <c r="F366" s="59" t="s">
        <v>315</v>
      </c>
      <c r="G366" s="64" t="s">
        <v>1562</v>
      </c>
      <c r="I366" s="63">
        <f t="shared" si="10"/>
        <v>0</v>
      </c>
    </row>
    <row r="367" spans="2:9" x14ac:dyDescent="0.2">
      <c r="B367" s="58">
        <f t="shared" si="11"/>
        <v>0</v>
      </c>
      <c r="C367" s="60">
        <v>5</v>
      </c>
      <c r="D367" s="55" t="s">
        <v>311</v>
      </c>
      <c r="E367" s="59" t="s">
        <v>22</v>
      </c>
      <c r="F367" s="59" t="s">
        <v>312</v>
      </c>
      <c r="G367" s="64" t="s">
        <v>1562</v>
      </c>
      <c r="I367" s="63">
        <f t="shared" si="10"/>
        <v>0</v>
      </c>
    </row>
    <row r="368" spans="2:9" x14ac:dyDescent="0.2">
      <c r="B368" s="58">
        <f t="shared" si="11"/>
        <v>0</v>
      </c>
      <c r="C368" s="60">
        <v>5</v>
      </c>
      <c r="D368" s="55" t="s">
        <v>311</v>
      </c>
      <c r="E368" s="59" t="s">
        <v>13</v>
      </c>
      <c r="F368" s="59" t="s">
        <v>316</v>
      </c>
      <c r="G368" s="64" t="s">
        <v>1562</v>
      </c>
      <c r="I368" s="63">
        <f t="shared" si="10"/>
        <v>0</v>
      </c>
    </row>
    <row r="369" spans="2:9" x14ac:dyDescent="0.2">
      <c r="B369" s="58">
        <f t="shared" si="11"/>
        <v>0</v>
      </c>
      <c r="C369" s="60">
        <v>5</v>
      </c>
      <c r="D369" s="55" t="s">
        <v>311</v>
      </c>
      <c r="E369" s="59" t="s">
        <v>26</v>
      </c>
      <c r="F369" s="59" t="s">
        <v>317</v>
      </c>
      <c r="G369" s="64" t="s">
        <v>1562</v>
      </c>
      <c r="I369" s="63">
        <f t="shared" si="10"/>
        <v>0</v>
      </c>
    </row>
    <row r="370" spans="2:9" x14ac:dyDescent="0.2">
      <c r="B370" s="58">
        <f t="shared" si="11"/>
        <v>0</v>
      </c>
      <c r="C370" s="60">
        <v>5</v>
      </c>
      <c r="D370" s="55" t="s">
        <v>311</v>
      </c>
      <c r="E370" s="59" t="s">
        <v>19</v>
      </c>
      <c r="F370" s="59" t="s">
        <v>318</v>
      </c>
      <c r="G370" s="64" t="s">
        <v>1562</v>
      </c>
      <c r="I370" s="63">
        <f t="shared" si="10"/>
        <v>0</v>
      </c>
    </row>
    <row r="371" spans="2:9" x14ac:dyDescent="0.2">
      <c r="B371" s="58">
        <f t="shared" si="11"/>
        <v>1</v>
      </c>
      <c r="C371" s="60">
        <v>3</v>
      </c>
      <c r="D371" s="55" t="s">
        <v>576</v>
      </c>
      <c r="E371" s="59" t="s">
        <v>26</v>
      </c>
      <c r="F371" s="59" t="s">
        <v>577</v>
      </c>
      <c r="G371" s="64" t="s">
        <v>1562</v>
      </c>
      <c r="I371" s="63">
        <f t="shared" si="10"/>
        <v>0</v>
      </c>
    </row>
    <row r="372" spans="2:9" x14ac:dyDescent="0.2">
      <c r="B372" s="58">
        <f t="shared" si="11"/>
        <v>0</v>
      </c>
      <c r="C372" s="60">
        <v>3</v>
      </c>
      <c r="D372" s="55" t="s">
        <v>576</v>
      </c>
      <c r="E372" s="59" t="s">
        <v>19</v>
      </c>
      <c r="F372" s="59" t="s">
        <v>578</v>
      </c>
      <c r="G372" s="64" t="s">
        <v>1562</v>
      </c>
      <c r="I372" s="63">
        <f t="shared" si="10"/>
        <v>0</v>
      </c>
    </row>
    <row r="373" spans="2:9" x14ac:dyDescent="0.2">
      <c r="B373" s="58">
        <f t="shared" si="11"/>
        <v>0</v>
      </c>
      <c r="C373" s="60">
        <v>3</v>
      </c>
      <c r="D373" s="55" t="s">
        <v>576</v>
      </c>
      <c r="E373" s="59" t="s">
        <v>13</v>
      </c>
      <c r="F373" s="59" t="s">
        <v>579</v>
      </c>
      <c r="G373" s="64" t="s">
        <v>1562</v>
      </c>
      <c r="I373" s="63">
        <f t="shared" si="10"/>
        <v>0</v>
      </c>
    </row>
    <row r="374" spans="2:9" x14ac:dyDescent="0.2">
      <c r="B374" s="58">
        <f t="shared" si="11"/>
        <v>0</v>
      </c>
      <c r="C374" s="60">
        <v>3</v>
      </c>
      <c r="D374" s="55" t="s">
        <v>576</v>
      </c>
      <c r="E374" s="59" t="s">
        <v>22</v>
      </c>
      <c r="F374" s="59" t="s">
        <v>580</v>
      </c>
      <c r="G374" s="64" t="s">
        <v>1562</v>
      </c>
      <c r="I374" s="63">
        <f t="shared" si="10"/>
        <v>0</v>
      </c>
    </row>
    <row r="375" spans="2:9" x14ac:dyDescent="0.2">
      <c r="B375" s="58">
        <f t="shared" si="11"/>
        <v>0</v>
      </c>
      <c r="C375" s="60">
        <v>3</v>
      </c>
      <c r="D375" s="55" t="s">
        <v>576</v>
      </c>
      <c r="E375" s="59" t="s">
        <v>6</v>
      </c>
      <c r="F375" s="59" t="s">
        <v>581</v>
      </c>
      <c r="G375" s="64" t="s">
        <v>1562</v>
      </c>
      <c r="I375" s="63">
        <f t="shared" si="10"/>
        <v>0</v>
      </c>
    </row>
    <row r="376" spans="2:9" x14ac:dyDescent="0.2">
      <c r="B376" s="58">
        <f t="shared" si="11"/>
        <v>1</v>
      </c>
      <c r="C376" s="60">
        <v>3</v>
      </c>
      <c r="D376" s="55" t="s">
        <v>661</v>
      </c>
      <c r="E376" s="59" t="s">
        <v>26</v>
      </c>
      <c r="F376" s="59" t="s">
        <v>662</v>
      </c>
      <c r="G376" s="64" t="s">
        <v>1562</v>
      </c>
      <c r="I376" s="63">
        <f t="shared" si="10"/>
        <v>0</v>
      </c>
    </row>
    <row r="377" spans="2:9" x14ac:dyDescent="0.2">
      <c r="B377" s="58">
        <f t="shared" si="11"/>
        <v>0</v>
      </c>
      <c r="C377" s="60">
        <v>3</v>
      </c>
      <c r="D377" s="55" t="s">
        <v>661</v>
      </c>
      <c r="E377" s="59" t="s">
        <v>22</v>
      </c>
      <c r="F377" s="59" t="s">
        <v>663</v>
      </c>
      <c r="G377" s="64" t="s">
        <v>1562</v>
      </c>
      <c r="I377" s="63">
        <f t="shared" si="10"/>
        <v>0</v>
      </c>
    </row>
    <row r="378" spans="2:9" x14ac:dyDescent="0.2">
      <c r="B378" s="58">
        <f t="shared" si="11"/>
        <v>0</v>
      </c>
      <c r="C378" s="60">
        <v>3</v>
      </c>
      <c r="D378" s="55" t="s">
        <v>661</v>
      </c>
      <c r="E378" s="59" t="s">
        <v>13</v>
      </c>
      <c r="F378" s="59" t="s">
        <v>664</v>
      </c>
      <c r="G378" s="64" t="s">
        <v>1562</v>
      </c>
      <c r="I378" s="63">
        <f t="shared" si="10"/>
        <v>0</v>
      </c>
    </row>
    <row r="379" spans="2:9" x14ac:dyDescent="0.2">
      <c r="B379" s="58">
        <f t="shared" si="11"/>
        <v>0</v>
      </c>
      <c r="C379" s="60">
        <v>3</v>
      </c>
      <c r="D379" s="55" t="s">
        <v>661</v>
      </c>
      <c r="E379" s="59" t="s">
        <v>6</v>
      </c>
      <c r="F379" s="59" t="s">
        <v>665</v>
      </c>
      <c r="G379" s="64" t="s">
        <v>1562</v>
      </c>
      <c r="I379" s="63">
        <f t="shared" si="10"/>
        <v>0</v>
      </c>
    </row>
    <row r="380" spans="2:9" x14ac:dyDescent="0.2">
      <c r="B380" s="58">
        <f t="shared" si="11"/>
        <v>0</v>
      </c>
      <c r="C380" s="60">
        <v>3</v>
      </c>
      <c r="D380" s="55" t="s">
        <v>661</v>
      </c>
      <c r="E380" s="59" t="s">
        <v>19</v>
      </c>
      <c r="F380" s="59" t="s">
        <v>666</v>
      </c>
      <c r="G380" s="64" t="s">
        <v>1562</v>
      </c>
      <c r="I380" s="63">
        <f t="shared" si="10"/>
        <v>0</v>
      </c>
    </row>
    <row r="381" spans="2:9" x14ac:dyDescent="0.2">
      <c r="B381" s="58">
        <f t="shared" si="11"/>
        <v>1</v>
      </c>
      <c r="C381" s="60">
        <v>4</v>
      </c>
      <c r="D381" s="55" t="s">
        <v>390</v>
      </c>
      <c r="E381" s="59" t="s">
        <v>13</v>
      </c>
      <c r="F381" s="59" t="s">
        <v>391</v>
      </c>
      <c r="G381" s="64" t="s">
        <v>1562</v>
      </c>
      <c r="I381" s="63">
        <f t="shared" si="10"/>
        <v>0</v>
      </c>
    </row>
    <row r="382" spans="2:9" x14ac:dyDescent="0.2">
      <c r="B382" s="58">
        <f t="shared" si="11"/>
        <v>0</v>
      </c>
      <c r="C382" s="60">
        <v>4</v>
      </c>
      <c r="D382" s="55" t="s">
        <v>390</v>
      </c>
      <c r="E382" s="59" t="s">
        <v>22</v>
      </c>
      <c r="F382" s="59" t="s">
        <v>392</v>
      </c>
      <c r="G382" s="64" t="s">
        <v>1562</v>
      </c>
      <c r="I382" s="63">
        <f t="shared" si="10"/>
        <v>0</v>
      </c>
    </row>
    <row r="383" spans="2:9" x14ac:dyDescent="0.2">
      <c r="B383" s="58">
        <f t="shared" si="11"/>
        <v>0</v>
      </c>
      <c r="C383" s="60">
        <v>4</v>
      </c>
      <c r="D383" s="55" t="s">
        <v>390</v>
      </c>
      <c r="E383" s="59" t="s">
        <v>6</v>
      </c>
      <c r="F383" s="59" t="s">
        <v>393</v>
      </c>
      <c r="G383" s="64" t="s">
        <v>1562</v>
      </c>
      <c r="I383" s="63">
        <f t="shared" si="10"/>
        <v>0</v>
      </c>
    </row>
    <row r="384" spans="2:9" x14ac:dyDescent="0.2">
      <c r="B384" s="58">
        <f t="shared" si="11"/>
        <v>0</v>
      </c>
      <c r="C384" s="60">
        <v>4</v>
      </c>
      <c r="D384" s="55" t="s">
        <v>390</v>
      </c>
      <c r="E384" s="59" t="s">
        <v>19</v>
      </c>
      <c r="F384" s="59" t="s">
        <v>394</v>
      </c>
      <c r="G384" s="64" t="s">
        <v>1562</v>
      </c>
      <c r="I384" s="63">
        <f t="shared" si="10"/>
        <v>0</v>
      </c>
    </row>
    <row r="385" spans="2:9" x14ac:dyDescent="0.2">
      <c r="B385" s="58">
        <f t="shared" si="11"/>
        <v>0</v>
      </c>
      <c r="C385" s="60">
        <v>5</v>
      </c>
      <c r="D385" s="55" t="s">
        <v>390</v>
      </c>
      <c r="E385" s="59" t="s">
        <v>26</v>
      </c>
      <c r="F385" s="59" t="s">
        <v>395</v>
      </c>
      <c r="G385" s="64" t="s">
        <v>1562</v>
      </c>
      <c r="I385" s="63">
        <f t="shared" si="10"/>
        <v>0</v>
      </c>
    </row>
    <row r="386" spans="2:9" x14ac:dyDescent="0.2">
      <c r="B386" s="58">
        <f t="shared" si="11"/>
        <v>1</v>
      </c>
      <c r="C386" s="60">
        <v>4</v>
      </c>
      <c r="D386" s="55" t="s">
        <v>396</v>
      </c>
      <c r="E386" s="59" t="s">
        <v>26</v>
      </c>
      <c r="F386" s="59" t="s">
        <v>397</v>
      </c>
      <c r="G386" s="64" t="s">
        <v>1562</v>
      </c>
      <c r="I386" s="63">
        <f t="shared" si="10"/>
        <v>0</v>
      </c>
    </row>
    <row r="387" spans="2:9" x14ac:dyDescent="0.2">
      <c r="B387" s="58">
        <f t="shared" si="11"/>
        <v>0</v>
      </c>
      <c r="C387" s="60">
        <v>4</v>
      </c>
      <c r="D387" s="55" t="s">
        <v>396</v>
      </c>
      <c r="E387" s="59" t="s">
        <v>19</v>
      </c>
      <c r="F387" s="59" t="s">
        <v>398</v>
      </c>
      <c r="G387" s="64" t="s">
        <v>1562</v>
      </c>
      <c r="I387" s="63">
        <f t="shared" si="10"/>
        <v>0</v>
      </c>
    </row>
    <row r="388" spans="2:9" x14ac:dyDescent="0.2">
      <c r="B388" s="58">
        <f t="shared" si="11"/>
        <v>0</v>
      </c>
      <c r="C388" s="60">
        <v>4</v>
      </c>
      <c r="D388" s="55" t="s">
        <v>396</v>
      </c>
      <c r="E388" s="59" t="s">
        <v>22</v>
      </c>
      <c r="F388" s="59" t="s">
        <v>399</v>
      </c>
      <c r="G388" s="64" t="s">
        <v>1562</v>
      </c>
      <c r="I388" s="63">
        <f t="shared" ref="I388:I451" si="12">IF(G388="off",1,0)</f>
        <v>0</v>
      </c>
    </row>
    <row r="389" spans="2:9" x14ac:dyDescent="0.2">
      <c r="B389" s="58">
        <f t="shared" ref="B389:B452" si="13">IF(D388=D389,0,1)</f>
        <v>0</v>
      </c>
      <c r="C389" s="60">
        <v>4</v>
      </c>
      <c r="D389" s="55" t="s">
        <v>396</v>
      </c>
      <c r="E389" s="59" t="s">
        <v>13</v>
      </c>
      <c r="F389" s="59" t="s">
        <v>400</v>
      </c>
      <c r="G389" s="64" t="s">
        <v>1562</v>
      </c>
      <c r="I389" s="63">
        <f t="shared" si="12"/>
        <v>0</v>
      </c>
    </row>
    <row r="390" spans="2:9" x14ac:dyDescent="0.2">
      <c r="B390" s="58">
        <f t="shared" si="13"/>
        <v>0</v>
      </c>
      <c r="C390" s="60">
        <v>4</v>
      </c>
      <c r="D390" s="55" t="s">
        <v>396</v>
      </c>
      <c r="E390" s="59" t="s">
        <v>6</v>
      </c>
      <c r="F390" s="59" t="s">
        <v>401</v>
      </c>
      <c r="G390" s="64" t="s">
        <v>1562</v>
      </c>
      <c r="I390" s="63">
        <f t="shared" si="12"/>
        <v>0</v>
      </c>
    </row>
    <row r="391" spans="2:9" x14ac:dyDescent="0.2">
      <c r="B391" s="58">
        <f t="shared" si="13"/>
        <v>1</v>
      </c>
      <c r="C391" s="60">
        <v>4</v>
      </c>
      <c r="D391" s="55" t="s">
        <v>549</v>
      </c>
      <c r="E391" s="59" t="s">
        <v>19</v>
      </c>
      <c r="F391" s="59" t="s">
        <v>550</v>
      </c>
      <c r="G391" s="64" t="s">
        <v>1562</v>
      </c>
      <c r="I391" s="63">
        <f t="shared" si="12"/>
        <v>0</v>
      </c>
    </row>
    <row r="392" spans="2:9" x14ac:dyDescent="0.2">
      <c r="B392" s="58">
        <f t="shared" si="13"/>
        <v>0</v>
      </c>
      <c r="C392" s="60">
        <v>4</v>
      </c>
      <c r="D392" s="55" t="s">
        <v>549</v>
      </c>
      <c r="E392" s="59" t="s">
        <v>22</v>
      </c>
      <c r="F392" s="59" t="s">
        <v>551</v>
      </c>
      <c r="G392" s="64" t="s">
        <v>1562</v>
      </c>
      <c r="I392" s="63">
        <f t="shared" si="12"/>
        <v>0</v>
      </c>
    </row>
    <row r="393" spans="2:9" x14ac:dyDescent="0.2">
      <c r="B393" s="58">
        <f t="shared" si="13"/>
        <v>0</v>
      </c>
      <c r="C393" s="60">
        <v>4</v>
      </c>
      <c r="D393" s="55" t="s">
        <v>549</v>
      </c>
      <c r="E393" s="59" t="s">
        <v>26</v>
      </c>
      <c r="F393" s="59" t="s">
        <v>552</v>
      </c>
      <c r="G393" s="64" t="s">
        <v>1562</v>
      </c>
      <c r="I393" s="63">
        <f t="shared" si="12"/>
        <v>0</v>
      </c>
    </row>
    <row r="394" spans="2:9" x14ac:dyDescent="0.2">
      <c r="B394" s="58">
        <f t="shared" si="13"/>
        <v>0</v>
      </c>
      <c r="C394" s="60">
        <v>4</v>
      </c>
      <c r="D394" s="55" t="s">
        <v>549</v>
      </c>
      <c r="E394" s="59" t="s">
        <v>6</v>
      </c>
      <c r="F394" s="59" t="s">
        <v>553</v>
      </c>
      <c r="G394" s="64" t="s">
        <v>1562</v>
      </c>
      <c r="I394" s="63">
        <f t="shared" si="12"/>
        <v>0</v>
      </c>
    </row>
    <row r="395" spans="2:9" x14ac:dyDescent="0.2">
      <c r="B395" s="58">
        <f t="shared" si="13"/>
        <v>0</v>
      </c>
      <c r="C395" s="60">
        <v>4</v>
      </c>
      <c r="D395" s="55" t="s">
        <v>549</v>
      </c>
      <c r="E395" s="59" t="s">
        <v>13</v>
      </c>
      <c r="F395" s="59" t="s">
        <v>554</v>
      </c>
      <c r="G395" s="64" t="s">
        <v>1562</v>
      </c>
      <c r="I395" s="63">
        <f t="shared" si="12"/>
        <v>0</v>
      </c>
    </row>
    <row r="396" spans="2:9" x14ac:dyDescent="0.2">
      <c r="B396" s="58">
        <f t="shared" si="13"/>
        <v>1</v>
      </c>
      <c r="C396" s="60">
        <v>4</v>
      </c>
      <c r="D396" s="55" t="s">
        <v>510</v>
      </c>
      <c r="E396" s="59" t="s">
        <v>6</v>
      </c>
      <c r="F396" s="59" t="s">
        <v>511</v>
      </c>
      <c r="G396" s="64" t="s">
        <v>1562</v>
      </c>
      <c r="I396" s="63">
        <f t="shared" si="12"/>
        <v>0</v>
      </c>
    </row>
    <row r="397" spans="2:9" x14ac:dyDescent="0.2">
      <c r="B397" s="58">
        <f t="shared" si="13"/>
        <v>0</v>
      </c>
      <c r="C397" s="60">
        <v>4</v>
      </c>
      <c r="D397" s="55" t="s">
        <v>510</v>
      </c>
      <c r="E397" s="59" t="s">
        <v>22</v>
      </c>
      <c r="F397" s="59" t="s">
        <v>512</v>
      </c>
      <c r="G397" s="64" t="s">
        <v>1562</v>
      </c>
      <c r="I397" s="63">
        <f t="shared" si="12"/>
        <v>0</v>
      </c>
    </row>
    <row r="398" spans="2:9" x14ac:dyDescent="0.2">
      <c r="B398" s="58">
        <f t="shared" si="13"/>
        <v>0</v>
      </c>
      <c r="C398" s="60">
        <v>5</v>
      </c>
      <c r="D398" s="55" t="s">
        <v>510</v>
      </c>
      <c r="E398" s="59" t="s">
        <v>26</v>
      </c>
      <c r="F398" s="59" t="s">
        <v>513</v>
      </c>
      <c r="G398" s="64" t="s">
        <v>1562</v>
      </c>
      <c r="I398" s="63">
        <f t="shared" si="12"/>
        <v>0</v>
      </c>
    </row>
    <row r="399" spans="2:9" x14ac:dyDescent="0.2">
      <c r="B399" s="58">
        <f t="shared" si="13"/>
        <v>0</v>
      </c>
      <c r="C399" s="60">
        <v>4</v>
      </c>
      <c r="D399" s="55" t="s">
        <v>510</v>
      </c>
      <c r="E399" s="59" t="s">
        <v>19</v>
      </c>
      <c r="F399" s="59" t="s">
        <v>514</v>
      </c>
      <c r="G399" s="64" t="s">
        <v>1562</v>
      </c>
      <c r="I399" s="63">
        <f t="shared" si="12"/>
        <v>0</v>
      </c>
    </row>
    <row r="400" spans="2:9" x14ac:dyDescent="0.2">
      <c r="B400" s="58">
        <f t="shared" si="13"/>
        <v>0</v>
      </c>
      <c r="C400" s="60">
        <v>4</v>
      </c>
      <c r="D400" s="55" t="s">
        <v>510</v>
      </c>
      <c r="E400" s="59" t="s">
        <v>13</v>
      </c>
      <c r="F400" s="59" t="s">
        <v>515</v>
      </c>
      <c r="G400" s="64" t="s">
        <v>1562</v>
      </c>
      <c r="I400" s="63">
        <f t="shared" si="12"/>
        <v>0</v>
      </c>
    </row>
    <row r="401" spans="2:9" x14ac:dyDescent="0.2">
      <c r="B401" s="58">
        <f t="shared" si="13"/>
        <v>1</v>
      </c>
      <c r="C401" s="60">
        <v>5</v>
      </c>
      <c r="D401" s="55" t="s">
        <v>326</v>
      </c>
      <c r="E401" s="59" t="s">
        <v>13</v>
      </c>
      <c r="F401" s="59" t="s">
        <v>327</v>
      </c>
      <c r="G401" s="64" t="s">
        <v>1562</v>
      </c>
      <c r="I401" s="63">
        <f t="shared" si="12"/>
        <v>0</v>
      </c>
    </row>
    <row r="402" spans="2:9" x14ac:dyDescent="0.2">
      <c r="B402" s="58">
        <f t="shared" si="13"/>
        <v>0</v>
      </c>
      <c r="C402" s="60">
        <v>5</v>
      </c>
      <c r="D402" s="55" t="s">
        <v>326</v>
      </c>
      <c r="E402" s="59" t="s">
        <v>19</v>
      </c>
      <c r="F402" s="59" t="s">
        <v>328</v>
      </c>
      <c r="G402" s="64" t="s">
        <v>1562</v>
      </c>
      <c r="I402" s="63">
        <f t="shared" si="12"/>
        <v>0</v>
      </c>
    </row>
    <row r="403" spans="2:9" x14ac:dyDescent="0.2">
      <c r="B403" s="58">
        <f t="shared" si="13"/>
        <v>0</v>
      </c>
      <c r="C403" s="60">
        <v>5</v>
      </c>
      <c r="D403" s="55" t="s">
        <v>326</v>
      </c>
      <c r="E403" s="59" t="s">
        <v>22</v>
      </c>
      <c r="F403" s="59" t="s">
        <v>329</v>
      </c>
      <c r="G403" s="64" t="s">
        <v>1562</v>
      </c>
      <c r="I403" s="63">
        <f t="shared" si="12"/>
        <v>0</v>
      </c>
    </row>
    <row r="404" spans="2:9" x14ac:dyDescent="0.2">
      <c r="B404" s="58">
        <f t="shared" si="13"/>
        <v>0</v>
      </c>
      <c r="C404" s="60">
        <v>5</v>
      </c>
      <c r="D404" s="55" t="s">
        <v>326</v>
      </c>
      <c r="E404" s="59" t="s">
        <v>26</v>
      </c>
      <c r="F404" s="59" t="s">
        <v>330</v>
      </c>
      <c r="G404" s="64" t="s">
        <v>1562</v>
      </c>
      <c r="I404" s="63">
        <f t="shared" si="12"/>
        <v>0</v>
      </c>
    </row>
    <row r="405" spans="2:9" x14ac:dyDescent="0.2">
      <c r="B405" s="58">
        <f t="shared" si="13"/>
        <v>0</v>
      </c>
      <c r="C405" s="60">
        <v>5</v>
      </c>
      <c r="D405" s="55" t="s">
        <v>326</v>
      </c>
      <c r="E405" s="59" t="s">
        <v>6</v>
      </c>
      <c r="F405" s="59" t="s">
        <v>331</v>
      </c>
      <c r="G405" s="64" t="s">
        <v>1562</v>
      </c>
      <c r="I405" s="63">
        <f t="shared" si="12"/>
        <v>0</v>
      </c>
    </row>
    <row r="406" spans="2:9" x14ac:dyDescent="0.2">
      <c r="B406" s="58">
        <f t="shared" si="13"/>
        <v>1</v>
      </c>
      <c r="C406" s="60">
        <v>5</v>
      </c>
      <c r="D406" s="55" t="s">
        <v>332</v>
      </c>
      <c r="E406" s="59" t="s">
        <v>26</v>
      </c>
      <c r="F406" s="59" t="s">
        <v>333</v>
      </c>
      <c r="G406" s="64" t="s">
        <v>1562</v>
      </c>
      <c r="I406" s="63">
        <f t="shared" si="12"/>
        <v>0</v>
      </c>
    </row>
    <row r="407" spans="2:9" x14ac:dyDescent="0.2">
      <c r="B407" s="58">
        <f t="shared" si="13"/>
        <v>0</v>
      </c>
      <c r="C407" s="60">
        <v>5</v>
      </c>
      <c r="D407" s="55" t="s">
        <v>332</v>
      </c>
      <c r="E407" s="59" t="s">
        <v>6</v>
      </c>
      <c r="F407" s="59" t="s">
        <v>335</v>
      </c>
      <c r="G407" s="64" t="s">
        <v>1562</v>
      </c>
      <c r="I407" s="63">
        <f t="shared" si="12"/>
        <v>0</v>
      </c>
    </row>
    <row r="408" spans="2:9" x14ac:dyDescent="0.2">
      <c r="B408" s="58">
        <f t="shared" si="13"/>
        <v>0</v>
      </c>
      <c r="C408" s="60">
        <v>5</v>
      </c>
      <c r="D408" s="55" t="s">
        <v>332</v>
      </c>
      <c r="E408" s="59" t="s">
        <v>22</v>
      </c>
      <c r="F408" s="59" t="s">
        <v>336</v>
      </c>
      <c r="G408" s="64" t="s">
        <v>1562</v>
      </c>
      <c r="I408" s="63">
        <f t="shared" si="12"/>
        <v>0</v>
      </c>
    </row>
    <row r="409" spans="2:9" x14ac:dyDescent="0.2">
      <c r="B409" s="58">
        <f t="shared" si="13"/>
        <v>0</v>
      </c>
      <c r="C409" s="60">
        <v>5</v>
      </c>
      <c r="D409" s="55" t="s">
        <v>332</v>
      </c>
      <c r="E409" s="59" t="s">
        <v>13</v>
      </c>
      <c r="F409" s="59" t="s">
        <v>339</v>
      </c>
      <c r="G409" s="64" t="s">
        <v>1562</v>
      </c>
      <c r="I409" s="63">
        <f t="shared" si="12"/>
        <v>0</v>
      </c>
    </row>
    <row r="410" spans="2:9" x14ac:dyDescent="0.2">
      <c r="B410" s="58">
        <f t="shared" si="13"/>
        <v>0</v>
      </c>
      <c r="C410" s="60">
        <v>5</v>
      </c>
      <c r="D410" s="55" t="s">
        <v>332</v>
      </c>
      <c r="E410" s="59" t="s">
        <v>19</v>
      </c>
      <c r="F410" s="59" t="s">
        <v>341</v>
      </c>
      <c r="G410" s="64" t="s">
        <v>1562</v>
      </c>
      <c r="I410" s="63">
        <f t="shared" si="12"/>
        <v>0</v>
      </c>
    </row>
    <row r="411" spans="2:9" x14ac:dyDescent="0.2">
      <c r="B411" s="58">
        <f t="shared" si="13"/>
        <v>1</v>
      </c>
      <c r="C411" s="60">
        <v>5</v>
      </c>
      <c r="D411" s="55" t="s">
        <v>169</v>
      </c>
      <c r="E411" s="59" t="s">
        <v>22</v>
      </c>
      <c r="F411" s="59" t="s">
        <v>177</v>
      </c>
      <c r="G411" s="64" t="s">
        <v>1562</v>
      </c>
      <c r="I411" s="63">
        <f t="shared" si="12"/>
        <v>0</v>
      </c>
    </row>
    <row r="412" spans="2:9" x14ac:dyDescent="0.2">
      <c r="B412" s="58">
        <f t="shared" si="13"/>
        <v>0</v>
      </c>
      <c r="C412" s="60">
        <v>5</v>
      </c>
      <c r="D412" s="55" t="s">
        <v>169</v>
      </c>
      <c r="E412" s="59" t="s">
        <v>13</v>
      </c>
      <c r="F412" s="59" t="s">
        <v>174</v>
      </c>
      <c r="G412" s="64" t="s">
        <v>1562</v>
      </c>
      <c r="I412" s="63">
        <f t="shared" si="12"/>
        <v>0</v>
      </c>
    </row>
    <row r="413" spans="2:9" x14ac:dyDescent="0.2">
      <c r="B413" s="58">
        <f t="shared" si="13"/>
        <v>0</v>
      </c>
      <c r="C413" s="60">
        <v>5</v>
      </c>
      <c r="D413" s="55" t="s">
        <v>169</v>
      </c>
      <c r="E413" s="59" t="s">
        <v>26</v>
      </c>
      <c r="F413" s="59" t="s">
        <v>179</v>
      </c>
      <c r="G413" s="64" t="s">
        <v>1562</v>
      </c>
      <c r="I413" s="63">
        <f t="shared" si="12"/>
        <v>0</v>
      </c>
    </row>
    <row r="414" spans="2:9" x14ac:dyDescent="0.2">
      <c r="B414" s="58">
        <f t="shared" si="13"/>
        <v>0</v>
      </c>
      <c r="C414" s="60">
        <v>5</v>
      </c>
      <c r="D414" s="55" t="s">
        <v>169</v>
      </c>
      <c r="E414" s="59" t="s">
        <v>19</v>
      </c>
      <c r="F414" s="59" t="s">
        <v>175</v>
      </c>
      <c r="G414" s="64" t="s">
        <v>1562</v>
      </c>
      <c r="I414" s="63">
        <f t="shared" si="12"/>
        <v>0</v>
      </c>
    </row>
    <row r="415" spans="2:9" x14ac:dyDescent="0.2">
      <c r="B415" s="58">
        <f t="shared" si="13"/>
        <v>0</v>
      </c>
      <c r="C415" s="60">
        <v>5</v>
      </c>
      <c r="D415" s="55" t="s">
        <v>169</v>
      </c>
      <c r="E415" s="59" t="s">
        <v>6</v>
      </c>
      <c r="F415" s="59" t="s">
        <v>170</v>
      </c>
      <c r="G415" s="64" t="s">
        <v>1562</v>
      </c>
      <c r="I415" s="63">
        <f t="shared" si="12"/>
        <v>0</v>
      </c>
    </row>
    <row r="416" spans="2:9" x14ac:dyDescent="0.2">
      <c r="B416" s="58">
        <f t="shared" si="13"/>
        <v>1</v>
      </c>
      <c r="C416" s="60">
        <v>5</v>
      </c>
      <c r="D416" s="55" t="s">
        <v>224</v>
      </c>
      <c r="E416" s="59" t="s">
        <v>19</v>
      </c>
      <c r="F416" s="59" t="s">
        <v>236</v>
      </c>
      <c r="G416" s="64" t="s">
        <v>1562</v>
      </c>
      <c r="I416" s="63">
        <f t="shared" si="12"/>
        <v>0</v>
      </c>
    </row>
    <row r="417" spans="2:9" x14ac:dyDescent="0.2">
      <c r="B417" s="58">
        <f t="shared" si="13"/>
        <v>0</v>
      </c>
      <c r="C417" s="60">
        <v>5</v>
      </c>
      <c r="D417" s="55" t="s">
        <v>224</v>
      </c>
      <c r="E417" s="59" t="s">
        <v>26</v>
      </c>
      <c r="F417" s="59" t="s">
        <v>225</v>
      </c>
      <c r="G417" s="64" t="s">
        <v>1562</v>
      </c>
      <c r="I417" s="63">
        <f t="shared" si="12"/>
        <v>0</v>
      </c>
    </row>
    <row r="418" spans="2:9" x14ac:dyDescent="0.2">
      <c r="B418" s="58">
        <f t="shared" si="13"/>
        <v>0</v>
      </c>
      <c r="C418" s="60">
        <v>5</v>
      </c>
      <c r="D418" s="55" t="s">
        <v>224</v>
      </c>
      <c r="E418" s="59" t="s">
        <v>13</v>
      </c>
      <c r="F418" s="59" t="s">
        <v>235</v>
      </c>
      <c r="G418" s="64" t="s">
        <v>1562</v>
      </c>
      <c r="I418" s="63">
        <f t="shared" si="12"/>
        <v>0</v>
      </c>
    </row>
    <row r="419" spans="2:9" x14ac:dyDescent="0.2">
      <c r="B419" s="58">
        <f t="shared" si="13"/>
        <v>0</v>
      </c>
      <c r="C419" s="60">
        <v>5</v>
      </c>
      <c r="D419" s="55" t="s">
        <v>224</v>
      </c>
      <c r="E419" s="59" t="s">
        <v>22</v>
      </c>
      <c r="F419" s="59" t="s">
        <v>228</v>
      </c>
      <c r="G419" s="64" t="s">
        <v>1562</v>
      </c>
      <c r="I419" s="63">
        <f t="shared" si="12"/>
        <v>0</v>
      </c>
    </row>
    <row r="420" spans="2:9" x14ac:dyDescent="0.2">
      <c r="B420" s="58">
        <f t="shared" si="13"/>
        <v>0</v>
      </c>
      <c r="C420" s="60">
        <v>5</v>
      </c>
      <c r="D420" s="55" t="s">
        <v>224</v>
      </c>
      <c r="E420" s="59" t="s">
        <v>6</v>
      </c>
      <c r="F420" s="59" t="s">
        <v>230</v>
      </c>
      <c r="G420" s="64" t="s">
        <v>1562</v>
      </c>
      <c r="I420" s="63">
        <f t="shared" si="12"/>
        <v>0</v>
      </c>
    </row>
    <row r="421" spans="2:9" x14ac:dyDescent="0.2">
      <c r="B421" s="58">
        <f t="shared" si="13"/>
        <v>1</v>
      </c>
      <c r="C421" s="60">
        <v>3</v>
      </c>
      <c r="D421" s="55" t="s">
        <v>609</v>
      </c>
      <c r="E421" s="59" t="s">
        <v>22</v>
      </c>
      <c r="F421" s="59" t="s">
        <v>615</v>
      </c>
      <c r="G421" s="64" t="s">
        <v>1562</v>
      </c>
      <c r="I421" s="63">
        <f t="shared" si="12"/>
        <v>0</v>
      </c>
    </row>
    <row r="422" spans="2:9" x14ac:dyDescent="0.2">
      <c r="B422" s="58">
        <f t="shared" si="13"/>
        <v>0</v>
      </c>
      <c r="C422" s="60">
        <v>3</v>
      </c>
      <c r="D422" s="55" t="s">
        <v>609</v>
      </c>
      <c r="E422" s="59" t="s">
        <v>26</v>
      </c>
      <c r="F422" s="59" t="s">
        <v>614</v>
      </c>
      <c r="G422" s="64" t="s">
        <v>1562</v>
      </c>
      <c r="I422" s="63">
        <f t="shared" si="12"/>
        <v>0</v>
      </c>
    </row>
    <row r="423" spans="2:9" x14ac:dyDescent="0.2">
      <c r="B423" s="58">
        <f t="shared" si="13"/>
        <v>0</v>
      </c>
      <c r="C423" s="60">
        <v>3</v>
      </c>
      <c r="D423" s="55" t="s">
        <v>609</v>
      </c>
      <c r="E423" s="59" t="s">
        <v>19</v>
      </c>
      <c r="F423" s="59" t="s">
        <v>613</v>
      </c>
      <c r="G423" s="64" t="s">
        <v>1562</v>
      </c>
      <c r="I423" s="63">
        <f t="shared" si="12"/>
        <v>0</v>
      </c>
    </row>
    <row r="424" spans="2:9" x14ac:dyDescent="0.2">
      <c r="B424" s="58">
        <f t="shared" si="13"/>
        <v>0</v>
      </c>
      <c r="C424" s="60">
        <v>3</v>
      </c>
      <c r="D424" s="55" t="s">
        <v>609</v>
      </c>
      <c r="E424" s="59" t="s">
        <v>6</v>
      </c>
      <c r="F424" s="59" t="s">
        <v>611</v>
      </c>
      <c r="G424" s="64" t="s">
        <v>1562</v>
      </c>
      <c r="I424" s="63">
        <f t="shared" si="12"/>
        <v>0</v>
      </c>
    </row>
    <row r="425" spans="2:9" x14ac:dyDescent="0.2">
      <c r="B425" s="58">
        <f t="shared" si="13"/>
        <v>0</v>
      </c>
      <c r="C425" s="60">
        <v>3</v>
      </c>
      <c r="D425" s="55" t="s">
        <v>609</v>
      </c>
      <c r="E425" s="59" t="s">
        <v>13</v>
      </c>
      <c r="F425" s="59" t="s">
        <v>610</v>
      </c>
      <c r="G425" s="64" t="s">
        <v>1562</v>
      </c>
      <c r="I425" s="63">
        <f t="shared" si="12"/>
        <v>0</v>
      </c>
    </row>
    <row r="426" spans="2:9" x14ac:dyDescent="0.2">
      <c r="B426" s="58">
        <f t="shared" si="13"/>
        <v>1</v>
      </c>
      <c r="C426" s="60">
        <v>4</v>
      </c>
      <c r="D426" s="55" t="s">
        <v>497</v>
      </c>
      <c r="E426" s="59" t="s">
        <v>26</v>
      </c>
      <c r="F426" s="59" t="s">
        <v>498</v>
      </c>
      <c r="G426" s="64" t="s">
        <v>1562</v>
      </c>
      <c r="I426" s="63">
        <f t="shared" si="12"/>
        <v>0</v>
      </c>
    </row>
    <row r="427" spans="2:9" x14ac:dyDescent="0.2">
      <c r="B427" s="58">
        <f t="shared" si="13"/>
        <v>0</v>
      </c>
      <c r="C427" s="60">
        <v>4</v>
      </c>
      <c r="D427" s="55" t="s">
        <v>497</v>
      </c>
      <c r="E427" s="59" t="s">
        <v>6</v>
      </c>
      <c r="F427" s="59" t="s">
        <v>499</v>
      </c>
      <c r="G427" s="64" t="s">
        <v>1562</v>
      </c>
      <c r="I427" s="63">
        <f t="shared" si="12"/>
        <v>0</v>
      </c>
    </row>
    <row r="428" spans="2:9" x14ac:dyDescent="0.2">
      <c r="B428" s="58">
        <f t="shared" si="13"/>
        <v>0</v>
      </c>
      <c r="C428" s="60">
        <v>4</v>
      </c>
      <c r="D428" s="55" t="s">
        <v>497</v>
      </c>
      <c r="E428" s="59" t="s">
        <v>19</v>
      </c>
      <c r="F428" s="59" t="s">
        <v>500</v>
      </c>
      <c r="G428" s="64" t="s">
        <v>1562</v>
      </c>
      <c r="I428" s="63">
        <f t="shared" si="12"/>
        <v>0</v>
      </c>
    </row>
    <row r="429" spans="2:9" x14ac:dyDescent="0.2">
      <c r="B429" s="58">
        <f t="shared" si="13"/>
        <v>0</v>
      </c>
      <c r="C429" s="60">
        <v>4</v>
      </c>
      <c r="D429" s="55" t="s">
        <v>497</v>
      </c>
      <c r="E429" s="59" t="s">
        <v>22</v>
      </c>
      <c r="F429" s="59" t="s">
        <v>501</v>
      </c>
      <c r="G429" s="64" t="s">
        <v>1562</v>
      </c>
      <c r="I429" s="63">
        <f t="shared" si="12"/>
        <v>0</v>
      </c>
    </row>
    <row r="430" spans="2:9" x14ac:dyDescent="0.2">
      <c r="B430" s="58">
        <f t="shared" si="13"/>
        <v>0</v>
      </c>
      <c r="C430" s="60">
        <v>4</v>
      </c>
      <c r="D430" s="55" t="s">
        <v>497</v>
      </c>
      <c r="E430" s="59" t="s">
        <v>13</v>
      </c>
      <c r="F430" s="59" t="s">
        <v>502</v>
      </c>
      <c r="G430" s="64" t="s">
        <v>1562</v>
      </c>
      <c r="I430" s="63">
        <f t="shared" si="12"/>
        <v>0</v>
      </c>
    </row>
    <row r="431" spans="2:9" x14ac:dyDescent="0.2">
      <c r="B431" s="58">
        <f t="shared" si="13"/>
        <v>1</v>
      </c>
      <c r="C431" s="60">
        <v>5</v>
      </c>
      <c r="D431" s="55" t="s">
        <v>350</v>
      </c>
      <c r="E431" s="59" t="s">
        <v>22</v>
      </c>
      <c r="F431" s="59" t="s">
        <v>351</v>
      </c>
      <c r="G431" s="64" t="s">
        <v>1562</v>
      </c>
      <c r="I431" s="63">
        <f t="shared" si="12"/>
        <v>0</v>
      </c>
    </row>
    <row r="432" spans="2:9" x14ac:dyDescent="0.2">
      <c r="B432" s="58">
        <f t="shared" si="13"/>
        <v>0</v>
      </c>
      <c r="C432" s="60">
        <v>5</v>
      </c>
      <c r="D432" s="55" t="s">
        <v>350</v>
      </c>
      <c r="E432" s="59" t="s">
        <v>26</v>
      </c>
      <c r="F432" s="59" t="s">
        <v>352</v>
      </c>
      <c r="G432" s="64" t="s">
        <v>1562</v>
      </c>
      <c r="I432" s="63">
        <f t="shared" si="12"/>
        <v>0</v>
      </c>
    </row>
    <row r="433" spans="2:9" x14ac:dyDescent="0.2">
      <c r="B433" s="58">
        <f t="shared" si="13"/>
        <v>0</v>
      </c>
      <c r="C433" s="60">
        <v>5</v>
      </c>
      <c r="D433" s="55" t="s">
        <v>350</v>
      </c>
      <c r="E433" s="59" t="s">
        <v>6</v>
      </c>
      <c r="F433" s="59" t="s">
        <v>353</v>
      </c>
      <c r="G433" s="64" t="s">
        <v>1562</v>
      </c>
      <c r="I433" s="63">
        <f t="shared" si="12"/>
        <v>0</v>
      </c>
    </row>
    <row r="434" spans="2:9" x14ac:dyDescent="0.2">
      <c r="B434" s="58">
        <f t="shared" si="13"/>
        <v>0</v>
      </c>
      <c r="C434" s="60">
        <v>5</v>
      </c>
      <c r="D434" s="55" t="s">
        <v>350</v>
      </c>
      <c r="E434" s="59" t="s">
        <v>13</v>
      </c>
      <c r="F434" s="59" t="s">
        <v>354</v>
      </c>
      <c r="G434" s="64" t="s">
        <v>1562</v>
      </c>
      <c r="I434" s="63">
        <f t="shared" si="12"/>
        <v>0</v>
      </c>
    </row>
    <row r="435" spans="2:9" x14ac:dyDescent="0.2">
      <c r="B435" s="58">
        <f t="shared" si="13"/>
        <v>0</v>
      </c>
      <c r="C435" s="60">
        <v>5</v>
      </c>
      <c r="D435" s="55" t="s">
        <v>350</v>
      </c>
      <c r="E435" s="59" t="s">
        <v>19</v>
      </c>
      <c r="F435" s="59" t="s">
        <v>355</v>
      </c>
      <c r="G435" s="64" t="s">
        <v>1562</v>
      </c>
      <c r="I435" s="63">
        <f t="shared" si="12"/>
        <v>0</v>
      </c>
    </row>
    <row r="436" spans="2:9" x14ac:dyDescent="0.2">
      <c r="B436" s="58">
        <f t="shared" si="13"/>
        <v>1</v>
      </c>
      <c r="C436" s="60">
        <v>4</v>
      </c>
      <c r="D436" s="55" t="s">
        <v>503</v>
      </c>
      <c r="E436" s="59" t="s">
        <v>6</v>
      </c>
      <c r="F436" s="59" t="s">
        <v>504</v>
      </c>
      <c r="G436" s="64" t="s">
        <v>1562</v>
      </c>
      <c r="I436" s="63">
        <f t="shared" si="12"/>
        <v>0</v>
      </c>
    </row>
    <row r="437" spans="2:9" x14ac:dyDescent="0.2">
      <c r="B437" s="58">
        <f t="shared" si="13"/>
        <v>0</v>
      </c>
      <c r="C437" s="60">
        <v>4</v>
      </c>
      <c r="D437" s="55" t="s">
        <v>503</v>
      </c>
      <c r="E437" s="59" t="s">
        <v>22</v>
      </c>
      <c r="F437" s="59" t="s">
        <v>506</v>
      </c>
      <c r="G437" s="64" t="s">
        <v>1562</v>
      </c>
      <c r="I437" s="63">
        <f t="shared" si="12"/>
        <v>0</v>
      </c>
    </row>
    <row r="438" spans="2:9" x14ac:dyDescent="0.2">
      <c r="B438" s="58">
        <f t="shared" si="13"/>
        <v>0</v>
      </c>
      <c r="C438" s="60">
        <v>4</v>
      </c>
      <c r="D438" s="55" t="s">
        <v>503</v>
      </c>
      <c r="E438" s="59" t="s">
        <v>13</v>
      </c>
      <c r="F438" s="59" t="s">
        <v>507</v>
      </c>
      <c r="G438" s="64" t="s">
        <v>1562</v>
      </c>
      <c r="I438" s="63">
        <f t="shared" si="12"/>
        <v>0</v>
      </c>
    </row>
    <row r="439" spans="2:9" x14ac:dyDescent="0.2">
      <c r="B439" s="58">
        <f t="shared" si="13"/>
        <v>0</v>
      </c>
      <c r="C439" s="60">
        <v>4</v>
      </c>
      <c r="D439" s="55" t="s">
        <v>503</v>
      </c>
      <c r="E439" s="59" t="s">
        <v>26</v>
      </c>
      <c r="F439" s="59" t="s">
        <v>508</v>
      </c>
      <c r="G439" s="64" t="s">
        <v>1562</v>
      </c>
      <c r="I439" s="63">
        <f t="shared" si="12"/>
        <v>0</v>
      </c>
    </row>
    <row r="440" spans="2:9" x14ac:dyDescent="0.2">
      <c r="B440" s="58">
        <f t="shared" si="13"/>
        <v>0</v>
      </c>
      <c r="C440" s="60">
        <v>4</v>
      </c>
      <c r="D440" s="55" t="s">
        <v>503</v>
      </c>
      <c r="E440" s="59" t="s">
        <v>19</v>
      </c>
      <c r="F440" s="59" t="s">
        <v>509</v>
      </c>
      <c r="G440" s="64" t="s">
        <v>1562</v>
      </c>
      <c r="I440" s="63">
        <f t="shared" si="12"/>
        <v>0</v>
      </c>
    </row>
    <row r="441" spans="2:9" x14ac:dyDescent="0.2">
      <c r="B441" s="58">
        <f t="shared" si="13"/>
        <v>1</v>
      </c>
      <c r="C441" s="60">
        <v>5</v>
      </c>
      <c r="D441" s="55" t="s">
        <v>274</v>
      </c>
      <c r="E441" s="59" t="s">
        <v>6</v>
      </c>
      <c r="F441" s="59" t="s">
        <v>275</v>
      </c>
      <c r="G441" s="64" t="s">
        <v>1562</v>
      </c>
      <c r="I441" s="63">
        <f t="shared" si="12"/>
        <v>0</v>
      </c>
    </row>
    <row r="442" spans="2:9" x14ac:dyDescent="0.2">
      <c r="B442" s="58">
        <f t="shared" si="13"/>
        <v>0</v>
      </c>
      <c r="C442" s="60">
        <v>5</v>
      </c>
      <c r="D442" s="55" t="s">
        <v>274</v>
      </c>
      <c r="E442" s="59" t="s">
        <v>22</v>
      </c>
      <c r="F442" s="59" t="s">
        <v>277</v>
      </c>
      <c r="G442" s="64" t="s">
        <v>1562</v>
      </c>
      <c r="I442" s="63">
        <f t="shared" si="12"/>
        <v>0</v>
      </c>
    </row>
    <row r="443" spans="2:9" x14ac:dyDescent="0.2">
      <c r="B443" s="58">
        <f t="shared" si="13"/>
        <v>0</v>
      </c>
      <c r="C443" s="60">
        <v>5</v>
      </c>
      <c r="D443" s="55" t="s">
        <v>274</v>
      </c>
      <c r="E443" s="59" t="s">
        <v>19</v>
      </c>
      <c r="F443" s="59" t="s">
        <v>278</v>
      </c>
      <c r="G443" s="64" t="s">
        <v>1562</v>
      </c>
      <c r="I443" s="63">
        <f t="shared" si="12"/>
        <v>0</v>
      </c>
    </row>
    <row r="444" spans="2:9" x14ac:dyDescent="0.2">
      <c r="B444" s="58">
        <f t="shared" si="13"/>
        <v>0</v>
      </c>
      <c r="C444" s="60">
        <v>5</v>
      </c>
      <c r="D444" s="55" t="s">
        <v>274</v>
      </c>
      <c r="E444" s="59" t="s">
        <v>26</v>
      </c>
      <c r="F444" s="59" t="s">
        <v>279</v>
      </c>
      <c r="G444" s="64" t="s">
        <v>1562</v>
      </c>
      <c r="I444" s="63">
        <f t="shared" si="12"/>
        <v>0</v>
      </c>
    </row>
    <row r="445" spans="2:9" x14ac:dyDescent="0.2">
      <c r="B445" s="58">
        <f t="shared" si="13"/>
        <v>0</v>
      </c>
      <c r="C445" s="60">
        <v>5</v>
      </c>
      <c r="D445" s="55" t="s">
        <v>274</v>
      </c>
      <c r="E445" s="59" t="s">
        <v>13</v>
      </c>
      <c r="F445" s="59" t="s">
        <v>281</v>
      </c>
      <c r="G445" s="64" t="s">
        <v>1562</v>
      </c>
      <c r="I445" s="63">
        <f t="shared" si="12"/>
        <v>0</v>
      </c>
    </row>
    <row r="446" spans="2:9" x14ac:dyDescent="0.2">
      <c r="B446" s="58">
        <f t="shared" si="13"/>
        <v>1</v>
      </c>
      <c r="C446" s="60">
        <v>4</v>
      </c>
      <c r="D446" s="55" t="s">
        <v>423</v>
      </c>
      <c r="E446" s="59" t="s">
        <v>19</v>
      </c>
      <c r="F446" s="59" t="s">
        <v>424</v>
      </c>
      <c r="G446" s="64" t="s">
        <v>1562</v>
      </c>
      <c r="I446" s="63">
        <f t="shared" si="12"/>
        <v>0</v>
      </c>
    </row>
    <row r="447" spans="2:9" x14ac:dyDescent="0.2">
      <c r="B447" s="58">
        <f t="shared" si="13"/>
        <v>0</v>
      </c>
      <c r="C447" s="60">
        <v>4</v>
      </c>
      <c r="D447" s="55" t="s">
        <v>423</v>
      </c>
      <c r="E447" s="59" t="s">
        <v>22</v>
      </c>
      <c r="F447" s="59" t="s">
        <v>425</v>
      </c>
      <c r="G447" s="64" t="s">
        <v>1562</v>
      </c>
      <c r="I447" s="63">
        <f t="shared" si="12"/>
        <v>0</v>
      </c>
    </row>
    <row r="448" spans="2:9" x14ac:dyDescent="0.2">
      <c r="B448" s="58">
        <f t="shared" si="13"/>
        <v>0</v>
      </c>
      <c r="C448" s="60">
        <v>4</v>
      </c>
      <c r="D448" s="55" t="s">
        <v>423</v>
      </c>
      <c r="E448" s="59" t="s">
        <v>6</v>
      </c>
      <c r="F448" s="59" t="s">
        <v>426</v>
      </c>
      <c r="G448" s="64" t="s">
        <v>1562</v>
      </c>
      <c r="I448" s="63">
        <f t="shared" si="12"/>
        <v>0</v>
      </c>
    </row>
    <row r="449" spans="2:9" x14ac:dyDescent="0.2">
      <c r="B449" s="58">
        <f t="shared" si="13"/>
        <v>0</v>
      </c>
      <c r="C449" s="60">
        <v>4</v>
      </c>
      <c r="D449" s="55" t="s">
        <v>423</v>
      </c>
      <c r="E449" s="59" t="s">
        <v>26</v>
      </c>
      <c r="F449" s="59" t="s">
        <v>429</v>
      </c>
      <c r="G449" s="64" t="s">
        <v>1562</v>
      </c>
      <c r="I449" s="63">
        <f t="shared" si="12"/>
        <v>0</v>
      </c>
    </row>
    <row r="450" spans="2:9" x14ac:dyDescent="0.2">
      <c r="B450" s="58">
        <f t="shared" si="13"/>
        <v>0</v>
      </c>
      <c r="C450" s="60">
        <v>4</v>
      </c>
      <c r="D450" s="55" t="s">
        <v>423</v>
      </c>
      <c r="E450" s="59" t="s">
        <v>13</v>
      </c>
      <c r="F450" s="59" t="s">
        <v>431</v>
      </c>
      <c r="G450" s="64" t="s">
        <v>1562</v>
      </c>
      <c r="I450" s="63">
        <f t="shared" si="12"/>
        <v>0</v>
      </c>
    </row>
    <row r="451" spans="2:9" x14ac:dyDescent="0.2">
      <c r="B451" s="58">
        <f t="shared" si="13"/>
        <v>1</v>
      </c>
      <c r="C451" s="60">
        <v>2</v>
      </c>
      <c r="D451" s="55" t="s">
        <v>802</v>
      </c>
      <c r="E451" s="59" t="s">
        <v>22</v>
      </c>
      <c r="F451" s="59" t="s">
        <v>804</v>
      </c>
      <c r="G451" s="64" t="s">
        <v>1562</v>
      </c>
      <c r="I451" s="63">
        <f t="shared" si="12"/>
        <v>0</v>
      </c>
    </row>
    <row r="452" spans="2:9" x14ac:dyDescent="0.2">
      <c r="B452" s="58">
        <f t="shared" si="13"/>
        <v>0</v>
      </c>
      <c r="C452" s="60">
        <v>2</v>
      </c>
      <c r="D452" s="55" t="s">
        <v>802</v>
      </c>
      <c r="E452" s="59" t="s">
        <v>13</v>
      </c>
      <c r="F452" s="59" t="s">
        <v>805</v>
      </c>
      <c r="G452" s="64" t="s">
        <v>1562</v>
      </c>
      <c r="I452" s="63">
        <f t="shared" ref="I452:I515" si="14">IF(G452="off",1,0)</f>
        <v>0</v>
      </c>
    </row>
    <row r="453" spans="2:9" x14ac:dyDescent="0.2">
      <c r="B453" s="58">
        <f t="shared" ref="B453:B516" si="15">IF(D452=D453,0,1)</f>
        <v>0</v>
      </c>
      <c r="C453" s="60">
        <v>2</v>
      </c>
      <c r="D453" s="55" t="s">
        <v>802</v>
      </c>
      <c r="E453" s="59" t="s">
        <v>19</v>
      </c>
      <c r="F453" s="59" t="s">
        <v>806</v>
      </c>
      <c r="G453" s="64" t="s">
        <v>1562</v>
      </c>
      <c r="I453" s="63">
        <f t="shared" si="14"/>
        <v>0</v>
      </c>
    </row>
    <row r="454" spans="2:9" x14ac:dyDescent="0.2">
      <c r="B454" s="58">
        <f t="shared" si="15"/>
        <v>0</v>
      </c>
      <c r="C454" s="60">
        <v>2</v>
      </c>
      <c r="D454" s="55" t="s">
        <v>802</v>
      </c>
      <c r="E454" s="59" t="s">
        <v>26</v>
      </c>
      <c r="F454" s="59" t="s">
        <v>803</v>
      </c>
      <c r="G454" s="64" t="s">
        <v>1562</v>
      </c>
      <c r="I454" s="63">
        <f t="shared" si="14"/>
        <v>0</v>
      </c>
    </row>
    <row r="455" spans="2:9" x14ac:dyDescent="0.2">
      <c r="B455" s="58">
        <f t="shared" si="15"/>
        <v>0</v>
      </c>
      <c r="C455" s="60">
        <v>2</v>
      </c>
      <c r="D455" s="55" t="s">
        <v>802</v>
      </c>
      <c r="E455" s="59" t="s">
        <v>6</v>
      </c>
      <c r="F455" s="59" t="s">
        <v>807</v>
      </c>
      <c r="G455" s="64" t="s">
        <v>1562</v>
      </c>
      <c r="I455" s="63">
        <f t="shared" si="14"/>
        <v>0</v>
      </c>
    </row>
    <row r="456" spans="2:9" x14ac:dyDescent="0.2">
      <c r="B456" s="58">
        <f t="shared" si="15"/>
        <v>1</v>
      </c>
      <c r="C456" s="60">
        <v>5</v>
      </c>
      <c r="D456" s="55" t="s">
        <v>267</v>
      </c>
      <c r="E456" s="59" t="s">
        <v>13</v>
      </c>
      <c r="F456" s="59" t="s">
        <v>268</v>
      </c>
      <c r="G456" s="64" t="s">
        <v>1562</v>
      </c>
      <c r="I456" s="63">
        <f t="shared" si="14"/>
        <v>0</v>
      </c>
    </row>
    <row r="457" spans="2:9" x14ac:dyDescent="0.2">
      <c r="B457" s="58">
        <f t="shared" si="15"/>
        <v>0</v>
      </c>
      <c r="C457" s="60">
        <v>5</v>
      </c>
      <c r="D457" s="55" t="s">
        <v>267</v>
      </c>
      <c r="E457" s="59" t="s">
        <v>6</v>
      </c>
      <c r="F457" s="59" t="s">
        <v>269</v>
      </c>
      <c r="G457" s="64" t="s">
        <v>1562</v>
      </c>
      <c r="I457" s="63">
        <f t="shared" si="14"/>
        <v>0</v>
      </c>
    </row>
    <row r="458" spans="2:9" x14ac:dyDescent="0.2">
      <c r="B458" s="58">
        <f t="shared" si="15"/>
        <v>0</v>
      </c>
      <c r="C458" s="60">
        <v>5</v>
      </c>
      <c r="D458" s="55" t="s">
        <v>267</v>
      </c>
      <c r="E458" s="59" t="s">
        <v>22</v>
      </c>
      <c r="F458" s="59" t="s">
        <v>270</v>
      </c>
      <c r="G458" s="64" t="s">
        <v>1562</v>
      </c>
      <c r="I458" s="63">
        <f t="shared" si="14"/>
        <v>0</v>
      </c>
    </row>
    <row r="459" spans="2:9" x14ac:dyDescent="0.2">
      <c r="B459" s="58">
        <f t="shared" si="15"/>
        <v>0</v>
      </c>
      <c r="C459" s="60">
        <v>5</v>
      </c>
      <c r="D459" s="55" t="s">
        <v>267</v>
      </c>
      <c r="E459" s="59" t="s">
        <v>26</v>
      </c>
      <c r="F459" s="59" t="s">
        <v>271</v>
      </c>
      <c r="G459" s="64" t="s">
        <v>1562</v>
      </c>
      <c r="I459" s="63">
        <f t="shared" si="14"/>
        <v>0</v>
      </c>
    </row>
    <row r="460" spans="2:9" x14ac:dyDescent="0.2">
      <c r="B460" s="58">
        <f t="shared" si="15"/>
        <v>0</v>
      </c>
      <c r="C460" s="60">
        <v>5</v>
      </c>
      <c r="D460" s="55" t="s">
        <v>267</v>
      </c>
      <c r="E460" s="59" t="s">
        <v>19</v>
      </c>
      <c r="F460" s="59" t="s">
        <v>272</v>
      </c>
      <c r="G460" s="64" t="s">
        <v>1562</v>
      </c>
      <c r="I460" s="63">
        <f t="shared" si="14"/>
        <v>0</v>
      </c>
    </row>
    <row r="461" spans="2:9" x14ac:dyDescent="0.2">
      <c r="B461" s="58">
        <f t="shared" si="15"/>
        <v>1</v>
      </c>
      <c r="C461" s="60">
        <v>4</v>
      </c>
      <c r="D461" s="55" t="s">
        <v>477</v>
      </c>
      <c r="E461" s="59" t="s">
        <v>6</v>
      </c>
      <c r="F461" s="59" t="s">
        <v>478</v>
      </c>
      <c r="G461" s="64" t="s">
        <v>1562</v>
      </c>
      <c r="I461" s="63">
        <f t="shared" si="14"/>
        <v>0</v>
      </c>
    </row>
    <row r="462" spans="2:9" x14ac:dyDescent="0.2">
      <c r="B462" s="58">
        <f t="shared" si="15"/>
        <v>0</v>
      </c>
      <c r="C462" s="60">
        <v>4</v>
      </c>
      <c r="D462" s="55" t="s">
        <v>477</v>
      </c>
      <c r="E462" s="59" t="s">
        <v>22</v>
      </c>
      <c r="F462" s="59" t="s">
        <v>479</v>
      </c>
      <c r="G462" s="64" t="s">
        <v>1562</v>
      </c>
      <c r="I462" s="63">
        <f t="shared" si="14"/>
        <v>0</v>
      </c>
    </row>
    <row r="463" spans="2:9" x14ac:dyDescent="0.2">
      <c r="B463" s="58">
        <f t="shared" si="15"/>
        <v>0</v>
      </c>
      <c r="C463" s="60">
        <v>4</v>
      </c>
      <c r="D463" s="55" t="s">
        <v>477</v>
      </c>
      <c r="E463" s="59" t="s">
        <v>26</v>
      </c>
      <c r="F463" s="59" t="s">
        <v>480</v>
      </c>
      <c r="G463" s="64" t="s">
        <v>1562</v>
      </c>
      <c r="I463" s="63">
        <f t="shared" si="14"/>
        <v>0</v>
      </c>
    </row>
    <row r="464" spans="2:9" x14ac:dyDescent="0.2">
      <c r="B464" s="58">
        <f t="shared" si="15"/>
        <v>0</v>
      </c>
      <c r="C464" s="60">
        <v>4</v>
      </c>
      <c r="D464" s="55" t="s">
        <v>477</v>
      </c>
      <c r="E464" s="59" t="s">
        <v>13</v>
      </c>
      <c r="F464" s="59" t="s">
        <v>481</v>
      </c>
      <c r="G464" s="64" t="s">
        <v>1562</v>
      </c>
      <c r="I464" s="63">
        <f t="shared" si="14"/>
        <v>0</v>
      </c>
    </row>
    <row r="465" spans="2:9" x14ac:dyDescent="0.2">
      <c r="B465" s="58">
        <f t="shared" si="15"/>
        <v>0</v>
      </c>
      <c r="C465" s="60">
        <v>4</v>
      </c>
      <c r="D465" s="55" t="s">
        <v>477</v>
      </c>
      <c r="E465" s="59" t="s">
        <v>19</v>
      </c>
      <c r="F465" s="59" t="s">
        <v>482</v>
      </c>
      <c r="G465" s="64" t="s">
        <v>1562</v>
      </c>
      <c r="I465" s="63">
        <f t="shared" si="14"/>
        <v>0</v>
      </c>
    </row>
    <row r="466" spans="2:9" x14ac:dyDescent="0.2">
      <c r="B466" s="58">
        <f t="shared" si="15"/>
        <v>1</v>
      </c>
      <c r="C466" s="60">
        <v>5</v>
      </c>
      <c r="D466" s="55" t="s">
        <v>1519</v>
      </c>
      <c r="E466" s="59" t="s">
        <v>6</v>
      </c>
      <c r="F466" s="59" t="s">
        <v>1519</v>
      </c>
      <c r="G466" s="64" t="s">
        <v>1562</v>
      </c>
      <c r="I466" s="63">
        <f t="shared" si="14"/>
        <v>0</v>
      </c>
    </row>
    <row r="467" spans="2:9" x14ac:dyDescent="0.2">
      <c r="B467" s="58">
        <f t="shared" si="15"/>
        <v>0</v>
      </c>
      <c r="C467" s="60">
        <v>5</v>
      </c>
      <c r="D467" s="55" t="s">
        <v>1519</v>
      </c>
      <c r="E467" s="59" t="s">
        <v>22</v>
      </c>
      <c r="F467" s="59" t="s">
        <v>1519</v>
      </c>
      <c r="G467" s="64" t="s">
        <v>1562</v>
      </c>
      <c r="I467" s="63">
        <f t="shared" si="14"/>
        <v>0</v>
      </c>
    </row>
    <row r="468" spans="2:9" x14ac:dyDescent="0.2">
      <c r="B468" s="58">
        <f t="shared" si="15"/>
        <v>0</v>
      </c>
      <c r="C468" s="60">
        <v>5</v>
      </c>
      <c r="D468" s="55" t="s">
        <v>1519</v>
      </c>
      <c r="E468" s="59" t="s">
        <v>26</v>
      </c>
      <c r="F468" s="59" t="s">
        <v>1519</v>
      </c>
      <c r="G468" s="64" t="s">
        <v>1562</v>
      </c>
      <c r="I468" s="63">
        <f t="shared" si="14"/>
        <v>0</v>
      </c>
    </row>
    <row r="469" spans="2:9" x14ac:dyDescent="0.2">
      <c r="B469" s="58">
        <f t="shared" si="15"/>
        <v>0</v>
      </c>
      <c r="C469" s="60">
        <v>5</v>
      </c>
      <c r="D469" s="55" t="s">
        <v>1519</v>
      </c>
      <c r="E469" s="59" t="s">
        <v>13</v>
      </c>
      <c r="F469" s="59" t="s">
        <v>1519</v>
      </c>
      <c r="G469" s="64" t="s">
        <v>1562</v>
      </c>
      <c r="I469" s="63">
        <f t="shared" si="14"/>
        <v>0</v>
      </c>
    </row>
    <row r="470" spans="2:9" x14ac:dyDescent="0.2">
      <c r="B470" s="58">
        <f t="shared" si="15"/>
        <v>0</v>
      </c>
      <c r="C470" s="60">
        <v>5</v>
      </c>
      <c r="D470" s="55" t="s">
        <v>1519</v>
      </c>
      <c r="E470" s="59" t="s">
        <v>19</v>
      </c>
      <c r="F470" s="59" t="s">
        <v>1519</v>
      </c>
      <c r="G470" s="64" t="s">
        <v>1562</v>
      </c>
      <c r="I470" s="63">
        <f t="shared" si="14"/>
        <v>0</v>
      </c>
    </row>
    <row r="471" spans="2:9" x14ac:dyDescent="0.2">
      <c r="B471" s="58">
        <f t="shared" si="15"/>
        <v>1</v>
      </c>
      <c r="C471" s="60">
        <v>2</v>
      </c>
      <c r="D471" s="55" t="s">
        <v>742</v>
      </c>
      <c r="E471" s="59" t="s">
        <v>26</v>
      </c>
      <c r="F471" s="59" t="s">
        <v>747</v>
      </c>
      <c r="G471" s="64" t="s">
        <v>1562</v>
      </c>
      <c r="I471" s="63">
        <f t="shared" si="14"/>
        <v>0</v>
      </c>
    </row>
    <row r="472" spans="2:9" x14ac:dyDescent="0.2">
      <c r="B472" s="58">
        <f t="shared" si="15"/>
        <v>0</v>
      </c>
      <c r="C472" s="60">
        <v>2</v>
      </c>
      <c r="D472" s="55" t="s">
        <v>742</v>
      </c>
      <c r="E472" s="59" t="s">
        <v>13</v>
      </c>
      <c r="F472" s="59" t="s">
        <v>746</v>
      </c>
      <c r="G472" s="64" t="s">
        <v>1562</v>
      </c>
      <c r="I472" s="63">
        <f t="shared" si="14"/>
        <v>0</v>
      </c>
    </row>
    <row r="473" spans="2:9" x14ac:dyDescent="0.2">
      <c r="B473" s="58">
        <f t="shared" si="15"/>
        <v>0</v>
      </c>
      <c r="C473" s="60">
        <v>3</v>
      </c>
      <c r="D473" s="55" t="s">
        <v>742</v>
      </c>
      <c r="E473" s="59" t="s">
        <v>6</v>
      </c>
      <c r="F473" s="59" t="s">
        <v>745</v>
      </c>
      <c r="G473" s="64" t="s">
        <v>1562</v>
      </c>
      <c r="I473" s="63">
        <f t="shared" si="14"/>
        <v>0</v>
      </c>
    </row>
    <row r="474" spans="2:9" x14ac:dyDescent="0.2">
      <c r="B474" s="58">
        <f t="shared" si="15"/>
        <v>0</v>
      </c>
      <c r="C474" s="60">
        <v>2</v>
      </c>
      <c r="D474" s="55" t="s">
        <v>742</v>
      </c>
      <c r="E474" s="59" t="s">
        <v>19</v>
      </c>
      <c r="F474" s="59" t="s">
        <v>744</v>
      </c>
      <c r="G474" s="64" t="s">
        <v>1562</v>
      </c>
      <c r="I474" s="63">
        <f t="shared" si="14"/>
        <v>0</v>
      </c>
    </row>
    <row r="475" spans="2:9" x14ac:dyDescent="0.2">
      <c r="B475" s="58">
        <f t="shared" si="15"/>
        <v>0</v>
      </c>
      <c r="C475" s="60">
        <v>2</v>
      </c>
      <c r="D475" s="55" t="s">
        <v>742</v>
      </c>
      <c r="E475" s="59" t="s">
        <v>22</v>
      </c>
      <c r="F475" s="59" t="s">
        <v>743</v>
      </c>
      <c r="G475" s="64" t="s">
        <v>1562</v>
      </c>
      <c r="I475" s="63">
        <f t="shared" si="14"/>
        <v>0</v>
      </c>
    </row>
    <row r="476" spans="2:9" x14ac:dyDescent="0.2">
      <c r="B476" s="58">
        <f t="shared" si="15"/>
        <v>1</v>
      </c>
      <c r="C476" s="60">
        <v>4</v>
      </c>
      <c r="D476" s="55" t="s">
        <v>814</v>
      </c>
      <c r="E476" s="59" t="s">
        <v>6</v>
      </c>
      <c r="F476" s="59" t="s">
        <v>819</v>
      </c>
      <c r="G476" s="64" t="s">
        <v>1562</v>
      </c>
      <c r="I476" s="63">
        <f t="shared" si="14"/>
        <v>0</v>
      </c>
    </row>
    <row r="477" spans="2:9" x14ac:dyDescent="0.2">
      <c r="B477" s="58">
        <f t="shared" si="15"/>
        <v>0</v>
      </c>
      <c r="C477" s="60">
        <v>4</v>
      </c>
      <c r="D477" s="55" t="s">
        <v>814</v>
      </c>
      <c r="E477" s="59" t="s">
        <v>19</v>
      </c>
      <c r="F477" s="59" t="s">
        <v>817</v>
      </c>
      <c r="G477" s="64" t="s">
        <v>1562</v>
      </c>
      <c r="I477" s="63">
        <f t="shared" si="14"/>
        <v>0</v>
      </c>
    </row>
    <row r="478" spans="2:9" x14ac:dyDescent="0.2">
      <c r="B478" s="58">
        <f t="shared" si="15"/>
        <v>0</v>
      </c>
      <c r="C478" s="60">
        <v>4</v>
      </c>
      <c r="D478" s="55" t="s">
        <v>814</v>
      </c>
      <c r="E478" s="59" t="s">
        <v>13</v>
      </c>
      <c r="F478" s="59" t="s">
        <v>818</v>
      </c>
      <c r="G478" s="64" t="s">
        <v>1562</v>
      </c>
      <c r="I478" s="63">
        <f t="shared" si="14"/>
        <v>0</v>
      </c>
    </row>
    <row r="479" spans="2:9" x14ac:dyDescent="0.2">
      <c r="B479" s="58">
        <f t="shared" si="15"/>
        <v>0</v>
      </c>
      <c r="C479" s="60">
        <v>4</v>
      </c>
      <c r="D479" s="55" t="s">
        <v>814</v>
      </c>
      <c r="E479" s="59" t="s">
        <v>26</v>
      </c>
      <c r="F479" s="59" t="s">
        <v>815</v>
      </c>
      <c r="G479" s="64" t="s">
        <v>1562</v>
      </c>
      <c r="I479" s="63">
        <f t="shared" si="14"/>
        <v>0</v>
      </c>
    </row>
    <row r="480" spans="2:9" x14ac:dyDescent="0.2">
      <c r="B480" s="58">
        <f t="shared" si="15"/>
        <v>0</v>
      </c>
      <c r="C480" s="60">
        <v>4</v>
      </c>
      <c r="D480" s="55" t="s">
        <v>814</v>
      </c>
      <c r="E480" s="59" t="s">
        <v>22</v>
      </c>
      <c r="F480" s="59" t="s">
        <v>816</v>
      </c>
      <c r="G480" s="64" t="s">
        <v>1562</v>
      </c>
      <c r="I480" s="63">
        <f t="shared" si="14"/>
        <v>0</v>
      </c>
    </row>
    <row r="481" spans="2:9" x14ac:dyDescent="0.2">
      <c r="B481" s="58">
        <f t="shared" si="15"/>
        <v>1</v>
      </c>
      <c r="C481" s="60">
        <v>5</v>
      </c>
      <c r="D481" s="55" t="s">
        <v>251</v>
      </c>
      <c r="E481" s="59" t="s">
        <v>26</v>
      </c>
      <c r="F481" s="59" t="s">
        <v>252</v>
      </c>
      <c r="G481" s="64" t="s">
        <v>1562</v>
      </c>
      <c r="I481" s="63">
        <f t="shared" si="14"/>
        <v>0</v>
      </c>
    </row>
    <row r="482" spans="2:9" x14ac:dyDescent="0.2">
      <c r="B482" s="58">
        <f t="shared" si="15"/>
        <v>0</v>
      </c>
      <c r="C482" s="60">
        <v>5</v>
      </c>
      <c r="D482" s="55" t="s">
        <v>251</v>
      </c>
      <c r="E482" s="59" t="s">
        <v>6</v>
      </c>
      <c r="F482" s="59" t="s">
        <v>253</v>
      </c>
      <c r="G482" s="64" t="s">
        <v>1562</v>
      </c>
      <c r="I482" s="63">
        <f t="shared" si="14"/>
        <v>0</v>
      </c>
    </row>
    <row r="483" spans="2:9" x14ac:dyDescent="0.2">
      <c r="B483" s="58">
        <f t="shared" si="15"/>
        <v>0</v>
      </c>
      <c r="C483" s="60">
        <v>5</v>
      </c>
      <c r="D483" s="55" t="s">
        <v>251</v>
      </c>
      <c r="E483" s="59" t="s">
        <v>22</v>
      </c>
      <c r="F483" s="59" t="s">
        <v>254</v>
      </c>
      <c r="G483" s="64" t="s">
        <v>1562</v>
      </c>
      <c r="I483" s="63">
        <f t="shared" si="14"/>
        <v>0</v>
      </c>
    </row>
    <row r="484" spans="2:9" x14ac:dyDescent="0.2">
      <c r="B484" s="58">
        <f t="shared" si="15"/>
        <v>0</v>
      </c>
      <c r="C484" s="60">
        <v>5</v>
      </c>
      <c r="D484" s="55" t="s">
        <v>251</v>
      </c>
      <c r="E484" s="59" t="s">
        <v>13</v>
      </c>
      <c r="F484" s="59" t="s">
        <v>255</v>
      </c>
      <c r="G484" s="64" t="s">
        <v>1562</v>
      </c>
      <c r="I484" s="63">
        <f t="shared" si="14"/>
        <v>0</v>
      </c>
    </row>
    <row r="485" spans="2:9" x14ac:dyDescent="0.2">
      <c r="B485" s="58">
        <f t="shared" si="15"/>
        <v>0</v>
      </c>
      <c r="C485" s="60">
        <v>5</v>
      </c>
      <c r="D485" s="55" t="s">
        <v>251</v>
      </c>
      <c r="E485" s="59" t="s">
        <v>19</v>
      </c>
      <c r="F485" s="59" t="s">
        <v>257</v>
      </c>
      <c r="G485" s="64" t="s">
        <v>1562</v>
      </c>
      <c r="I485" s="63">
        <f t="shared" si="14"/>
        <v>0</v>
      </c>
    </row>
    <row r="486" spans="2:9" x14ac:dyDescent="0.2">
      <c r="B486" s="58">
        <f t="shared" si="15"/>
        <v>1</v>
      </c>
      <c r="C486" s="60">
        <v>3</v>
      </c>
      <c r="D486" s="55" t="s">
        <v>736</v>
      </c>
      <c r="E486" s="59" t="s">
        <v>22</v>
      </c>
      <c r="F486" s="59" t="s">
        <v>739</v>
      </c>
      <c r="G486" s="64" t="s">
        <v>1562</v>
      </c>
      <c r="I486" s="63">
        <f t="shared" si="14"/>
        <v>0</v>
      </c>
    </row>
    <row r="487" spans="2:9" x14ac:dyDescent="0.2">
      <c r="B487" s="58">
        <f t="shared" si="15"/>
        <v>0</v>
      </c>
      <c r="C487" s="60">
        <v>3</v>
      </c>
      <c r="D487" s="55" t="s">
        <v>736</v>
      </c>
      <c r="E487" s="59" t="s">
        <v>19</v>
      </c>
      <c r="F487" s="59" t="s">
        <v>738</v>
      </c>
      <c r="G487" s="64" t="s">
        <v>1562</v>
      </c>
      <c r="I487" s="63">
        <f t="shared" si="14"/>
        <v>0</v>
      </c>
    </row>
    <row r="488" spans="2:9" x14ac:dyDescent="0.2">
      <c r="B488" s="58">
        <f t="shared" si="15"/>
        <v>0</v>
      </c>
      <c r="C488" s="60">
        <v>3</v>
      </c>
      <c r="D488" s="55" t="s">
        <v>736</v>
      </c>
      <c r="E488" s="59" t="s">
        <v>6</v>
      </c>
      <c r="F488" s="59" t="s">
        <v>737</v>
      </c>
      <c r="G488" s="64" t="s">
        <v>1562</v>
      </c>
      <c r="I488" s="63">
        <f t="shared" si="14"/>
        <v>0</v>
      </c>
    </row>
    <row r="489" spans="2:9" x14ac:dyDescent="0.2">
      <c r="B489" s="58">
        <f t="shared" si="15"/>
        <v>0</v>
      </c>
      <c r="C489" s="60">
        <v>3</v>
      </c>
      <c r="D489" s="55" t="s">
        <v>736</v>
      </c>
      <c r="E489" s="59" t="s">
        <v>26</v>
      </c>
      <c r="F489" s="59" t="s">
        <v>740</v>
      </c>
      <c r="G489" s="64" t="s">
        <v>1562</v>
      </c>
      <c r="I489" s="63">
        <f t="shared" si="14"/>
        <v>0</v>
      </c>
    </row>
    <row r="490" spans="2:9" x14ac:dyDescent="0.2">
      <c r="B490" s="58">
        <f t="shared" si="15"/>
        <v>0</v>
      </c>
      <c r="C490" s="60">
        <v>3</v>
      </c>
      <c r="D490" s="55" t="s">
        <v>736</v>
      </c>
      <c r="E490" s="59" t="s">
        <v>13</v>
      </c>
      <c r="F490" s="59" t="s">
        <v>741</v>
      </c>
      <c r="G490" s="64" t="s">
        <v>1562</v>
      </c>
      <c r="I490" s="63">
        <f t="shared" si="14"/>
        <v>0</v>
      </c>
    </row>
    <row r="491" spans="2:9" x14ac:dyDescent="0.2">
      <c r="B491" s="58">
        <f t="shared" si="15"/>
        <v>1</v>
      </c>
      <c r="C491" s="60">
        <v>4</v>
      </c>
      <c r="D491" s="55" t="s">
        <v>438</v>
      </c>
      <c r="E491" s="59" t="s">
        <v>19</v>
      </c>
      <c r="F491" s="59" t="s">
        <v>443</v>
      </c>
      <c r="G491" s="64" t="s">
        <v>1562</v>
      </c>
      <c r="I491" s="63">
        <f t="shared" si="14"/>
        <v>0</v>
      </c>
    </row>
    <row r="492" spans="2:9" x14ac:dyDescent="0.2">
      <c r="B492" s="58">
        <f t="shared" si="15"/>
        <v>0</v>
      </c>
      <c r="C492" s="60">
        <v>4</v>
      </c>
      <c r="D492" s="55" t="s">
        <v>438</v>
      </c>
      <c r="E492" s="59" t="s">
        <v>6</v>
      </c>
      <c r="F492" s="59" t="s">
        <v>442</v>
      </c>
      <c r="G492" s="64" t="s">
        <v>1562</v>
      </c>
      <c r="I492" s="63">
        <f t="shared" si="14"/>
        <v>0</v>
      </c>
    </row>
    <row r="493" spans="2:9" x14ac:dyDescent="0.2">
      <c r="B493" s="58">
        <f t="shared" si="15"/>
        <v>0</v>
      </c>
      <c r="C493" s="60">
        <v>4</v>
      </c>
      <c r="D493" s="55" t="s">
        <v>438</v>
      </c>
      <c r="E493" s="59" t="s">
        <v>13</v>
      </c>
      <c r="F493" s="59" t="s">
        <v>441</v>
      </c>
      <c r="G493" s="64" t="s">
        <v>1562</v>
      </c>
      <c r="I493" s="63">
        <f t="shared" si="14"/>
        <v>0</v>
      </c>
    </row>
    <row r="494" spans="2:9" x14ac:dyDescent="0.2">
      <c r="B494" s="58">
        <f t="shared" si="15"/>
        <v>0</v>
      </c>
      <c r="C494" s="60">
        <v>5</v>
      </c>
      <c r="D494" s="55" t="s">
        <v>438</v>
      </c>
      <c r="E494" s="59" t="s">
        <v>26</v>
      </c>
      <c r="F494" s="59" t="s">
        <v>440</v>
      </c>
      <c r="G494" s="64" t="s">
        <v>1562</v>
      </c>
      <c r="I494" s="63">
        <f t="shared" si="14"/>
        <v>0</v>
      </c>
    </row>
    <row r="495" spans="2:9" x14ac:dyDescent="0.2">
      <c r="B495" s="58">
        <f t="shared" si="15"/>
        <v>0</v>
      </c>
      <c r="C495" s="60">
        <v>5</v>
      </c>
      <c r="D495" s="55" t="s">
        <v>438</v>
      </c>
      <c r="E495" s="59" t="s">
        <v>22</v>
      </c>
      <c r="F495" s="59" t="s">
        <v>439</v>
      </c>
      <c r="G495" s="64" t="s">
        <v>1562</v>
      </c>
      <c r="I495" s="63">
        <f t="shared" si="14"/>
        <v>0</v>
      </c>
    </row>
    <row r="496" spans="2:9" x14ac:dyDescent="0.2">
      <c r="B496" s="58">
        <f t="shared" si="15"/>
        <v>1</v>
      </c>
      <c r="C496" s="60">
        <v>4</v>
      </c>
      <c r="D496" s="55" t="s">
        <v>70</v>
      </c>
      <c r="E496" s="59" t="s">
        <v>19</v>
      </c>
      <c r="F496" s="59" t="s">
        <v>75</v>
      </c>
      <c r="G496" s="64" t="s">
        <v>1562</v>
      </c>
      <c r="I496" s="63">
        <f t="shared" si="14"/>
        <v>0</v>
      </c>
    </row>
    <row r="497" spans="2:9" x14ac:dyDescent="0.2">
      <c r="B497" s="58">
        <f t="shared" si="15"/>
        <v>0</v>
      </c>
      <c r="C497" s="60">
        <v>4</v>
      </c>
      <c r="D497" s="55" t="s">
        <v>70</v>
      </c>
      <c r="E497" s="59" t="s">
        <v>6</v>
      </c>
      <c r="F497" s="59" t="s">
        <v>71</v>
      </c>
      <c r="G497" s="64" t="s">
        <v>1562</v>
      </c>
      <c r="I497" s="63">
        <f t="shared" si="14"/>
        <v>0</v>
      </c>
    </row>
    <row r="498" spans="2:9" x14ac:dyDescent="0.2">
      <c r="B498" s="58">
        <f t="shared" si="15"/>
        <v>0</v>
      </c>
      <c r="C498" s="60">
        <v>4</v>
      </c>
      <c r="D498" s="55" t="s">
        <v>70</v>
      </c>
      <c r="E498" s="59" t="s">
        <v>13</v>
      </c>
      <c r="F498" s="59" t="s">
        <v>74</v>
      </c>
      <c r="G498" s="64" t="s">
        <v>1562</v>
      </c>
      <c r="I498" s="63">
        <f t="shared" si="14"/>
        <v>0</v>
      </c>
    </row>
    <row r="499" spans="2:9" x14ac:dyDescent="0.2">
      <c r="B499" s="58">
        <f t="shared" si="15"/>
        <v>0</v>
      </c>
      <c r="C499" s="60">
        <v>4</v>
      </c>
      <c r="D499" s="55" t="s">
        <v>70</v>
      </c>
      <c r="E499" s="59" t="s">
        <v>26</v>
      </c>
      <c r="F499" s="59" t="s">
        <v>78</v>
      </c>
      <c r="G499" s="64" t="s">
        <v>1562</v>
      </c>
      <c r="I499" s="63">
        <f t="shared" si="14"/>
        <v>0</v>
      </c>
    </row>
    <row r="500" spans="2:9" x14ac:dyDescent="0.2">
      <c r="B500" s="58">
        <f t="shared" si="15"/>
        <v>0</v>
      </c>
      <c r="C500" s="60">
        <v>4</v>
      </c>
      <c r="D500" s="55" t="s">
        <v>70</v>
      </c>
      <c r="E500" s="59" t="s">
        <v>22</v>
      </c>
      <c r="F500" s="59" t="s">
        <v>76</v>
      </c>
      <c r="G500" s="64" t="s">
        <v>1562</v>
      </c>
      <c r="I500" s="63">
        <f t="shared" si="14"/>
        <v>0</v>
      </c>
    </row>
    <row r="501" spans="2:9" x14ac:dyDescent="0.2">
      <c r="B501" s="58">
        <f t="shared" si="15"/>
        <v>1</v>
      </c>
      <c r="C501" s="60">
        <v>4</v>
      </c>
      <c r="D501" s="55" t="s">
        <v>28</v>
      </c>
      <c r="E501" s="59" t="s">
        <v>22</v>
      </c>
      <c r="F501" s="59" t="s">
        <v>35</v>
      </c>
      <c r="G501" s="64" t="s">
        <v>1562</v>
      </c>
      <c r="I501" s="63">
        <f t="shared" si="14"/>
        <v>0</v>
      </c>
    </row>
    <row r="502" spans="2:9" x14ac:dyDescent="0.2">
      <c r="B502" s="58">
        <f t="shared" si="15"/>
        <v>0</v>
      </c>
      <c r="C502" s="60">
        <v>4</v>
      </c>
      <c r="D502" s="55" t="s">
        <v>28</v>
      </c>
      <c r="E502" s="59" t="s">
        <v>6</v>
      </c>
      <c r="F502" s="59" t="s">
        <v>29</v>
      </c>
      <c r="G502" s="64" t="s">
        <v>1562</v>
      </c>
      <c r="I502" s="63">
        <f t="shared" si="14"/>
        <v>0</v>
      </c>
    </row>
    <row r="503" spans="2:9" x14ac:dyDescent="0.2">
      <c r="B503" s="58">
        <f t="shared" si="15"/>
        <v>0</v>
      </c>
      <c r="C503" s="60">
        <v>4</v>
      </c>
      <c r="D503" s="55" t="s">
        <v>28</v>
      </c>
      <c r="E503" s="59" t="s">
        <v>26</v>
      </c>
      <c r="F503" s="59" t="s">
        <v>36</v>
      </c>
      <c r="G503" s="64" t="s">
        <v>1562</v>
      </c>
      <c r="I503" s="63">
        <f t="shared" si="14"/>
        <v>0</v>
      </c>
    </row>
    <row r="504" spans="2:9" x14ac:dyDescent="0.2">
      <c r="B504" s="58">
        <f t="shared" si="15"/>
        <v>0</v>
      </c>
      <c r="C504" s="60">
        <v>4</v>
      </c>
      <c r="D504" s="55" t="s">
        <v>28</v>
      </c>
      <c r="E504" s="59" t="s">
        <v>13</v>
      </c>
      <c r="F504" s="59" t="s">
        <v>33</v>
      </c>
      <c r="G504" s="64" t="s">
        <v>1562</v>
      </c>
      <c r="I504" s="63">
        <f t="shared" si="14"/>
        <v>0</v>
      </c>
    </row>
    <row r="505" spans="2:9" x14ac:dyDescent="0.2">
      <c r="B505" s="58">
        <f t="shared" si="15"/>
        <v>0</v>
      </c>
      <c r="C505" s="60">
        <v>4</v>
      </c>
      <c r="D505" s="55" t="s">
        <v>28</v>
      </c>
      <c r="E505" s="59" t="s">
        <v>19</v>
      </c>
      <c r="F505" s="59" t="s">
        <v>34</v>
      </c>
      <c r="G505" s="64" t="s">
        <v>1562</v>
      </c>
      <c r="I505" s="63">
        <f t="shared" si="14"/>
        <v>0</v>
      </c>
    </row>
    <row r="506" spans="2:9" x14ac:dyDescent="0.2">
      <c r="B506" s="58">
        <f t="shared" si="15"/>
        <v>1</v>
      </c>
      <c r="C506" s="60">
        <v>4</v>
      </c>
      <c r="D506" s="55" t="s">
        <v>523</v>
      </c>
      <c r="E506" s="59" t="s">
        <v>6</v>
      </c>
      <c r="F506" s="59" t="s">
        <v>524</v>
      </c>
      <c r="G506" s="64" t="s">
        <v>1562</v>
      </c>
      <c r="I506" s="63">
        <f t="shared" si="14"/>
        <v>0</v>
      </c>
    </row>
    <row r="507" spans="2:9" x14ac:dyDescent="0.2">
      <c r="B507" s="58">
        <f t="shared" si="15"/>
        <v>0</v>
      </c>
      <c r="C507" s="60">
        <v>4</v>
      </c>
      <c r="D507" s="55" t="s">
        <v>523</v>
      </c>
      <c r="E507" s="59" t="s">
        <v>22</v>
      </c>
      <c r="F507" s="59" t="s">
        <v>525</v>
      </c>
      <c r="G507" s="64" t="s">
        <v>1562</v>
      </c>
      <c r="I507" s="63">
        <f t="shared" si="14"/>
        <v>0</v>
      </c>
    </row>
    <row r="508" spans="2:9" x14ac:dyDescent="0.2">
      <c r="B508" s="58">
        <f t="shared" si="15"/>
        <v>0</v>
      </c>
      <c r="C508" s="60">
        <v>4</v>
      </c>
      <c r="D508" s="55" t="s">
        <v>523</v>
      </c>
      <c r="E508" s="59" t="s">
        <v>26</v>
      </c>
      <c r="F508" s="59" t="s">
        <v>526</v>
      </c>
      <c r="G508" s="64" t="s">
        <v>1562</v>
      </c>
      <c r="I508" s="63">
        <f t="shared" si="14"/>
        <v>0</v>
      </c>
    </row>
    <row r="509" spans="2:9" x14ac:dyDescent="0.2">
      <c r="B509" s="58">
        <f t="shared" si="15"/>
        <v>0</v>
      </c>
      <c r="C509" s="60">
        <v>4</v>
      </c>
      <c r="D509" s="55" t="s">
        <v>523</v>
      </c>
      <c r="E509" s="59" t="s">
        <v>13</v>
      </c>
      <c r="F509" s="59" t="s">
        <v>527</v>
      </c>
      <c r="G509" s="64" t="s">
        <v>1562</v>
      </c>
      <c r="I509" s="63">
        <f t="shared" si="14"/>
        <v>0</v>
      </c>
    </row>
    <row r="510" spans="2:9" x14ac:dyDescent="0.2">
      <c r="B510" s="58">
        <f t="shared" si="15"/>
        <v>0</v>
      </c>
      <c r="C510" s="60">
        <v>4</v>
      </c>
      <c r="D510" s="55" t="s">
        <v>523</v>
      </c>
      <c r="E510" s="59" t="s">
        <v>19</v>
      </c>
      <c r="F510" s="59" t="s">
        <v>528</v>
      </c>
      <c r="G510" s="64" t="s">
        <v>1562</v>
      </c>
      <c r="I510" s="63">
        <f t="shared" si="14"/>
        <v>0</v>
      </c>
    </row>
    <row r="511" spans="2:9" x14ac:dyDescent="0.2">
      <c r="B511" s="58">
        <f t="shared" si="15"/>
        <v>1</v>
      </c>
      <c r="C511" s="60">
        <v>4</v>
      </c>
      <c r="D511" s="55" t="s">
        <v>536</v>
      </c>
      <c r="E511" s="59" t="s">
        <v>26</v>
      </c>
      <c r="F511" s="59" t="s">
        <v>537</v>
      </c>
      <c r="G511" s="64" t="s">
        <v>1562</v>
      </c>
      <c r="I511" s="63">
        <f t="shared" si="14"/>
        <v>0</v>
      </c>
    </row>
    <row r="512" spans="2:9" x14ac:dyDescent="0.2">
      <c r="B512" s="58">
        <f t="shared" si="15"/>
        <v>0</v>
      </c>
      <c r="C512" s="60">
        <v>4</v>
      </c>
      <c r="D512" s="55" t="s">
        <v>536</v>
      </c>
      <c r="E512" s="59" t="s">
        <v>6</v>
      </c>
      <c r="F512" s="59" t="s">
        <v>539</v>
      </c>
      <c r="G512" s="64" t="s">
        <v>1562</v>
      </c>
      <c r="I512" s="63">
        <f t="shared" si="14"/>
        <v>0</v>
      </c>
    </row>
    <row r="513" spans="2:9" x14ac:dyDescent="0.2">
      <c r="B513" s="58">
        <f t="shared" si="15"/>
        <v>0</v>
      </c>
      <c r="C513" s="60">
        <v>4</v>
      </c>
      <c r="D513" s="55" t="s">
        <v>536</v>
      </c>
      <c r="E513" s="59" t="s">
        <v>22</v>
      </c>
      <c r="F513" s="59" t="s">
        <v>540</v>
      </c>
      <c r="G513" s="64" t="s">
        <v>1562</v>
      </c>
      <c r="I513" s="63">
        <f t="shared" si="14"/>
        <v>0</v>
      </c>
    </row>
    <row r="514" spans="2:9" x14ac:dyDescent="0.2">
      <c r="B514" s="58">
        <f t="shared" si="15"/>
        <v>0</v>
      </c>
      <c r="C514" s="60">
        <v>4</v>
      </c>
      <c r="D514" s="55" t="s">
        <v>536</v>
      </c>
      <c r="E514" s="59" t="s">
        <v>19</v>
      </c>
      <c r="F514" s="59" t="s">
        <v>541</v>
      </c>
      <c r="G514" s="64" t="s">
        <v>1562</v>
      </c>
      <c r="I514" s="63">
        <f t="shared" si="14"/>
        <v>0</v>
      </c>
    </row>
    <row r="515" spans="2:9" x14ac:dyDescent="0.2">
      <c r="B515" s="58">
        <f t="shared" si="15"/>
        <v>0</v>
      </c>
      <c r="C515" s="60">
        <v>4</v>
      </c>
      <c r="D515" s="55" t="s">
        <v>536</v>
      </c>
      <c r="E515" s="59" t="s">
        <v>13</v>
      </c>
      <c r="F515" s="59" t="s">
        <v>542</v>
      </c>
      <c r="G515" s="64" t="s">
        <v>1562</v>
      </c>
      <c r="I515" s="63">
        <f t="shared" si="14"/>
        <v>0</v>
      </c>
    </row>
    <row r="516" spans="2:9" x14ac:dyDescent="0.2">
      <c r="B516" s="58">
        <f t="shared" si="15"/>
        <v>1</v>
      </c>
      <c r="C516" s="60">
        <v>4</v>
      </c>
      <c r="D516" s="55" t="s">
        <v>529</v>
      </c>
      <c r="E516" s="59" t="s">
        <v>19</v>
      </c>
      <c r="F516" s="59" t="s">
        <v>535</v>
      </c>
      <c r="G516" s="64" t="s">
        <v>1562</v>
      </c>
      <c r="I516" s="63">
        <f t="shared" ref="I516:I571" si="16">IF(G516="off",1,0)</f>
        <v>0</v>
      </c>
    </row>
    <row r="517" spans="2:9" x14ac:dyDescent="0.2">
      <c r="B517" s="58">
        <f t="shared" ref="B517:B571" si="17">IF(D516=D517,0,1)</f>
        <v>0</v>
      </c>
      <c r="C517" s="60">
        <v>4</v>
      </c>
      <c r="D517" s="55" t="s">
        <v>529</v>
      </c>
      <c r="E517" s="59" t="s">
        <v>6</v>
      </c>
      <c r="F517" s="59" t="s">
        <v>534</v>
      </c>
      <c r="G517" s="64" t="s">
        <v>1562</v>
      </c>
      <c r="I517" s="63">
        <f t="shared" si="16"/>
        <v>0</v>
      </c>
    </row>
    <row r="518" spans="2:9" x14ac:dyDescent="0.2">
      <c r="B518" s="58">
        <f t="shared" si="17"/>
        <v>0</v>
      </c>
      <c r="C518" s="60">
        <v>4</v>
      </c>
      <c r="D518" s="55" t="s">
        <v>529</v>
      </c>
      <c r="E518" s="59" t="s">
        <v>13</v>
      </c>
      <c r="F518" s="59" t="s">
        <v>531</v>
      </c>
      <c r="G518" s="64" t="s">
        <v>1562</v>
      </c>
      <c r="I518" s="63">
        <f t="shared" si="16"/>
        <v>0</v>
      </c>
    </row>
    <row r="519" spans="2:9" x14ac:dyDescent="0.2">
      <c r="B519" s="58">
        <f t="shared" si="17"/>
        <v>0</v>
      </c>
      <c r="C519" s="60">
        <v>4</v>
      </c>
      <c r="D519" s="55" t="s">
        <v>529</v>
      </c>
      <c r="E519" s="59" t="s">
        <v>22</v>
      </c>
      <c r="F519" s="59" t="s">
        <v>530</v>
      </c>
      <c r="G519" s="64" t="s">
        <v>1562</v>
      </c>
      <c r="I519" s="63">
        <f t="shared" si="16"/>
        <v>0</v>
      </c>
    </row>
    <row r="520" spans="2:9" x14ac:dyDescent="0.2">
      <c r="B520" s="58">
        <f t="shared" si="17"/>
        <v>0</v>
      </c>
      <c r="C520" s="60">
        <v>4</v>
      </c>
      <c r="D520" s="55" t="s">
        <v>529</v>
      </c>
      <c r="E520" s="59" t="s">
        <v>26</v>
      </c>
      <c r="F520" s="59" t="s">
        <v>533</v>
      </c>
      <c r="G520" s="64" t="s">
        <v>1562</v>
      </c>
      <c r="I520" s="63">
        <f t="shared" si="16"/>
        <v>0</v>
      </c>
    </row>
    <row r="521" spans="2:9" x14ac:dyDescent="0.2">
      <c r="B521" s="58">
        <f t="shared" si="17"/>
        <v>1</v>
      </c>
      <c r="C521" s="60">
        <v>4</v>
      </c>
      <c r="D521" s="55" t="s">
        <v>625</v>
      </c>
      <c r="E521" s="59" t="s">
        <v>13</v>
      </c>
      <c r="F521" s="59" t="s">
        <v>630</v>
      </c>
      <c r="G521" s="64" t="s">
        <v>1562</v>
      </c>
      <c r="I521" s="63">
        <f t="shared" si="16"/>
        <v>0</v>
      </c>
    </row>
    <row r="522" spans="2:9" x14ac:dyDescent="0.2">
      <c r="B522" s="58">
        <f t="shared" si="17"/>
        <v>0</v>
      </c>
      <c r="C522" s="60">
        <v>3</v>
      </c>
      <c r="D522" s="55" t="s">
        <v>625</v>
      </c>
      <c r="E522" s="59" t="s">
        <v>6</v>
      </c>
      <c r="F522" s="59" t="s">
        <v>629</v>
      </c>
      <c r="G522" s="64" t="s">
        <v>1562</v>
      </c>
      <c r="I522" s="63">
        <f t="shared" si="16"/>
        <v>0</v>
      </c>
    </row>
    <row r="523" spans="2:9" x14ac:dyDescent="0.2">
      <c r="B523" s="58">
        <f t="shared" si="17"/>
        <v>0</v>
      </c>
      <c r="C523" s="60">
        <v>4</v>
      </c>
      <c r="D523" s="55" t="s">
        <v>625</v>
      </c>
      <c r="E523" s="59" t="s">
        <v>22</v>
      </c>
      <c r="F523" s="59" t="s">
        <v>628</v>
      </c>
      <c r="G523" s="64" t="s">
        <v>1562</v>
      </c>
      <c r="I523" s="63">
        <f t="shared" si="16"/>
        <v>0</v>
      </c>
    </row>
    <row r="524" spans="2:9" x14ac:dyDescent="0.2">
      <c r="B524" s="58">
        <f t="shared" si="17"/>
        <v>0</v>
      </c>
      <c r="C524" s="60">
        <v>4</v>
      </c>
      <c r="D524" s="55" t="s">
        <v>625</v>
      </c>
      <c r="E524" s="59" t="s">
        <v>19</v>
      </c>
      <c r="F524" s="59" t="s">
        <v>627</v>
      </c>
      <c r="G524" s="64" t="s">
        <v>1562</v>
      </c>
      <c r="I524" s="63">
        <f t="shared" si="16"/>
        <v>0</v>
      </c>
    </row>
    <row r="525" spans="2:9" x14ac:dyDescent="0.2">
      <c r="B525" s="58">
        <f t="shared" si="17"/>
        <v>0</v>
      </c>
      <c r="C525" s="60">
        <v>3</v>
      </c>
      <c r="D525" s="55" t="s">
        <v>625</v>
      </c>
      <c r="E525" s="59" t="s">
        <v>26</v>
      </c>
      <c r="F525" s="59" t="s">
        <v>626</v>
      </c>
      <c r="G525" s="64" t="s">
        <v>1562</v>
      </c>
      <c r="I525" s="63">
        <f t="shared" si="16"/>
        <v>0</v>
      </c>
    </row>
    <row r="526" spans="2:9" x14ac:dyDescent="0.2">
      <c r="B526" s="58">
        <f t="shared" si="17"/>
        <v>1</v>
      </c>
      <c r="C526" s="60">
        <v>4</v>
      </c>
      <c r="D526" s="55" t="s">
        <v>543</v>
      </c>
      <c r="E526" s="59" t="s">
        <v>6</v>
      </c>
      <c r="F526" s="59" t="s">
        <v>544</v>
      </c>
      <c r="G526" s="64" t="s">
        <v>1562</v>
      </c>
      <c r="I526" s="63">
        <f t="shared" si="16"/>
        <v>0</v>
      </c>
    </row>
    <row r="527" spans="2:9" x14ac:dyDescent="0.2">
      <c r="B527" s="58">
        <f t="shared" si="17"/>
        <v>0</v>
      </c>
      <c r="C527" s="60">
        <v>4</v>
      </c>
      <c r="D527" s="55" t="s">
        <v>543</v>
      </c>
      <c r="E527" s="59" t="s">
        <v>19</v>
      </c>
      <c r="F527" s="59" t="s">
        <v>545</v>
      </c>
      <c r="G527" s="64" t="s">
        <v>1562</v>
      </c>
      <c r="I527" s="63">
        <f t="shared" si="16"/>
        <v>0</v>
      </c>
    </row>
    <row r="528" spans="2:9" x14ac:dyDescent="0.2">
      <c r="B528" s="58">
        <f t="shared" si="17"/>
        <v>0</v>
      </c>
      <c r="C528" s="60">
        <v>4</v>
      </c>
      <c r="D528" s="55" t="s">
        <v>543</v>
      </c>
      <c r="E528" s="59" t="s">
        <v>22</v>
      </c>
      <c r="F528" s="59" t="s">
        <v>546</v>
      </c>
      <c r="G528" s="64" t="s">
        <v>1562</v>
      </c>
      <c r="I528" s="63">
        <f t="shared" si="16"/>
        <v>0</v>
      </c>
    </row>
    <row r="529" spans="2:9" x14ac:dyDescent="0.2">
      <c r="B529" s="58">
        <f t="shared" si="17"/>
        <v>0</v>
      </c>
      <c r="C529" s="60">
        <v>4</v>
      </c>
      <c r="D529" s="55" t="s">
        <v>543</v>
      </c>
      <c r="E529" s="59" t="s">
        <v>13</v>
      </c>
      <c r="F529" s="59" t="s">
        <v>547</v>
      </c>
      <c r="G529" s="64" t="s">
        <v>1562</v>
      </c>
      <c r="I529" s="63">
        <f t="shared" si="16"/>
        <v>0</v>
      </c>
    </row>
    <row r="530" spans="2:9" x14ac:dyDescent="0.2">
      <c r="B530" s="58">
        <f t="shared" si="17"/>
        <v>0</v>
      </c>
      <c r="C530" s="60">
        <v>4</v>
      </c>
      <c r="D530" s="55" t="s">
        <v>543</v>
      </c>
      <c r="E530" s="59" t="s">
        <v>26</v>
      </c>
      <c r="F530" s="59" t="s">
        <v>548</v>
      </c>
      <c r="G530" s="64" t="s">
        <v>1562</v>
      </c>
      <c r="I530" s="63">
        <f t="shared" si="16"/>
        <v>0</v>
      </c>
    </row>
    <row r="531" spans="2:9" x14ac:dyDescent="0.2">
      <c r="B531" s="58">
        <f t="shared" si="17"/>
        <v>1</v>
      </c>
      <c r="C531" s="60">
        <v>5</v>
      </c>
      <c r="D531" s="55" t="s">
        <v>215</v>
      </c>
      <c r="E531" s="59" t="s">
        <v>26</v>
      </c>
      <c r="F531" s="59" t="s">
        <v>216</v>
      </c>
      <c r="G531" s="64" t="s">
        <v>1562</v>
      </c>
      <c r="I531" s="63">
        <f t="shared" si="16"/>
        <v>0</v>
      </c>
    </row>
    <row r="532" spans="2:9" x14ac:dyDescent="0.2">
      <c r="B532" s="58">
        <f t="shared" si="17"/>
        <v>0</v>
      </c>
      <c r="C532" s="60">
        <v>5</v>
      </c>
      <c r="D532" s="55" t="s">
        <v>215</v>
      </c>
      <c r="E532" s="59" t="s">
        <v>13</v>
      </c>
      <c r="F532" s="59" t="s">
        <v>217</v>
      </c>
      <c r="G532" s="64" t="s">
        <v>1562</v>
      </c>
      <c r="I532" s="63">
        <f t="shared" si="16"/>
        <v>0</v>
      </c>
    </row>
    <row r="533" spans="2:9" x14ac:dyDescent="0.2">
      <c r="B533" s="58">
        <f t="shared" si="17"/>
        <v>0</v>
      </c>
      <c r="C533" s="60">
        <v>5</v>
      </c>
      <c r="D533" s="55" t="s">
        <v>215</v>
      </c>
      <c r="E533" s="59" t="s">
        <v>19</v>
      </c>
      <c r="F533" s="59" t="s">
        <v>218</v>
      </c>
      <c r="G533" s="64" t="s">
        <v>1562</v>
      </c>
      <c r="I533" s="63">
        <f t="shared" si="16"/>
        <v>0</v>
      </c>
    </row>
    <row r="534" spans="2:9" x14ac:dyDescent="0.2">
      <c r="B534" s="58">
        <f t="shared" si="17"/>
        <v>0</v>
      </c>
      <c r="C534" s="60">
        <v>5</v>
      </c>
      <c r="D534" s="55" t="s">
        <v>215</v>
      </c>
      <c r="E534" s="59" t="s">
        <v>22</v>
      </c>
      <c r="F534" s="59" t="s">
        <v>220</v>
      </c>
      <c r="G534" s="64" t="s">
        <v>1562</v>
      </c>
      <c r="I534" s="63">
        <f t="shared" si="16"/>
        <v>0</v>
      </c>
    </row>
    <row r="535" spans="2:9" x14ac:dyDescent="0.2">
      <c r="B535" s="58">
        <f t="shared" si="17"/>
        <v>0</v>
      </c>
      <c r="C535" s="60">
        <v>5</v>
      </c>
      <c r="D535" s="55" t="s">
        <v>215</v>
      </c>
      <c r="E535" s="59" t="s">
        <v>6</v>
      </c>
      <c r="F535" s="59" t="s">
        <v>222</v>
      </c>
      <c r="G535" s="64" t="s">
        <v>1562</v>
      </c>
      <c r="I535" s="63">
        <f t="shared" si="16"/>
        <v>0</v>
      </c>
    </row>
    <row r="536" spans="2:9" x14ac:dyDescent="0.2">
      <c r="B536" s="58">
        <f t="shared" si="17"/>
        <v>1</v>
      </c>
      <c r="C536" s="60">
        <v>2</v>
      </c>
      <c r="D536" s="55" t="s">
        <v>687</v>
      </c>
      <c r="E536" s="59" t="s">
        <v>13</v>
      </c>
      <c r="F536" s="59" t="s">
        <v>692</v>
      </c>
      <c r="G536" s="64" t="s">
        <v>1562</v>
      </c>
      <c r="I536" s="63">
        <f t="shared" si="16"/>
        <v>0</v>
      </c>
    </row>
    <row r="537" spans="2:9" x14ac:dyDescent="0.2">
      <c r="B537" s="58">
        <f t="shared" si="17"/>
        <v>0</v>
      </c>
      <c r="C537" s="60">
        <v>3</v>
      </c>
      <c r="D537" s="55" t="s">
        <v>687</v>
      </c>
      <c r="E537" s="59" t="s">
        <v>22</v>
      </c>
      <c r="F537" s="59" t="s">
        <v>691</v>
      </c>
      <c r="G537" s="64" t="s">
        <v>1562</v>
      </c>
      <c r="I537" s="63">
        <f t="shared" si="16"/>
        <v>0</v>
      </c>
    </row>
    <row r="538" spans="2:9" x14ac:dyDescent="0.2">
      <c r="B538" s="58">
        <f t="shared" si="17"/>
        <v>0</v>
      </c>
      <c r="C538" s="60">
        <v>3</v>
      </c>
      <c r="D538" s="55" t="s">
        <v>687</v>
      </c>
      <c r="E538" s="59" t="s">
        <v>26</v>
      </c>
      <c r="F538" s="59" t="s">
        <v>690</v>
      </c>
      <c r="G538" s="64" t="s">
        <v>1562</v>
      </c>
      <c r="I538" s="63">
        <f t="shared" si="16"/>
        <v>0</v>
      </c>
    </row>
    <row r="539" spans="2:9" x14ac:dyDescent="0.2">
      <c r="B539" s="58">
        <f t="shared" si="17"/>
        <v>0</v>
      </c>
      <c r="C539" s="60">
        <v>3</v>
      </c>
      <c r="D539" s="55" t="s">
        <v>687</v>
      </c>
      <c r="E539" s="59" t="s">
        <v>6</v>
      </c>
      <c r="F539" s="59" t="s">
        <v>689</v>
      </c>
      <c r="G539" s="64" t="s">
        <v>1562</v>
      </c>
      <c r="I539" s="63">
        <f t="shared" si="16"/>
        <v>0</v>
      </c>
    </row>
    <row r="540" spans="2:9" x14ac:dyDescent="0.2">
      <c r="B540" s="58">
        <f t="shared" si="17"/>
        <v>0</v>
      </c>
      <c r="C540" s="60">
        <v>2</v>
      </c>
      <c r="D540" s="55" t="s">
        <v>687</v>
      </c>
      <c r="E540" s="59" t="s">
        <v>19</v>
      </c>
      <c r="F540" s="59" t="s">
        <v>688</v>
      </c>
      <c r="G540" s="64" t="s">
        <v>1562</v>
      </c>
      <c r="I540" s="63">
        <f t="shared" si="16"/>
        <v>0</v>
      </c>
    </row>
    <row r="541" spans="2:9" x14ac:dyDescent="0.2">
      <c r="B541" s="58">
        <f t="shared" si="17"/>
        <v>1</v>
      </c>
      <c r="C541" s="60">
        <v>5</v>
      </c>
      <c r="D541" s="55" t="s">
        <v>363</v>
      </c>
      <c r="E541" s="59" t="s">
        <v>22</v>
      </c>
      <c r="F541" s="59" t="s">
        <v>364</v>
      </c>
      <c r="G541" s="64" t="s">
        <v>1562</v>
      </c>
      <c r="I541" s="63">
        <f t="shared" si="16"/>
        <v>0</v>
      </c>
    </row>
    <row r="542" spans="2:9" x14ac:dyDescent="0.2">
      <c r="B542" s="58">
        <f t="shared" si="17"/>
        <v>0</v>
      </c>
      <c r="C542" s="60">
        <v>5</v>
      </c>
      <c r="D542" s="55" t="s">
        <v>363</v>
      </c>
      <c r="E542" s="59" t="s">
        <v>13</v>
      </c>
      <c r="F542" s="59" t="s">
        <v>365</v>
      </c>
      <c r="G542" s="64" t="s">
        <v>1562</v>
      </c>
      <c r="I542" s="63">
        <f t="shared" si="16"/>
        <v>0</v>
      </c>
    </row>
    <row r="543" spans="2:9" x14ac:dyDescent="0.2">
      <c r="B543" s="58">
        <f t="shared" si="17"/>
        <v>0</v>
      </c>
      <c r="C543" s="60">
        <v>5</v>
      </c>
      <c r="D543" s="55" t="s">
        <v>363</v>
      </c>
      <c r="E543" s="59" t="s">
        <v>19</v>
      </c>
      <c r="F543" s="59" t="s">
        <v>367</v>
      </c>
      <c r="G543" s="64" t="s">
        <v>1562</v>
      </c>
      <c r="I543" s="63">
        <f t="shared" si="16"/>
        <v>0</v>
      </c>
    </row>
    <row r="544" spans="2:9" x14ac:dyDescent="0.2">
      <c r="B544" s="58">
        <f t="shared" si="17"/>
        <v>0</v>
      </c>
      <c r="C544" s="60">
        <v>5</v>
      </c>
      <c r="D544" s="55" t="s">
        <v>363</v>
      </c>
      <c r="E544" s="59" t="s">
        <v>26</v>
      </c>
      <c r="F544" s="59" t="s">
        <v>368</v>
      </c>
      <c r="G544" s="64" t="s">
        <v>1562</v>
      </c>
      <c r="I544" s="63">
        <f t="shared" si="16"/>
        <v>0</v>
      </c>
    </row>
    <row r="545" spans="2:9" x14ac:dyDescent="0.2">
      <c r="B545" s="58">
        <f t="shared" si="17"/>
        <v>0</v>
      </c>
      <c r="C545" s="60">
        <v>5</v>
      </c>
      <c r="D545" s="55" t="s">
        <v>363</v>
      </c>
      <c r="E545" s="59" t="s">
        <v>6</v>
      </c>
      <c r="F545" s="59" t="s">
        <v>369</v>
      </c>
      <c r="G545" s="64" t="s">
        <v>1562</v>
      </c>
      <c r="I545" s="63">
        <f t="shared" si="16"/>
        <v>0</v>
      </c>
    </row>
    <row r="546" spans="2:9" x14ac:dyDescent="0.2">
      <c r="B546" s="58">
        <f t="shared" si="17"/>
        <v>1</v>
      </c>
      <c r="C546" s="60">
        <v>4</v>
      </c>
      <c r="D546" s="55" t="s">
        <v>489</v>
      </c>
      <c r="E546" s="59" t="s">
        <v>19</v>
      </c>
      <c r="F546" s="59" t="s">
        <v>495</v>
      </c>
      <c r="G546" s="64" t="s">
        <v>1562</v>
      </c>
      <c r="I546" s="63">
        <f t="shared" si="16"/>
        <v>0</v>
      </c>
    </row>
    <row r="547" spans="2:9" x14ac:dyDescent="0.2">
      <c r="B547" s="58">
        <f t="shared" si="17"/>
        <v>0</v>
      </c>
      <c r="C547" s="60">
        <v>5</v>
      </c>
      <c r="D547" s="55" t="s">
        <v>489</v>
      </c>
      <c r="E547" s="59" t="s">
        <v>26</v>
      </c>
      <c r="F547" s="59" t="s">
        <v>490</v>
      </c>
      <c r="G547" s="64" t="s">
        <v>1562</v>
      </c>
      <c r="I547" s="63">
        <f t="shared" si="16"/>
        <v>0</v>
      </c>
    </row>
    <row r="548" spans="2:9" x14ac:dyDescent="0.2">
      <c r="B548" s="58">
        <f t="shared" si="17"/>
        <v>0</v>
      </c>
      <c r="C548" s="60">
        <v>5</v>
      </c>
      <c r="D548" s="55" t="s">
        <v>489</v>
      </c>
      <c r="E548" s="59" t="s">
        <v>22</v>
      </c>
      <c r="F548" s="59" t="s">
        <v>496</v>
      </c>
      <c r="G548" s="64" t="s">
        <v>1562</v>
      </c>
      <c r="I548" s="63">
        <f t="shared" si="16"/>
        <v>0</v>
      </c>
    </row>
    <row r="549" spans="2:9" x14ac:dyDescent="0.2">
      <c r="B549" s="58">
        <f t="shared" si="17"/>
        <v>0</v>
      </c>
      <c r="C549" s="60">
        <v>4</v>
      </c>
      <c r="D549" s="55" t="s">
        <v>489</v>
      </c>
      <c r="E549" s="59" t="s">
        <v>13</v>
      </c>
      <c r="F549" s="59" t="s">
        <v>493</v>
      </c>
      <c r="G549" s="64" t="s">
        <v>1562</v>
      </c>
      <c r="I549" s="63">
        <f t="shared" si="16"/>
        <v>0</v>
      </c>
    </row>
    <row r="550" spans="2:9" x14ac:dyDescent="0.2">
      <c r="B550" s="58">
        <f t="shared" si="17"/>
        <v>0</v>
      </c>
      <c r="C550" s="60">
        <v>4</v>
      </c>
      <c r="D550" s="55" t="s">
        <v>489</v>
      </c>
      <c r="E550" s="59" t="s">
        <v>6</v>
      </c>
      <c r="F550" s="59" t="s">
        <v>491</v>
      </c>
      <c r="G550" s="64" t="s">
        <v>1562</v>
      </c>
      <c r="I550" s="63">
        <f t="shared" si="16"/>
        <v>0</v>
      </c>
    </row>
    <row r="551" spans="2:9" x14ac:dyDescent="0.2">
      <c r="B551" s="58">
        <f t="shared" si="17"/>
        <v>1</v>
      </c>
      <c r="C551" s="60">
        <v>5</v>
      </c>
      <c r="D551" s="55" t="s">
        <v>66</v>
      </c>
      <c r="E551" s="59" t="s">
        <v>26</v>
      </c>
      <c r="F551" s="59" t="s">
        <v>67</v>
      </c>
      <c r="G551" s="64" t="s">
        <v>1562</v>
      </c>
      <c r="I551" s="63">
        <f t="shared" si="16"/>
        <v>0</v>
      </c>
    </row>
    <row r="552" spans="2:9" x14ac:dyDescent="0.2">
      <c r="B552" s="58">
        <f t="shared" si="17"/>
        <v>1</v>
      </c>
      <c r="C552" s="60">
        <v>2</v>
      </c>
      <c r="D552" s="55" t="s">
        <v>820</v>
      </c>
      <c r="E552" s="59" t="s">
        <v>13</v>
      </c>
      <c r="F552" s="59" t="s">
        <v>822</v>
      </c>
      <c r="G552" s="64" t="s">
        <v>1562</v>
      </c>
      <c r="I552" s="63">
        <f t="shared" si="16"/>
        <v>0</v>
      </c>
    </row>
    <row r="553" spans="2:9" x14ac:dyDescent="0.2">
      <c r="B553" s="58">
        <f t="shared" si="17"/>
        <v>0</v>
      </c>
      <c r="C553" s="60">
        <v>3</v>
      </c>
      <c r="D553" s="55" t="s">
        <v>820</v>
      </c>
      <c r="E553" s="59" t="s">
        <v>26</v>
      </c>
      <c r="F553" s="59" t="s">
        <v>823</v>
      </c>
      <c r="G553" s="64" t="s">
        <v>1562</v>
      </c>
      <c r="I553" s="63">
        <f t="shared" si="16"/>
        <v>0</v>
      </c>
    </row>
    <row r="554" spans="2:9" x14ac:dyDescent="0.2">
      <c r="B554" s="58">
        <f t="shared" si="17"/>
        <v>0</v>
      </c>
      <c r="C554" s="60">
        <v>2</v>
      </c>
      <c r="D554" s="55" t="s">
        <v>820</v>
      </c>
      <c r="E554" s="59" t="s">
        <v>22</v>
      </c>
      <c r="F554" s="59" t="s">
        <v>824</v>
      </c>
      <c r="G554" s="64" t="s">
        <v>1562</v>
      </c>
      <c r="I554" s="63">
        <f t="shared" si="16"/>
        <v>0</v>
      </c>
    </row>
    <row r="555" spans="2:9" x14ac:dyDescent="0.2">
      <c r="B555" s="58">
        <f t="shared" si="17"/>
        <v>0</v>
      </c>
      <c r="C555" s="60">
        <v>2</v>
      </c>
      <c r="D555" s="55" t="s">
        <v>820</v>
      </c>
      <c r="E555" s="59" t="s">
        <v>19</v>
      </c>
      <c r="F555" s="59" t="s">
        <v>825</v>
      </c>
      <c r="G555" s="64" t="s">
        <v>1562</v>
      </c>
      <c r="I555" s="63">
        <f t="shared" si="16"/>
        <v>0</v>
      </c>
    </row>
    <row r="556" spans="2:9" x14ac:dyDescent="0.2">
      <c r="B556" s="58">
        <f t="shared" si="17"/>
        <v>0</v>
      </c>
      <c r="C556" s="60">
        <v>3</v>
      </c>
      <c r="D556" s="55" t="s">
        <v>820</v>
      </c>
      <c r="E556" s="59" t="s">
        <v>6</v>
      </c>
      <c r="F556" s="59" t="s">
        <v>821</v>
      </c>
      <c r="G556" s="64" t="s">
        <v>1562</v>
      </c>
      <c r="I556" s="63">
        <f t="shared" si="16"/>
        <v>0</v>
      </c>
    </row>
    <row r="557" spans="2:9" x14ac:dyDescent="0.2">
      <c r="B557" s="58">
        <f t="shared" si="17"/>
        <v>1</v>
      </c>
      <c r="C557" s="60">
        <v>3</v>
      </c>
      <c r="D557" s="55" t="s">
        <v>826</v>
      </c>
      <c r="E557" s="59" t="s">
        <v>13</v>
      </c>
      <c r="F557" s="59" t="s">
        <v>827</v>
      </c>
      <c r="G557" s="64" t="s">
        <v>1562</v>
      </c>
      <c r="I557" s="63">
        <f t="shared" si="16"/>
        <v>0</v>
      </c>
    </row>
    <row r="558" spans="2:9" x14ac:dyDescent="0.2">
      <c r="B558" s="58">
        <f t="shared" si="17"/>
        <v>0</v>
      </c>
      <c r="C558" s="60">
        <v>2</v>
      </c>
      <c r="D558" s="55" t="s">
        <v>826</v>
      </c>
      <c r="E558" s="59" t="s">
        <v>26</v>
      </c>
      <c r="F558" s="59" t="s">
        <v>828</v>
      </c>
      <c r="G558" s="64" t="s">
        <v>1562</v>
      </c>
      <c r="I558" s="63">
        <f t="shared" si="16"/>
        <v>0</v>
      </c>
    </row>
    <row r="559" spans="2:9" x14ac:dyDescent="0.2">
      <c r="B559" s="58">
        <f t="shared" si="17"/>
        <v>0</v>
      </c>
      <c r="C559" s="60">
        <v>3</v>
      </c>
      <c r="D559" s="55" t="s">
        <v>826</v>
      </c>
      <c r="E559" s="59" t="s">
        <v>22</v>
      </c>
      <c r="F559" s="59" t="s">
        <v>829</v>
      </c>
      <c r="G559" s="64" t="s">
        <v>1562</v>
      </c>
      <c r="I559" s="63">
        <f t="shared" si="16"/>
        <v>0</v>
      </c>
    </row>
    <row r="560" spans="2:9" x14ac:dyDescent="0.2">
      <c r="B560" s="58">
        <f t="shared" si="17"/>
        <v>0</v>
      </c>
      <c r="C560" s="60">
        <v>2</v>
      </c>
      <c r="D560" s="55" t="s">
        <v>826</v>
      </c>
      <c r="E560" s="59" t="s">
        <v>19</v>
      </c>
      <c r="F560" s="59" t="s">
        <v>830</v>
      </c>
      <c r="G560" s="64" t="s">
        <v>1562</v>
      </c>
      <c r="I560" s="63">
        <f t="shared" si="16"/>
        <v>0</v>
      </c>
    </row>
    <row r="561" spans="2:9" x14ac:dyDescent="0.2">
      <c r="B561" s="58">
        <f t="shared" si="17"/>
        <v>0</v>
      </c>
      <c r="C561" s="60">
        <v>2</v>
      </c>
      <c r="D561" s="55" t="s">
        <v>826</v>
      </c>
      <c r="E561" s="59" t="s">
        <v>6</v>
      </c>
      <c r="F561" s="59" t="s">
        <v>831</v>
      </c>
      <c r="G561" s="64" t="s">
        <v>1562</v>
      </c>
      <c r="I561" s="63">
        <f t="shared" si="16"/>
        <v>0</v>
      </c>
    </row>
    <row r="562" spans="2:9" x14ac:dyDescent="0.2">
      <c r="B562" s="58">
        <f t="shared" si="17"/>
        <v>1</v>
      </c>
      <c r="C562" s="60">
        <v>3</v>
      </c>
      <c r="D562" s="55" t="s">
        <v>832</v>
      </c>
      <c r="E562" s="59" t="s">
        <v>22</v>
      </c>
      <c r="F562" s="59" t="s">
        <v>833</v>
      </c>
      <c r="G562" s="64" t="s">
        <v>1562</v>
      </c>
      <c r="I562" s="63">
        <f t="shared" si="16"/>
        <v>0</v>
      </c>
    </row>
    <row r="563" spans="2:9" x14ac:dyDescent="0.2">
      <c r="B563" s="58">
        <f t="shared" si="17"/>
        <v>0</v>
      </c>
      <c r="C563" s="60">
        <v>3</v>
      </c>
      <c r="D563" s="55" t="s">
        <v>832</v>
      </c>
      <c r="E563" s="59" t="s">
        <v>26</v>
      </c>
      <c r="F563" s="59" t="s">
        <v>835</v>
      </c>
      <c r="G563" s="64" t="s">
        <v>1562</v>
      </c>
      <c r="I563" s="63">
        <f t="shared" si="16"/>
        <v>0</v>
      </c>
    </row>
    <row r="564" spans="2:9" x14ac:dyDescent="0.2">
      <c r="B564" s="58">
        <f t="shared" si="17"/>
        <v>0</v>
      </c>
      <c r="C564" s="60">
        <v>3</v>
      </c>
      <c r="D564" s="55" t="s">
        <v>832</v>
      </c>
      <c r="E564" s="59" t="s">
        <v>19</v>
      </c>
      <c r="F564" s="59" t="s">
        <v>836</v>
      </c>
      <c r="G564" s="64" t="s">
        <v>1562</v>
      </c>
      <c r="I564" s="63">
        <f t="shared" si="16"/>
        <v>0</v>
      </c>
    </row>
    <row r="565" spans="2:9" x14ac:dyDescent="0.2">
      <c r="B565" s="58">
        <f t="shared" si="17"/>
        <v>0</v>
      </c>
      <c r="C565" s="60">
        <v>3</v>
      </c>
      <c r="D565" s="55" t="s">
        <v>832</v>
      </c>
      <c r="E565" s="59" t="s">
        <v>13</v>
      </c>
      <c r="F565" s="59" t="s">
        <v>837</v>
      </c>
      <c r="G565" s="64" t="s">
        <v>1562</v>
      </c>
      <c r="I565" s="63">
        <f t="shared" si="16"/>
        <v>0</v>
      </c>
    </row>
    <row r="566" spans="2:9" x14ac:dyDescent="0.2">
      <c r="B566" s="58">
        <f t="shared" si="17"/>
        <v>0</v>
      </c>
      <c r="C566" s="60">
        <v>3</v>
      </c>
      <c r="D566" s="55" t="s">
        <v>832</v>
      </c>
      <c r="E566" s="59" t="s">
        <v>6</v>
      </c>
      <c r="F566" s="59" t="s">
        <v>834</v>
      </c>
      <c r="G566" s="64" t="s">
        <v>1562</v>
      </c>
      <c r="I566" s="63">
        <f t="shared" si="16"/>
        <v>0</v>
      </c>
    </row>
    <row r="567" spans="2:9" x14ac:dyDescent="0.2">
      <c r="B567" s="58">
        <f t="shared" si="17"/>
        <v>1</v>
      </c>
      <c r="C567" s="60">
        <v>2</v>
      </c>
      <c r="D567" s="55" t="s">
        <v>838</v>
      </c>
      <c r="E567" s="59" t="s">
        <v>22</v>
      </c>
      <c r="F567" s="59" t="s">
        <v>842</v>
      </c>
      <c r="G567" s="64" t="s">
        <v>1562</v>
      </c>
      <c r="I567" s="63">
        <f t="shared" si="16"/>
        <v>0</v>
      </c>
    </row>
    <row r="568" spans="2:9" x14ac:dyDescent="0.2">
      <c r="B568" s="58">
        <f t="shared" si="17"/>
        <v>0</v>
      </c>
      <c r="C568" s="60">
        <v>3</v>
      </c>
      <c r="D568" s="55" t="s">
        <v>838</v>
      </c>
      <c r="E568" s="59" t="s">
        <v>26</v>
      </c>
      <c r="F568" s="59" t="s">
        <v>843</v>
      </c>
      <c r="G568" s="64" t="s">
        <v>1562</v>
      </c>
      <c r="I568" s="63">
        <f t="shared" si="16"/>
        <v>0</v>
      </c>
    </row>
    <row r="569" spans="2:9" x14ac:dyDescent="0.2">
      <c r="B569" s="58">
        <f t="shared" si="17"/>
        <v>0</v>
      </c>
      <c r="C569" s="60">
        <v>2</v>
      </c>
      <c r="D569" s="55" t="s">
        <v>838</v>
      </c>
      <c r="E569" s="59" t="s">
        <v>13</v>
      </c>
      <c r="F569" s="59" t="s">
        <v>840</v>
      </c>
      <c r="G569" s="64" t="s">
        <v>1562</v>
      </c>
      <c r="I569" s="63">
        <f t="shared" si="16"/>
        <v>0</v>
      </c>
    </row>
    <row r="570" spans="2:9" x14ac:dyDescent="0.2">
      <c r="B570" s="58">
        <f t="shared" si="17"/>
        <v>0</v>
      </c>
      <c r="C570" s="60">
        <v>2</v>
      </c>
      <c r="D570" s="55" t="s">
        <v>838</v>
      </c>
      <c r="E570" s="59" t="s">
        <v>19</v>
      </c>
      <c r="F570" s="59" t="s">
        <v>841</v>
      </c>
      <c r="G570" s="64" t="s">
        <v>1562</v>
      </c>
      <c r="I570" s="63">
        <f t="shared" si="16"/>
        <v>0</v>
      </c>
    </row>
    <row r="571" spans="2:9" ht="16" thickBot="1" x14ac:dyDescent="0.25">
      <c r="B571" s="58">
        <f t="shared" si="17"/>
        <v>0</v>
      </c>
      <c r="C571" s="61">
        <v>2</v>
      </c>
      <c r="D571" s="57" t="s">
        <v>838</v>
      </c>
      <c r="E571" s="62" t="s">
        <v>6</v>
      </c>
      <c r="F571" s="62" t="s">
        <v>839</v>
      </c>
      <c r="G571" s="64" t="s">
        <v>1562</v>
      </c>
      <c r="I571" s="63">
        <f t="shared" si="16"/>
        <v>0</v>
      </c>
    </row>
  </sheetData>
  <sheetProtection sheet="1" objects="1" scenarios="1"/>
  <autoFilter ref="C2:G571" xr:uid="{00000000-0009-0000-0000-000008000000}"/>
  <conditionalFormatting sqref="C3:G3 G4:G571">
    <cfRule type="expression" dxfId="4" priority="3">
      <formula>$B3=1</formula>
    </cfRule>
  </conditionalFormatting>
  <conditionalFormatting sqref="C4:F18">
    <cfRule type="expression" dxfId="3" priority="2">
      <formula>$B4=1</formula>
    </cfRule>
  </conditionalFormatting>
  <conditionalFormatting sqref="C19:F571">
    <cfRule type="expression" dxfId="2" priority="1">
      <formula>$B19=1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800-000000000000}">
          <x14:formula1>
            <xm:f>'Choice Lists'!$K$2:$K$3</xm:f>
          </x14:formula1>
          <xm:sqref>G3:G571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2"/>
  <sheetViews>
    <sheetView workbookViewId="0">
      <selection activeCell="C5" sqref="C5"/>
    </sheetView>
  </sheetViews>
  <sheetFormatPr baseColWidth="10" defaultColWidth="8.83203125" defaultRowHeight="15" x14ac:dyDescent="0.2"/>
  <sheetData>
    <row r="1" spans="1:2" x14ac:dyDescent="0.2">
      <c r="A1" t="s">
        <v>1509</v>
      </c>
      <c r="B1" t="s">
        <v>1510</v>
      </c>
    </row>
    <row r="2" spans="1:2" x14ac:dyDescent="0.2">
      <c r="A2" t="s">
        <v>1511</v>
      </c>
      <c r="B2" t="s">
        <v>1512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C43"/>
  <sheetViews>
    <sheetView showGridLines="0" workbookViewId="0">
      <selection activeCell="E43" sqref="E43"/>
    </sheetView>
  </sheetViews>
  <sheetFormatPr baseColWidth="10" defaultColWidth="8.33203125" defaultRowHeight="15" x14ac:dyDescent="0.2"/>
  <cols>
    <col min="1" max="1" width="8.33203125" style="37"/>
    <col min="2" max="2" width="40.33203125" style="37" bestFit="1" customWidth="1"/>
    <col min="3" max="16384" width="8.33203125" style="37"/>
  </cols>
  <sheetData>
    <row r="1" spans="1:3" ht="21" x14ac:dyDescent="0.25">
      <c r="A1" s="37">
        <v>0</v>
      </c>
      <c r="B1" s="40" t="s">
        <v>923</v>
      </c>
    </row>
    <row r="2" spans="1:3" ht="16" x14ac:dyDescent="0.2">
      <c r="A2" s="37">
        <f>IF(C2=2,A1+1,A1)</f>
        <v>1</v>
      </c>
      <c r="B2" s="38" t="s">
        <v>874</v>
      </c>
      <c r="C2" s="37">
        <f>VLOOKUP(VLOOKUP('By Monster'!$B$3,Mon!A:B,2,FALSE),attributelookup,VLOOKUP(B2,attributetable,2,FALSE),FALSE)</f>
        <v>2</v>
      </c>
    </row>
    <row r="3" spans="1:3" ht="16" x14ac:dyDescent="0.2">
      <c r="A3" s="37">
        <f t="shared" ref="A3:A43" si="0">IF(C3=2,A2+1,A2)</f>
        <v>2</v>
      </c>
      <c r="B3" s="38" t="s">
        <v>875</v>
      </c>
      <c r="C3" s="37">
        <f>VLOOKUP(VLOOKUP('By Monster'!$B$3,Mon!A:B,2,FALSE),attributelookup,VLOOKUP(B3,attributetable,2,FALSE),FALSE)</f>
        <v>2</v>
      </c>
    </row>
    <row r="4" spans="1:3" ht="16" x14ac:dyDescent="0.2">
      <c r="A4" s="37">
        <f t="shared" si="0"/>
        <v>3</v>
      </c>
      <c r="B4" s="38" t="s">
        <v>876</v>
      </c>
      <c r="C4" s="37">
        <f>VLOOKUP(VLOOKUP('By Monster'!$B$3,Mon!A:B,2,FALSE),attributelookup,VLOOKUP(B4,attributetable,2,FALSE),FALSE)</f>
        <v>2</v>
      </c>
    </row>
    <row r="5" spans="1:3" ht="16" x14ac:dyDescent="0.2">
      <c r="A5" s="37">
        <f t="shared" si="0"/>
        <v>3</v>
      </c>
      <c r="B5" s="38" t="s">
        <v>877</v>
      </c>
      <c r="C5" s="37">
        <f>VLOOKUP(VLOOKUP('By Monster'!$B$3,Mon!A:B,2,FALSE),attributelookup,VLOOKUP(B5,attributetable,2,FALSE),FALSE)</f>
        <v>0</v>
      </c>
    </row>
    <row r="6" spans="1:3" ht="16" x14ac:dyDescent="0.2">
      <c r="A6" s="37">
        <f t="shared" si="0"/>
        <v>3</v>
      </c>
      <c r="B6" s="38" t="s">
        <v>878</v>
      </c>
      <c r="C6" s="37">
        <f>VLOOKUP(VLOOKUP('By Monster'!$B$3,Mon!A:B,2,FALSE),attributelookup,VLOOKUP(B6,attributetable,2,FALSE),FALSE)</f>
        <v>0</v>
      </c>
    </row>
    <row r="7" spans="1:3" ht="16" x14ac:dyDescent="0.2">
      <c r="A7" s="37">
        <f t="shared" si="0"/>
        <v>3</v>
      </c>
      <c r="B7" s="38" t="s">
        <v>879</v>
      </c>
      <c r="C7" s="37">
        <f>VLOOKUP(VLOOKUP('By Monster'!$B$3,Mon!A:B,2,FALSE),attributelookup,VLOOKUP(B7,attributetable,2,FALSE),FALSE)</f>
        <v>0</v>
      </c>
    </row>
    <row r="8" spans="1:3" ht="16" x14ac:dyDescent="0.2">
      <c r="A8" s="37">
        <f t="shared" si="0"/>
        <v>3</v>
      </c>
      <c r="B8" s="38" t="s">
        <v>880</v>
      </c>
      <c r="C8" s="37">
        <f>VLOOKUP(VLOOKUP('By Monster'!$B$3,Mon!A:B,2,FALSE),attributelookup,VLOOKUP(B8,attributetable,2,FALSE),FALSE)</f>
        <v>0</v>
      </c>
    </row>
    <row r="9" spans="1:3" ht="16" x14ac:dyDescent="0.2">
      <c r="A9" s="37">
        <f t="shared" si="0"/>
        <v>4</v>
      </c>
      <c r="B9" s="38" t="s">
        <v>881</v>
      </c>
      <c r="C9" s="37">
        <f>VLOOKUP(VLOOKUP('By Monster'!$B$3,Mon!A:B,2,FALSE),attributelookup,VLOOKUP(B9,attributetable,2,FALSE),FALSE)</f>
        <v>2</v>
      </c>
    </row>
    <row r="10" spans="1:3" ht="16" x14ac:dyDescent="0.2">
      <c r="A10" s="37">
        <f t="shared" si="0"/>
        <v>5</v>
      </c>
      <c r="B10" s="38" t="s">
        <v>882</v>
      </c>
      <c r="C10" s="37">
        <f>VLOOKUP(VLOOKUP('By Monster'!$B$3,Mon!A:B,2,FALSE),attributelookup,VLOOKUP(B10,attributetable,2,FALSE),FALSE)</f>
        <v>2</v>
      </c>
    </row>
    <row r="11" spans="1:3" ht="16" x14ac:dyDescent="0.2">
      <c r="A11" s="37">
        <f t="shared" si="0"/>
        <v>5</v>
      </c>
      <c r="B11" s="38" t="s">
        <v>883</v>
      </c>
      <c r="C11" s="37">
        <f>VLOOKUP(VLOOKUP('By Monster'!$B$3,Mon!A:B,2,FALSE),attributelookup,VLOOKUP(B11,attributetable,2,FALSE),FALSE)</f>
        <v>0</v>
      </c>
    </row>
    <row r="12" spans="1:3" ht="16" x14ac:dyDescent="0.2">
      <c r="A12" s="37">
        <f t="shared" si="0"/>
        <v>6</v>
      </c>
      <c r="B12" s="38" t="s">
        <v>902</v>
      </c>
      <c r="C12" s="37">
        <f>VLOOKUP(VLOOKUP('By Monster'!$B$3,Mon!A:B,2,FALSE),attributelookup,VLOOKUP(B12,attributetable,2,FALSE),FALSE)</f>
        <v>2</v>
      </c>
    </row>
    <row r="13" spans="1:3" ht="16" x14ac:dyDescent="0.2">
      <c r="A13" s="37">
        <f t="shared" si="0"/>
        <v>6</v>
      </c>
      <c r="B13" s="38" t="s">
        <v>903</v>
      </c>
      <c r="C13" s="37">
        <f>VLOOKUP(VLOOKUP('By Monster'!$B$3,Mon!A:B,2,FALSE),attributelookup,VLOOKUP(B13,attributetable,2,FALSE),FALSE)</f>
        <v>1</v>
      </c>
    </row>
    <row r="14" spans="1:3" ht="16" x14ac:dyDescent="0.2">
      <c r="A14" s="37">
        <f t="shared" si="0"/>
        <v>7</v>
      </c>
      <c r="B14" s="38" t="s">
        <v>901</v>
      </c>
      <c r="C14" s="37">
        <f>VLOOKUP(VLOOKUP('By Monster'!$B$3,Mon!A:B,2,FALSE),attributelookup,VLOOKUP(B14,attributetable,2,FALSE),FALSE)</f>
        <v>2</v>
      </c>
    </row>
    <row r="15" spans="1:3" ht="16" x14ac:dyDescent="0.2">
      <c r="A15" s="37">
        <f t="shared" si="0"/>
        <v>8</v>
      </c>
      <c r="B15" s="38" t="s">
        <v>904</v>
      </c>
      <c r="C15" s="37">
        <f>VLOOKUP(VLOOKUP('By Monster'!$B$3,Mon!A:B,2,FALSE),attributelookup,VLOOKUP(B15,attributetable,2,FALSE),FALSE)</f>
        <v>2</v>
      </c>
    </row>
    <row r="16" spans="1:3" ht="16" x14ac:dyDescent="0.2">
      <c r="A16" s="37">
        <f t="shared" si="0"/>
        <v>9</v>
      </c>
      <c r="B16" s="38" t="s">
        <v>947</v>
      </c>
      <c r="C16" s="37">
        <f>VLOOKUP(VLOOKUP('By Monster'!$B$3,Mon!A:B,2,FALSE),attributelookup,VLOOKUP(B16,attributetable,2,FALSE),FALSE)</f>
        <v>2</v>
      </c>
    </row>
    <row r="17" spans="1:3" ht="16" x14ac:dyDescent="0.2">
      <c r="A17" s="37">
        <f t="shared" si="0"/>
        <v>10</v>
      </c>
      <c r="B17" s="38" t="s">
        <v>945</v>
      </c>
      <c r="C17" s="37">
        <f>VLOOKUP(VLOOKUP('By Monster'!$B$3,Mon!A:B,2,FALSE),attributelookup,VLOOKUP(B17,attributetable,2,FALSE),FALSE)</f>
        <v>2</v>
      </c>
    </row>
    <row r="18" spans="1:3" ht="16" x14ac:dyDescent="0.2">
      <c r="A18" s="37">
        <f t="shared" si="0"/>
        <v>10</v>
      </c>
      <c r="B18" s="38" t="s">
        <v>899</v>
      </c>
      <c r="C18" s="37">
        <f>VLOOKUP(VLOOKUP('By Monster'!$B$3,Mon!A:B,2,FALSE),attributelookup,VLOOKUP(B18,attributetable,2,FALSE),FALSE)</f>
        <v>1</v>
      </c>
    </row>
    <row r="19" spans="1:3" ht="16" x14ac:dyDescent="0.2">
      <c r="A19" s="37">
        <f t="shared" si="0"/>
        <v>10</v>
      </c>
      <c r="B19" s="38" t="s">
        <v>896</v>
      </c>
      <c r="C19" s="37">
        <f>VLOOKUP(VLOOKUP('By Monster'!$B$3,Mon!A:B,2,FALSE),attributelookup,VLOOKUP(B19,attributetable,2,FALSE),FALSE)</f>
        <v>0</v>
      </c>
    </row>
    <row r="20" spans="1:3" ht="16" x14ac:dyDescent="0.2">
      <c r="A20" s="37">
        <f t="shared" si="0"/>
        <v>11</v>
      </c>
      <c r="B20" s="38" t="s">
        <v>953</v>
      </c>
      <c r="C20" s="37">
        <f>VLOOKUP(VLOOKUP('By Monster'!$B$3,Mon!A:B,2,FALSE),attributelookup,VLOOKUP(B20,attributetable,2,FALSE),FALSE)</f>
        <v>2</v>
      </c>
    </row>
    <row r="21" spans="1:3" ht="16" x14ac:dyDescent="0.2">
      <c r="A21" s="37">
        <f t="shared" si="0"/>
        <v>11</v>
      </c>
      <c r="B21" s="38" t="s">
        <v>948</v>
      </c>
      <c r="C21" s="37">
        <f>VLOOKUP(VLOOKUP('By Monster'!$B$3,Mon!A:B,2,FALSE),attributelookup,VLOOKUP(B21,attributetable,2,FALSE),FALSE)</f>
        <v>1</v>
      </c>
    </row>
    <row r="22" spans="1:3" ht="16" x14ac:dyDescent="0.2">
      <c r="A22" s="37">
        <f t="shared" si="0"/>
        <v>11</v>
      </c>
      <c r="B22" s="39" t="s">
        <v>907</v>
      </c>
      <c r="C22" s="37">
        <f>VLOOKUP(VLOOKUP('By Monster'!$B$3,Mon!A:B,2,FALSE),attributelookup,VLOOKUP(B22,attributetable,2,FALSE),FALSE)</f>
        <v>1</v>
      </c>
    </row>
    <row r="23" spans="1:3" ht="16" x14ac:dyDescent="0.2">
      <c r="A23" s="37">
        <f t="shared" si="0"/>
        <v>11</v>
      </c>
      <c r="B23" s="39" t="s">
        <v>895</v>
      </c>
      <c r="C23" s="37">
        <f>VLOOKUP(VLOOKUP('By Monster'!$B$3,Mon!A:B,2,FALSE),attributelookup,VLOOKUP(B23,attributetable,2,FALSE),FALSE)</f>
        <v>0</v>
      </c>
    </row>
    <row r="24" spans="1:3" ht="16" x14ac:dyDescent="0.2">
      <c r="A24" s="37">
        <f t="shared" si="0"/>
        <v>11</v>
      </c>
      <c r="B24" s="39" t="s">
        <v>894</v>
      </c>
      <c r="C24" s="37">
        <f>VLOOKUP(VLOOKUP('By Monster'!$B$3,Mon!A:B,2,FALSE),attributelookup,VLOOKUP(B24,attributetable,2,FALSE),FALSE)</f>
        <v>0</v>
      </c>
    </row>
    <row r="25" spans="1:3" ht="16" x14ac:dyDescent="0.2">
      <c r="A25" s="37">
        <f t="shared" si="0"/>
        <v>11</v>
      </c>
      <c r="B25" s="39" t="s">
        <v>900</v>
      </c>
      <c r="C25" s="37">
        <f>VLOOKUP(VLOOKUP('By Monster'!$B$3,Mon!A:B,2,FALSE),attributelookup,VLOOKUP(B25,attributetable,2,FALSE),FALSE)</f>
        <v>0</v>
      </c>
    </row>
    <row r="26" spans="1:3" ht="16" x14ac:dyDescent="0.2">
      <c r="A26" s="37">
        <f t="shared" si="0"/>
        <v>12</v>
      </c>
      <c r="B26" s="38" t="s">
        <v>888</v>
      </c>
      <c r="C26" s="37">
        <f>VLOOKUP(VLOOKUP('By Monster'!$B$3,Mon!A:B,2,FALSE),attributelookup,VLOOKUP(B26,attributetable,2,FALSE),FALSE)</f>
        <v>2</v>
      </c>
    </row>
    <row r="27" spans="1:3" ht="16" x14ac:dyDescent="0.2">
      <c r="A27" s="37">
        <f t="shared" si="0"/>
        <v>12</v>
      </c>
      <c r="B27" s="38" t="s">
        <v>884</v>
      </c>
      <c r="C27" s="37">
        <f>VLOOKUP(VLOOKUP('By Monster'!$B$3,Mon!A:B,2,FALSE),attributelookup,VLOOKUP(B27,attributetable,2,FALSE),FALSE)</f>
        <v>1</v>
      </c>
    </row>
    <row r="28" spans="1:3" ht="16" x14ac:dyDescent="0.2">
      <c r="A28" s="37">
        <f t="shared" si="0"/>
        <v>13</v>
      </c>
      <c r="B28" s="38" t="s">
        <v>887</v>
      </c>
      <c r="C28" s="37">
        <f>VLOOKUP(VLOOKUP('By Monster'!$B$3,Mon!A:B,2,FALSE),attributelookup,VLOOKUP(B28,attributetable,2,FALSE),FALSE)</f>
        <v>2</v>
      </c>
    </row>
    <row r="29" spans="1:3" ht="16" x14ac:dyDescent="0.2">
      <c r="A29" s="37">
        <f t="shared" si="0"/>
        <v>14</v>
      </c>
      <c r="B29" s="38" t="s">
        <v>885</v>
      </c>
      <c r="C29" s="37">
        <f>VLOOKUP(VLOOKUP('By Monster'!$B$3,Mon!A:B,2,FALSE),attributelookup,VLOOKUP(B29,attributetable,2,FALSE),FALSE)</f>
        <v>2</v>
      </c>
    </row>
    <row r="30" spans="1:3" ht="16" x14ac:dyDescent="0.2">
      <c r="A30" s="37">
        <f t="shared" si="0"/>
        <v>15</v>
      </c>
      <c r="B30" s="38" t="s">
        <v>886</v>
      </c>
      <c r="C30" s="37">
        <f>VLOOKUP(VLOOKUP('By Monster'!$B$3,Mon!A:B,2,FALSE),attributelookup,VLOOKUP(B30,attributetable,2,FALSE),FALSE)</f>
        <v>2</v>
      </c>
    </row>
    <row r="31" spans="1:3" ht="16" x14ac:dyDescent="0.2">
      <c r="A31" s="37">
        <f t="shared" si="0"/>
        <v>16</v>
      </c>
      <c r="B31" s="38" t="s">
        <v>893</v>
      </c>
      <c r="C31" s="37">
        <f>VLOOKUP(VLOOKUP('By Monster'!$B$3,Mon!A:B,2,FALSE),attributelookup,VLOOKUP(B31,attributetable,2,FALSE),FALSE)</f>
        <v>2</v>
      </c>
    </row>
    <row r="32" spans="1:3" ht="16" x14ac:dyDescent="0.2">
      <c r="A32" s="37">
        <f t="shared" si="0"/>
        <v>17</v>
      </c>
      <c r="B32" s="38" t="s">
        <v>889</v>
      </c>
      <c r="C32" s="37">
        <f>VLOOKUP(VLOOKUP('By Monster'!$B$3,Mon!A:B,2,FALSE),attributelookup,VLOOKUP(B32,attributetable,2,FALSE),FALSE)</f>
        <v>2</v>
      </c>
    </row>
    <row r="33" spans="1:3" ht="16" x14ac:dyDescent="0.2">
      <c r="A33" s="37">
        <f t="shared" si="0"/>
        <v>18</v>
      </c>
      <c r="B33" s="38" t="s">
        <v>892</v>
      </c>
      <c r="C33" s="37">
        <f>VLOOKUP(VLOOKUP('By Monster'!$B$3,Mon!A:B,2,FALSE),attributelookup,VLOOKUP(B33,attributetable,2,FALSE),FALSE)</f>
        <v>2</v>
      </c>
    </row>
    <row r="34" spans="1:3" ht="16" x14ac:dyDescent="0.2">
      <c r="A34" s="37">
        <f t="shared" si="0"/>
        <v>19</v>
      </c>
      <c r="B34" s="38" t="s">
        <v>890</v>
      </c>
      <c r="C34" s="37">
        <f>VLOOKUP(VLOOKUP('By Monster'!$B$3,Mon!A:B,2,FALSE),attributelookup,VLOOKUP(B34,attributetable,2,FALSE),FALSE)</f>
        <v>2</v>
      </c>
    </row>
    <row r="35" spans="1:3" ht="16" x14ac:dyDescent="0.2">
      <c r="A35" s="37">
        <f t="shared" si="0"/>
        <v>20</v>
      </c>
      <c r="B35" s="38" t="s">
        <v>891</v>
      </c>
      <c r="C35" s="37">
        <f>VLOOKUP(VLOOKUP('By Monster'!$B$3,Mon!A:B,2,FALSE),attributelookup,VLOOKUP(B35,attributetable,2,FALSE),FALSE)</f>
        <v>2</v>
      </c>
    </row>
    <row r="36" spans="1:3" ht="16" x14ac:dyDescent="0.2">
      <c r="A36" s="37">
        <f t="shared" si="0"/>
        <v>21</v>
      </c>
      <c r="B36" s="38" t="s">
        <v>905</v>
      </c>
      <c r="C36" s="37">
        <f>VLOOKUP(VLOOKUP('By Monster'!$B$3,Mon!A:B,2,FALSE),attributelookup,VLOOKUP(B36,attributetable,2,FALSE),FALSE)</f>
        <v>2</v>
      </c>
    </row>
    <row r="37" spans="1:3" ht="16" x14ac:dyDescent="0.2">
      <c r="A37" s="37">
        <f t="shared" si="0"/>
        <v>21</v>
      </c>
      <c r="B37" s="38" t="s">
        <v>949</v>
      </c>
      <c r="C37" s="37">
        <f>VLOOKUP(VLOOKUP('By Monster'!$B$3,Mon!A:B,2,FALSE),attributelookup,VLOOKUP(B37,attributetable,2,FALSE),FALSE)</f>
        <v>1</v>
      </c>
    </row>
    <row r="38" spans="1:3" ht="16" x14ac:dyDescent="0.2">
      <c r="A38" s="37">
        <f t="shared" si="0"/>
        <v>21</v>
      </c>
      <c r="B38" s="38" t="s">
        <v>952</v>
      </c>
      <c r="C38" s="37">
        <f>VLOOKUP(VLOOKUP('By Monster'!$B$3,Mon!A:B,2,FALSE),attributelookup,VLOOKUP(B38,attributetable,2,FALSE),FALSE)</f>
        <v>1</v>
      </c>
    </row>
    <row r="39" spans="1:3" ht="16" x14ac:dyDescent="0.2">
      <c r="A39" s="37">
        <f t="shared" si="0"/>
        <v>21</v>
      </c>
      <c r="B39" s="38" t="s">
        <v>898</v>
      </c>
      <c r="C39" s="37">
        <f>VLOOKUP(VLOOKUP('By Monster'!$B$3,Mon!A:B,2,FALSE),attributelookup,VLOOKUP(B39,attributetable,2,FALSE),FALSE)</f>
        <v>1</v>
      </c>
    </row>
    <row r="40" spans="1:3" ht="16" x14ac:dyDescent="0.2">
      <c r="A40" s="37">
        <f t="shared" si="0"/>
        <v>21</v>
      </c>
      <c r="B40" s="38" t="s">
        <v>897</v>
      </c>
      <c r="C40" s="37">
        <f>VLOOKUP(VLOOKUP('By Monster'!$B$3,Mon!A:B,2,FALSE),attributelookup,VLOOKUP(B40,attributetable,2,FALSE),FALSE)</f>
        <v>0</v>
      </c>
    </row>
    <row r="41" spans="1:3" ht="16" x14ac:dyDescent="0.2">
      <c r="A41" s="37">
        <f t="shared" si="0"/>
        <v>22</v>
      </c>
      <c r="B41" s="38" t="s">
        <v>950</v>
      </c>
      <c r="C41" s="37">
        <f>VLOOKUP(VLOOKUP('By Monster'!$B$3,Mon!A:B,2,FALSE),attributelookup,VLOOKUP(B41,attributetable,2,FALSE),FALSE)</f>
        <v>2</v>
      </c>
    </row>
    <row r="42" spans="1:3" ht="16" x14ac:dyDescent="0.2">
      <c r="A42" s="37">
        <f t="shared" si="0"/>
        <v>23</v>
      </c>
      <c r="B42" s="38" t="s">
        <v>906</v>
      </c>
      <c r="C42" s="37">
        <f>VLOOKUP(VLOOKUP('By Monster'!$B$3,Mon!A:B,2,FALSE),attributelookup,VLOOKUP(B42,attributetable,2,FALSE),FALSE)</f>
        <v>2</v>
      </c>
    </row>
    <row r="43" spans="1:3" ht="16" x14ac:dyDescent="0.2">
      <c r="A43" s="37">
        <f t="shared" si="0"/>
        <v>24</v>
      </c>
      <c r="B43" s="38" t="s">
        <v>946</v>
      </c>
      <c r="C43" s="37">
        <f>VLOOKUP(VLOOKUP('By Monster'!$B$3,Mon!A:B,2,FALSE),attributelookup,VLOOKUP(B43,attributetable,2,FALSE),FALSE)</f>
        <v>2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D569"/>
  <sheetViews>
    <sheetView workbookViewId="0">
      <selection sqref="A1:A569"/>
    </sheetView>
  </sheetViews>
  <sheetFormatPr baseColWidth="10" defaultColWidth="8.83203125" defaultRowHeight="15" x14ac:dyDescent="0.2"/>
  <cols>
    <col min="1" max="1" width="16.6640625" bestFit="1" customWidth="1"/>
    <col min="2" max="2" width="18.33203125" bestFit="1" customWidth="1"/>
  </cols>
  <sheetData>
    <row r="1" spans="1:4" x14ac:dyDescent="0.2">
      <c r="A1" t="s">
        <v>123</v>
      </c>
      <c r="B1" t="s">
        <v>957</v>
      </c>
    </row>
    <row r="2" spans="1:4" x14ac:dyDescent="0.2">
      <c r="A2" t="s">
        <v>85</v>
      </c>
      <c r="B2" t="s">
        <v>958</v>
      </c>
    </row>
    <row r="3" spans="1:4" x14ac:dyDescent="0.2">
      <c r="A3" t="s">
        <v>535</v>
      </c>
      <c r="B3" t="s">
        <v>959</v>
      </c>
    </row>
    <row r="4" spans="1:4" x14ac:dyDescent="0.2">
      <c r="A4" t="s">
        <v>563</v>
      </c>
      <c r="B4" t="s">
        <v>960</v>
      </c>
    </row>
    <row r="5" spans="1:4" x14ac:dyDescent="0.2">
      <c r="A5" s="5" t="s">
        <v>433</v>
      </c>
      <c r="B5" t="s">
        <v>961</v>
      </c>
      <c r="D5" s="5"/>
    </row>
    <row r="6" spans="1:4" x14ac:dyDescent="0.2">
      <c r="A6" t="s">
        <v>767</v>
      </c>
      <c r="B6" t="s">
        <v>962</v>
      </c>
    </row>
    <row r="7" spans="1:4" x14ac:dyDescent="0.2">
      <c r="A7" s="5" t="s">
        <v>710</v>
      </c>
      <c r="B7" t="s">
        <v>963</v>
      </c>
      <c r="D7" s="5"/>
    </row>
    <row r="8" spans="1:4" x14ac:dyDescent="0.2">
      <c r="A8" t="s">
        <v>259</v>
      </c>
      <c r="B8" t="s">
        <v>964</v>
      </c>
    </row>
    <row r="9" spans="1:4" x14ac:dyDescent="0.2">
      <c r="A9" t="s">
        <v>524</v>
      </c>
      <c r="B9" t="s">
        <v>965</v>
      </c>
    </row>
    <row r="10" spans="1:4" x14ac:dyDescent="0.2">
      <c r="A10" t="s">
        <v>364</v>
      </c>
      <c r="B10" t="s">
        <v>966</v>
      </c>
    </row>
    <row r="11" spans="1:4" x14ac:dyDescent="0.2">
      <c r="A11" t="s">
        <v>216</v>
      </c>
      <c r="B11" t="s">
        <v>967</v>
      </c>
    </row>
    <row r="12" spans="1:4" x14ac:dyDescent="0.2">
      <c r="A12" t="s">
        <v>268</v>
      </c>
      <c r="B12" t="s">
        <v>968</v>
      </c>
    </row>
    <row r="13" spans="1:4" x14ac:dyDescent="0.2">
      <c r="A13" t="s">
        <v>692</v>
      </c>
      <c r="B13" t="s">
        <v>969</v>
      </c>
    </row>
    <row r="14" spans="1:4" x14ac:dyDescent="0.2">
      <c r="A14" t="s">
        <v>383</v>
      </c>
      <c r="B14" t="s">
        <v>970</v>
      </c>
    </row>
    <row r="15" spans="1:4" x14ac:dyDescent="0.2">
      <c r="A15" t="s">
        <v>377</v>
      </c>
      <c r="B15" t="s">
        <v>971</v>
      </c>
    </row>
    <row r="16" spans="1:4" x14ac:dyDescent="0.2">
      <c r="A16" t="s">
        <v>217</v>
      </c>
      <c r="B16" t="s">
        <v>972</v>
      </c>
    </row>
    <row r="17" spans="1:4" x14ac:dyDescent="0.2">
      <c r="A17" t="s">
        <v>327</v>
      </c>
      <c r="B17" t="s">
        <v>973</v>
      </c>
    </row>
    <row r="18" spans="1:4" x14ac:dyDescent="0.2">
      <c r="A18" t="s">
        <v>721</v>
      </c>
      <c r="B18" t="s">
        <v>974</v>
      </c>
    </row>
    <row r="19" spans="1:4" x14ac:dyDescent="0.2">
      <c r="A19" t="s">
        <v>598</v>
      </c>
      <c r="B19" t="s">
        <v>975</v>
      </c>
    </row>
    <row r="20" spans="1:4" x14ac:dyDescent="0.2">
      <c r="A20" t="s">
        <v>466</v>
      </c>
      <c r="B20" t="s">
        <v>976</v>
      </c>
    </row>
    <row r="21" spans="1:4" x14ac:dyDescent="0.2">
      <c r="A21" t="s">
        <v>590</v>
      </c>
      <c r="B21" t="s">
        <v>977</v>
      </c>
    </row>
    <row r="22" spans="1:4" x14ac:dyDescent="0.2">
      <c r="A22" t="s">
        <v>453</v>
      </c>
      <c r="B22" t="s">
        <v>978</v>
      </c>
    </row>
    <row r="23" spans="1:4" x14ac:dyDescent="0.2">
      <c r="A23" s="5" t="s">
        <v>550</v>
      </c>
      <c r="B23" t="s">
        <v>979</v>
      </c>
      <c r="D23" s="5"/>
    </row>
    <row r="24" spans="1:4" x14ac:dyDescent="0.2">
      <c r="A24" t="s">
        <v>686</v>
      </c>
      <c r="B24" t="s">
        <v>980</v>
      </c>
    </row>
    <row r="25" spans="1:4" x14ac:dyDescent="0.2">
      <c r="A25" t="s">
        <v>495</v>
      </c>
      <c r="B25" t="s">
        <v>981</v>
      </c>
    </row>
    <row r="26" spans="1:4" x14ac:dyDescent="0.2">
      <c r="A26" t="s">
        <v>525</v>
      </c>
      <c r="B26" t="s">
        <v>982</v>
      </c>
    </row>
    <row r="27" spans="1:4" x14ac:dyDescent="0.2">
      <c r="A27" t="s">
        <v>301</v>
      </c>
      <c r="B27" t="s">
        <v>983</v>
      </c>
    </row>
    <row r="28" spans="1:4" x14ac:dyDescent="0.2">
      <c r="A28" t="s">
        <v>842</v>
      </c>
      <c r="B28" t="s">
        <v>984</v>
      </c>
    </row>
    <row r="29" spans="1:4" x14ac:dyDescent="0.2">
      <c r="A29" t="s">
        <v>472</v>
      </c>
      <c r="B29" t="s">
        <v>985</v>
      </c>
    </row>
    <row r="30" spans="1:4" x14ac:dyDescent="0.2">
      <c r="A30" t="s">
        <v>302</v>
      </c>
      <c r="B30" t="s">
        <v>986</v>
      </c>
    </row>
    <row r="31" spans="1:4" x14ac:dyDescent="0.2">
      <c r="A31" t="s">
        <v>537</v>
      </c>
      <c r="B31" t="s">
        <v>987</v>
      </c>
    </row>
    <row r="32" spans="1:4" x14ac:dyDescent="0.2">
      <c r="A32" t="s">
        <v>284</v>
      </c>
      <c r="B32" t="s">
        <v>988</v>
      </c>
    </row>
    <row r="33" spans="1:2" x14ac:dyDescent="0.2">
      <c r="A33" t="s">
        <v>411</v>
      </c>
      <c r="B33" t="s">
        <v>989</v>
      </c>
    </row>
    <row r="34" spans="1:2" x14ac:dyDescent="0.2">
      <c r="A34" t="s">
        <v>544</v>
      </c>
      <c r="B34" t="s">
        <v>990</v>
      </c>
    </row>
    <row r="35" spans="1:2" x14ac:dyDescent="0.2">
      <c r="A35" t="s">
        <v>385</v>
      </c>
      <c r="B35" t="s">
        <v>991</v>
      </c>
    </row>
    <row r="36" spans="1:2" x14ac:dyDescent="0.2">
      <c r="A36" t="s">
        <v>624</v>
      </c>
      <c r="B36" t="s">
        <v>992</v>
      </c>
    </row>
    <row r="37" spans="1:2" x14ac:dyDescent="0.2">
      <c r="A37" t="s">
        <v>57</v>
      </c>
      <c r="B37" t="s">
        <v>993</v>
      </c>
    </row>
    <row r="38" spans="1:2" x14ac:dyDescent="0.2">
      <c r="A38" t="s">
        <v>99</v>
      </c>
      <c r="B38" t="s">
        <v>994</v>
      </c>
    </row>
    <row r="39" spans="1:2" x14ac:dyDescent="0.2">
      <c r="A39" t="s">
        <v>147</v>
      </c>
      <c r="B39" t="s">
        <v>995</v>
      </c>
    </row>
    <row r="40" spans="1:2" x14ac:dyDescent="0.2">
      <c r="A40" t="s">
        <v>108</v>
      </c>
      <c r="B40" t="s">
        <v>996</v>
      </c>
    </row>
    <row r="41" spans="1:2" x14ac:dyDescent="0.2">
      <c r="A41" t="s">
        <v>41</v>
      </c>
      <c r="B41" t="s">
        <v>997</v>
      </c>
    </row>
    <row r="42" spans="1:2" x14ac:dyDescent="0.2">
      <c r="A42" t="s">
        <v>539</v>
      </c>
      <c r="B42" t="s">
        <v>998</v>
      </c>
    </row>
    <row r="43" spans="1:2" x14ac:dyDescent="0.2">
      <c r="A43" t="s">
        <v>424</v>
      </c>
      <c r="B43" t="s">
        <v>999</v>
      </c>
    </row>
    <row r="44" spans="1:2" x14ac:dyDescent="0.2">
      <c r="A44" t="s">
        <v>608</v>
      </c>
      <c r="B44" t="s">
        <v>1000</v>
      </c>
    </row>
    <row r="45" spans="1:2" x14ac:dyDescent="0.2">
      <c r="A45" t="s">
        <v>246</v>
      </c>
      <c r="B45" t="s">
        <v>1001</v>
      </c>
    </row>
    <row r="46" spans="1:2" x14ac:dyDescent="0.2">
      <c r="A46" t="s">
        <v>65</v>
      </c>
      <c r="B46" t="s">
        <v>1002</v>
      </c>
    </row>
    <row r="47" spans="1:2" x14ac:dyDescent="0.2">
      <c r="A47" t="s">
        <v>61</v>
      </c>
      <c r="B47" t="s">
        <v>1003</v>
      </c>
    </row>
    <row r="48" spans="1:2" x14ac:dyDescent="0.2">
      <c r="A48" t="s">
        <v>168</v>
      </c>
      <c r="B48" t="s">
        <v>1004</v>
      </c>
    </row>
    <row r="49" spans="1:4" x14ac:dyDescent="0.2">
      <c r="A49" t="s">
        <v>93</v>
      </c>
      <c r="B49" t="s">
        <v>1005</v>
      </c>
    </row>
    <row r="50" spans="1:4" x14ac:dyDescent="0.2">
      <c r="A50" t="s">
        <v>754</v>
      </c>
      <c r="B50" t="s">
        <v>1006</v>
      </c>
    </row>
    <row r="51" spans="1:4" x14ac:dyDescent="0.2">
      <c r="A51" t="s">
        <v>121</v>
      </c>
      <c r="B51" t="s">
        <v>1007</v>
      </c>
    </row>
    <row r="52" spans="1:4" x14ac:dyDescent="0.2">
      <c r="A52" t="s">
        <v>451</v>
      </c>
      <c r="B52" t="s">
        <v>1008</v>
      </c>
    </row>
    <row r="53" spans="1:4" x14ac:dyDescent="0.2">
      <c r="A53" t="s">
        <v>727</v>
      </c>
      <c r="B53" t="s">
        <v>1009</v>
      </c>
    </row>
    <row r="54" spans="1:4" x14ac:dyDescent="0.2">
      <c r="A54" t="s">
        <v>286</v>
      </c>
      <c r="B54" t="s">
        <v>1010</v>
      </c>
    </row>
    <row r="55" spans="1:4" x14ac:dyDescent="0.2">
      <c r="A55" t="s">
        <v>685</v>
      </c>
      <c r="B55" t="s">
        <v>1011</v>
      </c>
    </row>
    <row r="56" spans="1:4" x14ac:dyDescent="0.2">
      <c r="A56" t="s">
        <v>417</v>
      </c>
      <c r="B56" t="s">
        <v>1012</v>
      </c>
    </row>
    <row r="57" spans="1:4" x14ac:dyDescent="0.2">
      <c r="A57" t="s">
        <v>111</v>
      </c>
      <c r="B57" t="s">
        <v>1013</v>
      </c>
    </row>
    <row r="58" spans="1:4" x14ac:dyDescent="0.2">
      <c r="A58" t="s">
        <v>269</v>
      </c>
      <c r="B58" t="s">
        <v>1014</v>
      </c>
    </row>
    <row r="59" spans="1:4" x14ac:dyDescent="0.2">
      <c r="A59" t="s">
        <v>788</v>
      </c>
      <c r="B59" t="s">
        <v>1015</v>
      </c>
    </row>
    <row r="60" spans="1:4" x14ac:dyDescent="0.2">
      <c r="A60" t="s">
        <v>473</v>
      </c>
      <c r="B60" t="s">
        <v>1016</v>
      </c>
    </row>
    <row r="61" spans="1:4" x14ac:dyDescent="0.2">
      <c r="A61" t="s">
        <v>425</v>
      </c>
      <c r="B61" t="s">
        <v>1017</v>
      </c>
    </row>
    <row r="62" spans="1:4" x14ac:dyDescent="0.2">
      <c r="A62" t="s">
        <v>574</v>
      </c>
      <c r="B62" t="s">
        <v>1018</v>
      </c>
    </row>
    <row r="63" spans="1:4" x14ac:dyDescent="0.2">
      <c r="A63" t="s">
        <v>638</v>
      </c>
      <c r="B63" t="s">
        <v>1019</v>
      </c>
    </row>
    <row r="64" spans="1:4" x14ac:dyDescent="0.2">
      <c r="A64" s="5" t="s">
        <v>490</v>
      </c>
      <c r="B64" t="s">
        <v>1020</v>
      </c>
      <c r="D64" s="5"/>
    </row>
    <row r="65" spans="1:4" x14ac:dyDescent="0.2">
      <c r="A65" t="s">
        <v>776</v>
      </c>
      <c r="B65" t="s">
        <v>1021</v>
      </c>
    </row>
    <row r="66" spans="1:4" x14ac:dyDescent="0.2">
      <c r="A66" t="s">
        <v>592</v>
      </c>
      <c r="B66" t="s">
        <v>1022</v>
      </c>
    </row>
    <row r="67" spans="1:4" x14ac:dyDescent="0.2">
      <c r="A67" t="s">
        <v>803</v>
      </c>
      <c r="B67" t="s">
        <v>1023</v>
      </c>
    </row>
    <row r="68" spans="1:4" x14ac:dyDescent="0.2">
      <c r="A68" t="s">
        <v>365</v>
      </c>
      <c r="B68" t="s">
        <v>1024</v>
      </c>
    </row>
    <row r="69" spans="1:4" x14ac:dyDescent="0.2">
      <c r="A69" t="s">
        <v>789</v>
      </c>
      <c r="B69" t="s">
        <v>1025</v>
      </c>
    </row>
    <row r="70" spans="1:4" x14ac:dyDescent="0.2">
      <c r="A70" t="s">
        <v>75</v>
      </c>
      <c r="B70" t="s">
        <v>1026</v>
      </c>
    </row>
    <row r="71" spans="1:4" x14ac:dyDescent="0.2">
      <c r="A71" t="s">
        <v>71</v>
      </c>
      <c r="B71" t="s">
        <v>1027</v>
      </c>
    </row>
    <row r="72" spans="1:4" x14ac:dyDescent="0.2">
      <c r="A72" t="s">
        <v>426</v>
      </c>
      <c r="B72" t="s">
        <v>1028</v>
      </c>
    </row>
    <row r="73" spans="1:4" x14ac:dyDescent="0.2">
      <c r="A73" t="s">
        <v>684</v>
      </c>
      <c r="B73" t="s">
        <v>1029</v>
      </c>
    </row>
    <row r="74" spans="1:4" x14ac:dyDescent="0.2">
      <c r="A74" t="s">
        <v>602</v>
      </c>
      <c r="B74" t="s">
        <v>1030</v>
      </c>
    </row>
    <row r="75" spans="1:4" x14ac:dyDescent="0.2">
      <c r="A75" t="s">
        <v>210</v>
      </c>
      <c r="B75" t="s">
        <v>1031</v>
      </c>
    </row>
    <row r="76" spans="1:4" x14ac:dyDescent="0.2">
      <c r="A76" t="s">
        <v>704</v>
      </c>
      <c r="B76" t="s">
        <v>1032</v>
      </c>
    </row>
    <row r="77" spans="1:4" x14ac:dyDescent="0.2">
      <c r="A77" t="s">
        <v>774</v>
      </c>
      <c r="B77" t="s">
        <v>1033</v>
      </c>
    </row>
    <row r="78" spans="1:4" x14ac:dyDescent="0.2">
      <c r="A78" s="5" t="s">
        <v>551</v>
      </c>
      <c r="B78" t="s">
        <v>1034</v>
      </c>
      <c r="D78" s="5"/>
    </row>
    <row r="79" spans="1:4" x14ac:dyDescent="0.2">
      <c r="A79" t="s">
        <v>292</v>
      </c>
      <c r="B79" t="s">
        <v>1035</v>
      </c>
    </row>
    <row r="80" spans="1:4" x14ac:dyDescent="0.2">
      <c r="A80" t="s">
        <v>328</v>
      </c>
      <c r="B80" t="s">
        <v>1036</v>
      </c>
    </row>
    <row r="81" spans="1:4" x14ac:dyDescent="0.2">
      <c r="A81" s="5" t="s">
        <v>443</v>
      </c>
      <c r="B81" t="s">
        <v>1037</v>
      </c>
      <c r="D81" s="5"/>
    </row>
    <row r="82" spans="1:4" x14ac:dyDescent="0.2">
      <c r="A82" t="s">
        <v>20</v>
      </c>
      <c r="B82" t="s">
        <v>1038</v>
      </c>
    </row>
    <row r="83" spans="1:4" x14ac:dyDescent="0.2">
      <c r="A83" t="s">
        <v>804</v>
      </c>
      <c r="B83" t="s">
        <v>1039</v>
      </c>
    </row>
    <row r="84" spans="1:4" x14ac:dyDescent="0.2">
      <c r="A84" t="s">
        <v>772</v>
      </c>
      <c r="B84" t="s">
        <v>1040</v>
      </c>
    </row>
    <row r="85" spans="1:4" x14ac:dyDescent="0.2">
      <c r="A85" t="s">
        <v>375</v>
      </c>
      <c r="B85" t="s">
        <v>1041</v>
      </c>
    </row>
    <row r="86" spans="1:4" x14ac:dyDescent="0.2">
      <c r="A86" t="s">
        <v>275</v>
      </c>
      <c r="B86" t="s">
        <v>1042</v>
      </c>
    </row>
    <row r="87" spans="1:4" x14ac:dyDescent="0.2">
      <c r="A87" s="5" t="s">
        <v>484</v>
      </c>
      <c r="B87" t="s">
        <v>1043</v>
      </c>
      <c r="D87" s="5"/>
    </row>
    <row r="88" spans="1:4" x14ac:dyDescent="0.2">
      <c r="A88" t="s">
        <v>320</v>
      </c>
      <c r="B88" t="s">
        <v>1044</v>
      </c>
    </row>
    <row r="89" spans="1:4" x14ac:dyDescent="0.2">
      <c r="A89" t="s">
        <v>683</v>
      </c>
      <c r="B89" t="s">
        <v>1045</v>
      </c>
    </row>
    <row r="90" spans="1:4" x14ac:dyDescent="0.2">
      <c r="A90" t="s">
        <v>89</v>
      </c>
      <c r="B90" t="s">
        <v>1046</v>
      </c>
    </row>
    <row r="91" spans="1:4" x14ac:dyDescent="0.2">
      <c r="A91" t="s">
        <v>1542</v>
      </c>
      <c r="B91" t="s">
        <v>1521</v>
      </c>
    </row>
    <row r="92" spans="1:4" x14ac:dyDescent="0.2">
      <c r="A92" t="s">
        <v>1543</v>
      </c>
      <c r="B92" t="s">
        <v>1522</v>
      </c>
    </row>
    <row r="93" spans="1:4" x14ac:dyDescent="0.2">
      <c r="A93" t="s">
        <v>1545</v>
      </c>
      <c r="B93" t="s">
        <v>1523</v>
      </c>
    </row>
    <row r="94" spans="1:4" x14ac:dyDescent="0.2">
      <c r="A94" t="s">
        <v>1544</v>
      </c>
      <c r="B94" t="s">
        <v>1524</v>
      </c>
    </row>
    <row r="95" spans="1:4" x14ac:dyDescent="0.2">
      <c r="A95" t="s">
        <v>1546</v>
      </c>
      <c r="B95" t="s">
        <v>1525</v>
      </c>
    </row>
    <row r="96" spans="1:4" x14ac:dyDescent="0.2">
      <c r="A96" t="s">
        <v>422</v>
      </c>
      <c r="B96" t="s">
        <v>1047</v>
      </c>
    </row>
    <row r="97" spans="1:4" x14ac:dyDescent="0.2">
      <c r="A97" t="s">
        <v>504</v>
      </c>
      <c r="B97" t="s">
        <v>1048</v>
      </c>
    </row>
    <row r="98" spans="1:4" x14ac:dyDescent="0.2">
      <c r="A98" s="5" t="s">
        <v>795</v>
      </c>
      <c r="B98" t="s">
        <v>1049</v>
      </c>
    </row>
    <row r="99" spans="1:4" x14ac:dyDescent="0.2">
      <c r="A99" t="s">
        <v>809</v>
      </c>
      <c r="B99" t="s">
        <v>1050</v>
      </c>
    </row>
    <row r="100" spans="1:4" x14ac:dyDescent="0.2">
      <c r="A100" t="s">
        <v>474</v>
      </c>
      <c r="B100" t="s">
        <v>1051</v>
      </c>
    </row>
    <row r="101" spans="1:4" x14ac:dyDescent="0.2">
      <c r="A101" t="s">
        <v>650</v>
      </c>
      <c r="B101" t="s">
        <v>1052</v>
      </c>
    </row>
    <row r="102" spans="1:4" x14ac:dyDescent="0.2">
      <c r="A102" t="s">
        <v>74</v>
      </c>
      <c r="B102" t="s">
        <v>1053</v>
      </c>
    </row>
    <row r="103" spans="1:4" x14ac:dyDescent="0.2">
      <c r="A103" t="s">
        <v>287</v>
      </c>
      <c r="B103" t="s">
        <v>1054</v>
      </c>
      <c r="D103" s="5"/>
    </row>
    <row r="104" spans="1:4" x14ac:dyDescent="0.2">
      <c r="A104" t="s">
        <v>575</v>
      </c>
      <c r="B104" t="s">
        <v>1055</v>
      </c>
    </row>
    <row r="105" spans="1:4" x14ac:dyDescent="0.2">
      <c r="A105" t="s">
        <v>573</v>
      </c>
      <c r="B105" t="s">
        <v>1056</v>
      </c>
    </row>
    <row r="106" spans="1:4" x14ac:dyDescent="0.2">
      <c r="A106" t="s">
        <v>827</v>
      </c>
      <c r="B106" t="s">
        <v>1057</v>
      </c>
    </row>
    <row r="107" spans="1:4" x14ac:dyDescent="0.2">
      <c r="A107" t="s">
        <v>709</v>
      </c>
      <c r="B107" t="s">
        <v>1058</v>
      </c>
    </row>
    <row r="108" spans="1:4" x14ac:dyDescent="0.2">
      <c r="A108" t="s">
        <v>791</v>
      </c>
      <c r="B108" t="s">
        <v>1059</v>
      </c>
    </row>
    <row r="109" spans="1:4" x14ac:dyDescent="0.2">
      <c r="A109" t="s">
        <v>244</v>
      </c>
      <c r="B109" t="s">
        <v>1060</v>
      </c>
    </row>
    <row r="110" spans="1:4" x14ac:dyDescent="0.2">
      <c r="A110" t="s">
        <v>691</v>
      </c>
      <c r="B110" t="s">
        <v>1061</v>
      </c>
    </row>
    <row r="111" spans="1:4" x14ac:dyDescent="0.2">
      <c r="A111" t="s">
        <v>747</v>
      </c>
      <c r="B111" t="s">
        <v>1062</v>
      </c>
    </row>
    <row r="112" spans="1:4" x14ac:dyDescent="0.2">
      <c r="A112" t="s">
        <v>545</v>
      </c>
      <c r="B112" t="s">
        <v>1063</v>
      </c>
    </row>
    <row r="113" spans="1:2" x14ac:dyDescent="0.2">
      <c r="A113" t="s">
        <v>167</v>
      </c>
      <c r="B113" t="s">
        <v>1064</v>
      </c>
    </row>
    <row r="114" spans="1:2" x14ac:dyDescent="0.2">
      <c r="A114" t="s">
        <v>632</v>
      </c>
      <c r="B114" t="s">
        <v>1065</v>
      </c>
    </row>
    <row r="115" spans="1:2" x14ac:dyDescent="0.2">
      <c r="A115" t="s">
        <v>1547</v>
      </c>
      <c r="B115" t="s">
        <v>1526</v>
      </c>
    </row>
    <row r="116" spans="1:2" x14ac:dyDescent="0.2">
      <c r="A116" t="s">
        <v>1548</v>
      </c>
      <c r="B116" t="s">
        <v>1527</v>
      </c>
    </row>
    <row r="117" spans="1:2" x14ac:dyDescent="0.2">
      <c r="A117" t="s">
        <v>1549</v>
      </c>
      <c r="B117" t="s">
        <v>1528</v>
      </c>
    </row>
    <row r="118" spans="1:2" x14ac:dyDescent="0.2">
      <c r="A118" t="s">
        <v>1550</v>
      </c>
      <c r="B118" t="s">
        <v>1529</v>
      </c>
    </row>
    <row r="119" spans="1:2" x14ac:dyDescent="0.2">
      <c r="A119" t="s">
        <v>1551</v>
      </c>
      <c r="B119" t="s">
        <v>1530</v>
      </c>
    </row>
    <row r="120" spans="1:2" x14ac:dyDescent="0.2">
      <c r="A120" t="s">
        <v>218</v>
      </c>
      <c r="B120" t="s">
        <v>1066</v>
      </c>
    </row>
    <row r="121" spans="1:2" x14ac:dyDescent="0.2">
      <c r="A121" t="s">
        <v>475</v>
      </c>
      <c r="B121" t="s">
        <v>1067</v>
      </c>
    </row>
    <row r="122" spans="1:2" x14ac:dyDescent="0.2">
      <c r="A122" t="s">
        <v>615</v>
      </c>
      <c r="B122" t="s">
        <v>1068</v>
      </c>
    </row>
    <row r="123" spans="1:2" x14ac:dyDescent="0.2">
      <c r="A123" s="5" t="s">
        <v>35</v>
      </c>
      <c r="B123" t="s">
        <v>1069</v>
      </c>
    </row>
    <row r="124" spans="1:2" x14ac:dyDescent="0.2">
      <c r="A124" t="s">
        <v>556</v>
      </c>
      <c r="B124" t="s">
        <v>1070</v>
      </c>
    </row>
    <row r="125" spans="1:2" x14ac:dyDescent="0.2">
      <c r="A125" t="s">
        <v>450</v>
      </c>
      <c r="B125" t="s">
        <v>1071</v>
      </c>
    </row>
    <row r="126" spans="1:2" x14ac:dyDescent="0.2">
      <c r="A126" t="s">
        <v>454</v>
      </c>
      <c r="B126" t="s">
        <v>1072</v>
      </c>
    </row>
    <row r="127" spans="1:2" x14ac:dyDescent="0.2">
      <c r="A127" t="s">
        <v>78</v>
      </c>
      <c r="B127" t="s">
        <v>1073</v>
      </c>
    </row>
    <row r="128" spans="1:2" x14ac:dyDescent="0.2">
      <c r="A128" t="s">
        <v>571</v>
      </c>
      <c r="B128" t="s">
        <v>1074</v>
      </c>
    </row>
    <row r="129" spans="1:4" x14ac:dyDescent="0.2">
      <c r="A129" t="s">
        <v>720</v>
      </c>
      <c r="B129" t="s">
        <v>1075</v>
      </c>
    </row>
    <row r="130" spans="1:4" x14ac:dyDescent="0.2">
      <c r="A130" t="s">
        <v>378</v>
      </c>
      <c r="B130" t="s">
        <v>1076</v>
      </c>
    </row>
    <row r="131" spans="1:4" x14ac:dyDescent="0.2">
      <c r="A131" t="s">
        <v>373</v>
      </c>
      <c r="B131" t="s">
        <v>1077</v>
      </c>
    </row>
    <row r="132" spans="1:4" x14ac:dyDescent="0.2">
      <c r="A132" t="s">
        <v>103</v>
      </c>
      <c r="B132" t="s">
        <v>1078</v>
      </c>
    </row>
    <row r="133" spans="1:4" x14ac:dyDescent="0.2">
      <c r="A133" t="s">
        <v>639</v>
      </c>
      <c r="B133" t="s">
        <v>1079</v>
      </c>
      <c r="D133" s="5"/>
    </row>
    <row r="134" spans="1:4" x14ac:dyDescent="0.2">
      <c r="A134" t="s">
        <v>67</v>
      </c>
      <c r="B134" t="s">
        <v>1080</v>
      </c>
    </row>
    <row r="135" spans="1:4" x14ac:dyDescent="0.2">
      <c r="A135" t="s">
        <v>304</v>
      </c>
      <c r="B135" t="s">
        <v>1081</v>
      </c>
    </row>
    <row r="136" spans="1:4" x14ac:dyDescent="0.2">
      <c r="A136" t="s">
        <v>220</v>
      </c>
      <c r="B136" t="s">
        <v>1082</v>
      </c>
    </row>
    <row r="137" spans="1:4" x14ac:dyDescent="0.2">
      <c r="A137" t="s">
        <v>270</v>
      </c>
      <c r="B137" t="s">
        <v>1083</v>
      </c>
    </row>
    <row r="138" spans="1:4" x14ac:dyDescent="0.2">
      <c r="A138" t="s">
        <v>716</v>
      </c>
      <c r="B138" t="s">
        <v>1084</v>
      </c>
    </row>
    <row r="139" spans="1:4" x14ac:dyDescent="0.2">
      <c r="A139" t="s">
        <v>703</v>
      </c>
      <c r="B139" t="s">
        <v>1085</v>
      </c>
    </row>
    <row r="140" spans="1:4" x14ac:dyDescent="0.2">
      <c r="A140" t="s">
        <v>739</v>
      </c>
      <c r="B140" t="s">
        <v>1086</v>
      </c>
    </row>
    <row r="141" spans="1:4" x14ac:dyDescent="0.2">
      <c r="A141" t="s">
        <v>265</v>
      </c>
      <c r="B141" t="s">
        <v>1087</v>
      </c>
    </row>
    <row r="142" spans="1:4" x14ac:dyDescent="0.2">
      <c r="A142" t="s">
        <v>765</v>
      </c>
      <c r="B142" t="s">
        <v>1088</v>
      </c>
    </row>
    <row r="143" spans="1:4" x14ac:dyDescent="0.2">
      <c r="A143" t="s">
        <v>719</v>
      </c>
      <c r="B143" t="s">
        <v>1089</v>
      </c>
    </row>
    <row r="144" spans="1:4" x14ac:dyDescent="0.2">
      <c r="A144" t="s">
        <v>351</v>
      </c>
      <c r="B144" t="s">
        <v>1090</v>
      </c>
    </row>
    <row r="145" spans="1:2" x14ac:dyDescent="0.2">
      <c r="A145" t="s">
        <v>564</v>
      </c>
      <c r="B145" t="s">
        <v>1091</v>
      </c>
    </row>
    <row r="146" spans="1:2" x14ac:dyDescent="0.2">
      <c r="A146" t="s">
        <v>91</v>
      </c>
      <c r="B146" t="s">
        <v>1092</v>
      </c>
    </row>
    <row r="147" spans="1:2" x14ac:dyDescent="0.2">
      <c r="A147" t="s">
        <v>391</v>
      </c>
      <c r="B147" t="s">
        <v>1093</v>
      </c>
    </row>
    <row r="148" spans="1:2" x14ac:dyDescent="0.2">
      <c r="A148" t="s">
        <v>540</v>
      </c>
      <c r="B148" t="s">
        <v>1094</v>
      </c>
    </row>
    <row r="149" spans="1:2" x14ac:dyDescent="0.2">
      <c r="A149" t="s">
        <v>738</v>
      </c>
      <c r="B149" t="s">
        <v>1095</v>
      </c>
    </row>
    <row r="150" spans="1:2" x14ac:dyDescent="0.2">
      <c r="A150" t="s">
        <v>565</v>
      </c>
      <c r="B150" t="s">
        <v>1096</v>
      </c>
    </row>
    <row r="151" spans="1:2" x14ac:dyDescent="0.2">
      <c r="A151" t="s">
        <v>833</v>
      </c>
      <c r="B151" t="s">
        <v>1097</v>
      </c>
    </row>
    <row r="152" spans="1:2" x14ac:dyDescent="0.2">
      <c r="A152" t="s">
        <v>289</v>
      </c>
      <c r="B152" t="s">
        <v>1098</v>
      </c>
    </row>
    <row r="153" spans="1:2" x14ac:dyDescent="0.2">
      <c r="A153" t="s">
        <v>506</v>
      </c>
      <c r="B153" t="s">
        <v>1099</v>
      </c>
    </row>
    <row r="154" spans="1:2" x14ac:dyDescent="0.2">
      <c r="A154" t="s">
        <v>672</v>
      </c>
      <c r="B154" t="s">
        <v>1100</v>
      </c>
    </row>
    <row r="155" spans="1:2" x14ac:dyDescent="0.2">
      <c r="A155" t="s">
        <v>681</v>
      </c>
      <c r="B155" t="s">
        <v>1101</v>
      </c>
    </row>
    <row r="156" spans="1:2" x14ac:dyDescent="0.2">
      <c r="A156" t="s">
        <v>737</v>
      </c>
      <c r="B156" t="s">
        <v>1102</v>
      </c>
    </row>
    <row r="157" spans="1:2" x14ac:dyDescent="0.2">
      <c r="A157" t="s">
        <v>476</v>
      </c>
      <c r="B157" t="s">
        <v>1103</v>
      </c>
    </row>
    <row r="158" spans="1:2" x14ac:dyDescent="0.2">
      <c r="A158" t="s">
        <v>460</v>
      </c>
      <c r="B158" t="s">
        <v>1104</v>
      </c>
    </row>
    <row r="159" spans="1:2" x14ac:dyDescent="0.2">
      <c r="A159" t="s">
        <v>140</v>
      </c>
      <c r="B159" t="s">
        <v>1105</v>
      </c>
    </row>
    <row r="160" spans="1:2" x14ac:dyDescent="0.2">
      <c r="A160" t="s">
        <v>236</v>
      </c>
      <c r="B160" t="s">
        <v>1106</v>
      </c>
    </row>
    <row r="161" spans="1:2" x14ac:dyDescent="0.2">
      <c r="A161" t="s">
        <v>306</v>
      </c>
      <c r="B161" t="s">
        <v>1107</v>
      </c>
    </row>
    <row r="162" spans="1:2" x14ac:dyDescent="0.2">
      <c r="A162" t="s">
        <v>517</v>
      </c>
      <c r="B162" t="s">
        <v>1108</v>
      </c>
    </row>
    <row r="163" spans="1:2" x14ac:dyDescent="0.2">
      <c r="A163" t="s">
        <v>197</v>
      </c>
      <c r="B163" t="s">
        <v>1109</v>
      </c>
    </row>
    <row r="164" spans="1:2" x14ac:dyDescent="0.2">
      <c r="A164" t="s">
        <v>534</v>
      </c>
      <c r="B164" t="s">
        <v>1110</v>
      </c>
    </row>
    <row r="165" spans="1:2" x14ac:dyDescent="0.2">
      <c r="A165" t="s">
        <v>429</v>
      </c>
      <c r="B165" t="s">
        <v>1111</v>
      </c>
    </row>
    <row r="166" spans="1:2" x14ac:dyDescent="0.2">
      <c r="A166" t="s">
        <v>467</v>
      </c>
      <c r="B166" t="s">
        <v>1112</v>
      </c>
    </row>
    <row r="167" spans="1:2" x14ac:dyDescent="0.2">
      <c r="A167" t="s">
        <v>797</v>
      </c>
      <c r="B167" t="s">
        <v>1113</v>
      </c>
    </row>
    <row r="168" spans="1:2" x14ac:dyDescent="0.2">
      <c r="A168" t="s">
        <v>431</v>
      </c>
      <c r="B168" t="s">
        <v>1114</v>
      </c>
    </row>
    <row r="169" spans="1:2" x14ac:dyDescent="0.2">
      <c r="A169" t="s">
        <v>784</v>
      </c>
      <c r="B169" t="s">
        <v>1115</v>
      </c>
    </row>
    <row r="170" spans="1:2" x14ac:dyDescent="0.2">
      <c r="A170" t="s">
        <v>623</v>
      </c>
      <c r="B170" t="s">
        <v>1116</v>
      </c>
    </row>
    <row r="171" spans="1:2" x14ac:dyDescent="0.2">
      <c r="A171" t="s">
        <v>239</v>
      </c>
      <c r="B171" t="s">
        <v>1117</v>
      </c>
    </row>
    <row r="172" spans="1:2" x14ac:dyDescent="0.2">
      <c r="A172" t="s">
        <v>511</v>
      </c>
      <c r="B172" t="s">
        <v>1118</v>
      </c>
    </row>
    <row r="173" spans="1:2" x14ac:dyDescent="0.2">
      <c r="A173" t="s">
        <v>834</v>
      </c>
      <c r="B173" t="s">
        <v>1119</v>
      </c>
    </row>
    <row r="174" spans="1:2" x14ac:dyDescent="0.2">
      <c r="A174" t="s">
        <v>799</v>
      </c>
      <c r="B174" t="s">
        <v>1120</v>
      </c>
    </row>
    <row r="175" spans="1:2" x14ac:dyDescent="0.2">
      <c r="A175" t="s">
        <v>116</v>
      </c>
      <c r="B175" t="s">
        <v>1121</v>
      </c>
    </row>
    <row r="176" spans="1:2" x14ac:dyDescent="0.2">
      <c r="A176" t="s">
        <v>455</v>
      </c>
      <c r="B176" t="s">
        <v>1122</v>
      </c>
    </row>
    <row r="177" spans="1:2" x14ac:dyDescent="0.2">
      <c r="A177" t="s">
        <v>821</v>
      </c>
      <c r="B177" t="s">
        <v>1123</v>
      </c>
    </row>
    <row r="178" spans="1:2" x14ac:dyDescent="0.2">
      <c r="A178" t="s">
        <v>333</v>
      </c>
      <c r="B178" t="s">
        <v>1124</v>
      </c>
    </row>
    <row r="179" spans="1:2" x14ac:dyDescent="0.2">
      <c r="A179" t="s">
        <v>630</v>
      </c>
      <c r="B179" t="s">
        <v>1125</v>
      </c>
    </row>
    <row r="180" spans="1:2" x14ac:dyDescent="0.2">
      <c r="A180" t="s">
        <v>512</v>
      </c>
      <c r="B180" t="s">
        <v>1126</v>
      </c>
    </row>
    <row r="181" spans="1:2" x14ac:dyDescent="0.2">
      <c r="A181" t="s">
        <v>662</v>
      </c>
      <c r="B181" t="s">
        <v>1127</v>
      </c>
    </row>
    <row r="182" spans="1:2" x14ac:dyDescent="0.2">
      <c r="A182" t="s">
        <v>633</v>
      </c>
      <c r="B182" t="s">
        <v>1128</v>
      </c>
    </row>
    <row r="183" spans="1:2" x14ac:dyDescent="0.2">
      <c r="A183" t="s">
        <v>828</v>
      </c>
      <c r="B183" t="s">
        <v>1129</v>
      </c>
    </row>
    <row r="184" spans="1:2" x14ac:dyDescent="0.2">
      <c r="A184" t="s">
        <v>607</v>
      </c>
      <c r="B184" t="s">
        <v>1130</v>
      </c>
    </row>
    <row r="185" spans="1:2" x14ac:dyDescent="0.2">
      <c r="A185" t="s">
        <v>468</v>
      </c>
      <c r="B185" t="s">
        <v>1131</v>
      </c>
    </row>
    <row r="186" spans="1:2" x14ac:dyDescent="0.2">
      <c r="A186" t="s">
        <v>357</v>
      </c>
      <c r="B186" t="s">
        <v>1132</v>
      </c>
    </row>
    <row r="187" spans="1:2" x14ac:dyDescent="0.2">
      <c r="A187" t="s">
        <v>731</v>
      </c>
      <c r="B187" t="s">
        <v>1133</v>
      </c>
    </row>
    <row r="188" spans="1:2" x14ac:dyDescent="0.2">
      <c r="A188" t="s">
        <v>640</v>
      </c>
      <c r="B188" t="s">
        <v>1134</v>
      </c>
    </row>
    <row r="189" spans="1:2" x14ac:dyDescent="0.2">
      <c r="A189" t="s">
        <v>708</v>
      </c>
      <c r="B189" t="s">
        <v>1135</v>
      </c>
    </row>
    <row r="190" spans="1:2" x14ac:dyDescent="0.2">
      <c r="A190" t="s">
        <v>498</v>
      </c>
      <c r="B190" t="s">
        <v>1136</v>
      </c>
    </row>
    <row r="191" spans="1:2" x14ac:dyDescent="0.2">
      <c r="A191" t="s">
        <v>629</v>
      </c>
      <c r="B191" t="s">
        <v>1137</v>
      </c>
    </row>
    <row r="192" spans="1:2" x14ac:dyDescent="0.2">
      <c r="A192" t="s">
        <v>14</v>
      </c>
      <c r="B192" t="s">
        <v>1138</v>
      </c>
    </row>
    <row r="193" spans="1:2" x14ac:dyDescent="0.2">
      <c r="A193" t="s">
        <v>707</v>
      </c>
      <c r="B193" t="s">
        <v>1139</v>
      </c>
    </row>
    <row r="194" spans="1:2" x14ac:dyDescent="0.2">
      <c r="A194" t="s">
        <v>469</v>
      </c>
      <c r="B194" t="s">
        <v>1140</v>
      </c>
    </row>
    <row r="195" spans="1:2" x14ac:dyDescent="0.2">
      <c r="A195" t="s">
        <v>513</v>
      </c>
      <c r="B195" t="s">
        <v>1141</v>
      </c>
    </row>
    <row r="196" spans="1:2" x14ac:dyDescent="0.2">
      <c r="A196" t="s">
        <v>597</v>
      </c>
      <c r="B196" t="s">
        <v>1142</v>
      </c>
    </row>
    <row r="197" spans="1:2" x14ac:dyDescent="0.2">
      <c r="A197" t="s">
        <v>925</v>
      </c>
      <c r="B197" t="s">
        <v>1143</v>
      </c>
    </row>
    <row r="198" spans="1:2" x14ac:dyDescent="0.2">
      <c r="A198" t="s">
        <v>23</v>
      </c>
      <c r="B198" t="s">
        <v>1144</v>
      </c>
    </row>
    <row r="199" spans="1:2" x14ac:dyDescent="0.2">
      <c r="A199" t="s">
        <v>211</v>
      </c>
      <c r="B199" t="s">
        <v>1145</v>
      </c>
    </row>
    <row r="200" spans="1:2" x14ac:dyDescent="0.2">
      <c r="A200" t="s">
        <v>247</v>
      </c>
      <c r="B200" t="s">
        <v>1146</v>
      </c>
    </row>
    <row r="201" spans="1:2" x14ac:dyDescent="0.2">
      <c r="A201" t="s">
        <v>222</v>
      </c>
      <c r="B201" t="s">
        <v>1147</v>
      </c>
    </row>
    <row r="202" spans="1:2" x14ac:dyDescent="0.2">
      <c r="A202" t="s">
        <v>761</v>
      </c>
      <c r="B202" t="s">
        <v>1148</v>
      </c>
    </row>
    <row r="203" spans="1:2" x14ac:dyDescent="0.2">
      <c r="A203" t="s">
        <v>657</v>
      </c>
      <c r="B203" t="s">
        <v>1149</v>
      </c>
    </row>
    <row r="204" spans="1:2" x14ac:dyDescent="0.2">
      <c r="A204" t="s">
        <v>136</v>
      </c>
      <c r="B204" t="s">
        <v>1150</v>
      </c>
    </row>
    <row r="205" spans="1:2" x14ac:dyDescent="0.2">
      <c r="A205" t="s">
        <v>118</v>
      </c>
      <c r="B205" t="s">
        <v>1151</v>
      </c>
    </row>
    <row r="206" spans="1:2" x14ac:dyDescent="0.2">
      <c r="A206" s="5" t="s">
        <v>702</v>
      </c>
      <c r="B206" t="s">
        <v>1152</v>
      </c>
    </row>
    <row r="207" spans="1:2" x14ac:dyDescent="0.2">
      <c r="A207" s="5" t="s">
        <v>583</v>
      </c>
      <c r="B207" t="s">
        <v>1153</v>
      </c>
    </row>
    <row r="208" spans="1:2" x14ac:dyDescent="0.2">
      <c r="A208" t="s">
        <v>658</v>
      </c>
      <c r="B208" t="s">
        <v>1154</v>
      </c>
    </row>
    <row r="209" spans="1:4" x14ac:dyDescent="0.2">
      <c r="A209" t="s">
        <v>1505</v>
      </c>
      <c r="B209" t="s">
        <v>1155</v>
      </c>
    </row>
    <row r="210" spans="1:4" x14ac:dyDescent="0.2">
      <c r="A210" t="s">
        <v>955</v>
      </c>
      <c r="B210" t="s">
        <v>1156</v>
      </c>
    </row>
    <row r="211" spans="1:4" x14ac:dyDescent="0.2">
      <c r="A211" t="s">
        <v>1506</v>
      </c>
      <c r="B211" t="s">
        <v>1157</v>
      </c>
    </row>
    <row r="212" spans="1:4" x14ac:dyDescent="0.2">
      <c r="A212" t="s">
        <v>954</v>
      </c>
      <c r="B212" t="s">
        <v>1158</v>
      </c>
    </row>
    <row r="213" spans="1:4" x14ac:dyDescent="0.2">
      <c r="A213" t="s">
        <v>956</v>
      </c>
      <c r="B213" t="s">
        <v>1159</v>
      </c>
    </row>
    <row r="214" spans="1:4" x14ac:dyDescent="0.2">
      <c r="A214" t="s">
        <v>461</v>
      </c>
      <c r="B214" t="s">
        <v>1160</v>
      </c>
    </row>
    <row r="215" spans="1:4" x14ac:dyDescent="0.2">
      <c r="A215" t="s">
        <v>29</v>
      </c>
      <c r="B215" t="s">
        <v>1161</v>
      </c>
    </row>
    <row r="216" spans="1:4" x14ac:dyDescent="0.2">
      <c r="A216" t="s">
        <v>434</v>
      </c>
      <c r="B216" t="s">
        <v>1162</v>
      </c>
      <c r="D216" s="5"/>
    </row>
    <row r="217" spans="1:4" x14ac:dyDescent="0.2">
      <c r="A217" t="s">
        <v>435</v>
      </c>
      <c r="B217" t="s">
        <v>1163</v>
      </c>
      <c r="D217" s="5"/>
    </row>
    <row r="218" spans="1:4" x14ac:dyDescent="0.2">
      <c r="A218" t="s">
        <v>648</v>
      </c>
      <c r="B218" t="s">
        <v>1164</v>
      </c>
    </row>
    <row r="219" spans="1:4" x14ac:dyDescent="0.2">
      <c r="A219" t="s">
        <v>822</v>
      </c>
      <c r="B219" t="s">
        <v>1165</v>
      </c>
    </row>
    <row r="220" spans="1:4" x14ac:dyDescent="0.2">
      <c r="A220" t="s">
        <v>478</v>
      </c>
      <c r="B220" t="s">
        <v>1166</v>
      </c>
    </row>
    <row r="221" spans="1:4" x14ac:dyDescent="0.2">
      <c r="A221" t="s">
        <v>628</v>
      </c>
      <c r="B221" t="s">
        <v>1167</v>
      </c>
    </row>
    <row r="222" spans="1:4" x14ac:dyDescent="0.2">
      <c r="A222" s="5" t="s">
        <v>442</v>
      </c>
      <c r="B222" t="s">
        <v>1168</v>
      </c>
    </row>
    <row r="223" spans="1:4" x14ac:dyDescent="0.2">
      <c r="A223" t="s">
        <v>143</v>
      </c>
      <c r="B223" t="s">
        <v>1169</v>
      </c>
    </row>
    <row r="224" spans="1:4" x14ac:dyDescent="0.2">
      <c r="A224" t="s">
        <v>533</v>
      </c>
      <c r="B224" t="s">
        <v>1170</v>
      </c>
    </row>
    <row r="225" spans="1:4" x14ac:dyDescent="0.2">
      <c r="A225" t="s">
        <v>753</v>
      </c>
      <c r="B225" t="s">
        <v>1171</v>
      </c>
    </row>
    <row r="226" spans="1:4" x14ac:dyDescent="0.2">
      <c r="A226" t="s">
        <v>546</v>
      </c>
      <c r="B226" t="s">
        <v>1172</v>
      </c>
    </row>
    <row r="227" spans="1:4" x14ac:dyDescent="0.2">
      <c r="A227" t="s">
        <v>634</v>
      </c>
      <c r="B227" t="s">
        <v>1173</v>
      </c>
    </row>
    <row r="228" spans="1:4" x14ac:dyDescent="0.2">
      <c r="A228" t="s">
        <v>593</v>
      </c>
      <c r="B228" t="s">
        <v>1174</v>
      </c>
    </row>
    <row r="229" spans="1:4" x14ac:dyDescent="0.2">
      <c r="A229" t="s">
        <v>392</v>
      </c>
      <c r="B229" t="s">
        <v>1175</v>
      </c>
    </row>
    <row r="230" spans="1:4" x14ac:dyDescent="0.2">
      <c r="A230" t="s">
        <v>379</v>
      </c>
      <c r="B230" t="s">
        <v>1176</v>
      </c>
    </row>
    <row r="231" spans="1:4" x14ac:dyDescent="0.2">
      <c r="A231" t="s">
        <v>669</v>
      </c>
      <c r="B231" t="s">
        <v>1177</v>
      </c>
    </row>
    <row r="232" spans="1:4" x14ac:dyDescent="0.2">
      <c r="A232" t="s">
        <v>485</v>
      </c>
      <c r="B232" t="s">
        <v>1178</v>
      </c>
      <c r="D232" s="5"/>
    </row>
    <row r="233" spans="1:4" x14ac:dyDescent="0.2">
      <c r="A233" t="s">
        <v>410</v>
      </c>
      <c r="B233" t="s">
        <v>1179</v>
      </c>
    </row>
    <row r="234" spans="1:4" x14ac:dyDescent="0.2">
      <c r="A234" t="s">
        <v>651</v>
      </c>
      <c r="B234" t="s">
        <v>1180</v>
      </c>
    </row>
    <row r="235" spans="1:4" x14ac:dyDescent="0.2">
      <c r="A235" t="s">
        <v>404</v>
      </c>
      <c r="B235" t="s">
        <v>1181</v>
      </c>
    </row>
    <row r="236" spans="1:4" x14ac:dyDescent="0.2">
      <c r="A236" t="s">
        <v>526</v>
      </c>
      <c r="B236" t="s">
        <v>1182</v>
      </c>
    </row>
    <row r="237" spans="1:4" x14ac:dyDescent="0.2">
      <c r="A237" t="s">
        <v>764</v>
      </c>
      <c r="B237" t="s">
        <v>1183</v>
      </c>
    </row>
    <row r="238" spans="1:4" x14ac:dyDescent="0.2">
      <c r="A238" t="s">
        <v>567</v>
      </c>
      <c r="B238" t="s">
        <v>1184</v>
      </c>
    </row>
    <row r="239" spans="1:4" x14ac:dyDescent="0.2">
      <c r="A239" t="s">
        <v>248</v>
      </c>
      <c r="B239" t="s">
        <v>1185</v>
      </c>
    </row>
    <row r="240" spans="1:4" x14ac:dyDescent="0.2">
      <c r="A240" t="s">
        <v>386</v>
      </c>
      <c r="B240" t="s">
        <v>1186</v>
      </c>
    </row>
    <row r="241" spans="1:2" x14ac:dyDescent="0.2">
      <c r="A241" t="s">
        <v>527</v>
      </c>
      <c r="B241" t="s">
        <v>1187</v>
      </c>
    </row>
    <row r="242" spans="1:2" x14ac:dyDescent="0.2">
      <c r="A242" t="s">
        <v>352</v>
      </c>
      <c r="B242" t="s">
        <v>1188</v>
      </c>
    </row>
    <row r="243" spans="1:2" x14ac:dyDescent="0.2">
      <c r="A243" t="s">
        <v>584</v>
      </c>
      <c r="B243" t="s">
        <v>1189</v>
      </c>
    </row>
    <row r="244" spans="1:2" x14ac:dyDescent="0.2">
      <c r="A244" t="s">
        <v>321</v>
      </c>
      <c r="B244" t="s">
        <v>1190</v>
      </c>
    </row>
    <row r="245" spans="1:2" x14ac:dyDescent="0.2">
      <c r="A245" t="s">
        <v>674</v>
      </c>
      <c r="B245" t="s">
        <v>1191</v>
      </c>
    </row>
    <row r="246" spans="1:2" x14ac:dyDescent="0.2">
      <c r="A246" t="s">
        <v>362</v>
      </c>
      <c r="B246" t="s">
        <v>1192</v>
      </c>
    </row>
    <row r="247" spans="1:2" x14ac:dyDescent="0.2">
      <c r="A247" t="s">
        <v>823</v>
      </c>
      <c r="B247" t="s">
        <v>1193</v>
      </c>
    </row>
    <row r="248" spans="1:2" x14ac:dyDescent="0.2">
      <c r="A248" t="s">
        <v>824</v>
      </c>
      <c r="B248" t="s">
        <v>1194</v>
      </c>
    </row>
    <row r="249" spans="1:2" x14ac:dyDescent="0.2">
      <c r="A249" s="5" t="s">
        <v>499</v>
      </c>
      <c r="B249" t="s">
        <v>1195</v>
      </c>
    </row>
    <row r="250" spans="1:2" x14ac:dyDescent="0.2">
      <c r="A250" t="s">
        <v>177</v>
      </c>
      <c r="B250" t="s">
        <v>1196</v>
      </c>
    </row>
    <row r="251" spans="1:2" x14ac:dyDescent="0.2">
      <c r="A251" t="s">
        <v>8</v>
      </c>
      <c r="B251" t="s">
        <v>1197</v>
      </c>
    </row>
    <row r="252" spans="1:2" x14ac:dyDescent="0.2">
      <c r="A252" t="s">
        <v>518</v>
      </c>
      <c r="B252" t="s">
        <v>1198</v>
      </c>
    </row>
    <row r="253" spans="1:2" x14ac:dyDescent="0.2">
      <c r="A253" t="s">
        <v>174</v>
      </c>
      <c r="B253" t="s">
        <v>1199</v>
      </c>
    </row>
    <row r="254" spans="1:2" x14ac:dyDescent="0.2">
      <c r="A254" t="s">
        <v>690</v>
      </c>
      <c r="B254" t="s">
        <v>1200</v>
      </c>
    </row>
    <row r="255" spans="1:2" x14ac:dyDescent="0.2">
      <c r="A255" t="s">
        <v>496</v>
      </c>
      <c r="B255" t="s">
        <v>1201</v>
      </c>
    </row>
    <row r="256" spans="1:2" x14ac:dyDescent="0.2">
      <c r="A256" t="s">
        <v>507</v>
      </c>
      <c r="B256" t="s">
        <v>1202</v>
      </c>
    </row>
    <row r="257" spans="1:4" x14ac:dyDescent="0.2">
      <c r="A257" t="s">
        <v>500</v>
      </c>
      <c r="B257" t="s">
        <v>1203</v>
      </c>
    </row>
    <row r="258" spans="1:4" x14ac:dyDescent="0.2">
      <c r="A258" t="s">
        <v>835</v>
      </c>
      <c r="B258" t="s">
        <v>1204</v>
      </c>
    </row>
    <row r="259" spans="1:4" x14ac:dyDescent="0.2">
      <c r="A259" t="s">
        <v>715</v>
      </c>
      <c r="B259" t="s">
        <v>1205</v>
      </c>
      <c r="D259" s="5"/>
    </row>
    <row r="260" spans="1:4" x14ac:dyDescent="0.2">
      <c r="A260" s="5" t="s">
        <v>819</v>
      </c>
      <c r="B260" t="s">
        <v>1206</v>
      </c>
    </row>
    <row r="261" spans="1:4" x14ac:dyDescent="0.2">
      <c r="A261" t="s">
        <v>335</v>
      </c>
      <c r="B261" t="s">
        <v>1207</v>
      </c>
    </row>
    <row r="262" spans="1:4" x14ac:dyDescent="0.2">
      <c r="A262" t="s">
        <v>759</v>
      </c>
      <c r="B262" t="s">
        <v>1208</v>
      </c>
    </row>
    <row r="263" spans="1:4" x14ac:dyDescent="0.2">
      <c r="A263" t="s">
        <v>805</v>
      </c>
      <c r="B263" t="s">
        <v>1209</v>
      </c>
    </row>
    <row r="264" spans="1:4" x14ac:dyDescent="0.2">
      <c r="A264" t="s">
        <v>714</v>
      </c>
      <c r="B264" t="s">
        <v>1210</v>
      </c>
    </row>
    <row r="265" spans="1:4" x14ac:dyDescent="0.2">
      <c r="A265" t="s">
        <v>726</v>
      </c>
      <c r="B265" t="s">
        <v>1211</v>
      </c>
    </row>
    <row r="266" spans="1:4" x14ac:dyDescent="0.2">
      <c r="A266" t="s">
        <v>689</v>
      </c>
      <c r="B266" t="s">
        <v>1212</v>
      </c>
    </row>
    <row r="267" spans="1:4" x14ac:dyDescent="0.2">
      <c r="A267" t="s">
        <v>746</v>
      </c>
      <c r="B267" t="s">
        <v>1213</v>
      </c>
    </row>
    <row r="268" spans="1:4" x14ac:dyDescent="0.2">
      <c r="A268" t="s">
        <v>817</v>
      </c>
      <c r="B268" t="s">
        <v>1214</v>
      </c>
    </row>
    <row r="269" spans="1:4" x14ac:dyDescent="0.2">
      <c r="A269" t="s">
        <v>641</v>
      </c>
      <c r="B269" t="s">
        <v>1215</v>
      </c>
    </row>
    <row r="270" spans="1:4" x14ac:dyDescent="0.2">
      <c r="A270" t="s">
        <v>552</v>
      </c>
      <c r="B270" t="s">
        <v>1216</v>
      </c>
      <c r="D270" s="5"/>
    </row>
    <row r="271" spans="1:4" x14ac:dyDescent="0.2">
      <c r="A271" t="s">
        <v>577</v>
      </c>
      <c r="B271" t="s">
        <v>1217</v>
      </c>
    </row>
    <row r="272" spans="1:4" x14ac:dyDescent="0.2">
      <c r="A272" t="s">
        <v>397</v>
      </c>
      <c r="B272" t="s">
        <v>1218</v>
      </c>
    </row>
    <row r="273" spans="1:2" x14ac:dyDescent="0.2">
      <c r="A273" t="s">
        <v>367</v>
      </c>
      <c r="B273" t="s">
        <v>1219</v>
      </c>
    </row>
    <row r="274" spans="1:2" x14ac:dyDescent="0.2">
      <c r="A274" t="s">
        <v>818</v>
      </c>
      <c r="B274" t="s">
        <v>1220</v>
      </c>
    </row>
    <row r="275" spans="1:2" x14ac:dyDescent="0.2">
      <c r="A275" t="s">
        <v>1516</v>
      </c>
      <c r="B275" t="s">
        <v>1531</v>
      </c>
    </row>
    <row r="276" spans="1:2" x14ac:dyDescent="0.2">
      <c r="A276" t="s">
        <v>635</v>
      </c>
      <c r="B276" t="s">
        <v>1221</v>
      </c>
    </row>
    <row r="277" spans="1:2" x14ac:dyDescent="0.2">
      <c r="A277" t="s">
        <v>387</v>
      </c>
      <c r="B277" t="s">
        <v>1222</v>
      </c>
    </row>
    <row r="278" spans="1:2" x14ac:dyDescent="0.2">
      <c r="A278" t="s">
        <v>777</v>
      </c>
      <c r="B278" t="s">
        <v>1223</v>
      </c>
    </row>
    <row r="279" spans="1:2" x14ac:dyDescent="0.2">
      <c r="A279" t="s">
        <v>456</v>
      </c>
      <c r="B279" t="s">
        <v>1224</v>
      </c>
    </row>
    <row r="280" spans="1:2" x14ac:dyDescent="0.2">
      <c r="A280" t="s">
        <v>745</v>
      </c>
      <c r="B280" t="s">
        <v>1225</v>
      </c>
    </row>
    <row r="281" spans="1:2" x14ac:dyDescent="0.2">
      <c r="A281" t="s">
        <v>752</v>
      </c>
      <c r="B281" t="s">
        <v>1226</v>
      </c>
    </row>
    <row r="282" spans="1:2" x14ac:dyDescent="0.2">
      <c r="A282" t="s">
        <v>559</v>
      </c>
      <c r="B282" t="s">
        <v>1227</v>
      </c>
    </row>
    <row r="283" spans="1:2" x14ac:dyDescent="0.2">
      <c r="A283" t="s">
        <v>732</v>
      </c>
      <c r="B283" t="s">
        <v>1228</v>
      </c>
    </row>
    <row r="284" spans="1:2" x14ac:dyDescent="0.2">
      <c r="A284" s="5" t="s">
        <v>733</v>
      </c>
      <c r="B284" t="s">
        <v>1229</v>
      </c>
    </row>
    <row r="285" spans="1:2" x14ac:dyDescent="0.2">
      <c r="A285" t="s">
        <v>843</v>
      </c>
      <c r="B285" t="s">
        <v>1230</v>
      </c>
    </row>
    <row r="286" spans="1:2" x14ac:dyDescent="0.2">
      <c r="A286" t="s">
        <v>295</v>
      </c>
      <c r="B286" t="s">
        <v>1231</v>
      </c>
    </row>
    <row r="287" spans="1:2" x14ac:dyDescent="0.2">
      <c r="A287" t="s">
        <v>614</v>
      </c>
      <c r="B287" t="s">
        <v>1232</v>
      </c>
    </row>
    <row r="288" spans="1:2" x14ac:dyDescent="0.2">
      <c r="A288" t="s">
        <v>840</v>
      </c>
      <c r="B288" t="s">
        <v>1233</v>
      </c>
    </row>
    <row r="289" spans="1:4" x14ac:dyDescent="0.2">
      <c r="A289" t="s">
        <v>706</v>
      </c>
      <c r="B289" t="s">
        <v>1234</v>
      </c>
    </row>
    <row r="290" spans="1:4" x14ac:dyDescent="0.2">
      <c r="A290" t="s">
        <v>47</v>
      </c>
      <c r="B290" t="s">
        <v>1235</v>
      </c>
    </row>
    <row r="291" spans="1:4" x14ac:dyDescent="0.2">
      <c r="A291" t="s">
        <v>344</v>
      </c>
      <c r="B291" t="s">
        <v>1236</v>
      </c>
    </row>
    <row r="292" spans="1:4" x14ac:dyDescent="0.2">
      <c r="A292" t="s">
        <v>322</v>
      </c>
      <c r="B292" t="s">
        <v>1237</v>
      </c>
    </row>
    <row r="293" spans="1:4" x14ac:dyDescent="0.2">
      <c r="A293" t="s">
        <v>336</v>
      </c>
      <c r="B293" t="s">
        <v>1238</v>
      </c>
    </row>
    <row r="294" spans="1:4" x14ac:dyDescent="0.2">
      <c r="A294" t="s">
        <v>770</v>
      </c>
      <c r="B294" t="s">
        <v>1239</v>
      </c>
    </row>
    <row r="295" spans="1:4" x14ac:dyDescent="0.2">
      <c r="A295" t="s">
        <v>412</v>
      </c>
      <c r="B295" t="s">
        <v>1240</v>
      </c>
      <c r="D295" s="5"/>
    </row>
    <row r="296" spans="1:4" x14ac:dyDescent="0.2">
      <c r="A296" t="s">
        <v>413</v>
      </c>
      <c r="B296" t="s">
        <v>1241</v>
      </c>
    </row>
    <row r="297" spans="1:4" x14ac:dyDescent="0.2">
      <c r="A297" t="s">
        <v>323</v>
      </c>
      <c r="B297" t="s">
        <v>1242</v>
      </c>
    </row>
    <row r="298" spans="1:4" x14ac:dyDescent="0.2">
      <c r="A298" t="s">
        <v>179</v>
      </c>
      <c r="B298" t="s">
        <v>1243</v>
      </c>
    </row>
    <row r="299" spans="1:4" x14ac:dyDescent="0.2">
      <c r="A299" t="s">
        <v>405</v>
      </c>
      <c r="B299" t="s">
        <v>1244</v>
      </c>
    </row>
    <row r="300" spans="1:4" x14ac:dyDescent="0.2">
      <c r="A300" t="s">
        <v>520</v>
      </c>
      <c r="B300" t="s">
        <v>1245</v>
      </c>
    </row>
    <row r="301" spans="1:4" x14ac:dyDescent="0.2">
      <c r="A301" t="s">
        <v>493</v>
      </c>
      <c r="B301" t="s">
        <v>1246</v>
      </c>
    </row>
    <row r="302" spans="1:4" x14ac:dyDescent="0.2">
      <c r="A302" t="s">
        <v>663</v>
      </c>
      <c r="B302" t="s">
        <v>1247</v>
      </c>
    </row>
    <row r="303" spans="1:4" x14ac:dyDescent="0.2">
      <c r="A303" t="s">
        <v>778</v>
      </c>
      <c r="B303" t="s">
        <v>1248</v>
      </c>
    </row>
    <row r="304" spans="1:4" x14ac:dyDescent="0.2">
      <c r="A304" t="s">
        <v>462</v>
      </c>
      <c r="B304" t="s">
        <v>1249</v>
      </c>
    </row>
    <row r="305" spans="1:2" x14ac:dyDescent="0.2">
      <c r="A305" t="s">
        <v>393</v>
      </c>
      <c r="B305" t="s">
        <v>1250</v>
      </c>
    </row>
    <row r="306" spans="1:2" x14ac:dyDescent="0.2">
      <c r="A306" t="s">
        <v>463</v>
      </c>
      <c r="B306" t="s">
        <v>1251</v>
      </c>
    </row>
    <row r="307" spans="1:2" x14ac:dyDescent="0.2">
      <c r="A307" t="s">
        <v>585</v>
      </c>
      <c r="B307" t="s">
        <v>1252</v>
      </c>
    </row>
    <row r="308" spans="1:2" x14ac:dyDescent="0.2">
      <c r="A308" t="s">
        <v>398</v>
      </c>
      <c r="B308" t="s">
        <v>1253</v>
      </c>
    </row>
    <row r="309" spans="1:2" x14ac:dyDescent="0.2">
      <c r="A309" t="s">
        <v>671</v>
      </c>
      <c r="B309" t="s">
        <v>1254</v>
      </c>
    </row>
    <row r="310" spans="1:2" x14ac:dyDescent="0.2">
      <c r="A310" t="s">
        <v>329</v>
      </c>
      <c r="B310" t="s">
        <v>1255</v>
      </c>
    </row>
    <row r="311" spans="1:2" x14ac:dyDescent="0.2">
      <c r="A311" t="s">
        <v>599</v>
      </c>
      <c r="B311" t="s">
        <v>1256</v>
      </c>
    </row>
    <row r="312" spans="1:2" x14ac:dyDescent="0.2">
      <c r="A312" t="s">
        <v>501</v>
      </c>
      <c r="B312" t="s">
        <v>1257</v>
      </c>
    </row>
    <row r="313" spans="1:2" x14ac:dyDescent="0.2">
      <c r="A313" t="s">
        <v>175</v>
      </c>
      <c r="B313" t="s">
        <v>1258</v>
      </c>
    </row>
    <row r="314" spans="1:2" x14ac:dyDescent="0.2">
      <c r="A314" t="s">
        <v>586</v>
      </c>
      <c r="B314" t="s">
        <v>1259</v>
      </c>
    </row>
    <row r="315" spans="1:2" x14ac:dyDescent="0.2">
      <c r="A315" t="s">
        <v>399</v>
      </c>
      <c r="B315" t="s">
        <v>1260</v>
      </c>
    </row>
    <row r="316" spans="1:2" x14ac:dyDescent="0.2">
      <c r="A316" t="s">
        <v>758</v>
      </c>
      <c r="B316" t="s">
        <v>1261</v>
      </c>
    </row>
    <row r="317" spans="1:2" x14ac:dyDescent="0.2">
      <c r="A317" t="s">
        <v>568</v>
      </c>
      <c r="B317" t="s">
        <v>1262</v>
      </c>
    </row>
    <row r="318" spans="1:2" x14ac:dyDescent="0.2">
      <c r="A318" t="s">
        <v>64</v>
      </c>
      <c r="B318" t="s">
        <v>1263</v>
      </c>
    </row>
    <row r="319" spans="1:2" x14ac:dyDescent="0.2">
      <c r="A319" t="s">
        <v>207</v>
      </c>
      <c r="B319" t="s">
        <v>1264</v>
      </c>
    </row>
    <row r="320" spans="1:2" x14ac:dyDescent="0.2">
      <c r="A320" t="s">
        <v>502</v>
      </c>
      <c r="B320" t="s">
        <v>1265</v>
      </c>
    </row>
    <row r="321" spans="1:2" x14ac:dyDescent="0.2">
      <c r="A321" t="s">
        <v>744</v>
      </c>
      <c r="B321" t="s">
        <v>1266</v>
      </c>
    </row>
    <row r="322" spans="1:2" x14ac:dyDescent="0.2">
      <c r="A322" t="s">
        <v>771</v>
      </c>
      <c r="B322" t="s">
        <v>1267</v>
      </c>
    </row>
    <row r="323" spans="1:2" x14ac:dyDescent="0.2">
      <c r="A323" t="s">
        <v>531</v>
      </c>
      <c r="B323" t="s">
        <v>1268</v>
      </c>
    </row>
    <row r="324" spans="1:2" x14ac:dyDescent="0.2">
      <c r="A324" t="s">
        <v>508</v>
      </c>
      <c r="B324" t="s">
        <v>1269</v>
      </c>
    </row>
    <row r="325" spans="1:2" x14ac:dyDescent="0.2">
      <c r="A325" t="s">
        <v>415</v>
      </c>
      <c r="B325" t="s">
        <v>1270</v>
      </c>
    </row>
    <row r="326" spans="1:2" x14ac:dyDescent="0.2">
      <c r="A326" t="s">
        <v>829</v>
      </c>
      <c r="B326" t="s">
        <v>1271</v>
      </c>
    </row>
    <row r="327" spans="1:2" x14ac:dyDescent="0.2">
      <c r="A327" t="s">
        <v>521</v>
      </c>
      <c r="B327" t="s">
        <v>1272</v>
      </c>
    </row>
    <row r="328" spans="1:2" x14ac:dyDescent="0.2">
      <c r="A328" t="s">
        <v>271</v>
      </c>
      <c r="B328" t="s">
        <v>1273</v>
      </c>
    </row>
    <row r="329" spans="1:2" x14ac:dyDescent="0.2">
      <c r="A329" t="s">
        <v>701</v>
      </c>
      <c r="B329" t="s">
        <v>1274</v>
      </c>
    </row>
    <row r="330" spans="1:2" x14ac:dyDescent="0.2">
      <c r="A330" t="s">
        <v>1552</v>
      </c>
      <c r="B330" t="s">
        <v>1532</v>
      </c>
    </row>
    <row r="331" spans="1:2" x14ac:dyDescent="0.2">
      <c r="A331" t="s">
        <v>1553</v>
      </c>
      <c r="B331" t="s">
        <v>1533</v>
      </c>
    </row>
    <row r="332" spans="1:2" x14ac:dyDescent="0.2">
      <c r="A332" t="s">
        <v>1554</v>
      </c>
      <c r="B332" t="s">
        <v>1534</v>
      </c>
    </row>
    <row r="333" spans="1:2" x14ac:dyDescent="0.2">
      <c r="A333" t="s">
        <v>1555</v>
      </c>
      <c r="B333" t="s">
        <v>1535</v>
      </c>
    </row>
    <row r="334" spans="1:2" x14ac:dyDescent="0.2">
      <c r="A334" t="s">
        <v>1556</v>
      </c>
      <c r="B334" t="s">
        <v>1536</v>
      </c>
    </row>
    <row r="335" spans="1:2" x14ac:dyDescent="0.2">
      <c r="A335" t="s">
        <v>734</v>
      </c>
      <c r="B335" t="s">
        <v>1275</v>
      </c>
    </row>
    <row r="336" spans="1:2" x14ac:dyDescent="0.2">
      <c r="A336" t="s">
        <v>76</v>
      </c>
      <c r="B336" t="s">
        <v>1276</v>
      </c>
    </row>
    <row r="337" spans="1:2" x14ac:dyDescent="0.2">
      <c r="A337" t="s">
        <v>449</v>
      </c>
      <c r="B337" t="s">
        <v>1277</v>
      </c>
    </row>
    <row r="338" spans="1:2" x14ac:dyDescent="0.2">
      <c r="A338" s="5" t="s">
        <v>53</v>
      </c>
      <c r="B338" t="s">
        <v>1278</v>
      </c>
    </row>
    <row r="339" spans="1:2" x14ac:dyDescent="0.2">
      <c r="A339" s="5" t="s">
        <v>252</v>
      </c>
      <c r="B339" t="s">
        <v>1279</v>
      </c>
    </row>
    <row r="340" spans="1:2" x14ac:dyDescent="0.2">
      <c r="A340" t="s">
        <v>740</v>
      </c>
      <c r="B340" t="s">
        <v>1280</v>
      </c>
    </row>
    <row r="341" spans="1:2" x14ac:dyDescent="0.2">
      <c r="A341" s="5" t="s">
        <v>644</v>
      </c>
      <c r="B341" t="s">
        <v>1281</v>
      </c>
    </row>
    <row r="342" spans="1:2" x14ac:dyDescent="0.2">
      <c r="A342" t="s">
        <v>700</v>
      </c>
      <c r="B342" t="s">
        <v>1282</v>
      </c>
    </row>
    <row r="343" spans="1:2" x14ac:dyDescent="0.2">
      <c r="A343" t="s">
        <v>606</v>
      </c>
      <c r="B343" t="s">
        <v>1283</v>
      </c>
    </row>
    <row r="344" spans="1:2" x14ac:dyDescent="0.2">
      <c r="A344" s="5" t="s">
        <v>153</v>
      </c>
      <c r="B344" t="s">
        <v>1284</v>
      </c>
    </row>
    <row r="345" spans="1:2" x14ac:dyDescent="0.2">
      <c r="A345" t="s">
        <v>150</v>
      </c>
      <c r="B345" t="s">
        <v>1285</v>
      </c>
    </row>
    <row r="346" spans="1:2" x14ac:dyDescent="0.2">
      <c r="A346" t="s">
        <v>38</v>
      </c>
      <c r="B346" t="s">
        <v>1286</v>
      </c>
    </row>
    <row r="347" spans="1:2" x14ac:dyDescent="0.2">
      <c r="A347" t="s">
        <v>613</v>
      </c>
      <c r="B347" t="s">
        <v>1287</v>
      </c>
    </row>
    <row r="348" spans="1:2" x14ac:dyDescent="0.2">
      <c r="A348" t="s">
        <v>664</v>
      </c>
      <c r="B348" t="s">
        <v>1288</v>
      </c>
    </row>
    <row r="349" spans="1:2" x14ac:dyDescent="0.2">
      <c r="A349" t="s">
        <v>698</v>
      </c>
      <c r="B349" t="s">
        <v>1289</v>
      </c>
    </row>
    <row r="350" spans="1:2" x14ac:dyDescent="0.2">
      <c r="A350" t="s">
        <v>315</v>
      </c>
      <c r="B350" t="s">
        <v>1290</v>
      </c>
    </row>
    <row r="351" spans="1:2" x14ac:dyDescent="0.2">
      <c r="A351" t="s">
        <v>165</v>
      </c>
      <c r="B351" t="s">
        <v>1291</v>
      </c>
    </row>
    <row r="352" spans="1:2" x14ac:dyDescent="0.2">
      <c r="A352" t="s">
        <v>139</v>
      </c>
      <c r="B352" t="s">
        <v>1292</v>
      </c>
    </row>
    <row r="353" spans="1:4" x14ac:dyDescent="0.2">
      <c r="A353" t="s">
        <v>63</v>
      </c>
      <c r="B353" t="s">
        <v>1293</v>
      </c>
    </row>
    <row r="354" spans="1:4" x14ac:dyDescent="0.2">
      <c r="A354" t="s">
        <v>225</v>
      </c>
      <c r="B354" t="s">
        <v>1294</v>
      </c>
      <c r="D354" s="5"/>
    </row>
    <row r="355" spans="1:4" x14ac:dyDescent="0.2">
      <c r="A355" t="s">
        <v>487</v>
      </c>
      <c r="B355" t="s">
        <v>1295</v>
      </c>
      <c r="D355" s="5"/>
    </row>
    <row r="356" spans="1:4" x14ac:dyDescent="0.2">
      <c r="A356" t="s">
        <v>530</v>
      </c>
      <c r="B356" t="s">
        <v>1296</v>
      </c>
    </row>
    <row r="357" spans="1:4" x14ac:dyDescent="0.2">
      <c r="A357" t="s">
        <v>697</v>
      </c>
      <c r="B357" t="s">
        <v>1297</v>
      </c>
      <c r="D357" s="5"/>
    </row>
    <row r="358" spans="1:4" x14ac:dyDescent="0.2">
      <c r="A358" t="s">
        <v>441</v>
      </c>
      <c r="B358" t="s">
        <v>1298</v>
      </c>
    </row>
    <row r="359" spans="1:4" x14ac:dyDescent="0.2">
      <c r="A359" t="s">
        <v>547</v>
      </c>
      <c r="B359" t="s">
        <v>1299</v>
      </c>
    </row>
    <row r="360" spans="1:4" x14ac:dyDescent="0.2">
      <c r="A360" t="s">
        <v>436</v>
      </c>
      <c r="B360" t="s">
        <v>1300</v>
      </c>
      <c r="D360" s="5"/>
    </row>
    <row r="361" spans="1:4" x14ac:dyDescent="0.2">
      <c r="A361" t="s">
        <v>696</v>
      </c>
      <c r="B361" t="s">
        <v>1301</v>
      </c>
    </row>
    <row r="362" spans="1:4" x14ac:dyDescent="0.2">
      <c r="A362" t="s">
        <v>36</v>
      </c>
      <c r="B362" t="s">
        <v>1302</v>
      </c>
    </row>
    <row r="363" spans="1:4" x14ac:dyDescent="0.2">
      <c r="A363" t="s">
        <v>372</v>
      </c>
      <c r="B363" t="s">
        <v>1303</v>
      </c>
    </row>
    <row r="364" spans="1:4" x14ac:dyDescent="0.2">
      <c r="A364" s="5" t="s">
        <v>235</v>
      </c>
      <c r="B364" t="s">
        <v>1304</v>
      </c>
    </row>
    <row r="365" spans="1:4" x14ac:dyDescent="0.2">
      <c r="A365" t="s">
        <v>418</v>
      </c>
      <c r="B365" t="s">
        <v>1305</v>
      </c>
    </row>
    <row r="366" spans="1:4" x14ac:dyDescent="0.2">
      <c r="A366" t="s">
        <v>201</v>
      </c>
      <c r="B366" t="s">
        <v>1306</v>
      </c>
    </row>
    <row r="367" spans="1:4" x14ac:dyDescent="0.2">
      <c r="A367" t="s">
        <v>27</v>
      </c>
      <c r="B367" t="s">
        <v>1307</v>
      </c>
    </row>
    <row r="368" spans="1:4" x14ac:dyDescent="0.2">
      <c r="A368" t="s">
        <v>713</v>
      </c>
      <c r="B368" t="s">
        <v>1308</v>
      </c>
    </row>
    <row r="369" spans="1:4" x14ac:dyDescent="0.2">
      <c r="A369" t="s">
        <v>203</v>
      </c>
      <c r="B369" t="s">
        <v>1309</v>
      </c>
    </row>
    <row r="370" spans="1:4" x14ac:dyDescent="0.2">
      <c r="A370" t="s">
        <v>611</v>
      </c>
      <c r="B370" t="s">
        <v>1310</v>
      </c>
    </row>
    <row r="371" spans="1:4" x14ac:dyDescent="0.2">
      <c r="A371" t="s">
        <v>578</v>
      </c>
      <c r="B371" t="s">
        <v>1311</v>
      </c>
    </row>
    <row r="372" spans="1:4" x14ac:dyDescent="0.2">
      <c r="A372" t="s">
        <v>617</v>
      </c>
      <c r="B372" t="s">
        <v>1312</v>
      </c>
    </row>
    <row r="373" spans="1:4" x14ac:dyDescent="0.2">
      <c r="A373" t="s">
        <v>695</v>
      </c>
      <c r="B373" t="s">
        <v>1313</v>
      </c>
    </row>
    <row r="374" spans="1:4" x14ac:dyDescent="0.2">
      <c r="A374" t="s">
        <v>43</v>
      </c>
      <c r="B374" t="s">
        <v>1314</v>
      </c>
    </row>
    <row r="375" spans="1:4" x14ac:dyDescent="0.2">
      <c r="A375" t="s">
        <v>406</v>
      </c>
      <c r="B375" t="s">
        <v>1315</v>
      </c>
    </row>
    <row r="376" spans="1:4" x14ac:dyDescent="0.2">
      <c r="A376" t="s">
        <v>763</v>
      </c>
      <c r="B376" t="s">
        <v>1316</v>
      </c>
    </row>
    <row r="377" spans="1:4" x14ac:dyDescent="0.2">
      <c r="A377" t="s">
        <v>249</v>
      </c>
      <c r="B377" t="s">
        <v>1317</v>
      </c>
    </row>
    <row r="378" spans="1:4" x14ac:dyDescent="0.2">
      <c r="A378" t="s">
        <v>652</v>
      </c>
      <c r="B378" t="s">
        <v>1318</v>
      </c>
    </row>
    <row r="379" spans="1:4" x14ac:dyDescent="0.2">
      <c r="A379" t="s">
        <v>330</v>
      </c>
      <c r="B379" t="s">
        <v>1319</v>
      </c>
    </row>
    <row r="380" spans="1:4" x14ac:dyDescent="0.2">
      <c r="A380" t="s">
        <v>277</v>
      </c>
      <c r="B380" t="s">
        <v>1320</v>
      </c>
      <c r="D380" s="5"/>
    </row>
    <row r="381" spans="1:4" x14ac:dyDescent="0.2">
      <c r="A381" t="s">
        <v>135</v>
      </c>
      <c r="B381" t="s">
        <v>1321</v>
      </c>
    </row>
    <row r="382" spans="1:4" x14ac:dyDescent="0.2">
      <c r="A382" t="s">
        <v>579</v>
      </c>
      <c r="B382" t="s">
        <v>1322</v>
      </c>
    </row>
    <row r="383" spans="1:4" x14ac:dyDescent="0.2">
      <c r="A383" t="s">
        <v>242</v>
      </c>
      <c r="B383" t="s">
        <v>1323</v>
      </c>
    </row>
    <row r="384" spans="1:4" x14ac:dyDescent="0.2">
      <c r="A384" t="s">
        <v>241</v>
      </c>
      <c r="B384" t="s">
        <v>1324</v>
      </c>
    </row>
    <row r="385" spans="1:2" x14ac:dyDescent="0.2">
      <c r="A385" t="s">
        <v>113</v>
      </c>
      <c r="B385" t="s">
        <v>1325</v>
      </c>
    </row>
    <row r="386" spans="1:2" x14ac:dyDescent="0.2">
      <c r="A386" t="s">
        <v>253</v>
      </c>
      <c r="B386" t="s">
        <v>1326</v>
      </c>
    </row>
    <row r="387" spans="1:2" x14ac:dyDescent="0.2">
      <c r="A387" t="s">
        <v>394</v>
      </c>
      <c r="B387" t="s">
        <v>1327</v>
      </c>
    </row>
    <row r="388" spans="1:2" x14ac:dyDescent="0.2">
      <c r="A388" t="s">
        <v>605</v>
      </c>
      <c r="B388" t="s">
        <v>1328</v>
      </c>
    </row>
    <row r="389" spans="1:2" x14ac:dyDescent="0.2">
      <c r="A389" t="s">
        <v>55</v>
      </c>
      <c r="B389" t="s">
        <v>1329</v>
      </c>
    </row>
    <row r="390" spans="1:2" x14ac:dyDescent="0.2">
      <c r="A390" t="s">
        <v>170</v>
      </c>
      <c r="B390" t="s">
        <v>1330</v>
      </c>
    </row>
    <row r="391" spans="1:2" x14ac:dyDescent="0.2">
      <c r="A391" t="s">
        <v>457</v>
      </c>
      <c r="B391" t="s">
        <v>1331</v>
      </c>
    </row>
    <row r="392" spans="1:2" x14ac:dyDescent="0.2">
      <c r="A392" t="s">
        <v>514</v>
      </c>
      <c r="B392" t="s">
        <v>1332</v>
      </c>
    </row>
    <row r="393" spans="1:2" x14ac:dyDescent="0.2">
      <c r="A393" t="s">
        <v>479</v>
      </c>
      <c r="B393" t="s">
        <v>1333</v>
      </c>
    </row>
    <row r="394" spans="1:2" x14ac:dyDescent="0.2">
      <c r="A394" t="s">
        <v>131</v>
      </c>
      <c r="B394" t="s">
        <v>1334</v>
      </c>
    </row>
    <row r="395" spans="1:2" x14ac:dyDescent="0.2">
      <c r="A395" t="s">
        <v>353</v>
      </c>
      <c r="B395" t="s">
        <v>1335</v>
      </c>
    </row>
    <row r="396" spans="1:2" x14ac:dyDescent="0.2">
      <c r="A396" t="s">
        <v>54</v>
      </c>
      <c r="B396" t="s">
        <v>1336</v>
      </c>
    </row>
    <row r="397" spans="1:2" x14ac:dyDescent="0.2">
      <c r="A397" t="s">
        <v>670</v>
      </c>
      <c r="B397" t="s">
        <v>1337</v>
      </c>
    </row>
    <row r="398" spans="1:2" x14ac:dyDescent="0.2">
      <c r="A398" t="s">
        <v>419</v>
      </c>
      <c r="B398" t="s">
        <v>1338</v>
      </c>
    </row>
    <row r="399" spans="1:2" x14ac:dyDescent="0.2">
      <c r="A399" t="s">
        <v>254</v>
      </c>
      <c r="B399" t="s">
        <v>1339</v>
      </c>
    </row>
    <row r="400" spans="1:2" x14ac:dyDescent="0.2">
      <c r="A400" t="s">
        <v>255</v>
      </c>
      <c r="B400" t="s">
        <v>1340</v>
      </c>
    </row>
    <row r="401" spans="1:2" x14ac:dyDescent="0.2">
      <c r="A401" t="s">
        <v>339</v>
      </c>
      <c r="B401" t="s">
        <v>1341</v>
      </c>
    </row>
    <row r="402" spans="1:2" x14ac:dyDescent="0.2">
      <c r="A402" t="s">
        <v>757</v>
      </c>
      <c r="B402" t="s">
        <v>1342</v>
      </c>
    </row>
    <row r="403" spans="1:2" x14ac:dyDescent="0.2">
      <c r="A403" t="s">
        <v>792</v>
      </c>
      <c r="B403" t="s">
        <v>1343</v>
      </c>
    </row>
    <row r="404" spans="1:2" x14ac:dyDescent="0.2">
      <c r="A404" t="s">
        <v>659</v>
      </c>
      <c r="B404" t="s">
        <v>1344</v>
      </c>
    </row>
    <row r="405" spans="1:2" x14ac:dyDescent="0.2">
      <c r="A405" t="s">
        <v>240</v>
      </c>
      <c r="B405" t="s">
        <v>1345</v>
      </c>
    </row>
    <row r="406" spans="1:2" x14ac:dyDescent="0.2">
      <c r="A406" t="s">
        <v>278</v>
      </c>
      <c r="B406" t="s">
        <v>1346</v>
      </c>
    </row>
    <row r="407" spans="1:2" x14ac:dyDescent="0.2">
      <c r="A407" t="s">
        <v>718</v>
      </c>
      <c r="B407" t="s">
        <v>1347</v>
      </c>
    </row>
    <row r="408" spans="1:2" x14ac:dyDescent="0.2">
      <c r="A408" t="s">
        <v>380</v>
      </c>
      <c r="B408" t="s">
        <v>1348</v>
      </c>
    </row>
    <row r="409" spans="1:2" x14ac:dyDescent="0.2">
      <c r="A409" t="s">
        <v>312</v>
      </c>
      <c r="B409" t="s">
        <v>1349</v>
      </c>
    </row>
    <row r="410" spans="1:2" x14ac:dyDescent="0.2">
      <c r="A410" t="s">
        <v>561</v>
      </c>
      <c r="B410" t="s">
        <v>1350</v>
      </c>
    </row>
    <row r="411" spans="1:2" x14ac:dyDescent="0.2">
      <c r="A411" t="s">
        <v>324</v>
      </c>
      <c r="B411" t="s">
        <v>1351</v>
      </c>
    </row>
    <row r="412" spans="1:2" x14ac:dyDescent="0.2">
      <c r="A412" t="s">
        <v>735</v>
      </c>
      <c r="B412" t="s">
        <v>1352</v>
      </c>
    </row>
    <row r="413" spans="1:2" x14ac:dyDescent="0.2">
      <c r="A413" t="s">
        <v>296</v>
      </c>
      <c r="B413" t="s">
        <v>1353</v>
      </c>
    </row>
    <row r="414" spans="1:2" x14ac:dyDescent="0.2">
      <c r="A414" t="s">
        <v>841</v>
      </c>
      <c r="B414" t="s">
        <v>1354</v>
      </c>
    </row>
    <row r="415" spans="1:2" x14ac:dyDescent="0.2">
      <c r="A415" s="5" t="s">
        <v>345</v>
      </c>
      <c r="B415" t="s">
        <v>1355</v>
      </c>
    </row>
    <row r="416" spans="1:2" x14ac:dyDescent="0.2">
      <c r="A416" t="s">
        <v>290</v>
      </c>
      <c r="B416" t="s">
        <v>1356</v>
      </c>
    </row>
    <row r="417" spans="1:4" x14ac:dyDescent="0.2">
      <c r="A417" t="s">
        <v>800</v>
      </c>
      <c r="B417" t="s">
        <v>1357</v>
      </c>
    </row>
    <row r="418" spans="1:4" x14ac:dyDescent="0.2">
      <c r="A418" t="s">
        <v>830</v>
      </c>
      <c r="B418" t="s">
        <v>1358</v>
      </c>
    </row>
    <row r="419" spans="1:4" x14ac:dyDescent="0.2">
      <c r="A419" t="s">
        <v>750</v>
      </c>
      <c r="B419" t="s">
        <v>1359</v>
      </c>
    </row>
    <row r="420" spans="1:4" x14ac:dyDescent="0.2">
      <c r="A420" t="s">
        <v>756</v>
      </c>
      <c r="B420" t="s">
        <v>1360</v>
      </c>
    </row>
    <row r="421" spans="1:4" x14ac:dyDescent="0.2">
      <c r="A421" t="s">
        <v>480</v>
      </c>
      <c r="B421" t="s">
        <v>1361</v>
      </c>
    </row>
    <row r="422" spans="1:4" x14ac:dyDescent="0.2">
      <c r="A422" t="s">
        <v>675</v>
      </c>
      <c r="B422" t="s">
        <v>1362</v>
      </c>
    </row>
    <row r="423" spans="1:4" x14ac:dyDescent="0.2">
      <c r="A423" t="s">
        <v>749</v>
      </c>
      <c r="B423" t="s">
        <v>1363</v>
      </c>
    </row>
    <row r="424" spans="1:4" x14ac:dyDescent="0.2">
      <c r="A424" t="s">
        <v>488</v>
      </c>
      <c r="B424" t="s">
        <v>1364</v>
      </c>
    </row>
    <row r="425" spans="1:4" x14ac:dyDescent="0.2">
      <c r="A425" t="s">
        <v>558</v>
      </c>
      <c r="B425" t="s">
        <v>1365</v>
      </c>
    </row>
    <row r="426" spans="1:4" x14ac:dyDescent="0.2">
      <c r="A426" t="s">
        <v>665</v>
      </c>
      <c r="B426" t="s">
        <v>1366</v>
      </c>
    </row>
    <row r="427" spans="1:4" x14ac:dyDescent="0.2">
      <c r="A427" t="s">
        <v>560</v>
      </c>
      <c r="B427" t="s">
        <v>1367</v>
      </c>
    </row>
    <row r="428" spans="1:4" x14ac:dyDescent="0.2">
      <c r="A428" t="s">
        <v>205</v>
      </c>
      <c r="B428" t="s">
        <v>1368</v>
      </c>
    </row>
    <row r="429" spans="1:4" x14ac:dyDescent="0.2">
      <c r="A429" t="s">
        <v>331</v>
      </c>
      <c r="B429" t="s">
        <v>1369</v>
      </c>
    </row>
    <row r="430" spans="1:4" x14ac:dyDescent="0.2">
      <c r="A430" t="s">
        <v>470</v>
      </c>
      <c r="B430" t="s">
        <v>1370</v>
      </c>
    </row>
    <row r="431" spans="1:4" x14ac:dyDescent="0.2">
      <c r="A431" t="s">
        <v>486</v>
      </c>
      <c r="B431" t="s">
        <v>1371</v>
      </c>
      <c r="D431" s="5"/>
    </row>
    <row r="432" spans="1:4" x14ac:dyDescent="0.2">
      <c r="A432" t="s">
        <v>298</v>
      </c>
      <c r="B432" t="s">
        <v>1372</v>
      </c>
    </row>
    <row r="433" spans="1:2" x14ac:dyDescent="0.2">
      <c r="A433" t="s">
        <v>779</v>
      </c>
      <c r="B433" t="s">
        <v>1373</v>
      </c>
    </row>
    <row r="434" spans="1:2" x14ac:dyDescent="0.2">
      <c r="A434" t="s">
        <v>676</v>
      </c>
      <c r="B434" t="s">
        <v>1374</v>
      </c>
    </row>
    <row r="435" spans="1:2" x14ac:dyDescent="0.2">
      <c r="A435" t="s">
        <v>688</v>
      </c>
      <c r="B435" t="s">
        <v>1375</v>
      </c>
    </row>
    <row r="436" spans="1:2" x14ac:dyDescent="0.2">
      <c r="A436" t="s">
        <v>594</v>
      </c>
      <c r="B436" t="s">
        <v>1376</v>
      </c>
    </row>
    <row r="437" spans="1:2" x14ac:dyDescent="0.2">
      <c r="A437" t="s">
        <v>400</v>
      </c>
      <c r="B437" t="s">
        <v>1377</v>
      </c>
    </row>
    <row r="438" spans="1:2" x14ac:dyDescent="0.2">
      <c r="A438" t="s">
        <v>1557</v>
      </c>
      <c r="B438" t="s">
        <v>1537</v>
      </c>
    </row>
    <row r="439" spans="1:2" x14ac:dyDescent="0.2">
      <c r="A439" t="s">
        <v>1558</v>
      </c>
      <c r="B439" t="s">
        <v>1538</v>
      </c>
    </row>
    <row r="440" spans="1:2" x14ac:dyDescent="0.2">
      <c r="A440" t="s">
        <v>1559</v>
      </c>
      <c r="B440" t="s">
        <v>1539</v>
      </c>
    </row>
    <row r="441" spans="1:2" x14ac:dyDescent="0.2">
      <c r="A441" t="s">
        <v>1560</v>
      </c>
      <c r="B441" t="s">
        <v>1540</v>
      </c>
    </row>
    <row r="442" spans="1:2" x14ac:dyDescent="0.2">
      <c r="A442" t="s">
        <v>1561</v>
      </c>
      <c r="B442" t="s">
        <v>1541</v>
      </c>
    </row>
    <row r="443" spans="1:2" x14ac:dyDescent="0.2">
      <c r="A443" t="s">
        <v>157</v>
      </c>
      <c r="B443" t="s">
        <v>1378</v>
      </c>
    </row>
    <row r="444" spans="1:2" x14ac:dyDescent="0.2">
      <c r="A444" s="5" t="s">
        <v>580</v>
      </c>
      <c r="B444" t="s">
        <v>1379</v>
      </c>
    </row>
    <row r="445" spans="1:2" x14ac:dyDescent="0.2">
      <c r="A445" t="s">
        <v>656</v>
      </c>
      <c r="B445" t="s">
        <v>1380</v>
      </c>
    </row>
    <row r="446" spans="1:2" x14ac:dyDescent="0.2">
      <c r="A446" t="s">
        <v>42</v>
      </c>
      <c r="B446" t="s">
        <v>1381</v>
      </c>
    </row>
    <row r="447" spans="1:2" x14ac:dyDescent="0.2">
      <c r="A447" t="s">
        <v>81</v>
      </c>
      <c r="B447" t="s">
        <v>1382</v>
      </c>
    </row>
    <row r="448" spans="1:2" x14ac:dyDescent="0.2">
      <c r="A448" t="s">
        <v>810</v>
      </c>
      <c r="B448" t="s">
        <v>1383</v>
      </c>
    </row>
    <row r="449" spans="1:2" x14ac:dyDescent="0.2">
      <c r="A449" t="s">
        <v>341</v>
      </c>
      <c r="B449" t="s">
        <v>1384</v>
      </c>
    </row>
    <row r="450" spans="1:2" x14ac:dyDescent="0.2">
      <c r="A450" t="s">
        <v>250</v>
      </c>
      <c r="B450" t="s">
        <v>1385</v>
      </c>
    </row>
    <row r="451" spans="1:2" x14ac:dyDescent="0.2">
      <c r="A451" t="s">
        <v>528</v>
      </c>
      <c r="B451" t="s">
        <v>1386</v>
      </c>
    </row>
    <row r="452" spans="1:2" x14ac:dyDescent="0.2">
      <c r="A452" t="s">
        <v>596</v>
      </c>
      <c r="B452" t="s">
        <v>1387</v>
      </c>
    </row>
    <row r="453" spans="1:2" x14ac:dyDescent="0.2">
      <c r="A453" t="s">
        <v>811</v>
      </c>
      <c r="B453" t="s">
        <v>1388</v>
      </c>
    </row>
    <row r="454" spans="1:2" x14ac:dyDescent="0.2">
      <c r="A454" t="s">
        <v>741</v>
      </c>
      <c r="B454" t="s">
        <v>1389</v>
      </c>
    </row>
    <row r="455" spans="1:2" x14ac:dyDescent="0.2">
      <c r="A455" t="s">
        <v>163</v>
      </c>
      <c r="B455" t="s">
        <v>1390</v>
      </c>
    </row>
    <row r="456" spans="1:2" x14ac:dyDescent="0.2">
      <c r="A456" t="s">
        <v>836</v>
      </c>
      <c r="B456" t="s">
        <v>1391</v>
      </c>
    </row>
    <row r="457" spans="1:2" x14ac:dyDescent="0.2">
      <c r="A457" t="s">
        <v>725</v>
      </c>
      <c r="B457" t="s">
        <v>1392</v>
      </c>
    </row>
    <row r="458" spans="1:2" x14ac:dyDescent="0.2">
      <c r="A458" t="s">
        <v>785</v>
      </c>
      <c r="B458" t="s">
        <v>1393</v>
      </c>
    </row>
    <row r="459" spans="1:2" x14ac:dyDescent="0.2">
      <c r="A459" t="s">
        <v>347</v>
      </c>
      <c r="B459" t="s">
        <v>1394</v>
      </c>
    </row>
    <row r="460" spans="1:2" x14ac:dyDescent="0.2">
      <c r="A460" s="5" t="s">
        <v>806</v>
      </c>
      <c r="B460" t="s">
        <v>1395</v>
      </c>
    </row>
    <row r="461" spans="1:2" x14ac:dyDescent="0.2">
      <c r="A461" t="s">
        <v>743</v>
      </c>
      <c r="B461" t="s">
        <v>1396</v>
      </c>
    </row>
    <row r="462" spans="1:2" x14ac:dyDescent="0.2">
      <c r="A462" t="s">
        <v>680</v>
      </c>
      <c r="B462" t="s">
        <v>1397</v>
      </c>
    </row>
    <row r="463" spans="1:2" x14ac:dyDescent="0.2">
      <c r="A463" t="s">
        <v>299</v>
      </c>
      <c r="B463" t="s">
        <v>1398</v>
      </c>
    </row>
    <row r="464" spans="1:2" x14ac:dyDescent="0.2">
      <c r="A464" t="s">
        <v>316</v>
      </c>
      <c r="B464" t="s">
        <v>1399</v>
      </c>
    </row>
    <row r="465" spans="1:4" x14ac:dyDescent="0.2">
      <c r="A465" t="s">
        <v>553</v>
      </c>
      <c r="B465" t="s">
        <v>1400</v>
      </c>
      <c r="D465" s="5"/>
    </row>
    <row r="466" spans="1:4" x14ac:dyDescent="0.2">
      <c r="A466" t="s">
        <v>541</v>
      </c>
      <c r="B466" t="s">
        <v>1401</v>
      </c>
    </row>
    <row r="467" spans="1:4" x14ac:dyDescent="0.2">
      <c r="A467" t="s">
        <v>712</v>
      </c>
      <c r="B467" t="s">
        <v>1402</v>
      </c>
    </row>
    <row r="468" spans="1:4" x14ac:dyDescent="0.2">
      <c r="A468" t="s">
        <v>786</v>
      </c>
      <c r="B468" t="s">
        <v>1403</v>
      </c>
    </row>
    <row r="469" spans="1:4" x14ac:dyDescent="0.2">
      <c r="A469" t="s">
        <v>773</v>
      </c>
      <c r="B469" t="s">
        <v>1404</v>
      </c>
    </row>
    <row r="470" spans="1:4" x14ac:dyDescent="0.2">
      <c r="A470" t="s">
        <v>812</v>
      </c>
      <c r="B470" t="s">
        <v>1405</v>
      </c>
    </row>
    <row r="471" spans="1:4" x14ac:dyDescent="0.2">
      <c r="A471" s="5" t="s">
        <v>522</v>
      </c>
      <c r="B471" t="s">
        <v>1406</v>
      </c>
    </row>
    <row r="472" spans="1:4" x14ac:dyDescent="0.2">
      <c r="A472" t="s">
        <v>782</v>
      </c>
      <c r="B472" t="s">
        <v>1407</v>
      </c>
    </row>
    <row r="473" spans="1:4" x14ac:dyDescent="0.2">
      <c r="A473" t="s">
        <v>815</v>
      </c>
      <c r="B473" t="s">
        <v>1408</v>
      </c>
    </row>
    <row r="474" spans="1:4" x14ac:dyDescent="0.2">
      <c r="A474" t="s">
        <v>354</v>
      </c>
      <c r="B474" t="s">
        <v>1409</v>
      </c>
    </row>
    <row r="475" spans="1:4" x14ac:dyDescent="0.2">
      <c r="A475" t="s">
        <v>666</v>
      </c>
      <c r="B475" t="s">
        <v>1410</v>
      </c>
    </row>
    <row r="476" spans="1:4" x14ac:dyDescent="0.2">
      <c r="A476" t="s">
        <v>653</v>
      </c>
      <c r="B476" t="s">
        <v>1411</v>
      </c>
    </row>
    <row r="477" spans="1:4" x14ac:dyDescent="0.2">
      <c r="A477" t="s">
        <v>587</v>
      </c>
      <c r="B477" t="s">
        <v>1412</v>
      </c>
    </row>
    <row r="478" spans="1:4" x14ac:dyDescent="0.2">
      <c r="A478" t="s">
        <v>813</v>
      </c>
      <c r="B478" t="s">
        <v>1413</v>
      </c>
    </row>
    <row r="479" spans="1:4" x14ac:dyDescent="0.2">
      <c r="A479" t="s">
        <v>102</v>
      </c>
      <c r="B479" t="s">
        <v>1414</v>
      </c>
    </row>
    <row r="480" spans="1:4" x14ac:dyDescent="0.2">
      <c r="A480" t="s">
        <v>374</v>
      </c>
      <c r="B480" t="s">
        <v>1415</v>
      </c>
    </row>
    <row r="481" spans="1:4" x14ac:dyDescent="0.2">
      <c r="A481" t="s">
        <v>554</v>
      </c>
      <c r="B481" t="s">
        <v>1416</v>
      </c>
      <c r="D481" s="5"/>
    </row>
    <row r="482" spans="1:4" x14ac:dyDescent="0.2">
      <c r="A482" t="s">
        <v>317</v>
      </c>
      <c r="B482" t="s">
        <v>1417</v>
      </c>
    </row>
    <row r="483" spans="1:4" x14ac:dyDescent="0.2">
      <c r="A483" t="s">
        <v>33</v>
      </c>
      <c r="B483" t="s">
        <v>1418</v>
      </c>
    </row>
    <row r="484" spans="1:4" x14ac:dyDescent="0.2">
      <c r="A484" t="s">
        <v>212</v>
      </c>
      <c r="B484" t="s">
        <v>1419</v>
      </c>
    </row>
    <row r="485" spans="1:4" x14ac:dyDescent="0.2">
      <c r="A485" t="s">
        <v>581</v>
      </c>
      <c r="B485" t="s">
        <v>1420</v>
      </c>
    </row>
    <row r="486" spans="1:4" x14ac:dyDescent="0.2">
      <c r="A486" t="s">
        <v>509</v>
      </c>
      <c r="B486" t="s">
        <v>1421</v>
      </c>
    </row>
    <row r="487" spans="1:4" x14ac:dyDescent="0.2">
      <c r="A487" t="s">
        <v>768</v>
      </c>
      <c r="B487" t="s">
        <v>1422</v>
      </c>
    </row>
    <row r="488" spans="1:4" x14ac:dyDescent="0.2">
      <c r="A488" t="s">
        <v>729</v>
      </c>
      <c r="B488" t="s">
        <v>1423</v>
      </c>
    </row>
    <row r="489" spans="1:4" x14ac:dyDescent="0.2">
      <c r="A489" t="s">
        <v>407</v>
      </c>
      <c r="B489" t="s">
        <v>1424</v>
      </c>
    </row>
    <row r="490" spans="1:4" x14ac:dyDescent="0.2">
      <c r="A490" t="s">
        <v>481</v>
      </c>
      <c r="B490" t="s">
        <v>1425</v>
      </c>
    </row>
    <row r="491" spans="1:4" x14ac:dyDescent="0.2">
      <c r="A491" t="s">
        <v>618</v>
      </c>
      <c r="B491" t="s">
        <v>1426</v>
      </c>
    </row>
    <row r="492" spans="1:4" x14ac:dyDescent="0.2">
      <c r="A492" t="s">
        <v>437</v>
      </c>
      <c r="B492" t="s">
        <v>1427</v>
      </c>
      <c r="D492" s="5"/>
    </row>
    <row r="493" spans="1:4" x14ac:dyDescent="0.2">
      <c r="A493" t="s">
        <v>515</v>
      </c>
      <c r="B493" t="s">
        <v>1428</v>
      </c>
    </row>
    <row r="494" spans="1:4" x14ac:dyDescent="0.2">
      <c r="A494" t="s">
        <v>395</v>
      </c>
      <c r="B494" t="s">
        <v>1429</v>
      </c>
    </row>
    <row r="495" spans="1:4" x14ac:dyDescent="0.2">
      <c r="A495" t="s">
        <v>206</v>
      </c>
      <c r="B495" t="s">
        <v>1430</v>
      </c>
    </row>
    <row r="496" spans="1:4" x14ac:dyDescent="0.2">
      <c r="A496" t="s">
        <v>722</v>
      </c>
      <c r="B496" t="s">
        <v>1431</v>
      </c>
    </row>
    <row r="497" spans="1:2" x14ac:dyDescent="0.2">
      <c r="A497" t="s">
        <v>793</v>
      </c>
      <c r="B497" t="s">
        <v>1432</v>
      </c>
    </row>
    <row r="498" spans="1:2" x14ac:dyDescent="0.2">
      <c r="A498" t="s">
        <v>604</v>
      </c>
      <c r="B498" t="s">
        <v>1433</v>
      </c>
    </row>
    <row r="499" spans="1:2" x14ac:dyDescent="0.2">
      <c r="A499" t="s">
        <v>162</v>
      </c>
      <c r="B499" t="s">
        <v>1434</v>
      </c>
    </row>
    <row r="500" spans="1:2" x14ac:dyDescent="0.2">
      <c r="A500" t="s">
        <v>839</v>
      </c>
      <c r="B500" t="s">
        <v>1435</v>
      </c>
    </row>
    <row r="501" spans="1:2" x14ac:dyDescent="0.2">
      <c r="A501" t="s">
        <v>408</v>
      </c>
      <c r="B501" t="s">
        <v>1436</v>
      </c>
    </row>
    <row r="502" spans="1:2" x14ac:dyDescent="0.2">
      <c r="A502" t="s">
        <v>52</v>
      </c>
      <c r="B502" t="s">
        <v>1437</v>
      </c>
    </row>
    <row r="503" spans="1:2" x14ac:dyDescent="0.2">
      <c r="A503" t="s">
        <v>349</v>
      </c>
      <c r="B503" t="s">
        <v>1438</v>
      </c>
    </row>
    <row r="504" spans="1:2" x14ac:dyDescent="0.2">
      <c r="A504" t="s">
        <v>127</v>
      </c>
      <c r="B504" t="s">
        <v>1439</v>
      </c>
    </row>
    <row r="505" spans="1:2" x14ac:dyDescent="0.2">
      <c r="A505" t="s">
        <v>783</v>
      </c>
      <c r="B505" t="s">
        <v>1440</v>
      </c>
    </row>
    <row r="506" spans="1:2" x14ac:dyDescent="0.2">
      <c r="A506" t="s">
        <v>801</v>
      </c>
      <c r="B506" t="s">
        <v>1441</v>
      </c>
    </row>
    <row r="507" spans="1:2" x14ac:dyDescent="0.2">
      <c r="A507" t="s">
        <v>807</v>
      </c>
      <c r="B507" t="s">
        <v>1442</v>
      </c>
    </row>
    <row r="508" spans="1:2" x14ac:dyDescent="0.2">
      <c r="A508" t="s">
        <v>446</v>
      </c>
      <c r="B508" t="s">
        <v>1443</v>
      </c>
    </row>
    <row r="509" spans="1:2" x14ac:dyDescent="0.2">
      <c r="A509" t="s">
        <v>780</v>
      </c>
      <c r="B509" t="s">
        <v>1444</v>
      </c>
    </row>
    <row r="510" spans="1:2" x14ac:dyDescent="0.2">
      <c r="A510" t="s">
        <v>260</v>
      </c>
      <c r="B510" t="s">
        <v>1445</v>
      </c>
    </row>
    <row r="511" spans="1:2" x14ac:dyDescent="0.2">
      <c r="A511" t="s">
        <v>355</v>
      </c>
      <c r="B511" t="s">
        <v>1446</v>
      </c>
    </row>
    <row r="512" spans="1:2" x14ac:dyDescent="0.2">
      <c r="A512" t="s">
        <v>420</v>
      </c>
      <c r="B512" t="s">
        <v>1447</v>
      </c>
    </row>
    <row r="513" spans="1:2" x14ac:dyDescent="0.2">
      <c r="A513" t="s">
        <v>388</v>
      </c>
      <c r="B513" t="s">
        <v>1448</v>
      </c>
    </row>
    <row r="514" spans="1:2" x14ac:dyDescent="0.2">
      <c r="A514" t="s">
        <v>262</v>
      </c>
      <c r="B514" t="s">
        <v>1449</v>
      </c>
    </row>
    <row r="515" spans="1:2" x14ac:dyDescent="0.2">
      <c r="A515" t="s">
        <v>660</v>
      </c>
      <c r="B515" t="s">
        <v>1450</v>
      </c>
    </row>
    <row r="516" spans="1:2" x14ac:dyDescent="0.2">
      <c r="A516" t="s">
        <v>228</v>
      </c>
      <c r="B516" t="s">
        <v>1451</v>
      </c>
    </row>
    <row r="517" spans="1:2" x14ac:dyDescent="0.2">
      <c r="A517" t="s">
        <v>272</v>
      </c>
      <c r="B517" t="s">
        <v>1452</v>
      </c>
    </row>
    <row r="518" spans="1:2" x14ac:dyDescent="0.2">
      <c r="A518" t="s">
        <v>645</v>
      </c>
      <c r="B518" t="s">
        <v>1453</v>
      </c>
    </row>
    <row r="519" spans="1:2" x14ac:dyDescent="0.2">
      <c r="A519" t="s">
        <v>548</v>
      </c>
      <c r="B519" t="s">
        <v>1454</v>
      </c>
    </row>
    <row r="520" spans="1:2" x14ac:dyDescent="0.2">
      <c r="A520" t="s">
        <v>610</v>
      </c>
      <c r="B520" t="s">
        <v>1455</v>
      </c>
    </row>
    <row r="521" spans="1:2" x14ac:dyDescent="0.2">
      <c r="A521" t="s">
        <v>816</v>
      </c>
      <c r="B521" t="s">
        <v>1456</v>
      </c>
    </row>
    <row r="522" spans="1:2" x14ac:dyDescent="0.2">
      <c r="A522" t="s">
        <v>570</v>
      </c>
      <c r="B522" t="s">
        <v>1457</v>
      </c>
    </row>
    <row r="523" spans="1:2" x14ac:dyDescent="0.2">
      <c r="A523" t="s">
        <v>105</v>
      </c>
      <c r="B523" t="s">
        <v>1458</v>
      </c>
    </row>
    <row r="524" spans="1:2" x14ac:dyDescent="0.2">
      <c r="A524" t="s">
        <v>401</v>
      </c>
      <c r="B524" t="s">
        <v>1459</v>
      </c>
    </row>
    <row r="525" spans="1:2" x14ac:dyDescent="0.2">
      <c r="A525" t="s">
        <v>213</v>
      </c>
      <c r="B525" t="s">
        <v>1460</v>
      </c>
    </row>
    <row r="526" spans="1:2" x14ac:dyDescent="0.2">
      <c r="A526" t="s">
        <v>368</v>
      </c>
      <c r="B526" t="s">
        <v>1461</v>
      </c>
    </row>
    <row r="527" spans="1:2" x14ac:dyDescent="0.2">
      <c r="A527" t="s">
        <v>257</v>
      </c>
      <c r="B527" t="s">
        <v>1462</v>
      </c>
    </row>
    <row r="528" spans="1:2" x14ac:dyDescent="0.2">
      <c r="A528" t="s">
        <v>542</v>
      </c>
      <c r="B528" t="s">
        <v>1463</v>
      </c>
    </row>
    <row r="529" spans="1:2" x14ac:dyDescent="0.2">
      <c r="A529" t="s">
        <v>831</v>
      </c>
      <c r="B529" t="s">
        <v>1464</v>
      </c>
    </row>
    <row r="530" spans="1:2" x14ac:dyDescent="0.2">
      <c r="A530" t="s">
        <v>642</v>
      </c>
      <c r="B530" t="s">
        <v>1465</v>
      </c>
    </row>
    <row r="531" spans="1:2" x14ac:dyDescent="0.2">
      <c r="A531" s="5" t="s">
        <v>128</v>
      </c>
      <c r="B531" t="s">
        <v>1466</v>
      </c>
    </row>
    <row r="532" spans="1:2" x14ac:dyDescent="0.2">
      <c r="A532" t="s">
        <v>369</v>
      </c>
      <c r="B532" t="s">
        <v>1467</v>
      </c>
    </row>
    <row r="533" spans="1:2" x14ac:dyDescent="0.2">
      <c r="A533" t="s">
        <v>724</v>
      </c>
      <c r="B533" t="s">
        <v>1468</v>
      </c>
    </row>
    <row r="534" spans="1:2" x14ac:dyDescent="0.2">
      <c r="A534" t="s">
        <v>308</v>
      </c>
      <c r="B534" t="s">
        <v>1469</v>
      </c>
    </row>
    <row r="535" spans="1:2" x14ac:dyDescent="0.2">
      <c r="A535" s="5" t="s">
        <v>636</v>
      </c>
      <c r="B535" t="s">
        <v>1470</v>
      </c>
    </row>
    <row r="536" spans="1:2" x14ac:dyDescent="0.2">
      <c r="A536" t="s">
        <v>358</v>
      </c>
      <c r="B536" t="s">
        <v>1471</v>
      </c>
    </row>
    <row r="537" spans="1:2" x14ac:dyDescent="0.2">
      <c r="A537" t="s">
        <v>491</v>
      </c>
      <c r="B537" t="s">
        <v>1472</v>
      </c>
    </row>
    <row r="538" spans="1:2" x14ac:dyDescent="0.2">
      <c r="A538" t="s">
        <v>264</v>
      </c>
      <c r="B538" t="s">
        <v>1473</v>
      </c>
    </row>
    <row r="539" spans="1:2" x14ac:dyDescent="0.2">
      <c r="A539" t="s">
        <v>96</v>
      </c>
      <c r="B539" t="s">
        <v>1474</v>
      </c>
    </row>
    <row r="540" spans="1:2" x14ac:dyDescent="0.2">
      <c r="A540" t="s">
        <v>837</v>
      </c>
      <c r="B540" t="s">
        <v>1475</v>
      </c>
    </row>
    <row r="541" spans="1:2" x14ac:dyDescent="0.2">
      <c r="A541" t="s">
        <v>214</v>
      </c>
      <c r="B541" t="s">
        <v>1476</v>
      </c>
    </row>
    <row r="542" spans="1:2" x14ac:dyDescent="0.2">
      <c r="A542" t="s">
        <v>677</v>
      </c>
      <c r="B542" t="s">
        <v>1477</v>
      </c>
    </row>
    <row r="543" spans="1:2" x14ac:dyDescent="0.2">
      <c r="A543" t="s">
        <v>825</v>
      </c>
      <c r="B543" t="s">
        <v>1478</v>
      </c>
    </row>
    <row r="544" spans="1:2" x14ac:dyDescent="0.2">
      <c r="A544" t="s">
        <v>678</v>
      </c>
      <c r="B544" t="s">
        <v>1479</v>
      </c>
    </row>
    <row r="545" spans="1:4" x14ac:dyDescent="0.2">
      <c r="A545" t="s">
        <v>381</v>
      </c>
      <c r="B545" t="s">
        <v>1480</v>
      </c>
    </row>
    <row r="546" spans="1:4" x14ac:dyDescent="0.2">
      <c r="A546" t="s">
        <v>646</v>
      </c>
      <c r="B546" t="s">
        <v>1481</v>
      </c>
    </row>
    <row r="547" spans="1:4" x14ac:dyDescent="0.2">
      <c r="A547" t="s">
        <v>371</v>
      </c>
      <c r="B547" t="s">
        <v>1482</v>
      </c>
    </row>
    <row r="548" spans="1:4" x14ac:dyDescent="0.2">
      <c r="A548" t="s">
        <v>440</v>
      </c>
      <c r="B548" t="s">
        <v>1483</v>
      </c>
    </row>
    <row r="549" spans="1:4" x14ac:dyDescent="0.2">
      <c r="A549" t="s">
        <v>627</v>
      </c>
      <c r="B549" t="s">
        <v>1484</v>
      </c>
    </row>
    <row r="550" spans="1:4" x14ac:dyDescent="0.2">
      <c r="A550" t="s">
        <v>626</v>
      </c>
      <c r="B550" t="s">
        <v>1485</v>
      </c>
    </row>
    <row r="551" spans="1:4" x14ac:dyDescent="0.2">
      <c r="A551" t="s">
        <v>279</v>
      </c>
      <c r="B551" t="s">
        <v>1486</v>
      </c>
    </row>
    <row r="552" spans="1:4" x14ac:dyDescent="0.2">
      <c r="A552" t="s">
        <v>281</v>
      </c>
      <c r="B552" t="s">
        <v>1487</v>
      </c>
      <c r="D552" s="5"/>
    </row>
    <row r="553" spans="1:4" x14ac:dyDescent="0.2">
      <c r="A553" t="s">
        <v>45</v>
      </c>
      <c r="B553" t="s">
        <v>1488</v>
      </c>
    </row>
    <row r="554" spans="1:4" x14ac:dyDescent="0.2">
      <c r="A554" t="s">
        <v>647</v>
      </c>
      <c r="B554" t="s">
        <v>1489</v>
      </c>
    </row>
    <row r="555" spans="1:4" x14ac:dyDescent="0.2">
      <c r="A555" t="s">
        <v>464</v>
      </c>
      <c r="B555" t="s">
        <v>1490</v>
      </c>
    </row>
    <row r="556" spans="1:4" x14ac:dyDescent="0.2">
      <c r="A556" t="s">
        <v>694</v>
      </c>
      <c r="B556" t="s">
        <v>1491</v>
      </c>
      <c r="D556" s="5"/>
    </row>
    <row r="557" spans="1:4" x14ac:dyDescent="0.2">
      <c r="A557" t="s">
        <v>318</v>
      </c>
      <c r="B557" t="s">
        <v>1492</v>
      </c>
    </row>
    <row r="558" spans="1:4" x14ac:dyDescent="0.2">
      <c r="A558" t="s">
        <v>230</v>
      </c>
      <c r="B558" t="s">
        <v>1493</v>
      </c>
    </row>
    <row r="559" spans="1:4" x14ac:dyDescent="0.2">
      <c r="A559" t="s">
        <v>668</v>
      </c>
      <c r="B559" t="s">
        <v>1494</v>
      </c>
    </row>
    <row r="560" spans="1:4" x14ac:dyDescent="0.2">
      <c r="A560" t="s">
        <v>482</v>
      </c>
      <c r="B560" t="s">
        <v>1495</v>
      </c>
    </row>
    <row r="561" spans="1:2" x14ac:dyDescent="0.2">
      <c r="A561" t="s">
        <v>439</v>
      </c>
      <c r="B561" t="s">
        <v>1496</v>
      </c>
    </row>
    <row r="562" spans="1:2" x14ac:dyDescent="0.2">
      <c r="A562" t="s">
        <v>34</v>
      </c>
      <c r="B562" t="s">
        <v>1497</v>
      </c>
    </row>
    <row r="563" spans="1:2" x14ac:dyDescent="0.2">
      <c r="A563" t="s">
        <v>359</v>
      </c>
      <c r="B563" t="s">
        <v>1498</v>
      </c>
    </row>
    <row r="564" spans="1:2" x14ac:dyDescent="0.2">
      <c r="A564" t="s">
        <v>160</v>
      </c>
      <c r="B564" t="s">
        <v>1499</v>
      </c>
    </row>
    <row r="565" spans="1:2" x14ac:dyDescent="0.2">
      <c r="A565" t="s">
        <v>589</v>
      </c>
      <c r="B565" t="s">
        <v>1500</v>
      </c>
    </row>
    <row r="566" spans="1:2" x14ac:dyDescent="0.2">
      <c r="A566" t="s">
        <v>361</v>
      </c>
      <c r="B566" t="s">
        <v>1501</v>
      </c>
    </row>
    <row r="567" spans="1:2" x14ac:dyDescent="0.2">
      <c r="A567" t="s">
        <v>348</v>
      </c>
      <c r="B567" t="s">
        <v>1502</v>
      </c>
    </row>
    <row r="568" spans="1:2" x14ac:dyDescent="0.2">
      <c r="A568" t="s">
        <v>445</v>
      </c>
      <c r="B568" t="s">
        <v>1503</v>
      </c>
    </row>
    <row r="569" spans="1:2" x14ac:dyDescent="0.2">
      <c r="A569" t="s">
        <v>654</v>
      </c>
      <c r="B569" t="s">
        <v>1504</v>
      </c>
    </row>
  </sheetData>
  <sortState xmlns:xlrd2="http://schemas.microsoft.com/office/spreadsheetml/2017/richdata2" ref="D1:E569">
    <sortCondition ref="D1"/>
  </sortState>
  <conditionalFormatting sqref="A1:A1048576">
    <cfRule type="duplicateValues" dxfId="1" priority="1"/>
  </conditionalFormatting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:BO578"/>
  <sheetViews>
    <sheetView workbookViewId="0">
      <pane ySplit="1" topLeftCell="A284" activePane="bottomLeft" state="frozen"/>
      <selection activeCell="C1" sqref="C1"/>
      <selection pane="bottomLeft" activeCell="E1" sqref="E1"/>
    </sheetView>
  </sheetViews>
  <sheetFormatPr baseColWidth="10" defaultColWidth="11.33203125" defaultRowHeight="15" outlineLevelCol="1" x14ac:dyDescent="0.2"/>
  <cols>
    <col min="12" max="12" width="11.33203125" customWidth="1"/>
    <col min="14" max="14" width="11.33203125" customWidth="1"/>
    <col min="15" max="23" width="11.33203125" hidden="1" customWidth="1" outlineLevel="1"/>
    <col min="24" max="24" width="11.33203125" customWidth="1" collapsed="1"/>
    <col min="35" max="39" width="11.33203125" customWidth="1"/>
    <col min="40" max="40" width="10.5" customWidth="1"/>
    <col min="41" max="44" width="11.33203125" customWidth="1"/>
    <col min="54" max="54" width="11.33203125" customWidth="1"/>
    <col min="63" max="63" width="11.33203125" customWidth="1"/>
    <col min="65" max="65" width="11.33203125" customWidth="1"/>
  </cols>
  <sheetData>
    <row r="1" spans="2:66" s="3" customFormat="1" ht="83" customHeight="1" x14ac:dyDescent="0.2">
      <c r="C1" s="3" t="s">
        <v>916</v>
      </c>
      <c r="D1" s="3" t="s">
        <v>917</v>
      </c>
      <c r="E1" s="6" t="str">
        <f>'Choice Identifier'!F7</f>
        <v>[Skill 2] Recovery +%</v>
      </c>
      <c r="F1" s="6" t="str">
        <f>'Choice Identifier'!F9</f>
        <v>[Skill 3] Recovery +%</v>
      </c>
      <c r="G1" s="6" t="str">
        <f>'Choice Identifier'!F11</f>
        <v>[Skill 1] Accruarcy +%</v>
      </c>
      <c r="H1" s="6" t="str">
        <f>'Choice Identifier'!F13</f>
        <v>ATK Increasing Effect +%</v>
      </c>
      <c r="I1" s="3" t="s">
        <v>0</v>
      </c>
      <c r="J1" s="3" t="s">
        <v>1</v>
      </c>
      <c r="K1" s="3" t="s">
        <v>844</v>
      </c>
      <c r="L1" s="3" t="s">
        <v>845</v>
      </c>
      <c r="M1" s="3" t="s">
        <v>2</v>
      </c>
      <c r="N1" s="3" t="s">
        <v>931</v>
      </c>
      <c r="O1" s="3" t="s">
        <v>3</v>
      </c>
      <c r="P1" s="3" t="s">
        <v>846</v>
      </c>
      <c r="Q1" s="3" t="s">
        <v>4</v>
      </c>
      <c r="R1" s="3" t="s">
        <v>846</v>
      </c>
      <c r="S1" s="3" t="s">
        <v>863</v>
      </c>
      <c r="T1" s="3" t="s">
        <v>864</v>
      </c>
      <c r="U1" s="3" t="s">
        <v>865</v>
      </c>
      <c r="V1" s="3" t="s">
        <v>866</v>
      </c>
      <c r="W1" s="3" t="s">
        <v>867</v>
      </c>
      <c r="X1" s="3" t="s">
        <v>908</v>
      </c>
      <c r="Y1" s="3" t="s">
        <v>874</v>
      </c>
      <c r="Z1" s="3" t="s">
        <v>875</v>
      </c>
      <c r="AA1" s="3" t="s">
        <v>876</v>
      </c>
      <c r="AB1" s="3" t="s">
        <v>877</v>
      </c>
      <c r="AC1" s="3" t="s">
        <v>878</v>
      </c>
      <c r="AD1" s="3" t="s">
        <v>879</v>
      </c>
      <c r="AE1" s="3" t="s">
        <v>880</v>
      </c>
      <c r="AF1" s="3" t="s">
        <v>881</v>
      </c>
      <c r="AG1" s="3" t="s">
        <v>882</v>
      </c>
      <c r="AH1" s="3" t="s">
        <v>883</v>
      </c>
      <c r="AI1" s="3" t="s">
        <v>884</v>
      </c>
      <c r="AJ1" s="3" t="s">
        <v>885</v>
      </c>
      <c r="AK1" s="3" t="s">
        <v>886</v>
      </c>
      <c r="AL1" s="3" t="s">
        <v>887</v>
      </c>
      <c r="AM1" s="3" t="s">
        <v>888</v>
      </c>
      <c r="AN1" s="3" t="s">
        <v>889</v>
      </c>
      <c r="AO1" s="3" t="s">
        <v>890</v>
      </c>
      <c r="AP1" s="3" t="s">
        <v>891</v>
      </c>
      <c r="AQ1" s="3" t="s">
        <v>892</v>
      </c>
      <c r="AR1" s="3" t="s">
        <v>893</v>
      </c>
      <c r="AS1" s="3" t="s">
        <v>945</v>
      </c>
      <c r="AT1" s="3" t="s">
        <v>952</v>
      </c>
      <c r="AU1" s="3" t="s">
        <v>946</v>
      </c>
      <c r="AV1" s="3" t="s">
        <v>947</v>
      </c>
      <c r="AW1" s="3" t="s">
        <v>949</v>
      </c>
      <c r="AX1" s="3" t="s">
        <v>950</v>
      </c>
      <c r="AY1" s="3" t="s">
        <v>948</v>
      </c>
      <c r="AZ1" s="3" t="s">
        <v>894</v>
      </c>
      <c r="BA1" s="3" t="s">
        <v>895</v>
      </c>
      <c r="BB1" s="3" t="s">
        <v>896</v>
      </c>
      <c r="BC1" s="3" t="s">
        <v>897</v>
      </c>
      <c r="BD1" s="3" t="s">
        <v>898</v>
      </c>
      <c r="BE1" s="3" t="s">
        <v>899</v>
      </c>
      <c r="BF1" s="3" t="s">
        <v>900</v>
      </c>
      <c r="BG1" s="3" t="s">
        <v>901</v>
      </c>
      <c r="BH1" s="3" t="s">
        <v>902</v>
      </c>
      <c r="BI1" s="3" t="s">
        <v>903</v>
      </c>
      <c r="BJ1" s="3" t="s">
        <v>904</v>
      </c>
      <c r="BK1" s="3" t="s">
        <v>905</v>
      </c>
      <c r="BL1" s="3" t="s">
        <v>906</v>
      </c>
      <c r="BM1" s="3" t="s">
        <v>953</v>
      </c>
      <c r="BN1" s="3" t="s">
        <v>907</v>
      </c>
    </row>
    <row r="2" spans="2:66" ht="14.5" customHeight="1" x14ac:dyDescent="0.2">
      <c r="B2">
        <f>IF(SUMIFS('Included Monsters'!I:I,'Included Monsters'!E:E,data!K2,'Included Monsters'!F:F,data!M2)=1,0,IF(SUM(C2:D2)=0,0,SUM(E2:H2)))</f>
        <v>0</v>
      </c>
      <c r="C2">
        <f>IF(L2='Choice Identifier'!$F$3,1,0)</f>
        <v>0</v>
      </c>
      <c r="D2">
        <f>IF(K2='Choice Identifier'!$F$3,1,0)</f>
        <v>0</v>
      </c>
      <c r="E2">
        <f>IF(ISNUMBER(SEARCH(E$1,VLOOKUP($N2,'favorites worksheet'!$B:$T,19,FALSE))),4,IFERROR(VLOOKUP($N2,attributelookup,INDEX('list of artifact attributes'!$B:$B,MATCH(data!E$1,'list of artifact attributes'!$A:$A,0)),FALSE),))</f>
        <v>0</v>
      </c>
      <c r="F2">
        <f>IF(ISNUMBER(SEARCH(F$1,VLOOKUP($N2,'favorites worksheet'!$B:$T,19,FALSE))),4,IFERROR(VLOOKUP($N2,attributelookup,INDEX('list of artifact attributes'!$B:$B,MATCH(data!F$1,'list of artifact attributes'!$A:$A,0)),FALSE),))</f>
        <v>0</v>
      </c>
      <c r="G2">
        <f>IF(ISNUMBER(SEARCH(G$1,VLOOKUP($N2,'favorites worksheet'!$B:$T,19,FALSE))),4,IFERROR(VLOOKUP($N2,attributelookup,INDEX('list of artifact attributes'!$B:$B,MATCH(data!G$1,'list of artifact attributes'!$A:$A,0)),FALSE),))</f>
        <v>0</v>
      </c>
      <c r="H2">
        <f>IF(ISNUMBER(SEARCH(H$1,VLOOKUP($N2,'favorites worksheet'!$B:$T,19,FALSE))),4,IFERROR(VLOOKUP($N2,attributelookup,INDEX('list of artifact attributes'!$B:$B,MATCH(data!H$1,'list of artifact attributes'!$A:$A,0)),FALSE),))</f>
        <v>2</v>
      </c>
      <c r="I2">
        <v>3</v>
      </c>
      <c r="J2" t="s">
        <v>699</v>
      </c>
      <c r="K2" t="s">
        <v>6</v>
      </c>
      <c r="L2" t="s">
        <v>919</v>
      </c>
      <c r="M2" t="s">
        <v>704</v>
      </c>
      <c r="N2" t="str">
        <f t="shared" ref="N2:N65" si="0">K2&amp;M2</f>
        <v>FIRECeres</v>
      </c>
      <c r="O2" t="s">
        <v>619</v>
      </c>
      <c r="P2" t="s">
        <v>186</v>
      </c>
      <c r="Q2" t="s">
        <v>620</v>
      </c>
      <c r="R2" t="s">
        <v>186</v>
      </c>
      <c r="S2" t="s">
        <v>872</v>
      </c>
      <c r="T2" t="s">
        <v>871</v>
      </c>
      <c r="U2" t="s">
        <v>855</v>
      </c>
      <c r="X2" t="s">
        <v>909</v>
      </c>
      <c r="Y2">
        <v>2</v>
      </c>
      <c r="Z2">
        <v>2</v>
      </c>
      <c r="AA2">
        <v>2</v>
      </c>
      <c r="AG2">
        <v>2</v>
      </c>
      <c r="AI2">
        <v>2</v>
      </c>
      <c r="AJ2">
        <v>1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1</v>
      </c>
      <c r="AU2">
        <v>2</v>
      </c>
      <c r="AV2">
        <v>2</v>
      </c>
      <c r="AW2">
        <v>1</v>
      </c>
      <c r="AX2">
        <v>2</v>
      </c>
      <c r="AY2">
        <v>1</v>
      </c>
      <c r="BD2">
        <v>1</v>
      </c>
      <c r="BE2">
        <v>1</v>
      </c>
      <c r="BG2">
        <v>2</v>
      </c>
      <c r="BH2">
        <v>2</v>
      </c>
      <c r="BI2">
        <v>1</v>
      </c>
      <c r="BJ2">
        <v>2</v>
      </c>
      <c r="BK2">
        <v>2</v>
      </c>
      <c r="BL2">
        <v>2</v>
      </c>
      <c r="BM2">
        <v>2</v>
      </c>
      <c r="BN2">
        <v>1</v>
      </c>
    </row>
    <row r="3" spans="2:66" ht="14.5" customHeight="1" x14ac:dyDescent="0.2">
      <c r="B3">
        <f>IF(SUMIFS('Included Monsters'!I:I,'Included Monsters'!E:E,data!K3,'Included Monsters'!F:F,data!M3)=1,0,IF(SUM(C3:D3)=0,0,SUM(E3:H3)))</f>
        <v>0</v>
      </c>
      <c r="C3">
        <f>IF(L3='Choice Identifier'!$F$3,1,0)</f>
        <v>0</v>
      </c>
      <c r="D3">
        <f>IF(K3='Choice Identifier'!$F$3,1,0)</f>
        <v>0</v>
      </c>
      <c r="E3">
        <f>IF(ISNUMBER(SEARCH(E$1,VLOOKUP($N3,'favorites worksheet'!$B:$T,19,FALSE))),4,IFERROR(VLOOKUP($N3,attributelookup,INDEX('list of artifact attributes'!$B:$B,MATCH(data!E$1,'list of artifact attributes'!$A:$A,0)),FALSE),))</f>
        <v>0</v>
      </c>
      <c r="F3">
        <f>IF(ISNUMBER(SEARCH(F$1,VLOOKUP($N3,'favorites worksheet'!$B:$T,19,FALSE))),4,IFERROR(VLOOKUP($N3,attributelookup,INDEX('list of artifact attributes'!$B:$B,MATCH(data!F$1,'list of artifact attributes'!$A:$A,0)),FALSE),))</f>
        <v>0</v>
      </c>
      <c r="G3">
        <f>IF(ISNUMBER(SEARCH(G$1,VLOOKUP($N3,'favorites worksheet'!$B:$T,19,FALSE))),4,IFERROR(VLOOKUP($N3,attributelookup,INDEX('list of artifact attributes'!$B:$B,MATCH(data!G$1,'list of artifact attributes'!$A:$A,0)),FALSE),))</f>
        <v>0</v>
      </c>
      <c r="H3">
        <f>IF(ISNUMBER(SEARCH(H$1,VLOOKUP($N3,'favorites worksheet'!$B:$T,19,FALSE))),4,IFERROR(VLOOKUP($N3,attributelookup,INDEX('list of artifact attributes'!$B:$B,MATCH(data!H$1,'list of artifact attributes'!$A:$A,0)),FALSE),))</f>
        <v>2</v>
      </c>
      <c r="I3">
        <v>3</v>
      </c>
      <c r="J3" t="s">
        <v>699</v>
      </c>
      <c r="K3" t="s">
        <v>13</v>
      </c>
      <c r="L3" t="s">
        <v>919</v>
      </c>
      <c r="M3" t="s">
        <v>703</v>
      </c>
      <c r="N3" t="str">
        <f t="shared" si="0"/>
        <v>WATEREllin</v>
      </c>
      <c r="O3" t="s">
        <v>171</v>
      </c>
      <c r="P3" t="s">
        <v>172</v>
      </c>
      <c r="Q3" t="s">
        <v>83</v>
      </c>
      <c r="R3" t="s">
        <v>293</v>
      </c>
      <c r="S3" t="s">
        <v>872</v>
      </c>
      <c r="T3" t="s">
        <v>871</v>
      </c>
      <c r="U3" t="s">
        <v>855</v>
      </c>
      <c r="X3" t="s">
        <v>909</v>
      </c>
      <c r="Y3">
        <v>2</v>
      </c>
      <c r="Z3">
        <v>2</v>
      </c>
      <c r="AA3">
        <v>2</v>
      </c>
      <c r="AG3">
        <v>2</v>
      </c>
      <c r="AH3">
        <v>2</v>
      </c>
      <c r="AI3">
        <v>2</v>
      </c>
      <c r="AJ3">
        <v>2</v>
      </c>
      <c r="AK3">
        <v>1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1</v>
      </c>
      <c r="AU3">
        <v>2</v>
      </c>
      <c r="AV3">
        <v>2</v>
      </c>
      <c r="AW3">
        <v>1</v>
      </c>
      <c r="AX3">
        <v>2</v>
      </c>
      <c r="AY3">
        <v>1</v>
      </c>
      <c r="BD3">
        <v>1</v>
      </c>
      <c r="BE3">
        <v>1</v>
      </c>
      <c r="BG3">
        <v>2</v>
      </c>
      <c r="BH3">
        <v>2</v>
      </c>
      <c r="BI3">
        <v>1</v>
      </c>
      <c r="BJ3">
        <v>2</v>
      </c>
      <c r="BK3">
        <v>2</v>
      </c>
      <c r="BL3">
        <v>2</v>
      </c>
      <c r="BM3">
        <v>2</v>
      </c>
      <c r="BN3">
        <v>1</v>
      </c>
    </row>
    <row r="4" spans="2:66" ht="14.5" customHeight="1" x14ac:dyDescent="0.2">
      <c r="B4">
        <f>IF(SUMIFS('Included Monsters'!I:I,'Included Monsters'!E:E,data!K4,'Included Monsters'!F:F,data!M4)=1,0,IF(SUM(C4:D4)=0,0,SUM(E4:H4)))</f>
        <v>0</v>
      </c>
      <c r="C4">
        <f>IF(L4='Choice Identifier'!$F$3,1,0)</f>
        <v>0</v>
      </c>
      <c r="D4">
        <f>IF(K4='Choice Identifier'!$F$3,1,0)</f>
        <v>0</v>
      </c>
      <c r="E4">
        <f>IF(ISNUMBER(SEARCH(E$1,VLOOKUP($N4,'favorites worksheet'!$B:$T,19,FALSE))),4,IFERROR(VLOOKUP($N4,attributelookup,INDEX('list of artifact attributes'!$B:$B,MATCH(data!E$1,'list of artifact attributes'!$A:$A,0)),FALSE),))</f>
        <v>0</v>
      </c>
      <c r="F4">
        <f>IF(ISNUMBER(SEARCH(F$1,VLOOKUP($N4,'favorites worksheet'!$B:$T,19,FALSE))),4,IFERROR(VLOOKUP($N4,attributelookup,INDEX('list of artifact attributes'!$B:$B,MATCH(data!F$1,'list of artifact attributes'!$A:$A,0)),FALSE),))</f>
        <v>0</v>
      </c>
      <c r="G4">
        <f>IF(ISNUMBER(SEARCH(G$1,VLOOKUP($N4,'favorites worksheet'!$B:$T,19,FALSE))),4,IFERROR(VLOOKUP($N4,attributelookup,INDEX('list of artifact attributes'!$B:$B,MATCH(data!G$1,'list of artifact attributes'!$A:$A,0)),FALSE),))</f>
        <v>0</v>
      </c>
      <c r="H4">
        <f>IF(ISNUMBER(SEARCH(H$1,VLOOKUP($N4,'favorites worksheet'!$B:$T,19,FALSE))),4,IFERROR(VLOOKUP($N4,attributelookup,INDEX('list of artifact attributes'!$B:$B,MATCH(data!H$1,'list of artifact attributes'!$A:$A,0)),FALSE),))</f>
        <v>2</v>
      </c>
      <c r="I4">
        <v>3</v>
      </c>
      <c r="J4" t="s">
        <v>699</v>
      </c>
      <c r="K4" t="s">
        <v>19</v>
      </c>
      <c r="L4" t="s">
        <v>919</v>
      </c>
      <c r="M4" t="s">
        <v>702</v>
      </c>
      <c r="N4" t="str">
        <f t="shared" si="0"/>
        <v>WINDHina</v>
      </c>
      <c r="O4" t="s">
        <v>58</v>
      </c>
      <c r="P4" t="s">
        <v>59</v>
      </c>
      <c r="Q4" t="s">
        <v>620</v>
      </c>
      <c r="R4" t="s">
        <v>186</v>
      </c>
      <c r="S4" t="s">
        <v>872</v>
      </c>
      <c r="T4" t="s">
        <v>871</v>
      </c>
      <c r="U4" t="s">
        <v>855</v>
      </c>
      <c r="X4" t="s">
        <v>909</v>
      </c>
      <c r="Y4">
        <v>2</v>
      </c>
      <c r="Z4">
        <v>2</v>
      </c>
      <c r="AA4">
        <v>2</v>
      </c>
      <c r="AH4">
        <v>2</v>
      </c>
      <c r="AI4">
        <v>1</v>
      </c>
      <c r="AJ4">
        <v>2</v>
      </c>
      <c r="AK4">
        <v>2</v>
      </c>
      <c r="AL4">
        <v>2</v>
      </c>
      <c r="AM4">
        <v>2</v>
      </c>
      <c r="AN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1</v>
      </c>
      <c r="AU4">
        <v>2</v>
      </c>
      <c r="AV4">
        <v>2</v>
      </c>
      <c r="AW4">
        <v>1</v>
      </c>
      <c r="AX4">
        <v>2</v>
      </c>
      <c r="AY4">
        <v>1</v>
      </c>
      <c r="BD4">
        <v>1</v>
      </c>
      <c r="BE4">
        <v>1</v>
      </c>
      <c r="BG4">
        <v>2</v>
      </c>
      <c r="BH4">
        <v>2</v>
      </c>
      <c r="BI4">
        <v>1</v>
      </c>
      <c r="BJ4">
        <v>2</v>
      </c>
      <c r="BK4">
        <v>2</v>
      </c>
      <c r="BL4">
        <v>2</v>
      </c>
      <c r="BM4">
        <v>2</v>
      </c>
      <c r="BN4">
        <v>1</v>
      </c>
    </row>
    <row r="5" spans="2:66" ht="14.5" customHeight="1" x14ac:dyDescent="0.2">
      <c r="B5">
        <f>IF(SUMIFS('Included Monsters'!I:I,'Included Monsters'!E:E,data!K5,'Included Monsters'!F:F,data!M5)=1,0,IF(SUM(C5:D5)=0,0,SUM(E5:H5)))</f>
        <v>2</v>
      </c>
      <c r="C5">
        <f>IF(L5='Choice Identifier'!$F$3,1,0)</f>
        <v>0</v>
      </c>
      <c r="D5">
        <f>IF(K5='Choice Identifier'!$F$3,1,0)</f>
        <v>1</v>
      </c>
      <c r="E5">
        <f>IF(ISNUMBER(SEARCH(E$1,VLOOKUP($N5,'favorites worksheet'!$B:$T,19,FALSE))),4,IFERROR(VLOOKUP($N5,attributelookup,INDEX('list of artifact attributes'!$B:$B,MATCH(data!E$1,'list of artifact attributes'!$A:$A,0)),FALSE),))</f>
        <v>0</v>
      </c>
      <c r="F5">
        <f>IF(ISNUMBER(SEARCH(F$1,VLOOKUP($N5,'favorites worksheet'!$B:$T,19,FALSE))),4,IFERROR(VLOOKUP($N5,attributelookup,INDEX('list of artifact attributes'!$B:$B,MATCH(data!F$1,'list of artifact attributes'!$A:$A,0)),FALSE),))</f>
        <v>0</v>
      </c>
      <c r="G5">
        <f>IF(ISNUMBER(SEARCH(G$1,VLOOKUP($N5,'favorites worksheet'!$B:$T,19,FALSE))),4,IFERROR(VLOOKUP($N5,attributelookup,INDEX('list of artifact attributes'!$B:$B,MATCH(data!G$1,'list of artifact attributes'!$A:$A,0)),FALSE),))</f>
        <v>0</v>
      </c>
      <c r="H5">
        <f>IF(ISNUMBER(SEARCH(H$1,VLOOKUP($N5,'favorites worksheet'!$B:$T,19,FALSE))),4,IFERROR(VLOOKUP($N5,attributelookup,INDEX('list of artifact attributes'!$B:$B,MATCH(data!H$1,'list of artifact attributes'!$A:$A,0)),FALSE),))</f>
        <v>2</v>
      </c>
      <c r="I5">
        <v>3</v>
      </c>
      <c r="J5" t="s">
        <v>699</v>
      </c>
      <c r="K5" t="s">
        <v>22</v>
      </c>
      <c r="L5" t="s">
        <v>919</v>
      </c>
      <c r="M5" t="s">
        <v>701</v>
      </c>
      <c r="N5" t="str">
        <f t="shared" si="0"/>
        <v>LIGHTLyn</v>
      </c>
      <c r="O5" t="s">
        <v>58</v>
      </c>
      <c r="P5" t="s">
        <v>59</v>
      </c>
      <c r="Q5" t="s">
        <v>620</v>
      </c>
      <c r="R5" t="s">
        <v>186</v>
      </c>
      <c r="S5" t="s">
        <v>872</v>
      </c>
      <c r="T5" t="s">
        <v>871</v>
      </c>
      <c r="U5" t="s">
        <v>855</v>
      </c>
      <c r="X5" t="s">
        <v>909</v>
      </c>
      <c r="Y5">
        <v>2</v>
      </c>
      <c r="Z5">
        <v>2</v>
      </c>
      <c r="AA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1</v>
      </c>
      <c r="AU5">
        <v>2</v>
      </c>
      <c r="AV5">
        <v>2</v>
      </c>
      <c r="AW5">
        <v>1</v>
      </c>
      <c r="AX5">
        <v>2</v>
      </c>
      <c r="AY5">
        <v>1</v>
      </c>
      <c r="BD5">
        <v>1</v>
      </c>
      <c r="BE5">
        <v>1</v>
      </c>
      <c r="BG5">
        <v>2</v>
      </c>
      <c r="BH5">
        <v>2</v>
      </c>
      <c r="BI5">
        <v>1</v>
      </c>
      <c r="BJ5">
        <v>2</v>
      </c>
      <c r="BK5">
        <v>2</v>
      </c>
      <c r="BL5">
        <v>2</v>
      </c>
      <c r="BM5">
        <v>2</v>
      </c>
      <c r="BN5">
        <v>1</v>
      </c>
    </row>
    <row r="6" spans="2:66" ht="14.5" customHeight="1" x14ac:dyDescent="0.2">
      <c r="B6">
        <f>IF(SUMIFS('Included Monsters'!I:I,'Included Monsters'!E:E,data!K6,'Included Monsters'!F:F,data!M6)=1,0,IF(SUM(C6:D6)=0,0,SUM(E6:H6)))</f>
        <v>0</v>
      </c>
      <c r="C6">
        <f>IF(L6='Choice Identifier'!$F$3,1,0)</f>
        <v>0</v>
      </c>
      <c r="D6">
        <f>IF(K6='Choice Identifier'!$F$3,1,0)</f>
        <v>0</v>
      </c>
      <c r="E6">
        <f>IF(ISNUMBER(SEARCH(E$1,VLOOKUP($N6,'favorites worksheet'!$B:$T,19,FALSE))),4,IFERROR(VLOOKUP($N6,attributelookup,INDEX('list of artifact attributes'!$B:$B,MATCH(data!E$1,'list of artifact attributes'!$A:$A,0)),FALSE),))</f>
        <v>0</v>
      </c>
      <c r="F6">
        <f>IF(ISNUMBER(SEARCH(F$1,VLOOKUP($N6,'favorites worksheet'!$B:$T,19,FALSE))),4,IFERROR(VLOOKUP($N6,attributelookup,INDEX('list of artifact attributes'!$B:$B,MATCH(data!F$1,'list of artifact attributes'!$A:$A,0)),FALSE),))</f>
        <v>0</v>
      </c>
      <c r="G6">
        <f>IF(ISNUMBER(SEARCH(G$1,VLOOKUP($N6,'favorites worksheet'!$B:$T,19,FALSE))),4,IFERROR(VLOOKUP($N6,attributelookup,INDEX('list of artifact attributes'!$B:$B,MATCH(data!G$1,'list of artifact attributes'!$A:$A,0)),FALSE),))</f>
        <v>0</v>
      </c>
      <c r="H6">
        <f>IF(ISNUMBER(SEARCH(H$1,VLOOKUP($N6,'favorites worksheet'!$B:$T,19,FALSE))),4,IFERROR(VLOOKUP($N6,attributelookup,INDEX('list of artifact attributes'!$B:$B,MATCH(data!H$1,'list of artifact attributes'!$A:$A,0)),FALSE),))</f>
        <v>2</v>
      </c>
      <c r="I6">
        <v>3</v>
      </c>
      <c r="J6" t="s">
        <v>699</v>
      </c>
      <c r="K6" t="s">
        <v>26</v>
      </c>
      <c r="L6" t="s">
        <v>919</v>
      </c>
      <c r="M6" t="s">
        <v>700</v>
      </c>
      <c r="N6" t="str">
        <f t="shared" si="0"/>
        <v>DARKMara</v>
      </c>
      <c r="O6" t="s">
        <v>58</v>
      </c>
      <c r="P6" t="s">
        <v>59</v>
      </c>
      <c r="Q6" t="s">
        <v>620</v>
      </c>
      <c r="R6" t="s">
        <v>186</v>
      </c>
      <c r="S6" t="s">
        <v>872</v>
      </c>
      <c r="T6" t="s">
        <v>871</v>
      </c>
      <c r="U6" t="s">
        <v>855</v>
      </c>
      <c r="X6" t="s">
        <v>909</v>
      </c>
      <c r="Y6">
        <v>2</v>
      </c>
      <c r="Z6">
        <v>2</v>
      </c>
      <c r="AA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1</v>
      </c>
      <c r="AU6">
        <v>2</v>
      </c>
      <c r="AV6">
        <v>2</v>
      </c>
      <c r="AW6">
        <v>1</v>
      </c>
      <c r="AX6">
        <v>2</v>
      </c>
      <c r="AY6">
        <v>1</v>
      </c>
      <c r="BD6">
        <v>1</v>
      </c>
      <c r="BE6">
        <v>1</v>
      </c>
      <c r="BG6">
        <v>2</v>
      </c>
      <c r="BH6">
        <v>2</v>
      </c>
      <c r="BI6">
        <v>1</v>
      </c>
      <c r="BJ6">
        <v>2</v>
      </c>
      <c r="BK6">
        <v>2</v>
      </c>
      <c r="BL6">
        <v>2</v>
      </c>
      <c r="BM6">
        <v>2</v>
      </c>
      <c r="BN6">
        <v>1</v>
      </c>
    </row>
    <row r="7" spans="2:66" ht="14.5" customHeight="1" x14ac:dyDescent="0.2">
      <c r="B7">
        <f>IF(SUMIFS('Included Monsters'!I:I,'Included Monsters'!E:E,data!K7,'Included Monsters'!F:F,data!M7)=1,0,IF(SUM(C7:D7)=0,0,SUM(E7:H7)))</f>
        <v>0</v>
      </c>
      <c r="C7">
        <f>IF(L7='Choice Identifier'!$F$3,1,0)</f>
        <v>0</v>
      </c>
      <c r="D7">
        <f>IF(K7='Choice Identifier'!$F$3,1,0)</f>
        <v>0</v>
      </c>
      <c r="E7">
        <f>IF(ISNUMBER(SEARCH(E$1,VLOOKUP($N7,'favorites worksheet'!$B:$T,19,FALSE))),4,IFERROR(VLOOKUP($N7,attributelookup,INDEX('list of artifact attributes'!$B:$B,MATCH(data!E$1,'list of artifact attributes'!$A:$A,0)),FALSE),))</f>
        <v>2</v>
      </c>
      <c r="F7">
        <f>IF(ISNUMBER(SEARCH(F$1,VLOOKUP($N7,'favorites worksheet'!$B:$T,19,FALSE))),4,IFERROR(VLOOKUP($N7,attributelookup,INDEX('list of artifact attributes'!$B:$B,MATCH(data!F$1,'list of artifact attributes'!$A:$A,0)),FALSE),))</f>
        <v>0</v>
      </c>
      <c r="G7">
        <f>IF(ISNUMBER(SEARCH(G$1,VLOOKUP($N7,'favorites worksheet'!$B:$T,19,FALSE))),4,IFERROR(VLOOKUP($N7,attributelookup,INDEX('list of artifact attributes'!$B:$B,MATCH(data!G$1,'list of artifact attributes'!$A:$A,0)),FALSE),))</f>
        <v>2</v>
      </c>
      <c r="H7">
        <f>IF(ISNUMBER(SEARCH(H$1,VLOOKUP($N7,'favorites worksheet'!$B:$T,19,FALSE))),4,IFERROR(VLOOKUP($N7,attributelookup,INDEX('list of artifact attributes'!$B:$B,MATCH(data!H$1,'list of artifact attributes'!$A:$A,0)),FALSE),))</f>
        <v>1</v>
      </c>
      <c r="I7">
        <v>4</v>
      </c>
      <c r="J7" t="s">
        <v>382</v>
      </c>
      <c r="K7" t="s">
        <v>6</v>
      </c>
      <c r="L7" t="s">
        <v>921</v>
      </c>
      <c r="M7" t="s">
        <v>387</v>
      </c>
      <c r="N7" t="str">
        <f t="shared" si="0"/>
        <v>FIREKhmun</v>
      </c>
      <c r="O7" t="s">
        <v>30</v>
      </c>
      <c r="P7" t="s">
        <v>31</v>
      </c>
      <c r="Q7" t="s">
        <v>132</v>
      </c>
      <c r="R7" t="s">
        <v>31</v>
      </c>
      <c r="S7" t="s">
        <v>854</v>
      </c>
      <c r="T7" t="s">
        <v>857</v>
      </c>
      <c r="U7" t="s">
        <v>858</v>
      </c>
      <c r="X7" t="s">
        <v>910</v>
      </c>
      <c r="Y7">
        <v>2</v>
      </c>
      <c r="Z7">
        <v>2</v>
      </c>
      <c r="AD7">
        <v>2</v>
      </c>
      <c r="AF7">
        <v>2</v>
      </c>
      <c r="AI7">
        <v>2</v>
      </c>
      <c r="AJ7">
        <v>1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1</v>
      </c>
      <c r="AT7">
        <v>2</v>
      </c>
      <c r="AU7">
        <v>2</v>
      </c>
      <c r="AV7">
        <v>1</v>
      </c>
      <c r="AW7">
        <v>1</v>
      </c>
      <c r="AX7">
        <v>2</v>
      </c>
      <c r="AY7">
        <v>1</v>
      </c>
      <c r="BC7">
        <v>2</v>
      </c>
      <c r="BD7">
        <v>1</v>
      </c>
      <c r="BE7">
        <v>1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1</v>
      </c>
    </row>
    <row r="8" spans="2:66" ht="14.5" customHeight="1" x14ac:dyDescent="0.2">
      <c r="B8">
        <f>IF(SUMIFS('Included Monsters'!I:I,'Included Monsters'!E:E,data!K8,'Included Monsters'!F:F,data!M8)=1,0,IF(SUM(C8:D8)=0,0,SUM(E8:H8)))</f>
        <v>5</v>
      </c>
      <c r="C8">
        <f>IF(L8='Choice Identifier'!$F$3,1,0)</f>
        <v>0</v>
      </c>
      <c r="D8">
        <f>IF(K8='Choice Identifier'!$F$3,1,0)</f>
        <v>1</v>
      </c>
      <c r="E8">
        <f>IF(ISNUMBER(SEARCH(E$1,VLOOKUP($N8,'favorites worksheet'!$B:$T,19,FALSE))),4,IFERROR(VLOOKUP($N8,attributelookup,INDEX('list of artifact attributes'!$B:$B,MATCH(data!E$1,'list of artifact attributes'!$A:$A,0)),FALSE),))</f>
        <v>0</v>
      </c>
      <c r="F8">
        <f>IF(ISNUMBER(SEARCH(F$1,VLOOKUP($N8,'favorites worksheet'!$B:$T,19,FALSE))),4,IFERROR(VLOOKUP($N8,attributelookup,INDEX('list of artifact attributes'!$B:$B,MATCH(data!F$1,'list of artifact attributes'!$A:$A,0)),FALSE),))</f>
        <v>2</v>
      </c>
      <c r="G8">
        <f>IF(ISNUMBER(SEARCH(G$1,VLOOKUP($N8,'favorites worksheet'!$B:$T,19,FALSE))),4,IFERROR(VLOOKUP($N8,attributelookup,INDEX('list of artifact attributes'!$B:$B,MATCH(data!G$1,'list of artifact attributes'!$A:$A,0)),FALSE),))</f>
        <v>2</v>
      </c>
      <c r="H8">
        <f>IF(ISNUMBER(SEARCH(H$1,VLOOKUP($N8,'favorites worksheet'!$B:$T,19,FALSE))),4,IFERROR(VLOOKUP($N8,attributelookup,INDEX('list of artifact attributes'!$B:$B,MATCH(data!H$1,'list of artifact attributes'!$A:$A,0)),FALSE),))</f>
        <v>1</v>
      </c>
      <c r="I8">
        <v>4</v>
      </c>
      <c r="J8" t="s">
        <v>382</v>
      </c>
      <c r="K8" t="s">
        <v>22</v>
      </c>
      <c r="L8" t="s">
        <v>921</v>
      </c>
      <c r="M8" t="s">
        <v>383</v>
      </c>
      <c r="N8" t="str">
        <f t="shared" si="0"/>
        <v>LIGHTAmarna</v>
      </c>
      <c r="O8" t="s">
        <v>58</v>
      </c>
      <c r="P8" t="s">
        <v>39</v>
      </c>
      <c r="Q8" t="s">
        <v>11</v>
      </c>
      <c r="R8" t="s">
        <v>39</v>
      </c>
      <c r="S8" t="s">
        <v>854</v>
      </c>
      <c r="T8" t="s">
        <v>871</v>
      </c>
      <c r="U8" t="s">
        <v>855</v>
      </c>
      <c r="X8" t="s">
        <v>910</v>
      </c>
      <c r="Y8">
        <v>1</v>
      </c>
      <c r="Z8">
        <v>1</v>
      </c>
      <c r="AE8">
        <v>2</v>
      </c>
      <c r="AF8">
        <v>2</v>
      </c>
      <c r="AG8">
        <v>2</v>
      </c>
      <c r="AI8">
        <v>2</v>
      </c>
      <c r="AJ8">
        <v>2</v>
      </c>
      <c r="AK8">
        <v>2</v>
      </c>
      <c r="AL8">
        <v>2</v>
      </c>
      <c r="AM8">
        <v>2</v>
      </c>
      <c r="AN8">
        <v>2</v>
      </c>
      <c r="AO8">
        <v>2</v>
      </c>
      <c r="AP8">
        <v>2</v>
      </c>
      <c r="AQ8">
        <v>2</v>
      </c>
      <c r="AR8">
        <v>2</v>
      </c>
      <c r="AS8">
        <v>1</v>
      </c>
      <c r="AT8">
        <v>2</v>
      </c>
      <c r="AU8">
        <v>2</v>
      </c>
      <c r="AV8">
        <v>1</v>
      </c>
      <c r="AW8">
        <v>1</v>
      </c>
      <c r="AX8">
        <v>2</v>
      </c>
      <c r="AY8">
        <v>1</v>
      </c>
      <c r="BD8">
        <v>1</v>
      </c>
      <c r="BE8">
        <v>1</v>
      </c>
      <c r="BG8">
        <v>1</v>
      </c>
      <c r="BH8">
        <v>1</v>
      </c>
      <c r="BI8">
        <v>1</v>
      </c>
      <c r="BJ8">
        <v>1</v>
      </c>
      <c r="BK8">
        <v>2</v>
      </c>
      <c r="BL8">
        <v>2</v>
      </c>
      <c r="BM8">
        <v>2</v>
      </c>
      <c r="BN8">
        <v>1</v>
      </c>
    </row>
    <row r="9" spans="2:66" ht="14.5" customHeight="1" x14ac:dyDescent="0.2">
      <c r="B9">
        <f>IF(SUMIFS('Included Monsters'!I:I,'Included Monsters'!E:E,data!K9,'Included Monsters'!F:F,data!M9)=1,0,IF(SUM(C9:D9)=0,0,SUM(E9:H9)))</f>
        <v>0</v>
      </c>
      <c r="C9">
        <f>IF(L9='Choice Identifier'!$F$3,1,0)</f>
        <v>0</v>
      </c>
      <c r="D9">
        <f>IF(K9='Choice Identifier'!$F$3,1,0)</f>
        <v>0</v>
      </c>
      <c r="E9">
        <f>IF(ISNUMBER(SEARCH(E$1,VLOOKUP($N9,'favorites worksheet'!$B:$T,19,FALSE))),4,IFERROR(VLOOKUP($N9,attributelookup,INDEX('list of artifact attributes'!$B:$B,MATCH(data!E$1,'list of artifact attributes'!$A:$A,0)),FALSE),))</f>
        <v>2</v>
      </c>
      <c r="F9">
        <f>IF(ISNUMBER(SEARCH(F$1,VLOOKUP($N9,'favorites worksheet'!$B:$T,19,FALSE))),4,IFERROR(VLOOKUP($N9,attributelookup,INDEX('list of artifact attributes'!$B:$B,MATCH(data!F$1,'list of artifact attributes'!$A:$A,0)),FALSE),))</f>
        <v>0</v>
      </c>
      <c r="G9">
        <f>IF(ISNUMBER(SEARCH(G$1,VLOOKUP($N9,'favorites worksheet'!$B:$T,19,FALSE))),4,IFERROR(VLOOKUP($N9,attributelookup,INDEX('list of artifact attributes'!$B:$B,MATCH(data!G$1,'list of artifact attributes'!$A:$A,0)),FALSE),))</f>
        <v>2</v>
      </c>
      <c r="H9">
        <f>IF(ISNUMBER(SEARCH(H$1,VLOOKUP($N9,'favorites worksheet'!$B:$T,19,FALSE))),4,IFERROR(VLOOKUP($N9,attributelookup,INDEX('list of artifact attributes'!$B:$B,MATCH(data!H$1,'list of artifact attributes'!$A:$A,0)),FALSE),))</f>
        <v>2</v>
      </c>
      <c r="I9">
        <v>5</v>
      </c>
      <c r="J9" t="s">
        <v>382</v>
      </c>
      <c r="K9" t="s">
        <v>26</v>
      </c>
      <c r="L9" t="s">
        <v>910</v>
      </c>
      <c r="M9" t="s">
        <v>388</v>
      </c>
      <c r="N9" t="str">
        <f t="shared" si="0"/>
        <v>DARKThebae</v>
      </c>
      <c r="O9" t="s">
        <v>30</v>
      </c>
      <c r="P9" t="s">
        <v>172</v>
      </c>
      <c r="Q9" t="s">
        <v>83</v>
      </c>
      <c r="R9" t="s">
        <v>293</v>
      </c>
      <c r="S9" t="s">
        <v>870</v>
      </c>
      <c r="T9" t="s">
        <v>869</v>
      </c>
      <c r="U9" t="s">
        <v>871</v>
      </c>
      <c r="X9" t="s">
        <v>910</v>
      </c>
      <c r="Y9">
        <v>2</v>
      </c>
      <c r="Z9">
        <v>2</v>
      </c>
      <c r="AA9">
        <v>2</v>
      </c>
      <c r="AD9">
        <v>2</v>
      </c>
      <c r="AF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U9">
        <v>2</v>
      </c>
      <c r="AV9">
        <v>2</v>
      </c>
      <c r="AW9">
        <v>1</v>
      </c>
      <c r="AX9">
        <v>2</v>
      </c>
      <c r="AY9">
        <v>1</v>
      </c>
      <c r="BC9">
        <v>2</v>
      </c>
      <c r="BD9">
        <v>1</v>
      </c>
      <c r="BE9">
        <v>1</v>
      </c>
      <c r="BG9">
        <v>2</v>
      </c>
      <c r="BH9">
        <v>2</v>
      </c>
      <c r="BI9">
        <v>2</v>
      </c>
      <c r="BJ9">
        <v>2</v>
      </c>
      <c r="BK9">
        <v>2</v>
      </c>
      <c r="BL9">
        <v>2</v>
      </c>
      <c r="BM9">
        <v>2</v>
      </c>
      <c r="BN9">
        <v>1</v>
      </c>
    </row>
    <row r="10" spans="2:66" ht="14.5" customHeight="1" x14ac:dyDescent="0.2">
      <c r="B10">
        <f>IF(SUMIFS('Included Monsters'!I:I,'Included Monsters'!E:E,data!K10,'Included Monsters'!F:F,data!M10)=1,0,IF(SUM(C10:D10)=0,0,SUM(E10:H10)))</f>
        <v>0</v>
      </c>
      <c r="C10">
        <f>IF(L10='Choice Identifier'!$F$3,1,0)</f>
        <v>0</v>
      </c>
      <c r="D10">
        <f>IF(K10='Choice Identifier'!$F$3,1,0)</f>
        <v>0</v>
      </c>
      <c r="E10">
        <f>IF(ISNUMBER(SEARCH(E$1,VLOOKUP($N10,'favorites worksheet'!$B:$T,19,FALSE))),4,IFERROR(VLOOKUP($N10,attributelookup,INDEX('list of artifact attributes'!$B:$B,MATCH(data!E$1,'list of artifact attributes'!$A:$A,0)),FALSE),))</f>
        <v>0</v>
      </c>
      <c r="F10">
        <f>IF(ISNUMBER(SEARCH(F$1,VLOOKUP($N10,'favorites worksheet'!$B:$T,19,FALSE))),4,IFERROR(VLOOKUP($N10,attributelookup,INDEX('list of artifact attributes'!$B:$B,MATCH(data!F$1,'list of artifact attributes'!$A:$A,0)),FALSE),))</f>
        <v>0</v>
      </c>
      <c r="G10">
        <f>IF(ISNUMBER(SEARCH(G$1,VLOOKUP($N10,'favorites worksheet'!$B:$T,19,FALSE))),4,IFERROR(VLOOKUP($N10,attributelookup,INDEX('list of artifact attributes'!$B:$B,MATCH(data!G$1,'list of artifact attributes'!$A:$A,0)),FALSE),))</f>
        <v>2</v>
      </c>
      <c r="H10">
        <f>IF(ISNUMBER(SEARCH(H$1,VLOOKUP($N10,'favorites worksheet'!$B:$T,19,FALSE))),4,IFERROR(VLOOKUP($N10,attributelookup,INDEX('list of artifact attributes'!$B:$B,MATCH(data!H$1,'list of artifact attributes'!$A:$A,0)),FALSE),))</f>
        <v>2</v>
      </c>
      <c r="I10">
        <v>4</v>
      </c>
      <c r="J10" t="s">
        <v>382</v>
      </c>
      <c r="K10" t="s">
        <v>13</v>
      </c>
      <c r="L10" t="s">
        <v>919</v>
      </c>
      <c r="M10" t="s">
        <v>385</v>
      </c>
      <c r="N10" t="str">
        <f t="shared" si="0"/>
        <v>WATERAvaris</v>
      </c>
      <c r="O10" t="s">
        <v>58</v>
      </c>
      <c r="P10" t="s">
        <v>59</v>
      </c>
      <c r="Q10" t="s">
        <v>83</v>
      </c>
      <c r="R10" t="s">
        <v>186</v>
      </c>
      <c r="S10" t="s">
        <v>872</v>
      </c>
      <c r="T10" t="s">
        <v>871</v>
      </c>
      <c r="U10" t="s">
        <v>855</v>
      </c>
      <c r="X10" t="s">
        <v>909</v>
      </c>
      <c r="Y10">
        <v>2</v>
      </c>
      <c r="Z10">
        <v>2</v>
      </c>
      <c r="AF10">
        <v>2</v>
      </c>
      <c r="AG10">
        <v>2</v>
      </c>
      <c r="AI10">
        <v>2</v>
      </c>
      <c r="AJ10">
        <v>2</v>
      </c>
      <c r="AK10">
        <v>1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1</v>
      </c>
      <c r="AU10">
        <v>2</v>
      </c>
      <c r="AV10">
        <v>2</v>
      </c>
      <c r="AW10">
        <v>1</v>
      </c>
      <c r="AX10">
        <v>2</v>
      </c>
      <c r="AY10">
        <v>1</v>
      </c>
      <c r="BD10">
        <v>1</v>
      </c>
      <c r="BE10">
        <v>1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2</v>
      </c>
      <c r="BN10">
        <v>1</v>
      </c>
    </row>
    <row r="11" spans="2:66" ht="14.5" customHeight="1" x14ac:dyDescent="0.2">
      <c r="B11">
        <f>IF(SUMIFS('Included Monsters'!I:I,'Included Monsters'!E:E,data!K11,'Included Monsters'!F:F,data!M11)=1,0,IF(SUM(C11:D11)=0,0,SUM(E11:H11)))</f>
        <v>0</v>
      </c>
      <c r="C11">
        <f>IF(L11='Choice Identifier'!$F$3,1,0)</f>
        <v>0</v>
      </c>
      <c r="D11">
        <f>IF(K11='Choice Identifier'!$F$3,1,0)</f>
        <v>0</v>
      </c>
      <c r="E11">
        <f>IF(ISNUMBER(SEARCH(E$1,VLOOKUP($N11,'favorites worksheet'!$B:$T,19,FALSE))),4,IFERROR(VLOOKUP($N11,attributelookup,INDEX('list of artifact attributes'!$B:$B,MATCH(data!E$1,'list of artifact attributes'!$A:$A,0)),FALSE),))</f>
        <v>0</v>
      </c>
      <c r="F11">
        <f>IF(ISNUMBER(SEARCH(F$1,VLOOKUP($N11,'favorites worksheet'!$B:$T,19,FALSE))),4,IFERROR(VLOOKUP($N11,attributelookup,INDEX('list of artifact attributes'!$B:$B,MATCH(data!F$1,'list of artifact attributes'!$A:$A,0)),FALSE),))</f>
        <v>0</v>
      </c>
      <c r="G11">
        <f>IF(ISNUMBER(SEARCH(G$1,VLOOKUP($N11,'favorites worksheet'!$B:$T,19,FALSE))),4,IFERROR(VLOOKUP($N11,attributelookup,INDEX('list of artifact attributes'!$B:$B,MATCH(data!G$1,'list of artifact attributes'!$A:$A,0)),FALSE),))</f>
        <v>2</v>
      </c>
      <c r="H11">
        <f>IF(ISNUMBER(SEARCH(H$1,VLOOKUP($N11,'favorites worksheet'!$B:$T,19,FALSE))),4,IFERROR(VLOOKUP($N11,attributelookup,INDEX('list of artifact attributes'!$B:$B,MATCH(data!H$1,'list of artifact attributes'!$A:$A,0)),FALSE),))</f>
        <v>2</v>
      </c>
      <c r="I11">
        <v>4</v>
      </c>
      <c r="J11" t="s">
        <v>382</v>
      </c>
      <c r="K11" t="s">
        <v>19</v>
      </c>
      <c r="L11" t="s">
        <v>919</v>
      </c>
      <c r="M11" t="s">
        <v>386</v>
      </c>
      <c r="N11" t="str">
        <f t="shared" si="0"/>
        <v>WINDIunu</v>
      </c>
      <c r="O11" t="s">
        <v>58</v>
      </c>
      <c r="P11" t="s">
        <v>59</v>
      </c>
      <c r="Q11" t="s">
        <v>83</v>
      </c>
      <c r="R11" t="s">
        <v>186</v>
      </c>
      <c r="S11" t="s">
        <v>872</v>
      </c>
      <c r="T11" t="s">
        <v>871</v>
      </c>
      <c r="U11" t="s">
        <v>855</v>
      </c>
      <c r="X11" t="s">
        <v>909</v>
      </c>
      <c r="Y11">
        <v>2</v>
      </c>
      <c r="Z11">
        <v>2</v>
      </c>
      <c r="AF11">
        <v>2</v>
      </c>
      <c r="AG11">
        <v>2</v>
      </c>
      <c r="AI11">
        <v>1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1</v>
      </c>
      <c r="AU11">
        <v>2</v>
      </c>
      <c r="AV11">
        <v>2</v>
      </c>
      <c r="AW11">
        <v>1</v>
      </c>
      <c r="AX11">
        <v>2</v>
      </c>
      <c r="AY11">
        <v>1</v>
      </c>
      <c r="BD11">
        <v>2</v>
      </c>
      <c r="BE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1</v>
      </c>
    </row>
    <row r="12" spans="2:66" ht="14.5" customHeight="1" x14ac:dyDescent="0.2">
      <c r="B12">
        <f>IF(SUMIFS('Included Monsters'!I:I,'Included Monsters'!E:E,data!K12,'Included Monsters'!F:F,data!M12)=1,0,IF(SUM(C12:D12)=0,0,SUM(E12:H12)))</f>
        <v>0</v>
      </c>
      <c r="C12">
        <f>IF(L12='Choice Identifier'!$F$3,1,0)</f>
        <v>0</v>
      </c>
      <c r="D12">
        <f>IF(K12='Choice Identifier'!$F$3,1,0)</f>
        <v>0</v>
      </c>
      <c r="E12">
        <f>IF(ISNUMBER(SEARCH(E$1,VLOOKUP($N12,'favorites worksheet'!$B:$T,19,FALSE))),4,IFERROR(VLOOKUP($N12,attributelookup,INDEX('list of artifact attributes'!$B:$B,MATCH(data!E$1,'list of artifact attributes'!$A:$A,0)),FALSE),))</f>
        <v>2</v>
      </c>
      <c r="F12">
        <f>IF(ISNUMBER(SEARCH(F$1,VLOOKUP($N12,'favorites worksheet'!$B:$T,19,FALSE))),4,IFERROR(VLOOKUP($N12,attributelookup,INDEX('list of artifact attributes'!$B:$B,MATCH(data!F$1,'list of artifact attributes'!$A:$A,0)),FALSE),))</f>
        <v>2</v>
      </c>
      <c r="G12">
        <f>IF(ISNUMBER(SEARCH(G$1,VLOOKUP($N12,'favorites worksheet'!$B:$T,19,FALSE))),4,IFERROR(VLOOKUP($N12,attributelookup,INDEX('list of artifact attributes'!$B:$B,MATCH(data!G$1,'list of artifact attributes'!$A:$A,0)),FALSE),))</f>
        <v>2</v>
      </c>
      <c r="H12">
        <f>IF(ISNUMBER(SEARCH(H$1,VLOOKUP($N12,'favorites worksheet'!$B:$T,19,FALSE))),4,IFERROR(VLOOKUP($N12,attributelookup,INDEX('list of artifact attributes'!$B:$B,MATCH(data!H$1,'list of artifact attributes'!$A:$A,0)),FALSE),))</f>
        <v>1</v>
      </c>
      <c r="I12">
        <v>5</v>
      </c>
      <c r="J12" t="s">
        <v>300</v>
      </c>
      <c r="K12" t="s">
        <v>13</v>
      </c>
      <c r="L12" t="s">
        <v>921</v>
      </c>
      <c r="M12" t="s">
        <v>301</v>
      </c>
      <c r="N12" t="str">
        <f t="shared" si="0"/>
        <v>WATERAriel</v>
      </c>
      <c r="O12" t="s">
        <v>171</v>
      </c>
      <c r="P12" t="s">
        <v>31</v>
      </c>
      <c r="Q12" t="s">
        <v>132</v>
      </c>
      <c r="R12" t="s">
        <v>31</v>
      </c>
      <c r="S12" t="s">
        <v>854</v>
      </c>
      <c r="T12" t="s">
        <v>857</v>
      </c>
      <c r="U12" t="s">
        <v>862</v>
      </c>
      <c r="V12" t="s">
        <v>858</v>
      </c>
      <c r="X12" t="s">
        <v>912</v>
      </c>
      <c r="Y12">
        <v>1</v>
      </c>
      <c r="AD12">
        <v>2</v>
      </c>
      <c r="AE12">
        <v>2</v>
      </c>
      <c r="AF12">
        <v>2</v>
      </c>
      <c r="AI12">
        <v>2</v>
      </c>
      <c r="AJ12">
        <v>2</v>
      </c>
      <c r="AK12">
        <v>1</v>
      </c>
      <c r="AL12">
        <v>2</v>
      </c>
      <c r="AM12">
        <v>2</v>
      </c>
      <c r="AN12">
        <v>2</v>
      </c>
      <c r="AO12">
        <v>2</v>
      </c>
      <c r="AP12">
        <v>2</v>
      </c>
      <c r="AQ12">
        <v>2</v>
      </c>
      <c r="AR12">
        <v>2</v>
      </c>
      <c r="AS12">
        <v>1</v>
      </c>
      <c r="AT12">
        <v>2</v>
      </c>
      <c r="AU12">
        <v>2</v>
      </c>
      <c r="AV12">
        <v>1</v>
      </c>
      <c r="AW12">
        <v>2</v>
      </c>
      <c r="AX12">
        <v>2</v>
      </c>
      <c r="AY12">
        <v>1</v>
      </c>
      <c r="BD12">
        <v>1</v>
      </c>
      <c r="BE12">
        <v>1</v>
      </c>
      <c r="BG12">
        <v>1</v>
      </c>
      <c r="BH12">
        <v>1</v>
      </c>
      <c r="BI12">
        <v>1</v>
      </c>
      <c r="BJ12">
        <v>1</v>
      </c>
      <c r="BK12">
        <v>2</v>
      </c>
      <c r="BL12">
        <v>2</v>
      </c>
      <c r="BM12">
        <v>2</v>
      </c>
      <c r="BN12">
        <v>1</v>
      </c>
    </row>
    <row r="13" spans="2:66" ht="14.5" customHeight="1" x14ac:dyDescent="0.2">
      <c r="B13">
        <f>IF(SUMIFS('Included Monsters'!I:I,'Included Monsters'!E:E,data!K13,'Included Monsters'!F:F,data!M13)=1,0,IF(SUM(C13:D13)=0,0,SUM(E13:H13)))</f>
        <v>5</v>
      </c>
      <c r="C13">
        <f>IF(L13='Choice Identifier'!$F$3,1,0)</f>
        <v>0</v>
      </c>
      <c r="D13">
        <f>IF(K13='Choice Identifier'!$F$3,1,0)</f>
        <v>1</v>
      </c>
      <c r="E13">
        <f>IF(ISNUMBER(SEARCH(E$1,VLOOKUP($N13,'favorites worksheet'!$B:$T,19,FALSE))),4,IFERROR(VLOOKUP($N13,attributelookup,INDEX('list of artifact attributes'!$B:$B,MATCH(data!E$1,'list of artifact attributes'!$A:$A,0)),FALSE),))</f>
        <v>2</v>
      </c>
      <c r="F13">
        <f>IF(ISNUMBER(SEARCH(F$1,VLOOKUP($N13,'favorites worksheet'!$B:$T,19,FALSE))),4,IFERROR(VLOOKUP($N13,attributelookup,INDEX('list of artifact attributes'!$B:$B,MATCH(data!F$1,'list of artifact attributes'!$A:$A,0)),FALSE),))</f>
        <v>0</v>
      </c>
      <c r="G13">
        <f>IF(ISNUMBER(SEARCH(G$1,VLOOKUP($N13,'favorites worksheet'!$B:$T,19,FALSE))),4,IFERROR(VLOOKUP($N13,attributelookup,INDEX('list of artifact attributes'!$B:$B,MATCH(data!G$1,'list of artifact attributes'!$A:$A,0)),FALSE),))</f>
        <v>2</v>
      </c>
      <c r="H13">
        <f>IF(ISNUMBER(SEARCH(H$1,VLOOKUP($N13,'favorites worksheet'!$B:$T,19,FALSE))),4,IFERROR(VLOOKUP($N13,attributelookup,INDEX('list of artifact attributes'!$B:$B,MATCH(data!H$1,'list of artifact attributes'!$A:$A,0)),FALSE),))</f>
        <v>1</v>
      </c>
      <c r="I13">
        <v>5</v>
      </c>
      <c r="J13" t="s">
        <v>300</v>
      </c>
      <c r="K13" t="s">
        <v>22</v>
      </c>
      <c r="L13" t="s">
        <v>921</v>
      </c>
      <c r="M13" t="s">
        <v>302</v>
      </c>
      <c r="N13" t="str">
        <f t="shared" si="0"/>
        <v>LIGHTArtamiel</v>
      </c>
      <c r="O13" t="s">
        <v>48</v>
      </c>
      <c r="P13" t="s">
        <v>124</v>
      </c>
      <c r="Q13" t="s">
        <v>151</v>
      </c>
      <c r="R13" t="s">
        <v>233</v>
      </c>
      <c r="S13" t="s">
        <v>870</v>
      </c>
      <c r="T13" t="s">
        <v>858</v>
      </c>
      <c r="U13" t="s">
        <v>862</v>
      </c>
      <c r="X13" t="s">
        <v>912</v>
      </c>
      <c r="Y13">
        <v>1</v>
      </c>
      <c r="AD13">
        <v>2</v>
      </c>
      <c r="AF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1</v>
      </c>
      <c r="AT13">
        <v>2</v>
      </c>
      <c r="AU13">
        <v>2</v>
      </c>
      <c r="AV13">
        <v>1</v>
      </c>
      <c r="AW13">
        <v>2</v>
      </c>
      <c r="AX13">
        <v>2</v>
      </c>
      <c r="AY13">
        <v>1</v>
      </c>
      <c r="AZ13">
        <v>2</v>
      </c>
      <c r="BD13">
        <v>1</v>
      </c>
      <c r="BE13">
        <v>1</v>
      </c>
      <c r="BG13">
        <v>2</v>
      </c>
      <c r="BH13">
        <v>1</v>
      </c>
      <c r="BI13">
        <v>2</v>
      </c>
      <c r="BJ13">
        <v>2</v>
      </c>
      <c r="BK13">
        <v>2</v>
      </c>
      <c r="BL13">
        <v>2</v>
      </c>
      <c r="BM13">
        <v>2</v>
      </c>
      <c r="BN13">
        <v>1</v>
      </c>
    </row>
    <row r="14" spans="2:66" ht="14.5" customHeight="1" x14ac:dyDescent="0.2">
      <c r="B14">
        <f>IF(SUMIFS('Included Monsters'!I:I,'Included Monsters'!E:E,data!K14,'Included Monsters'!F:F,data!M14)=1,0,IF(SUM(C14:D14)=0,0,SUM(E14:H14)))</f>
        <v>0</v>
      </c>
      <c r="C14">
        <f>IF(L14='Choice Identifier'!$F$3,1,0)</f>
        <v>0</v>
      </c>
      <c r="D14">
        <f>IF(K14='Choice Identifier'!$F$3,1,0)</f>
        <v>0</v>
      </c>
      <c r="E14">
        <f>IF(ISNUMBER(SEARCH(E$1,VLOOKUP($N14,'favorites worksheet'!$B:$T,19,FALSE))),4,IFERROR(VLOOKUP($N14,attributelookup,INDEX('list of artifact attributes'!$B:$B,MATCH(data!E$1,'list of artifact attributes'!$A:$A,0)),FALSE),))</f>
        <v>2</v>
      </c>
      <c r="F14">
        <f>IF(ISNUMBER(SEARCH(F$1,VLOOKUP($N14,'favorites worksheet'!$B:$T,19,FALSE))),4,IFERROR(VLOOKUP($N14,attributelookup,INDEX('list of artifact attributes'!$B:$B,MATCH(data!F$1,'list of artifact attributes'!$A:$A,0)),FALSE),))</f>
        <v>2</v>
      </c>
      <c r="G14">
        <f>IF(ISNUMBER(SEARCH(G$1,VLOOKUP($N14,'favorites worksheet'!$B:$T,19,FALSE))),4,IFERROR(VLOOKUP($N14,attributelookup,INDEX('list of artifact attributes'!$B:$B,MATCH(data!G$1,'list of artifact attributes'!$A:$A,0)),FALSE),))</f>
        <v>2</v>
      </c>
      <c r="H14">
        <f>IF(ISNUMBER(SEARCH(H$1,VLOOKUP($N14,'favorites worksheet'!$B:$T,19,FALSE))),4,IFERROR(VLOOKUP($N14,attributelookup,INDEX('list of artifact attributes'!$B:$B,MATCH(data!H$1,'list of artifact attributes'!$A:$A,0)),FALSE),))</f>
        <v>1</v>
      </c>
      <c r="I14">
        <v>5</v>
      </c>
      <c r="J14" t="s">
        <v>300</v>
      </c>
      <c r="K14" t="s">
        <v>19</v>
      </c>
      <c r="L14" t="s">
        <v>921</v>
      </c>
      <c r="M14" t="s">
        <v>304</v>
      </c>
      <c r="N14" t="str">
        <f t="shared" si="0"/>
        <v>WINDEladriel</v>
      </c>
      <c r="O14" t="s">
        <v>171</v>
      </c>
      <c r="P14" t="s">
        <v>172</v>
      </c>
      <c r="Q14" t="s">
        <v>17</v>
      </c>
      <c r="R14" t="s">
        <v>172</v>
      </c>
      <c r="S14" t="s">
        <v>870</v>
      </c>
      <c r="T14" t="s">
        <v>858</v>
      </c>
      <c r="U14" t="s">
        <v>860</v>
      </c>
      <c r="X14" t="s">
        <v>912</v>
      </c>
      <c r="Y14">
        <v>1</v>
      </c>
      <c r="AD14">
        <v>2</v>
      </c>
      <c r="AE14">
        <v>2</v>
      </c>
      <c r="AF14">
        <v>2</v>
      </c>
      <c r="AI14">
        <v>1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1</v>
      </c>
      <c r="AT14">
        <v>2</v>
      </c>
      <c r="AU14">
        <v>2</v>
      </c>
      <c r="AV14">
        <v>1</v>
      </c>
      <c r="AW14">
        <v>2</v>
      </c>
      <c r="AX14">
        <v>2</v>
      </c>
      <c r="AY14">
        <v>1</v>
      </c>
      <c r="BD14">
        <v>1</v>
      </c>
      <c r="BE14">
        <v>1</v>
      </c>
      <c r="BG14">
        <v>1</v>
      </c>
      <c r="BH14">
        <v>1</v>
      </c>
      <c r="BI14">
        <v>1</v>
      </c>
      <c r="BJ14">
        <v>1</v>
      </c>
      <c r="BK14">
        <v>2</v>
      </c>
      <c r="BL14">
        <v>2</v>
      </c>
      <c r="BM14">
        <v>2</v>
      </c>
      <c r="BN14">
        <v>1</v>
      </c>
    </row>
    <row r="15" spans="2:66" ht="14.5" customHeight="1" x14ac:dyDescent="0.2">
      <c r="B15">
        <f>IF(SUMIFS('Included Monsters'!I:I,'Included Monsters'!E:E,data!K15,'Included Monsters'!F:F,data!M15)=1,0,IF(SUM(C15:D15)=0,0,SUM(E15:H15)))</f>
        <v>0</v>
      </c>
      <c r="C15">
        <f>IF(L15='Choice Identifier'!$F$3,1,0)</f>
        <v>0</v>
      </c>
      <c r="D15">
        <f>IF(K15='Choice Identifier'!$F$3,1,0)</f>
        <v>0</v>
      </c>
      <c r="E15">
        <f>IF(ISNUMBER(SEARCH(E$1,VLOOKUP($N15,'favorites worksheet'!$B:$T,19,FALSE))),4,IFERROR(VLOOKUP($N15,attributelookup,INDEX('list of artifact attributes'!$B:$B,MATCH(data!E$1,'list of artifact attributes'!$A:$A,0)),FALSE),))</f>
        <v>0</v>
      </c>
      <c r="F15">
        <f>IF(ISNUMBER(SEARCH(F$1,VLOOKUP($N15,'favorites worksheet'!$B:$T,19,FALSE))),4,IFERROR(VLOOKUP($N15,attributelookup,INDEX('list of artifact attributes'!$B:$B,MATCH(data!F$1,'list of artifact attributes'!$A:$A,0)),FALSE),))</f>
        <v>0</v>
      </c>
      <c r="G15">
        <f>IF(ISNUMBER(SEARCH(G$1,VLOOKUP($N15,'favorites worksheet'!$B:$T,19,FALSE))),4,IFERROR(VLOOKUP($N15,attributelookup,INDEX('list of artifact attributes'!$B:$B,MATCH(data!G$1,'list of artifact attributes'!$A:$A,0)),FALSE),))</f>
        <v>2</v>
      </c>
      <c r="H15">
        <f>IF(ISNUMBER(SEARCH(H$1,VLOOKUP($N15,'favorites worksheet'!$B:$T,19,FALSE))),4,IFERROR(VLOOKUP($N15,attributelookup,INDEX('list of artifact attributes'!$B:$B,MATCH(data!H$1,'list of artifact attributes'!$A:$A,0)),FALSE),))</f>
        <v>1</v>
      </c>
      <c r="I15">
        <v>5</v>
      </c>
      <c r="J15" t="s">
        <v>300</v>
      </c>
      <c r="K15" t="s">
        <v>26</v>
      </c>
      <c r="L15" t="s">
        <v>920</v>
      </c>
      <c r="M15" t="s">
        <v>306</v>
      </c>
      <c r="N15" t="str">
        <f t="shared" si="0"/>
        <v>DARKFermion</v>
      </c>
      <c r="O15" t="s">
        <v>48</v>
      </c>
      <c r="P15" t="s">
        <v>307</v>
      </c>
      <c r="Q15" t="s">
        <v>83</v>
      </c>
      <c r="R15" t="s">
        <v>233</v>
      </c>
      <c r="S15" t="s">
        <v>872</v>
      </c>
      <c r="T15" t="s">
        <v>871</v>
      </c>
      <c r="U15" t="s">
        <v>858</v>
      </c>
      <c r="X15" t="s">
        <v>912</v>
      </c>
      <c r="Y15">
        <v>2</v>
      </c>
      <c r="Z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1</v>
      </c>
      <c r="AT15">
        <v>2</v>
      </c>
      <c r="AU15">
        <v>2</v>
      </c>
      <c r="AV15">
        <v>1</v>
      </c>
      <c r="AW15">
        <v>2</v>
      </c>
      <c r="AX15">
        <v>2</v>
      </c>
      <c r="AY15">
        <v>1</v>
      </c>
      <c r="BD15">
        <v>1</v>
      </c>
      <c r="BE15">
        <v>1</v>
      </c>
      <c r="BG15">
        <v>2</v>
      </c>
      <c r="BH15">
        <v>1</v>
      </c>
      <c r="BI15">
        <v>2</v>
      </c>
      <c r="BJ15">
        <v>2</v>
      </c>
      <c r="BK15">
        <v>2</v>
      </c>
      <c r="BL15">
        <v>2</v>
      </c>
      <c r="BM15">
        <v>2</v>
      </c>
      <c r="BN15">
        <v>1</v>
      </c>
    </row>
    <row r="16" spans="2:66" ht="14.5" customHeight="1" x14ac:dyDescent="0.2">
      <c r="B16">
        <f>IF(SUMIFS('Included Monsters'!I:I,'Included Monsters'!E:E,data!K16,'Included Monsters'!F:F,data!M16)=1,0,IF(SUM(C16:D16)=0,0,SUM(E16:H16)))</f>
        <v>0</v>
      </c>
      <c r="C16">
        <f>IF(L16='Choice Identifier'!$F$3,1,0)</f>
        <v>0</v>
      </c>
      <c r="D16">
        <f>IF(K16='Choice Identifier'!$F$3,1,0)</f>
        <v>0</v>
      </c>
      <c r="E16">
        <f>IF(ISNUMBER(SEARCH(E$1,VLOOKUP($N16,'favorites worksheet'!$B:$T,19,FALSE))),4,IFERROR(VLOOKUP($N16,attributelookup,INDEX('list of artifact attributes'!$B:$B,MATCH(data!E$1,'list of artifact attributes'!$A:$A,0)),FALSE),))</f>
        <v>0</v>
      </c>
      <c r="F16">
        <f>IF(ISNUMBER(SEARCH(F$1,VLOOKUP($N16,'favorites worksheet'!$B:$T,19,FALSE))),4,IFERROR(VLOOKUP($N16,attributelookup,INDEX('list of artifact attributes'!$B:$B,MATCH(data!F$1,'list of artifact attributes'!$A:$A,0)),FALSE),))</f>
        <v>0</v>
      </c>
      <c r="G16">
        <f>IF(ISNUMBER(SEARCH(G$1,VLOOKUP($N16,'favorites worksheet'!$B:$T,19,FALSE))),4,IFERROR(VLOOKUP($N16,attributelookup,INDEX('list of artifact attributes'!$B:$B,MATCH(data!G$1,'list of artifact attributes'!$A:$A,0)),FALSE),))</f>
        <v>2</v>
      </c>
      <c r="H16">
        <f>IF(ISNUMBER(SEARCH(H$1,VLOOKUP($N16,'favorites worksheet'!$B:$T,19,FALSE))),4,IFERROR(VLOOKUP($N16,attributelookup,INDEX('list of artifact attributes'!$B:$B,MATCH(data!H$1,'list of artifact attributes'!$A:$A,0)),FALSE),))</f>
        <v>1</v>
      </c>
      <c r="I16">
        <v>5</v>
      </c>
      <c r="J16" t="s">
        <v>300</v>
      </c>
      <c r="K16" t="s">
        <v>6</v>
      </c>
      <c r="L16" t="s">
        <v>921</v>
      </c>
      <c r="M16" t="s">
        <v>308</v>
      </c>
      <c r="N16" t="str">
        <f t="shared" si="0"/>
        <v>FIREVelajuel</v>
      </c>
      <c r="O16" t="s">
        <v>97</v>
      </c>
      <c r="P16" t="s">
        <v>50</v>
      </c>
      <c r="Q16" t="s">
        <v>17</v>
      </c>
      <c r="R16" t="s">
        <v>309</v>
      </c>
      <c r="S16" t="s">
        <v>854</v>
      </c>
      <c r="T16" t="s">
        <v>858</v>
      </c>
      <c r="U16" t="s">
        <v>869</v>
      </c>
      <c r="X16" t="s">
        <v>912</v>
      </c>
      <c r="Y16">
        <v>1</v>
      </c>
      <c r="Z16">
        <v>1</v>
      </c>
      <c r="AF16">
        <v>2</v>
      </c>
      <c r="AG16">
        <v>2</v>
      </c>
      <c r="AI16">
        <v>2</v>
      </c>
      <c r="AJ16">
        <v>1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1</v>
      </c>
      <c r="AT16">
        <v>2</v>
      </c>
      <c r="AU16">
        <v>2</v>
      </c>
      <c r="AV16">
        <v>1</v>
      </c>
      <c r="AW16">
        <v>2</v>
      </c>
      <c r="AX16">
        <v>2</v>
      </c>
      <c r="AY16">
        <v>1</v>
      </c>
      <c r="BD16">
        <v>1</v>
      </c>
      <c r="BE16">
        <v>1</v>
      </c>
      <c r="BG16">
        <v>2</v>
      </c>
      <c r="BH16">
        <v>1</v>
      </c>
      <c r="BI16">
        <v>2</v>
      </c>
      <c r="BJ16">
        <v>2</v>
      </c>
      <c r="BK16">
        <v>2</v>
      </c>
      <c r="BL16">
        <v>2</v>
      </c>
      <c r="BM16">
        <v>2</v>
      </c>
      <c r="BN16">
        <v>1</v>
      </c>
    </row>
    <row r="17" spans="2:66" ht="14.5" customHeight="1" x14ac:dyDescent="0.2">
      <c r="B17">
        <f>IF(SUMIFS('Included Monsters'!I:I,'Included Monsters'!E:E,data!K17,'Included Monsters'!F:F,data!M17)=1,0,IF(SUM(C17:D17)=0,0,SUM(E17:H17)))</f>
        <v>0</v>
      </c>
      <c r="C17">
        <f>IF(L17='Choice Identifier'!$F$3,1,0)</f>
        <v>0</v>
      </c>
      <c r="D17">
        <f>IF(K17='Choice Identifier'!$F$3,1,0)</f>
        <v>0</v>
      </c>
      <c r="E17">
        <f>IF(ISNUMBER(SEARCH(E$1,VLOOKUP($N17,'favorites worksheet'!$B:$T,19,FALSE))),4,IFERROR(VLOOKUP($N17,attributelookup,INDEX('list of artifact attributes'!$B:$B,MATCH(data!E$1,'list of artifact attributes'!$A:$A,0)),FALSE),))</f>
        <v>0</v>
      </c>
      <c r="F17">
        <f>IF(ISNUMBER(SEARCH(F$1,VLOOKUP($N17,'favorites worksheet'!$B:$T,19,FALSE))),4,IFERROR(VLOOKUP($N17,attributelookup,INDEX('list of artifact attributes'!$B:$B,MATCH(data!F$1,'list of artifact attributes'!$A:$A,0)),FALSE),))</f>
        <v>0</v>
      </c>
      <c r="G17">
        <f>IF(ISNUMBER(SEARCH(G$1,VLOOKUP($N17,'favorites worksheet'!$B:$T,19,FALSE))),4,IFERROR(VLOOKUP($N17,attributelookup,INDEX('list of artifact attributes'!$B:$B,MATCH(data!G$1,'list of artifact attributes'!$A:$A,0)),FALSE),))</f>
        <v>2</v>
      </c>
      <c r="H17">
        <f>IF(ISNUMBER(SEARCH(H$1,VLOOKUP($N17,'favorites worksheet'!$B:$T,19,FALSE))),4,IFERROR(VLOOKUP($N17,attributelookup,INDEX('list of artifact attributes'!$B:$B,MATCH(data!H$1,'list of artifact attributes'!$A:$A,0)),FALSE),))</f>
        <v>2</v>
      </c>
      <c r="I17">
        <v>5</v>
      </c>
      <c r="J17" t="s">
        <v>7</v>
      </c>
      <c r="K17" t="s">
        <v>19</v>
      </c>
      <c r="L17" t="s">
        <v>919</v>
      </c>
      <c r="M17" t="s">
        <v>20</v>
      </c>
      <c r="N17" t="str">
        <f t="shared" si="0"/>
        <v>WINDCheongpung</v>
      </c>
      <c r="O17" t="s">
        <v>9</v>
      </c>
      <c r="P17" t="s">
        <v>10</v>
      </c>
      <c r="Q17" t="s">
        <v>17</v>
      </c>
      <c r="R17" t="s">
        <v>10</v>
      </c>
      <c r="S17" t="s">
        <v>854</v>
      </c>
      <c r="T17" t="s">
        <v>855</v>
      </c>
      <c r="U17" t="s">
        <v>871</v>
      </c>
      <c r="V17" t="s">
        <v>869</v>
      </c>
      <c r="X17" t="s">
        <v>913</v>
      </c>
      <c r="Y17">
        <v>2</v>
      </c>
      <c r="Z17">
        <v>2</v>
      </c>
      <c r="AA17">
        <v>2</v>
      </c>
      <c r="AF17">
        <v>2</v>
      </c>
      <c r="AG17">
        <v>2</v>
      </c>
      <c r="AH17">
        <v>2</v>
      </c>
      <c r="AI17">
        <v>1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1</v>
      </c>
      <c r="AU17">
        <v>2</v>
      </c>
      <c r="AV17">
        <v>2</v>
      </c>
      <c r="AW17">
        <v>1</v>
      </c>
      <c r="AX17">
        <v>2</v>
      </c>
      <c r="AY17">
        <v>1</v>
      </c>
      <c r="BD17">
        <v>1</v>
      </c>
      <c r="BE17">
        <v>1</v>
      </c>
      <c r="BG17">
        <v>2</v>
      </c>
      <c r="BH17">
        <v>2</v>
      </c>
      <c r="BI17">
        <v>2</v>
      </c>
      <c r="BJ17">
        <v>2</v>
      </c>
      <c r="BK17">
        <v>2</v>
      </c>
      <c r="BL17">
        <v>2</v>
      </c>
      <c r="BM17">
        <v>2</v>
      </c>
      <c r="BN17">
        <v>1</v>
      </c>
    </row>
    <row r="18" spans="2:66" ht="14.5" customHeight="1" x14ac:dyDescent="0.2">
      <c r="B18">
        <f>IF(SUMIFS('Included Monsters'!I:I,'Included Monsters'!E:E,data!K18,'Included Monsters'!F:F,data!M18)=1,0,IF(SUM(C18:D18)=0,0,SUM(E18:H18)))</f>
        <v>0</v>
      </c>
      <c r="C18">
        <f>IF(L18='Choice Identifier'!$F$3,1,0)</f>
        <v>0</v>
      </c>
      <c r="D18">
        <f>IF(K18='Choice Identifier'!$F$3,1,0)</f>
        <v>0</v>
      </c>
      <c r="E18">
        <f>IF(ISNUMBER(SEARCH(E$1,VLOOKUP($N18,'favorites worksheet'!$B:$T,19,FALSE))),4,IFERROR(VLOOKUP($N18,attributelookup,INDEX('list of artifact attributes'!$B:$B,MATCH(data!E$1,'list of artifact attributes'!$A:$A,0)),FALSE),))</f>
        <v>0</v>
      </c>
      <c r="F18">
        <f>IF(ISNUMBER(SEARCH(F$1,VLOOKUP($N18,'favorites worksheet'!$B:$T,19,FALSE))),4,IFERROR(VLOOKUP($N18,attributelookup,INDEX('list of artifact attributes'!$B:$B,MATCH(data!F$1,'list of artifact attributes'!$A:$A,0)),FALSE),))</f>
        <v>0</v>
      </c>
      <c r="G18">
        <f>IF(ISNUMBER(SEARCH(G$1,VLOOKUP($N18,'favorites worksheet'!$B:$T,19,FALSE))),4,IFERROR(VLOOKUP($N18,attributelookup,INDEX('list of artifact attributes'!$B:$B,MATCH(data!G$1,'list of artifact attributes'!$A:$A,0)),FALSE),))</f>
        <v>2</v>
      </c>
      <c r="H18">
        <f>IF(ISNUMBER(SEARCH(H$1,VLOOKUP($N18,'favorites worksheet'!$B:$T,19,FALSE))),4,IFERROR(VLOOKUP($N18,attributelookup,INDEX('list of artifact attributes'!$B:$B,MATCH(data!H$1,'list of artifact attributes'!$A:$A,0)),FALSE),))</f>
        <v>1</v>
      </c>
      <c r="I18">
        <v>5</v>
      </c>
      <c r="J18" t="s">
        <v>7</v>
      </c>
      <c r="K18" t="s">
        <v>13</v>
      </c>
      <c r="L18" t="s">
        <v>921</v>
      </c>
      <c r="M18" t="s">
        <v>14</v>
      </c>
      <c r="N18" t="str">
        <f t="shared" si="0"/>
        <v>WATERHaegang</v>
      </c>
      <c r="O18" t="s">
        <v>15</v>
      </c>
      <c r="P18" t="s">
        <v>16</v>
      </c>
      <c r="Q18" t="s">
        <v>17</v>
      </c>
      <c r="R18" t="s">
        <v>16</v>
      </c>
      <c r="S18" t="s">
        <v>854</v>
      </c>
      <c r="T18" t="s">
        <v>857</v>
      </c>
      <c r="U18" t="s">
        <v>858</v>
      </c>
      <c r="V18" t="s">
        <v>856</v>
      </c>
      <c r="X18" t="s">
        <v>912</v>
      </c>
      <c r="Y18">
        <v>1</v>
      </c>
      <c r="Z18">
        <v>1</v>
      </c>
      <c r="AF18">
        <v>2</v>
      </c>
      <c r="AG18">
        <v>2</v>
      </c>
      <c r="AI18">
        <v>2</v>
      </c>
      <c r="AJ18">
        <v>2</v>
      </c>
      <c r="AK18">
        <v>1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1</v>
      </c>
      <c r="AT18">
        <v>2</v>
      </c>
      <c r="AU18">
        <v>2</v>
      </c>
      <c r="AV18">
        <v>1</v>
      </c>
      <c r="AW18">
        <v>2</v>
      </c>
      <c r="AX18">
        <v>2</v>
      </c>
      <c r="AY18">
        <v>1</v>
      </c>
      <c r="BD18">
        <v>1</v>
      </c>
      <c r="BE18">
        <v>1</v>
      </c>
      <c r="BG18">
        <v>1</v>
      </c>
      <c r="BH18">
        <v>1</v>
      </c>
      <c r="BI18">
        <v>1</v>
      </c>
      <c r="BJ18">
        <v>1</v>
      </c>
      <c r="BK18">
        <v>2</v>
      </c>
      <c r="BL18">
        <v>2</v>
      </c>
      <c r="BM18">
        <v>2</v>
      </c>
      <c r="BN18">
        <v>1</v>
      </c>
    </row>
    <row r="19" spans="2:66" ht="14.5" customHeight="1" x14ac:dyDescent="0.2">
      <c r="B19">
        <f>IF(SUMIFS('Included Monsters'!I:I,'Included Monsters'!E:E,data!K19,'Included Monsters'!F:F,data!M19)=1,0,IF(SUM(C19:D19)=0,0,SUM(E19:H19)))</f>
        <v>4</v>
      </c>
      <c r="C19">
        <f>IF(L19='Choice Identifier'!$F$3,1,0)</f>
        <v>0</v>
      </c>
      <c r="D19">
        <f>IF(K19='Choice Identifier'!$F$3,1,0)</f>
        <v>1</v>
      </c>
      <c r="E19">
        <f>IF(ISNUMBER(SEARCH(E$1,VLOOKUP($N19,'favorites worksheet'!$B:$T,19,FALSE))),4,IFERROR(VLOOKUP($N19,attributelookup,INDEX('list of artifact attributes'!$B:$B,MATCH(data!E$1,'list of artifact attributes'!$A:$A,0)),FALSE),))</f>
        <v>0</v>
      </c>
      <c r="F19">
        <f>IF(ISNUMBER(SEARCH(F$1,VLOOKUP($N19,'favorites worksheet'!$B:$T,19,FALSE))),4,IFERROR(VLOOKUP($N19,attributelookup,INDEX('list of artifact attributes'!$B:$B,MATCH(data!F$1,'list of artifact attributes'!$A:$A,0)),FALSE),))</f>
        <v>0</v>
      </c>
      <c r="G19">
        <f>IF(ISNUMBER(SEARCH(G$1,VLOOKUP($N19,'favorites worksheet'!$B:$T,19,FALSE))),4,IFERROR(VLOOKUP($N19,attributelookup,INDEX('list of artifact attributes'!$B:$B,MATCH(data!G$1,'list of artifact attributes'!$A:$A,0)),FALSE),))</f>
        <v>2</v>
      </c>
      <c r="H19">
        <f>IF(ISNUMBER(SEARCH(H$1,VLOOKUP($N19,'favorites worksheet'!$B:$T,19,FALSE))),4,IFERROR(VLOOKUP($N19,attributelookup,INDEX('list of artifact attributes'!$B:$B,MATCH(data!H$1,'list of artifact attributes'!$A:$A,0)),FALSE),))</f>
        <v>2</v>
      </c>
      <c r="I19">
        <v>5</v>
      </c>
      <c r="J19" t="s">
        <v>7</v>
      </c>
      <c r="K19" t="s">
        <v>22</v>
      </c>
      <c r="L19" t="s">
        <v>919</v>
      </c>
      <c r="M19" t="s">
        <v>23</v>
      </c>
      <c r="N19" t="str">
        <f t="shared" si="0"/>
        <v>LIGHTHanwul</v>
      </c>
      <c r="O19" t="s">
        <v>9</v>
      </c>
      <c r="P19" t="s">
        <v>10</v>
      </c>
      <c r="Q19" t="s">
        <v>24</v>
      </c>
      <c r="R19" t="s">
        <v>10</v>
      </c>
      <c r="S19" t="s">
        <v>854</v>
      </c>
      <c r="T19" t="s">
        <v>855</v>
      </c>
      <c r="U19" t="s">
        <v>869</v>
      </c>
      <c r="V19" t="s">
        <v>871</v>
      </c>
      <c r="X19" t="s">
        <v>909</v>
      </c>
      <c r="Y19">
        <v>2</v>
      </c>
      <c r="AA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1</v>
      </c>
      <c r="AU19">
        <v>2</v>
      </c>
      <c r="AV19">
        <v>2</v>
      </c>
      <c r="AW19">
        <v>1</v>
      </c>
      <c r="AX19">
        <v>2</v>
      </c>
      <c r="AY19">
        <v>1</v>
      </c>
      <c r="BD19">
        <v>1</v>
      </c>
      <c r="BE19">
        <v>1</v>
      </c>
      <c r="BG19">
        <v>2</v>
      </c>
      <c r="BH19">
        <v>2</v>
      </c>
      <c r="BI19">
        <v>2</v>
      </c>
      <c r="BJ19">
        <v>2</v>
      </c>
      <c r="BK19">
        <v>2</v>
      </c>
      <c r="BL19">
        <v>2</v>
      </c>
      <c r="BM19">
        <v>2</v>
      </c>
      <c r="BN19">
        <v>1</v>
      </c>
    </row>
    <row r="20" spans="2:66" ht="14.5" customHeight="1" x14ac:dyDescent="0.2">
      <c r="B20">
        <f>IF(SUMIFS('Included Monsters'!I:I,'Included Monsters'!E:E,data!K20,'Included Monsters'!F:F,data!M20)=1,0,IF(SUM(C20:D20)=0,0,SUM(E20:H20)))</f>
        <v>0</v>
      </c>
      <c r="C20">
        <f>IF(L20='Choice Identifier'!$F$3,1,0)</f>
        <v>0</v>
      </c>
      <c r="D20">
        <f>IF(K20='Choice Identifier'!$F$3,1,0)</f>
        <v>0</v>
      </c>
      <c r="E20">
        <f>IF(ISNUMBER(SEARCH(E$1,VLOOKUP($N20,'favorites worksheet'!$B:$T,19,FALSE))),4,IFERROR(VLOOKUP($N20,attributelookup,INDEX('list of artifact attributes'!$B:$B,MATCH(data!E$1,'list of artifact attributes'!$A:$A,0)),FALSE),))</f>
        <v>0</v>
      </c>
      <c r="F20">
        <f>IF(ISNUMBER(SEARCH(F$1,VLOOKUP($N20,'favorites worksheet'!$B:$T,19,FALSE))),4,IFERROR(VLOOKUP($N20,attributelookup,INDEX('list of artifact attributes'!$B:$B,MATCH(data!F$1,'list of artifact attributes'!$A:$A,0)),FALSE),))</f>
        <v>0</v>
      </c>
      <c r="G20">
        <f>IF(ISNUMBER(SEARCH(G$1,VLOOKUP($N20,'favorites worksheet'!$B:$T,19,FALSE))),4,IFERROR(VLOOKUP($N20,attributelookup,INDEX('list of artifact attributes'!$B:$B,MATCH(data!G$1,'list of artifact attributes'!$A:$A,0)),FALSE),))</f>
        <v>2</v>
      </c>
      <c r="H20">
        <f>IF(ISNUMBER(SEARCH(H$1,VLOOKUP($N20,'favorites worksheet'!$B:$T,19,FALSE))),4,IFERROR(VLOOKUP($N20,attributelookup,INDEX('list of artifact attributes'!$B:$B,MATCH(data!H$1,'list of artifact attributes'!$A:$A,0)),FALSE),))</f>
        <v>1</v>
      </c>
      <c r="I20">
        <v>5</v>
      </c>
      <c r="J20" t="s">
        <v>7</v>
      </c>
      <c r="K20" t="s">
        <v>6</v>
      </c>
      <c r="L20" t="s">
        <v>919</v>
      </c>
      <c r="M20" t="s">
        <v>8</v>
      </c>
      <c r="N20" t="str">
        <f t="shared" si="0"/>
        <v>FIREJeogun</v>
      </c>
      <c r="O20" t="s">
        <v>9</v>
      </c>
      <c r="P20" t="s">
        <v>10</v>
      </c>
      <c r="Q20" t="s">
        <v>11</v>
      </c>
      <c r="R20" t="s">
        <v>10</v>
      </c>
      <c r="S20" t="s">
        <v>854</v>
      </c>
      <c r="T20" t="s">
        <v>855</v>
      </c>
      <c r="U20" t="s">
        <v>871</v>
      </c>
      <c r="V20" t="s">
        <v>873</v>
      </c>
      <c r="W20" t="s">
        <v>856</v>
      </c>
      <c r="X20" t="s">
        <v>912</v>
      </c>
      <c r="Y20">
        <v>1</v>
      </c>
      <c r="AA20">
        <v>1</v>
      </c>
      <c r="AF20">
        <v>2</v>
      </c>
      <c r="AG20">
        <v>2</v>
      </c>
      <c r="AH20">
        <v>2</v>
      </c>
      <c r="AI20">
        <v>2</v>
      </c>
      <c r="AJ20">
        <v>1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1</v>
      </c>
      <c r="AT20">
        <v>2</v>
      </c>
      <c r="AU20">
        <v>2</v>
      </c>
      <c r="AV20">
        <v>1</v>
      </c>
      <c r="AW20">
        <v>1</v>
      </c>
      <c r="AX20">
        <v>2</v>
      </c>
      <c r="AY20">
        <v>1</v>
      </c>
      <c r="BD20">
        <v>1</v>
      </c>
      <c r="BE20">
        <v>1</v>
      </c>
      <c r="BG20">
        <v>1</v>
      </c>
      <c r="BH20">
        <v>1</v>
      </c>
      <c r="BI20">
        <v>1</v>
      </c>
      <c r="BJ20">
        <v>1</v>
      </c>
      <c r="BK20">
        <v>2</v>
      </c>
      <c r="BL20">
        <v>2</v>
      </c>
      <c r="BM20">
        <v>2</v>
      </c>
      <c r="BN20">
        <v>1</v>
      </c>
    </row>
    <row r="21" spans="2:66" ht="14.5" customHeight="1" x14ac:dyDescent="0.2">
      <c r="B21">
        <f>IF(SUMIFS('Included Monsters'!I:I,'Included Monsters'!E:E,data!K21,'Included Monsters'!F:F,data!M21)=1,0,IF(SUM(C21:D21)=0,0,SUM(E21:H21)))</f>
        <v>0</v>
      </c>
      <c r="C21">
        <f>IF(L21='Choice Identifier'!$F$3,1,0)</f>
        <v>0</v>
      </c>
      <c r="D21">
        <f>IF(K21='Choice Identifier'!$F$3,1,0)</f>
        <v>0</v>
      </c>
      <c r="E21">
        <f>IF(ISNUMBER(SEARCH(E$1,VLOOKUP($N21,'favorites worksheet'!$B:$T,19,FALSE))),4,IFERROR(VLOOKUP($N21,attributelookup,INDEX('list of artifact attributes'!$B:$B,MATCH(data!E$1,'list of artifact attributes'!$A:$A,0)),FALSE),))</f>
        <v>0</v>
      </c>
      <c r="F21">
        <f>IF(ISNUMBER(SEARCH(F$1,VLOOKUP($N21,'favorites worksheet'!$B:$T,19,FALSE))),4,IFERROR(VLOOKUP($N21,attributelookup,INDEX('list of artifact attributes'!$B:$B,MATCH(data!F$1,'list of artifact attributes'!$A:$A,0)),FALSE),))</f>
        <v>0</v>
      </c>
      <c r="G21">
        <f>IF(ISNUMBER(SEARCH(G$1,VLOOKUP($N21,'favorites worksheet'!$B:$T,19,FALSE))),4,IFERROR(VLOOKUP($N21,attributelookup,INDEX('list of artifact attributes'!$B:$B,MATCH(data!G$1,'list of artifact attributes'!$A:$A,0)),FALSE),))</f>
        <v>2</v>
      </c>
      <c r="H21">
        <f>IF(ISNUMBER(SEARCH(H$1,VLOOKUP($N21,'favorites worksheet'!$B:$T,19,FALSE))),4,IFERROR(VLOOKUP($N21,attributelookup,INDEX('list of artifact attributes'!$B:$B,MATCH(data!H$1,'list of artifact attributes'!$A:$A,0)),FALSE),))</f>
        <v>1</v>
      </c>
      <c r="I21">
        <v>5</v>
      </c>
      <c r="J21" t="s">
        <v>7</v>
      </c>
      <c r="K21" t="s">
        <v>26</v>
      </c>
      <c r="L21" t="s">
        <v>921</v>
      </c>
      <c r="M21" t="s">
        <v>27</v>
      </c>
      <c r="N21" t="str">
        <f t="shared" si="0"/>
        <v>DARKMookwol</v>
      </c>
      <c r="O21" t="s">
        <v>9</v>
      </c>
      <c r="P21" t="s">
        <v>10</v>
      </c>
      <c r="Q21" t="s">
        <v>17</v>
      </c>
      <c r="R21" t="s">
        <v>10</v>
      </c>
      <c r="S21" t="s">
        <v>854</v>
      </c>
      <c r="T21" t="s">
        <v>855</v>
      </c>
      <c r="U21" t="s">
        <v>871</v>
      </c>
      <c r="V21" t="s">
        <v>869</v>
      </c>
      <c r="X21" t="s">
        <v>912</v>
      </c>
      <c r="Y21">
        <v>1</v>
      </c>
      <c r="Z21">
        <v>1</v>
      </c>
      <c r="AF21">
        <v>2</v>
      </c>
      <c r="AG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1</v>
      </c>
      <c r="AT21">
        <v>2</v>
      </c>
      <c r="AU21">
        <v>2</v>
      </c>
      <c r="AV21">
        <v>1</v>
      </c>
      <c r="AW21">
        <v>2</v>
      </c>
      <c r="AX21">
        <v>2</v>
      </c>
      <c r="AY21">
        <v>1</v>
      </c>
      <c r="BD21">
        <v>1</v>
      </c>
      <c r="BE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2</v>
      </c>
      <c r="BN21">
        <v>1</v>
      </c>
    </row>
    <row r="22" spans="2:66" ht="14.5" customHeight="1" x14ac:dyDescent="0.2">
      <c r="B22">
        <f>IF(SUMIFS('Included Monsters'!I:I,'Included Monsters'!E:E,data!K22,'Included Monsters'!F:F,data!M22)=1,0,IF(SUM(C22:D22)=0,0,SUM(E22:H22)))</f>
        <v>0</v>
      </c>
      <c r="C22">
        <f>IF(L22='Choice Identifier'!$F$3,1,0)</f>
        <v>0</v>
      </c>
      <c r="D22">
        <f>IF(K22='Choice Identifier'!$F$3,1,0)</f>
        <v>0</v>
      </c>
      <c r="E22">
        <f>IF(ISNUMBER(SEARCH(E$1,VLOOKUP($N22,'favorites worksheet'!$B:$T,19,FALSE))),4,IFERROR(VLOOKUP($N22,attributelookup,INDEX('list of artifact attributes'!$B:$B,MATCH(data!E$1,'list of artifact attributes'!$A:$A,0)),FALSE),))</f>
        <v>0</v>
      </c>
      <c r="F22">
        <f>IF(ISNUMBER(SEARCH(F$1,VLOOKUP($N22,'favorites worksheet'!$B:$T,19,FALSE))),4,IFERROR(VLOOKUP($N22,attributelookup,INDEX('list of artifact attributes'!$B:$B,MATCH(data!F$1,'list of artifact attributes'!$A:$A,0)),FALSE),))</f>
        <v>0</v>
      </c>
      <c r="G22">
        <f>IF(ISNUMBER(SEARCH(G$1,VLOOKUP($N22,'favorites worksheet'!$B:$T,19,FALSE))),4,IFERROR(VLOOKUP($N22,attributelookup,INDEX('list of artifact attributes'!$B:$B,MATCH(data!G$1,'list of artifact attributes'!$A:$A,0)),FALSE),))</f>
        <v>2</v>
      </c>
      <c r="H22">
        <f>IF(ISNUMBER(SEARCH(H$1,VLOOKUP($N22,'favorites worksheet'!$B:$T,19,FALSE))),4,IFERROR(VLOOKUP($N22,attributelookup,INDEX('list of artifact attributes'!$B:$B,MATCH(data!H$1,'list of artifact attributes'!$A:$A,0)),FALSE),))</f>
        <v>2</v>
      </c>
      <c r="I22">
        <v>4</v>
      </c>
      <c r="J22" t="s">
        <v>403</v>
      </c>
      <c r="K22" t="s">
        <v>26</v>
      </c>
      <c r="L22" t="s">
        <v>919</v>
      </c>
      <c r="M22" t="s">
        <v>404</v>
      </c>
      <c r="N22" t="str">
        <f t="shared" si="0"/>
        <v>DARKIsabelle</v>
      </c>
      <c r="O22" t="s">
        <v>58</v>
      </c>
      <c r="P22" t="s">
        <v>208</v>
      </c>
      <c r="Q22" t="s">
        <v>72</v>
      </c>
      <c r="R22" t="s">
        <v>186</v>
      </c>
      <c r="S22" t="s">
        <v>872</v>
      </c>
      <c r="T22" t="s">
        <v>871</v>
      </c>
      <c r="U22" t="s">
        <v>855</v>
      </c>
      <c r="X22" t="s">
        <v>909</v>
      </c>
      <c r="Y22">
        <v>2</v>
      </c>
      <c r="AA22">
        <v>2</v>
      </c>
      <c r="AF22">
        <v>2</v>
      </c>
      <c r="AI22">
        <v>2</v>
      </c>
      <c r="AJ22">
        <v>2</v>
      </c>
      <c r="AK22">
        <v>2</v>
      </c>
      <c r="AL22">
        <v>2</v>
      </c>
      <c r="AM22">
        <v>2</v>
      </c>
      <c r="AN22">
        <v>2</v>
      </c>
      <c r="AO22">
        <v>2</v>
      </c>
      <c r="AP22">
        <v>2</v>
      </c>
      <c r="AQ22">
        <v>2</v>
      </c>
      <c r="AR22">
        <v>2</v>
      </c>
      <c r="AS22">
        <v>2</v>
      </c>
      <c r="AT22">
        <v>1</v>
      </c>
      <c r="AU22">
        <v>2</v>
      </c>
      <c r="AV22">
        <v>2</v>
      </c>
      <c r="AW22">
        <v>1</v>
      </c>
      <c r="AX22">
        <v>2</v>
      </c>
      <c r="AY22">
        <v>1</v>
      </c>
      <c r="BD22">
        <v>1</v>
      </c>
      <c r="BE22">
        <v>1</v>
      </c>
      <c r="BG22">
        <v>2</v>
      </c>
      <c r="BH22">
        <v>2</v>
      </c>
      <c r="BI22">
        <v>1</v>
      </c>
      <c r="BJ22">
        <v>2</v>
      </c>
      <c r="BK22">
        <v>2</v>
      </c>
      <c r="BL22">
        <v>2</v>
      </c>
      <c r="BM22">
        <v>2</v>
      </c>
      <c r="BN22">
        <v>1</v>
      </c>
    </row>
    <row r="23" spans="2:66" ht="14.5" customHeight="1" x14ac:dyDescent="0.2">
      <c r="B23">
        <f>IF(SUMIFS('Included Monsters'!I:I,'Included Monsters'!E:E,data!K23,'Included Monsters'!F:F,data!M23)=1,0,IF(SUM(C23:D23)=0,0,SUM(E23:H23)))</f>
        <v>0</v>
      </c>
      <c r="C23">
        <f>IF(L23='Choice Identifier'!$F$3,1,0)</f>
        <v>0</v>
      </c>
      <c r="D23">
        <f>IF(K23='Choice Identifier'!$F$3,1,0)</f>
        <v>0</v>
      </c>
      <c r="E23">
        <f>IF(ISNUMBER(SEARCH(E$1,VLOOKUP($N23,'favorites worksheet'!$B:$T,19,FALSE))),4,IFERROR(VLOOKUP($N23,attributelookup,INDEX('list of artifact attributes'!$B:$B,MATCH(data!E$1,'list of artifact attributes'!$A:$A,0)),FALSE),))</f>
        <v>0</v>
      </c>
      <c r="F23">
        <f>IF(ISNUMBER(SEARCH(F$1,VLOOKUP($N23,'favorites worksheet'!$B:$T,19,FALSE))),4,IFERROR(VLOOKUP($N23,attributelookup,INDEX('list of artifact attributes'!$B:$B,MATCH(data!F$1,'list of artifact attributes'!$A:$A,0)),FALSE),))</f>
        <v>0</v>
      </c>
      <c r="G23">
        <f>IF(ISNUMBER(SEARCH(G$1,VLOOKUP($N23,'favorites worksheet'!$B:$T,19,FALSE))),4,IFERROR(VLOOKUP($N23,attributelookup,INDEX('list of artifact attributes'!$B:$B,MATCH(data!G$1,'list of artifact attributes'!$A:$A,0)),FALSE),))</f>
        <v>2</v>
      </c>
      <c r="H23">
        <f>IF(ISNUMBER(SEARCH(H$1,VLOOKUP($N23,'favorites worksheet'!$B:$T,19,FALSE))),4,IFERROR(VLOOKUP($N23,attributelookup,INDEX('list of artifact attributes'!$B:$B,MATCH(data!H$1,'list of artifact attributes'!$A:$A,0)),FALSE),))</f>
        <v>2</v>
      </c>
      <c r="I23">
        <v>4</v>
      </c>
      <c r="J23" t="s">
        <v>403</v>
      </c>
      <c r="K23" t="s">
        <v>6</v>
      </c>
      <c r="L23" t="s">
        <v>919</v>
      </c>
      <c r="M23" t="s">
        <v>405</v>
      </c>
      <c r="N23" t="str">
        <f t="shared" si="0"/>
        <v>FIRELexy</v>
      </c>
      <c r="O23" t="s">
        <v>58</v>
      </c>
      <c r="P23" t="s">
        <v>208</v>
      </c>
      <c r="Q23" t="s">
        <v>83</v>
      </c>
      <c r="R23" t="s">
        <v>186</v>
      </c>
      <c r="S23" t="s">
        <v>872</v>
      </c>
      <c r="T23" t="s">
        <v>871</v>
      </c>
      <c r="U23" t="s">
        <v>855</v>
      </c>
      <c r="X23" t="s">
        <v>909</v>
      </c>
      <c r="Y23">
        <v>2</v>
      </c>
      <c r="Z23">
        <v>2</v>
      </c>
      <c r="AF23">
        <v>2</v>
      </c>
      <c r="AG23">
        <v>2</v>
      </c>
      <c r="AI23">
        <v>2</v>
      </c>
      <c r="AJ23">
        <v>1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1</v>
      </c>
      <c r="AU23">
        <v>2</v>
      </c>
      <c r="AV23">
        <v>2</v>
      </c>
      <c r="AW23">
        <v>1</v>
      </c>
      <c r="AX23">
        <v>2</v>
      </c>
      <c r="AY23">
        <v>1</v>
      </c>
      <c r="BD23">
        <v>1</v>
      </c>
      <c r="BE23">
        <v>1</v>
      </c>
      <c r="BG23">
        <v>2</v>
      </c>
      <c r="BH23">
        <v>2</v>
      </c>
      <c r="BI23">
        <v>1</v>
      </c>
      <c r="BJ23">
        <v>2</v>
      </c>
      <c r="BK23">
        <v>2</v>
      </c>
      <c r="BL23">
        <v>2</v>
      </c>
      <c r="BM23">
        <v>2</v>
      </c>
      <c r="BN23">
        <v>1</v>
      </c>
    </row>
    <row r="24" spans="2:66" ht="14.5" customHeight="1" x14ac:dyDescent="0.2">
      <c r="B24">
        <f>IF(SUMIFS('Included Monsters'!I:I,'Included Monsters'!E:E,data!K24,'Included Monsters'!F:F,data!M24)=1,0,IF(SUM(C24:D24)=0,0,SUM(E24:H24)))</f>
        <v>4</v>
      </c>
      <c r="C24">
        <f>IF(L24='Choice Identifier'!$F$3,1,0)</f>
        <v>0</v>
      </c>
      <c r="D24">
        <f>IF(K24='Choice Identifier'!$F$3,1,0)</f>
        <v>1</v>
      </c>
      <c r="E24">
        <f>IF(ISNUMBER(SEARCH(E$1,VLOOKUP($N24,'favorites worksheet'!$B:$T,19,FALSE))),4,IFERROR(VLOOKUP($N24,attributelookup,INDEX('list of artifact attributes'!$B:$B,MATCH(data!E$1,'list of artifact attributes'!$A:$A,0)),FALSE),))</f>
        <v>0</v>
      </c>
      <c r="F24">
        <f>IF(ISNUMBER(SEARCH(F$1,VLOOKUP($N24,'favorites worksheet'!$B:$T,19,FALSE))),4,IFERROR(VLOOKUP($N24,attributelookup,INDEX('list of artifact attributes'!$B:$B,MATCH(data!F$1,'list of artifact attributes'!$A:$A,0)),FALSE),))</f>
        <v>0</v>
      </c>
      <c r="G24">
        <f>IF(ISNUMBER(SEARCH(G$1,VLOOKUP($N24,'favorites worksheet'!$B:$T,19,FALSE))),4,IFERROR(VLOOKUP($N24,attributelookup,INDEX('list of artifact attributes'!$B:$B,MATCH(data!G$1,'list of artifact attributes'!$A:$A,0)),FALSE),))</f>
        <v>2</v>
      </c>
      <c r="H24">
        <f>IF(ISNUMBER(SEARCH(H$1,VLOOKUP($N24,'favorites worksheet'!$B:$T,19,FALSE))),4,IFERROR(VLOOKUP($N24,attributelookup,INDEX('list of artifact attributes'!$B:$B,MATCH(data!H$1,'list of artifact attributes'!$A:$A,0)),FALSE),))</f>
        <v>2</v>
      </c>
      <c r="I24">
        <v>4</v>
      </c>
      <c r="J24" t="s">
        <v>403</v>
      </c>
      <c r="K24" t="s">
        <v>22</v>
      </c>
      <c r="L24" t="s">
        <v>919</v>
      </c>
      <c r="M24" t="s">
        <v>406</v>
      </c>
      <c r="N24" t="str">
        <f t="shared" si="0"/>
        <v>LIGHTNatalie</v>
      </c>
      <c r="O24" t="s">
        <v>58</v>
      </c>
      <c r="P24" t="s">
        <v>208</v>
      </c>
      <c r="Q24" t="s">
        <v>137</v>
      </c>
      <c r="R24" t="s">
        <v>186</v>
      </c>
      <c r="S24" t="s">
        <v>872</v>
      </c>
      <c r="T24" t="s">
        <v>871</v>
      </c>
      <c r="U24" t="s">
        <v>855</v>
      </c>
      <c r="X24" t="s">
        <v>909</v>
      </c>
      <c r="Y24">
        <v>2</v>
      </c>
      <c r="Z24">
        <v>2</v>
      </c>
      <c r="AA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1</v>
      </c>
      <c r="AU24">
        <v>2</v>
      </c>
      <c r="AV24">
        <v>2</v>
      </c>
      <c r="AW24">
        <v>1</v>
      </c>
      <c r="AX24">
        <v>2</v>
      </c>
      <c r="AY24">
        <v>1</v>
      </c>
      <c r="BD24">
        <v>1</v>
      </c>
      <c r="BE24">
        <v>1</v>
      </c>
      <c r="BG24">
        <v>2</v>
      </c>
      <c r="BH24">
        <v>2</v>
      </c>
      <c r="BI24">
        <v>1</v>
      </c>
      <c r="BJ24">
        <v>2</v>
      </c>
      <c r="BK24">
        <v>2</v>
      </c>
      <c r="BL24">
        <v>2</v>
      </c>
      <c r="BM24">
        <v>2</v>
      </c>
      <c r="BN24">
        <v>1</v>
      </c>
    </row>
    <row r="25" spans="2:66" ht="14.5" customHeight="1" x14ac:dyDescent="0.2">
      <c r="B25">
        <f>IF(SUMIFS('Included Monsters'!I:I,'Included Monsters'!E:E,data!K25,'Included Monsters'!F:F,data!M25)=1,0,IF(SUM(C25:D25)=0,0,SUM(E25:H25)))</f>
        <v>0</v>
      </c>
      <c r="C25">
        <f>IF(L25='Choice Identifier'!$F$3,1,0)</f>
        <v>0</v>
      </c>
      <c r="D25">
        <f>IF(K25='Choice Identifier'!$F$3,1,0)</f>
        <v>0</v>
      </c>
      <c r="E25">
        <f>IF(ISNUMBER(SEARCH(E$1,VLOOKUP($N25,'favorites worksheet'!$B:$T,19,FALSE))),4,IFERROR(VLOOKUP($N25,attributelookup,INDEX('list of artifact attributes'!$B:$B,MATCH(data!E$1,'list of artifact attributes'!$A:$A,0)),FALSE),))</f>
        <v>0</v>
      </c>
      <c r="F25">
        <f>IF(ISNUMBER(SEARCH(F$1,VLOOKUP($N25,'favorites worksheet'!$B:$T,19,FALSE))),4,IFERROR(VLOOKUP($N25,attributelookup,INDEX('list of artifact attributes'!$B:$B,MATCH(data!F$1,'list of artifact attributes'!$A:$A,0)),FALSE),))</f>
        <v>0</v>
      </c>
      <c r="G25">
        <f>IF(ISNUMBER(SEARCH(G$1,VLOOKUP($N25,'favorites worksheet'!$B:$T,19,FALSE))),4,IFERROR(VLOOKUP($N25,attributelookup,INDEX('list of artifact attributes'!$B:$B,MATCH(data!G$1,'list of artifact attributes'!$A:$A,0)),FALSE),))</f>
        <v>2</v>
      </c>
      <c r="H25">
        <f>IF(ISNUMBER(SEARCH(H$1,VLOOKUP($N25,'favorites worksheet'!$B:$T,19,FALSE))),4,IFERROR(VLOOKUP($N25,attributelookup,INDEX('list of artifact attributes'!$B:$B,MATCH(data!H$1,'list of artifact attributes'!$A:$A,0)),FALSE),))</f>
        <v>2</v>
      </c>
      <c r="I25">
        <v>4</v>
      </c>
      <c r="J25" t="s">
        <v>403</v>
      </c>
      <c r="K25" t="s">
        <v>13</v>
      </c>
      <c r="L25" t="s">
        <v>919</v>
      </c>
      <c r="M25" t="s">
        <v>407</v>
      </c>
      <c r="N25" t="str">
        <f t="shared" si="0"/>
        <v>WATERStella</v>
      </c>
      <c r="O25" t="s">
        <v>9</v>
      </c>
      <c r="P25" t="s">
        <v>39</v>
      </c>
      <c r="Q25" t="s">
        <v>83</v>
      </c>
      <c r="R25" t="s">
        <v>184</v>
      </c>
      <c r="S25" t="s">
        <v>872</v>
      </c>
      <c r="T25" t="s">
        <v>871</v>
      </c>
      <c r="U25" t="s">
        <v>860</v>
      </c>
      <c r="X25" t="s">
        <v>909</v>
      </c>
      <c r="Y25">
        <v>2</v>
      </c>
      <c r="Z25">
        <v>2</v>
      </c>
      <c r="AA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1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1</v>
      </c>
      <c r="AU25">
        <v>2</v>
      </c>
      <c r="AV25">
        <v>2</v>
      </c>
      <c r="AW25">
        <v>1</v>
      </c>
      <c r="AX25">
        <v>2</v>
      </c>
      <c r="AY25">
        <v>1</v>
      </c>
      <c r="BD25">
        <v>1</v>
      </c>
      <c r="BE25">
        <v>1</v>
      </c>
      <c r="BG25">
        <v>2</v>
      </c>
      <c r="BH25">
        <v>2</v>
      </c>
      <c r="BI25">
        <v>1</v>
      </c>
      <c r="BJ25">
        <v>2</v>
      </c>
      <c r="BK25">
        <v>2</v>
      </c>
      <c r="BL25">
        <v>2</v>
      </c>
      <c r="BM25">
        <v>2</v>
      </c>
      <c r="BN25">
        <v>1</v>
      </c>
    </row>
    <row r="26" spans="2:66" ht="14.5" customHeight="1" x14ac:dyDescent="0.2">
      <c r="B26">
        <f>IF(SUMIFS('Included Monsters'!I:I,'Included Monsters'!E:E,data!K26,'Included Monsters'!F:F,data!M26)=1,0,IF(SUM(C26:D26)=0,0,SUM(E26:H26)))</f>
        <v>0</v>
      </c>
      <c r="C26">
        <f>IF(L26='Choice Identifier'!$F$3,1,0)</f>
        <v>0</v>
      </c>
      <c r="D26">
        <f>IF(K26='Choice Identifier'!$F$3,1,0)</f>
        <v>0</v>
      </c>
      <c r="E26">
        <f>IF(ISNUMBER(SEARCH(E$1,VLOOKUP($N26,'favorites worksheet'!$B:$T,19,FALSE))),4,IFERROR(VLOOKUP($N26,attributelookup,INDEX('list of artifact attributes'!$B:$B,MATCH(data!E$1,'list of artifact attributes'!$A:$A,0)),FALSE),))</f>
        <v>0</v>
      </c>
      <c r="F26">
        <f>IF(ISNUMBER(SEARCH(F$1,VLOOKUP($N26,'favorites worksheet'!$B:$T,19,FALSE))),4,IFERROR(VLOOKUP($N26,attributelookup,INDEX('list of artifact attributes'!$B:$B,MATCH(data!F$1,'list of artifact attributes'!$A:$A,0)),FALSE),))</f>
        <v>0</v>
      </c>
      <c r="G26">
        <f>IF(ISNUMBER(SEARCH(G$1,VLOOKUP($N26,'favorites worksheet'!$B:$T,19,FALSE))),4,IFERROR(VLOOKUP($N26,attributelookup,INDEX('list of artifact attributes'!$B:$B,MATCH(data!G$1,'list of artifact attributes'!$A:$A,0)),FALSE),))</f>
        <v>2</v>
      </c>
      <c r="H26">
        <f>IF(ISNUMBER(SEARCH(H$1,VLOOKUP($N26,'favorites worksheet'!$B:$T,19,FALSE))),4,IFERROR(VLOOKUP($N26,attributelookup,INDEX('list of artifact attributes'!$B:$B,MATCH(data!H$1,'list of artifact attributes'!$A:$A,0)),FALSE),))</f>
        <v>2</v>
      </c>
      <c r="I26">
        <v>4</v>
      </c>
      <c r="J26" t="s">
        <v>403</v>
      </c>
      <c r="K26" t="s">
        <v>19</v>
      </c>
      <c r="L26" t="s">
        <v>919</v>
      </c>
      <c r="M26" t="s">
        <v>408</v>
      </c>
      <c r="N26" t="str">
        <f t="shared" si="0"/>
        <v>WINDTanya</v>
      </c>
      <c r="O26" t="s">
        <v>58</v>
      </c>
      <c r="P26" t="s">
        <v>208</v>
      </c>
      <c r="Q26" t="s">
        <v>83</v>
      </c>
      <c r="R26" t="s">
        <v>186</v>
      </c>
      <c r="S26" t="s">
        <v>872</v>
      </c>
      <c r="T26" t="s">
        <v>871</v>
      </c>
      <c r="U26" t="s">
        <v>855</v>
      </c>
      <c r="X26" t="s">
        <v>909</v>
      </c>
      <c r="Y26">
        <v>2</v>
      </c>
      <c r="AA26">
        <v>2</v>
      </c>
      <c r="AF26">
        <v>2</v>
      </c>
      <c r="AH26">
        <v>2</v>
      </c>
      <c r="AI26">
        <v>1</v>
      </c>
      <c r="AJ26">
        <v>2</v>
      </c>
      <c r="AK26">
        <v>2</v>
      </c>
      <c r="AL26">
        <v>2</v>
      </c>
      <c r="AM26">
        <v>2</v>
      </c>
      <c r="AN26">
        <v>2</v>
      </c>
      <c r="AO26">
        <v>2</v>
      </c>
      <c r="AP26">
        <v>2</v>
      </c>
      <c r="AQ26">
        <v>2</v>
      </c>
      <c r="AR26">
        <v>2</v>
      </c>
      <c r="AS26">
        <v>2</v>
      </c>
      <c r="AT26">
        <v>1</v>
      </c>
      <c r="AU26">
        <v>2</v>
      </c>
      <c r="AV26">
        <v>2</v>
      </c>
      <c r="AW26">
        <v>1</v>
      </c>
      <c r="AX26">
        <v>2</v>
      </c>
      <c r="AY26">
        <v>1</v>
      </c>
      <c r="BD26">
        <v>1</v>
      </c>
      <c r="BE26">
        <v>1</v>
      </c>
      <c r="BG26">
        <v>2</v>
      </c>
      <c r="BH26">
        <v>2</v>
      </c>
      <c r="BI26">
        <v>1</v>
      </c>
      <c r="BJ26">
        <v>2</v>
      </c>
      <c r="BK26">
        <v>2</v>
      </c>
      <c r="BL26">
        <v>2</v>
      </c>
      <c r="BM26">
        <v>2</v>
      </c>
      <c r="BN26">
        <v>1</v>
      </c>
    </row>
    <row r="27" spans="2:66" ht="14.5" customHeight="1" x14ac:dyDescent="0.2">
      <c r="B27">
        <f>IF(SUMIFS('Included Monsters'!I:I,'Included Monsters'!E:E,data!K27,'Included Monsters'!F:F,data!M27)=1,0,IF(SUM(C27:D27)=0,0,SUM(E27:H27)))</f>
        <v>0</v>
      </c>
      <c r="C27">
        <f>IF(L27='Choice Identifier'!$F$3,1,0)</f>
        <v>0</v>
      </c>
      <c r="D27">
        <f>IF(K27='Choice Identifier'!$F$3,1,0)</f>
        <v>0</v>
      </c>
      <c r="E27">
        <f>IF(ISNUMBER(SEARCH(E$1,VLOOKUP($N27,'favorites worksheet'!$B:$T,19,FALSE))),4,IFERROR(VLOOKUP($N27,attributelookup,INDEX('list of artifact attributes'!$B:$B,MATCH(data!E$1,'list of artifact attributes'!$A:$A,0)),FALSE),))</f>
        <v>0</v>
      </c>
      <c r="F27">
        <f>IF(ISNUMBER(SEARCH(F$1,VLOOKUP($N27,'favorites worksheet'!$B:$T,19,FALSE))),4,IFERROR(VLOOKUP($N27,attributelookup,INDEX('list of artifact attributes'!$B:$B,MATCH(data!F$1,'list of artifact attributes'!$A:$A,0)),FALSE),))</f>
        <v>2</v>
      </c>
      <c r="G27">
        <f>IF(ISNUMBER(SEARCH(G$1,VLOOKUP($N27,'favorites worksheet'!$B:$T,19,FALSE))),4,IFERROR(VLOOKUP($N27,attributelookup,INDEX('list of artifact attributes'!$B:$B,MATCH(data!G$1,'list of artifact attributes'!$A:$A,0)),FALSE),))</f>
        <v>2</v>
      </c>
      <c r="H27">
        <f>IF(ISNUMBER(SEARCH(H$1,VLOOKUP($N27,'favorites worksheet'!$B:$T,19,FALSE))),4,IFERROR(VLOOKUP($N27,attributelookup,INDEX('list of artifact attributes'!$B:$B,MATCH(data!H$1,'list of artifact attributes'!$A:$A,0)),FALSE),))</f>
        <v>2</v>
      </c>
      <c r="I27">
        <v>4</v>
      </c>
      <c r="J27" t="s">
        <v>432</v>
      </c>
      <c r="K27" t="s">
        <v>13</v>
      </c>
      <c r="L27" t="s">
        <v>919</v>
      </c>
      <c r="M27" s="5" t="s">
        <v>433</v>
      </c>
      <c r="N27" t="str">
        <f t="shared" si="0"/>
        <v>WATERAegir</v>
      </c>
      <c r="O27" t="s">
        <v>58</v>
      </c>
      <c r="P27" t="s">
        <v>208</v>
      </c>
      <c r="Q27" t="s">
        <v>132</v>
      </c>
      <c r="R27" t="s">
        <v>186</v>
      </c>
      <c r="S27" t="s">
        <v>872</v>
      </c>
      <c r="T27" t="s">
        <v>871</v>
      </c>
      <c r="U27" t="s">
        <v>855</v>
      </c>
      <c r="X27" t="s">
        <v>909</v>
      </c>
      <c r="Y27">
        <v>2</v>
      </c>
      <c r="Z27">
        <v>2</v>
      </c>
      <c r="AA27">
        <v>2</v>
      </c>
      <c r="AE27" s="5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1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1</v>
      </c>
      <c r="AU27">
        <v>2</v>
      </c>
      <c r="AV27">
        <v>2</v>
      </c>
      <c r="AW27">
        <v>1</v>
      </c>
      <c r="AX27">
        <v>2</v>
      </c>
      <c r="AY27">
        <v>1</v>
      </c>
      <c r="BD27">
        <v>1</v>
      </c>
      <c r="BE27">
        <v>1</v>
      </c>
      <c r="BG27">
        <v>2</v>
      </c>
      <c r="BH27">
        <v>2</v>
      </c>
      <c r="BI27">
        <v>1</v>
      </c>
      <c r="BJ27">
        <v>2</v>
      </c>
      <c r="BK27">
        <v>2</v>
      </c>
      <c r="BL27">
        <v>2</v>
      </c>
      <c r="BM27">
        <v>2</v>
      </c>
      <c r="BN27">
        <v>1</v>
      </c>
    </row>
    <row r="28" spans="2:66" ht="14.5" customHeight="1" x14ac:dyDescent="0.2">
      <c r="B28">
        <f>IF(SUMIFS('Included Monsters'!I:I,'Included Monsters'!E:E,data!K28,'Included Monsters'!F:F,data!M28)=1,0,IF(SUM(C28:D28)=0,0,SUM(E28:H28)))</f>
        <v>0</v>
      </c>
      <c r="C28">
        <f>IF(L28='Choice Identifier'!$F$3,1,0)</f>
        <v>0</v>
      </c>
      <c r="D28">
        <f>IF(K28='Choice Identifier'!$F$3,1,0)</f>
        <v>0</v>
      </c>
      <c r="E28">
        <f>IF(ISNUMBER(SEARCH(E$1,VLOOKUP($N28,'favorites worksheet'!$B:$T,19,FALSE))),4,IFERROR(VLOOKUP($N28,attributelookup,INDEX('list of artifact attributes'!$B:$B,MATCH(data!E$1,'list of artifact attributes'!$A:$A,0)),FALSE),))</f>
        <v>0</v>
      </c>
      <c r="F28">
        <f>IF(ISNUMBER(SEARCH(F$1,VLOOKUP($N28,'favorites worksheet'!$B:$T,19,FALSE))),4,IFERROR(VLOOKUP($N28,attributelookup,INDEX('list of artifact attributes'!$B:$B,MATCH(data!F$1,'list of artifact attributes'!$A:$A,0)),FALSE),))</f>
        <v>2</v>
      </c>
      <c r="G28">
        <f>IF(ISNUMBER(SEARCH(G$1,VLOOKUP($N28,'favorites worksheet'!$B:$T,19,FALSE))),4,IFERROR(VLOOKUP($N28,attributelookup,INDEX('list of artifact attributes'!$B:$B,MATCH(data!G$1,'list of artifact attributes'!$A:$A,0)),FALSE),))</f>
        <v>2</v>
      </c>
      <c r="H28">
        <f>IF(ISNUMBER(SEARCH(H$1,VLOOKUP($N28,'favorites worksheet'!$B:$T,19,FALSE))),4,IFERROR(VLOOKUP($N28,attributelookup,INDEX('list of artifact attributes'!$B:$B,MATCH(data!H$1,'list of artifact attributes'!$A:$A,0)),FALSE),))</f>
        <v>2</v>
      </c>
      <c r="I28">
        <v>4</v>
      </c>
      <c r="J28" t="s">
        <v>432</v>
      </c>
      <c r="K28" t="s">
        <v>19</v>
      </c>
      <c r="L28" t="s">
        <v>919</v>
      </c>
      <c r="M28" s="5" t="s">
        <v>434</v>
      </c>
      <c r="N28" t="str">
        <f t="shared" si="0"/>
        <v>WINDHraesvelg</v>
      </c>
      <c r="O28" t="s">
        <v>58</v>
      </c>
      <c r="P28" t="s">
        <v>208</v>
      </c>
      <c r="Q28" t="s">
        <v>132</v>
      </c>
      <c r="R28" t="s">
        <v>186</v>
      </c>
      <c r="S28" t="s">
        <v>872</v>
      </c>
      <c r="T28" t="s">
        <v>871</v>
      </c>
      <c r="U28" t="s">
        <v>855</v>
      </c>
      <c r="X28" t="s">
        <v>909</v>
      </c>
      <c r="Y28">
        <v>2</v>
      </c>
      <c r="Z28">
        <v>2</v>
      </c>
      <c r="AA28">
        <v>2</v>
      </c>
      <c r="AE28" s="5">
        <v>2</v>
      </c>
      <c r="AF28">
        <v>2</v>
      </c>
      <c r="AG28">
        <v>2</v>
      </c>
      <c r="AI28">
        <v>1</v>
      </c>
      <c r="AJ28">
        <v>2</v>
      </c>
      <c r="AK28">
        <v>2</v>
      </c>
      <c r="AL28">
        <v>2</v>
      </c>
      <c r="AM28">
        <v>2</v>
      </c>
      <c r="AN28">
        <v>2</v>
      </c>
      <c r="AO28">
        <v>2</v>
      </c>
      <c r="AP28">
        <v>2</v>
      </c>
      <c r="AQ28">
        <v>2</v>
      </c>
      <c r="AR28">
        <v>2</v>
      </c>
      <c r="AS28">
        <v>2</v>
      </c>
      <c r="AT28">
        <v>1</v>
      </c>
      <c r="AU28">
        <v>2</v>
      </c>
      <c r="AV28">
        <v>2</v>
      </c>
      <c r="AW28">
        <v>1</v>
      </c>
      <c r="AX28">
        <v>2</v>
      </c>
      <c r="AY28">
        <v>1</v>
      </c>
      <c r="BD28">
        <v>1</v>
      </c>
      <c r="BE28">
        <v>1</v>
      </c>
      <c r="BG28">
        <v>2</v>
      </c>
      <c r="BH28">
        <v>2</v>
      </c>
      <c r="BI28">
        <v>1</v>
      </c>
      <c r="BJ28">
        <v>2</v>
      </c>
      <c r="BK28">
        <v>2</v>
      </c>
      <c r="BL28">
        <v>2</v>
      </c>
      <c r="BM28">
        <v>2</v>
      </c>
      <c r="BN28">
        <v>1</v>
      </c>
    </row>
    <row r="29" spans="2:66" ht="14.5" customHeight="1" x14ac:dyDescent="0.2">
      <c r="B29">
        <f>IF(SUMIFS('Included Monsters'!I:I,'Included Monsters'!E:E,data!K29,'Included Monsters'!F:F,data!M29)=1,0,IF(SUM(C29:D29)=0,0,SUM(E29:H29)))</f>
        <v>0</v>
      </c>
      <c r="C29">
        <f>IF(L29='Choice Identifier'!$F$3,1,0)</f>
        <v>0</v>
      </c>
      <c r="D29">
        <f>IF(K29='Choice Identifier'!$F$3,1,0)</f>
        <v>0</v>
      </c>
      <c r="E29">
        <f>IF(ISNUMBER(SEARCH(E$1,VLOOKUP($N29,'favorites worksheet'!$B:$T,19,FALSE))),4,IFERROR(VLOOKUP($N29,attributelookup,INDEX('list of artifact attributes'!$B:$B,MATCH(data!E$1,'list of artifact attributes'!$A:$A,0)),FALSE),))</f>
        <v>0</v>
      </c>
      <c r="F29">
        <f>IF(ISNUMBER(SEARCH(F$1,VLOOKUP($N29,'favorites worksheet'!$B:$T,19,FALSE))),4,IFERROR(VLOOKUP($N29,attributelookup,INDEX('list of artifact attributes'!$B:$B,MATCH(data!F$1,'list of artifact attributes'!$A:$A,0)),FALSE),))</f>
        <v>2</v>
      </c>
      <c r="G29">
        <f>IF(ISNUMBER(SEARCH(G$1,VLOOKUP($N29,'favorites worksheet'!$B:$T,19,FALSE))),4,IFERROR(VLOOKUP($N29,attributelookup,INDEX('list of artifact attributes'!$B:$B,MATCH(data!G$1,'list of artifact attributes'!$A:$A,0)),FALSE),))</f>
        <v>2</v>
      </c>
      <c r="H29">
        <f>IF(ISNUMBER(SEARCH(H$1,VLOOKUP($N29,'favorites worksheet'!$B:$T,19,FALSE))),4,IFERROR(VLOOKUP($N29,attributelookup,INDEX('list of artifact attributes'!$B:$B,MATCH(data!H$1,'list of artifact attributes'!$A:$A,0)),FALSE),))</f>
        <v>2</v>
      </c>
      <c r="I29">
        <v>4</v>
      </c>
      <c r="J29" t="s">
        <v>432</v>
      </c>
      <c r="K29" t="s">
        <v>26</v>
      </c>
      <c r="L29" t="s">
        <v>919</v>
      </c>
      <c r="M29" s="5" t="s">
        <v>435</v>
      </c>
      <c r="N29" t="str">
        <f t="shared" si="0"/>
        <v>DARKHrungnir</v>
      </c>
      <c r="O29" t="s">
        <v>58</v>
      </c>
      <c r="P29" t="s">
        <v>208</v>
      </c>
      <c r="Q29" t="s">
        <v>132</v>
      </c>
      <c r="R29" t="s">
        <v>59</v>
      </c>
      <c r="S29" t="s">
        <v>872</v>
      </c>
      <c r="T29" t="s">
        <v>871</v>
      </c>
      <c r="U29" t="s">
        <v>855</v>
      </c>
      <c r="X29" t="s">
        <v>909</v>
      </c>
      <c r="Y29">
        <v>2</v>
      </c>
      <c r="Z29">
        <v>2</v>
      </c>
      <c r="AA29">
        <v>2</v>
      </c>
      <c r="AE29" s="5">
        <v>2</v>
      </c>
      <c r="AF29">
        <v>2</v>
      </c>
      <c r="AG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1</v>
      </c>
      <c r="AU29">
        <v>2</v>
      </c>
      <c r="AV29">
        <v>2</v>
      </c>
      <c r="AW29">
        <v>1</v>
      </c>
      <c r="AX29">
        <v>2</v>
      </c>
      <c r="AY29">
        <v>1</v>
      </c>
      <c r="BD29">
        <v>1</v>
      </c>
      <c r="BE29">
        <v>1</v>
      </c>
      <c r="BG29">
        <v>2</v>
      </c>
      <c r="BH29">
        <v>2</v>
      </c>
      <c r="BI29">
        <v>1</v>
      </c>
      <c r="BJ29">
        <v>2</v>
      </c>
      <c r="BK29">
        <v>2</v>
      </c>
      <c r="BL29">
        <v>2</v>
      </c>
      <c r="BM29">
        <v>2</v>
      </c>
      <c r="BN29">
        <v>1</v>
      </c>
    </row>
    <row r="30" spans="2:66" ht="14.5" customHeight="1" x14ac:dyDescent="0.2">
      <c r="B30">
        <f>IF(SUMIFS('Included Monsters'!I:I,'Included Monsters'!E:E,data!K30,'Included Monsters'!F:F,data!M30)=1,0,IF(SUM(C30:D30)=0,0,SUM(E30:H30)))</f>
        <v>6</v>
      </c>
      <c r="C30">
        <f>IF(L30='Choice Identifier'!$F$3,1,0)</f>
        <v>0</v>
      </c>
      <c r="D30">
        <f>IF(K30='Choice Identifier'!$F$3,1,0)</f>
        <v>1</v>
      </c>
      <c r="E30">
        <f>IF(ISNUMBER(SEARCH(E$1,VLOOKUP($N30,'favorites worksheet'!$B:$T,19,FALSE))),4,IFERROR(VLOOKUP($N30,attributelookup,INDEX('list of artifact attributes'!$B:$B,MATCH(data!E$1,'list of artifact attributes'!$A:$A,0)),FALSE),))</f>
        <v>0</v>
      </c>
      <c r="F30">
        <f>IF(ISNUMBER(SEARCH(F$1,VLOOKUP($N30,'favorites worksheet'!$B:$T,19,FALSE))),4,IFERROR(VLOOKUP($N30,attributelookup,INDEX('list of artifact attributes'!$B:$B,MATCH(data!F$1,'list of artifact attributes'!$A:$A,0)),FALSE),))</f>
        <v>2</v>
      </c>
      <c r="G30">
        <f>IF(ISNUMBER(SEARCH(G$1,VLOOKUP($N30,'favorites worksheet'!$B:$T,19,FALSE))),4,IFERROR(VLOOKUP($N30,attributelookup,INDEX('list of artifact attributes'!$B:$B,MATCH(data!G$1,'list of artifact attributes'!$A:$A,0)),FALSE),))</f>
        <v>2</v>
      </c>
      <c r="H30">
        <f>IF(ISNUMBER(SEARCH(H$1,VLOOKUP($N30,'favorites worksheet'!$B:$T,19,FALSE))),4,IFERROR(VLOOKUP($N30,attributelookup,INDEX('list of artifact attributes'!$B:$B,MATCH(data!H$1,'list of artifact attributes'!$A:$A,0)),FALSE),))</f>
        <v>2</v>
      </c>
      <c r="I30">
        <v>4</v>
      </c>
      <c r="J30" t="s">
        <v>432</v>
      </c>
      <c r="K30" t="s">
        <v>22</v>
      </c>
      <c r="L30" t="s">
        <v>919</v>
      </c>
      <c r="M30" s="5" t="s">
        <v>436</v>
      </c>
      <c r="N30" t="str">
        <f t="shared" si="0"/>
        <v>LIGHTMimirr</v>
      </c>
      <c r="O30" t="s">
        <v>58</v>
      </c>
      <c r="P30" t="s">
        <v>208</v>
      </c>
      <c r="Q30" t="s">
        <v>132</v>
      </c>
      <c r="R30" t="s">
        <v>186</v>
      </c>
      <c r="S30" t="s">
        <v>872</v>
      </c>
      <c r="T30" t="s">
        <v>871</v>
      </c>
      <c r="U30" t="s">
        <v>855</v>
      </c>
      <c r="X30" t="s">
        <v>909</v>
      </c>
      <c r="Y30">
        <v>2</v>
      </c>
      <c r="Z30">
        <v>2</v>
      </c>
      <c r="AA30">
        <v>2</v>
      </c>
      <c r="AE30" s="5">
        <v>2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1</v>
      </c>
      <c r="AU30">
        <v>2</v>
      </c>
      <c r="AV30">
        <v>2</v>
      </c>
      <c r="AW30">
        <v>1</v>
      </c>
      <c r="AX30">
        <v>2</v>
      </c>
      <c r="AY30">
        <v>1</v>
      </c>
      <c r="BD30">
        <v>1</v>
      </c>
      <c r="BE30">
        <v>1</v>
      </c>
      <c r="BG30">
        <v>2</v>
      </c>
      <c r="BH30">
        <v>2</v>
      </c>
      <c r="BI30">
        <v>1</v>
      </c>
      <c r="BJ30">
        <v>2</v>
      </c>
      <c r="BK30">
        <v>2</v>
      </c>
      <c r="BL30">
        <v>2</v>
      </c>
      <c r="BM30">
        <v>2</v>
      </c>
      <c r="BN30">
        <v>1</v>
      </c>
    </row>
    <row r="31" spans="2:66" ht="14.5" customHeight="1" x14ac:dyDescent="0.2">
      <c r="B31">
        <f>IF(SUMIFS('Included Monsters'!I:I,'Included Monsters'!E:E,data!K31,'Included Monsters'!F:F,data!M31)=1,0,IF(SUM(C31:D31)=0,0,SUM(E31:H31)))</f>
        <v>0</v>
      </c>
      <c r="C31">
        <f>IF(L31='Choice Identifier'!$F$3,1,0)</f>
        <v>0</v>
      </c>
      <c r="D31">
        <f>IF(K31='Choice Identifier'!$F$3,1,0)</f>
        <v>0</v>
      </c>
      <c r="E31">
        <f>IF(ISNUMBER(SEARCH(E$1,VLOOKUP($N31,'favorites worksheet'!$B:$T,19,FALSE))),4,IFERROR(VLOOKUP($N31,attributelookup,INDEX('list of artifact attributes'!$B:$B,MATCH(data!E$1,'list of artifact attributes'!$A:$A,0)),FALSE),))</f>
        <v>0</v>
      </c>
      <c r="F31">
        <f>IF(ISNUMBER(SEARCH(F$1,VLOOKUP($N31,'favorites worksheet'!$B:$T,19,FALSE))),4,IFERROR(VLOOKUP($N31,attributelookup,INDEX('list of artifact attributes'!$B:$B,MATCH(data!F$1,'list of artifact attributes'!$A:$A,0)),FALSE),))</f>
        <v>2</v>
      </c>
      <c r="G31">
        <f>IF(ISNUMBER(SEARCH(G$1,VLOOKUP($N31,'favorites worksheet'!$B:$T,19,FALSE))),4,IFERROR(VLOOKUP($N31,attributelookup,INDEX('list of artifact attributes'!$B:$B,MATCH(data!G$1,'list of artifact attributes'!$A:$A,0)),FALSE),))</f>
        <v>2</v>
      </c>
      <c r="H31">
        <f>IF(ISNUMBER(SEARCH(H$1,VLOOKUP($N31,'favorites worksheet'!$B:$T,19,FALSE))),4,IFERROR(VLOOKUP($N31,attributelookup,INDEX('list of artifact attributes'!$B:$B,MATCH(data!H$1,'list of artifact attributes'!$A:$A,0)),FALSE),))</f>
        <v>2</v>
      </c>
      <c r="I31">
        <v>4</v>
      </c>
      <c r="J31" t="s">
        <v>432</v>
      </c>
      <c r="K31" t="s">
        <v>6</v>
      </c>
      <c r="L31" t="s">
        <v>919</v>
      </c>
      <c r="M31" s="5" t="s">
        <v>437</v>
      </c>
      <c r="N31" t="str">
        <f t="shared" si="0"/>
        <v>FIRESurtr</v>
      </c>
      <c r="O31" t="s">
        <v>58</v>
      </c>
      <c r="P31" t="s">
        <v>208</v>
      </c>
      <c r="Q31" t="s">
        <v>132</v>
      </c>
      <c r="R31" t="s">
        <v>186</v>
      </c>
      <c r="S31" t="s">
        <v>872</v>
      </c>
      <c r="T31" t="s">
        <v>871</v>
      </c>
      <c r="U31" t="s">
        <v>855</v>
      </c>
      <c r="X31" t="s">
        <v>909</v>
      </c>
      <c r="Y31">
        <v>2</v>
      </c>
      <c r="Z31">
        <v>2</v>
      </c>
      <c r="AA31">
        <v>2</v>
      </c>
      <c r="AE31" s="5">
        <v>2</v>
      </c>
      <c r="AF31">
        <v>2</v>
      </c>
      <c r="AG31">
        <v>2</v>
      </c>
      <c r="AI31">
        <v>2</v>
      </c>
      <c r="AJ31">
        <v>1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1</v>
      </c>
      <c r="AU31">
        <v>2</v>
      </c>
      <c r="AV31">
        <v>2</v>
      </c>
      <c r="AW31">
        <v>1</v>
      </c>
      <c r="AX31">
        <v>2</v>
      </c>
      <c r="AY31">
        <v>1</v>
      </c>
      <c r="BD31">
        <v>1</v>
      </c>
      <c r="BE31">
        <v>1</v>
      </c>
      <c r="BG31">
        <v>2</v>
      </c>
      <c r="BH31">
        <v>2</v>
      </c>
      <c r="BI31">
        <v>1</v>
      </c>
      <c r="BJ31">
        <v>2</v>
      </c>
      <c r="BK31">
        <v>2</v>
      </c>
      <c r="BL31">
        <v>2</v>
      </c>
      <c r="BM31">
        <v>2</v>
      </c>
      <c r="BN31">
        <v>1</v>
      </c>
    </row>
    <row r="32" spans="2:66" ht="14.5" customHeight="1" x14ac:dyDescent="0.2">
      <c r="B32">
        <f>IF(SUMIFS('Included Monsters'!I:I,'Included Monsters'!E:E,data!K32,'Included Monsters'!F:F,data!M32)=1,0,IF(SUM(C32:D32)=0,0,SUM(E32:H32)))</f>
        <v>0</v>
      </c>
      <c r="C32">
        <f>IF(L32='Choice Identifier'!$F$3,1,0)</f>
        <v>0</v>
      </c>
      <c r="D32">
        <f>IF(K32='Choice Identifier'!$F$3,1,0)</f>
        <v>0</v>
      </c>
      <c r="E32">
        <f>IF(ISNUMBER(SEARCH(E$1,VLOOKUP($N32,'favorites worksheet'!$B:$T,19,FALSE))),4,IFERROR(VLOOKUP($N32,attributelookup,INDEX('list of artifact attributes'!$B:$B,MATCH(data!E$1,'list of artifact attributes'!$A:$A,0)),FALSE),))</f>
        <v>2</v>
      </c>
      <c r="F32">
        <f>IF(ISNUMBER(SEARCH(F$1,VLOOKUP($N32,'favorites worksheet'!$B:$T,19,FALSE))),4,IFERROR(VLOOKUP($N32,attributelookup,INDEX('list of artifact attributes'!$B:$B,MATCH(data!F$1,'list of artifact attributes'!$A:$A,0)),FALSE),))</f>
        <v>0</v>
      </c>
      <c r="G32">
        <f>IF(ISNUMBER(SEARCH(G$1,VLOOKUP($N32,'favorites worksheet'!$B:$T,19,FALSE))),4,IFERROR(VLOOKUP($N32,attributelookup,INDEX('list of artifact attributes'!$B:$B,MATCH(data!G$1,'list of artifact attributes'!$A:$A,0)),FALSE),))</f>
        <v>2</v>
      </c>
      <c r="H32">
        <f>IF(ISNUMBER(SEARCH(H$1,VLOOKUP($N32,'favorites worksheet'!$B:$T,19,FALSE))),4,IFERROR(VLOOKUP($N32,attributelookup,INDEX('list of artifact attributes'!$B:$B,MATCH(data!H$1,'list of artifact attributes'!$A:$A,0)),FALSE),))</f>
        <v>1</v>
      </c>
      <c r="I32">
        <v>3</v>
      </c>
      <c r="J32" t="s">
        <v>603</v>
      </c>
      <c r="K32" t="s">
        <v>26</v>
      </c>
      <c r="L32" t="s">
        <v>920</v>
      </c>
      <c r="M32" t="s">
        <v>608</v>
      </c>
      <c r="N32" t="str">
        <f t="shared" si="0"/>
        <v>DARKBasalt</v>
      </c>
      <c r="O32" t="s">
        <v>171</v>
      </c>
      <c r="P32" t="s">
        <v>172</v>
      </c>
      <c r="Q32" t="s">
        <v>83</v>
      </c>
      <c r="R32" t="s">
        <v>233</v>
      </c>
      <c r="S32" t="s">
        <v>872</v>
      </c>
      <c r="T32" t="s">
        <v>871</v>
      </c>
      <c r="U32" t="s">
        <v>857</v>
      </c>
      <c r="X32" t="s">
        <v>912</v>
      </c>
      <c r="Y32">
        <v>1</v>
      </c>
      <c r="AA32">
        <v>2</v>
      </c>
      <c r="AD32">
        <v>2</v>
      </c>
      <c r="AF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1</v>
      </c>
      <c r="AT32">
        <v>2</v>
      </c>
      <c r="AU32">
        <v>2</v>
      </c>
      <c r="AV32">
        <v>1</v>
      </c>
      <c r="AW32">
        <v>2</v>
      </c>
      <c r="AX32">
        <v>2</v>
      </c>
      <c r="AY32">
        <v>1</v>
      </c>
      <c r="BD32">
        <v>1</v>
      </c>
      <c r="BE32">
        <v>1</v>
      </c>
      <c r="BG32">
        <v>2</v>
      </c>
      <c r="BH32">
        <v>1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1</v>
      </c>
    </row>
    <row r="33" spans="2:66" ht="14.5" customHeight="1" x14ac:dyDescent="0.2">
      <c r="B33">
        <f>IF(SUMIFS('Included Monsters'!I:I,'Included Monsters'!E:E,data!K33,'Included Monsters'!F:F,data!M33)=1,0,IF(SUM(C33:D33)=0,0,SUM(E33:H33)))</f>
        <v>0</v>
      </c>
      <c r="C33">
        <f>IF(L33='Choice Identifier'!$F$3,1,0)</f>
        <v>0</v>
      </c>
      <c r="D33">
        <f>IF(K33='Choice Identifier'!$F$3,1,0)</f>
        <v>0</v>
      </c>
      <c r="E33">
        <f>IF(ISNUMBER(SEARCH(E$1,VLOOKUP($N33,'favorites worksheet'!$B:$T,19,FALSE))),4,IFERROR(VLOOKUP($N33,attributelookup,INDEX('list of artifact attributes'!$B:$B,MATCH(data!E$1,'list of artifact attributes'!$A:$A,0)),FALSE),))</f>
        <v>0</v>
      </c>
      <c r="F33">
        <f>IF(ISNUMBER(SEARCH(F$1,VLOOKUP($N33,'favorites worksheet'!$B:$T,19,FALSE))),4,IFERROR(VLOOKUP($N33,attributelookup,INDEX('list of artifact attributes'!$B:$B,MATCH(data!F$1,'list of artifact attributes'!$A:$A,0)),FALSE),))</f>
        <v>0</v>
      </c>
      <c r="G33">
        <f>IF(ISNUMBER(SEARCH(G$1,VLOOKUP($N33,'favorites worksheet'!$B:$T,19,FALSE))),4,IFERROR(VLOOKUP($N33,attributelookup,INDEX('list of artifact attributes'!$B:$B,MATCH(data!G$1,'list of artifact attributes'!$A:$A,0)),FALSE),))</f>
        <v>2</v>
      </c>
      <c r="H33">
        <f>IF(ISNUMBER(SEARCH(H$1,VLOOKUP($N33,'favorites worksheet'!$B:$T,19,FALSE))),4,IFERROR(VLOOKUP($N33,attributelookup,INDEX('list of artifact attributes'!$B:$B,MATCH(data!H$1,'list of artifact attributes'!$A:$A,0)),FALSE),))</f>
        <v>1</v>
      </c>
      <c r="I33">
        <v>3</v>
      </c>
      <c r="J33" t="s">
        <v>603</v>
      </c>
      <c r="K33" t="s">
        <v>6</v>
      </c>
      <c r="L33" t="s">
        <v>910</v>
      </c>
      <c r="M33" t="s">
        <v>607</v>
      </c>
      <c r="N33" t="str">
        <f t="shared" si="0"/>
        <v>FIREGranite</v>
      </c>
      <c r="O33" t="s">
        <v>171</v>
      </c>
      <c r="P33" t="s">
        <v>172</v>
      </c>
      <c r="Q33" t="s">
        <v>83</v>
      </c>
      <c r="R33" t="s">
        <v>293</v>
      </c>
      <c r="S33" t="s">
        <v>872</v>
      </c>
      <c r="T33" t="s">
        <v>871</v>
      </c>
      <c r="U33" t="s">
        <v>857</v>
      </c>
      <c r="X33" t="s">
        <v>910</v>
      </c>
      <c r="Y33">
        <v>1</v>
      </c>
      <c r="Z33">
        <v>1</v>
      </c>
      <c r="AA33">
        <v>1</v>
      </c>
      <c r="AF33">
        <v>2</v>
      </c>
      <c r="AG33">
        <v>2</v>
      </c>
      <c r="AH33">
        <v>2</v>
      </c>
      <c r="AI33">
        <v>2</v>
      </c>
      <c r="AJ33">
        <v>1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1</v>
      </c>
      <c r="AT33">
        <v>2</v>
      </c>
      <c r="AU33">
        <v>2</v>
      </c>
      <c r="AV33">
        <v>1</v>
      </c>
      <c r="AW33">
        <v>2</v>
      </c>
      <c r="AX33">
        <v>2</v>
      </c>
      <c r="AY33">
        <v>1</v>
      </c>
      <c r="BA33">
        <v>1</v>
      </c>
      <c r="BD33">
        <v>1</v>
      </c>
      <c r="BE33">
        <v>1</v>
      </c>
      <c r="BG33">
        <v>1</v>
      </c>
      <c r="BH33">
        <v>1</v>
      </c>
      <c r="BI33">
        <v>1</v>
      </c>
      <c r="BJ33">
        <v>1</v>
      </c>
      <c r="BK33">
        <v>2</v>
      </c>
      <c r="BL33">
        <v>2</v>
      </c>
      <c r="BM33">
        <v>2</v>
      </c>
      <c r="BN33">
        <v>1</v>
      </c>
    </row>
    <row r="34" spans="2:66" ht="14.5" customHeight="1" x14ac:dyDescent="0.2">
      <c r="B34">
        <f>IF(SUMIFS('Included Monsters'!I:I,'Included Monsters'!E:E,data!K34,'Included Monsters'!F:F,data!M34)=1,0,IF(SUM(C34:D34)=0,0,SUM(E34:H34)))</f>
        <v>3</v>
      </c>
      <c r="C34">
        <f>IF(L34='Choice Identifier'!$F$3,1,0)</f>
        <v>0</v>
      </c>
      <c r="D34">
        <f>IF(K34='Choice Identifier'!$F$3,1,0)</f>
        <v>1</v>
      </c>
      <c r="E34">
        <f>IF(ISNUMBER(SEARCH(E$1,VLOOKUP($N34,'favorites worksheet'!$B:$T,19,FALSE))),4,IFERROR(VLOOKUP($N34,attributelookup,INDEX('list of artifact attributes'!$B:$B,MATCH(data!E$1,'list of artifact attributes'!$A:$A,0)),FALSE),))</f>
        <v>0</v>
      </c>
      <c r="F34">
        <f>IF(ISNUMBER(SEARCH(F$1,VLOOKUP($N34,'favorites worksheet'!$B:$T,19,FALSE))),4,IFERROR(VLOOKUP($N34,attributelookup,INDEX('list of artifact attributes'!$B:$B,MATCH(data!F$1,'list of artifact attributes'!$A:$A,0)),FALSE),))</f>
        <v>0</v>
      </c>
      <c r="G34">
        <f>IF(ISNUMBER(SEARCH(G$1,VLOOKUP($N34,'favorites worksheet'!$B:$T,19,FALSE))),4,IFERROR(VLOOKUP($N34,attributelookup,INDEX('list of artifact attributes'!$B:$B,MATCH(data!G$1,'list of artifact attributes'!$A:$A,0)),FALSE),))</f>
        <v>2</v>
      </c>
      <c r="H34">
        <f>IF(ISNUMBER(SEARCH(H$1,VLOOKUP($N34,'favorites worksheet'!$B:$T,19,FALSE))),4,IFERROR(VLOOKUP($N34,attributelookup,INDEX('list of artifact attributes'!$B:$B,MATCH(data!H$1,'list of artifact attributes'!$A:$A,0)),FALSE),))</f>
        <v>1</v>
      </c>
      <c r="I34">
        <v>3</v>
      </c>
      <c r="J34" t="s">
        <v>603</v>
      </c>
      <c r="K34" t="s">
        <v>22</v>
      </c>
      <c r="L34" t="s">
        <v>910</v>
      </c>
      <c r="M34" t="s">
        <v>606</v>
      </c>
      <c r="N34" t="str">
        <f t="shared" si="0"/>
        <v>LIGHTMarble</v>
      </c>
      <c r="O34" t="s">
        <v>171</v>
      </c>
      <c r="P34" t="s">
        <v>172</v>
      </c>
      <c r="Q34" t="s">
        <v>83</v>
      </c>
      <c r="R34" t="s">
        <v>293</v>
      </c>
      <c r="S34" t="s">
        <v>872</v>
      </c>
      <c r="T34" t="s">
        <v>871</v>
      </c>
      <c r="U34" t="s">
        <v>857</v>
      </c>
      <c r="X34" t="s">
        <v>910</v>
      </c>
      <c r="Y34">
        <v>1</v>
      </c>
      <c r="Z34">
        <v>2</v>
      </c>
      <c r="AA34">
        <v>2</v>
      </c>
      <c r="AF34">
        <v>2</v>
      </c>
      <c r="AG34">
        <v>2</v>
      </c>
      <c r="AI34">
        <v>2</v>
      </c>
      <c r="AJ34">
        <v>2</v>
      </c>
      <c r="AK34">
        <v>2</v>
      </c>
      <c r="AL34">
        <v>2</v>
      </c>
      <c r="AM34">
        <v>2</v>
      </c>
      <c r="AN34">
        <v>2</v>
      </c>
      <c r="AO34">
        <v>2</v>
      </c>
      <c r="AP34">
        <v>2</v>
      </c>
      <c r="AQ34">
        <v>2</v>
      </c>
      <c r="AR34">
        <v>2</v>
      </c>
      <c r="AS34">
        <v>1</v>
      </c>
      <c r="AT34">
        <v>2</v>
      </c>
      <c r="AU34">
        <v>2</v>
      </c>
      <c r="AV34">
        <v>1</v>
      </c>
      <c r="AW34">
        <v>2</v>
      </c>
      <c r="AX34">
        <v>2</v>
      </c>
      <c r="AY34">
        <v>1</v>
      </c>
      <c r="BD34">
        <v>1</v>
      </c>
      <c r="BE34">
        <v>1</v>
      </c>
      <c r="BG34">
        <v>2</v>
      </c>
      <c r="BH34">
        <v>1</v>
      </c>
      <c r="BI34">
        <v>2</v>
      </c>
      <c r="BJ34">
        <v>2</v>
      </c>
      <c r="BK34">
        <v>2</v>
      </c>
      <c r="BL34">
        <v>2</v>
      </c>
      <c r="BM34">
        <v>2</v>
      </c>
      <c r="BN34">
        <v>1</v>
      </c>
    </row>
    <row r="35" spans="2:66" ht="14.5" customHeight="1" x14ac:dyDescent="0.2">
      <c r="B35">
        <f>IF(SUMIFS('Included Monsters'!I:I,'Included Monsters'!E:E,data!K35,'Included Monsters'!F:F,data!M35)=1,0,IF(SUM(C35:D35)=0,0,SUM(E35:H35)))</f>
        <v>0</v>
      </c>
      <c r="C35">
        <f>IF(L35='Choice Identifier'!$F$3,1,0)</f>
        <v>0</v>
      </c>
      <c r="D35">
        <f>IF(K35='Choice Identifier'!$F$3,1,0)</f>
        <v>0</v>
      </c>
      <c r="E35">
        <f>IF(ISNUMBER(SEARCH(E$1,VLOOKUP($N35,'favorites worksheet'!$B:$T,19,FALSE))),4,IFERROR(VLOOKUP($N35,attributelookup,INDEX('list of artifact attributes'!$B:$B,MATCH(data!E$1,'list of artifact attributes'!$A:$A,0)),FALSE),))</f>
        <v>0</v>
      </c>
      <c r="F35">
        <f>IF(ISNUMBER(SEARCH(F$1,VLOOKUP($N35,'favorites worksheet'!$B:$T,19,FALSE))),4,IFERROR(VLOOKUP($N35,attributelookup,INDEX('list of artifact attributes'!$B:$B,MATCH(data!F$1,'list of artifact attributes'!$A:$A,0)),FALSE),))</f>
        <v>0</v>
      </c>
      <c r="G35">
        <f>IF(ISNUMBER(SEARCH(G$1,VLOOKUP($N35,'favorites worksheet'!$B:$T,19,FALSE))),4,IFERROR(VLOOKUP($N35,attributelookup,INDEX('list of artifact attributes'!$B:$B,MATCH(data!G$1,'list of artifact attributes'!$A:$A,0)),FALSE),))</f>
        <v>2</v>
      </c>
      <c r="H35">
        <f>IF(ISNUMBER(SEARCH(H$1,VLOOKUP($N35,'favorites worksheet'!$B:$T,19,FALSE))),4,IFERROR(VLOOKUP($N35,attributelookup,INDEX('list of artifact attributes'!$B:$B,MATCH(data!H$1,'list of artifact attributes'!$A:$A,0)),FALSE),))</f>
        <v>1</v>
      </c>
      <c r="I35">
        <v>3</v>
      </c>
      <c r="J35" t="s">
        <v>603</v>
      </c>
      <c r="K35" t="s">
        <v>19</v>
      </c>
      <c r="L35" t="s">
        <v>920</v>
      </c>
      <c r="M35" t="s">
        <v>605</v>
      </c>
      <c r="N35" t="str">
        <f t="shared" si="0"/>
        <v>WINDOlivine</v>
      </c>
      <c r="O35" t="s">
        <v>171</v>
      </c>
      <c r="P35" t="s">
        <v>172</v>
      </c>
      <c r="Q35" t="s">
        <v>83</v>
      </c>
      <c r="R35" t="s">
        <v>293</v>
      </c>
      <c r="S35" t="s">
        <v>872</v>
      </c>
      <c r="T35" t="s">
        <v>871</v>
      </c>
      <c r="U35" t="s">
        <v>857</v>
      </c>
      <c r="X35" t="s">
        <v>912</v>
      </c>
      <c r="Y35">
        <v>1</v>
      </c>
      <c r="Z35">
        <v>1</v>
      </c>
      <c r="AF35">
        <v>2</v>
      </c>
      <c r="AG35">
        <v>2</v>
      </c>
      <c r="AI35">
        <v>1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1</v>
      </c>
      <c r="AT35">
        <v>2</v>
      </c>
      <c r="AU35">
        <v>2</v>
      </c>
      <c r="AV35">
        <v>1</v>
      </c>
      <c r="AW35">
        <v>2</v>
      </c>
      <c r="AX35">
        <v>2</v>
      </c>
      <c r="AY35">
        <v>1</v>
      </c>
      <c r="BD35">
        <v>1</v>
      </c>
      <c r="BE35">
        <v>1</v>
      </c>
      <c r="BG35">
        <v>1</v>
      </c>
      <c r="BH35">
        <v>1</v>
      </c>
      <c r="BI35">
        <v>1</v>
      </c>
      <c r="BJ35">
        <v>1</v>
      </c>
      <c r="BK35">
        <v>2</v>
      </c>
      <c r="BL35">
        <v>2</v>
      </c>
      <c r="BM35">
        <v>2</v>
      </c>
      <c r="BN35">
        <v>1</v>
      </c>
    </row>
    <row r="36" spans="2:66" ht="14.5" customHeight="1" x14ac:dyDescent="0.2">
      <c r="B36">
        <f>IF(SUMIFS('Included Monsters'!I:I,'Included Monsters'!E:E,data!K36,'Included Monsters'!F:F,data!M36)=1,0,IF(SUM(C36:D36)=0,0,SUM(E36:H36)))</f>
        <v>0</v>
      </c>
      <c r="C36">
        <f>IF(L36='Choice Identifier'!$F$3,1,0)</f>
        <v>0</v>
      </c>
      <c r="D36">
        <f>IF(K36='Choice Identifier'!$F$3,1,0)</f>
        <v>0</v>
      </c>
      <c r="E36">
        <f>IF(ISNUMBER(SEARCH(E$1,VLOOKUP($N36,'favorites worksheet'!$B:$T,19,FALSE))),4,IFERROR(VLOOKUP($N36,attributelookup,INDEX('list of artifact attributes'!$B:$B,MATCH(data!E$1,'list of artifact attributes'!$A:$A,0)),FALSE),))</f>
        <v>2</v>
      </c>
      <c r="F36">
        <f>IF(ISNUMBER(SEARCH(F$1,VLOOKUP($N36,'favorites worksheet'!$B:$T,19,FALSE))),4,IFERROR(VLOOKUP($N36,attributelookup,INDEX('list of artifact attributes'!$B:$B,MATCH(data!F$1,'list of artifact attributes'!$A:$A,0)),FALSE),))</f>
        <v>0</v>
      </c>
      <c r="G36">
        <f>IF(ISNUMBER(SEARCH(G$1,VLOOKUP($N36,'favorites worksheet'!$B:$T,19,FALSE))),4,IFERROR(VLOOKUP($N36,attributelookup,INDEX('list of artifact attributes'!$B:$B,MATCH(data!G$1,'list of artifact attributes'!$A:$A,0)),FALSE),))</f>
        <v>2</v>
      </c>
      <c r="H36">
        <f>IF(ISNUMBER(SEARCH(H$1,VLOOKUP($N36,'favorites worksheet'!$B:$T,19,FALSE))),4,IFERROR(VLOOKUP($N36,attributelookup,INDEX('list of artifact attributes'!$B:$B,MATCH(data!H$1,'list of artifact attributes'!$A:$A,0)),FALSE),))</f>
        <v>1</v>
      </c>
      <c r="I36">
        <v>3</v>
      </c>
      <c r="J36" t="s">
        <v>603</v>
      </c>
      <c r="K36" t="s">
        <v>13</v>
      </c>
      <c r="L36" t="s">
        <v>910</v>
      </c>
      <c r="M36" t="s">
        <v>604</v>
      </c>
      <c r="N36" t="str">
        <f t="shared" si="0"/>
        <v>WATERTalc</v>
      </c>
      <c r="O36" t="s">
        <v>171</v>
      </c>
      <c r="P36" t="s">
        <v>172</v>
      </c>
      <c r="Q36" t="s">
        <v>83</v>
      </c>
      <c r="R36" t="s">
        <v>172</v>
      </c>
      <c r="S36" t="s">
        <v>872</v>
      </c>
      <c r="T36" t="s">
        <v>871</v>
      </c>
      <c r="U36" t="s">
        <v>857</v>
      </c>
      <c r="X36" t="s">
        <v>910</v>
      </c>
      <c r="Y36">
        <v>1</v>
      </c>
      <c r="AD36">
        <v>2</v>
      </c>
      <c r="AF36">
        <v>2</v>
      </c>
      <c r="AI36">
        <v>2</v>
      </c>
      <c r="AJ36">
        <v>2</v>
      </c>
      <c r="AK36">
        <v>1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1</v>
      </c>
      <c r="AT36">
        <v>2</v>
      </c>
      <c r="AU36">
        <v>2</v>
      </c>
      <c r="AV36">
        <v>1</v>
      </c>
      <c r="AW36">
        <v>2</v>
      </c>
      <c r="AX36">
        <v>2</v>
      </c>
      <c r="AY36">
        <v>1</v>
      </c>
      <c r="BD36">
        <v>1</v>
      </c>
      <c r="BE36">
        <v>1</v>
      </c>
      <c r="BG36">
        <v>1</v>
      </c>
      <c r="BH36">
        <v>1</v>
      </c>
      <c r="BI36">
        <v>1</v>
      </c>
      <c r="BJ36">
        <v>1</v>
      </c>
      <c r="BK36">
        <v>2</v>
      </c>
      <c r="BL36">
        <v>2</v>
      </c>
      <c r="BM36">
        <v>2</v>
      </c>
      <c r="BN36">
        <v>1</v>
      </c>
    </row>
    <row r="37" spans="2:66" ht="14.5" customHeight="1" x14ac:dyDescent="0.2">
      <c r="B37">
        <f>IF(SUMIFS('Included Monsters'!I:I,'Included Monsters'!E:E,data!K37,'Included Monsters'!F:F,data!M37)=1,0,IF(SUM(C37:D37)=0,0,SUM(E37:H37)))</f>
        <v>5</v>
      </c>
      <c r="C37">
        <f>IF(L37='Choice Identifier'!$F$3,1,0)</f>
        <v>0</v>
      </c>
      <c r="D37">
        <f>IF(K37='Choice Identifier'!$F$3,1,0)</f>
        <v>1</v>
      </c>
      <c r="E37">
        <f>IF(ISNUMBER(SEARCH(E$1,VLOOKUP($N37,'favorites worksheet'!$B:$T,19,FALSE))),4,IFERROR(VLOOKUP($N37,attributelookup,INDEX('list of artifact attributes'!$B:$B,MATCH(data!E$1,'list of artifact attributes'!$A:$A,0)),FALSE),))</f>
        <v>0</v>
      </c>
      <c r="F37">
        <f>IF(ISNUMBER(SEARCH(F$1,VLOOKUP($N37,'favorites worksheet'!$B:$T,19,FALSE))),4,IFERROR(VLOOKUP($N37,attributelookup,INDEX('list of artifact attributes'!$B:$B,MATCH(data!F$1,'list of artifact attributes'!$A:$A,0)),FALSE),))</f>
        <v>2</v>
      </c>
      <c r="G37">
        <f>IF(ISNUMBER(SEARCH(G$1,VLOOKUP($N37,'favorites worksheet'!$B:$T,19,FALSE))),4,IFERROR(VLOOKUP($N37,attributelookup,INDEX('list of artifact attributes'!$B:$B,MATCH(data!G$1,'list of artifact attributes'!$A:$A,0)),FALSE),))</f>
        <v>2</v>
      </c>
      <c r="H37">
        <f>IF(ISNUMBER(SEARCH(H$1,VLOOKUP($N37,'favorites worksheet'!$B:$T,19,FALSE))),4,IFERROR(VLOOKUP($N37,attributelookup,INDEX('list of artifact attributes'!$B:$B,MATCH(data!H$1,'list of artifact attributes'!$A:$A,0)),FALSE),))</f>
        <v>1</v>
      </c>
      <c r="I37">
        <v>3</v>
      </c>
      <c r="J37" t="s">
        <v>705</v>
      </c>
      <c r="K37" t="s">
        <v>22</v>
      </c>
      <c r="L37" t="s">
        <v>910</v>
      </c>
      <c r="M37" s="5" t="s">
        <v>710</v>
      </c>
      <c r="N37" t="str">
        <f t="shared" si="0"/>
        <v>LIGHTAhman</v>
      </c>
      <c r="O37" t="s">
        <v>619</v>
      </c>
      <c r="P37" t="s">
        <v>172</v>
      </c>
      <c r="Q37" t="s">
        <v>83</v>
      </c>
      <c r="R37" t="s">
        <v>346</v>
      </c>
      <c r="S37" t="s">
        <v>872</v>
      </c>
      <c r="T37" t="s">
        <v>871</v>
      </c>
      <c r="U37" t="s">
        <v>860</v>
      </c>
      <c r="X37" t="s">
        <v>910</v>
      </c>
      <c r="Y37">
        <v>1</v>
      </c>
      <c r="Z37">
        <v>1</v>
      </c>
      <c r="AC37" s="5"/>
      <c r="AD37" s="5"/>
      <c r="AE37" s="5">
        <v>2</v>
      </c>
      <c r="AF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1</v>
      </c>
      <c r="AT37">
        <v>2</v>
      </c>
      <c r="AU37">
        <v>2</v>
      </c>
      <c r="AV37">
        <v>1</v>
      </c>
      <c r="AW37">
        <v>2</v>
      </c>
      <c r="AX37">
        <v>2</v>
      </c>
      <c r="AY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2</v>
      </c>
      <c r="BL37">
        <v>2</v>
      </c>
      <c r="BM37">
        <v>2</v>
      </c>
      <c r="BN37">
        <v>1</v>
      </c>
    </row>
    <row r="38" spans="2:66" ht="14.5" customHeight="1" x14ac:dyDescent="0.2">
      <c r="B38">
        <f>IF(SUMIFS('Included Monsters'!I:I,'Included Monsters'!E:E,data!K38,'Included Monsters'!F:F,data!M38)=1,0,IF(SUM(C38:D38)=0,0,SUM(E38:H38)))</f>
        <v>0</v>
      </c>
      <c r="C38">
        <f>IF(L38='Choice Identifier'!$F$3,1,0)</f>
        <v>0</v>
      </c>
      <c r="D38">
        <f>IF(K38='Choice Identifier'!$F$3,1,0)</f>
        <v>0</v>
      </c>
      <c r="E38">
        <f>IF(ISNUMBER(SEARCH(E$1,VLOOKUP($N38,'favorites worksheet'!$B:$T,19,FALSE))),4,IFERROR(VLOOKUP($N38,attributelookup,INDEX('list of artifact attributes'!$B:$B,MATCH(data!E$1,'list of artifact attributes'!$A:$A,0)),FALSE),))</f>
        <v>0</v>
      </c>
      <c r="F38">
        <f>IF(ISNUMBER(SEARCH(F$1,VLOOKUP($N38,'favorites worksheet'!$B:$T,19,FALSE))),4,IFERROR(VLOOKUP($N38,attributelookup,INDEX('list of artifact attributes'!$B:$B,MATCH(data!F$1,'list of artifact attributes'!$A:$A,0)),FALSE),))</f>
        <v>0</v>
      </c>
      <c r="G38">
        <f>IF(ISNUMBER(SEARCH(G$1,VLOOKUP($N38,'favorites worksheet'!$B:$T,19,FALSE))),4,IFERROR(VLOOKUP($N38,attributelookup,INDEX('list of artifact attributes'!$B:$B,MATCH(data!G$1,'list of artifact attributes'!$A:$A,0)),FALSE),))</f>
        <v>2</v>
      </c>
      <c r="H38">
        <f>IF(ISNUMBER(SEARCH(H$1,VLOOKUP($N38,'favorites worksheet'!$B:$T,19,FALSE))),4,IFERROR(VLOOKUP($N38,attributelookup,INDEX('list of artifact attributes'!$B:$B,MATCH(data!H$1,'list of artifact attributes'!$A:$A,0)),FALSE),))</f>
        <v>1</v>
      </c>
      <c r="I38">
        <v>3</v>
      </c>
      <c r="J38" t="s">
        <v>705</v>
      </c>
      <c r="K38" t="s">
        <v>19</v>
      </c>
      <c r="L38" t="s">
        <v>919</v>
      </c>
      <c r="M38" t="s">
        <v>709</v>
      </c>
      <c r="N38" t="str">
        <f t="shared" si="0"/>
        <v>WINDDagorr</v>
      </c>
      <c r="O38" t="s">
        <v>58</v>
      </c>
      <c r="P38" t="s">
        <v>59</v>
      </c>
      <c r="Q38" t="s">
        <v>83</v>
      </c>
      <c r="R38" t="s">
        <v>186</v>
      </c>
      <c r="S38" t="s">
        <v>872</v>
      </c>
      <c r="T38" t="s">
        <v>871</v>
      </c>
      <c r="U38" t="s">
        <v>860</v>
      </c>
      <c r="X38" t="s">
        <v>912</v>
      </c>
      <c r="Y38">
        <v>1</v>
      </c>
      <c r="AA38">
        <v>1</v>
      </c>
      <c r="AF38">
        <v>2</v>
      </c>
      <c r="AH38">
        <v>2</v>
      </c>
      <c r="AI38">
        <v>1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1</v>
      </c>
      <c r="AT38">
        <v>2</v>
      </c>
      <c r="AU38">
        <v>2</v>
      </c>
      <c r="AV38">
        <v>1</v>
      </c>
      <c r="AW38">
        <v>2</v>
      </c>
      <c r="AX38">
        <v>2</v>
      </c>
      <c r="AY38">
        <v>1</v>
      </c>
      <c r="BD38">
        <v>1</v>
      </c>
      <c r="BE38">
        <v>1</v>
      </c>
      <c r="BG38">
        <v>1</v>
      </c>
      <c r="BH38">
        <v>1</v>
      </c>
      <c r="BI38">
        <v>1</v>
      </c>
      <c r="BJ38">
        <v>1</v>
      </c>
      <c r="BK38">
        <v>2</v>
      </c>
      <c r="BL38">
        <v>2</v>
      </c>
      <c r="BM38">
        <v>2</v>
      </c>
      <c r="BN38">
        <v>1</v>
      </c>
    </row>
    <row r="39" spans="2:66" ht="14.5" customHeight="1" x14ac:dyDescent="0.2">
      <c r="B39">
        <f>IF(SUMIFS('Included Monsters'!I:I,'Included Monsters'!E:E,data!K39,'Included Monsters'!F:F,data!M39)=1,0,IF(SUM(C39:D39)=0,0,SUM(E39:H39)))</f>
        <v>0</v>
      </c>
      <c r="C39">
        <f>IF(L39='Choice Identifier'!$F$3,1,0)</f>
        <v>0</v>
      </c>
      <c r="D39">
        <f>IF(K39='Choice Identifier'!$F$3,1,0)</f>
        <v>0</v>
      </c>
      <c r="E39">
        <f>IF(ISNUMBER(SEARCH(E$1,VLOOKUP($N39,'favorites worksheet'!$B:$T,19,FALSE))),4,IFERROR(VLOOKUP($N39,attributelookup,INDEX('list of artifact attributes'!$B:$B,MATCH(data!E$1,'list of artifact attributes'!$A:$A,0)),FALSE),))</f>
        <v>0</v>
      </c>
      <c r="F39">
        <f>IF(ISNUMBER(SEARCH(F$1,VLOOKUP($N39,'favorites worksheet'!$B:$T,19,FALSE))),4,IFERROR(VLOOKUP($N39,attributelookup,INDEX('list of artifact attributes'!$B:$B,MATCH(data!F$1,'list of artifact attributes'!$A:$A,0)),FALSE),))</f>
        <v>0</v>
      </c>
      <c r="G39">
        <f>IF(ISNUMBER(SEARCH(G$1,VLOOKUP($N39,'favorites worksheet'!$B:$T,19,FALSE))),4,IFERROR(VLOOKUP($N39,attributelookup,INDEX('list of artifact attributes'!$B:$B,MATCH(data!G$1,'list of artifact attributes'!$A:$A,0)),FALSE),))</f>
        <v>2</v>
      </c>
      <c r="H39">
        <f>IF(ISNUMBER(SEARCH(H$1,VLOOKUP($N39,'favorites worksheet'!$B:$T,19,FALSE))),4,IFERROR(VLOOKUP($N39,attributelookup,INDEX('list of artifact attributes'!$B:$B,MATCH(data!H$1,'list of artifact attributes'!$A:$A,0)),FALSE),))</f>
        <v>1</v>
      </c>
      <c r="I39">
        <v>3</v>
      </c>
      <c r="J39" t="s">
        <v>705</v>
      </c>
      <c r="K39" t="s">
        <v>13</v>
      </c>
      <c r="L39" t="s">
        <v>910</v>
      </c>
      <c r="M39" t="s">
        <v>708</v>
      </c>
      <c r="N39" t="str">
        <f t="shared" si="0"/>
        <v>WATERGruda</v>
      </c>
      <c r="O39" t="s">
        <v>171</v>
      </c>
      <c r="P39" t="s">
        <v>172</v>
      </c>
      <c r="Q39" t="s">
        <v>83</v>
      </c>
      <c r="R39" t="s">
        <v>172</v>
      </c>
      <c r="S39" t="s">
        <v>872</v>
      </c>
      <c r="T39" t="s">
        <v>871</v>
      </c>
      <c r="U39" t="s">
        <v>857</v>
      </c>
      <c r="X39" t="s">
        <v>912</v>
      </c>
      <c r="Y39">
        <v>1</v>
      </c>
      <c r="Z39">
        <v>1</v>
      </c>
      <c r="AF39">
        <v>2</v>
      </c>
      <c r="AI39">
        <v>2</v>
      </c>
      <c r="AJ39">
        <v>2</v>
      </c>
      <c r="AK39">
        <v>1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1</v>
      </c>
      <c r="AT39">
        <v>2</v>
      </c>
      <c r="AU39">
        <v>2</v>
      </c>
      <c r="AV39">
        <v>1</v>
      </c>
      <c r="AW39">
        <v>2</v>
      </c>
      <c r="AX39">
        <v>2</v>
      </c>
      <c r="AY39">
        <v>1</v>
      </c>
      <c r="BD39">
        <v>1</v>
      </c>
      <c r="BE39">
        <v>1</v>
      </c>
      <c r="BG39">
        <v>1</v>
      </c>
      <c r="BH39">
        <v>1</v>
      </c>
      <c r="BI39">
        <v>1</v>
      </c>
      <c r="BJ39">
        <v>1</v>
      </c>
      <c r="BK39">
        <v>2</v>
      </c>
      <c r="BL39">
        <v>2</v>
      </c>
      <c r="BM39">
        <v>2</v>
      </c>
      <c r="BN39">
        <v>1</v>
      </c>
    </row>
    <row r="40" spans="2:66" ht="14.5" customHeight="1" x14ac:dyDescent="0.2">
      <c r="B40">
        <f>IF(SUMIFS('Included Monsters'!I:I,'Included Monsters'!E:E,data!K40,'Included Monsters'!F:F,data!M40)=1,0,IF(SUM(C40:D40)=0,0,SUM(E40:H40)))</f>
        <v>0</v>
      </c>
      <c r="C40">
        <f>IF(L40='Choice Identifier'!$F$3,1,0)</f>
        <v>0</v>
      </c>
      <c r="D40">
        <f>IF(K40='Choice Identifier'!$F$3,1,0)</f>
        <v>0</v>
      </c>
      <c r="E40">
        <f>IF(ISNUMBER(SEARCH(E$1,VLOOKUP($N40,'favorites worksheet'!$B:$T,19,FALSE))),4,IFERROR(VLOOKUP($N40,attributelookup,INDEX('list of artifact attributes'!$B:$B,MATCH(data!E$1,'list of artifact attributes'!$A:$A,0)),FALSE),))</f>
        <v>0</v>
      </c>
      <c r="F40">
        <f>IF(ISNUMBER(SEARCH(F$1,VLOOKUP($N40,'favorites worksheet'!$B:$T,19,FALSE))),4,IFERROR(VLOOKUP($N40,attributelookup,INDEX('list of artifact attributes'!$B:$B,MATCH(data!F$1,'list of artifact attributes'!$A:$A,0)),FALSE),))</f>
        <v>0</v>
      </c>
      <c r="G40">
        <f>IF(ISNUMBER(SEARCH(G$1,VLOOKUP($N40,'favorites worksheet'!$B:$T,19,FALSE))),4,IFERROR(VLOOKUP($N40,attributelookup,INDEX('list of artifact attributes'!$B:$B,MATCH(data!G$1,'list of artifact attributes'!$A:$A,0)),FALSE),))</f>
        <v>2</v>
      </c>
      <c r="H40">
        <f>IF(ISNUMBER(SEARCH(H$1,VLOOKUP($N40,'favorites worksheet'!$B:$T,19,FALSE))),4,IFERROR(VLOOKUP($N40,attributelookup,INDEX('list of artifact attributes'!$B:$B,MATCH(data!H$1,'list of artifact attributes'!$A:$A,0)),FALSE),))</f>
        <v>1</v>
      </c>
      <c r="I40">
        <v>3</v>
      </c>
      <c r="J40" t="s">
        <v>705</v>
      </c>
      <c r="K40" t="s">
        <v>26</v>
      </c>
      <c r="L40" t="s">
        <v>910</v>
      </c>
      <c r="M40" t="s">
        <v>707</v>
      </c>
      <c r="N40" t="str">
        <f t="shared" si="0"/>
        <v>DARKHaken</v>
      </c>
      <c r="O40" t="s">
        <v>171</v>
      </c>
      <c r="P40" t="s">
        <v>172</v>
      </c>
      <c r="Q40" t="s">
        <v>83</v>
      </c>
      <c r="R40" t="s">
        <v>172</v>
      </c>
      <c r="S40" t="s">
        <v>872</v>
      </c>
      <c r="T40" t="s">
        <v>871</v>
      </c>
      <c r="U40" t="s">
        <v>857</v>
      </c>
      <c r="X40" t="s">
        <v>910</v>
      </c>
      <c r="Y40">
        <v>1</v>
      </c>
      <c r="AA40">
        <v>1</v>
      </c>
      <c r="AF40">
        <v>2</v>
      </c>
      <c r="AH40">
        <v>2</v>
      </c>
      <c r="AI40">
        <v>2</v>
      </c>
      <c r="AJ40">
        <v>2</v>
      </c>
      <c r="AK40">
        <v>2</v>
      </c>
      <c r="AL40">
        <v>2</v>
      </c>
      <c r="AM40">
        <v>2</v>
      </c>
      <c r="AN40">
        <v>2</v>
      </c>
      <c r="AO40">
        <v>2</v>
      </c>
      <c r="AP40">
        <v>2</v>
      </c>
      <c r="AQ40">
        <v>2</v>
      </c>
      <c r="AR40">
        <v>2</v>
      </c>
      <c r="AS40">
        <v>1</v>
      </c>
      <c r="AT40">
        <v>2</v>
      </c>
      <c r="AU40">
        <v>2</v>
      </c>
      <c r="AV40">
        <v>1</v>
      </c>
      <c r="AW40">
        <v>2</v>
      </c>
      <c r="AX40">
        <v>2</v>
      </c>
      <c r="AY40">
        <v>1</v>
      </c>
      <c r="BD40">
        <v>1</v>
      </c>
      <c r="BE40">
        <v>1</v>
      </c>
      <c r="BG40">
        <v>1</v>
      </c>
      <c r="BH40">
        <v>1</v>
      </c>
      <c r="BI40">
        <v>1</v>
      </c>
      <c r="BJ40">
        <v>1</v>
      </c>
      <c r="BK40">
        <v>2</v>
      </c>
      <c r="BL40">
        <v>2</v>
      </c>
      <c r="BM40">
        <v>2</v>
      </c>
      <c r="BN40">
        <v>1</v>
      </c>
    </row>
    <row r="41" spans="2:66" ht="14.5" customHeight="1" x14ac:dyDescent="0.2">
      <c r="B41">
        <f>IF(SUMIFS('Included Monsters'!I:I,'Included Monsters'!E:E,data!K41,'Included Monsters'!F:F,data!M41)=1,0,IF(SUM(C41:D41)=0,0,SUM(E41:H41)))</f>
        <v>0</v>
      </c>
      <c r="C41">
        <f>IF(L41='Choice Identifier'!$F$3,1,0)</f>
        <v>0</v>
      </c>
      <c r="D41">
        <f>IF(K41='Choice Identifier'!$F$3,1,0)</f>
        <v>0</v>
      </c>
      <c r="E41">
        <f>IF(ISNUMBER(SEARCH(E$1,VLOOKUP($N41,'favorites worksheet'!$B:$T,19,FALSE))),4,IFERROR(VLOOKUP($N41,attributelookup,INDEX('list of artifact attributes'!$B:$B,MATCH(data!E$1,'list of artifact attributes'!$A:$A,0)),FALSE),))</f>
        <v>0</v>
      </c>
      <c r="F41">
        <f>IF(ISNUMBER(SEARCH(F$1,VLOOKUP($N41,'favorites worksheet'!$B:$T,19,FALSE))),4,IFERROR(VLOOKUP($N41,attributelookup,INDEX('list of artifact attributes'!$B:$B,MATCH(data!F$1,'list of artifact attributes'!$A:$A,0)),FALSE),))</f>
        <v>0</v>
      </c>
      <c r="G41">
        <f>IF(ISNUMBER(SEARCH(G$1,VLOOKUP($N41,'favorites worksheet'!$B:$T,19,FALSE))),4,IFERROR(VLOOKUP($N41,attributelookup,INDEX('list of artifact attributes'!$B:$B,MATCH(data!G$1,'list of artifact attributes'!$A:$A,0)),FALSE),))</f>
        <v>2</v>
      </c>
      <c r="H41">
        <f>IF(ISNUMBER(SEARCH(H$1,VLOOKUP($N41,'favorites worksheet'!$B:$T,19,FALSE))),4,IFERROR(VLOOKUP($N41,attributelookup,INDEX('list of artifact attributes'!$B:$B,MATCH(data!H$1,'list of artifact attributes'!$A:$A,0)),FALSE),))</f>
        <v>2</v>
      </c>
      <c r="I41">
        <v>3</v>
      </c>
      <c r="J41" t="s">
        <v>705</v>
      </c>
      <c r="K41" t="s">
        <v>6</v>
      </c>
      <c r="L41" t="s">
        <v>910</v>
      </c>
      <c r="M41" t="s">
        <v>706</v>
      </c>
      <c r="N41" t="str">
        <f t="shared" si="0"/>
        <v>FIREKungen</v>
      </c>
      <c r="O41" t="s">
        <v>171</v>
      </c>
      <c r="P41" t="s">
        <v>172</v>
      </c>
      <c r="Q41" t="s">
        <v>83</v>
      </c>
      <c r="R41" t="s">
        <v>172</v>
      </c>
      <c r="S41" t="s">
        <v>872</v>
      </c>
      <c r="T41" t="s">
        <v>871</v>
      </c>
      <c r="U41" t="s">
        <v>857</v>
      </c>
      <c r="X41" t="s">
        <v>914</v>
      </c>
      <c r="Y41">
        <v>2</v>
      </c>
      <c r="Z41">
        <v>2</v>
      </c>
      <c r="AA41">
        <v>2</v>
      </c>
      <c r="AF41">
        <v>2</v>
      </c>
      <c r="AH41">
        <v>2</v>
      </c>
      <c r="AI41">
        <v>2</v>
      </c>
      <c r="AJ41">
        <v>1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1</v>
      </c>
      <c r="AX41">
        <v>2</v>
      </c>
      <c r="AY41">
        <v>1</v>
      </c>
      <c r="BD41">
        <v>1</v>
      </c>
      <c r="BE41">
        <v>1</v>
      </c>
      <c r="BG41">
        <v>2</v>
      </c>
      <c r="BH41">
        <v>2</v>
      </c>
      <c r="BI41">
        <v>1</v>
      </c>
      <c r="BJ41">
        <v>2</v>
      </c>
      <c r="BK41">
        <v>2</v>
      </c>
      <c r="BL41">
        <v>2</v>
      </c>
      <c r="BM41">
        <v>2</v>
      </c>
      <c r="BN41">
        <v>1</v>
      </c>
    </row>
    <row r="42" spans="2:66" ht="14.5" customHeight="1" x14ac:dyDescent="0.2">
      <c r="B42">
        <f>IF(SUMIFS('Included Monsters'!I:I,'Included Monsters'!E:E,data!K42,'Included Monsters'!F:F,data!M42)=1,0,IF(SUM(C42:D42)=0,0,SUM(E42:H42)))</f>
        <v>2</v>
      </c>
      <c r="C42">
        <f>IF(L42='Choice Identifier'!$F$3,1,0)</f>
        <v>0</v>
      </c>
      <c r="D42">
        <f>IF(K42='Choice Identifier'!$F$3,1,0)</f>
        <v>1</v>
      </c>
      <c r="E42">
        <f>IF(ISNUMBER(SEARCH(E$1,VLOOKUP($N42,'favorites worksheet'!$B:$T,19,FALSE))),4,IFERROR(VLOOKUP($N42,attributelookup,INDEX('list of artifact attributes'!$B:$B,MATCH(data!E$1,'list of artifact attributes'!$A:$A,0)),FALSE),))</f>
        <v>0</v>
      </c>
      <c r="F42">
        <f>IF(ISNUMBER(SEARCH(F$1,VLOOKUP($N42,'favorites worksheet'!$B:$T,19,FALSE))),4,IFERROR(VLOOKUP($N42,attributelookup,INDEX('list of artifact attributes'!$B:$B,MATCH(data!F$1,'list of artifact attributes'!$A:$A,0)),FALSE),))</f>
        <v>0</v>
      </c>
      <c r="G42">
        <f>IF(ISNUMBER(SEARCH(G$1,VLOOKUP($N42,'favorites worksheet'!$B:$T,19,FALSE))),4,IFERROR(VLOOKUP($N42,attributelookup,INDEX('list of artifact attributes'!$B:$B,MATCH(data!G$1,'list of artifact attributes'!$A:$A,0)),FALSE),))</f>
        <v>0</v>
      </c>
      <c r="H42">
        <f>IF(ISNUMBER(SEARCH(H$1,VLOOKUP($N42,'favorites worksheet'!$B:$T,19,FALSE))),4,IFERROR(VLOOKUP($N42,attributelookup,INDEX('list of artifact attributes'!$B:$B,MATCH(data!H$1,'list of artifact attributes'!$A:$A,0)),FALSE),))</f>
        <v>2</v>
      </c>
      <c r="I42">
        <v>3</v>
      </c>
      <c r="J42" t="s">
        <v>616</v>
      </c>
      <c r="K42" t="s">
        <v>22</v>
      </c>
      <c r="L42" t="s">
        <v>919</v>
      </c>
      <c r="M42" t="s">
        <v>624</v>
      </c>
      <c r="N42" t="str">
        <f t="shared" si="0"/>
        <v>LIGHTBaekdu</v>
      </c>
      <c r="O42" t="s">
        <v>58</v>
      </c>
      <c r="P42" t="s">
        <v>59</v>
      </c>
      <c r="Q42" t="s">
        <v>620</v>
      </c>
      <c r="R42" t="s">
        <v>186</v>
      </c>
      <c r="S42" t="s">
        <v>872</v>
      </c>
      <c r="T42" t="s">
        <v>871</v>
      </c>
      <c r="U42" t="s">
        <v>855</v>
      </c>
      <c r="X42" t="s">
        <v>909</v>
      </c>
      <c r="Y42">
        <v>2</v>
      </c>
      <c r="Z42">
        <v>2</v>
      </c>
      <c r="AA42">
        <v>2</v>
      </c>
      <c r="AG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1</v>
      </c>
      <c r="AU42">
        <v>2</v>
      </c>
      <c r="AV42">
        <v>2</v>
      </c>
      <c r="AW42">
        <v>1</v>
      </c>
      <c r="AX42">
        <v>2</v>
      </c>
      <c r="AY42">
        <v>1</v>
      </c>
      <c r="BD42">
        <v>1</v>
      </c>
      <c r="BE42">
        <v>1</v>
      </c>
      <c r="BG42">
        <v>2</v>
      </c>
      <c r="BH42">
        <v>2</v>
      </c>
      <c r="BI42">
        <v>1</v>
      </c>
      <c r="BJ42">
        <v>2</v>
      </c>
      <c r="BK42">
        <v>2</v>
      </c>
      <c r="BL42">
        <v>2</v>
      </c>
      <c r="BM42">
        <v>2</v>
      </c>
      <c r="BN42">
        <v>1</v>
      </c>
    </row>
    <row r="43" spans="2:66" ht="14.5" customHeight="1" x14ac:dyDescent="0.2">
      <c r="B43">
        <f>IF(SUMIFS('Included Monsters'!I:I,'Included Monsters'!E:E,data!K43,'Included Monsters'!F:F,data!M43)=1,0,IF(SUM(C43:D43)=0,0,SUM(E43:H43)))</f>
        <v>0</v>
      </c>
      <c r="C43">
        <f>IF(L43='Choice Identifier'!$F$3,1,0)</f>
        <v>0</v>
      </c>
      <c r="D43">
        <f>IF(K43='Choice Identifier'!$F$3,1,0)</f>
        <v>0</v>
      </c>
      <c r="E43">
        <f>IF(ISNUMBER(SEARCH(E$1,VLOOKUP($N43,'favorites worksheet'!$B:$T,19,FALSE))),4,IFERROR(VLOOKUP($N43,attributelookup,INDEX('list of artifact attributes'!$B:$B,MATCH(data!E$1,'list of artifact attributes'!$A:$A,0)),FALSE),))</f>
        <v>0</v>
      </c>
      <c r="F43">
        <f>IF(ISNUMBER(SEARCH(F$1,VLOOKUP($N43,'favorites worksheet'!$B:$T,19,FALSE))),4,IFERROR(VLOOKUP($N43,attributelookup,INDEX('list of artifact attributes'!$B:$B,MATCH(data!F$1,'list of artifact attributes'!$A:$A,0)),FALSE),))</f>
        <v>0</v>
      </c>
      <c r="G43">
        <f>IF(ISNUMBER(SEARCH(G$1,VLOOKUP($N43,'favorites worksheet'!$B:$T,19,FALSE))),4,IFERROR(VLOOKUP($N43,attributelookup,INDEX('list of artifact attributes'!$B:$B,MATCH(data!G$1,'list of artifact attributes'!$A:$A,0)),FALSE),))</f>
        <v>0</v>
      </c>
      <c r="H43">
        <f>IF(ISNUMBER(SEARCH(H$1,VLOOKUP($N43,'favorites worksheet'!$B:$T,19,FALSE))),4,IFERROR(VLOOKUP($N43,attributelookup,INDEX('list of artifact attributes'!$B:$B,MATCH(data!H$1,'list of artifact attributes'!$A:$A,0)),FALSE),))</f>
        <v>2</v>
      </c>
      <c r="I43">
        <v>3</v>
      </c>
      <c r="J43" t="s">
        <v>616</v>
      </c>
      <c r="K43" t="s">
        <v>13</v>
      </c>
      <c r="L43" t="s">
        <v>919</v>
      </c>
      <c r="M43" t="s">
        <v>623</v>
      </c>
      <c r="N43" t="str">
        <f t="shared" si="0"/>
        <v>WATERGangchun</v>
      </c>
      <c r="O43" t="s">
        <v>619</v>
      </c>
      <c r="P43" t="s">
        <v>208</v>
      </c>
      <c r="Q43" t="s">
        <v>620</v>
      </c>
      <c r="R43" t="s">
        <v>186</v>
      </c>
      <c r="S43" t="s">
        <v>872</v>
      </c>
      <c r="T43" t="s">
        <v>871</v>
      </c>
      <c r="U43" t="s">
        <v>855</v>
      </c>
      <c r="X43" t="s">
        <v>909</v>
      </c>
      <c r="Y43">
        <v>2</v>
      </c>
      <c r="Z43">
        <v>2</v>
      </c>
      <c r="AG43">
        <v>2</v>
      </c>
      <c r="AI43">
        <v>2</v>
      </c>
      <c r="AJ43">
        <v>2</v>
      </c>
      <c r="AK43">
        <v>1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1</v>
      </c>
      <c r="AU43">
        <v>2</v>
      </c>
      <c r="AV43">
        <v>2</v>
      </c>
      <c r="AW43">
        <v>1</v>
      </c>
      <c r="AX43">
        <v>2</v>
      </c>
      <c r="AY43">
        <v>1</v>
      </c>
      <c r="BD43">
        <v>1</v>
      </c>
      <c r="BE43">
        <v>1</v>
      </c>
      <c r="BG43">
        <v>2</v>
      </c>
      <c r="BH43">
        <v>2</v>
      </c>
      <c r="BI43">
        <v>1</v>
      </c>
      <c r="BJ43">
        <v>2</v>
      </c>
      <c r="BK43">
        <v>2</v>
      </c>
      <c r="BL43">
        <v>2</v>
      </c>
      <c r="BM43">
        <v>2</v>
      </c>
      <c r="BN43">
        <v>1</v>
      </c>
    </row>
    <row r="44" spans="2:66" ht="14.5" customHeight="1" x14ac:dyDescent="0.2">
      <c r="B44">
        <f>IF(SUMIFS('Included Monsters'!I:I,'Included Monsters'!E:E,data!K44,'Included Monsters'!F:F,data!M44)=1,0,IF(SUM(C44:D44)=0,0,SUM(E44:H44)))</f>
        <v>0</v>
      </c>
      <c r="C44">
        <f>IF(L44='Choice Identifier'!$F$3,1,0)</f>
        <v>0</v>
      </c>
      <c r="D44">
        <f>IF(K44='Choice Identifier'!$F$3,1,0)</f>
        <v>0</v>
      </c>
      <c r="E44">
        <f>IF(ISNUMBER(SEARCH(E$1,VLOOKUP($N44,'favorites worksheet'!$B:$T,19,FALSE))),4,IFERROR(VLOOKUP($N44,attributelookup,INDEX('list of artifact attributes'!$B:$B,MATCH(data!E$1,'list of artifact attributes'!$A:$A,0)),FALSE),))</f>
        <v>0</v>
      </c>
      <c r="F44">
        <f>IF(ISNUMBER(SEARCH(F$1,VLOOKUP($N44,'favorites worksheet'!$B:$T,19,FALSE))),4,IFERROR(VLOOKUP($N44,attributelookup,INDEX('list of artifact attributes'!$B:$B,MATCH(data!F$1,'list of artifact attributes'!$A:$A,0)),FALSE),))</f>
        <v>0</v>
      </c>
      <c r="G44">
        <f>IF(ISNUMBER(SEARCH(G$1,VLOOKUP($N44,'favorites worksheet'!$B:$T,19,FALSE))),4,IFERROR(VLOOKUP($N44,attributelookup,INDEX('list of artifact attributes'!$B:$B,MATCH(data!G$1,'list of artifact attributes'!$A:$A,0)),FALSE),))</f>
        <v>0</v>
      </c>
      <c r="H44">
        <f>IF(ISNUMBER(SEARCH(H$1,VLOOKUP($N44,'favorites worksheet'!$B:$T,19,FALSE))),4,IFERROR(VLOOKUP($N44,attributelookup,INDEX('list of artifact attributes'!$B:$B,MATCH(data!H$1,'list of artifact attributes'!$A:$A,0)),FALSE),))</f>
        <v>2</v>
      </c>
      <c r="I44">
        <v>3</v>
      </c>
      <c r="J44" t="s">
        <v>616</v>
      </c>
      <c r="K44" t="s">
        <v>26</v>
      </c>
      <c r="L44" t="s">
        <v>919</v>
      </c>
      <c r="M44" t="s">
        <v>925</v>
      </c>
      <c r="N44" t="str">
        <f t="shared" si="0"/>
        <v>DARKHanra</v>
      </c>
      <c r="O44" t="s">
        <v>619</v>
      </c>
      <c r="P44" t="s">
        <v>208</v>
      </c>
      <c r="Q44" t="s">
        <v>622</v>
      </c>
      <c r="R44" t="s">
        <v>186</v>
      </c>
      <c r="S44" t="s">
        <v>872</v>
      </c>
      <c r="T44" t="s">
        <v>871</v>
      </c>
      <c r="U44" t="s">
        <v>855</v>
      </c>
      <c r="X44" t="s">
        <v>909</v>
      </c>
      <c r="Y44">
        <v>2</v>
      </c>
      <c r="Z44">
        <v>2</v>
      </c>
      <c r="AA44">
        <v>2</v>
      </c>
      <c r="AG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1</v>
      </c>
      <c r="AU44">
        <v>2</v>
      </c>
      <c r="AV44">
        <v>2</v>
      </c>
      <c r="AW44">
        <v>1</v>
      </c>
      <c r="AX44">
        <v>2</v>
      </c>
      <c r="AY44">
        <v>1</v>
      </c>
      <c r="BD44">
        <v>1</v>
      </c>
      <c r="BE44">
        <v>1</v>
      </c>
      <c r="BG44">
        <v>2</v>
      </c>
      <c r="BH44">
        <v>2</v>
      </c>
      <c r="BI44">
        <v>1</v>
      </c>
      <c r="BJ44">
        <v>2</v>
      </c>
      <c r="BK44">
        <v>2</v>
      </c>
      <c r="BL44">
        <v>2</v>
      </c>
      <c r="BM44">
        <v>2</v>
      </c>
      <c r="BN44">
        <v>1</v>
      </c>
    </row>
    <row r="45" spans="2:66" ht="14.5" customHeight="1" x14ac:dyDescent="0.2">
      <c r="B45">
        <f>IF(SUMIFS('Included Monsters'!I:I,'Included Monsters'!E:E,data!K45,'Included Monsters'!F:F,data!M45)=1,0,IF(SUM(C45:D45)=0,0,SUM(E45:H45)))</f>
        <v>0</v>
      </c>
      <c r="C45">
        <f>IF(L45='Choice Identifier'!$F$3,1,0)</f>
        <v>0</v>
      </c>
      <c r="D45">
        <f>IF(K45='Choice Identifier'!$F$3,1,0)</f>
        <v>0</v>
      </c>
      <c r="E45">
        <f>IF(ISNUMBER(SEARCH(E$1,VLOOKUP($N45,'favorites worksheet'!$B:$T,19,FALSE))),4,IFERROR(VLOOKUP($N45,attributelookup,INDEX('list of artifact attributes'!$B:$B,MATCH(data!E$1,'list of artifact attributes'!$A:$A,0)),FALSE),))</f>
        <v>0</v>
      </c>
      <c r="F45">
        <f>IF(ISNUMBER(SEARCH(F$1,VLOOKUP($N45,'favorites worksheet'!$B:$T,19,FALSE))),4,IFERROR(VLOOKUP($N45,attributelookup,INDEX('list of artifact attributes'!$B:$B,MATCH(data!F$1,'list of artifact attributes'!$A:$A,0)),FALSE),))</f>
        <v>0</v>
      </c>
      <c r="G45">
        <f>IF(ISNUMBER(SEARCH(G$1,VLOOKUP($N45,'favorites worksheet'!$B:$T,19,FALSE))),4,IFERROR(VLOOKUP($N45,attributelookup,INDEX('list of artifact attributes'!$B:$B,MATCH(data!G$1,'list of artifact attributes'!$A:$A,0)),FALSE),))</f>
        <v>0</v>
      </c>
      <c r="H45">
        <f>IF(ISNUMBER(SEARCH(H$1,VLOOKUP($N45,'favorites worksheet'!$B:$T,19,FALSE))),4,IFERROR(VLOOKUP($N45,attributelookup,INDEX('list of artifact attributes'!$B:$B,MATCH(data!H$1,'list of artifact attributes'!$A:$A,0)),FALSE),))</f>
        <v>2</v>
      </c>
      <c r="I45">
        <v>3</v>
      </c>
      <c r="J45" t="s">
        <v>616</v>
      </c>
      <c r="K45" t="s">
        <v>6</v>
      </c>
      <c r="L45" t="s">
        <v>919</v>
      </c>
      <c r="M45" t="s">
        <v>617</v>
      </c>
      <c r="N45" t="str">
        <f t="shared" si="0"/>
        <v>FIRENangrim</v>
      </c>
      <c r="O45" t="s">
        <v>58</v>
      </c>
      <c r="P45" t="s">
        <v>59</v>
      </c>
      <c r="Q45" t="s">
        <v>83</v>
      </c>
      <c r="R45" t="s">
        <v>186</v>
      </c>
      <c r="S45" t="s">
        <v>872</v>
      </c>
      <c r="T45" t="s">
        <v>871</v>
      </c>
      <c r="U45" t="s">
        <v>855</v>
      </c>
      <c r="X45" t="s">
        <v>909</v>
      </c>
      <c r="Y45">
        <v>2</v>
      </c>
      <c r="Z45">
        <v>2</v>
      </c>
      <c r="AG45">
        <v>2</v>
      </c>
      <c r="AI45">
        <v>2</v>
      </c>
      <c r="AJ45">
        <v>1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1</v>
      </c>
      <c r="AU45">
        <v>2</v>
      </c>
      <c r="AV45">
        <v>2</v>
      </c>
      <c r="AW45">
        <v>1</v>
      </c>
      <c r="AX45">
        <v>2</v>
      </c>
      <c r="AY45">
        <v>1</v>
      </c>
      <c r="BD45">
        <v>1</v>
      </c>
      <c r="BE45">
        <v>1</v>
      </c>
      <c r="BG45">
        <v>2</v>
      </c>
      <c r="BH45">
        <v>2</v>
      </c>
      <c r="BI45">
        <v>1</v>
      </c>
      <c r="BJ45">
        <v>2</v>
      </c>
      <c r="BK45">
        <v>2</v>
      </c>
      <c r="BL45">
        <v>2</v>
      </c>
      <c r="BM45">
        <v>2</v>
      </c>
      <c r="BN45">
        <v>1</v>
      </c>
    </row>
    <row r="46" spans="2:66" ht="14.5" customHeight="1" x14ac:dyDescent="0.2">
      <c r="B46">
        <f>IF(SUMIFS('Included Monsters'!I:I,'Included Monsters'!E:E,data!K46,'Included Monsters'!F:F,data!M46)=1,0,IF(SUM(C46:D46)=0,0,SUM(E46:H46)))</f>
        <v>0</v>
      </c>
      <c r="C46">
        <f>IF(L46='Choice Identifier'!$F$3,1,0)</f>
        <v>0</v>
      </c>
      <c r="D46">
        <f>IF(K46='Choice Identifier'!$F$3,1,0)</f>
        <v>0</v>
      </c>
      <c r="E46">
        <f>IF(ISNUMBER(SEARCH(E$1,VLOOKUP($N46,'favorites worksheet'!$B:$T,19,FALSE))),4,IFERROR(VLOOKUP($N46,attributelookup,INDEX('list of artifact attributes'!$B:$B,MATCH(data!E$1,'list of artifact attributes'!$A:$A,0)),FALSE),))</f>
        <v>0</v>
      </c>
      <c r="F46">
        <f>IF(ISNUMBER(SEARCH(F$1,VLOOKUP($N46,'favorites worksheet'!$B:$T,19,FALSE))),4,IFERROR(VLOOKUP($N46,attributelookup,INDEX('list of artifact attributes'!$B:$B,MATCH(data!F$1,'list of artifact attributes'!$A:$A,0)),FALSE),))</f>
        <v>0</v>
      </c>
      <c r="G46">
        <f>IF(ISNUMBER(SEARCH(G$1,VLOOKUP($N46,'favorites worksheet'!$B:$T,19,FALSE))),4,IFERROR(VLOOKUP($N46,attributelookup,INDEX('list of artifact attributes'!$B:$B,MATCH(data!G$1,'list of artifact attributes'!$A:$A,0)),FALSE),))</f>
        <v>0</v>
      </c>
      <c r="H46">
        <f>IF(ISNUMBER(SEARCH(H$1,VLOOKUP($N46,'favorites worksheet'!$B:$T,19,FALSE))),4,IFERROR(VLOOKUP($N46,attributelookup,INDEX('list of artifact attributes'!$B:$B,MATCH(data!H$1,'list of artifact attributes'!$A:$A,0)),FALSE),))</f>
        <v>2</v>
      </c>
      <c r="I46">
        <v>3</v>
      </c>
      <c r="J46" t="s">
        <v>616</v>
      </c>
      <c r="K46" t="s">
        <v>19</v>
      </c>
      <c r="L46" t="s">
        <v>919</v>
      </c>
      <c r="M46" t="s">
        <v>618</v>
      </c>
      <c r="N46" t="str">
        <f t="shared" si="0"/>
        <v>WINDSuri</v>
      </c>
      <c r="O46" t="s">
        <v>619</v>
      </c>
      <c r="P46" t="s">
        <v>208</v>
      </c>
      <c r="Q46" t="s">
        <v>620</v>
      </c>
      <c r="R46" t="s">
        <v>186</v>
      </c>
      <c r="S46" t="s">
        <v>872</v>
      </c>
      <c r="T46" t="s">
        <v>871</v>
      </c>
      <c r="U46" t="s">
        <v>855</v>
      </c>
      <c r="X46" t="s">
        <v>909</v>
      </c>
      <c r="Y46">
        <v>2</v>
      </c>
      <c r="Z46">
        <v>2</v>
      </c>
      <c r="AA46">
        <v>2</v>
      </c>
      <c r="AG46">
        <v>2</v>
      </c>
      <c r="AH46">
        <v>2</v>
      </c>
      <c r="AI46">
        <v>1</v>
      </c>
      <c r="AJ46">
        <v>2</v>
      </c>
      <c r="AK46">
        <v>2</v>
      </c>
      <c r="AL46">
        <v>2</v>
      </c>
      <c r="AM46">
        <v>2</v>
      </c>
      <c r="AN46">
        <v>2</v>
      </c>
      <c r="AO46">
        <v>2</v>
      </c>
      <c r="AP46">
        <v>2</v>
      </c>
      <c r="AQ46">
        <v>2</v>
      </c>
      <c r="AR46">
        <v>2</v>
      </c>
      <c r="AS46">
        <v>2</v>
      </c>
      <c r="AT46">
        <v>1</v>
      </c>
      <c r="AU46">
        <v>2</v>
      </c>
      <c r="AV46">
        <v>2</v>
      </c>
      <c r="AW46">
        <v>1</v>
      </c>
      <c r="AX46">
        <v>2</v>
      </c>
      <c r="AY46">
        <v>1</v>
      </c>
      <c r="BD46">
        <v>1</v>
      </c>
      <c r="BE46">
        <v>1</v>
      </c>
      <c r="BG46">
        <v>2</v>
      </c>
      <c r="BH46">
        <v>2</v>
      </c>
      <c r="BI46">
        <v>1</v>
      </c>
      <c r="BJ46">
        <v>2</v>
      </c>
      <c r="BK46">
        <v>2</v>
      </c>
      <c r="BL46">
        <v>2</v>
      </c>
      <c r="BM46">
        <v>2</v>
      </c>
      <c r="BN46">
        <v>1</v>
      </c>
    </row>
    <row r="47" spans="2:66" ht="14.5" customHeight="1" x14ac:dyDescent="0.2">
      <c r="B47">
        <f>IF(SUMIFS('Included Monsters'!I:I,'Included Monsters'!E:E,data!K47,'Included Monsters'!F:F,data!M47)=1,0,IF(SUM(C47:D47)=0,0,SUM(E47:H47)))</f>
        <v>0</v>
      </c>
      <c r="C47">
        <f>IF(L47='Choice Identifier'!$F$3,1,0)</f>
        <v>0</v>
      </c>
      <c r="D47">
        <f>IF(K47='Choice Identifier'!$F$3,1,0)</f>
        <v>0</v>
      </c>
      <c r="E47">
        <f>IF(ISNUMBER(SEARCH(E$1,VLOOKUP($N47,'favorites worksheet'!$B:$T,19,FALSE))),4,IFERROR(VLOOKUP($N47,attributelookup,INDEX('list of artifact attributes'!$B:$B,MATCH(data!E$1,'list of artifact attributes'!$A:$A,0)),FALSE),))</f>
        <v>0</v>
      </c>
      <c r="F47">
        <f>IF(ISNUMBER(SEARCH(F$1,VLOOKUP($N47,'favorites worksheet'!$B:$T,19,FALSE))),4,IFERROR(VLOOKUP($N47,attributelookup,INDEX('list of artifact attributes'!$B:$B,MATCH(data!F$1,'list of artifact attributes'!$A:$A,0)),FALSE),))</f>
        <v>0</v>
      </c>
      <c r="G47">
        <f>IF(ISNUMBER(SEARCH(G$1,VLOOKUP($N47,'favorites worksheet'!$B:$T,19,FALSE))),4,IFERROR(VLOOKUP($N47,attributelookup,INDEX('list of artifact attributes'!$B:$B,MATCH(data!G$1,'list of artifact attributes'!$A:$A,0)),FALSE),))</f>
        <v>2</v>
      </c>
      <c r="H47">
        <f>IF(ISNUMBER(SEARCH(H$1,VLOOKUP($N47,'favorites worksheet'!$B:$T,19,FALSE))),4,IFERROR(VLOOKUP($N47,attributelookup,INDEX('list of artifact attributes'!$B:$B,MATCH(data!H$1,'list of artifact attributes'!$A:$A,0)),FALSE),))</f>
        <v>1</v>
      </c>
      <c r="I47">
        <v>5</v>
      </c>
      <c r="J47" t="s">
        <v>291</v>
      </c>
      <c r="K47" t="s">
        <v>13</v>
      </c>
      <c r="L47" t="s">
        <v>910</v>
      </c>
      <c r="M47" t="s">
        <v>292</v>
      </c>
      <c r="N47" t="str">
        <f t="shared" si="0"/>
        <v>WATERChandra</v>
      </c>
      <c r="O47" t="s">
        <v>171</v>
      </c>
      <c r="P47" t="s">
        <v>172</v>
      </c>
      <c r="Q47" t="s">
        <v>83</v>
      </c>
      <c r="R47" t="s">
        <v>293</v>
      </c>
      <c r="S47" t="s">
        <v>872</v>
      </c>
      <c r="T47" t="s">
        <v>871</v>
      </c>
      <c r="U47" t="s">
        <v>857</v>
      </c>
      <c r="X47" t="s">
        <v>910</v>
      </c>
      <c r="Y47">
        <v>2</v>
      </c>
      <c r="AA47">
        <v>2</v>
      </c>
      <c r="AF47">
        <v>2</v>
      </c>
      <c r="AH47">
        <v>2</v>
      </c>
      <c r="AI47">
        <v>2</v>
      </c>
      <c r="AJ47">
        <v>2</v>
      </c>
      <c r="AK47">
        <v>1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1</v>
      </c>
      <c r="AT47">
        <v>2</v>
      </c>
      <c r="AU47">
        <v>2</v>
      </c>
      <c r="AV47">
        <v>1</v>
      </c>
      <c r="AW47">
        <v>2</v>
      </c>
      <c r="AX47">
        <v>2</v>
      </c>
      <c r="AY47">
        <v>1</v>
      </c>
      <c r="AZ47">
        <v>2</v>
      </c>
      <c r="BD47">
        <v>1</v>
      </c>
      <c r="BE47">
        <v>1</v>
      </c>
      <c r="BG47">
        <v>2</v>
      </c>
      <c r="BH47">
        <v>1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1</v>
      </c>
    </row>
    <row r="48" spans="2:66" ht="14.5" customHeight="1" x14ac:dyDescent="0.2">
      <c r="B48">
        <f>IF(SUMIFS('Included Monsters'!I:I,'Included Monsters'!E:E,data!K48,'Included Monsters'!F:F,data!M48)=1,0,IF(SUM(C48:D48)=0,0,SUM(E48:H48)))</f>
        <v>0</v>
      </c>
      <c r="C48">
        <f>IF(L48='Choice Identifier'!$F$3,1,0)</f>
        <v>0</v>
      </c>
      <c r="D48">
        <f>IF(K48='Choice Identifier'!$F$3,1,0)</f>
        <v>0</v>
      </c>
      <c r="E48">
        <f>IF(ISNUMBER(SEARCH(E$1,VLOOKUP($N48,'favorites worksheet'!$B:$T,19,FALSE))),4,IFERROR(VLOOKUP($N48,attributelookup,INDEX('list of artifact attributes'!$B:$B,MATCH(data!E$1,'list of artifact attributes'!$A:$A,0)),FALSE),))</f>
        <v>2</v>
      </c>
      <c r="F48">
        <f>IF(ISNUMBER(SEARCH(F$1,VLOOKUP($N48,'favorites worksheet'!$B:$T,19,FALSE))),4,IFERROR(VLOOKUP($N48,attributelookup,INDEX('list of artifact attributes'!$B:$B,MATCH(data!F$1,'list of artifact attributes'!$A:$A,0)),FALSE),))</f>
        <v>0</v>
      </c>
      <c r="G48">
        <f>IF(ISNUMBER(SEARCH(G$1,VLOOKUP($N48,'favorites worksheet'!$B:$T,19,FALSE))),4,IFERROR(VLOOKUP($N48,attributelookup,INDEX('list of artifact attributes'!$B:$B,MATCH(data!G$1,'list of artifact attributes'!$A:$A,0)),FALSE),))</f>
        <v>2</v>
      </c>
      <c r="H48">
        <f>IF(ISNUMBER(SEARCH(H$1,VLOOKUP($N48,'favorites worksheet'!$B:$T,19,FALSE))),4,IFERROR(VLOOKUP($N48,attributelookup,INDEX('list of artifact attributes'!$B:$B,MATCH(data!H$1,'list of artifact attributes'!$A:$A,0)),FALSE),))</f>
        <v>1</v>
      </c>
      <c r="I48">
        <v>5</v>
      </c>
      <c r="J48" t="s">
        <v>291</v>
      </c>
      <c r="K48" t="s">
        <v>6</v>
      </c>
      <c r="L48" t="s">
        <v>910</v>
      </c>
      <c r="M48" t="s">
        <v>295</v>
      </c>
      <c r="N48" t="str">
        <f t="shared" si="0"/>
        <v>FIREKumar</v>
      </c>
      <c r="O48" t="s">
        <v>171</v>
      </c>
      <c r="P48" t="s">
        <v>172</v>
      </c>
      <c r="Q48" t="s">
        <v>83</v>
      </c>
      <c r="R48" t="s">
        <v>293</v>
      </c>
      <c r="S48" t="s">
        <v>872</v>
      </c>
      <c r="T48" t="s">
        <v>871</v>
      </c>
      <c r="U48" t="s">
        <v>857</v>
      </c>
      <c r="X48" t="s">
        <v>910</v>
      </c>
      <c r="Y48">
        <v>2</v>
      </c>
      <c r="AA48">
        <v>2</v>
      </c>
      <c r="AD48">
        <v>2</v>
      </c>
      <c r="AF48">
        <v>2</v>
      </c>
      <c r="AH48">
        <v>2</v>
      </c>
      <c r="AI48">
        <v>2</v>
      </c>
      <c r="AJ48">
        <v>1</v>
      </c>
      <c r="AK48">
        <v>2</v>
      </c>
      <c r="AL48">
        <v>2</v>
      </c>
      <c r="AM48">
        <v>2</v>
      </c>
      <c r="AN48">
        <v>2</v>
      </c>
      <c r="AO48">
        <v>2</v>
      </c>
      <c r="AP48">
        <v>2</v>
      </c>
      <c r="AQ48">
        <v>2</v>
      </c>
      <c r="AR48">
        <v>2</v>
      </c>
      <c r="AS48">
        <v>1</v>
      </c>
      <c r="AT48">
        <v>2</v>
      </c>
      <c r="AU48">
        <v>2</v>
      </c>
      <c r="AV48">
        <v>1</v>
      </c>
      <c r="AW48">
        <v>2</v>
      </c>
      <c r="AX48">
        <v>2</v>
      </c>
      <c r="AY48">
        <v>1</v>
      </c>
      <c r="BD48">
        <v>1</v>
      </c>
      <c r="BE48">
        <v>1</v>
      </c>
      <c r="BG48">
        <v>2</v>
      </c>
      <c r="BH48">
        <v>1</v>
      </c>
      <c r="BI48">
        <v>2</v>
      </c>
      <c r="BJ48">
        <v>2</v>
      </c>
      <c r="BK48">
        <v>2</v>
      </c>
      <c r="BL48">
        <v>2</v>
      </c>
      <c r="BM48">
        <v>2</v>
      </c>
      <c r="BN48">
        <v>1</v>
      </c>
    </row>
    <row r="49" spans="2:66" ht="14.5" customHeight="1" x14ac:dyDescent="0.2">
      <c r="B49">
        <f>IF(SUMIFS('Included Monsters'!I:I,'Included Monsters'!E:E,data!K49,'Included Monsters'!F:F,data!M49)=1,0,IF(SUM(C49:D49)=0,0,SUM(E49:H49)))</f>
        <v>0</v>
      </c>
      <c r="C49">
        <f>IF(L49='Choice Identifier'!$F$3,1,0)</f>
        <v>0</v>
      </c>
      <c r="D49">
        <f>IF(K49='Choice Identifier'!$F$3,1,0)</f>
        <v>0</v>
      </c>
      <c r="E49">
        <f>IF(ISNUMBER(SEARCH(E$1,VLOOKUP($N49,'favorites worksheet'!$B:$T,19,FALSE))),4,IFERROR(VLOOKUP($N49,attributelookup,INDEX('list of artifact attributes'!$B:$B,MATCH(data!E$1,'list of artifact attributes'!$A:$A,0)),FALSE),))</f>
        <v>0</v>
      </c>
      <c r="F49">
        <f>IF(ISNUMBER(SEARCH(F$1,VLOOKUP($N49,'favorites worksheet'!$B:$T,19,FALSE))),4,IFERROR(VLOOKUP($N49,attributelookup,INDEX('list of artifact attributes'!$B:$B,MATCH(data!F$1,'list of artifact attributes'!$A:$A,0)),FALSE),))</f>
        <v>0</v>
      </c>
      <c r="G49">
        <f>IF(ISNUMBER(SEARCH(G$1,VLOOKUP($N49,'favorites worksheet'!$B:$T,19,FALSE))),4,IFERROR(VLOOKUP($N49,attributelookup,INDEX('list of artifact attributes'!$B:$B,MATCH(data!G$1,'list of artifact attributes'!$A:$A,0)),FALSE),))</f>
        <v>2</v>
      </c>
      <c r="H49">
        <f>IF(ISNUMBER(SEARCH(H$1,VLOOKUP($N49,'favorites worksheet'!$B:$T,19,FALSE))),4,IFERROR(VLOOKUP($N49,attributelookup,INDEX('list of artifact attributes'!$B:$B,MATCH(data!H$1,'list of artifact attributes'!$A:$A,0)),FALSE),))</f>
        <v>1</v>
      </c>
      <c r="I49">
        <v>5</v>
      </c>
      <c r="J49" t="s">
        <v>291</v>
      </c>
      <c r="K49" t="s">
        <v>26</v>
      </c>
      <c r="L49" t="s">
        <v>910</v>
      </c>
      <c r="M49" t="s">
        <v>296</v>
      </c>
      <c r="N49" t="str">
        <f t="shared" si="0"/>
        <v>DARKRahul</v>
      </c>
      <c r="O49" t="s">
        <v>171</v>
      </c>
      <c r="P49" t="s">
        <v>172</v>
      </c>
      <c r="Q49" t="s">
        <v>83</v>
      </c>
      <c r="R49" t="s">
        <v>293</v>
      </c>
      <c r="S49" t="s">
        <v>854</v>
      </c>
      <c r="T49" t="s">
        <v>857</v>
      </c>
      <c r="U49" t="s">
        <v>869</v>
      </c>
      <c r="V49" t="s">
        <v>871</v>
      </c>
      <c r="X49" t="s">
        <v>910</v>
      </c>
      <c r="Y49">
        <v>2</v>
      </c>
      <c r="AA49">
        <v>2</v>
      </c>
      <c r="AF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1</v>
      </c>
      <c r="AT49">
        <v>2</v>
      </c>
      <c r="AU49">
        <v>2</v>
      </c>
      <c r="AV49">
        <v>1</v>
      </c>
      <c r="AW49">
        <v>2</v>
      </c>
      <c r="AX49">
        <v>2</v>
      </c>
      <c r="AY49">
        <v>1</v>
      </c>
      <c r="AZ49">
        <v>2</v>
      </c>
      <c r="BD49">
        <v>1</v>
      </c>
      <c r="BE49">
        <v>1</v>
      </c>
      <c r="BG49">
        <v>2</v>
      </c>
      <c r="BH49">
        <v>1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1</v>
      </c>
    </row>
    <row r="50" spans="2:66" ht="14.5" customHeight="1" x14ac:dyDescent="0.2">
      <c r="B50">
        <f>IF(SUMIFS('Included Monsters'!I:I,'Included Monsters'!E:E,data!K50,'Included Monsters'!F:F,data!M50)=1,0,IF(SUM(C50:D50)=0,0,SUM(E50:H50)))</f>
        <v>0</v>
      </c>
      <c r="C50">
        <f>IF(L50='Choice Identifier'!$F$3,1,0)</f>
        <v>0</v>
      </c>
      <c r="D50">
        <f>IF(K50='Choice Identifier'!$F$3,1,0)</f>
        <v>0</v>
      </c>
      <c r="E50">
        <f>IF(ISNUMBER(SEARCH(E$1,VLOOKUP($N50,'favorites worksheet'!$B:$T,19,FALSE))),4,IFERROR(VLOOKUP($N50,attributelookup,INDEX('list of artifact attributes'!$B:$B,MATCH(data!E$1,'list of artifact attributes'!$A:$A,0)),FALSE),))</f>
        <v>2</v>
      </c>
      <c r="F50">
        <f>IF(ISNUMBER(SEARCH(F$1,VLOOKUP($N50,'favorites worksheet'!$B:$T,19,FALSE))),4,IFERROR(VLOOKUP($N50,attributelookup,INDEX('list of artifact attributes'!$B:$B,MATCH(data!F$1,'list of artifact attributes'!$A:$A,0)),FALSE),))</f>
        <v>0</v>
      </c>
      <c r="G50">
        <f>IF(ISNUMBER(SEARCH(G$1,VLOOKUP($N50,'favorites worksheet'!$B:$T,19,FALSE))),4,IFERROR(VLOOKUP($N50,attributelookup,INDEX('list of artifact attributes'!$B:$B,MATCH(data!G$1,'list of artifact attributes'!$A:$A,0)),FALSE),))</f>
        <v>2</v>
      </c>
      <c r="H50">
        <f>IF(ISNUMBER(SEARCH(H$1,VLOOKUP($N50,'favorites worksheet'!$B:$T,19,FALSE))),4,IFERROR(VLOOKUP($N50,attributelookup,INDEX('list of artifact attributes'!$B:$B,MATCH(data!H$1,'list of artifact attributes'!$A:$A,0)),FALSE),))</f>
        <v>1</v>
      </c>
      <c r="I50">
        <v>5</v>
      </c>
      <c r="J50" t="s">
        <v>291</v>
      </c>
      <c r="K50" t="s">
        <v>19</v>
      </c>
      <c r="L50" t="s">
        <v>910</v>
      </c>
      <c r="M50" t="s">
        <v>298</v>
      </c>
      <c r="N50" t="str">
        <f t="shared" si="0"/>
        <v>WINDRitesh</v>
      </c>
      <c r="O50" t="s">
        <v>171</v>
      </c>
      <c r="P50" t="s">
        <v>172</v>
      </c>
      <c r="Q50" t="s">
        <v>83</v>
      </c>
      <c r="R50" t="s">
        <v>293</v>
      </c>
      <c r="S50" t="s">
        <v>854</v>
      </c>
      <c r="T50" t="s">
        <v>857</v>
      </c>
      <c r="U50" t="s">
        <v>869</v>
      </c>
      <c r="V50" t="s">
        <v>871</v>
      </c>
      <c r="X50" t="s">
        <v>910</v>
      </c>
      <c r="Y50">
        <v>2</v>
      </c>
      <c r="AA50">
        <v>2</v>
      </c>
      <c r="AD50">
        <v>2</v>
      </c>
      <c r="AF50">
        <v>2</v>
      </c>
      <c r="AH50">
        <v>2</v>
      </c>
      <c r="AI50">
        <v>1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1</v>
      </c>
      <c r="AT50">
        <v>2</v>
      </c>
      <c r="AU50">
        <v>2</v>
      </c>
      <c r="AV50">
        <v>1</v>
      </c>
      <c r="AW50">
        <v>2</v>
      </c>
      <c r="AX50">
        <v>2</v>
      </c>
      <c r="AY50">
        <v>1</v>
      </c>
      <c r="BD50">
        <v>1</v>
      </c>
      <c r="BE50">
        <v>1</v>
      </c>
      <c r="BG50">
        <v>2</v>
      </c>
      <c r="BH50">
        <v>1</v>
      </c>
      <c r="BI50">
        <v>2</v>
      </c>
      <c r="BJ50">
        <v>2</v>
      </c>
      <c r="BK50">
        <v>2</v>
      </c>
      <c r="BL50">
        <v>2</v>
      </c>
      <c r="BM50">
        <v>2</v>
      </c>
      <c r="BN50">
        <v>1</v>
      </c>
    </row>
    <row r="51" spans="2:66" ht="14.5" customHeight="1" x14ac:dyDescent="0.2">
      <c r="B51">
        <f>IF(SUMIFS('Included Monsters'!I:I,'Included Monsters'!E:E,data!K51,'Included Monsters'!F:F,data!M51)=1,0,IF(SUM(C51:D51)=0,0,SUM(E51:H51)))</f>
        <v>5</v>
      </c>
      <c r="C51">
        <f>IF(L51='Choice Identifier'!$F$3,1,0)</f>
        <v>0</v>
      </c>
      <c r="D51">
        <f>IF(K51='Choice Identifier'!$F$3,1,0)</f>
        <v>1</v>
      </c>
      <c r="E51">
        <f>IF(ISNUMBER(SEARCH(E$1,VLOOKUP($N51,'favorites worksheet'!$B:$T,19,FALSE))),4,IFERROR(VLOOKUP($N51,attributelookup,INDEX('list of artifact attributes'!$B:$B,MATCH(data!E$1,'list of artifact attributes'!$A:$A,0)),FALSE),))</f>
        <v>2</v>
      </c>
      <c r="F51">
        <f>IF(ISNUMBER(SEARCH(F$1,VLOOKUP($N51,'favorites worksheet'!$B:$T,19,FALSE))),4,IFERROR(VLOOKUP($N51,attributelookup,INDEX('list of artifact attributes'!$B:$B,MATCH(data!F$1,'list of artifact attributes'!$A:$A,0)),FALSE),))</f>
        <v>0</v>
      </c>
      <c r="G51">
        <f>IF(ISNUMBER(SEARCH(G$1,VLOOKUP($N51,'favorites worksheet'!$B:$T,19,FALSE))),4,IFERROR(VLOOKUP($N51,attributelookup,INDEX('list of artifact attributes'!$B:$B,MATCH(data!G$1,'list of artifact attributes'!$A:$A,0)),FALSE),))</f>
        <v>2</v>
      </c>
      <c r="H51">
        <f>IF(ISNUMBER(SEARCH(H$1,VLOOKUP($N51,'favorites worksheet'!$B:$T,19,FALSE))),4,IFERROR(VLOOKUP($N51,attributelookup,INDEX('list of artifact attributes'!$B:$B,MATCH(data!H$1,'list of artifact attributes'!$A:$A,0)),FALSE),))</f>
        <v>1</v>
      </c>
      <c r="I51">
        <v>5</v>
      </c>
      <c r="J51" t="s">
        <v>291</v>
      </c>
      <c r="K51" t="s">
        <v>22</v>
      </c>
      <c r="L51" t="s">
        <v>910</v>
      </c>
      <c r="M51" t="s">
        <v>299</v>
      </c>
      <c r="N51" t="str">
        <f t="shared" si="0"/>
        <v>LIGHTShazam</v>
      </c>
      <c r="O51" t="s">
        <v>171</v>
      </c>
      <c r="P51" t="s">
        <v>172</v>
      </c>
      <c r="Q51" t="s">
        <v>83</v>
      </c>
      <c r="R51" t="s">
        <v>293</v>
      </c>
      <c r="S51" t="s">
        <v>854</v>
      </c>
      <c r="T51" t="s">
        <v>857</v>
      </c>
      <c r="U51" t="s">
        <v>869</v>
      </c>
      <c r="V51" t="s">
        <v>871</v>
      </c>
      <c r="X51" t="s">
        <v>910</v>
      </c>
      <c r="Y51">
        <v>2</v>
      </c>
      <c r="AA51">
        <v>2</v>
      </c>
      <c r="AD51">
        <v>2</v>
      </c>
      <c r="AF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1</v>
      </c>
      <c r="AT51">
        <v>2</v>
      </c>
      <c r="AU51">
        <v>2</v>
      </c>
      <c r="AV51">
        <v>1</v>
      </c>
      <c r="AW51">
        <v>2</v>
      </c>
      <c r="AX51">
        <v>2</v>
      </c>
      <c r="AY51">
        <v>1</v>
      </c>
      <c r="BD51">
        <v>1</v>
      </c>
      <c r="BE51">
        <v>1</v>
      </c>
      <c r="BG51">
        <v>2</v>
      </c>
      <c r="BH51">
        <v>1</v>
      </c>
      <c r="BI51">
        <v>2</v>
      </c>
      <c r="BJ51">
        <v>2</v>
      </c>
      <c r="BK51">
        <v>2</v>
      </c>
      <c r="BL51">
        <v>2</v>
      </c>
      <c r="BM51">
        <v>2</v>
      </c>
      <c r="BN51">
        <v>1</v>
      </c>
    </row>
    <row r="52" spans="2:66" ht="14.5" customHeight="1" x14ac:dyDescent="0.2">
      <c r="B52">
        <f>IF(SUMIFS('Included Monsters'!I:I,'Included Monsters'!E:E,data!K52,'Included Monsters'!F:F,data!M52)=1,0,IF(SUM(C52:D52)=0,0,SUM(E52:H52)))</f>
        <v>0</v>
      </c>
      <c r="C52">
        <f>IF(L52='Choice Identifier'!$F$3,1,0)</f>
        <v>0</v>
      </c>
      <c r="D52">
        <f>IF(K52='Choice Identifier'!$F$3,1,0)</f>
        <v>0</v>
      </c>
      <c r="E52">
        <f>IF(ISNUMBER(SEARCH(E$1,VLOOKUP($N52,'favorites worksheet'!$B:$T,19,FALSE))),4,IFERROR(VLOOKUP($N52,attributelookup,INDEX('list of artifact attributes'!$B:$B,MATCH(data!E$1,'list of artifact attributes'!$A:$A,0)),FALSE),))</f>
        <v>0</v>
      </c>
      <c r="F52">
        <f>IF(ISNUMBER(SEARCH(F$1,VLOOKUP($N52,'favorites worksheet'!$B:$T,19,FALSE))),4,IFERROR(VLOOKUP($N52,attributelookup,INDEX('list of artifact attributes'!$B:$B,MATCH(data!F$1,'list of artifact attributes'!$A:$A,0)),FALSE),))</f>
        <v>0</v>
      </c>
      <c r="G52">
        <f>IF(ISNUMBER(SEARCH(G$1,VLOOKUP($N52,'favorites worksheet'!$B:$T,19,FALSE))),4,IFERROR(VLOOKUP($N52,attributelookup,INDEX('list of artifact attributes'!$B:$B,MATCH(data!G$1,'list of artifact attributes'!$A:$A,0)),FALSE),))</f>
        <v>2</v>
      </c>
      <c r="H52">
        <f>IF(ISNUMBER(SEARCH(H$1,VLOOKUP($N52,'favorites worksheet'!$B:$T,19,FALSE))),4,IFERROR(VLOOKUP($N52,attributelookup,INDEX('list of artifact attributes'!$B:$B,MATCH(data!H$1,'list of artifact attributes'!$A:$A,0)),FALSE),))</f>
        <v>2</v>
      </c>
      <c r="I52">
        <v>5</v>
      </c>
      <c r="J52" t="s">
        <v>37</v>
      </c>
      <c r="K52" t="s">
        <v>13</v>
      </c>
      <c r="L52" t="s">
        <v>919</v>
      </c>
      <c r="M52" t="s">
        <v>41</v>
      </c>
      <c r="N52" t="str">
        <f t="shared" si="0"/>
        <v>WATERBarbara</v>
      </c>
      <c r="O52" t="s">
        <v>9</v>
      </c>
      <c r="P52" t="s">
        <v>39</v>
      </c>
      <c r="Q52" t="s">
        <v>17</v>
      </c>
      <c r="R52" t="s">
        <v>10</v>
      </c>
      <c r="S52" t="s">
        <v>854</v>
      </c>
      <c r="T52" t="s">
        <v>855</v>
      </c>
      <c r="U52" t="s">
        <v>869</v>
      </c>
      <c r="V52" t="s">
        <v>871</v>
      </c>
      <c r="X52" t="s">
        <v>909</v>
      </c>
      <c r="Y52">
        <v>2</v>
      </c>
      <c r="Z52">
        <v>2</v>
      </c>
      <c r="AA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1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1</v>
      </c>
      <c r="AU52">
        <v>2</v>
      </c>
      <c r="AV52">
        <v>2</v>
      </c>
      <c r="AW52">
        <v>1</v>
      </c>
      <c r="AX52">
        <v>2</v>
      </c>
      <c r="AY52">
        <v>1</v>
      </c>
      <c r="BD52">
        <v>1</v>
      </c>
      <c r="BE52">
        <v>1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1</v>
      </c>
    </row>
    <row r="53" spans="2:66" ht="14.5" customHeight="1" x14ac:dyDescent="0.2">
      <c r="B53">
        <f>IF(SUMIFS('Included Monsters'!I:I,'Included Monsters'!E:E,data!K53,'Included Monsters'!F:F,data!M53)=1,0,IF(SUM(C53:D53)=0,0,SUM(E53:H53)))</f>
        <v>0</v>
      </c>
      <c r="C53">
        <f>IF(L53='Choice Identifier'!$F$3,1,0)</f>
        <v>0</v>
      </c>
      <c r="D53">
        <f>IF(K53='Choice Identifier'!$F$3,1,0)</f>
        <v>0</v>
      </c>
      <c r="E53">
        <f>IF(ISNUMBER(SEARCH(E$1,VLOOKUP($N53,'favorites worksheet'!$B:$T,19,FALSE))),4,IFERROR(VLOOKUP($N53,attributelookup,INDEX('list of artifact attributes'!$B:$B,MATCH(data!E$1,'list of artifact attributes'!$A:$A,0)),FALSE),))</f>
        <v>0</v>
      </c>
      <c r="F53">
        <f>IF(ISNUMBER(SEARCH(F$1,VLOOKUP($N53,'favorites worksheet'!$B:$T,19,FALSE))),4,IFERROR(VLOOKUP($N53,attributelookup,INDEX('list of artifact attributes'!$B:$B,MATCH(data!F$1,'list of artifact attributes'!$A:$A,0)),FALSE),))</f>
        <v>0</v>
      </c>
      <c r="G53">
        <f>IF(ISNUMBER(SEARCH(G$1,VLOOKUP($N53,'favorites worksheet'!$B:$T,19,FALSE))),4,IFERROR(VLOOKUP($N53,attributelookup,INDEX('list of artifact attributes'!$B:$B,MATCH(data!G$1,'list of artifact attributes'!$A:$A,0)),FALSE),))</f>
        <v>2</v>
      </c>
      <c r="H53">
        <f>IF(ISNUMBER(SEARCH(H$1,VLOOKUP($N53,'favorites worksheet'!$B:$T,19,FALSE))),4,IFERROR(VLOOKUP($N53,attributelookup,INDEX('list of artifact attributes'!$B:$B,MATCH(data!H$1,'list of artifact attributes'!$A:$A,0)),FALSE),))</f>
        <v>2</v>
      </c>
      <c r="I53">
        <v>5</v>
      </c>
      <c r="J53" t="s">
        <v>37</v>
      </c>
      <c r="K53" t="s">
        <v>6</v>
      </c>
      <c r="L53" t="s">
        <v>919</v>
      </c>
      <c r="M53" t="s">
        <v>38</v>
      </c>
      <c r="N53" t="str">
        <f t="shared" si="0"/>
        <v>FIREMasha</v>
      </c>
      <c r="O53" t="s">
        <v>9</v>
      </c>
      <c r="P53" t="s">
        <v>39</v>
      </c>
      <c r="Q53" t="s">
        <v>17</v>
      </c>
      <c r="R53" t="s">
        <v>10</v>
      </c>
      <c r="S53" t="s">
        <v>854</v>
      </c>
      <c r="T53" t="s">
        <v>869</v>
      </c>
      <c r="U53" t="s">
        <v>871</v>
      </c>
      <c r="V53" t="s">
        <v>855</v>
      </c>
      <c r="X53" t="s">
        <v>909</v>
      </c>
      <c r="Y53">
        <v>2</v>
      </c>
      <c r="Z53">
        <v>2</v>
      </c>
      <c r="AF53">
        <v>2</v>
      </c>
      <c r="AG53">
        <v>2</v>
      </c>
      <c r="AI53">
        <v>2</v>
      </c>
      <c r="AJ53">
        <v>1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1</v>
      </c>
      <c r="AU53">
        <v>2</v>
      </c>
      <c r="AV53">
        <v>2</v>
      </c>
      <c r="AW53">
        <v>1</v>
      </c>
      <c r="AX53">
        <v>2</v>
      </c>
      <c r="AY53">
        <v>1</v>
      </c>
      <c r="BD53">
        <v>1</v>
      </c>
      <c r="BE53">
        <v>1</v>
      </c>
      <c r="BG53">
        <v>2</v>
      </c>
      <c r="BH53">
        <v>2</v>
      </c>
      <c r="BI53">
        <v>2</v>
      </c>
      <c r="BJ53">
        <v>2</v>
      </c>
      <c r="BK53">
        <v>2</v>
      </c>
      <c r="BL53">
        <v>2</v>
      </c>
      <c r="BM53">
        <v>2</v>
      </c>
      <c r="BN53">
        <v>1</v>
      </c>
    </row>
    <row r="54" spans="2:66" ht="14.5" customHeight="1" x14ac:dyDescent="0.2">
      <c r="B54">
        <f>IF(SUMIFS('Included Monsters'!I:I,'Included Monsters'!E:E,data!K54,'Included Monsters'!F:F,data!M54)=1,0,IF(SUM(C54:D54)=0,0,SUM(E54:H54)))</f>
        <v>4</v>
      </c>
      <c r="C54">
        <f>IF(L54='Choice Identifier'!$F$3,1,0)</f>
        <v>0</v>
      </c>
      <c r="D54">
        <f>IF(K54='Choice Identifier'!$F$3,1,0)</f>
        <v>1</v>
      </c>
      <c r="E54">
        <f>IF(ISNUMBER(SEARCH(E$1,VLOOKUP($N54,'favorites worksheet'!$B:$T,19,FALSE))),4,IFERROR(VLOOKUP($N54,attributelookup,INDEX('list of artifact attributes'!$B:$B,MATCH(data!E$1,'list of artifact attributes'!$A:$A,0)),FALSE),))</f>
        <v>0</v>
      </c>
      <c r="F54">
        <f>IF(ISNUMBER(SEARCH(F$1,VLOOKUP($N54,'favorites worksheet'!$B:$T,19,FALSE))),4,IFERROR(VLOOKUP($N54,attributelookup,INDEX('list of artifact attributes'!$B:$B,MATCH(data!F$1,'list of artifact attributes'!$A:$A,0)),FALSE),))</f>
        <v>0</v>
      </c>
      <c r="G54">
        <f>IF(ISNUMBER(SEARCH(G$1,VLOOKUP($N54,'favorites worksheet'!$B:$T,19,FALSE))),4,IFERROR(VLOOKUP($N54,attributelookup,INDEX('list of artifact attributes'!$B:$B,MATCH(data!G$1,'list of artifact attributes'!$A:$A,0)),FALSE),))</f>
        <v>2</v>
      </c>
      <c r="H54">
        <f>IF(ISNUMBER(SEARCH(H$1,VLOOKUP($N54,'favorites worksheet'!$B:$T,19,FALSE))),4,IFERROR(VLOOKUP($N54,attributelookup,INDEX('list of artifact attributes'!$B:$B,MATCH(data!H$1,'list of artifact attributes'!$A:$A,0)),FALSE),))</f>
        <v>2</v>
      </c>
      <c r="I54">
        <v>5</v>
      </c>
      <c r="J54" t="s">
        <v>37</v>
      </c>
      <c r="K54" t="s">
        <v>22</v>
      </c>
      <c r="L54" t="s">
        <v>919</v>
      </c>
      <c r="M54" t="s">
        <v>43</v>
      </c>
      <c r="N54" t="str">
        <f t="shared" si="0"/>
        <v>LIGHTNarsha</v>
      </c>
      <c r="O54" t="s">
        <v>9</v>
      </c>
      <c r="P54" t="s">
        <v>39</v>
      </c>
      <c r="Q54" t="s">
        <v>17</v>
      </c>
      <c r="R54" t="s">
        <v>10</v>
      </c>
      <c r="S54" t="s">
        <v>859</v>
      </c>
      <c r="T54" t="s">
        <v>860</v>
      </c>
      <c r="U54" t="s">
        <v>869</v>
      </c>
      <c r="V54" t="s">
        <v>871</v>
      </c>
      <c r="X54" t="s">
        <v>909</v>
      </c>
      <c r="Y54">
        <v>2</v>
      </c>
      <c r="Z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1</v>
      </c>
      <c r="AU54">
        <v>2</v>
      </c>
      <c r="AV54">
        <v>2</v>
      </c>
      <c r="AW54">
        <v>1</v>
      </c>
      <c r="AX54">
        <v>2</v>
      </c>
      <c r="AY54">
        <v>1</v>
      </c>
      <c r="BD54">
        <v>1</v>
      </c>
      <c r="BE54">
        <v>1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2</v>
      </c>
      <c r="BN54">
        <v>1</v>
      </c>
    </row>
    <row r="55" spans="2:66" ht="14.5" customHeight="1" x14ac:dyDescent="0.2">
      <c r="B55">
        <f>IF(SUMIFS('Included Monsters'!I:I,'Included Monsters'!E:E,data!K55,'Included Monsters'!F:F,data!M55)=1,0,IF(SUM(C55:D55)=0,0,SUM(E55:H55)))</f>
        <v>0</v>
      </c>
      <c r="C55">
        <f>IF(L55='Choice Identifier'!$F$3,1,0)</f>
        <v>0</v>
      </c>
      <c r="D55">
        <f>IF(K55='Choice Identifier'!$F$3,1,0)</f>
        <v>0</v>
      </c>
      <c r="E55">
        <f>IF(ISNUMBER(SEARCH(E$1,VLOOKUP($N55,'favorites worksheet'!$B:$T,19,FALSE))),4,IFERROR(VLOOKUP($N55,attributelookup,INDEX('list of artifact attributes'!$B:$B,MATCH(data!E$1,'list of artifact attributes'!$A:$A,0)),FALSE),))</f>
        <v>0</v>
      </c>
      <c r="F55">
        <f>IF(ISNUMBER(SEARCH(F$1,VLOOKUP($N55,'favorites worksheet'!$B:$T,19,FALSE))),4,IFERROR(VLOOKUP($N55,attributelookup,INDEX('list of artifact attributes'!$B:$B,MATCH(data!F$1,'list of artifact attributes'!$A:$A,0)),FALSE),))</f>
        <v>0</v>
      </c>
      <c r="G55">
        <f>IF(ISNUMBER(SEARCH(G$1,VLOOKUP($N55,'favorites worksheet'!$B:$T,19,FALSE))),4,IFERROR(VLOOKUP($N55,attributelookup,INDEX('list of artifact attributes'!$B:$B,MATCH(data!G$1,'list of artifact attributes'!$A:$A,0)),FALSE),))</f>
        <v>2</v>
      </c>
      <c r="H55">
        <f>IF(ISNUMBER(SEARCH(H$1,VLOOKUP($N55,'favorites worksheet'!$B:$T,19,FALSE))),4,IFERROR(VLOOKUP($N55,attributelookup,INDEX('list of artifact attributes'!$B:$B,MATCH(data!H$1,'list of artifact attributes'!$A:$A,0)),FALSE),))</f>
        <v>2</v>
      </c>
      <c r="I55">
        <v>5</v>
      </c>
      <c r="J55" t="s">
        <v>37</v>
      </c>
      <c r="K55" t="s">
        <v>19</v>
      </c>
      <c r="L55" t="s">
        <v>919</v>
      </c>
      <c r="M55" t="s">
        <v>42</v>
      </c>
      <c r="N55" t="str">
        <f t="shared" si="0"/>
        <v>WINDSavannah</v>
      </c>
      <c r="O55" t="s">
        <v>9</v>
      </c>
      <c r="P55" t="s">
        <v>39</v>
      </c>
      <c r="Q55" t="s">
        <v>17</v>
      </c>
      <c r="R55" t="s">
        <v>10</v>
      </c>
      <c r="S55" t="s">
        <v>854</v>
      </c>
      <c r="T55" t="s">
        <v>855</v>
      </c>
      <c r="U55" t="s">
        <v>869</v>
      </c>
      <c r="V55" t="s">
        <v>871</v>
      </c>
      <c r="X55" t="s">
        <v>909</v>
      </c>
      <c r="Y55">
        <v>2</v>
      </c>
      <c r="Z55">
        <v>2</v>
      </c>
      <c r="AA55">
        <v>2</v>
      </c>
      <c r="AF55">
        <v>2</v>
      </c>
      <c r="AG55">
        <v>2</v>
      </c>
      <c r="AH55">
        <v>2</v>
      </c>
      <c r="AI55">
        <v>1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1</v>
      </c>
      <c r="AU55">
        <v>2</v>
      </c>
      <c r="AV55">
        <v>2</v>
      </c>
      <c r="AW55">
        <v>1</v>
      </c>
      <c r="AX55">
        <v>2</v>
      </c>
      <c r="AY55">
        <v>1</v>
      </c>
      <c r="BD55">
        <v>1</v>
      </c>
      <c r="BE55">
        <v>1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1</v>
      </c>
    </row>
    <row r="56" spans="2:66" ht="14.5" customHeight="1" x14ac:dyDescent="0.2">
      <c r="B56">
        <f>IF(SUMIFS('Included Monsters'!I:I,'Included Monsters'!E:E,data!K56,'Included Monsters'!F:F,data!M56)=1,0,IF(SUM(C56:D56)=0,0,SUM(E56:H56)))</f>
        <v>0</v>
      </c>
      <c r="C56">
        <f>IF(L56='Choice Identifier'!$F$3,1,0)</f>
        <v>0</v>
      </c>
      <c r="D56">
        <f>IF(K56='Choice Identifier'!$F$3,1,0)</f>
        <v>0</v>
      </c>
      <c r="E56">
        <f>IF(ISNUMBER(SEARCH(E$1,VLOOKUP($N56,'favorites worksheet'!$B:$T,19,FALSE))),4,IFERROR(VLOOKUP($N56,attributelookup,INDEX('list of artifact attributes'!$B:$B,MATCH(data!E$1,'list of artifact attributes'!$A:$A,0)),FALSE),))</f>
        <v>0</v>
      </c>
      <c r="F56">
        <f>IF(ISNUMBER(SEARCH(F$1,VLOOKUP($N56,'favorites worksheet'!$B:$T,19,FALSE))),4,IFERROR(VLOOKUP($N56,attributelookup,INDEX('list of artifact attributes'!$B:$B,MATCH(data!F$1,'list of artifact attributes'!$A:$A,0)),FALSE),))</f>
        <v>0</v>
      </c>
      <c r="G56">
        <f>IF(ISNUMBER(SEARCH(G$1,VLOOKUP($N56,'favorites worksheet'!$B:$T,19,FALSE))),4,IFERROR(VLOOKUP($N56,attributelookup,INDEX('list of artifact attributes'!$B:$B,MATCH(data!G$1,'list of artifact attributes'!$A:$A,0)),FALSE),))</f>
        <v>2</v>
      </c>
      <c r="H56">
        <f>IF(ISNUMBER(SEARCH(H$1,VLOOKUP($N56,'favorites worksheet'!$B:$T,19,FALSE))),4,IFERROR(VLOOKUP($N56,attributelookup,INDEX('list of artifact attributes'!$B:$B,MATCH(data!H$1,'list of artifact attributes'!$A:$A,0)),FALSE),))</f>
        <v>2</v>
      </c>
      <c r="I56">
        <v>5</v>
      </c>
      <c r="J56" t="s">
        <v>37</v>
      </c>
      <c r="K56" t="s">
        <v>26</v>
      </c>
      <c r="L56" t="s">
        <v>919</v>
      </c>
      <c r="M56" t="s">
        <v>45</v>
      </c>
      <c r="N56" t="str">
        <f t="shared" si="0"/>
        <v>DARKXiana</v>
      </c>
      <c r="O56" t="s">
        <v>9</v>
      </c>
      <c r="P56" t="s">
        <v>39</v>
      </c>
      <c r="Q56" t="s">
        <v>17</v>
      </c>
      <c r="R56" t="s">
        <v>10</v>
      </c>
      <c r="S56" t="s">
        <v>854</v>
      </c>
      <c r="T56" t="s">
        <v>855</v>
      </c>
      <c r="U56" t="s">
        <v>869</v>
      </c>
      <c r="V56" t="s">
        <v>871</v>
      </c>
      <c r="X56" t="s">
        <v>909</v>
      </c>
      <c r="Y56">
        <v>2</v>
      </c>
      <c r="Z56">
        <v>2</v>
      </c>
      <c r="AA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1</v>
      </c>
      <c r="AU56">
        <v>2</v>
      </c>
      <c r="AV56">
        <v>2</v>
      </c>
      <c r="AW56">
        <v>1</v>
      </c>
      <c r="AX56">
        <v>2</v>
      </c>
      <c r="AY56">
        <v>1</v>
      </c>
      <c r="BD56">
        <v>1</v>
      </c>
      <c r="BE56">
        <v>1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1</v>
      </c>
    </row>
    <row r="57" spans="2:66" ht="14.5" customHeight="1" x14ac:dyDescent="0.2">
      <c r="B57">
        <f>IF(SUMIFS('Included Monsters'!I:I,'Included Monsters'!E:E,data!K57,'Included Monsters'!F:F,data!M57)=1,0,IF(SUM(C57:D57)=0,0,SUM(E57:H57)))</f>
        <v>4</v>
      </c>
      <c r="C57">
        <f>IF(L57='Choice Identifier'!$F$3,1,0)</f>
        <v>0</v>
      </c>
      <c r="D57">
        <f>IF(K57='Choice Identifier'!$F$3,1,0)</f>
        <v>1</v>
      </c>
      <c r="E57">
        <f>IF(ISNUMBER(SEARCH(E$1,VLOOKUP($N57,'favorites worksheet'!$B:$T,19,FALSE))),4,IFERROR(VLOOKUP($N57,attributelookup,INDEX('list of artifact attributes'!$B:$B,MATCH(data!E$1,'list of artifact attributes'!$A:$A,0)),FALSE),))</f>
        <v>0</v>
      </c>
      <c r="F57">
        <f>IF(ISNUMBER(SEARCH(F$1,VLOOKUP($N57,'favorites worksheet'!$B:$T,19,FALSE))),4,IFERROR(VLOOKUP($N57,attributelookup,INDEX('list of artifact attributes'!$B:$B,MATCH(data!F$1,'list of artifact attributes'!$A:$A,0)),FALSE),))</f>
        <v>0</v>
      </c>
      <c r="G57">
        <f>IF(ISNUMBER(SEARCH(G$1,VLOOKUP($N57,'favorites worksheet'!$B:$T,19,FALSE))),4,IFERROR(VLOOKUP($N57,attributelookup,INDEX('list of artifact attributes'!$B:$B,MATCH(data!G$1,'list of artifact attributes'!$A:$A,0)),FALSE),))</f>
        <v>2</v>
      </c>
      <c r="H57">
        <f>IF(ISNUMBER(SEARCH(H$1,VLOOKUP($N57,'favorites worksheet'!$B:$T,19,FALSE))),4,IFERROR(VLOOKUP($N57,attributelookup,INDEX('list of artifact attributes'!$B:$B,MATCH(data!H$1,'list of artifact attributes'!$A:$A,0)),FALSE),))</f>
        <v>2</v>
      </c>
      <c r="I57">
        <v>4</v>
      </c>
      <c r="J57" t="s">
        <v>146</v>
      </c>
      <c r="K57" t="s">
        <v>22</v>
      </c>
      <c r="L57" t="s">
        <v>919</v>
      </c>
      <c r="M57" t="s">
        <v>147</v>
      </c>
      <c r="N57" t="str">
        <f t="shared" si="0"/>
        <v>LIGHTBailey</v>
      </c>
      <c r="O57" t="s">
        <v>15</v>
      </c>
      <c r="P57" t="s">
        <v>148</v>
      </c>
      <c r="Q57" t="s">
        <v>77</v>
      </c>
      <c r="R57" t="s">
        <v>10</v>
      </c>
      <c r="S57" t="s">
        <v>854</v>
      </c>
      <c r="T57" t="s">
        <v>855</v>
      </c>
      <c r="U57" t="s">
        <v>871</v>
      </c>
      <c r="X57" t="s">
        <v>909</v>
      </c>
      <c r="Y57">
        <v>2</v>
      </c>
      <c r="AA57">
        <v>2</v>
      </c>
      <c r="AF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1</v>
      </c>
      <c r="AU57">
        <v>2</v>
      </c>
      <c r="AV57">
        <v>2</v>
      </c>
      <c r="AW57">
        <v>1</v>
      </c>
      <c r="AX57">
        <v>2</v>
      </c>
      <c r="AY57">
        <v>1</v>
      </c>
      <c r="BA57">
        <v>2</v>
      </c>
      <c r="BD57">
        <v>1</v>
      </c>
      <c r="BE57">
        <v>1</v>
      </c>
      <c r="BG57">
        <v>2</v>
      </c>
      <c r="BH57">
        <v>2</v>
      </c>
      <c r="BI57">
        <v>1</v>
      </c>
      <c r="BJ57">
        <v>2</v>
      </c>
      <c r="BK57">
        <v>2</v>
      </c>
      <c r="BL57">
        <v>2</v>
      </c>
      <c r="BM57">
        <v>2</v>
      </c>
      <c r="BN57">
        <v>1</v>
      </c>
    </row>
    <row r="58" spans="2:66" ht="14.5" customHeight="1" x14ac:dyDescent="0.2">
      <c r="B58">
        <f>IF(SUMIFS('Included Monsters'!I:I,'Included Monsters'!E:E,data!K58,'Included Monsters'!F:F,data!M58)=1,0,IF(SUM(C58:D58)=0,0,SUM(E58:H58)))</f>
        <v>0</v>
      </c>
      <c r="C58">
        <f>IF(L58='Choice Identifier'!$F$3,1,0)</f>
        <v>0</v>
      </c>
      <c r="D58">
        <f>IF(K58='Choice Identifier'!$F$3,1,0)</f>
        <v>0</v>
      </c>
      <c r="E58">
        <f>IF(ISNUMBER(SEARCH(E$1,VLOOKUP($N58,'favorites worksheet'!$B:$T,19,FALSE))),4,IFERROR(VLOOKUP($N58,attributelookup,INDEX('list of artifact attributes'!$B:$B,MATCH(data!E$1,'list of artifact attributes'!$A:$A,0)),FALSE),))</f>
        <v>0</v>
      </c>
      <c r="F58">
        <f>IF(ISNUMBER(SEARCH(F$1,VLOOKUP($N58,'favorites worksheet'!$B:$T,19,FALSE))),4,IFERROR(VLOOKUP($N58,attributelookup,INDEX('list of artifact attributes'!$B:$B,MATCH(data!F$1,'list of artifact attributes'!$A:$A,0)),FALSE),))</f>
        <v>0</v>
      </c>
      <c r="G58">
        <f>IF(ISNUMBER(SEARCH(G$1,VLOOKUP($N58,'favorites worksheet'!$B:$T,19,FALSE))),4,IFERROR(VLOOKUP($N58,attributelookup,INDEX('list of artifact attributes'!$B:$B,MATCH(data!G$1,'list of artifact attributes'!$A:$A,0)),FALSE),))</f>
        <v>2</v>
      </c>
      <c r="H58">
        <f>IF(ISNUMBER(SEARCH(H$1,VLOOKUP($N58,'favorites worksheet'!$B:$T,19,FALSE))),4,IFERROR(VLOOKUP($N58,attributelookup,INDEX('list of artifact attributes'!$B:$B,MATCH(data!H$1,'list of artifact attributes'!$A:$A,0)),FALSE),))</f>
        <v>2</v>
      </c>
      <c r="I58">
        <v>4</v>
      </c>
      <c r="J58" t="s">
        <v>146</v>
      </c>
      <c r="K58" t="s">
        <v>26</v>
      </c>
      <c r="L58" t="s">
        <v>919</v>
      </c>
      <c r="M58" t="s">
        <v>153</v>
      </c>
      <c r="N58" t="str">
        <f t="shared" si="0"/>
        <v>DARKMartina</v>
      </c>
      <c r="O58" t="s">
        <v>154</v>
      </c>
      <c r="P58" t="s">
        <v>39</v>
      </c>
      <c r="Q58" t="s">
        <v>155</v>
      </c>
      <c r="R58" t="s">
        <v>10</v>
      </c>
      <c r="S58" t="s">
        <v>854</v>
      </c>
      <c r="T58" t="s">
        <v>856</v>
      </c>
      <c r="U58" t="s">
        <v>855</v>
      </c>
      <c r="V58" t="s">
        <v>871</v>
      </c>
      <c r="X58" t="s">
        <v>909</v>
      </c>
      <c r="Y58">
        <v>2</v>
      </c>
      <c r="Z58">
        <v>2</v>
      </c>
      <c r="AF58">
        <v>2</v>
      </c>
      <c r="AG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1</v>
      </c>
      <c r="AU58">
        <v>2</v>
      </c>
      <c r="AV58">
        <v>2</v>
      </c>
      <c r="AW58">
        <v>1</v>
      </c>
      <c r="AX58">
        <v>2</v>
      </c>
      <c r="AY58">
        <v>1</v>
      </c>
      <c r="BA58">
        <v>2</v>
      </c>
      <c r="BD58">
        <v>1</v>
      </c>
      <c r="BE58">
        <v>1</v>
      </c>
      <c r="BG58">
        <v>2</v>
      </c>
      <c r="BH58">
        <v>2</v>
      </c>
      <c r="BI58">
        <v>1</v>
      </c>
      <c r="BJ58">
        <v>2</v>
      </c>
      <c r="BK58">
        <v>2</v>
      </c>
      <c r="BL58">
        <v>2</v>
      </c>
      <c r="BM58">
        <v>2</v>
      </c>
      <c r="BN58">
        <v>1</v>
      </c>
    </row>
    <row r="59" spans="2:66" ht="14.5" customHeight="1" x14ac:dyDescent="0.2">
      <c r="B59">
        <f>IF(SUMIFS('Included Monsters'!I:I,'Included Monsters'!E:E,data!K59,'Included Monsters'!F:F,data!M59)=1,0,IF(SUM(C59:D59)=0,0,SUM(E59:H59)))</f>
        <v>0</v>
      </c>
      <c r="C59">
        <f>IF(L59='Choice Identifier'!$F$3,1,0)</f>
        <v>0</v>
      </c>
      <c r="D59">
        <f>IF(K59='Choice Identifier'!$F$3,1,0)</f>
        <v>0</v>
      </c>
      <c r="E59">
        <f>IF(ISNUMBER(SEARCH(E$1,VLOOKUP($N59,'favorites worksheet'!$B:$T,19,FALSE))),4,IFERROR(VLOOKUP($N59,attributelookup,INDEX('list of artifact attributes'!$B:$B,MATCH(data!E$1,'list of artifact attributes'!$A:$A,0)),FALSE),))</f>
        <v>0</v>
      </c>
      <c r="F59">
        <f>IF(ISNUMBER(SEARCH(F$1,VLOOKUP($N59,'favorites worksheet'!$B:$T,19,FALSE))),4,IFERROR(VLOOKUP($N59,attributelookup,INDEX('list of artifact attributes'!$B:$B,MATCH(data!F$1,'list of artifact attributes'!$A:$A,0)),FALSE),))</f>
        <v>0</v>
      </c>
      <c r="G59">
        <f>IF(ISNUMBER(SEARCH(G$1,VLOOKUP($N59,'favorites worksheet'!$B:$T,19,FALSE))),4,IFERROR(VLOOKUP($N59,attributelookup,INDEX('list of artifact attributes'!$B:$B,MATCH(data!G$1,'list of artifact attributes'!$A:$A,0)),FALSE),))</f>
        <v>2</v>
      </c>
      <c r="H59">
        <f>IF(ISNUMBER(SEARCH(H$1,VLOOKUP($N59,'favorites worksheet'!$B:$T,19,FALSE))),4,IFERROR(VLOOKUP($N59,attributelookup,INDEX('list of artifact attributes'!$B:$B,MATCH(data!H$1,'list of artifact attributes'!$A:$A,0)),FALSE),))</f>
        <v>2</v>
      </c>
      <c r="I59">
        <v>4</v>
      </c>
      <c r="J59" t="s">
        <v>146</v>
      </c>
      <c r="K59" t="s">
        <v>6</v>
      </c>
      <c r="L59" t="s">
        <v>919</v>
      </c>
      <c r="M59" t="s">
        <v>150</v>
      </c>
      <c r="N59" t="str">
        <f t="shared" si="0"/>
        <v>FIREMaruna</v>
      </c>
      <c r="O59" t="s">
        <v>92</v>
      </c>
      <c r="P59" t="s">
        <v>59</v>
      </c>
      <c r="Q59" t="s">
        <v>151</v>
      </c>
      <c r="R59" t="s">
        <v>10</v>
      </c>
      <c r="S59" t="s">
        <v>854</v>
      </c>
      <c r="T59" t="s">
        <v>871</v>
      </c>
      <c r="U59" t="s">
        <v>855</v>
      </c>
      <c r="V59" t="s">
        <v>856</v>
      </c>
      <c r="X59" t="s">
        <v>909</v>
      </c>
      <c r="Y59">
        <v>2</v>
      </c>
      <c r="Z59">
        <v>2</v>
      </c>
      <c r="AA59">
        <v>2</v>
      </c>
      <c r="AF59">
        <v>2</v>
      </c>
      <c r="AG59">
        <v>2</v>
      </c>
      <c r="AH59">
        <v>2</v>
      </c>
      <c r="AI59">
        <v>2</v>
      </c>
      <c r="AJ59">
        <v>1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1</v>
      </c>
      <c r="AU59">
        <v>2</v>
      </c>
      <c r="AV59">
        <v>2</v>
      </c>
      <c r="AW59">
        <v>1</v>
      </c>
      <c r="AX59">
        <v>2</v>
      </c>
      <c r="AY59">
        <v>1</v>
      </c>
      <c r="BA59">
        <v>2</v>
      </c>
      <c r="BD59">
        <v>1</v>
      </c>
      <c r="BE59">
        <v>1</v>
      </c>
      <c r="BG59">
        <v>2</v>
      </c>
      <c r="BH59">
        <v>2</v>
      </c>
      <c r="BI59">
        <v>1</v>
      </c>
      <c r="BJ59">
        <v>2</v>
      </c>
      <c r="BK59">
        <v>2</v>
      </c>
      <c r="BL59">
        <v>2</v>
      </c>
      <c r="BM59">
        <v>2</v>
      </c>
      <c r="BN59">
        <v>1</v>
      </c>
    </row>
    <row r="60" spans="2:66" ht="14.5" customHeight="1" x14ac:dyDescent="0.2">
      <c r="B60">
        <f>IF(SUMIFS('Included Monsters'!I:I,'Included Monsters'!E:E,data!K60,'Included Monsters'!F:F,data!M60)=1,0,IF(SUM(C60:D60)=0,0,SUM(E60:H60)))</f>
        <v>0</v>
      </c>
      <c r="C60">
        <f>IF(L60='Choice Identifier'!$F$3,1,0)</f>
        <v>0</v>
      </c>
      <c r="D60">
        <f>IF(K60='Choice Identifier'!$F$3,1,0)</f>
        <v>0</v>
      </c>
      <c r="E60">
        <f>IF(ISNUMBER(SEARCH(E$1,VLOOKUP($N60,'favorites worksheet'!$B:$T,19,FALSE))),4,IFERROR(VLOOKUP($N60,attributelookup,INDEX('list of artifact attributes'!$B:$B,MATCH(data!E$1,'list of artifact attributes'!$A:$A,0)),FALSE),))</f>
        <v>0</v>
      </c>
      <c r="F60">
        <f>IF(ISNUMBER(SEARCH(F$1,VLOOKUP($N60,'favorites worksheet'!$B:$T,19,FALSE))),4,IFERROR(VLOOKUP($N60,attributelookup,INDEX('list of artifact attributes'!$B:$B,MATCH(data!F$1,'list of artifact attributes'!$A:$A,0)),FALSE),))</f>
        <v>0</v>
      </c>
      <c r="G60">
        <f>IF(ISNUMBER(SEARCH(G$1,VLOOKUP($N60,'favorites worksheet'!$B:$T,19,FALSE))),4,IFERROR(VLOOKUP($N60,attributelookup,INDEX('list of artifact attributes'!$B:$B,MATCH(data!G$1,'list of artifact attributes'!$A:$A,0)),FALSE),))</f>
        <v>2</v>
      </c>
      <c r="H60">
        <f>IF(ISNUMBER(SEARCH(H$1,VLOOKUP($N60,'favorites worksheet'!$B:$T,19,FALSE))),4,IFERROR(VLOOKUP($N60,attributelookup,INDEX('list of artifact attributes'!$B:$B,MATCH(data!H$1,'list of artifact attributes'!$A:$A,0)),FALSE),))</f>
        <v>2</v>
      </c>
      <c r="I60">
        <v>4</v>
      </c>
      <c r="J60" t="s">
        <v>146</v>
      </c>
      <c r="K60" t="s">
        <v>13</v>
      </c>
      <c r="L60" t="s">
        <v>919</v>
      </c>
      <c r="M60" t="s">
        <v>157</v>
      </c>
      <c r="N60" t="str">
        <f t="shared" si="0"/>
        <v>WATERSabrina</v>
      </c>
      <c r="O60" t="s">
        <v>158</v>
      </c>
      <c r="P60" t="s">
        <v>159</v>
      </c>
      <c r="Q60" t="s">
        <v>137</v>
      </c>
      <c r="R60" t="s">
        <v>10</v>
      </c>
      <c r="S60" t="s">
        <v>854</v>
      </c>
      <c r="T60" t="s">
        <v>871</v>
      </c>
      <c r="U60" t="s">
        <v>855</v>
      </c>
      <c r="V60" t="s">
        <v>856</v>
      </c>
      <c r="X60" t="s">
        <v>909</v>
      </c>
      <c r="Y60">
        <v>2</v>
      </c>
      <c r="Z60">
        <v>2</v>
      </c>
      <c r="AF60">
        <v>2</v>
      </c>
      <c r="AG60">
        <v>2</v>
      </c>
      <c r="AI60">
        <v>2</v>
      </c>
      <c r="AJ60">
        <v>2</v>
      </c>
      <c r="AK60">
        <v>1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1</v>
      </c>
      <c r="AU60">
        <v>2</v>
      </c>
      <c r="AV60">
        <v>2</v>
      </c>
      <c r="AW60">
        <v>1</v>
      </c>
      <c r="AX60">
        <v>2</v>
      </c>
      <c r="AY60">
        <v>1</v>
      </c>
      <c r="BA60">
        <v>2</v>
      </c>
      <c r="BD60">
        <v>1</v>
      </c>
      <c r="BE60">
        <v>1</v>
      </c>
      <c r="BG60">
        <v>2</v>
      </c>
      <c r="BH60">
        <v>2</v>
      </c>
      <c r="BI60">
        <v>1</v>
      </c>
      <c r="BJ60">
        <v>2</v>
      </c>
      <c r="BK60">
        <v>2</v>
      </c>
      <c r="BL60">
        <v>2</v>
      </c>
      <c r="BM60">
        <v>2</v>
      </c>
      <c r="BN60">
        <v>1</v>
      </c>
    </row>
    <row r="61" spans="2:66" ht="14.5" customHeight="1" x14ac:dyDescent="0.2">
      <c r="B61">
        <f>IF(SUMIFS('Included Monsters'!I:I,'Included Monsters'!E:E,data!K61,'Included Monsters'!F:F,data!M61)=1,0,IF(SUM(C61:D61)=0,0,SUM(E61:H61)))</f>
        <v>0</v>
      </c>
      <c r="C61">
        <f>IF(L61='Choice Identifier'!$F$3,1,0)</f>
        <v>0</v>
      </c>
      <c r="D61">
        <f>IF(K61='Choice Identifier'!$F$3,1,0)</f>
        <v>0</v>
      </c>
      <c r="E61">
        <f>IF(ISNUMBER(SEARCH(E$1,VLOOKUP($N61,'favorites worksheet'!$B:$T,19,FALSE))),4,IFERROR(VLOOKUP($N61,attributelookup,INDEX('list of artifact attributes'!$B:$B,MATCH(data!E$1,'list of artifact attributes'!$A:$A,0)),FALSE),))</f>
        <v>0</v>
      </c>
      <c r="F61">
        <f>IF(ISNUMBER(SEARCH(F$1,VLOOKUP($N61,'favorites worksheet'!$B:$T,19,FALSE))),4,IFERROR(VLOOKUP($N61,attributelookup,INDEX('list of artifact attributes'!$B:$B,MATCH(data!F$1,'list of artifact attributes'!$A:$A,0)),FALSE),))</f>
        <v>0</v>
      </c>
      <c r="G61">
        <f>IF(ISNUMBER(SEARCH(G$1,VLOOKUP($N61,'favorites worksheet'!$B:$T,19,FALSE))),4,IFERROR(VLOOKUP($N61,attributelookup,INDEX('list of artifact attributes'!$B:$B,MATCH(data!G$1,'list of artifact attributes'!$A:$A,0)),FALSE),))</f>
        <v>2</v>
      </c>
      <c r="H61">
        <f>IF(ISNUMBER(SEARCH(H$1,VLOOKUP($N61,'favorites worksheet'!$B:$T,19,FALSE))),4,IFERROR(VLOOKUP($N61,attributelookup,INDEX('list of artifact attributes'!$B:$B,MATCH(data!H$1,'list of artifact attributes'!$A:$A,0)),FALSE),))</f>
        <v>2</v>
      </c>
      <c r="I61">
        <v>4</v>
      </c>
      <c r="J61" t="s">
        <v>146</v>
      </c>
      <c r="K61" t="s">
        <v>19</v>
      </c>
      <c r="L61" t="s">
        <v>919</v>
      </c>
      <c r="M61" t="s">
        <v>160</v>
      </c>
      <c r="N61" t="str">
        <f t="shared" si="0"/>
        <v>WINDZenobia</v>
      </c>
      <c r="O61" t="s">
        <v>154</v>
      </c>
      <c r="P61" t="s">
        <v>39</v>
      </c>
      <c r="Q61" t="s">
        <v>11</v>
      </c>
      <c r="R61" t="s">
        <v>10</v>
      </c>
      <c r="S61" t="s">
        <v>854</v>
      </c>
      <c r="T61" t="s">
        <v>871</v>
      </c>
      <c r="U61" t="s">
        <v>855</v>
      </c>
      <c r="V61" t="s">
        <v>856</v>
      </c>
      <c r="X61" t="s">
        <v>909</v>
      </c>
      <c r="Y61">
        <v>2</v>
      </c>
      <c r="AA61">
        <v>2</v>
      </c>
      <c r="AF61">
        <v>2</v>
      </c>
      <c r="AH61">
        <v>2</v>
      </c>
      <c r="AI61">
        <v>1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1</v>
      </c>
      <c r="AU61">
        <v>2</v>
      </c>
      <c r="AV61">
        <v>2</v>
      </c>
      <c r="AW61">
        <v>1</v>
      </c>
      <c r="AX61">
        <v>2</v>
      </c>
      <c r="AY61">
        <v>1</v>
      </c>
      <c r="BA61">
        <v>2</v>
      </c>
      <c r="BD61">
        <v>1</v>
      </c>
      <c r="BE61">
        <v>1</v>
      </c>
      <c r="BG61">
        <v>2</v>
      </c>
      <c r="BH61">
        <v>2</v>
      </c>
      <c r="BI61">
        <v>1</v>
      </c>
      <c r="BJ61">
        <v>2</v>
      </c>
      <c r="BK61">
        <v>2</v>
      </c>
      <c r="BL61">
        <v>2</v>
      </c>
      <c r="BM61">
        <v>2</v>
      </c>
      <c r="BN61">
        <v>1</v>
      </c>
    </row>
    <row r="62" spans="2:66" ht="14.5" customHeight="1" x14ac:dyDescent="0.2">
      <c r="B62">
        <f>IF(SUMIFS('Included Monsters'!I:I,'Included Monsters'!E:E,data!K62,'Included Monsters'!F:F,data!M62)=1,0,IF(SUM(C62:D62)=0,0,SUM(E62:H62)))</f>
        <v>0</v>
      </c>
      <c r="C62">
        <f>IF(L62='Choice Identifier'!$F$3,1,0)</f>
        <v>0</v>
      </c>
      <c r="D62">
        <f>IF(K62='Choice Identifier'!$F$3,1,0)</f>
        <v>0</v>
      </c>
      <c r="E62">
        <f>IF(ISNUMBER(SEARCH(E$1,VLOOKUP($N62,'favorites worksheet'!$B:$T,19,FALSE))),4,IFERROR(VLOOKUP($N62,attributelookup,INDEX('list of artifact attributes'!$B:$B,MATCH(data!E$1,'list of artifact attributes'!$A:$A,0)),FALSE),))</f>
        <v>0</v>
      </c>
      <c r="F62">
        <f>IF(ISNUMBER(SEARCH(F$1,VLOOKUP($N62,'favorites worksheet'!$B:$T,19,FALSE))),4,IFERROR(VLOOKUP($N62,attributelookup,INDEX('list of artifact attributes'!$B:$B,MATCH(data!F$1,'list of artifact attributes'!$A:$A,0)),FALSE),))</f>
        <v>0</v>
      </c>
      <c r="G62">
        <f>IF(ISNUMBER(SEARCH(G$1,VLOOKUP($N62,'favorites worksheet'!$B:$T,19,FALSE))),4,IFERROR(VLOOKUP($N62,attributelookup,INDEX('list of artifact attributes'!$B:$B,MATCH(data!G$1,'list of artifact attributes'!$A:$A,0)),FALSE),))</f>
        <v>0</v>
      </c>
      <c r="H62">
        <f>IF(ISNUMBER(SEARCH(H$1,VLOOKUP($N62,'favorites worksheet'!$B:$T,19,FALSE))),4,IFERROR(VLOOKUP($N62,attributelookup,INDEX('list of artifact attributes'!$B:$B,MATCH(data!H$1,'list of artifact attributes'!$A:$A,0)),FALSE),))</f>
        <v>2</v>
      </c>
      <c r="I62">
        <v>3</v>
      </c>
      <c r="J62" t="s">
        <v>673</v>
      </c>
      <c r="K62" t="s">
        <v>26</v>
      </c>
      <c r="L62" t="s">
        <v>919</v>
      </c>
      <c r="M62" t="s">
        <v>674</v>
      </c>
      <c r="N62" t="str">
        <f t="shared" si="0"/>
        <v>DARKJamie</v>
      </c>
      <c r="O62" t="s">
        <v>58</v>
      </c>
      <c r="P62" t="s">
        <v>59</v>
      </c>
      <c r="Q62" t="s">
        <v>83</v>
      </c>
      <c r="R62" t="s">
        <v>186</v>
      </c>
      <c r="S62" t="s">
        <v>872</v>
      </c>
      <c r="T62" t="s">
        <v>871</v>
      </c>
      <c r="U62" t="s">
        <v>855</v>
      </c>
      <c r="X62" t="s">
        <v>909</v>
      </c>
      <c r="Y62">
        <v>2</v>
      </c>
      <c r="Z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1</v>
      </c>
      <c r="AU62">
        <v>2</v>
      </c>
      <c r="AV62">
        <v>2</v>
      </c>
      <c r="AW62">
        <v>1</v>
      </c>
      <c r="AX62">
        <v>2</v>
      </c>
      <c r="AY62">
        <v>1</v>
      </c>
      <c r="BD62">
        <v>1</v>
      </c>
      <c r="BE62">
        <v>1</v>
      </c>
      <c r="BG62">
        <v>2</v>
      </c>
      <c r="BH62">
        <v>2</v>
      </c>
      <c r="BI62">
        <v>1</v>
      </c>
      <c r="BJ62">
        <v>2</v>
      </c>
      <c r="BK62">
        <v>2</v>
      </c>
      <c r="BL62">
        <v>2</v>
      </c>
      <c r="BM62">
        <v>2</v>
      </c>
      <c r="BN62">
        <v>1</v>
      </c>
    </row>
    <row r="63" spans="2:66" ht="14.5" customHeight="1" x14ac:dyDescent="0.2">
      <c r="B63">
        <f>IF(SUMIFS('Included Monsters'!I:I,'Included Monsters'!E:E,data!K63,'Included Monsters'!F:F,data!M63)=1,0,IF(SUM(C63:D63)=0,0,SUM(E63:H63)))</f>
        <v>0</v>
      </c>
      <c r="C63">
        <f>IF(L63='Choice Identifier'!$F$3,1,0)</f>
        <v>0</v>
      </c>
      <c r="D63">
        <f>IF(K63='Choice Identifier'!$F$3,1,0)</f>
        <v>0</v>
      </c>
      <c r="E63">
        <f>IF(ISNUMBER(SEARCH(E$1,VLOOKUP($N63,'favorites worksheet'!$B:$T,19,FALSE))),4,IFERROR(VLOOKUP($N63,attributelookup,INDEX('list of artifact attributes'!$B:$B,MATCH(data!E$1,'list of artifact attributes'!$A:$A,0)),FALSE),))</f>
        <v>0</v>
      </c>
      <c r="F63">
        <f>IF(ISNUMBER(SEARCH(F$1,VLOOKUP($N63,'favorites worksheet'!$B:$T,19,FALSE))),4,IFERROR(VLOOKUP($N63,attributelookup,INDEX('list of artifact attributes'!$B:$B,MATCH(data!F$1,'list of artifact attributes'!$A:$A,0)),FALSE),))</f>
        <v>0</v>
      </c>
      <c r="G63">
        <f>IF(ISNUMBER(SEARCH(G$1,VLOOKUP($N63,'favorites worksheet'!$B:$T,19,FALSE))),4,IFERROR(VLOOKUP($N63,attributelookup,INDEX('list of artifact attributes'!$B:$B,MATCH(data!G$1,'list of artifact attributes'!$A:$A,0)),FALSE),))</f>
        <v>0</v>
      </c>
      <c r="H63">
        <f>IF(ISNUMBER(SEARCH(H$1,VLOOKUP($N63,'favorites worksheet'!$B:$T,19,FALSE))),4,IFERROR(VLOOKUP($N63,attributelookup,INDEX('list of artifact attributes'!$B:$B,MATCH(data!H$1,'list of artifact attributes'!$A:$A,0)),FALSE),))</f>
        <v>2</v>
      </c>
      <c r="I63">
        <v>3</v>
      </c>
      <c r="J63" t="s">
        <v>673</v>
      </c>
      <c r="K63" t="s">
        <v>6</v>
      </c>
      <c r="L63" t="s">
        <v>919</v>
      </c>
      <c r="M63" t="s">
        <v>675</v>
      </c>
      <c r="N63" t="str">
        <f t="shared" si="0"/>
        <v>FIRERandy</v>
      </c>
      <c r="O63" t="s">
        <v>58</v>
      </c>
      <c r="P63" t="s">
        <v>59</v>
      </c>
      <c r="Q63" t="s">
        <v>83</v>
      </c>
      <c r="R63" t="s">
        <v>184</v>
      </c>
      <c r="S63" t="s">
        <v>854</v>
      </c>
      <c r="T63" t="s">
        <v>869</v>
      </c>
      <c r="U63" t="s">
        <v>871</v>
      </c>
      <c r="X63" t="s">
        <v>909</v>
      </c>
      <c r="Y63">
        <v>2</v>
      </c>
      <c r="Z63">
        <v>2</v>
      </c>
      <c r="AI63">
        <v>2</v>
      </c>
      <c r="AJ63">
        <v>1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1</v>
      </c>
      <c r="AU63">
        <v>2</v>
      </c>
      <c r="AV63">
        <v>2</v>
      </c>
      <c r="AW63">
        <v>2</v>
      </c>
      <c r="AX63">
        <v>2</v>
      </c>
      <c r="AY63">
        <v>1</v>
      </c>
      <c r="BD63">
        <v>1</v>
      </c>
      <c r="BE63">
        <v>1</v>
      </c>
      <c r="BG63">
        <v>2</v>
      </c>
      <c r="BH63">
        <v>2</v>
      </c>
      <c r="BI63">
        <v>1</v>
      </c>
      <c r="BJ63">
        <v>2</v>
      </c>
      <c r="BK63">
        <v>2</v>
      </c>
      <c r="BL63">
        <v>2</v>
      </c>
      <c r="BM63">
        <v>2</v>
      </c>
      <c r="BN63">
        <v>1</v>
      </c>
    </row>
    <row r="64" spans="2:66" ht="14.5" customHeight="1" x14ac:dyDescent="0.2">
      <c r="B64">
        <f>IF(SUMIFS('Included Monsters'!I:I,'Included Monsters'!E:E,data!K64,'Included Monsters'!F:F,data!M64)=1,0,IF(SUM(C64:D64)=0,0,SUM(E64:H64)))</f>
        <v>0</v>
      </c>
      <c r="C64">
        <f>IF(L64='Choice Identifier'!$F$3,1,0)</f>
        <v>0</v>
      </c>
      <c r="D64">
        <f>IF(K64='Choice Identifier'!$F$3,1,0)</f>
        <v>0</v>
      </c>
      <c r="E64">
        <f>IF(ISNUMBER(SEARCH(E$1,VLOOKUP($N64,'favorites worksheet'!$B:$T,19,FALSE))),4,IFERROR(VLOOKUP($N64,attributelookup,INDEX('list of artifact attributes'!$B:$B,MATCH(data!E$1,'list of artifact attributes'!$A:$A,0)),FALSE),))</f>
        <v>0</v>
      </c>
      <c r="F64">
        <f>IF(ISNUMBER(SEARCH(F$1,VLOOKUP($N64,'favorites worksheet'!$B:$T,19,FALSE))),4,IFERROR(VLOOKUP($N64,attributelookup,INDEX('list of artifact attributes'!$B:$B,MATCH(data!F$1,'list of artifact attributes'!$A:$A,0)),FALSE),))</f>
        <v>0</v>
      </c>
      <c r="G64">
        <f>IF(ISNUMBER(SEARCH(G$1,VLOOKUP($N64,'favorites worksheet'!$B:$T,19,FALSE))),4,IFERROR(VLOOKUP($N64,attributelookup,INDEX('list of artifact attributes'!$B:$B,MATCH(data!G$1,'list of artifact attributes'!$A:$A,0)),FALSE),))</f>
        <v>0</v>
      </c>
      <c r="H64">
        <f>IF(ISNUMBER(SEARCH(H$1,VLOOKUP($N64,'favorites worksheet'!$B:$T,19,FALSE))),4,IFERROR(VLOOKUP($N64,attributelookup,INDEX('list of artifact attributes'!$B:$B,MATCH(data!H$1,'list of artifact attributes'!$A:$A,0)),FALSE),))</f>
        <v>2</v>
      </c>
      <c r="I64">
        <v>3</v>
      </c>
      <c r="J64" t="s">
        <v>673</v>
      </c>
      <c r="K64" t="s">
        <v>19</v>
      </c>
      <c r="L64" t="s">
        <v>919</v>
      </c>
      <c r="M64" t="s">
        <v>676</v>
      </c>
      <c r="N64" t="str">
        <f t="shared" si="0"/>
        <v>WINDRoger</v>
      </c>
      <c r="O64" t="s">
        <v>58</v>
      </c>
      <c r="P64" t="s">
        <v>59</v>
      </c>
      <c r="Q64" t="s">
        <v>83</v>
      </c>
      <c r="R64" t="s">
        <v>186</v>
      </c>
      <c r="S64" t="s">
        <v>872</v>
      </c>
      <c r="T64" t="s">
        <v>871</v>
      </c>
      <c r="U64" t="s">
        <v>855</v>
      </c>
      <c r="X64" t="s">
        <v>909</v>
      </c>
      <c r="Y64">
        <v>2</v>
      </c>
      <c r="Z64">
        <v>2</v>
      </c>
      <c r="AA64">
        <v>2</v>
      </c>
      <c r="AG64">
        <v>2</v>
      </c>
      <c r="AI64">
        <v>1</v>
      </c>
      <c r="AJ64">
        <v>2</v>
      </c>
      <c r="AK64">
        <v>2</v>
      </c>
      <c r="AL64">
        <v>2</v>
      </c>
      <c r="AM64">
        <v>2</v>
      </c>
      <c r="AN64">
        <v>2</v>
      </c>
      <c r="AO64">
        <v>2</v>
      </c>
      <c r="AP64">
        <v>2</v>
      </c>
      <c r="AQ64">
        <v>2</v>
      </c>
      <c r="AR64">
        <v>2</v>
      </c>
      <c r="AS64">
        <v>2</v>
      </c>
      <c r="AT64">
        <v>1</v>
      </c>
      <c r="AU64">
        <v>2</v>
      </c>
      <c r="AV64">
        <v>2</v>
      </c>
      <c r="AW64">
        <v>1</v>
      </c>
      <c r="AX64">
        <v>2</v>
      </c>
      <c r="AY64">
        <v>1</v>
      </c>
      <c r="BD64">
        <v>1</v>
      </c>
      <c r="BE64">
        <v>1</v>
      </c>
      <c r="BG64">
        <v>2</v>
      </c>
      <c r="BH64">
        <v>2</v>
      </c>
      <c r="BI64">
        <v>1</v>
      </c>
      <c r="BJ64">
        <v>2</v>
      </c>
      <c r="BK64">
        <v>2</v>
      </c>
      <c r="BL64">
        <v>2</v>
      </c>
      <c r="BM64">
        <v>2</v>
      </c>
      <c r="BN64">
        <v>1</v>
      </c>
    </row>
    <row r="65" spans="2:66" ht="14.5" customHeight="1" x14ac:dyDescent="0.2">
      <c r="B65">
        <f>IF(SUMIFS('Included Monsters'!I:I,'Included Monsters'!E:E,data!K65,'Included Monsters'!F:F,data!M65)=1,0,IF(SUM(C65:D65)=0,0,SUM(E65:H65)))</f>
        <v>2</v>
      </c>
      <c r="C65">
        <f>IF(L65='Choice Identifier'!$F$3,1,0)</f>
        <v>0</v>
      </c>
      <c r="D65">
        <f>IF(K65='Choice Identifier'!$F$3,1,0)</f>
        <v>1</v>
      </c>
      <c r="E65">
        <f>IF(ISNUMBER(SEARCH(E$1,VLOOKUP($N65,'favorites worksheet'!$B:$T,19,FALSE))),4,IFERROR(VLOOKUP($N65,attributelookup,INDEX('list of artifact attributes'!$B:$B,MATCH(data!E$1,'list of artifact attributes'!$A:$A,0)),FALSE),))</f>
        <v>0</v>
      </c>
      <c r="F65">
        <f>IF(ISNUMBER(SEARCH(F$1,VLOOKUP($N65,'favorites worksheet'!$B:$T,19,FALSE))),4,IFERROR(VLOOKUP($N65,attributelookup,INDEX('list of artifact attributes'!$B:$B,MATCH(data!F$1,'list of artifact attributes'!$A:$A,0)),FALSE),))</f>
        <v>0</v>
      </c>
      <c r="G65">
        <f>IF(ISNUMBER(SEARCH(G$1,VLOOKUP($N65,'favorites worksheet'!$B:$T,19,FALSE))),4,IFERROR(VLOOKUP($N65,attributelookup,INDEX('list of artifact attributes'!$B:$B,MATCH(data!G$1,'list of artifact attributes'!$A:$A,0)),FALSE),))</f>
        <v>0</v>
      </c>
      <c r="H65">
        <f>IF(ISNUMBER(SEARCH(H$1,VLOOKUP($N65,'favorites worksheet'!$B:$T,19,FALSE))),4,IFERROR(VLOOKUP($N65,attributelookup,INDEX('list of artifact attributes'!$B:$B,MATCH(data!H$1,'list of artifact attributes'!$A:$A,0)),FALSE),))</f>
        <v>2</v>
      </c>
      <c r="I65">
        <v>3</v>
      </c>
      <c r="J65" t="s">
        <v>673</v>
      </c>
      <c r="K65" t="s">
        <v>22</v>
      </c>
      <c r="L65" t="s">
        <v>919</v>
      </c>
      <c r="M65" t="s">
        <v>677</v>
      </c>
      <c r="N65" t="str">
        <f t="shared" si="0"/>
        <v>LIGHTWalkers</v>
      </c>
      <c r="O65" t="s">
        <v>58</v>
      </c>
      <c r="P65" t="s">
        <v>59</v>
      </c>
      <c r="Q65" t="s">
        <v>83</v>
      </c>
      <c r="R65" t="s">
        <v>186</v>
      </c>
      <c r="S65" t="s">
        <v>872</v>
      </c>
      <c r="T65" t="s">
        <v>871</v>
      </c>
      <c r="U65" t="s">
        <v>855</v>
      </c>
      <c r="X65" t="s">
        <v>909</v>
      </c>
      <c r="Y65">
        <v>2</v>
      </c>
      <c r="Z65">
        <v>2</v>
      </c>
      <c r="AA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1</v>
      </c>
      <c r="AU65">
        <v>2</v>
      </c>
      <c r="AV65">
        <v>2</v>
      </c>
      <c r="AW65">
        <v>1</v>
      </c>
      <c r="AX65">
        <v>2</v>
      </c>
      <c r="AY65">
        <v>1</v>
      </c>
      <c r="BD65">
        <v>1</v>
      </c>
      <c r="BE65">
        <v>1</v>
      </c>
      <c r="BG65">
        <v>2</v>
      </c>
      <c r="BH65">
        <v>2</v>
      </c>
      <c r="BI65">
        <v>1</v>
      </c>
      <c r="BJ65">
        <v>2</v>
      </c>
      <c r="BK65">
        <v>2</v>
      </c>
      <c r="BL65">
        <v>2</v>
      </c>
      <c r="BM65">
        <v>2</v>
      </c>
      <c r="BN65">
        <v>1</v>
      </c>
    </row>
    <row r="66" spans="2:66" ht="14.5" customHeight="1" x14ac:dyDescent="0.2">
      <c r="B66">
        <f>IF(SUMIFS('Included Monsters'!I:I,'Included Monsters'!E:E,data!K66,'Included Monsters'!F:F,data!M66)=1,0,IF(SUM(C66:D66)=0,0,SUM(E66:H66)))</f>
        <v>0</v>
      </c>
      <c r="C66">
        <f>IF(L66='Choice Identifier'!$F$3,1,0)</f>
        <v>0</v>
      </c>
      <c r="D66">
        <f>IF(K66='Choice Identifier'!$F$3,1,0)</f>
        <v>0</v>
      </c>
      <c r="E66">
        <f>IF(ISNUMBER(SEARCH(E$1,VLOOKUP($N66,'favorites worksheet'!$B:$T,19,FALSE))),4,IFERROR(VLOOKUP($N66,attributelookup,INDEX('list of artifact attributes'!$B:$B,MATCH(data!E$1,'list of artifact attributes'!$A:$A,0)),FALSE),))</f>
        <v>0</v>
      </c>
      <c r="F66">
        <f>IF(ISNUMBER(SEARCH(F$1,VLOOKUP($N66,'favorites worksheet'!$B:$T,19,FALSE))),4,IFERROR(VLOOKUP($N66,attributelookup,INDEX('list of artifact attributes'!$B:$B,MATCH(data!F$1,'list of artifact attributes'!$A:$A,0)),FALSE),))</f>
        <v>0</v>
      </c>
      <c r="G66">
        <f>IF(ISNUMBER(SEARCH(G$1,VLOOKUP($N66,'favorites worksheet'!$B:$T,19,FALSE))),4,IFERROR(VLOOKUP($N66,attributelookup,INDEX('list of artifact attributes'!$B:$B,MATCH(data!G$1,'list of artifact attributes'!$A:$A,0)),FALSE),))</f>
        <v>0</v>
      </c>
      <c r="H66">
        <f>IF(ISNUMBER(SEARCH(H$1,VLOOKUP($N66,'favorites worksheet'!$B:$T,19,FALSE))),4,IFERROR(VLOOKUP($N66,attributelookup,INDEX('list of artifact attributes'!$B:$B,MATCH(data!H$1,'list of artifact attributes'!$A:$A,0)),FALSE),))</f>
        <v>2</v>
      </c>
      <c r="I66">
        <v>3</v>
      </c>
      <c r="J66" t="s">
        <v>673</v>
      </c>
      <c r="K66" t="s">
        <v>13</v>
      </c>
      <c r="L66" t="s">
        <v>919</v>
      </c>
      <c r="M66" t="s">
        <v>678</v>
      </c>
      <c r="N66" t="str">
        <f t="shared" ref="N66:N139" si="1">K66&amp;M66</f>
        <v>WATERWayne</v>
      </c>
      <c r="O66" t="s">
        <v>58</v>
      </c>
      <c r="P66" t="s">
        <v>59</v>
      </c>
      <c r="Q66" t="s">
        <v>83</v>
      </c>
      <c r="R66" t="s">
        <v>184</v>
      </c>
      <c r="S66" t="s">
        <v>854</v>
      </c>
      <c r="T66" t="s">
        <v>869</v>
      </c>
      <c r="U66" t="s">
        <v>871</v>
      </c>
      <c r="X66" t="s">
        <v>909</v>
      </c>
      <c r="Y66">
        <v>2</v>
      </c>
      <c r="Z66">
        <v>2</v>
      </c>
      <c r="AI66">
        <v>2</v>
      </c>
      <c r="AJ66">
        <v>2</v>
      </c>
      <c r="AK66">
        <v>1</v>
      </c>
      <c r="AL66">
        <v>2</v>
      </c>
      <c r="AM66">
        <v>2</v>
      </c>
      <c r="AN66">
        <v>2</v>
      </c>
      <c r="AO66">
        <v>2</v>
      </c>
      <c r="AP66">
        <v>2</v>
      </c>
      <c r="AQ66">
        <v>2</v>
      </c>
      <c r="AR66">
        <v>2</v>
      </c>
      <c r="AS66">
        <v>2</v>
      </c>
      <c r="AT66">
        <v>1</v>
      </c>
      <c r="AU66">
        <v>2</v>
      </c>
      <c r="AV66">
        <v>2</v>
      </c>
      <c r="AW66">
        <v>1</v>
      </c>
      <c r="AX66">
        <v>2</v>
      </c>
      <c r="AY66">
        <v>1</v>
      </c>
      <c r="BD66">
        <v>1</v>
      </c>
      <c r="BE66">
        <v>1</v>
      </c>
      <c r="BG66">
        <v>2</v>
      </c>
      <c r="BH66">
        <v>2</v>
      </c>
      <c r="BI66">
        <v>1</v>
      </c>
      <c r="BJ66">
        <v>2</v>
      </c>
      <c r="BK66">
        <v>2</v>
      </c>
      <c r="BL66">
        <v>2</v>
      </c>
      <c r="BM66">
        <v>2</v>
      </c>
      <c r="BN66">
        <v>1</v>
      </c>
    </row>
    <row r="67" spans="2:66" ht="14.5" customHeight="1" x14ac:dyDescent="0.2">
      <c r="B67">
        <f>IF(SUMIFS('Included Monsters'!I:I,'Included Monsters'!E:E,data!K67,'Included Monsters'!F:F,data!M67)=1,0,IF(SUM(C67:D67)=0,0,SUM(E67:H67)))</f>
        <v>0</v>
      </c>
      <c r="C67">
        <f>IF(L67='Choice Identifier'!$F$3,1,0)</f>
        <v>0</v>
      </c>
      <c r="D67">
        <f>IF(K67='Choice Identifier'!$F$3,1,0)</f>
        <v>0</v>
      </c>
      <c r="E67">
        <f>IF(ISNUMBER(SEARCH(E$1,VLOOKUP($N67,'favorites worksheet'!$B:$T,19,FALSE))),4,IFERROR(VLOOKUP($N67,attributelookup,INDEX('list of artifact attributes'!$B:$B,MATCH(data!E$1,'list of artifact attributes'!$A:$A,0)),FALSE),))</f>
        <v>0</v>
      </c>
      <c r="F67">
        <f>IF(ISNUMBER(SEARCH(F$1,VLOOKUP($N67,'favorites worksheet'!$B:$T,19,FALSE))),4,IFERROR(VLOOKUP($N67,attributelookup,INDEX('list of artifact attributes'!$B:$B,MATCH(data!F$1,'list of artifact attributes'!$A:$A,0)),FALSE),))</f>
        <v>0</v>
      </c>
      <c r="G67">
        <f>IF(ISNUMBER(SEARCH(G$1,VLOOKUP($N67,'favorites worksheet'!$B:$T,19,FALSE))),4,IFERROR(VLOOKUP($N67,attributelookup,INDEX('list of artifact attributes'!$B:$B,MATCH(data!G$1,'list of artifact attributes'!$A:$A,0)),FALSE),))</f>
        <v>0</v>
      </c>
      <c r="H67">
        <f>IF(ISNUMBER(SEARCH(H$1,VLOOKUP($N67,'favorites worksheet'!$B:$T,19,FALSE))),4,IFERROR(VLOOKUP($N67,attributelookup,INDEX('list of artifact attributes'!$B:$B,MATCH(data!H$1,'list of artifact attributes'!$A:$A,0)),FALSE),))</f>
        <v>2</v>
      </c>
      <c r="I67">
        <v>4</v>
      </c>
      <c r="J67" t="s">
        <v>452</v>
      </c>
      <c r="K67" t="s">
        <v>19</v>
      </c>
      <c r="L67" t="s">
        <v>919</v>
      </c>
      <c r="M67" t="s">
        <v>453</v>
      </c>
      <c r="N67" t="str">
        <f t="shared" si="1"/>
        <v>WINDAquila</v>
      </c>
      <c r="O67" t="s">
        <v>30</v>
      </c>
      <c r="P67" t="s">
        <v>31</v>
      </c>
      <c r="Q67" t="s">
        <v>17</v>
      </c>
      <c r="R67" t="s">
        <v>31</v>
      </c>
      <c r="S67" t="s">
        <v>854</v>
      </c>
      <c r="T67" t="s">
        <v>857</v>
      </c>
      <c r="U67" t="s">
        <v>858</v>
      </c>
      <c r="X67" t="s">
        <v>912</v>
      </c>
      <c r="Y67">
        <v>1</v>
      </c>
      <c r="AA67">
        <v>1</v>
      </c>
      <c r="AH67">
        <v>2</v>
      </c>
      <c r="AI67">
        <v>1</v>
      </c>
      <c r="AJ67">
        <v>2</v>
      </c>
      <c r="AK67">
        <v>2</v>
      </c>
      <c r="AL67">
        <v>2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1</v>
      </c>
      <c r="AT67">
        <v>2</v>
      </c>
      <c r="AU67">
        <v>2</v>
      </c>
      <c r="AV67">
        <v>2</v>
      </c>
      <c r="AW67">
        <v>2</v>
      </c>
      <c r="AX67">
        <v>2</v>
      </c>
      <c r="AY67">
        <v>1</v>
      </c>
      <c r="BD67">
        <v>1</v>
      </c>
      <c r="BE67">
        <v>1</v>
      </c>
      <c r="BG67">
        <v>1</v>
      </c>
      <c r="BH67">
        <v>1</v>
      </c>
      <c r="BI67">
        <v>1</v>
      </c>
      <c r="BJ67">
        <v>1</v>
      </c>
      <c r="BK67">
        <v>2</v>
      </c>
      <c r="BL67">
        <v>2</v>
      </c>
      <c r="BM67">
        <v>2</v>
      </c>
      <c r="BN67">
        <v>1</v>
      </c>
    </row>
    <row r="68" spans="2:66" ht="14.5" customHeight="1" x14ac:dyDescent="0.2">
      <c r="B68">
        <f>IF(SUMIFS('Included Monsters'!I:I,'Included Monsters'!E:E,data!K68,'Included Monsters'!F:F,data!M68)=1,0,IF(SUM(C68:D68)=0,0,SUM(E68:H68)))</f>
        <v>0</v>
      </c>
      <c r="C68">
        <f>IF(L68='Choice Identifier'!$F$3,1,0)</f>
        <v>0</v>
      </c>
      <c r="D68">
        <f>IF(K68='Choice Identifier'!$F$3,1,0)</f>
        <v>0</v>
      </c>
      <c r="E68">
        <f>IF(ISNUMBER(SEARCH(E$1,VLOOKUP($N68,'favorites worksheet'!$B:$T,19,FALSE))),4,IFERROR(VLOOKUP($N68,attributelookup,INDEX('list of artifact attributes'!$B:$B,MATCH(data!E$1,'list of artifact attributes'!$A:$A,0)),FALSE),))</f>
        <v>0</v>
      </c>
      <c r="F68">
        <f>IF(ISNUMBER(SEARCH(F$1,VLOOKUP($N68,'favorites worksheet'!$B:$T,19,FALSE))),4,IFERROR(VLOOKUP($N68,attributelookup,INDEX('list of artifact attributes'!$B:$B,MATCH(data!F$1,'list of artifact attributes'!$A:$A,0)),FALSE),))</f>
        <v>0</v>
      </c>
      <c r="G68">
        <f>IF(ISNUMBER(SEARCH(G$1,VLOOKUP($N68,'favorites worksheet'!$B:$T,19,FALSE))),4,IFERROR(VLOOKUP($N68,attributelookup,INDEX('list of artifact attributes'!$B:$B,MATCH(data!G$1,'list of artifact attributes'!$A:$A,0)),FALSE),))</f>
        <v>0</v>
      </c>
      <c r="H68">
        <f>IF(ISNUMBER(SEARCH(H$1,VLOOKUP($N68,'favorites worksheet'!$B:$T,19,FALSE))),4,IFERROR(VLOOKUP($N68,attributelookup,INDEX('list of artifact attributes'!$B:$B,MATCH(data!H$1,'list of artifact attributes'!$A:$A,0)),FALSE),))</f>
        <v>2</v>
      </c>
      <c r="I68">
        <v>4</v>
      </c>
      <c r="J68" t="s">
        <v>452</v>
      </c>
      <c r="K68" t="s">
        <v>6</v>
      </c>
      <c r="L68" t="s">
        <v>921</v>
      </c>
      <c r="M68" t="s">
        <v>454</v>
      </c>
      <c r="N68" t="str">
        <f t="shared" si="1"/>
        <v>FIREDraco</v>
      </c>
      <c r="O68" t="s">
        <v>30</v>
      </c>
      <c r="P68" t="s">
        <v>31</v>
      </c>
      <c r="Q68" t="s">
        <v>132</v>
      </c>
      <c r="R68" t="s">
        <v>31</v>
      </c>
      <c r="S68" t="s">
        <v>854</v>
      </c>
      <c r="T68" t="s">
        <v>857</v>
      </c>
      <c r="U68" t="s">
        <v>858</v>
      </c>
      <c r="X68" t="s">
        <v>912</v>
      </c>
      <c r="Y68">
        <v>1</v>
      </c>
      <c r="Z68">
        <v>1</v>
      </c>
      <c r="AG68">
        <v>2</v>
      </c>
      <c r="AI68">
        <v>2</v>
      </c>
      <c r="AJ68">
        <v>1</v>
      </c>
      <c r="AK68">
        <v>2</v>
      </c>
      <c r="AL68">
        <v>2</v>
      </c>
      <c r="AM68">
        <v>2</v>
      </c>
      <c r="AN68">
        <v>2</v>
      </c>
      <c r="AO68">
        <v>2</v>
      </c>
      <c r="AP68">
        <v>2</v>
      </c>
      <c r="AQ68">
        <v>2</v>
      </c>
      <c r="AR68">
        <v>2</v>
      </c>
      <c r="AS68">
        <v>1</v>
      </c>
      <c r="AT68">
        <v>2</v>
      </c>
      <c r="AU68">
        <v>2</v>
      </c>
      <c r="AV68">
        <v>2</v>
      </c>
      <c r="AW68">
        <v>2</v>
      </c>
      <c r="AX68">
        <v>2</v>
      </c>
      <c r="AY68">
        <v>1</v>
      </c>
      <c r="BD68">
        <v>1</v>
      </c>
      <c r="BE68">
        <v>1</v>
      </c>
      <c r="BG68">
        <v>1</v>
      </c>
      <c r="BH68">
        <v>1</v>
      </c>
      <c r="BI68">
        <v>1</v>
      </c>
      <c r="BJ68">
        <v>1</v>
      </c>
      <c r="BK68">
        <v>2</v>
      </c>
      <c r="BL68">
        <v>2</v>
      </c>
      <c r="BM68">
        <v>2</v>
      </c>
      <c r="BN68">
        <v>1</v>
      </c>
    </row>
    <row r="69" spans="2:66" ht="14.5" customHeight="1" x14ac:dyDescent="0.2">
      <c r="B69">
        <f>IF(SUMIFS('Included Monsters'!I:I,'Included Monsters'!E:E,data!K69,'Included Monsters'!F:F,data!M69)=1,0,IF(SUM(C69:D69)=0,0,SUM(E69:H69)))</f>
        <v>1</v>
      </c>
      <c r="C69">
        <f>IF(L69='Choice Identifier'!$F$3,1,0)</f>
        <v>0</v>
      </c>
      <c r="D69">
        <f>IF(K69='Choice Identifier'!$F$3,1,0)</f>
        <v>1</v>
      </c>
      <c r="E69">
        <f>IF(ISNUMBER(SEARCH(E$1,VLOOKUP($N69,'favorites worksheet'!$B:$T,19,FALSE))),4,IFERROR(VLOOKUP($N69,attributelookup,INDEX('list of artifact attributes'!$B:$B,MATCH(data!E$1,'list of artifact attributes'!$A:$A,0)),FALSE),))</f>
        <v>0</v>
      </c>
      <c r="F69">
        <f>IF(ISNUMBER(SEARCH(F$1,VLOOKUP($N69,'favorites worksheet'!$B:$T,19,FALSE))),4,IFERROR(VLOOKUP($N69,attributelookup,INDEX('list of artifact attributes'!$B:$B,MATCH(data!F$1,'list of artifact attributes'!$A:$A,0)),FALSE),))</f>
        <v>0</v>
      </c>
      <c r="G69">
        <f>IF(ISNUMBER(SEARCH(G$1,VLOOKUP($N69,'favorites worksheet'!$B:$T,19,FALSE))),4,IFERROR(VLOOKUP($N69,attributelookup,INDEX('list of artifact attributes'!$B:$B,MATCH(data!G$1,'list of artifact attributes'!$A:$A,0)),FALSE),))</f>
        <v>0</v>
      </c>
      <c r="H69">
        <f>IF(ISNUMBER(SEARCH(H$1,VLOOKUP($N69,'favorites worksheet'!$B:$T,19,FALSE))),4,IFERROR(VLOOKUP($N69,attributelookup,INDEX('list of artifact attributes'!$B:$B,MATCH(data!H$1,'list of artifact attributes'!$A:$A,0)),FALSE),))</f>
        <v>1</v>
      </c>
      <c r="I69">
        <v>4</v>
      </c>
      <c r="J69" t="s">
        <v>452</v>
      </c>
      <c r="K69" t="s">
        <v>22</v>
      </c>
      <c r="L69" t="s">
        <v>919</v>
      </c>
      <c r="M69" t="s">
        <v>455</v>
      </c>
      <c r="N69" t="str">
        <f t="shared" si="1"/>
        <v>LIGHTGemini</v>
      </c>
      <c r="O69" t="s">
        <v>30</v>
      </c>
      <c r="P69" t="s">
        <v>39</v>
      </c>
      <c r="Q69" t="s">
        <v>83</v>
      </c>
      <c r="R69" t="s">
        <v>186</v>
      </c>
      <c r="S69" t="s">
        <v>872</v>
      </c>
      <c r="T69" t="s">
        <v>871</v>
      </c>
      <c r="U69" t="s">
        <v>855</v>
      </c>
      <c r="X69" t="s">
        <v>913</v>
      </c>
      <c r="Y69">
        <v>1</v>
      </c>
      <c r="Z69">
        <v>1</v>
      </c>
      <c r="AG69">
        <v>2</v>
      </c>
      <c r="AI69">
        <v>2</v>
      </c>
      <c r="AJ69">
        <v>2</v>
      </c>
      <c r="AK69">
        <v>2</v>
      </c>
      <c r="AL69">
        <v>2</v>
      </c>
      <c r="AM69">
        <v>2</v>
      </c>
      <c r="AN69">
        <v>2</v>
      </c>
      <c r="AO69">
        <v>2</v>
      </c>
      <c r="AP69">
        <v>2</v>
      </c>
      <c r="AQ69">
        <v>2</v>
      </c>
      <c r="AR69">
        <v>2</v>
      </c>
      <c r="AS69">
        <v>1</v>
      </c>
      <c r="AT69">
        <v>2</v>
      </c>
      <c r="AU69">
        <v>2</v>
      </c>
      <c r="AV69">
        <v>1</v>
      </c>
      <c r="AW69">
        <v>1</v>
      </c>
      <c r="AX69">
        <v>1</v>
      </c>
      <c r="AY69">
        <v>1</v>
      </c>
      <c r="BD69">
        <v>1</v>
      </c>
      <c r="BE69">
        <v>1</v>
      </c>
      <c r="BG69">
        <v>1</v>
      </c>
      <c r="BH69">
        <v>1</v>
      </c>
      <c r="BI69">
        <v>1</v>
      </c>
      <c r="BJ69">
        <v>1</v>
      </c>
      <c r="BK69">
        <v>2</v>
      </c>
      <c r="BL69">
        <v>2</v>
      </c>
      <c r="BM69">
        <v>2</v>
      </c>
      <c r="BN69">
        <v>2</v>
      </c>
    </row>
    <row r="70" spans="2:66" ht="14.5" customHeight="1" x14ac:dyDescent="0.2">
      <c r="B70">
        <f>IF(SUMIFS('Included Monsters'!I:I,'Included Monsters'!E:E,data!K70,'Included Monsters'!F:F,data!M70)=1,0,IF(SUM(C70:D70)=0,0,SUM(E70:H70)))</f>
        <v>0</v>
      </c>
      <c r="C70">
        <f>IF(L70='Choice Identifier'!$F$3,1,0)</f>
        <v>0</v>
      </c>
      <c r="D70">
        <f>IF(K70='Choice Identifier'!$F$3,1,0)</f>
        <v>0</v>
      </c>
      <c r="E70">
        <f>IF(ISNUMBER(SEARCH(E$1,VLOOKUP($N70,'favorites worksheet'!$B:$T,19,FALSE))),4,IFERROR(VLOOKUP($N70,attributelookup,INDEX('list of artifact attributes'!$B:$B,MATCH(data!E$1,'list of artifact attributes'!$A:$A,0)),FALSE),))</f>
        <v>0</v>
      </c>
      <c r="F70">
        <f>IF(ISNUMBER(SEARCH(F$1,VLOOKUP($N70,'favorites worksheet'!$B:$T,19,FALSE))),4,IFERROR(VLOOKUP($N70,attributelookup,INDEX('list of artifact attributes'!$B:$B,MATCH(data!F$1,'list of artifact attributes'!$A:$A,0)),FALSE),))</f>
        <v>0</v>
      </c>
      <c r="G70">
        <f>IF(ISNUMBER(SEARCH(G$1,VLOOKUP($N70,'favorites worksheet'!$B:$T,19,FALSE))),4,IFERROR(VLOOKUP($N70,attributelookup,INDEX('list of artifact attributes'!$B:$B,MATCH(data!G$1,'list of artifact attributes'!$A:$A,0)),FALSE),))</f>
        <v>0</v>
      </c>
      <c r="H70">
        <f>IF(ISNUMBER(SEARCH(H$1,VLOOKUP($N70,'favorites worksheet'!$B:$T,19,FALSE))),4,IFERROR(VLOOKUP($N70,attributelookup,INDEX('list of artifact attributes'!$B:$B,MATCH(data!H$1,'list of artifact attributes'!$A:$A,0)),FALSE),))</f>
        <v>2</v>
      </c>
      <c r="I70">
        <v>4</v>
      </c>
      <c r="J70" t="s">
        <v>452</v>
      </c>
      <c r="K70" t="s">
        <v>26</v>
      </c>
      <c r="L70" t="s">
        <v>921</v>
      </c>
      <c r="M70" t="s">
        <v>456</v>
      </c>
      <c r="N70" t="str">
        <f t="shared" si="1"/>
        <v>DARKKorona</v>
      </c>
      <c r="O70" t="s">
        <v>30</v>
      </c>
      <c r="P70" t="s">
        <v>31</v>
      </c>
      <c r="Q70" t="s">
        <v>17</v>
      </c>
      <c r="R70" t="s">
        <v>31</v>
      </c>
      <c r="S70" t="s">
        <v>854</v>
      </c>
      <c r="T70" t="s">
        <v>857</v>
      </c>
      <c r="U70" t="s">
        <v>858</v>
      </c>
      <c r="X70" t="s">
        <v>910</v>
      </c>
      <c r="Y70">
        <v>1</v>
      </c>
      <c r="AA70">
        <v>1</v>
      </c>
      <c r="AH70">
        <v>2</v>
      </c>
      <c r="AI70">
        <v>2</v>
      </c>
      <c r="AJ70">
        <v>2</v>
      </c>
      <c r="AK70">
        <v>2</v>
      </c>
      <c r="AL70">
        <v>2</v>
      </c>
      <c r="AM70">
        <v>2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1</v>
      </c>
      <c r="AT70">
        <v>2</v>
      </c>
      <c r="AU70">
        <v>2</v>
      </c>
      <c r="AV70">
        <v>2</v>
      </c>
      <c r="AW70">
        <v>2</v>
      </c>
      <c r="AX70">
        <v>2</v>
      </c>
      <c r="AY70">
        <v>1</v>
      </c>
      <c r="BD70">
        <v>1</v>
      </c>
      <c r="BE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1</v>
      </c>
    </row>
    <row r="71" spans="2:66" ht="14.5" customHeight="1" x14ac:dyDescent="0.2">
      <c r="B71">
        <f>IF(SUMIFS('Included Monsters'!I:I,'Included Monsters'!E:E,data!K71,'Included Monsters'!F:F,data!M71)=1,0,IF(SUM(C71:D71)=0,0,SUM(E71:H71)))</f>
        <v>0</v>
      </c>
      <c r="C71">
        <f>IF(L71='Choice Identifier'!$F$3,1,0)</f>
        <v>0</v>
      </c>
      <c r="D71">
        <f>IF(K71='Choice Identifier'!$F$3,1,0)</f>
        <v>0</v>
      </c>
      <c r="E71">
        <f>IF(ISNUMBER(SEARCH(E$1,VLOOKUP($N71,'favorites worksheet'!$B:$T,19,FALSE))),4,IFERROR(VLOOKUP($N71,attributelookup,INDEX('list of artifact attributes'!$B:$B,MATCH(data!E$1,'list of artifact attributes'!$A:$A,0)),FALSE),))</f>
        <v>0</v>
      </c>
      <c r="F71">
        <f>IF(ISNUMBER(SEARCH(F$1,VLOOKUP($N71,'favorites worksheet'!$B:$T,19,FALSE))),4,IFERROR(VLOOKUP($N71,attributelookup,INDEX('list of artifact attributes'!$B:$B,MATCH(data!F$1,'list of artifact attributes'!$A:$A,0)),FALSE),))</f>
        <v>0</v>
      </c>
      <c r="G71">
        <f>IF(ISNUMBER(SEARCH(G$1,VLOOKUP($N71,'favorites worksheet'!$B:$T,19,FALSE))),4,IFERROR(VLOOKUP($N71,attributelookup,INDEX('list of artifact attributes'!$B:$B,MATCH(data!G$1,'list of artifact attributes'!$A:$A,0)),FALSE),))</f>
        <v>0</v>
      </c>
      <c r="H71">
        <f>IF(ISNUMBER(SEARCH(H$1,VLOOKUP($N71,'favorites worksheet'!$B:$T,19,FALSE))),4,IFERROR(VLOOKUP($N71,attributelookup,INDEX('list of artifact attributes'!$B:$B,MATCH(data!H$1,'list of artifact attributes'!$A:$A,0)),FALSE),))</f>
        <v>1</v>
      </c>
      <c r="I71">
        <v>4</v>
      </c>
      <c r="J71" t="s">
        <v>452</v>
      </c>
      <c r="K71" t="s">
        <v>13</v>
      </c>
      <c r="L71" t="s">
        <v>921</v>
      </c>
      <c r="M71" t="s">
        <v>457</v>
      </c>
      <c r="N71" t="str">
        <f t="shared" si="1"/>
        <v>WATEROrion</v>
      </c>
      <c r="O71" t="s">
        <v>30</v>
      </c>
      <c r="P71" t="s">
        <v>31</v>
      </c>
      <c r="Q71" t="s">
        <v>106</v>
      </c>
      <c r="R71" t="s">
        <v>31</v>
      </c>
      <c r="S71" t="s">
        <v>854</v>
      </c>
      <c r="T71" t="s">
        <v>857</v>
      </c>
      <c r="U71" t="s">
        <v>856</v>
      </c>
      <c r="V71" t="s">
        <v>858</v>
      </c>
      <c r="X71" t="s">
        <v>912</v>
      </c>
      <c r="Y71">
        <v>1</v>
      </c>
      <c r="Z71">
        <v>1</v>
      </c>
      <c r="AG71">
        <v>2</v>
      </c>
      <c r="AH71">
        <v>2</v>
      </c>
      <c r="AI71">
        <v>2</v>
      </c>
      <c r="AJ71">
        <v>2</v>
      </c>
      <c r="AK71">
        <v>1</v>
      </c>
      <c r="AL71">
        <v>2</v>
      </c>
      <c r="AM71">
        <v>2</v>
      </c>
      <c r="AN71">
        <v>2</v>
      </c>
      <c r="AO71">
        <v>2</v>
      </c>
      <c r="AP71">
        <v>2</v>
      </c>
      <c r="AQ71">
        <v>2</v>
      </c>
      <c r="AR71">
        <v>2</v>
      </c>
      <c r="AS71">
        <v>1</v>
      </c>
      <c r="AT71">
        <v>2</v>
      </c>
      <c r="AU71">
        <v>2</v>
      </c>
      <c r="AV71">
        <v>1</v>
      </c>
      <c r="AW71">
        <v>2</v>
      </c>
      <c r="AX71">
        <v>2</v>
      </c>
      <c r="AY71">
        <v>1</v>
      </c>
      <c r="BD71">
        <v>1</v>
      </c>
      <c r="BE71">
        <v>1</v>
      </c>
      <c r="BG71">
        <v>1</v>
      </c>
      <c r="BH71">
        <v>1</v>
      </c>
      <c r="BI71">
        <v>1</v>
      </c>
      <c r="BJ71">
        <v>1</v>
      </c>
      <c r="BK71">
        <v>2</v>
      </c>
      <c r="BL71">
        <v>2</v>
      </c>
      <c r="BM71">
        <v>2</v>
      </c>
      <c r="BN71">
        <v>1</v>
      </c>
    </row>
    <row r="72" spans="2:66" ht="14.5" customHeight="1" x14ac:dyDescent="0.2">
      <c r="B72">
        <f>IF(SUMIFS('Included Monsters'!I:I,'Included Monsters'!E:E,data!K72,'Included Monsters'!F:F,data!M72)=1,0,IF(SUM(C72:D72)=0,0,SUM(E72:H72)))</f>
        <v>0</v>
      </c>
      <c r="C72">
        <f>IF(L72='Choice Identifier'!$F$3,1,0)</f>
        <v>0</v>
      </c>
      <c r="D72">
        <f>IF(K72='Choice Identifier'!$F$3,1,0)</f>
        <v>0</v>
      </c>
      <c r="E72">
        <f>IF(ISNUMBER(SEARCH(E$1,VLOOKUP($N72,'favorites worksheet'!$B:$T,19,FALSE))),4,IFERROR(VLOOKUP($N72,attributelookup,INDEX('list of artifact attributes'!$B:$B,MATCH(data!E$1,'list of artifact attributes'!$A:$A,0)),FALSE),))</f>
        <v>0</v>
      </c>
      <c r="F72">
        <f>IF(ISNUMBER(SEARCH(F$1,VLOOKUP($N72,'favorites worksheet'!$B:$T,19,FALSE))),4,IFERROR(VLOOKUP($N72,attributelookup,INDEX('list of artifact attributes'!$B:$B,MATCH(data!F$1,'list of artifact attributes'!$A:$A,0)),FALSE),))</f>
        <v>0</v>
      </c>
      <c r="G72">
        <f>IF(ISNUMBER(SEARCH(G$1,VLOOKUP($N72,'favorites worksheet'!$B:$T,19,FALSE))),4,IFERROR(VLOOKUP($N72,attributelookup,INDEX('list of artifact attributes'!$B:$B,MATCH(data!G$1,'list of artifact attributes'!$A:$A,0)),FALSE),))</f>
        <v>2</v>
      </c>
      <c r="H72">
        <f>IF(ISNUMBER(SEARCH(H$1,VLOOKUP($N72,'favorites worksheet'!$B:$T,19,FALSE))),4,IFERROR(VLOOKUP($N72,attributelookup,INDEX('list of artifact attributes'!$B:$B,MATCH(data!H$1,'list of artifact attributes'!$A:$A,0)),FALSE),))</f>
        <v>2</v>
      </c>
      <c r="I72">
        <v>4</v>
      </c>
      <c r="J72" t="s">
        <v>80</v>
      </c>
      <c r="K72" t="s">
        <v>13</v>
      </c>
      <c r="L72" t="s">
        <v>919</v>
      </c>
      <c r="M72" t="s">
        <v>85</v>
      </c>
      <c r="N72" t="str">
        <f t="shared" si="1"/>
        <v>WATERAbigail</v>
      </c>
      <c r="O72" t="s">
        <v>86</v>
      </c>
      <c r="P72" t="s">
        <v>10</v>
      </c>
      <c r="Q72" t="s">
        <v>87</v>
      </c>
      <c r="R72" t="s">
        <v>10</v>
      </c>
      <c r="S72" t="s">
        <v>854</v>
      </c>
      <c r="T72" t="s">
        <v>855</v>
      </c>
      <c r="U72" t="s">
        <v>856</v>
      </c>
      <c r="V72" t="s">
        <v>871</v>
      </c>
      <c r="X72" t="s">
        <v>909</v>
      </c>
      <c r="Y72">
        <v>2</v>
      </c>
      <c r="Z72">
        <v>2</v>
      </c>
      <c r="AA72">
        <v>2</v>
      </c>
      <c r="AF72">
        <v>2</v>
      </c>
      <c r="AG72">
        <v>2</v>
      </c>
      <c r="AH72">
        <v>2</v>
      </c>
      <c r="AI72">
        <v>2</v>
      </c>
      <c r="AJ72">
        <v>2</v>
      </c>
      <c r="AK72">
        <v>1</v>
      </c>
      <c r="AL72">
        <v>2</v>
      </c>
      <c r="AM72">
        <v>2</v>
      </c>
      <c r="AN72">
        <v>2</v>
      </c>
      <c r="AO72">
        <v>2</v>
      </c>
      <c r="AP72">
        <v>2</v>
      </c>
      <c r="AQ72">
        <v>2</v>
      </c>
      <c r="AR72">
        <v>2</v>
      </c>
      <c r="AS72">
        <v>2</v>
      </c>
      <c r="AT72">
        <v>1</v>
      </c>
      <c r="AU72">
        <v>2</v>
      </c>
      <c r="AV72">
        <v>2</v>
      </c>
      <c r="AW72">
        <v>1</v>
      </c>
      <c r="AX72">
        <v>2</v>
      </c>
      <c r="AY72">
        <v>1</v>
      </c>
      <c r="BD72">
        <v>1</v>
      </c>
      <c r="BE72">
        <v>1</v>
      </c>
      <c r="BG72">
        <v>2</v>
      </c>
      <c r="BH72">
        <v>2</v>
      </c>
      <c r="BI72">
        <v>1</v>
      </c>
      <c r="BJ72">
        <v>2</v>
      </c>
      <c r="BK72">
        <v>2</v>
      </c>
      <c r="BL72">
        <v>2</v>
      </c>
      <c r="BM72">
        <v>2</v>
      </c>
      <c r="BN72">
        <v>1</v>
      </c>
    </row>
    <row r="73" spans="2:66" ht="14.5" customHeight="1" x14ac:dyDescent="0.2">
      <c r="B73">
        <f>IF(SUMIFS('Included Monsters'!I:I,'Included Monsters'!E:E,data!K73,'Included Monsters'!F:F,data!M73)=1,0,IF(SUM(C73:D73)=0,0,SUM(E73:H73)))</f>
        <v>0</v>
      </c>
      <c r="C73">
        <f>IF(L73='Choice Identifier'!$F$3,1,0)</f>
        <v>0</v>
      </c>
      <c r="D73">
        <f>IF(K73='Choice Identifier'!$F$3,1,0)</f>
        <v>0</v>
      </c>
      <c r="E73">
        <f>IF(ISNUMBER(SEARCH(E$1,VLOOKUP($N73,'favorites worksheet'!$B:$T,19,FALSE))),4,IFERROR(VLOOKUP($N73,attributelookup,INDEX('list of artifact attributes'!$B:$B,MATCH(data!E$1,'list of artifact attributes'!$A:$A,0)),FALSE),))</f>
        <v>0</v>
      </c>
      <c r="F73">
        <f>IF(ISNUMBER(SEARCH(F$1,VLOOKUP($N73,'favorites worksheet'!$B:$T,19,FALSE))),4,IFERROR(VLOOKUP($N73,attributelookup,INDEX('list of artifact attributes'!$B:$B,MATCH(data!F$1,'list of artifact attributes'!$A:$A,0)),FALSE),))</f>
        <v>0</v>
      </c>
      <c r="G73">
        <f>IF(ISNUMBER(SEARCH(G$1,VLOOKUP($N73,'favorites worksheet'!$B:$T,19,FALSE))),4,IFERROR(VLOOKUP($N73,attributelookup,INDEX('list of artifact attributes'!$B:$B,MATCH(data!G$1,'list of artifact attributes'!$A:$A,0)),FALSE),))</f>
        <v>2</v>
      </c>
      <c r="H73">
        <f>IF(ISNUMBER(SEARCH(H$1,VLOOKUP($N73,'favorites worksheet'!$B:$T,19,FALSE))),4,IFERROR(VLOOKUP($N73,attributelookup,INDEX('list of artifact attributes'!$B:$B,MATCH(data!H$1,'list of artifact attributes'!$A:$A,0)),FALSE),))</f>
        <v>2</v>
      </c>
      <c r="I73">
        <v>5</v>
      </c>
      <c r="J73" t="s">
        <v>80</v>
      </c>
      <c r="K73" t="s">
        <v>26</v>
      </c>
      <c r="L73" t="s">
        <v>919</v>
      </c>
      <c r="M73" t="s">
        <v>93</v>
      </c>
      <c r="N73" t="str">
        <f t="shared" si="1"/>
        <v>DARKBella</v>
      </c>
      <c r="O73" t="s">
        <v>9</v>
      </c>
      <c r="P73" t="s">
        <v>82</v>
      </c>
      <c r="Q73" t="s">
        <v>83</v>
      </c>
      <c r="R73" t="s">
        <v>10</v>
      </c>
      <c r="S73" t="s">
        <v>854</v>
      </c>
      <c r="T73" t="s">
        <v>855</v>
      </c>
      <c r="U73" t="s">
        <v>871</v>
      </c>
      <c r="X73" t="s">
        <v>909</v>
      </c>
      <c r="Y73">
        <v>2</v>
      </c>
      <c r="Z73">
        <v>2</v>
      </c>
      <c r="AB73">
        <v>2</v>
      </c>
      <c r="AF73">
        <v>2</v>
      </c>
      <c r="AG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1</v>
      </c>
      <c r="AU73">
        <v>2</v>
      </c>
      <c r="AV73">
        <v>2</v>
      </c>
      <c r="AW73">
        <v>1</v>
      </c>
      <c r="AX73">
        <v>2</v>
      </c>
      <c r="AY73">
        <v>1</v>
      </c>
      <c r="BD73">
        <v>1</v>
      </c>
      <c r="BE73">
        <v>1</v>
      </c>
      <c r="BG73">
        <v>2</v>
      </c>
      <c r="BH73">
        <v>2</v>
      </c>
      <c r="BI73">
        <v>1</v>
      </c>
      <c r="BJ73">
        <v>2</v>
      </c>
      <c r="BK73">
        <v>2</v>
      </c>
      <c r="BL73">
        <v>2</v>
      </c>
      <c r="BM73">
        <v>2</v>
      </c>
      <c r="BN73">
        <v>1</v>
      </c>
    </row>
    <row r="74" spans="2:66" ht="14.5" customHeight="1" x14ac:dyDescent="0.2">
      <c r="B74">
        <f>IF(SUMIFS('Included Monsters'!I:I,'Included Monsters'!E:E,data!K74,'Included Monsters'!F:F,data!M74)=1,0,IF(SUM(C74:D74)=0,0,SUM(E74:H74)))</f>
        <v>0</v>
      </c>
      <c r="C74">
        <f>IF(L74='Choice Identifier'!$F$3,1,0)</f>
        <v>0</v>
      </c>
      <c r="D74">
        <f>IF(K74='Choice Identifier'!$F$3,1,0)</f>
        <v>0</v>
      </c>
      <c r="E74">
        <f>IF(ISNUMBER(SEARCH(E$1,VLOOKUP($N74,'favorites worksheet'!$B:$T,19,FALSE))),4,IFERROR(VLOOKUP($N74,attributelookup,INDEX('list of artifact attributes'!$B:$B,MATCH(data!E$1,'list of artifact attributes'!$A:$A,0)),FALSE),))</f>
        <v>0</v>
      </c>
      <c r="F74">
        <f>IF(ISNUMBER(SEARCH(F$1,VLOOKUP($N74,'favorites worksheet'!$B:$T,19,FALSE))),4,IFERROR(VLOOKUP($N74,attributelookup,INDEX('list of artifact attributes'!$B:$B,MATCH(data!F$1,'list of artifact attributes'!$A:$A,0)),FALSE),))</f>
        <v>0</v>
      </c>
      <c r="G74">
        <f>IF(ISNUMBER(SEARCH(G$1,VLOOKUP($N74,'favorites worksheet'!$B:$T,19,FALSE))),4,IFERROR(VLOOKUP($N74,attributelookup,INDEX('list of artifact attributes'!$B:$B,MATCH(data!G$1,'list of artifact attributes'!$A:$A,0)),FALSE),))</f>
        <v>2</v>
      </c>
      <c r="H74">
        <f>IF(ISNUMBER(SEARCH(H$1,VLOOKUP($N74,'favorites worksheet'!$B:$T,19,FALSE))),4,IFERROR(VLOOKUP($N74,attributelookup,INDEX('list of artifact attributes'!$B:$B,MATCH(data!H$1,'list of artifact attributes'!$A:$A,0)),FALSE),))</f>
        <v>2</v>
      </c>
      <c r="I74">
        <v>5</v>
      </c>
      <c r="J74" t="s">
        <v>80</v>
      </c>
      <c r="K74" t="s">
        <v>19</v>
      </c>
      <c r="L74" t="s">
        <v>919</v>
      </c>
      <c r="M74" t="s">
        <v>89</v>
      </c>
      <c r="N74" t="str">
        <f t="shared" si="1"/>
        <v>WINDChristina</v>
      </c>
      <c r="O74" t="s">
        <v>58</v>
      </c>
      <c r="P74" t="s">
        <v>82</v>
      </c>
      <c r="Q74" t="s">
        <v>72</v>
      </c>
      <c r="R74" t="s">
        <v>10</v>
      </c>
      <c r="S74" t="s">
        <v>854</v>
      </c>
      <c r="T74" t="s">
        <v>871</v>
      </c>
      <c r="U74" t="s">
        <v>855</v>
      </c>
      <c r="V74" t="s">
        <v>856</v>
      </c>
      <c r="X74" t="s">
        <v>913</v>
      </c>
      <c r="Y74">
        <v>2</v>
      </c>
      <c r="Z74">
        <v>2</v>
      </c>
      <c r="AB74">
        <v>2</v>
      </c>
      <c r="AF74">
        <v>2</v>
      </c>
      <c r="AG74">
        <v>2</v>
      </c>
      <c r="AI74">
        <v>1</v>
      </c>
      <c r="AJ74">
        <v>2</v>
      </c>
      <c r="AK74">
        <v>2</v>
      </c>
      <c r="AL74">
        <v>2</v>
      </c>
      <c r="AM74">
        <v>2</v>
      </c>
      <c r="AN74">
        <v>2</v>
      </c>
      <c r="AO74">
        <v>2</v>
      </c>
      <c r="AP74">
        <v>2</v>
      </c>
      <c r="AQ74">
        <v>2</v>
      </c>
      <c r="AR74">
        <v>2</v>
      </c>
      <c r="AS74">
        <v>2</v>
      </c>
      <c r="AT74">
        <v>1</v>
      </c>
      <c r="AU74">
        <v>2</v>
      </c>
      <c r="AV74">
        <v>2</v>
      </c>
      <c r="AW74">
        <v>1</v>
      </c>
      <c r="AX74">
        <v>2</v>
      </c>
      <c r="AY74">
        <v>1</v>
      </c>
      <c r="BD74">
        <v>1</v>
      </c>
      <c r="BE74">
        <v>1</v>
      </c>
      <c r="BG74">
        <v>2</v>
      </c>
      <c r="BH74">
        <v>2</v>
      </c>
      <c r="BI74">
        <v>1</v>
      </c>
      <c r="BJ74">
        <v>2</v>
      </c>
      <c r="BK74">
        <v>2</v>
      </c>
      <c r="BL74">
        <v>2</v>
      </c>
      <c r="BM74">
        <v>2</v>
      </c>
      <c r="BN74">
        <v>1</v>
      </c>
    </row>
    <row r="75" spans="2:66" ht="14.5" customHeight="1" x14ac:dyDescent="0.2">
      <c r="B75">
        <f>IF(SUMIFS('Included Monsters'!I:I,'Included Monsters'!E:E,data!K75,'Included Monsters'!F:F,data!M75)=1,0,IF(SUM(C75:D75)=0,0,SUM(E75:H75)))</f>
        <v>4</v>
      </c>
      <c r="C75">
        <f>IF(L75='Choice Identifier'!$F$3,1,0)</f>
        <v>0</v>
      </c>
      <c r="D75">
        <f>IF(K75='Choice Identifier'!$F$3,1,0)</f>
        <v>1</v>
      </c>
      <c r="E75">
        <f>IF(ISNUMBER(SEARCH(E$1,VLOOKUP($N75,'favorites worksheet'!$B:$T,19,FALSE))),4,IFERROR(VLOOKUP($N75,attributelookup,INDEX('list of artifact attributes'!$B:$B,MATCH(data!E$1,'list of artifact attributes'!$A:$A,0)),FALSE),))</f>
        <v>0</v>
      </c>
      <c r="F75">
        <f>IF(ISNUMBER(SEARCH(F$1,VLOOKUP($N75,'favorites worksheet'!$B:$T,19,FALSE))),4,IFERROR(VLOOKUP($N75,attributelookup,INDEX('list of artifact attributes'!$B:$B,MATCH(data!F$1,'list of artifact attributes'!$A:$A,0)),FALSE),))</f>
        <v>0</v>
      </c>
      <c r="G75">
        <f>IF(ISNUMBER(SEARCH(G$1,VLOOKUP($N75,'favorites worksheet'!$B:$T,19,FALSE))),4,IFERROR(VLOOKUP($N75,attributelookup,INDEX('list of artifact attributes'!$B:$B,MATCH(data!G$1,'list of artifact attributes'!$A:$A,0)),FALSE),))</f>
        <v>2</v>
      </c>
      <c r="H75">
        <f>IF(ISNUMBER(SEARCH(H$1,VLOOKUP($N75,'favorites worksheet'!$B:$T,19,FALSE))),4,IFERROR(VLOOKUP($N75,attributelookup,INDEX('list of artifact attributes'!$B:$B,MATCH(data!H$1,'list of artifact attributes'!$A:$A,0)),FALSE),))</f>
        <v>2</v>
      </c>
      <c r="I75">
        <v>4</v>
      </c>
      <c r="J75" t="s">
        <v>80</v>
      </c>
      <c r="K75" t="s">
        <v>22</v>
      </c>
      <c r="L75" t="s">
        <v>919</v>
      </c>
      <c r="M75" t="s">
        <v>91</v>
      </c>
      <c r="N75" t="str">
        <f t="shared" si="1"/>
        <v>LIGHTEmily</v>
      </c>
      <c r="O75" t="s">
        <v>92</v>
      </c>
      <c r="P75" t="s">
        <v>10</v>
      </c>
      <c r="Q75" t="s">
        <v>83</v>
      </c>
      <c r="R75" t="s">
        <v>10</v>
      </c>
      <c r="S75" t="s">
        <v>854</v>
      </c>
      <c r="T75" t="s">
        <v>871</v>
      </c>
      <c r="U75" t="s">
        <v>855</v>
      </c>
      <c r="V75" t="s">
        <v>856</v>
      </c>
      <c r="X75" t="s">
        <v>909</v>
      </c>
      <c r="Y75">
        <v>2</v>
      </c>
      <c r="Z75">
        <v>2</v>
      </c>
      <c r="AA75">
        <v>2</v>
      </c>
      <c r="AF75">
        <v>2</v>
      </c>
      <c r="AG75">
        <v>2</v>
      </c>
      <c r="AH75">
        <v>2</v>
      </c>
      <c r="AI75">
        <v>2</v>
      </c>
      <c r="AJ75">
        <v>2</v>
      </c>
      <c r="AK75">
        <v>2</v>
      </c>
      <c r="AL75">
        <v>2</v>
      </c>
      <c r="AM75">
        <v>2</v>
      </c>
      <c r="AN75">
        <v>2</v>
      </c>
      <c r="AO75">
        <v>2</v>
      </c>
      <c r="AP75">
        <v>2</v>
      </c>
      <c r="AQ75">
        <v>2</v>
      </c>
      <c r="AR75">
        <v>2</v>
      </c>
      <c r="AS75">
        <v>2</v>
      </c>
      <c r="AT75">
        <v>1</v>
      </c>
      <c r="AU75">
        <v>2</v>
      </c>
      <c r="AV75">
        <v>2</v>
      </c>
      <c r="AW75">
        <v>1</v>
      </c>
      <c r="AX75">
        <v>2</v>
      </c>
      <c r="AY75">
        <v>1</v>
      </c>
      <c r="BD75">
        <v>1</v>
      </c>
      <c r="BE75">
        <v>1</v>
      </c>
      <c r="BG75">
        <v>2</v>
      </c>
      <c r="BH75">
        <v>2</v>
      </c>
      <c r="BI75">
        <v>1</v>
      </c>
      <c r="BJ75">
        <v>2</v>
      </c>
      <c r="BK75">
        <v>2</v>
      </c>
      <c r="BL75">
        <v>2</v>
      </c>
      <c r="BM75">
        <v>2</v>
      </c>
      <c r="BN75">
        <v>1</v>
      </c>
    </row>
    <row r="76" spans="2:66" ht="14.5" customHeight="1" x14ac:dyDescent="0.2">
      <c r="B76">
        <f>IF(SUMIFS('Included Monsters'!I:I,'Included Monsters'!E:E,data!K76,'Included Monsters'!F:F,data!M76)=1,0,IF(SUM(C76:D76)=0,0,SUM(E76:H76)))</f>
        <v>0</v>
      </c>
      <c r="C76">
        <f>IF(L76='Choice Identifier'!$F$3,1,0)</f>
        <v>0</v>
      </c>
      <c r="D76">
        <f>IF(K76='Choice Identifier'!$F$3,1,0)</f>
        <v>0</v>
      </c>
      <c r="E76">
        <f>IF(ISNUMBER(SEARCH(E$1,VLOOKUP($N76,'favorites worksheet'!$B:$T,19,FALSE))),4,IFERROR(VLOOKUP($N76,attributelookup,INDEX('list of artifact attributes'!$B:$B,MATCH(data!E$1,'list of artifact attributes'!$A:$A,0)),FALSE),))</f>
        <v>0</v>
      </c>
      <c r="F76">
        <f>IF(ISNUMBER(SEARCH(F$1,VLOOKUP($N76,'favorites worksheet'!$B:$T,19,FALSE))),4,IFERROR(VLOOKUP($N76,attributelookup,INDEX('list of artifact attributes'!$B:$B,MATCH(data!F$1,'list of artifact attributes'!$A:$A,0)),FALSE),))</f>
        <v>0</v>
      </c>
      <c r="G76">
        <f>IF(ISNUMBER(SEARCH(G$1,VLOOKUP($N76,'favorites worksheet'!$B:$T,19,FALSE))),4,IFERROR(VLOOKUP($N76,attributelookup,INDEX('list of artifact attributes'!$B:$B,MATCH(data!G$1,'list of artifact attributes'!$A:$A,0)),FALSE),))</f>
        <v>2</v>
      </c>
      <c r="H76">
        <f>IF(ISNUMBER(SEARCH(H$1,VLOOKUP($N76,'favorites worksheet'!$B:$T,19,FALSE))),4,IFERROR(VLOOKUP($N76,attributelookup,INDEX('list of artifact attributes'!$B:$B,MATCH(data!H$1,'list of artifact attributes'!$A:$A,0)),FALSE),))</f>
        <v>2</v>
      </c>
      <c r="I76">
        <v>4</v>
      </c>
      <c r="J76" t="s">
        <v>80</v>
      </c>
      <c r="K76" t="s">
        <v>6</v>
      </c>
      <c r="L76" t="s">
        <v>919</v>
      </c>
      <c r="M76" t="s">
        <v>81</v>
      </c>
      <c r="N76" t="str">
        <f t="shared" si="1"/>
        <v>FIREScarlett</v>
      </c>
      <c r="O76" t="s">
        <v>9</v>
      </c>
      <c r="P76" t="s">
        <v>82</v>
      </c>
      <c r="Q76" t="s">
        <v>83</v>
      </c>
      <c r="R76" t="s">
        <v>10</v>
      </c>
      <c r="S76" t="s">
        <v>854</v>
      </c>
      <c r="T76" t="s">
        <v>857</v>
      </c>
      <c r="U76" t="s">
        <v>855</v>
      </c>
      <c r="V76" t="s">
        <v>871</v>
      </c>
      <c r="X76" t="s">
        <v>909</v>
      </c>
      <c r="Y76">
        <v>2</v>
      </c>
      <c r="Z76">
        <v>2</v>
      </c>
      <c r="AA76">
        <v>2</v>
      </c>
      <c r="AF76">
        <v>2</v>
      </c>
      <c r="AG76">
        <v>2</v>
      </c>
      <c r="AH76">
        <v>2</v>
      </c>
      <c r="AI76">
        <v>2</v>
      </c>
      <c r="AJ76">
        <v>1</v>
      </c>
      <c r="AK76">
        <v>2</v>
      </c>
      <c r="AL76">
        <v>2</v>
      </c>
      <c r="AM76">
        <v>2</v>
      </c>
      <c r="AN76">
        <v>2</v>
      </c>
      <c r="AO76">
        <v>2</v>
      </c>
      <c r="AP76">
        <v>2</v>
      </c>
      <c r="AQ76">
        <v>2</v>
      </c>
      <c r="AR76">
        <v>2</v>
      </c>
      <c r="AS76">
        <v>2</v>
      </c>
      <c r="AT76">
        <v>1</v>
      </c>
      <c r="AU76">
        <v>2</v>
      </c>
      <c r="AV76">
        <v>2</v>
      </c>
      <c r="AW76">
        <v>1</v>
      </c>
      <c r="AX76">
        <v>2</v>
      </c>
      <c r="AY76">
        <v>1</v>
      </c>
      <c r="BD76">
        <v>1</v>
      </c>
      <c r="BE76">
        <v>1</v>
      </c>
      <c r="BG76">
        <v>2</v>
      </c>
      <c r="BH76">
        <v>2</v>
      </c>
      <c r="BI76">
        <v>1</v>
      </c>
      <c r="BJ76">
        <v>2</v>
      </c>
      <c r="BK76">
        <v>2</v>
      </c>
      <c r="BL76">
        <v>2</v>
      </c>
      <c r="BM76">
        <v>2</v>
      </c>
      <c r="BN76">
        <v>1</v>
      </c>
    </row>
    <row r="77" spans="2:66" ht="14.5" customHeight="1" x14ac:dyDescent="0.2">
      <c r="B77">
        <f>IF(SUMIFS('Included Monsters'!I:I,'Included Monsters'!E:E,data!K77,'Included Monsters'!F:F,data!M77)=1,0,IF(SUM(C77:D77)=0,0,SUM(E77:H77)))</f>
        <v>0</v>
      </c>
      <c r="C77">
        <f>IF(L77='Choice Identifier'!$F$3,1,0)</f>
        <v>0</v>
      </c>
      <c r="D77">
        <f>IF(K77='Choice Identifier'!$F$3,1,0)</f>
        <v>0</v>
      </c>
      <c r="E77">
        <f>IF(ISNUMBER(SEARCH(E$1,VLOOKUP($N77,'favorites worksheet'!$B:$T,19,FALSE))),4,IFERROR(VLOOKUP($N77,attributelookup,INDEX('list of artifact attributes'!$B:$B,MATCH(data!E$1,'list of artifact attributes'!$A:$A,0)),FALSE),))</f>
        <v>0</v>
      </c>
      <c r="F77">
        <f>IF(ISNUMBER(SEARCH(F$1,VLOOKUP($N77,'favorites worksheet'!$B:$T,19,FALSE))),4,IFERROR(VLOOKUP($N77,attributelookup,INDEX('list of artifact attributes'!$B:$B,MATCH(data!F$1,'list of artifact attributes'!$A:$A,0)),FALSE),))</f>
        <v>0</v>
      </c>
      <c r="G77">
        <f>IF(ISNUMBER(SEARCH(G$1,VLOOKUP($N77,'favorites worksheet'!$B:$T,19,FALSE))),4,IFERROR(VLOOKUP($N77,attributelookup,INDEX('list of artifact attributes'!$B:$B,MATCH(data!G$1,'list of artifact attributes'!$A:$A,0)),FALSE),))</f>
        <v>0</v>
      </c>
      <c r="H77">
        <f>IF(ISNUMBER(SEARCH(H$1,VLOOKUP($N77,'favorites worksheet'!$B:$T,19,FALSE))),4,IFERROR(VLOOKUP($N77,attributelookup,INDEX('list of artifact attributes'!$B:$B,MATCH(data!H$1,'list of artifact attributes'!$A:$A,0)),FALSE),))</f>
        <v>2</v>
      </c>
      <c r="I77">
        <v>4</v>
      </c>
      <c r="J77" t="s">
        <v>161</v>
      </c>
      <c r="K77" t="s">
        <v>26</v>
      </c>
      <c r="L77" t="s">
        <v>919</v>
      </c>
      <c r="M77" t="s">
        <v>168</v>
      </c>
      <c r="N77" t="str">
        <f t="shared" si="1"/>
        <v>DARKBelita</v>
      </c>
      <c r="O77" t="s">
        <v>154</v>
      </c>
      <c r="P77" t="s">
        <v>59</v>
      </c>
      <c r="Q77" t="s">
        <v>60</v>
      </c>
      <c r="R77" t="s">
        <v>10</v>
      </c>
      <c r="S77" t="s">
        <v>861</v>
      </c>
      <c r="T77" t="s">
        <v>860</v>
      </c>
      <c r="U77" t="s">
        <v>855</v>
      </c>
      <c r="V77" t="s">
        <v>871</v>
      </c>
      <c r="X77" t="s">
        <v>909</v>
      </c>
      <c r="Y77">
        <v>2</v>
      </c>
      <c r="AA77">
        <v>2</v>
      </c>
      <c r="AH77">
        <v>2</v>
      </c>
      <c r="AI77">
        <v>2</v>
      </c>
      <c r="AJ77">
        <v>2</v>
      </c>
      <c r="AK77">
        <v>2</v>
      </c>
      <c r="AL77">
        <v>2</v>
      </c>
      <c r="AM77">
        <v>2</v>
      </c>
      <c r="AN77">
        <v>2</v>
      </c>
      <c r="AO77">
        <v>2</v>
      </c>
      <c r="AP77">
        <v>2</v>
      </c>
      <c r="AQ77">
        <v>2</v>
      </c>
      <c r="AR77">
        <v>2</v>
      </c>
      <c r="AS77">
        <v>2</v>
      </c>
      <c r="AT77">
        <v>1</v>
      </c>
      <c r="AU77">
        <v>2</v>
      </c>
      <c r="AV77">
        <v>2</v>
      </c>
      <c r="AW77">
        <v>1</v>
      </c>
      <c r="AX77">
        <v>2</v>
      </c>
      <c r="AY77">
        <v>1</v>
      </c>
      <c r="BA77">
        <v>2</v>
      </c>
      <c r="BD77">
        <v>1</v>
      </c>
      <c r="BE77">
        <v>1</v>
      </c>
      <c r="BG77">
        <v>2</v>
      </c>
      <c r="BH77">
        <v>2</v>
      </c>
      <c r="BI77">
        <v>1</v>
      </c>
      <c r="BJ77">
        <v>2</v>
      </c>
      <c r="BK77">
        <v>2</v>
      </c>
      <c r="BL77">
        <v>2</v>
      </c>
      <c r="BM77">
        <v>2</v>
      </c>
      <c r="BN77">
        <v>1</v>
      </c>
    </row>
    <row r="78" spans="2:66" ht="14.5" customHeight="1" x14ac:dyDescent="0.2">
      <c r="B78">
        <f>IF(SUMIFS('Included Monsters'!I:I,'Included Monsters'!E:E,data!K78,'Included Monsters'!F:F,data!M78)=1,0,IF(SUM(C78:D78)=0,0,SUM(E78:H78)))</f>
        <v>2</v>
      </c>
      <c r="C78">
        <f>IF(L78='Choice Identifier'!$F$3,1,0)</f>
        <v>0</v>
      </c>
      <c r="D78">
        <f>IF(K78='Choice Identifier'!$F$3,1,0)</f>
        <v>1</v>
      </c>
      <c r="E78">
        <f>IF(ISNUMBER(SEARCH(E$1,VLOOKUP($N78,'favorites worksheet'!$B:$T,19,FALSE))),4,IFERROR(VLOOKUP($N78,attributelookup,INDEX('list of artifact attributes'!$B:$B,MATCH(data!E$1,'list of artifact attributes'!$A:$A,0)),FALSE),))</f>
        <v>0</v>
      </c>
      <c r="F78">
        <f>IF(ISNUMBER(SEARCH(F$1,VLOOKUP($N78,'favorites worksheet'!$B:$T,19,FALSE))),4,IFERROR(VLOOKUP($N78,attributelookup,INDEX('list of artifact attributes'!$B:$B,MATCH(data!F$1,'list of artifact attributes'!$A:$A,0)),FALSE),))</f>
        <v>0</v>
      </c>
      <c r="G78">
        <f>IF(ISNUMBER(SEARCH(G$1,VLOOKUP($N78,'favorites worksheet'!$B:$T,19,FALSE))),4,IFERROR(VLOOKUP($N78,attributelookup,INDEX('list of artifact attributes'!$B:$B,MATCH(data!G$1,'list of artifact attributes'!$A:$A,0)),FALSE),))</f>
        <v>0</v>
      </c>
      <c r="H78">
        <f>IF(ISNUMBER(SEARCH(H$1,VLOOKUP($N78,'favorites worksheet'!$B:$T,19,FALSE))),4,IFERROR(VLOOKUP($N78,attributelookup,INDEX('list of artifact attributes'!$B:$B,MATCH(data!H$1,'list of artifact attributes'!$A:$A,0)),FALSE),))</f>
        <v>2</v>
      </c>
      <c r="I78">
        <v>4</v>
      </c>
      <c r="J78" t="s">
        <v>161</v>
      </c>
      <c r="K78" t="s">
        <v>22</v>
      </c>
      <c r="L78" t="s">
        <v>919</v>
      </c>
      <c r="M78" t="s">
        <v>167</v>
      </c>
      <c r="N78" t="str">
        <f t="shared" si="1"/>
        <v>LIGHTDeva</v>
      </c>
      <c r="O78" t="s">
        <v>58</v>
      </c>
      <c r="P78" t="s">
        <v>59</v>
      </c>
      <c r="Q78" t="s">
        <v>72</v>
      </c>
      <c r="R78" t="s">
        <v>59</v>
      </c>
      <c r="S78" t="s">
        <v>854</v>
      </c>
      <c r="T78" t="s">
        <v>856</v>
      </c>
      <c r="U78" t="s">
        <v>855</v>
      </c>
      <c r="V78" t="s">
        <v>871</v>
      </c>
      <c r="X78" t="s">
        <v>909</v>
      </c>
      <c r="Y78">
        <v>2</v>
      </c>
      <c r="Z78">
        <v>2</v>
      </c>
      <c r="AG78">
        <v>2</v>
      </c>
      <c r="AI78">
        <v>2</v>
      </c>
      <c r="AJ78">
        <v>2</v>
      </c>
      <c r="AK78">
        <v>2</v>
      </c>
      <c r="AL78">
        <v>2</v>
      </c>
      <c r="AM78">
        <v>2</v>
      </c>
      <c r="AN78">
        <v>2</v>
      </c>
      <c r="AO78">
        <v>2</v>
      </c>
      <c r="AP78">
        <v>2</v>
      </c>
      <c r="AQ78">
        <v>2</v>
      </c>
      <c r="AR78">
        <v>2</v>
      </c>
      <c r="AS78">
        <v>2</v>
      </c>
      <c r="AT78">
        <v>1</v>
      </c>
      <c r="AU78">
        <v>2</v>
      </c>
      <c r="AV78">
        <v>2</v>
      </c>
      <c r="AW78">
        <v>1</v>
      </c>
      <c r="AX78">
        <v>2</v>
      </c>
      <c r="AY78">
        <v>1</v>
      </c>
      <c r="BA78">
        <v>2</v>
      </c>
      <c r="BD78">
        <v>1</v>
      </c>
      <c r="BE78">
        <v>1</v>
      </c>
      <c r="BG78">
        <v>2</v>
      </c>
      <c r="BH78">
        <v>2</v>
      </c>
      <c r="BI78">
        <v>1</v>
      </c>
      <c r="BJ78">
        <v>2</v>
      </c>
      <c r="BK78">
        <v>2</v>
      </c>
      <c r="BL78">
        <v>2</v>
      </c>
      <c r="BM78">
        <v>2</v>
      </c>
      <c r="BN78">
        <v>1</v>
      </c>
    </row>
    <row r="79" spans="2:66" ht="14.5" customHeight="1" x14ac:dyDescent="0.2">
      <c r="B79">
        <f>IF(SUMIFS('Included Monsters'!I:I,'Included Monsters'!E:E,data!K79,'Included Monsters'!F:F,data!M79)=1,0,IF(SUM(C79:D79)=0,0,SUM(E79:H79)))</f>
        <v>0</v>
      </c>
      <c r="C79">
        <f>IF(L79='Choice Identifier'!$F$3,1,0)</f>
        <v>0</v>
      </c>
      <c r="D79">
        <f>IF(K79='Choice Identifier'!$F$3,1,0)</f>
        <v>0</v>
      </c>
      <c r="E79">
        <f>IF(ISNUMBER(SEARCH(E$1,VLOOKUP($N79,'favorites worksheet'!$B:$T,19,FALSE))),4,IFERROR(VLOOKUP($N79,attributelookup,INDEX('list of artifact attributes'!$B:$B,MATCH(data!E$1,'list of artifact attributes'!$A:$A,0)),FALSE),))</f>
        <v>0</v>
      </c>
      <c r="F79">
        <f>IF(ISNUMBER(SEARCH(F$1,VLOOKUP($N79,'favorites worksheet'!$B:$T,19,FALSE))),4,IFERROR(VLOOKUP($N79,attributelookup,INDEX('list of artifact attributes'!$B:$B,MATCH(data!F$1,'list of artifact attributes'!$A:$A,0)),FALSE),))</f>
        <v>0</v>
      </c>
      <c r="G79">
        <f>IF(ISNUMBER(SEARCH(G$1,VLOOKUP($N79,'favorites worksheet'!$B:$T,19,FALSE))),4,IFERROR(VLOOKUP($N79,attributelookup,INDEX('list of artifact attributes'!$B:$B,MATCH(data!G$1,'list of artifact attributes'!$A:$A,0)),FALSE),))</f>
        <v>0</v>
      </c>
      <c r="H79">
        <f>IF(ISNUMBER(SEARCH(H$1,VLOOKUP($N79,'favorites worksheet'!$B:$T,19,FALSE))),4,IFERROR(VLOOKUP($N79,attributelookup,INDEX('list of artifact attributes'!$B:$B,MATCH(data!H$1,'list of artifact attributes'!$A:$A,0)),FALSE),))</f>
        <v>2</v>
      </c>
      <c r="I79">
        <v>4</v>
      </c>
      <c r="J79" t="s">
        <v>161</v>
      </c>
      <c r="K79" t="s">
        <v>19</v>
      </c>
      <c r="L79" t="s">
        <v>919</v>
      </c>
      <c r="M79" t="s">
        <v>165</v>
      </c>
      <c r="N79" t="str">
        <f t="shared" si="1"/>
        <v>WINDMelissa</v>
      </c>
      <c r="O79" t="s">
        <v>58</v>
      </c>
      <c r="P79" t="s">
        <v>39</v>
      </c>
      <c r="Q79" t="s">
        <v>83</v>
      </c>
      <c r="R79" t="s">
        <v>10</v>
      </c>
      <c r="S79" t="s">
        <v>854</v>
      </c>
      <c r="T79" t="s">
        <v>871</v>
      </c>
      <c r="U79" t="s">
        <v>855</v>
      </c>
      <c r="X79" t="s">
        <v>909</v>
      </c>
      <c r="Y79">
        <v>2</v>
      </c>
      <c r="Z79">
        <v>2</v>
      </c>
      <c r="AA79">
        <v>2</v>
      </c>
      <c r="AG79">
        <v>2</v>
      </c>
      <c r="AI79">
        <v>1</v>
      </c>
      <c r="AJ79">
        <v>2</v>
      </c>
      <c r="AK79">
        <v>2</v>
      </c>
      <c r="AL79">
        <v>2</v>
      </c>
      <c r="AM79">
        <v>2</v>
      </c>
      <c r="AN79">
        <v>2</v>
      </c>
      <c r="AO79">
        <v>2</v>
      </c>
      <c r="AP79">
        <v>2</v>
      </c>
      <c r="AQ79">
        <v>2</v>
      </c>
      <c r="AR79">
        <v>2</v>
      </c>
      <c r="AS79">
        <v>2</v>
      </c>
      <c r="AT79">
        <v>1</v>
      </c>
      <c r="AU79">
        <v>2</v>
      </c>
      <c r="AV79">
        <v>2</v>
      </c>
      <c r="AW79">
        <v>1</v>
      </c>
      <c r="AX79">
        <v>2</v>
      </c>
      <c r="AY79">
        <v>1</v>
      </c>
      <c r="BA79">
        <v>2</v>
      </c>
      <c r="BD79">
        <v>1</v>
      </c>
      <c r="BE79">
        <v>1</v>
      </c>
      <c r="BG79">
        <v>2</v>
      </c>
      <c r="BH79">
        <v>2</v>
      </c>
      <c r="BI79">
        <v>1</v>
      </c>
      <c r="BJ79">
        <v>2</v>
      </c>
      <c r="BK79">
        <v>2</v>
      </c>
      <c r="BL79">
        <v>2</v>
      </c>
      <c r="BM79">
        <v>2</v>
      </c>
      <c r="BN79">
        <v>1</v>
      </c>
    </row>
    <row r="80" spans="2:66" ht="14.5" customHeight="1" x14ac:dyDescent="0.2">
      <c r="B80">
        <f>IF(SUMIFS('Included Monsters'!I:I,'Included Monsters'!E:E,data!K80,'Included Monsters'!F:F,data!M80)=1,0,IF(SUM(C80:D80)=0,0,SUM(E80:H80)))</f>
        <v>0</v>
      </c>
      <c r="C80">
        <f>IF(L80='Choice Identifier'!$F$3,1,0)</f>
        <v>0</v>
      </c>
      <c r="D80">
        <f>IF(K80='Choice Identifier'!$F$3,1,0)</f>
        <v>0</v>
      </c>
      <c r="E80">
        <f>IF(ISNUMBER(SEARCH(E$1,VLOOKUP($N80,'favorites worksheet'!$B:$T,19,FALSE))),4,IFERROR(VLOOKUP($N80,attributelookup,INDEX('list of artifact attributes'!$B:$B,MATCH(data!E$1,'list of artifact attributes'!$A:$A,0)),FALSE),))</f>
        <v>0</v>
      </c>
      <c r="F80">
        <f>IF(ISNUMBER(SEARCH(F$1,VLOOKUP($N80,'favorites worksheet'!$B:$T,19,FALSE))),4,IFERROR(VLOOKUP($N80,attributelookup,INDEX('list of artifact attributes'!$B:$B,MATCH(data!F$1,'list of artifact attributes'!$A:$A,0)),FALSE),))</f>
        <v>0</v>
      </c>
      <c r="G80">
        <f>IF(ISNUMBER(SEARCH(G$1,VLOOKUP($N80,'favorites worksheet'!$B:$T,19,FALSE))),4,IFERROR(VLOOKUP($N80,attributelookup,INDEX('list of artifact attributes'!$B:$B,MATCH(data!G$1,'list of artifact attributes'!$A:$A,0)),FALSE),))</f>
        <v>0</v>
      </c>
      <c r="H80">
        <f>IF(ISNUMBER(SEARCH(H$1,VLOOKUP($N80,'favorites worksheet'!$B:$T,19,FALSE))),4,IFERROR(VLOOKUP($N80,attributelookup,INDEX('list of artifact attributes'!$B:$B,MATCH(data!H$1,'list of artifact attributes'!$A:$A,0)),FALSE),))</f>
        <v>2</v>
      </c>
      <c r="I80">
        <v>4</v>
      </c>
      <c r="J80" t="s">
        <v>161</v>
      </c>
      <c r="K80" t="s">
        <v>6</v>
      </c>
      <c r="L80" t="s">
        <v>919</v>
      </c>
      <c r="M80" t="s">
        <v>163</v>
      </c>
      <c r="N80" t="str">
        <f t="shared" si="1"/>
        <v>FIREShaina</v>
      </c>
      <c r="O80" t="s">
        <v>58</v>
      </c>
      <c r="P80" t="s">
        <v>59</v>
      </c>
      <c r="Q80" t="s">
        <v>86</v>
      </c>
      <c r="R80" t="s">
        <v>10</v>
      </c>
      <c r="S80" t="s">
        <v>861</v>
      </c>
      <c r="T80" t="s">
        <v>860</v>
      </c>
      <c r="U80" t="s">
        <v>855</v>
      </c>
      <c r="V80" t="s">
        <v>871</v>
      </c>
      <c r="X80" t="s">
        <v>909</v>
      </c>
      <c r="Y80">
        <v>2</v>
      </c>
      <c r="Z80">
        <v>2</v>
      </c>
      <c r="AG80">
        <v>2</v>
      </c>
      <c r="AI80">
        <v>2</v>
      </c>
      <c r="AJ80">
        <v>1</v>
      </c>
      <c r="AK80">
        <v>2</v>
      </c>
      <c r="AL80">
        <v>2</v>
      </c>
      <c r="AM80">
        <v>2</v>
      </c>
      <c r="AN80">
        <v>2</v>
      </c>
      <c r="AO80">
        <v>2</v>
      </c>
      <c r="AP80">
        <v>2</v>
      </c>
      <c r="AQ80">
        <v>2</v>
      </c>
      <c r="AR80">
        <v>2</v>
      </c>
      <c r="AS80">
        <v>2</v>
      </c>
      <c r="AT80">
        <v>1</v>
      </c>
      <c r="AU80">
        <v>2</v>
      </c>
      <c r="AV80">
        <v>2</v>
      </c>
      <c r="AW80">
        <v>1</v>
      </c>
      <c r="AX80">
        <v>2</v>
      </c>
      <c r="AY80">
        <v>1</v>
      </c>
      <c r="BA80">
        <v>2</v>
      </c>
      <c r="BD80">
        <v>1</v>
      </c>
      <c r="BE80">
        <v>1</v>
      </c>
      <c r="BG80">
        <v>2</v>
      </c>
      <c r="BH80">
        <v>2</v>
      </c>
      <c r="BI80">
        <v>1</v>
      </c>
      <c r="BJ80">
        <v>2</v>
      </c>
      <c r="BK80">
        <v>2</v>
      </c>
      <c r="BL80">
        <v>2</v>
      </c>
      <c r="BM80">
        <v>2</v>
      </c>
      <c r="BN80">
        <v>1</v>
      </c>
    </row>
    <row r="81" spans="2:66" ht="14.5" customHeight="1" x14ac:dyDescent="0.2">
      <c r="B81">
        <f>IF(SUMIFS('Included Monsters'!I:I,'Included Monsters'!E:E,data!K81,'Included Monsters'!F:F,data!M81)=1,0,IF(SUM(C81:D81)=0,0,SUM(E81:H81)))</f>
        <v>0</v>
      </c>
      <c r="C81">
        <f>IF(L81='Choice Identifier'!$F$3,1,0)</f>
        <v>0</v>
      </c>
      <c r="D81">
        <f>IF(K81='Choice Identifier'!$F$3,1,0)</f>
        <v>0</v>
      </c>
      <c r="E81">
        <f>IF(ISNUMBER(SEARCH(E$1,VLOOKUP($N81,'favorites worksheet'!$B:$T,19,FALSE))),4,IFERROR(VLOOKUP($N81,attributelookup,INDEX('list of artifact attributes'!$B:$B,MATCH(data!E$1,'list of artifact attributes'!$A:$A,0)),FALSE),))</f>
        <v>0</v>
      </c>
      <c r="F81">
        <f>IF(ISNUMBER(SEARCH(F$1,VLOOKUP($N81,'favorites worksheet'!$B:$T,19,FALSE))),4,IFERROR(VLOOKUP($N81,attributelookup,INDEX('list of artifact attributes'!$B:$B,MATCH(data!F$1,'list of artifact attributes'!$A:$A,0)),FALSE),))</f>
        <v>0</v>
      </c>
      <c r="G81">
        <f>IF(ISNUMBER(SEARCH(G$1,VLOOKUP($N81,'favorites worksheet'!$B:$T,19,FALSE))),4,IFERROR(VLOOKUP($N81,attributelookup,INDEX('list of artifact attributes'!$B:$B,MATCH(data!G$1,'list of artifact attributes'!$A:$A,0)),FALSE),))</f>
        <v>0</v>
      </c>
      <c r="H81">
        <f>IF(ISNUMBER(SEARCH(H$1,VLOOKUP($N81,'favorites worksheet'!$B:$T,19,FALSE))),4,IFERROR(VLOOKUP($N81,attributelookup,INDEX('list of artifact attributes'!$B:$B,MATCH(data!H$1,'list of artifact attributes'!$A:$A,0)),FALSE),))</f>
        <v>2</v>
      </c>
      <c r="I81">
        <v>4</v>
      </c>
      <c r="J81" t="s">
        <v>161</v>
      </c>
      <c r="K81" t="s">
        <v>13</v>
      </c>
      <c r="L81" t="s">
        <v>919</v>
      </c>
      <c r="M81" t="s">
        <v>162</v>
      </c>
      <c r="N81" t="str">
        <f t="shared" si="1"/>
        <v>WATERTalia</v>
      </c>
      <c r="O81" t="s">
        <v>58</v>
      </c>
      <c r="P81" t="s">
        <v>39</v>
      </c>
      <c r="Q81" t="s">
        <v>72</v>
      </c>
      <c r="R81" t="s">
        <v>10</v>
      </c>
      <c r="S81" t="s">
        <v>854</v>
      </c>
      <c r="T81" t="s">
        <v>855</v>
      </c>
      <c r="U81" t="s">
        <v>871</v>
      </c>
      <c r="X81" t="s">
        <v>909</v>
      </c>
      <c r="Y81">
        <v>2</v>
      </c>
      <c r="AA81">
        <v>2</v>
      </c>
      <c r="AI81">
        <v>2</v>
      </c>
      <c r="AJ81">
        <v>2</v>
      </c>
      <c r="AK81">
        <v>1</v>
      </c>
      <c r="AL81">
        <v>2</v>
      </c>
      <c r="AM81">
        <v>2</v>
      </c>
      <c r="AN81">
        <v>2</v>
      </c>
      <c r="AO81">
        <v>2</v>
      </c>
      <c r="AP81">
        <v>2</v>
      </c>
      <c r="AQ81">
        <v>2</v>
      </c>
      <c r="AR81">
        <v>2</v>
      </c>
      <c r="AS81">
        <v>2</v>
      </c>
      <c r="AT81">
        <v>1</v>
      </c>
      <c r="AU81">
        <v>2</v>
      </c>
      <c r="AV81">
        <v>2</v>
      </c>
      <c r="AW81">
        <v>1</v>
      </c>
      <c r="AX81">
        <v>2</v>
      </c>
      <c r="AY81">
        <v>1</v>
      </c>
      <c r="BA81">
        <v>2</v>
      </c>
      <c r="BD81">
        <v>1</v>
      </c>
      <c r="BE81">
        <v>1</v>
      </c>
      <c r="BG81">
        <v>2</v>
      </c>
      <c r="BH81">
        <v>2</v>
      </c>
      <c r="BI81">
        <v>1</v>
      </c>
      <c r="BJ81">
        <v>2</v>
      </c>
      <c r="BK81">
        <v>2</v>
      </c>
      <c r="BL81">
        <v>2</v>
      </c>
      <c r="BM81">
        <v>2</v>
      </c>
      <c r="BN81">
        <v>1</v>
      </c>
    </row>
    <row r="82" spans="2:66" ht="14.5" customHeight="1" x14ac:dyDescent="0.2">
      <c r="B82">
        <f>IF(SUMIFS('Included Monsters'!I:I,'Included Monsters'!E:E,data!K82,'Included Monsters'!F:F,data!M82)=1,0,IF(SUM(C82:D82)=0,0,SUM(E82:H82)))</f>
        <v>0</v>
      </c>
      <c r="C82">
        <f>IF(L82='Choice Identifier'!$F$3,1,0)</f>
        <v>0</v>
      </c>
      <c r="D82">
        <f>IF(K82='Choice Identifier'!$F$3,1,0)</f>
        <v>0</v>
      </c>
      <c r="E82">
        <f>IF(ISNUMBER(SEARCH(E$1,VLOOKUP($N82,'favorites worksheet'!$B:$T,19,FALSE))),4,IFERROR(VLOOKUP($N82,attributelookup,INDEX('list of artifact attributes'!$B:$B,MATCH(data!E$1,'list of artifact attributes'!$A:$A,0)),FALSE),))</f>
        <v>0</v>
      </c>
      <c r="F82">
        <f>IF(ISNUMBER(SEARCH(F$1,VLOOKUP($N82,'favorites worksheet'!$B:$T,19,FALSE))),4,IFERROR(VLOOKUP($N82,attributelookup,INDEX('list of artifact attributes'!$B:$B,MATCH(data!F$1,'list of artifact attributes'!$A:$A,0)),FALSE),))</f>
        <v>2</v>
      </c>
      <c r="G82">
        <f>IF(ISNUMBER(SEARCH(G$1,VLOOKUP($N82,'favorites worksheet'!$B:$T,19,FALSE))),4,IFERROR(VLOOKUP($N82,attributelookup,INDEX('list of artifact attributes'!$B:$B,MATCH(data!G$1,'list of artifact attributes'!$A:$A,0)),FALSE),))</f>
        <v>0</v>
      </c>
      <c r="H82">
        <f>IF(ISNUMBER(SEARCH(H$1,VLOOKUP($N82,'favorites worksheet'!$B:$T,19,FALSE))),4,IFERROR(VLOOKUP($N82,attributelookup,INDEX('list of artifact attributes'!$B:$B,MATCH(data!H$1,'list of artifact attributes'!$A:$A,0)),FALSE),))</f>
        <v>2</v>
      </c>
      <c r="I82">
        <v>3</v>
      </c>
      <c r="J82" t="s">
        <v>588</v>
      </c>
      <c r="K82" t="s">
        <v>13</v>
      </c>
      <c r="L82" t="s">
        <v>919</v>
      </c>
      <c r="M82" t="s">
        <v>590</v>
      </c>
      <c r="N82" t="str">
        <f t="shared" si="1"/>
        <v>WATERAqcus</v>
      </c>
      <c r="O82" t="s">
        <v>58</v>
      </c>
      <c r="P82" t="s">
        <v>59</v>
      </c>
      <c r="Q82" t="s">
        <v>83</v>
      </c>
      <c r="R82" t="s">
        <v>591</v>
      </c>
      <c r="S82" t="s">
        <v>872</v>
      </c>
      <c r="T82" t="s">
        <v>871</v>
      </c>
      <c r="U82" t="s">
        <v>855</v>
      </c>
      <c r="X82" t="s">
        <v>909</v>
      </c>
      <c r="Y82">
        <v>2</v>
      </c>
      <c r="Z82">
        <v>2</v>
      </c>
      <c r="AE82">
        <v>2</v>
      </c>
      <c r="AG82">
        <v>2</v>
      </c>
      <c r="AH82">
        <v>2</v>
      </c>
      <c r="AI82">
        <v>2</v>
      </c>
      <c r="AJ82">
        <v>2</v>
      </c>
      <c r="AK82">
        <v>1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1</v>
      </c>
      <c r="AU82">
        <v>2</v>
      </c>
      <c r="AV82">
        <v>2</v>
      </c>
      <c r="AW82">
        <v>1</v>
      </c>
      <c r="AX82">
        <v>2</v>
      </c>
      <c r="AY82">
        <v>1</v>
      </c>
      <c r="BD82">
        <v>1</v>
      </c>
      <c r="BE82">
        <v>1</v>
      </c>
      <c r="BG82">
        <v>2</v>
      </c>
      <c r="BH82">
        <v>2</v>
      </c>
      <c r="BI82">
        <v>1</v>
      </c>
      <c r="BJ82">
        <v>2</v>
      </c>
      <c r="BK82">
        <v>2</v>
      </c>
      <c r="BL82">
        <v>2</v>
      </c>
      <c r="BM82">
        <v>2</v>
      </c>
      <c r="BN82">
        <v>1</v>
      </c>
    </row>
    <row r="83" spans="2:66" ht="14.5" customHeight="1" x14ac:dyDescent="0.2">
      <c r="B83">
        <f>IF(SUMIFS('Included Monsters'!I:I,'Included Monsters'!E:E,data!K83,'Included Monsters'!F:F,data!M83)=1,0,IF(SUM(C83:D83)=0,0,SUM(E83:H83)))</f>
        <v>0</v>
      </c>
      <c r="C83">
        <f>IF(L83='Choice Identifier'!$F$3,1,0)</f>
        <v>0</v>
      </c>
      <c r="D83">
        <f>IF(K83='Choice Identifier'!$F$3,1,0)</f>
        <v>0</v>
      </c>
      <c r="E83">
        <f>IF(ISNUMBER(SEARCH(E$1,VLOOKUP($N83,'favorites worksheet'!$B:$T,19,FALSE))),4,IFERROR(VLOOKUP($N83,attributelookup,INDEX('list of artifact attributes'!$B:$B,MATCH(data!E$1,'list of artifact attributes'!$A:$A,0)),FALSE),))</f>
        <v>0</v>
      </c>
      <c r="F83">
        <f>IF(ISNUMBER(SEARCH(F$1,VLOOKUP($N83,'favorites worksheet'!$B:$T,19,FALSE))),4,IFERROR(VLOOKUP($N83,attributelookup,INDEX('list of artifact attributes'!$B:$B,MATCH(data!F$1,'list of artifact attributes'!$A:$A,0)),FALSE),))</f>
        <v>0</v>
      </c>
      <c r="G83">
        <f>IF(ISNUMBER(SEARCH(G$1,VLOOKUP($N83,'favorites worksheet'!$B:$T,19,FALSE))),4,IFERROR(VLOOKUP($N83,attributelookup,INDEX('list of artifact attributes'!$B:$B,MATCH(data!G$1,'list of artifact attributes'!$A:$A,0)),FALSE),))</f>
        <v>0</v>
      </c>
      <c r="H83">
        <f>IF(ISNUMBER(SEARCH(H$1,VLOOKUP($N83,'favorites worksheet'!$B:$T,19,FALSE))),4,IFERROR(VLOOKUP($N83,attributelookup,INDEX('list of artifact attributes'!$B:$B,MATCH(data!H$1,'list of artifact attributes'!$A:$A,0)),FALSE),))</f>
        <v>2</v>
      </c>
      <c r="I83">
        <v>3</v>
      </c>
      <c r="J83" t="s">
        <v>588</v>
      </c>
      <c r="K83" t="s">
        <v>26</v>
      </c>
      <c r="L83" t="s">
        <v>919</v>
      </c>
      <c r="M83" t="s">
        <v>592</v>
      </c>
      <c r="N83" t="str">
        <f t="shared" si="1"/>
        <v>DARKCalicus</v>
      </c>
      <c r="O83" t="s">
        <v>58</v>
      </c>
      <c r="P83" t="s">
        <v>59</v>
      </c>
      <c r="Q83" t="s">
        <v>83</v>
      </c>
      <c r="R83" t="s">
        <v>186</v>
      </c>
      <c r="S83" t="s">
        <v>872</v>
      </c>
      <c r="T83" t="s">
        <v>871</v>
      </c>
      <c r="U83" t="s">
        <v>855</v>
      </c>
      <c r="X83" t="s">
        <v>909</v>
      </c>
      <c r="Y83">
        <v>2</v>
      </c>
      <c r="Z83">
        <v>2</v>
      </c>
      <c r="AA83">
        <v>2</v>
      </c>
      <c r="AG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2</v>
      </c>
      <c r="AP83">
        <v>2</v>
      </c>
      <c r="AQ83">
        <v>2</v>
      </c>
      <c r="AR83">
        <v>2</v>
      </c>
      <c r="AS83">
        <v>2</v>
      </c>
      <c r="AT83">
        <v>1</v>
      </c>
      <c r="AU83">
        <v>2</v>
      </c>
      <c r="AV83">
        <v>2</v>
      </c>
      <c r="AW83">
        <v>1</v>
      </c>
      <c r="AX83">
        <v>2</v>
      </c>
      <c r="AY83">
        <v>1</v>
      </c>
      <c r="BD83">
        <v>1</v>
      </c>
      <c r="BE83">
        <v>1</v>
      </c>
      <c r="BG83">
        <v>2</v>
      </c>
      <c r="BH83">
        <v>2</v>
      </c>
      <c r="BI83">
        <v>1</v>
      </c>
      <c r="BJ83">
        <v>2</v>
      </c>
      <c r="BK83">
        <v>2</v>
      </c>
      <c r="BL83">
        <v>2</v>
      </c>
      <c r="BM83">
        <v>2</v>
      </c>
      <c r="BN83">
        <v>1</v>
      </c>
    </row>
    <row r="84" spans="2:66" ht="14.5" customHeight="1" x14ac:dyDescent="0.2">
      <c r="B84">
        <f>IF(SUMIFS('Included Monsters'!I:I,'Included Monsters'!E:E,data!K84,'Included Monsters'!F:F,data!M84)=1,0,IF(SUM(C84:D84)=0,0,SUM(E84:H84)))</f>
        <v>0</v>
      </c>
      <c r="C84">
        <f>IF(L84='Choice Identifier'!$F$3,1,0)</f>
        <v>0</v>
      </c>
      <c r="D84">
        <f>IF(K84='Choice Identifier'!$F$3,1,0)</f>
        <v>0</v>
      </c>
      <c r="E84">
        <f>IF(ISNUMBER(SEARCH(E$1,VLOOKUP($N84,'favorites worksheet'!$B:$T,19,FALSE))),4,IFERROR(VLOOKUP($N84,attributelookup,INDEX('list of artifact attributes'!$B:$B,MATCH(data!E$1,'list of artifact attributes'!$A:$A,0)),FALSE),))</f>
        <v>0</v>
      </c>
      <c r="F84">
        <f>IF(ISNUMBER(SEARCH(F$1,VLOOKUP($N84,'favorites worksheet'!$B:$T,19,FALSE))),4,IFERROR(VLOOKUP($N84,attributelookup,INDEX('list of artifact attributes'!$B:$B,MATCH(data!F$1,'list of artifact attributes'!$A:$A,0)),FALSE),))</f>
        <v>0</v>
      </c>
      <c r="G84">
        <f>IF(ISNUMBER(SEARCH(G$1,VLOOKUP($N84,'favorites worksheet'!$B:$T,19,FALSE))),4,IFERROR(VLOOKUP($N84,attributelookup,INDEX('list of artifact attributes'!$B:$B,MATCH(data!G$1,'list of artifact attributes'!$A:$A,0)),FALSE),))</f>
        <v>0</v>
      </c>
      <c r="H84">
        <f>IF(ISNUMBER(SEARCH(H$1,VLOOKUP($N84,'favorites worksheet'!$B:$T,19,FALSE))),4,IFERROR(VLOOKUP($N84,attributelookup,INDEX('list of artifact attributes'!$B:$B,MATCH(data!H$1,'list of artifact attributes'!$A:$A,0)),FALSE),))</f>
        <v>2</v>
      </c>
      <c r="I84">
        <v>3</v>
      </c>
      <c r="J84" t="s">
        <v>588</v>
      </c>
      <c r="K84" t="s">
        <v>6</v>
      </c>
      <c r="L84" t="s">
        <v>910</v>
      </c>
      <c r="M84" t="s">
        <v>593</v>
      </c>
      <c r="N84" t="str">
        <f t="shared" si="1"/>
        <v>FIREIgnicus</v>
      </c>
      <c r="O84" t="s">
        <v>58</v>
      </c>
      <c r="P84" t="s">
        <v>59</v>
      </c>
      <c r="Q84" t="s">
        <v>83</v>
      </c>
      <c r="R84" t="s">
        <v>186</v>
      </c>
      <c r="S84" t="s">
        <v>872</v>
      </c>
      <c r="T84" t="s">
        <v>871</v>
      </c>
      <c r="U84" t="s">
        <v>855</v>
      </c>
      <c r="X84" t="s">
        <v>909</v>
      </c>
      <c r="Y84">
        <v>2</v>
      </c>
      <c r="Z84">
        <v>2</v>
      </c>
      <c r="AA84">
        <v>2</v>
      </c>
      <c r="AG84">
        <v>2</v>
      </c>
      <c r="AH84">
        <v>2</v>
      </c>
      <c r="AI84">
        <v>2</v>
      </c>
      <c r="AJ84">
        <v>1</v>
      </c>
      <c r="AK84">
        <v>2</v>
      </c>
      <c r="AL84">
        <v>2</v>
      </c>
      <c r="AM84">
        <v>2</v>
      </c>
      <c r="AN84">
        <v>2</v>
      </c>
      <c r="AO84">
        <v>2</v>
      </c>
      <c r="AP84">
        <v>2</v>
      </c>
      <c r="AQ84">
        <v>2</v>
      </c>
      <c r="AR84">
        <v>2</v>
      </c>
      <c r="AS84">
        <v>2</v>
      </c>
      <c r="AT84">
        <v>1</v>
      </c>
      <c r="AU84">
        <v>2</v>
      </c>
      <c r="AV84">
        <v>2</v>
      </c>
      <c r="AW84">
        <v>1</v>
      </c>
      <c r="AX84">
        <v>2</v>
      </c>
      <c r="AY84">
        <v>1</v>
      </c>
      <c r="BD84">
        <v>1</v>
      </c>
      <c r="BE84">
        <v>1</v>
      </c>
      <c r="BG84">
        <v>2</v>
      </c>
      <c r="BH84">
        <v>2</v>
      </c>
      <c r="BI84">
        <v>1</v>
      </c>
      <c r="BJ84">
        <v>2</v>
      </c>
      <c r="BK84">
        <v>2</v>
      </c>
      <c r="BL84">
        <v>2</v>
      </c>
      <c r="BM84">
        <v>2</v>
      </c>
      <c r="BN84">
        <v>1</v>
      </c>
    </row>
    <row r="85" spans="2:66" ht="14.5" customHeight="1" x14ac:dyDescent="0.2">
      <c r="B85">
        <f>IF(SUMIFS('Included Monsters'!I:I,'Included Monsters'!E:E,data!K85,'Included Monsters'!F:F,data!M85)=1,0,IF(SUM(C85:D85)=0,0,SUM(E85:H85)))</f>
        <v>4</v>
      </c>
      <c r="C85">
        <f>IF(L85='Choice Identifier'!$F$3,1,0)</f>
        <v>0</v>
      </c>
      <c r="D85">
        <f>IF(K85='Choice Identifier'!$F$3,1,0)</f>
        <v>1</v>
      </c>
      <c r="E85">
        <f>IF(ISNUMBER(SEARCH(E$1,VLOOKUP($N85,'favorites worksheet'!$B:$T,19,FALSE))),4,IFERROR(VLOOKUP($N85,attributelookup,INDEX('list of artifact attributes'!$B:$B,MATCH(data!E$1,'list of artifact attributes'!$A:$A,0)),FALSE),))</f>
        <v>0</v>
      </c>
      <c r="F85">
        <f>IF(ISNUMBER(SEARCH(F$1,VLOOKUP($N85,'favorites worksheet'!$B:$T,19,FALSE))),4,IFERROR(VLOOKUP($N85,attributelookup,INDEX('list of artifact attributes'!$B:$B,MATCH(data!F$1,'list of artifact attributes'!$A:$A,0)),FALSE),))</f>
        <v>2</v>
      </c>
      <c r="G85">
        <f>IF(ISNUMBER(SEARCH(G$1,VLOOKUP($N85,'favorites worksheet'!$B:$T,19,FALSE))),4,IFERROR(VLOOKUP($N85,attributelookup,INDEX('list of artifact attributes'!$B:$B,MATCH(data!G$1,'list of artifact attributes'!$A:$A,0)),FALSE),))</f>
        <v>0</v>
      </c>
      <c r="H85">
        <f>IF(ISNUMBER(SEARCH(H$1,VLOOKUP($N85,'favorites worksheet'!$B:$T,19,FALSE))),4,IFERROR(VLOOKUP($N85,attributelookup,INDEX('list of artifact attributes'!$B:$B,MATCH(data!H$1,'list of artifact attributes'!$A:$A,0)),FALSE),))</f>
        <v>2</v>
      </c>
      <c r="I85">
        <v>3</v>
      </c>
      <c r="J85" t="s">
        <v>588</v>
      </c>
      <c r="K85" t="s">
        <v>22</v>
      </c>
      <c r="L85" t="s">
        <v>919</v>
      </c>
      <c r="M85" t="s">
        <v>594</v>
      </c>
      <c r="N85" t="str">
        <f t="shared" si="1"/>
        <v>LIGHTRumicus</v>
      </c>
      <c r="O85" t="s">
        <v>58</v>
      </c>
      <c r="P85" t="s">
        <v>59</v>
      </c>
      <c r="Q85" t="s">
        <v>83</v>
      </c>
      <c r="R85" t="s">
        <v>186</v>
      </c>
      <c r="S85" t="s">
        <v>872</v>
      </c>
      <c r="T85" t="s">
        <v>871</v>
      </c>
      <c r="U85" t="s">
        <v>855</v>
      </c>
      <c r="X85" t="s">
        <v>909</v>
      </c>
      <c r="Y85">
        <v>2</v>
      </c>
      <c r="Z85">
        <v>2</v>
      </c>
      <c r="AE85">
        <v>2</v>
      </c>
      <c r="AG85">
        <v>2</v>
      </c>
      <c r="AI85">
        <v>2</v>
      </c>
      <c r="AJ85">
        <v>2</v>
      </c>
      <c r="AK85">
        <v>2</v>
      </c>
      <c r="AL85">
        <v>2</v>
      </c>
      <c r="AM85">
        <v>2</v>
      </c>
      <c r="AN85">
        <v>2</v>
      </c>
      <c r="AO85">
        <v>2</v>
      </c>
      <c r="AP85">
        <v>2</v>
      </c>
      <c r="AQ85">
        <v>2</v>
      </c>
      <c r="AR85">
        <v>2</v>
      </c>
      <c r="AS85">
        <v>2</v>
      </c>
      <c r="AT85">
        <v>1</v>
      </c>
      <c r="AU85">
        <v>2</v>
      </c>
      <c r="AV85">
        <v>2</v>
      </c>
      <c r="AW85">
        <v>1</v>
      </c>
      <c r="AX85">
        <v>2</v>
      </c>
      <c r="AY85">
        <v>1</v>
      </c>
      <c r="BD85">
        <v>1</v>
      </c>
      <c r="BE85">
        <v>1</v>
      </c>
      <c r="BG85">
        <v>2</v>
      </c>
      <c r="BH85">
        <v>2</v>
      </c>
      <c r="BI85">
        <v>1</v>
      </c>
      <c r="BJ85">
        <v>2</v>
      </c>
      <c r="BK85">
        <v>2</v>
      </c>
      <c r="BL85">
        <v>2</v>
      </c>
      <c r="BM85">
        <v>2</v>
      </c>
      <c r="BN85">
        <v>1</v>
      </c>
    </row>
    <row r="86" spans="2:66" ht="14.5" customHeight="1" x14ac:dyDescent="0.2">
      <c r="B86">
        <f>IF(SUMIFS('Included Monsters'!I:I,'Included Monsters'!E:E,data!K86,'Included Monsters'!F:F,data!M86)=1,0,IF(SUM(C86:D86)=0,0,SUM(E86:H86)))</f>
        <v>0</v>
      </c>
      <c r="C86">
        <f>IF(L86='Choice Identifier'!$F$3,1,0)</f>
        <v>0</v>
      </c>
      <c r="D86">
        <f>IF(K86='Choice Identifier'!$F$3,1,0)</f>
        <v>0</v>
      </c>
      <c r="E86">
        <f>IF(ISNUMBER(SEARCH(E$1,VLOOKUP($N86,'favorites worksheet'!$B:$T,19,FALSE))),4,IFERROR(VLOOKUP($N86,attributelookup,INDEX('list of artifact attributes'!$B:$B,MATCH(data!E$1,'list of artifact attributes'!$A:$A,0)),FALSE),))</f>
        <v>0</v>
      </c>
      <c r="F86">
        <f>IF(ISNUMBER(SEARCH(F$1,VLOOKUP($N86,'favorites worksheet'!$B:$T,19,FALSE))),4,IFERROR(VLOOKUP($N86,attributelookup,INDEX('list of artifact attributes'!$B:$B,MATCH(data!F$1,'list of artifact attributes'!$A:$A,0)),FALSE),))</f>
        <v>0</v>
      </c>
      <c r="G86">
        <f>IF(ISNUMBER(SEARCH(G$1,VLOOKUP($N86,'favorites worksheet'!$B:$T,19,FALSE))),4,IFERROR(VLOOKUP($N86,attributelookup,INDEX('list of artifact attributes'!$B:$B,MATCH(data!G$1,'list of artifact attributes'!$A:$A,0)),FALSE),))</f>
        <v>0</v>
      </c>
      <c r="H86">
        <f>IF(ISNUMBER(SEARCH(H$1,VLOOKUP($N86,'favorites worksheet'!$B:$T,19,FALSE))),4,IFERROR(VLOOKUP($N86,attributelookup,INDEX('list of artifact attributes'!$B:$B,MATCH(data!H$1,'list of artifact attributes'!$A:$A,0)),FALSE),))</f>
        <v>2</v>
      </c>
      <c r="I86">
        <v>3</v>
      </c>
      <c r="J86" t="s">
        <v>588</v>
      </c>
      <c r="K86" t="s">
        <v>19</v>
      </c>
      <c r="L86" t="s">
        <v>910</v>
      </c>
      <c r="M86" t="s">
        <v>589</v>
      </c>
      <c r="N86" t="str">
        <f t="shared" si="1"/>
        <v>WINDZephicus</v>
      </c>
      <c r="O86" t="s">
        <v>58</v>
      </c>
      <c r="P86" t="s">
        <v>59</v>
      </c>
      <c r="Q86" t="s">
        <v>83</v>
      </c>
      <c r="R86" t="s">
        <v>186</v>
      </c>
      <c r="S86" t="s">
        <v>872</v>
      </c>
      <c r="T86" t="s">
        <v>871</v>
      </c>
      <c r="U86" t="s">
        <v>855</v>
      </c>
      <c r="X86" t="s">
        <v>909</v>
      </c>
      <c r="Y86">
        <v>2</v>
      </c>
      <c r="Z86">
        <v>2</v>
      </c>
      <c r="AG86">
        <v>2</v>
      </c>
      <c r="AI86">
        <v>1</v>
      </c>
      <c r="AJ86">
        <v>2</v>
      </c>
      <c r="AK86">
        <v>2</v>
      </c>
      <c r="AL86">
        <v>2</v>
      </c>
      <c r="AM86">
        <v>2</v>
      </c>
      <c r="AN86">
        <v>2</v>
      </c>
      <c r="AO86">
        <v>2</v>
      </c>
      <c r="AP86">
        <v>2</v>
      </c>
      <c r="AQ86">
        <v>2</v>
      </c>
      <c r="AR86">
        <v>2</v>
      </c>
      <c r="AS86">
        <v>2</v>
      </c>
      <c r="AT86">
        <v>1</v>
      </c>
      <c r="AU86">
        <v>2</v>
      </c>
      <c r="AV86">
        <v>2</v>
      </c>
      <c r="AW86">
        <v>1</v>
      </c>
      <c r="AX86">
        <v>2</v>
      </c>
      <c r="AY86">
        <v>1</v>
      </c>
      <c r="BD86">
        <v>1</v>
      </c>
      <c r="BE86">
        <v>1</v>
      </c>
      <c r="BG86">
        <v>2</v>
      </c>
      <c r="BH86">
        <v>2</v>
      </c>
      <c r="BI86">
        <v>1</v>
      </c>
      <c r="BJ86">
        <v>2</v>
      </c>
      <c r="BK86">
        <v>2</v>
      </c>
      <c r="BL86">
        <v>2</v>
      </c>
      <c r="BM86">
        <v>2</v>
      </c>
      <c r="BN86">
        <v>1</v>
      </c>
    </row>
    <row r="87" spans="2:66" ht="14.5" customHeight="1" x14ac:dyDescent="0.2">
      <c r="B87">
        <f>IF(SUMIFS('Included Monsters'!I:I,'Included Monsters'!E:E,data!K87,'Included Monsters'!F:F,data!M87)=1,0,IF(SUM(C87:D87)=0,0,SUM(E87:H87)))</f>
        <v>0</v>
      </c>
      <c r="C87">
        <f>IF(L87='Choice Identifier'!$F$3,1,0)</f>
        <v>0</v>
      </c>
      <c r="D87">
        <f>IF(K87='Choice Identifier'!$F$3,1,0)</f>
        <v>0</v>
      </c>
      <c r="E87">
        <f>IF(ISNUMBER(SEARCH(E$1,VLOOKUP($N87,'favorites worksheet'!$B:$T,19,FALSE))),4,IFERROR(VLOOKUP($N87,attributelookup,INDEX('list of artifact attributes'!$B:$B,MATCH(data!E$1,'list of artifact attributes'!$A:$A,0)),FALSE),))</f>
        <v>0</v>
      </c>
      <c r="F87">
        <f>IF(ISNUMBER(SEARCH(F$1,VLOOKUP($N87,'favorites worksheet'!$B:$T,19,FALSE))),4,IFERROR(VLOOKUP($N87,attributelookup,INDEX('list of artifact attributes'!$B:$B,MATCH(data!F$1,'list of artifact attributes'!$A:$A,0)),FALSE),))</f>
        <v>0</v>
      </c>
      <c r="G87">
        <f>IF(ISNUMBER(SEARCH(G$1,VLOOKUP($N87,'favorites worksheet'!$B:$T,19,FALSE))),4,IFERROR(VLOOKUP($N87,attributelookup,INDEX('list of artifact attributes'!$B:$B,MATCH(data!G$1,'list of artifact attributes'!$A:$A,0)),FALSE),))</f>
        <v>2</v>
      </c>
      <c r="H87">
        <f>IF(ISNUMBER(SEARCH(H$1,VLOOKUP($N87,'favorites worksheet'!$B:$T,19,FALSE))),4,IFERROR(VLOOKUP($N87,attributelookup,INDEX('list of artifact attributes'!$B:$B,MATCH(data!H$1,'list of artifact attributes'!$A:$A,0)),FALSE),))</f>
        <v>2</v>
      </c>
      <c r="I87">
        <v>5</v>
      </c>
      <c r="J87" t="s">
        <v>343</v>
      </c>
      <c r="K87" t="s">
        <v>19</v>
      </c>
      <c r="L87" t="s">
        <v>919</v>
      </c>
      <c r="M87" t="s">
        <v>344</v>
      </c>
      <c r="N87" t="str">
        <f t="shared" si="1"/>
        <v>WINDLagmaron</v>
      </c>
      <c r="O87" t="s">
        <v>9</v>
      </c>
      <c r="P87" t="s">
        <v>256</v>
      </c>
      <c r="Q87" t="s">
        <v>83</v>
      </c>
      <c r="R87" t="s">
        <v>184</v>
      </c>
      <c r="S87" t="s">
        <v>872</v>
      </c>
      <c r="T87" t="s">
        <v>871</v>
      </c>
      <c r="U87" t="s">
        <v>860</v>
      </c>
      <c r="X87" t="s">
        <v>909</v>
      </c>
      <c r="Y87">
        <v>2</v>
      </c>
      <c r="Z87">
        <v>2</v>
      </c>
      <c r="AA87">
        <v>2</v>
      </c>
      <c r="AF87">
        <v>2</v>
      </c>
      <c r="AH87">
        <v>2</v>
      </c>
      <c r="AI87">
        <v>1</v>
      </c>
      <c r="AJ87">
        <v>2</v>
      </c>
      <c r="AK87">
        <v>2</v>
      </c>
      <c r="AL87">
        <v>2</v>
      </c>
      <c r="AM87">
        <v>2</v>
      </c>
      <c r="AN87">
        <v>2</v>
      </c>
      <c r="AO87">
        <v>2</v>
      </c>
      <c r="AP87">
        <v>2</v>
      </c>
      <c r="AQ87">
        <v>2</v>
      </c>
      <c r="AR87">
        <v>2</v>
      </c>
      <c r="AS87">
        <v>2</v>
      </c>
      <c r="AT87">
        <v>1</v>
      </c>
      <c r="AU87">
        <v>2</v>
      </c>
      <c r="AV87">
        <v>2</v>
      </c>
      <c r="AW87">
        <v>1</v>
      </c>
      <c r="AX87">
        <v>2</v>
      </c>
      <c r="AY87">
        <v>1</v>
      </c>
      <c r="BD87">
        <v>1</v>
      </c>
      <c r="BE87">
        <v>1</v>
      </c>
      <c r="BG87">
        <v>2</v>
      </c>
      <c r="BH87">
        <v>2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1</v>
      </c>
    </row>
    <row r="88" spans="2:66" ht="14.5" customHeight="1" x14ac:dyDescent="0.2">
      <c r="B88">
        <f>IF(SUMIFS('Included Monsters'!I:I,'Included Monsters'!E:E,data!K88,'Included Monsters'!F:F,data!M88)=1,0,IF(SUM(C88:D88)=0,0,SUM(E88:H88)))</f>
        <v>0</v>
      </c>
      <c r="C88">
        <f>IF(L88='Choice Identifier'!$F$3,1,0)</f>
        <v>0</v>
      </c>
      <c r="D88">
        <f>IF(K88='Choice Identifier'!$F$3,1,0)</f>
        <v>0</v>
      </c>
      <c r="E88">
        <f>IF(ISNUMBER(SEARCH(E$1,VLOOKUP($N88,'favorites worksheet'!$B:$T,19,FALSE))),4,IFERROR(VLOOKUP($N88,attributelookup,INDEX('list of artifact attributes'!$B:$B,MATCH(data!E$1,'list of artifact attributes'!$A:$A,0)),FALSE),))</f>
        <v>0</v>
      </c>
      <c r="F88">
        <f>IF(ISNUMBER(SEARCH(F$1,VLOOKUP($N88,'favorites worksheet'!$B:$T,19,FALSE))),4,IFERROR(VLOOKUP($N88,attributelookup,INDEX('list of artifact attributes'!$B:$B,MATCH(data!F$1,'list of artifact attributes'!$A:$A,0)),FALSE),))</f>
        <v>0</v>
      </c>
      <c r="G88">
        <f>IF(ISNUMBER(SEARCH(G$1,VLOOKUP($N88,'favorites worksheet'!$B:$T,19,FALSE))),4,IFERROR(VLOOKUP($N88,attributelookup,INDEX('list of artifact attributes'!$B:$B,MATCH(data!G$1,'list of artifact attributes'!$A:$A,0)),FALSE),))</f>
        <v>2</v>
      </c>
      <c r="H88">
        <f>IF(ISNUMBER(SEARCH(H$1,VLOOKUP($N88,'favorites worksheet'!$B:$T,19,FALSE))),4,IFERROR(VLOOKUP($N88,attributelookup,INDEX('list of artifact attributes'!$B:$B,MATCH(data!H$1,'list of artifact attributes'!$A:$A,0)),FALSE),))</f>
        <v>2</v>
      </c>
      <c r="I88">
        <v>5</v>
      </c>
      <c r="J88" t="s">
        <v>343</v>
      </c>
      <c r="K88" t="s">
        <v>6</v>
      </c>
      <c r="L88" t="s">
        <v>910</v>
      </c>
      <c r="M88" t="s">
        <v>345</v>
      </c>
      <c r="N88" t="str">
        <f t="shared" si="1"/>
        <v>FIRERakan</v>
      </c>
      <c r="O88" t="s">
        <v>171</v>
      </c>
      <c r="P88" t="s">
        <v>346</v>
      </c>
      <c r="Q88" t="s">
        <v>17</v>
      </c>
      <c r="R88" t="s">
        <v>293</v>
      </c>
      <c r="S88" t="s">
        <v>872</v>
      </c>
      <c r="T88" t="s">
        <v>871</v>
      </c>
      <c r="U88" t="s">
        <v>857</v>
      </c>
      <c r="X88" t="s">
        <v>910</v>
      </c>
      <c r="Y88">
        <v>2</v>
      </c>
      <c r="AA88">
        <v>2</v>
      </c>
      <c r="AF88">
        <v>2</v>
      </c>
      <c r="AH88">
        <v>2</v>
      </c>
      <c r="AI88">
        <v>2</v>
      </c>
      <c r="AJ88">
        <v>1</v>
      </c>
      <c r="AK88">
        <v>2</v>
      </c>
      <c r="AL88">
        <v>2</v>
      </c>
      <c r="AM88">
        <v>2</v>
      </c>
      <c r="AN88">
        <v>2</v>
      </c>
      <c r="AO88">
        <v>2</v>
      </c>
      <c r="AP88">
        <v>2</v>
      </c>
      <c r="AQ88">
        <v>2</v>
      </c>
      <c r="AR88">
        <v>2</v>
      </c>
      <c r="AS88">
        <v>2</v>
      </c>
      <c r="AT88">
        <v>2</v>
      </c>
      <c r="AU88">
        <v>2</v>
      </c>
      <c r="AV88">
        <v>2</v>
      </c>
      <c r="AW88">
        <v>1</v>
      </c>
      <c r="AX88">
        <v>2</v>
      </c>
      <c r="AY88">
        <v>1</v>
      </c>
      <c r="AZ88">
        <v>2</v>
      </c>
      <c r="BD88">
        <v>1</v>
      </c>
      <c r="BE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1</v>
      </c>
    </row>
    <row r="89" spans="2:66" ht="14.5" customHeight="1" x14ac:dyDescent="0.2">
      <c r="B89">
        <f>IF(SUMIFS('Included Monsters'!I:I,'Included Monsters'!E:E,data!K89,'Included Monsters'!F:F,data!M89)=1,0,IF(SUM(C89:D89)=0,0,SUM(E89:H89)))</f>
        <v>4</v>
      </c>
      <c r="C89">
        <f>IF(L89='Choice Identifier'!$F$3,1,0)</f>
        <v>0</v>
      </c>
      <c r="D89">
        <f>IF(K89='Choice Identifier'!$F$3,1,0)</f>
        <v>1</v>
      </c>
      <c r="E89">
        <f>IF(ISNUMBER(SEARCH(E$1,VLOOKUP($N89,'favorites worksheet'!$B:$T,19,FALSE))),4,IFERROR(VLOOKUP($N89,attributelookup,INDEX('list of artifact attributes'!$B:$B,MATCH(data!E$1,'list of artifact attributes'!$A:$A,0)),FALSE),))</f>
        <v>0</v>
      </c>
      <c r="F89">
        <f>IF(ISNUMBER(SEARCH(F$1,VLOOKUP($N89,'favorites worksheet'!$B:$T,19,FALSE))),4,IFERROR(VLOOKUP($N89,attributelookup,INDEX('list of artifact attributes'!$B:$B,MATCH(data!F$1,'list of artifact attributes'!$A:$A,0)),FALSE),))</f>
        <v>0</v>
      </c>
      <c r="G89">
        <f>IF(ISNUMBER(SEARCH(G$1,VLOOKUP($N89,'favorites worksheet'!$B:$T,19,FALSE))),4,IFERROR(VLOOKUP($N89,attributelookup,INDEX('list of artifact attributes'!$B:$B,MATCH(data!G$1,'list of artifact attributes'!$A:$A,0)),FALSE),))</f>
        <v>2</v>
      </c>
      <c r="H89">
        <f>IF(ISNUMBER(SEARCH(H$1,VLOOKUP($N89,'favorites worksheet'!$B:$T,19,FALSE))),4,IFERROR(VLOOKUP($N89,attributelookup,INDEX('list of artifact attributes'!$B:$B,MATCH(data!H$1,'list of artifact attributes'!$A:$A,0)),FALSE),))</f>
        <v>2</v>
      </c>
      <c r="I89">
        <v>5</v>
      </c>
      <c r="J89" t="s">
        <v>343</v>
      </c>
      <c r="K89" t="s">
        <v>22</v>
      </c>
      <c r="L89" t="s">
        <v>919</v>
      </c>
      <c r="M89" t="s">
        <v>347</v>
      </c>
      <c r="N89" t="str">
        <f t="shared" si="1"/>
        <v>LIGHTShan</v>
      </c>
      <c r="O89" t="s">
        <v>9</v>
      </c>
      <c r="P89" t="s">
        <v>256</v>
      </c>
      <c r="Q89" t="s">
        <v>83</v>
      </c>
      <c r="R89" t="s">
        <v>273</v>
      </c>
      <c r="S89" t="s">
        <v>872</v>
      </c>
      <c r="T89" t="s">
        <v>871</v>
      </c>
      <c r="U89" t="s">
        <v>860</v>
      </c>
      <c r="X89" t="s">
        <v>909</v>
      </c>
      <c r="Y89">
        <v>2</v>
      </c>
      <c r="Z89">
        <v>2</v>
      </c>
      <c r="AF89">
        <v>2</v>
      </c>
      <c r="AH89">
        <v>2</v>
      </c>
      <c r="AI89">
        <v>2</v>
      </c>
      <c r="AJ89">
        <v>2</v>
      </c>
      <c r="AK89">
        <v>2</v>
      </c>
      <c r="AL89">
        <v>2</v>
      </c>
      <c r="AM89">
        <v>2</v>
      </c>
      <c r="AN89">
        <v>2</v>
      </c>
      <c r="AO89">
        <v>2</v>
      </c>
      <c r="AP89">
        <v>2</v>
      </c>
      <c r="AQ89">
        <v>2</v>
      </c>
      <c r="AR89">
        <v>2</v>
      </c>
      <c r="AS89">
        <v>2</v>
      </c>
      <c r="AT89">
        <v>1</v>
      </c>
      <c r="AU89">
        <v>2</v>
      </c>
      <c r="AV89">
        <v>2</v>
      </c>
      <c r="AW89">
        <v>1</v>
      </c>
      <c r="AX89">
        <v>2</v>
      </c>
      <c r="AY89">
        <v>1</v>
      </c>
      <c r="BD89">
        <v>1</v>
      </c>
      <c r="BE89">
        <v>1</v>
      </c>
      <c r="BG89">
        <v>2</v>
      </c>
      <c r="BH89">
        <v>2</v>
      </c>
      <c r="BI89">
        <v>1</v>
      </c>
      <c r="BJ89">
        <v>2</v>
      </c>
      <c r="BK89">
        <v>2</v>
      </c>
      <c r="BL89">
        <v>2</v>
      </c>
      <c r="BM89">
        <v>2</v>
      </c>
      <c r="BN89">
        <v>1</v>
      </c>
    </row>
    <row r="90" spans="2:66" ht="14.5" customHeight="1" x14ac:dyDescent="0.2">
      <c r="B90">
        <f>IF(SUMIFS('Included Monsters'!I:I,'Included Monsters'!E:E,data!K90,'Included Monsters'!F:F,data!M90)=1,0,IF(SUM(C90:D90)=0,0,SUM(E90:H90)))</f>
        <v>0</v>
      </c>
      <c r="C90">
        <f>IF(L90='Choice Identifier'!$F$3,1,0)</f>
        <v>0</v>
      </c>
      <c r="D90">
        <f>IF(K90='Choice Identifier'!$F$3,1,0)</f>
        <v>0</v>
      </c>
      <c r="E90">
        <f>IF(ISNUMBER(SEARCH(E$1,VLOOKUP($N90,'favorites worksheet'!$B:$T,19,FALSE))),4,IFERROR(VLOOKUP($N90,attributelookup,INDEX('list of artifact attributes'!$B:$B,MATCH(data!E$1,'list of artifact attributes'!$A:$A,0)),FALSE),))</f>
        <v>0</v>
      </c>
      <c r="F90">
        <f>IF(ISNUMBER(SEARCH(F$1,VLOOKUP($N90,'favorites worksheet'!$B:$T,19,FALSE))),4,IFERROR(VLOOKUP($N90,attributelookup,INDEX('list of artifact attributes'!$B:$B,MATCH(data!F$1,'list of artifact attributes'!$A:$A,0)),FALSE),))</f>
        <v>0</v>
      </c>
      <c r="G90">
        <f>IF(ISNUMBER(SEARCH(G$1,VLOOKUP($N90,'favorites worksheet'!$B:$T,19,FALSE))),4,IFERROR(VLOOKUP($N90,attributelookup,INDEX('list of artifact attributes'!$B:$B,MATCH(data!G$1,'list of artifact attributes'!$A:$A,0)),FALSE),))</f>
        <v>2</v>
      </c>
      <c r="H90">
        <f>IF(ISNUMBER(SEARCH(H$1,VLOOKUP($N90,'favorites worksheet'!$B:$T,19,FALSE))),4,IFERROR(VLOOKUP($N90,attributelookup,INDEX('list of artifact attributes'!$B:$B,MATCH(data!H$1,'list of artifact attributes'!$A:$A,0)),FALSE),))</f>
        <v>2</v>
      </c>
      <c r="I90">
        <v>5</v>
      </c>
      <c r="J90" t="s">
        <v>343</v>
      </c>
      <c r="K90" t="s">
        <v>13</v>
      </c>
      <c r="L90" t="s">
        <v>919</v>
      </c>
      <c r="M90" t="s">
        <v>349</v>
      </c>
      <c r="N90" t="str">
        <f t="shared" si="1"/>
        <v>WATERTaor</v>
      </c>
      <c r="O90" t="s">
        <v>9</v>
      </c>
      <c r="P90" t="s">
        <v>256</v>
      </c>
      <c r="Q90" t="s">
        <v>83</v>
      </c>
      <c r="R90" t="s">
        <v>184</v>
      </c>
      <c r="S90" t="s">
        <v>872</v>
      </c>
      <c r="T90" t="s">
        <v>871</v>
      </c>
      <c r="U90" t="s">
        <v>860</v>
      </c>
      <c r="X90" t="s">
        <v>909</v>
      </c>
      <c r="Y90">
        <v>2</v>
      </c>
      <c r="Z90">
        <v>2</v>
      </c>
      <c r="AA90">
        <v>2</v>
      </c>
      <c r="AF90">
        <v>2</v>
      </c>
      <c r="AH90">
        <v>2</v>
      </c>
      <c r="AI90">
        <v>2</v>
      </c>
      <c r="AJ90">
        <v>2</v>
      </c>
      <c r="AK90">
        <v>1</v>
      </c>
      <c r="AL90">
        <v>2</v>
      </c>
      <c r="AM90">
        <v>2</v>
      </c>
      <c r="AN90">
        <v>2</v>
      </c>
      <c r="AO90">
        <v>2</v>
      </c>
      <c r="AP90">
        <v>2</v>
      </c>
      <c r="AQ90">
        <v>2</v>
      </c>
      <c r="AR90">
        <v>2</v>
      </c>
      <c r="AS90">
        <v>2</v>
      </c>
      <c r="AT90">
        <v>1</v>
      </c>
      <c r="AU90">
        <v>2</v>
      </c>
      <c r="AV90">
        <v>2</v>
      </c>
      <c r="AW90">
        <v>1</v>
      </c>
      <c r="AX90">
        <v>2</v>
      </c>
      <c r="AY90">
        <v>1</v>
      </c>
      <c r="BD90">
        <v>1</v>
      </c>
      <c r="BE90">
        <v>1</v>
      </c>
      <c r="BG90">
        <v>2</v>
      </c>
      <c r="BH90">
        <v>2</v>
      </c>
      <c r="BI90">
        <v>1</v>
      </c>
      <c r="BJ90">
        <v>2</v>
      </c>
      <c r="BK90">
        <v>2</v>
      </c>
      <c r="BL90">
        <v>2</v>
      </c>
      <c r="BM90">
        <v>2</v>
      </c>
      <c r="BN90">
        <v>1</v>
      </c>
    </row>
    <row r="91" spans="2:66" ht="14.5" customHeight="1" x14ac:dyDescent="0.2">
      <c r="B91">
        <f>IF(SUMIFS('Included Monsters'!I:I,'Included Monsters'!E:E,data!K91,'Included Monsters'!F:F,data!M91)=1,0,IF(SUM(C91:D91)=0,0,SUM(E91:H91)))</f>
        <v>0</v>
      </c>
      <c r="C91">
        <f>IF(L91='Choice Identifier'!$F$3,1,0)</f>
        <v>0</v>
      </c>
      <c r="D91">
        <f>IF(K91='Choice Identifier'!$F$3,1,0)</f>
        <v>0</v>
      </c>
      <c r="E91">
        <f>IF(ISNUMBER(SEARCH(E$1,VLOOKUP($N91,'favorites worksheet'!$B:$T,19,FALSE))),4,IFERROR(VLOOKUP($N91,attributelookup,INDEX('list of artifact attributes'!$B:$B,MATCH(data!E$1,'list of artifact attributes'!$A:$A,0)),FALSE),))</f>
        <v>0</v>
      </c>
      <c r="F91">
        <f>IF(ISNUMBER(SEARCH(F$1,VLOOKUP($N91,'favorites worksheet'!$B:$T,19,FALSE))),4,IFERROR(VLOOKUP($N91,attributelookup,INDEX('list of artifact attributes'!$B:$B,MATCH(data!F$1,'list of artifact attributes'!$A:$A,0)),FALSE),))</f>
        <v>0</v>
      </c>
      <c r="G91">
        <f>IF(ISNUMBER(SEARCH(G$1,VLOOKUP($N91,'favorites worksheet'!$B:$T,19,FALSE))),4,IFERROR(VLOOKUP($N91,attributelookup,INDEX('list of artifact attributes'!$B:$B,MATCH(data!G$1,'list of artifact attributes'!$A:$A,0)),FALSE),))</f>
        <v>2</v>
      </c>
      <c r="H91">
        <f>IF(ISNUMBER(SEARCH(H$1,VLOOKUP($N91,'favorites worksheet'!$B:$T,19,FALSE))),4,IFERROR(VLOOKUP($N91,attributelookup,INDEX('list of artifact attributes'!$B:$B,MATCH(data!H$1,'list of artifact attributes'!$A:$A,0)),FALSE),))</f>
        <v>2</v>
      </c>
      <c r="I91">
        <v>5</v>
      </c>
      <c r="J91" t="s">
        <v>343</v>
      </c>
      <c r="K91" t="s">
        <v>26</v>
      </c>
      <c r="L91" t="s">
        <v>919</v>
      </c>
      <c r="M91" t="s">
        <v>348</v>
      </c>
      <c r="N91" t="str">
        <f t="shared" si="1"/>
        <v>DARKZeratu</v>
      </c>
      <c r="O91" t="s">
        <v>58</v>
      </c>
      <c r="P91" t="s">
        <v>208</v>
      </c>
      <c r="Q91" t="s">
        <v>17</v>
      </c>
      <c r="R91" t="s">
        <v>186</v>
      </c>
      <c r="S91" t="s">
        <v>872</v>
      </c>
      <c r="T91" t="s">
        <v>871</v>
      </c>
      <c r="U91" t="s">
        <v>855</v>
      </c>
      <c r="X91" t="s">
        <v>909</v>
      </c>
      <c r="Y91">
        <v>2</v>
      </c>
      <c r="AF91">
        <v>2</v>
      </c>
      <c r="AI91">
        <v>2</v>
      </c>
      <c r="AJ91">
        <v>2</v>
      </c>
      <c r="AK91">
        <v>2</v>
      </c>
      <c r="AL91">
        <v>2</v>
      </c>
      <c r="AM91">
        <v>2</v>
      </c>
      <c r="AN91">
        <v>2</v>
      </c>
      <c r="AO91">
        <v>2</v>
      </c>
      <c r="AP91">
        <v>2</v>
      </c>
      <c r="AQ91">
        <v>2</v>
      </c>
      <c r="AR91">
        <v>2</v>
      </c>
      <c r="AS91">
        <v>2</v>
      </c>
      <c r="AT91">
        <v>1</v>
      </c>
      <c r="AU91">
        <v>2</v>
      </c>
      <c r="AV91">
        <v>2</v>
      </c>
      <c r="AW91">
        <v>1</v>
      </c>
      <c r="AX91">
        <v>2</v>
      </c>
      <c r="AY91">
        <v>1</v>
      </c>
      <c r="BD91">
        <v>1</v>
      </c>
      <c r="BE91">
        <v>1</v>
      </c>
      <c r="BG91">
        <v>2</v>
      </c>
      <c r="BH91">
        <v>2</v>
      </c>
      <c r="BI91">
        <v>1</v>
      </c>
      <c r="BJ91">
        <v>2</v>
      </c>
      <c r="BK91">
        <v>2</v>
      </c>
      <c r="BL91">
        <v>2</v>
      </c>
      <c r="BM91">
        <v>2</v>
      </c>
      <c r="BN91">
        <v>1</v>
      </c>
    </row>
    <row r="92" spans="2:66" ht="14.5" customHeight="1" x14ac:dyDescent="0.2">
      <c r="B92">
        <f>IF(SUMIFS('Included Monsters'!I:I,'Included Monsters'!E:E,data!K92,'Included Monsters'!F:F,data!M92)=1,0,IF(SUM(C92:D92)=0,0,SUM(E92:H92)))</f>
        <v>0</v>
      </c>
      <c r="C92">
        <f>IF(L92='Choice Identifier'!$F$3,1,0)</f>
        <v>0</v>
      </c>
      <c r="D92">
        <f>IF(K92='Choice Identifier'!$F$3,1,0)</f>
        <v>0</v>
      </c>
      <c r="E92">
        <f>IF(ISNUMBER(SEARCH(E$1,VLOOKUP($N92,'favorites worksheet'!$B:$T,19,FALSE))),4,IFERROR(VLOOKUP($N92,attributelookup,INDEX('list of artifact attributes'!$B:$B,MATCH(data!E$1,'list of artifact attributes'!$A:$A,0)),FALSE),))</f>
        <v>0</v>
      </c>
      <c r="F92">
        <f>IF(ISNUMBER(SEARCH(F$1,VLOOKUP($N92,'favorites worksheet'!$B:$T,19,FALSE))),4,IFERROR(VLOOKUP($N92,attributelookup,INDEX('list of artifact attributes'!$B:$B,MATCH(data!F$1,'list of artifact attributes'!$A:$A,0)),FALSE),))</f>
        <v>0</v>
      </c>
      <c r="G92">
        <f>IF(ISNUMBER(SEARCH(G$1,VLOOKUP($N92,'favorites worksheet'!$B:$T,19,FALSE))),4,IFERROR(VLOOKUP($N92,attributelookup,INDEX('list of artifact attributes'!$B:$B,MATCH(data!G$1,'list of artifact attributes'!$A:$A,0)),FALSE),))</f>
        <v>2</v>
      </c>
      <c r="H92">
        <f>IF(ISNUMBER(SEARCH(H$1,VLOOKUP($N92,'favorites worksheet'!$B:$T,19,FALSE))),4,IFERROR(VLOOKUP($N92,attributelookup,INDEX('list of artifact attributes'!$B:$B,MATCH(data!H$1,'list of artifact attributes'!$A:$A,0)),FALSE),))</f>
        <v>1</v>
      </c>
      <c r="I92">
        <v>4</v>
      </c>
      <c r="J92" t="s">
        <v>1515</v>
      </c>
      <c r="K92" t="s">
        <v>6</v>
      </c>
      <c r="L92" t="s">
        <v>921</v>
      </c>
      <c r="M92" t="s">
        <v>1515</v>
      </c>
      <c r="N92" t="str">
        <f t="shared" si="1"/>
        <v>FIRECHUN-LI</v>
      </c>
      <c r="X92" t="s">
        <v>912</v>
      </c>
      <c r="Y92">
        <v>1</v>
      </c>
      <c r="Z92">
        <v>1</v>
      </c>
      <c r="AF92">
        <v>2</v>
      </c>
      <c r="AG92">
        <v>2</v>
      </c>
      <c r="AI92">
        <v>2</v>
      </c>
      <c r="AJ92">
        <v>1</v>
      </c>
      <c r="AK92">
        <v>2</v>
      </c>
      <c r="AL92">
        <v>2</v>
      </c>
      <c r="AM92">
        <v>2</v>
      </c>
      <c r="AN92">
        <v>2</v>
      </c>
      <c r="AO92">
        <v>2</v>
      </c>
      <c r="AP92">
        <v>2</v>
      </c>
      <c r="AQ92">
        <v>2</v>
      </c>
      <c r="AR92">
        <v>2</v>
      </c>
      <c r="AS92">
        <v>1</v>
      </c>
      <c r="AT92">
        <v>2</v>
      </c>
      <c r="AU92">
        <v>2</v>
      </c>
      <c r="AV92">
        <v>1</v>
      </c>
      <c r="AW92">
        <v>2</v>
      </c>
      <c r="AX92">
        <v>2</v>
      </c>
      <c r="AY92">
        <v>1</v>
      </c>
      <c r="BD92">
        <v>1</v>
      </c>
      <c r="BE92">
        <v>1</v>
      </c>
      <c r="BG92">
        <v>1</v>
      </c>
      <c r="BH92">
        <v>1</v>
      </c>
      <c r="BI92">
        <v>1</v>
      </c>
      <c r="BJ92">
        <v>1</v>
      </c>
      <c r="BK92">
        <v>2</v>
      </c>
      <c r="BL92">
        <v>2</v>
      </c>
      <c r="BM92">
        <v>2</v>
      </c>
      <c r="BN92">
        <v>1</v>
      </c>
    </row>
    <row r="93" spans="2:66" ht="14.5" customHeight="1" x14ac:dyDescent="0.2">
      <c r="B93">
        <f>IF(SUMIFS('Included Monsters'!I:I,'Included Monsters'!E:E,data!K93,'Included Monsters'!F:F,data!M93)=1,0,IF(SUM(C93:D93)=0,0,SUM(E93:H93)))</f>
        <v>0</v>
      </c>
      <c r="C93">
        <f>IF(L93='Choice Identifier'!$F$3,1,0)</f>
        <v>0</v>
      </c>
      <c r="D93">
        <f>IF(K93='Choice Identifier'!$F$3,1,0)</f>
        <v>0</v>
      </c>
      <c r="E93">
        <f>IF(ISNUMBER(SEARCH(E$1,VLOOKUP($N93,'favorites worksheet'!$B:$T,19,FALSE))),4,IFERROR(VLOOKUP($N93,attributelookup,INDEX('list of artifact attributes'!$B:$B,MATCH(data!E$1,'list of artifact attributes'!$A:$A,0)),FALSE),))</f>
        <v>0</v>
      </c>
      <c r="F93">
        <f>IF(ISNUMBER(SEARCH(F$1,VLOOKUP($N93,'favorites worksheet'!$B:$T,19,FALSE))),4,IFERROR(VLOOKUP($N93,attributelookup,INDEX('list of artifact attributes'!$B:$B,MATCH(data!F$1,'list of artifact attributes'!$A:$A,0)),FALSE),))</f>
        <v>0</v>
      </c>
      <c r="G93">
        <f>IF(ISNUMBER(SEARCH(G$1,VLOOKUP($N93,'favorites worksheet'!$B:$T,19,FALSE))),4,IFERROR(VLOOKUP($N93,attributelookup,INDEX('list of artifact attributes'!$B:$B,MATCH(data!G$1,'list of artifact attributes'!$A:$A,0)),FALSE),))</f>
        <v>2</v>
      </c>
      <c r="H93">
        <f>IF(ISNUMBER(SEARCH(H$1,VLOOKUP($N93,'favorites worksheet'!$B:$T,19,FALSE))),4,IFERROR(VLOOKUP($N93,attributelookup,INDEX('list of artifact attributes'!$B:$B,MATCH(data!H$1,'list of artifact attributes'!$A:$A,0)),FALSE),))</f>
        <v>2</v>
      </c>
      <c r="I93">
        <v>4</v>
      </c>
      <c r="J93" t="s">
        <v>1515</v>
      </c>
      <c r="K93" t="s">
        <v>26</v>
      </c>
      <c r="L93" t="s">
        <v>921</v>
      </c>
      <c r="M93" t="s">
        <v>1515</v>
      </c>
      <c r="N93" t="str">
        <f t="shared" si="1"/>
        <v>DARKCHUN-LI</v>
      </c>
      <c r="X93" t="s">
        <v>913</v>
      </c>
      <c r="Y93">
        <v>2</v>
      </c>
      <c r="Z93">
        <v>2</v>
      </c>
      <c r="AA93">
        <v>2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2</v>
      </c>
      <c r="AM93">
        <v>2</v>
      </c>
      <c r="AN93">
        <v>2</v>
      </c>
      <c r="AO93">
        <v>2</v>
      </c>
      <c r="AP93">
        <v>2</v>
      </c>
      <c r="AQ93">
        <v>2</v>
      </c>
      <c r="AR93">
        <v>2</v>
      </c>
      <c r="AS93">
        <v>2</v>
      </c>
      <c r="AT93">
        <v>2</v>
      </c>
      <c r="AU93">
        <v>2</v>
      </c>
      <c r="AV93">
        <v>2</v>
      </c>
      <c r="AW93">
        <v>2</v>
      </c>
      <c r="AX93">
        <v>2</v>
      </c>
      <c r="AY93">
        <v>1</v>
      </c>
      <c r="BD93">
        <v>1</v>
      </c>
      <c r="BE93">
        <v>1</v>
      </c>
      <c r="BG93">
        <v>2</v>
      </c>
      <c r="BH93">
        <v>2</v>
      </c>
      <c r="BI93">
        <v>2</v>
      </c>
      <c r="BJ93">
        <v>2</v>
      </c>
      <c r="BK93">
        <v>2</v>
      </c>
      <c r="BL93">
        <v>2</v>
      </c>
      <c r="BM93">
        <v>2</v>
      </c>
      <c r="BN93">
        <v>1</v>
      </c>
    </row>
    <row r="94" spans="2:66" ht="14.5" customHeight="1" x14ac:dyDescent="0.2">
      <c r="B94">
        <f>IF(SUMIFS('Included Monsters'!I:I,'Included Monsters'!E:E,data!K94,'Included Monsters'!F:F,data!M94)=1,0,IF(SUM(C94:D94)=0,0,SUM(E94:H94)))</f>
        <v>0</v>
      </c>
      <c r="C94">
        <f>IF(L94='Choice Identifier'!$F$3,1,0)</f>
        <v>0</v>
      </c>
      <c r="D94">
        <f>IF(K94='Choice Identifier'!$F$3,1,0)</f>
        <v>0</v>
      </c>
      <c r="E94">
        <f>IF(ISNUMBER(SEARCH(E$1,VLOOKUP($N94,'favorites worksheet'!$B:$T,19,FALSE))),4,IFERROR(VLOOKUP($N94,attributelookup,INDEX('list of artifact attributes'!$B:$B,MATCH(data!E$1,'list of artifact attributes'!$A:$A,0)),FALSE),))</f>
        <v>0</v>
      </c>
      <c r="F94">
        <f>IF(ISNUMBER(SEARCH(F$1,VLOOKUP($N94,'favorites worksheet'!$B:$T,19,FALSE))),4,IFERROR(VLOOKUP($N94,attributelookup,INDEX('list of artifact attributes'!$B:$B,MATCH(data!F$1,'list of artifact attributes'!$A:$A,0)),FALSE),))</f>
        <v>0</v>
      </c>
      <c r="G94">
        <f>IF(ISNUMBER(SEARCH(G$1,VLOOKUP($N94,'favorites worksheet'!$B:$T,19,FALSE))),4,IFERROR(VLOOKUP($N94,attributelookup,INDEX('list of artifact attributes'!$B:$B,MATCH(data!G$1,'list of artifact attributes'!$A:$A,0)),FALSE),))</f>
        <v>2</v>
      </c>
      <c r="H94">
        <f>IF(ISNUMBER(SEARCH(H$1,VLOOKUP($N94,'favorites worksheet'!$B:$T,19,FALSE))),4,IFERROR(VLOOKUP($N94,attributelookup,INDEX('list of artifact attributes'!$B:$B,MATCH(data!H$1,'list of artifact attributes'!$A:$A,0)),FALSE),))</f>
        <v>2</v>
      </c>
      <c r="I94">
        <v>4</v>
      </c>
      <c r="J94" t="s">
        <v>1515</v>
      </c>
      <c r="K94" t="s">
        <v>19</v>
      </c>
      <c r="L94" t="s">
        <v>919</v>
      </c>
      <c r="M94" t="s">
        <v>1515</v>
      </c>
      <c r="N94" t="str">
        <f t="shared" si="1"/>
        <v>WINDCHUN-LI</v>
      </c>
      <c r="X94" t="s">
        <v>909</v>
      </c>
      <c r="Y94">
        <v>2</v>
      </c>
      <c r="Z94">
        <v>2</v>
      </c>
      <c r="AF94">
        <v>2</v>
      </c>
      <c r="AG94">
        <v>2</v>
      </c>
      <c r="AI94">
        <v>1</v>
      </c>
      <c r="AJ94">
        <v>2</v>
      </c>
      <c r="AK94">
        <v>2</v>
      </c>
      <c r="AL94">
        <v>2</v>
      </c>
      <c r="AM94">
        <v>2</v>
      </c>
      <c r="AN94">
        <v>2</v>
      </c>
      <c r="AO94">
        <v>2</v>
      </c>
      <c r="AP94">
        <v>2</v>
      </c>
      <c r="AQ94">
        <v>2</v>
      </c>
      <c r="AR94">
        <v>2</v>
      </c>
      <c r="AS94">
        <v>2</v>
      </c>
      <c r="AT94">
        <v>1</v>
      </c>
      <c r="AU94">
        <v>2</v>
      </c>
      <c r="AV94">
        <v>2</v>
      </c>
      <c r="AW94">
        <v>1</v>
      </c>
      <c r="AX94">
        <v>2</v>
      </c>
      <c r="AY94">
        <v>1</v>
      </c>
      <c r="BD94">
        <v>1</v>
      </c>
      <c r="BE94">
        <v>1</v>
      </c>
      <c r="BG94">
        <v>2</v>
      </c>
      <c r="BH94">
        <v>2</v>
      </c>
      <c r="BI94">
        <v>1</v>
      </c>
      <c r="BJ94">
        <v>2</v>
      </c>
      <c r="BK94">
        <v>2</v>
      </c>
      <c r="BL94">
        <v>2</v>
      </c>
      <c r="BM94">
        <v>2</v>
      </c>
      <c r="BN94">
        <v>1</v>
      </c>
    </row>
    <row r="95" spans="2:66" ht="14.5" customHeight="1" x14ac:dyDescent="0.2">
      <c r="B95">
        <f>IF(SUMIFS('Included Monsters'!I:I,'Included Monsters'!E:E,data!K95,'Included Monsters'!F:F,data!M95)=1,0,IF(SUM(C95:D95)=0,0,SUM(E95:H95)))</f>
        <v>4</v>
      </c>
      <c r="C95">
        <f>IF(L95='Choice Identifier'!$F$3,1,0)</f>
        <v>0</v>
      </c>
      <c r="D95">
        <f>IF(K95='Choice Identifier'!$F$3,1,0)</f>
        <v>1</v>
      </c>
      <c r="E95">
        <f>IF(ISNUMBER(SEARCH(E$1,VLOOKUP($N95,'favorites worksheet'!$B:$T,19,FALSE))),4,IFERROR(VLOOKUP($N95,attributelookup,INDEX('list of artifact attributes'!$B:$B,MATCH(data!E$1,'list of artifact attributes'!$A:$A,0)),FALSE),))</f>
        <v>0</v>
      </c>
      <c r="F95">
        <f>IF(ISNUMBER(SEARCH(F$1,VLOOKUP($N95,'favorites worksheet'!$B:$T,19,FALSE))),4,IFERROR(VLOOKUP($N95,attributelookup,INDEX('list of artifact attributes'!$B:$B,MATCH(data!F$1,'list of artifact attributes'!$A:$A,0)),FALSE),))</f>
        <v>0</v>
      </c>
      <c r="G95">
        <f>IF(ISNUMBER(SEARCH(G$1,VLOOKUP($N95,'favorites worksheet'!$B:$T,19,FALSE))),4,IFERROR(VLOOKUP($N95,attributelookup,INDEX('list of artifact attributes'!$B:$B,MATCH(data!G$1,'list of artifact attributes'!$A:$A,0)),FALSE),))</f>
        <v>2</v>
      </c>
      <c r="H95">
        <f>IF(ISNUMBER(SEARCH(H$1,VLOOKUP($N95,'favorites worksheet'!$B:$T,19,FALSE))),4,IFERROR(VLOOKUP($N95,attributelookup,INDEX('list of artifact attributes'!$B:$B,MATCH(data!H$1,'list of artifact attributes'!$A:$A,0)),FALSE),))</f>
        <v>2</v>
      </c>
      <c r="I95">
        <v>4</v>
      </c>
      <c r="J95" t="s">
        <v>1515</v>
      </c>
      <c r="K95" t="s">
        <v>22</v>
      </c>
      <c r="L95" t="s">
        <v>919</v>
      </c>
      <c r="M95" t="s">
        <v>1515</v>
      </c>
      <c r="N95" t="str">
        <f t="shared" si="1"/>
        <v>LIGHTCHUN-LI</v>
      </c>
      <c r="X95" t="s">
        <v>909</v>
      </c>
      <c r="Y95">
        <v>2</v>
      </c>
      <c r="Z95">
        <v>2</v>
      </c>
      <c r="AF95">
        <v>2</v>
      </c>
      <c r="AG95">
        <v>2</v>
      </c>
      <c r="AI95">
        <v>2</v>
      </c>
      <c r="AJ95">
        <v>2</v>
      </c>
      <c r="AK95">
        <v>2</v>
      </c>
      <c r="AL95">
        <v>2</v>
      </c>
      <c r="AM95">
        <v>2</v>
      </c>
      <c r="AN95">
        <v>2</v>
      </c>
      <c r="AO95">
        <v>2</v>
      </c>
      <c r="AP95">
        <v>2</v>
      </c>
      <c r="AQ95">
        <v>2</v>
      </c>
      <c r="AR95">
        <v>2</v>
      </c>
      <c r="AS95">
        <v>2</v>
      </c>
      <c r="AT95">
        <v>1</v>
      </c>
      <c r="AU95">
        <v>2</v>
      </c>
      <c r="AV95">
        <v>2</v>
      </c>
      <c r="AW95">
        <v>1</v>
      </c>
      <c r="AX95">
        <v>2</v>
      </c>
      <c r="AY95">
        <v>1</v>
      </c>
      <c r="BD95">
        <v>1</v>
      </c>
      <c r="BE95">
        <v>1</v>
      </c>
      <c r="BG95">
        <v>2</v>
      </c>
      <c r="BH95">
        <v>2</v>
      </c>
      <c r="BI95">
        <v>1</v>
      </c>
      <c r="BJ95">
        <v>2</v>
      </c>
      <c r="BK95">
        <v>2</v>
      </c>
      <c r="BL95">
        <v>2</v>
      </c>
      <c r="BM95">
        <v>2</v>
      </c>
      <c r="BN95">
        <v>1</v>
      </c>
    </row>
    <row r="96" spans="2:66" ht="14.5" customHeight="1" x14ac:dyDescent="0.2">
      <c r="B96">
        <f>IF(SUMIFS('Included Monsters'!I:I,'Included Monsters'!E:E,data!K96,'Included Monsters'!F:F,data!M96)=1,0,IF(SUM(C96:D96)=0,0,SUM(E96:H96)))</f>
        <v>0</v>
      </c>
      <c r="C96">
        <f>IF(L96='Choice Identifier'!$F$3,1,0)</f>
        <v>0</v>
      </c>
      <c r="D96">
        <f>IF(K96='Choice Identifier'!$F$3,1,0)</f>
        <v>0</v>
      </c>
      <c r="E96">
        <f>IF(ISNUMBER(SEARCH(E$1,VLOOKUP($N96,'favorites worksheet'!$B:$T,19,FALSE))),4,IFERROR(VLOOKUP($N96,attributelookup,INDEX('list of artifact attributes'!$B:$B,MATCH(data!E$1,'list of artifact attributes'!$A:$A,0)),FALSE),))</f>
        <v>0</v>
      </c>
      <c r="F96">
        <f>IF(ISNUMBER(SEARCH(F$1,VLOOKUP($N96,'favorites worksheet'!$B:$T,19,FALSE))),4,IFERROR(VLOOKUP($N96,attributelookup,INDEX('list of artifact attributes'!$B:$B,MATCH(data!F$1,'list of artifact attributes'!$A:$A,0)),FALSE),))</f>
        <v>0</v>
      </c>
      <c r="G96">
        <f>IF(ISNUMBER(SEARCH(G$1,VLOOKUP($N96,'favorites worksheet'!$B:$T,19,FALSE))),4,IFERROR(VLOOKUP($N96,attributelookup,INDEX('list of artifact attributes'!$B:$B,MATCH(data!G$1,'list of artifact attributes'!$A:$A,0)),FALSE),))</f>
        <v>2</v>
      </c>
      <c r="H96">
        <f>IF(ISNUMBER(SEARCH(H$1,VLOOKUP($N96,'favorites worksheet'!$B:$T,19,FALSE))),4,IFERROR(VLOOKUP($N96,attributelookup,INDEX('list of artifact attributes'!$B:$B,MATCH(data!H$1,'list of artifact attributes'!$A:$A,0)),FALSE),))</f>
        <v>2</v>
      </c>
      <c r="I96">
        <v>4</v>
      </c>
      <c r="J96" t="s">
        <v>1515</v>
      </c>
      <c r="K96" t="s">
        <v>13</v>
      </c>
      <c r="L96" t="s">
        <v>919</v>
      </c>
      <c r="M96" t="s">
        <v>1515</v>
      </c>
      <c r="N96" t="str">
        <f t="shared" si="1"/>
        <v>WATERCHUN-LI</v>
      </c>
      <c r="X96" t="s">
        <v>909</v>
      </c>
      <c r="Y96">
        <v>2</v>
      </c>
      <c r="Z96">
        <v>2</v>
      </c>
      <c r="AA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1</v>
      </c>
      <c r="AL96">
        <v>2</v>
      </c>
      <c r="AM96">
        <v>2</v>
      </c>
      <c r="AN96">
        <v>2</v>
      </c>
      <c r="AO96">
        <v>2</v>
      </c>
      <c r="AP96">
        <v>2</v>
      </c>
      <c r="AQ96">
        <v>2</v>
      </c>
      <c r="AR96">
        <v>2</v>
      </c>
      <c r="AS96">
        <v>2</v>
      </c>
      <c r="AT96">
        <v>1</v>
      </c>
      <c r="AU96">
        <v>2</v>
      </c>
      <c r="AV96">
        <v>2</v>
      </c>
      <c r="AW96">
        <v>1</v>
      </c>
      <c r="AX96">
        <v>2</v>
      </c>
      <c r="AY96">
        <v>1</v>
      </c>
      <c r="BD96">
        <v>1</v>
      </c>
      <c r="BE96">
        <v>1</v>
      </c>
      <c r="BG96">
        <v>2</v>
      </c>
      <c r="BH96">
        <v>2</v>
      </c>
      <c r="BI96">
        <v>2</v>
      </c>
      <c r="BJ96">
        <v>2</v>
      </c>
      <c r="BK96">
        <v>2</v>
      </c>
      <c r="BL96">
        <v>2</v>
      </c>
      <c r="BM96">
        <v>2</v>
      </c>
      <c r="BN96">
        <v>1</v>
      </c>
    </row>
    <row r="97" spans="2:66" ht="14.5" customHeight="1" x14ac:dyDescent="0.2">
      <c r="B97">
        <f>IF(SUMIFS('Included Monsters'!I:I,'Included Monsters'!E:E,data!K97,'Included Monsters'!F:F,data!M97)=1,0,IF(SUM(C97:D97)=0,0,SUM(E97:H97)))</f>
        <v>0</v>
      </c>
      <c r="C97">
        <f>IF(L97='Choice Identifier'!$F$3,1,0)</f>
        <v>0</v>
      </c>
      <c r="D97">
        <f>IF(K97='Choice Identifier'!$F$3,1,0)</f>
        <v>0</v>
      </c>
      <c r="E97">
        <f>IF(ISNUMBER(SEARCH(E$1,VLOOKUP($N97,'favorites worksheet'!$B:$T,19,FALSE))),4,IFERROR(VLOOKUP($N97,attributelookup,INDEX('list of artifact attributes'!$B:$B,MATCH(data!E$1,'list of artifact attributes'!$A:$A,0)),FALSE),))</f>
        <v>0</v>
      </c>
      <c r="F97">
        <f>IF(ISNUMBER(SEARCH(F$1,VLOOKUP($N97,'favorites worksheet'!$B:$T,19,FALSE))),4,IFERROR(VLOOKUP($N97,attributelookup,INDEX('list of artifact attributes'!$B:$B,MATCH(data!F$1,'list of artifact attributes'!$A:$A,0)),FALSE),))</f>
        <v>0</v>
      </c>
      <c r="G97">
        <f>IF(ISNUMBER(SEARCH(G$1,VLOOKUP($N97,'favorites worksheet'!$B:$T,19,FALSE))),4,IFERROR(VLOOKUP($N97,attributelookup,INDEX('list of artifact attributes'!$B:$B,MATCH(data!G$1,'list of artifact attributes'!$A:$A,0)),FALSE),))</f>
        <v>2</v>
      </c>
      <c r="H97">
        <f>IF(ISNUMBER(SEARCH(H$1,VLOOKUP($N97,'favorites worksheet'!$B:$T,19,FALSE))),4,IFERROR(VLOOKUP($N97,attributelookup,INDEX('list of artifact attributes'!$B:$B,MATCH(data!H$1,'list of artifact attributes'!$A:$A,0)),FALSE),))</f>
        <v>2</v>
      </c>
      <c r="I97">
        <v>3</v>
      </c>
      <c r="J97" t="s">
        <v>595</v>
      </c>
      <c r="K97" t="s">
        <v>6</v>
      </c>
      <c r="L97" t="s">
        <v>919</v>
      </c>
      <c r="M97" t="s">
        <v>598</v>
      </c>
      <c r="N97" t="str">
        <f t="shared" si="1"/>
        <v>FIREAnne</v>
      </c>
      <c r="O97" t="s">
        <v>58</v>
      </c>
      <c r="P97" t="s">
        <v>59</v>
      </c>
      <c r="Q97" t="s">
        <v>83</v>
      </c>
      <c r="R97" t="s">
        <v>186</v>
      </c>
      <c r="S97" t="s">
        <v>872</v>
      </c>
      <c r="T97" t="s">
        <v>871</v>
      </c>
      <c r="U97" t="s">
        <v>855</v>
      </c>
      <c r="X97" t="s">
        <v>909</v>
      </c>
      <c r="Y97">
        <v>2</v>
      </c>
      <c r="Z97">
        <v>2</v>
      </c>
      <c r="AA97">
        <v>2</v>
      </c>
      <c r="AF97">
        <v>2</v>
      </c>
      <c r="AG97">
        <v>2</v>
      </c>
      <c r="AH97">
        <v>2</v>
      </c>
      <c r="AI97">
        <v>2</v>
      </c>
      <c r="AJ97">
        <v>1</v>
      </c>
      <c r="AK97">
        <v>2</v>
      </c>
      <c r="AL97">
        <v>2</v>
      </c>
      <c r="AM97">
        <v>2</v>
      </c>
      <c r="AN97">
        <v>2</v>
      </c>
      <c r="AO97">
        <v>2</v>
      </c>
      <c r="AP97">
        <v>2</v>
      </c>
      <c r="AQ97">
        <v>2</v>
      </c>
      <c r="AR97">
        <v>2</v>
      </c>
      <c r="AS97">
        <v>2</v>
      </c>
      <c r="AT97">
        <v>1</v>
      </c>
      <c r="AU97">
        <v>2</v>
      </c>
      <c r="AV97">
        <v>2</v>
      </c>
      <c r="AW97">
        <v>1</v>
      </c>
      <c r="AX97">
        <v>2</v>
      </c>
      <c r="AY97">
        <v>1</v>
      </c>
      <c r="BD97">
        <v>1</v>
      </c>
      <c r="BE97">
        <v>1</v>
      </c>
      <c r="BG97">
        <v>2</v>
      </c>
      <c r="BH97">
        <v>2</v>
      </c>
      <c r="BI97">
        <v>1</v>
      </c>
      <c r="BJ97">
        <v>2</v>
      </c>
      <c r="BK97">
        <v>2</v>
      </c>
      <c r="BL97">
        <v>2</v>
      </c>
      <c r="BM97">
        <v>2</v>
      </c>
      <c r="BN97">
        <v>1</v>
      </c>
    </row>
    <row r="98" spans="2:66" ht="14.5" customHeight="1" x14ac:dyDescent="0.2">
      <c r="B98">
        <f>IF(SUMIFS('Included Monsters'!I:I,'Included Monsters'!E:E,data!K98,'Included Monsters'!F:F,data!M98)=1,0,IF(SUM(C98:D98)=0,0,SUM(E98:H98)))</f>
        <v>0</v>
      </c>
      <c r="C98">
        <f>IF(L98='Choice Identifier'!$F$3,1,0)</f>
        <v>0</v>
      </c>
      <c r="D98">
        <f>IF(K98='Choice Identifier'!$F$3,1,0)</f>
        <v>0</v>
      </c>
      <c r="E98">
        <f>IF(ISNUMBER(SEARCH(E$1,VLOOKUP($N98,'favorites worksheet'!$B:$T,19,FALSE))),4,IFERROR(VLOOKUP($N98,attributelookup,INDEX('list of artifact attributes'!$B:$B,MATCH(data!E$1,'list of artifact attributes'!$A:$A,0)),FALSE),))</f>
        <v>0</v>
      </c>
      <c r="F98">
        <f>IF(ISNUMBER(SEARCH(F$1,VLOOKUP($N98,'favorites worksheet'!$B:$T,19,FALSE))),4,IFERROR(VLOOKUP($N98,attributelookup,INDEX('list of artifact attributes'!$B:$B,MATCH(data!F$1,'list of artifact attributes'!$A:$A,0)),FALSE),))</f>
        <v>0</v>
      </c>
      <c r="G98">
        <f>IF(ISNUMBER(SEARCH(G$1,VLOOKUP($N98,'favorites worksheet'!$B:$T,19,FALSE))),4,IFERROR(VLOOKUP($N98,attributelookup,INDEX('list of artifact attributes'!$B:$B,MATCH(data!G$1,'list of artifact attributes'!$A:$A,0)),FALSE),))</f>
        <v>2</v>
      </c>
      <c r="H98">
        <f>IF(ISNUMBER(SEARCH(H$1,VLOOKUP($N98,'favorites worksheet'!$B:$T,19,FALSE))),4,IFERROR(VLOOKUP($N98,attributelookup,INDEX('list of artifact attributes'!$B:$B,MATCH(data!H$1,'list of artifact attributes'!$A:$A,0)),FALSE),))</f>
        <v>2</v>
      </c>
      <c r="I98">
        <v>3</v>
      </c>
      <c r="J98" t="s">
        <v>595</v>
      </c>
      <c r="K98" t="s">
        <v>26</v>
      </c>
      <c r="L98" t="s">
        <v>919</v>
      </c>
      <c r="M98" t="s">
        <v>602</v>
      </c>
      <c r="N98" t="str">
        <f t="shared" si="1"/>
        <v>DARKCassie</v>
      </c>
      <c r="O98" t="s">
        <v>58</v>
      </c>
      <c r="P98" t="s">
        <v>59</v>
      </c>
      <c r="Q98" t="s">
        <v>83</v>
      </c>
      <c r="R98" t="s">
        <v>186</v>
      </c>
      <c r="S98" t="s">
        <v>872</v>
      </c>
      <c r="T98" t="s">
        <v>871</v>
      </c>
      <c r="U98" t="s">
        <v>855</v>
      </c>
      <c r="X98" t="s">
        <v>909</v>
      </c>
      <c r="Y98">
        <v>2</v>
      </c>
      <c r="Z98">
        <v>2</v>
      </c>
      <c r="AA98">
        <v>2</v>
      </c>
      <c r="AF98">
        <v>2</v>
      </c>
      <c r="AG98">
        <v>2</v>
      </c>
      <c r="AI98">
        <v>2</v>
      </c>
      <c r="AJ98">
        <v>2</v>
      </c>
      <c r="AK98">
        <v>2</v>
      </c>
      <c r="AL98">
        <v>2</v>
      </c>
      <c r="AM98">
        <v>2</v>
      </c>
      <c r="AN98">
        <v>2</v>
      </c>
      <c r="AO98">
        <v>2</v>
      </c>
      <c r="AP98">
        <v>2</v>
      </c>
      <c r="AQ98">
        <v>2</v>
      </c>
      <c r="AR98">
        <v>2</v>
      </c>
      <c r="AS98">
        <v>2</v>
      </c>
      <c r="AT98">
        <v>1</v>
      </c>
      <c r="AU98">
        <v>2</v>
      </c>
      <c r="AV98">
        <v>2</v>
      </c>
      <c r="AW98">
        <v>1</v>
      </c>
      <c r="AX98">
        <v>2</v>
      </c>
      <c r="AY98">
        <v>1</v>
      </c>
      <c r="BD98">
        <v>1</v>
      </c>
      <c r="BE98">
        <v>1</v>
      </c>
      <c r="BG98">
        <v>2</v>
      </c>
      <c r="BH98">
        <v>2</v>
      </c>
      <c r="BI98">
        <v>1</v>
      </c>
      <c r="BJ98">
        <v>2</v>
      </c>
      <c r="BK98">
        <v>2</v>
      </c>
      <c r="BL98">
        <v>2</v>
      </c>
      <c r="BM98">
        <v>2</v>
      </c>
      <c r="BN98">
        <v>1</v>
      </c>
    </row>
    <row r="99" spans="2:66" ht="14.5" customHeight="1" x14ac:dyDescent="0.2">
      <c r="B99">
        <f>IF(SUMIFS('Included Monsters'!I:I,'Included Monsters'!E:E,data!K99,'Included Monsters'!F:F,data!M99)=1,0,IF(SUM(C99:D99)=0,0,SUM(E99:H99)))</f>
        <v>0</v>
      </c>
      <c r="C99">
        <f>IF(L99='Choice Identifier'!$F$3,1,0)</f>
        <v>0</v>
      </c>
      <c r="D99">
        <f>IF(K99='Choice Identifier'!$F$3,1,0)</f>
        <v>0</v>
      </c>
      <c r="E99">
        <f>IF(ISNUMBER(SEARCH(E$1,VLOOKUP($N99,'favorites worksheet'!$B:$T,19,FALSE))),4,IFERROR(VLOOKUP($N99,attributelookup,INDEX('list of artifact attributes'!$B:$B,MATCH(data!E$1,'list of artifact attributes'!$A:$A,0)),FALSE),))</f>
        <v>0</v>
      </c>
      <c r="F99">
        <f>IF(ISNUMBER(SEARCH(F$1,VLOOKUP($N99,'favorites worksheet'!$B:$T,19,FALSE))),4,IFERROR(VLOOKUP($N99,attributelookup,INDEX('list of artifact attributes'!$B:$B,MATCH(data!F$1,'list of artifact attributes'!$A:$A,0)),FALSE),))</f>
        <v>0</v>
      </c>
      <c r="G99">
        <f>IF(ISNUMBER(SEARCH(G$1,VLOOKUP($N99,'favorites worksheet'!$B:$T,19,FALSE))),4,IFERROR(VLOOKUP($N99,attributelookup,INDEX('list of artifact attributes'!$B:$B,MATCH(data!G$1,'list of artifact attributes'!$A:$A,0)),FALSE),))</f>
        <v>2</v>
      </c>
      <c r="H99">
        <f>IF(ISNUMBER(SEARCH(H$1,VLOOKUP($N99,'favorites worksheet'!$B:$T,19,FALSE))),4,IFERROR(VLOOKUP($N99,attributelookup,INDEX('list of artifact attributes'!$B:$B,MATCH(data!H$1,'list of artifact attributes'!$A:$A,0)),FALSE),))</f>
        <v>2</v>
      </c>
      <c r="I99">
        <v>3</v>
      </c>
      <c r="J99" t="s">
        <v>595</v>
      </c>
      <c r="K99" t="s">
        <v>19</v>
      </c>
      <c r="L99" t="s">
        <v>919</v>
      </c>
      <c r="M99" t="s">
        <v>597</v>
      </c>
      <c r="N99" t="str">
        <f t="shared" si="1"/>
        <v>WINDHannah</v>
      </c>
      <c r="O99" t="s">
        <v>58</v>
      </c>
      <c r="P99" t="s">
        <v>59</v>
      </c>
      <c r="Q99" t="s">
        <v>83</v>
      </c>
      <c r="R99" t="s">
        <v>186</v>
      </c>
      <c r="S99" t="s">
        <v>872</v>
      </c>
      <c r="T99" t="s">
        <v>871</v>
      </c>
      <c r="U99" t="s">
        <v>855</v>
      </c>
      <c r="X99" t="s">
        <v>909</v>
      </c>
      <c r="Y99">
        <v>2</v>
      </c>
      <c r="Z99">
        <v>2</v>
      </c>
      <c r="AA99">
        <v>2</v>
      </c>
      <c r="AF99">
        <v>2</v>
      </c>
      <c r="AG99">
        <v>2</v>
      </c>
      <c r="AH99">
        <v>2</v>
      </c>
      <c r="AI99">
        <v>1</v>
      </c>
      <c r="AJ99">
        <v>2</v>
      </c>
      <c r="AK99">
        <v>2</v>
      </c>
      <c r="AL99">
        <v>2</v>
      </c>
      <c r="AM99">
        <v>2</v>
      </c>
      <c r="AN99">
        <v>2</v>
      </c>
      <c r="AO99">
        <v>2</v>
      </c>
      <c r="AP99">
        <v>2</v>
      </c>
      <c r="AQ99">
        <v>2</v>
      </c>
      <c r="AR99">
        <v>2</v>
      </c>
      <c r="AS99">
        <v>2</v>
      </c>
      <c r="AT99">
        <v>1</v>
      </c>
      <c r="AU99">
        <v>2</v>
      </c>
      <c r="AV99">
        <v>2</v>
      </c>
      <c r="AW99">
        <v>1</v>
      </c>
      <c r="AX99">
        <v>2</v>
      </c>
      <c r="AY99">
        <v>1</v>
      </c>
      <c r="BD99">
        <v>1</v>
      </c>
      <c r="BE99">
        <v>1</v>
      </c>
      <c r="BG99">
        <v>2</v>
      </c>
      <c r="BH99">
        <v>2</v>
      </c>
      <c r="BI99">
        <v>1</v>
      </c>
      <c r="BJ99">
        <v>2</v>
      </c>
      <c r="BK99">
        <v>2</v>
      </c>
      <c r="BL99">
        <v>2</v>
      </c>
      <c r="BM99">
        <v>2</v>
      </c>
      <c r="BN99">
        <v>1</v>
      </c>
    </row>
    <row r="100" spans="2:66" ht="14.5" customHeight="1" x14ac:dyDescent="0.2">
      <c r="B100">
        <f>IF(SUMIFS('Included Monsters'!I:I,'Included Monsters'!E:E,data!K100,'Included Monsters'!F:F,data!M100)=1,0,IF(SUM(C100:D100)=0,0,SUM(E100:H100)))</f>
        <v>4</v>
      </c>
      <c r="C100">
        <f>IF(L100='Choice Identifier'!$F$3,1,0)</f>
        <v>0</v>
      </c>
      <c r="D100">
        <f>IF(K100='Choice Identifier'!$F$3,1,0)</f>
        <v>1</v>
      </c>
      <c r="E100">
        <f>IF(ISNUMBER(SEARCH(E$1,VLOOKUP($N100,'favorites worksheet'!$B:$T,19,FALSE))),4,IFERROR(VLOOKUP($N100,attributelookup,INDEX('list of artifact attributes'!$B:$B,MATCH(data!E$1,'list of artifact attributes'!$A:$A,0)),FALSE),))</f>
        <v>0</v>
      </c>
      <c r="F100">
        <f>IF(ISNUMBER(SEARCH(F$1,VLOOKUP($N100,'favorites worksheet'!$B:$T,19,FALSE))),4,IFERROR(VLOOKUP($N100,attributelookup,INDEX('list of artifact attributes'!$B:$B,MATCH(data!F$1,'list of artifact attributes'!$A:$A,0)),FALSE),))</f>
        <v>0</v>
      </c>
      <c r="G100">
        <f>IF(ISNUMBER(SEARCH(G$1,VLOOKUP($N100,'favorites worksheet'!$B:$T,19,FALSE))),4,IFERROR(VLOOKUP($N100,attributelookup,INDEX('list of artifact attributes'!$B:$B,MATCH(data!G$1,'list of artifact attributes'!$A:$A,0)),FALSE),))</f>
        <v>2</v>
      </c>
      <c r="H100">
        <f>IF(ISNUMBER(SEARCH(H$1,VLOOKUP($N100,'favorites worksheet'!$B:$T,19,FALSE))),4,IFERROR(VLOOKUP($N100,attributelookup,INDEX('list of artifact attributes'!$B:$B,MATCH(data!H$1,'list of artifact attributes'!$A:$A,0)),FALSE),))</f>
        <v>2</v>
      </c>
      <c r="I100">
        <v>3</v>
      </c>
      <c r="J100" t="s">
        <v>595</v>
      </c>
      <c r="K100" t="s">
        <v>22</v>
      </c>
      <c r="L100" t="s">
        <v>919</v>
      </c>
      <c r="M100" t="s">
        <v>599</v>
      </c>
      <c r="N100" t="str">
        <f t="shared" si="1"/>
        <v>LIGHTLoren</v>
      </c>
      <c r="O100" t="s">
        <v>9</v>
      </c>
      <c r="P100" t="s">
        <v>39</v>
      </c>
      <c r="Q100" t="s">
        <v>83</v>
      </c>
      <c r="R100" t="s">
        <v>600</v>
      </c>
      <c r="S100" t="s">
        <v>854</v>
      </c>
      <c r="T100" t="s">
        <v>855</v>
      </c>
      <c r="U100" t="s">
        <v>857</v>
      </c>
      <c r="V100" t="s">
        <v>869</v>
      </c>
      <c r="W100" t="s">
        <v>871</v>
      </c>
      <c r="X100" t="s">
        <v>913</v>
      </c>
      <c r="Y100">
        <v>2</v>
      </c>
      <c r="Z100">
        <v>2</v>
      </c>
      <c r="AF100">
        <v>2</v>
      </c>
      <c r="AG100">
        <v>2</v>
      </c>
      <c r="AI100">
        <v>2</v>
      </c>
      <c r="AJ100">
        <v>2</v>
      </c>
      <c r="AK100">
        <v>2</v>
      </c>
      <c r="AL100">
        <v>2</v>
      </c>
      <c r="AM100">
        <v>2</v>
      </c>
      <c r="AN100">
        <v>2</v>
      </c>
      <c r="AO100">
        <v>2</v>
      </c>
      <c r="AP100">
        <v>2</v>
      </c>
      <c r="AQ100">
        <v>2</v>
      </c>
      <c r="AR100">
        <v>2</v>
      </c>
      <c r="AS100">
        <v>2</v>
      </c>
      <c r="AT100">
        <v>1</v>
      </c>
      <c r="AU100">
        <v>2</v>
      </c>
      <c r="AV100">
        <v>2</v>
      </c>
      <c r="AW100">
        <v>2</v>
      </c>
      <c r="AX100">
        <v>2</v>
      </c>
      <c r="AY100">
        <v>1</v>
      </c>
      <c r="BD100">
        <v>1</v>
      </c>
      <c r="BE100">
        <v>1</v>
      </c>
      <c r="BG100">
        <v>2</v>
      </c>
      <c r="BH100">
        <v>2</v>
      </c>
      <c r="BI100">
        <v>2</v>
      </c>
      <c r="BJ100">
        <v>2</v>
      </c>
      <c r="BK100">
        <v>2</v>
      </c>
      <c r="BL100">
        <v>2</v>
      </c>
      <c r="BM100">
        <v>2</v>
      </c>
      <c r="BN100">
        <v>1</v>
      </c>
    </row>
    <row r="101" spans="2:66" ht="14.5" customHeight="1" x14ac:dyDescent="0.2">
      <c r="B101">
        <f>IF(SUMIFS('Included Monsters'!I:I,'Included Monsters'!E:E,data!K101,'Included Monsters'!F:F,data!M101)=1,0,IF(SUM(C101:D101)=0,0,SUM(E101:H101)))</f>
        <v>0</v>
      </c>
      <c r="C101">
        <f>IF(L101='Choice Identifier'!$F$3,1,0)</f>
        <v>0</v>
      </c>
      <c r="D101">
        <f>IF(K101='Choice Identifier'!$F$3,1,0)</f>
        <v>0</v>
      </c>
      <c r="E101">
        <f>IF(ISNUMBER(SEARCH(E$1,VLOOKUP($N101,'favorites worksheet'!$B:$T,19,FALSE))),4,IFERROR(VLOOKUP($N101,attributelookup,INDEX('list of artifact attributes'!$B:$B,MATCH(data!E$1,'list of artifact attributes'!$A:$A,0)),FALSE),))</f>
        <v>0</v>
      </c>
      <c r="F101">
        <f>IF(ISNUMBER(SEARCH(F$1,VLOOKUP($N101,'favorites worksheet'!$B:$T,19,FALSE))),4,IFERROR(VLOOKUP($N101,attributelookup,INDEX('list of artifact attributes'!$B:$B,MATCH(data!F$1,'list of artifact attributes'!$A:$A,0)),FALSE),))</f>
        <v>0</v>
      </c>
      <c r="G101">
        <f>IF(ISNUMBER(SEARCH(G$1,VLOOKUP($N101,'favorites worksheet'!$B:$T,19,FALSE))),4,IFERROR(VLOOKUP($N101,attributelookup,INDEX('list of artifact attributes'!$B:$B,MATCH(data!G$1,'list of artifact attributes'!$A:$A,0)),FALSE),))</f>
        <v>2</v>
      </c>
      <c r="H101">
        <f>IF(ISNUMBER(SEARCH(H$1,VLOOKUP($N101,'favorites worksheet'!$B:$T,19,FALSE))),4,IFERROR(VLOOKUP($N101,attributelookup,INDEX('list of artifact attributes'!$B:$B,MATCH(data!H$1,'list of artifact attributes'!$A:$A,0)),FALSE),))</f>
        <v>2</v>
      </c>
      <c r="I101">
        <v>3</v>
      </c>
      <c r="J101" t="s">
        <v>595</v>
      </c>
      <c r="K101" t="s">
        <v>13</v>
      </c>
      <c r="L101" t="s">
        <v>919</v>
      </c>
      <c r="M101" t="s">
        <v>596</v>
      </c>
      <c r="N101" t="str">
        <f t="shared" si="1"/>
        <v>WATERSera</v>
      </c>
      <c r="O101" t="s">
        <v>58</v>
      </c>
      <c r="P101" t="s">
        <v>59</v>
      </c>
      <c r="Q101" t="s">
        <v>83</v>
      </c>
      <c r="R101" t="s">
        <v>186</v>
      </c>
      <c r="S101" t="s">
        <v>872</v>
      </c>
      <c r="T101" t="s">
        <v>871</v>
      </c>
      <c r="U101" t="s">
        <v>855</v>
      </c>
      <c r="X101" t="s">
        <v>909</v>
      </c>
      <c r="Y101">
        <v>2</v>
      </c>
      <c r="Z101">
        <v>2</v>
      </c>
      <c r="AA101">
        <v>2</v>
      </c>
      <c r="AF101">
        <v>2</v>
      </c>
      <c r="AG101">
        <v>2</v>
      </c>
      <c r="AH101">
        <v>2</v>
      </c>
      <c r="AI101">
        <v>2</v>
      </c>
      <c r="AJ101">
        <v>2</v>
      </c>
      <c r="AK101">
        <v>1</v>
      </c>
      <c r="AL101">
        <v>2</v>
      </c>
      <c r="AM101">
        <v>2</v>
      </c>
      <c r="AN101">
        <v>2</v>
      </c>
      <c r="AO101">
        <v>2</v>
      </c>
      <c r="AP101">
        <v>2</v>
      </c>
      <c r="AQ101">
        <v>2</v>
      </c>
      <c r="AR101">
        <v>2</v>
      </c>
      <c r="AS101">
        <v>2</v>
      </c>
      <c r="AT101">
        <v>1</v>
      </c>
      <c r="AU101">
        <v>2</v>
      </c>
      <c r="AV101">
        <v>2</v>
      </c>
      <c r="AW101">
        <v>1</v>
      </c>
      <c r="AX101">
        <v>2</v>
      </c>
      <c r="AY101">
        <v>1</v>
      </c>
      <c r="BD101">
        <v>1</v>
      </c>
      <c r="BE101">
        <v>1</v>
      </c>
      <c r="BG101">
        <v>2</v>
      </c>
      <c r="BH101">
        <v>2</v>
      </c>
      <c r="BI101">
        <v>2</v>
      </c>
      <c r="BJ101">
        <v>2</v>
      </c>
      <c r="BK101">
        <v>2</v>
      </c>
      <c r="BL101">
        <v>2</v>
      </c>
      <c r="BM101">
        <v>2</v>
      </c>
      <c r="BN101">
        <v>1</v>
      </c>
    </row>
    <row r="102" spans="2:66" ht="14.5" customHeight="1" x14ac:dyDescent="0.2">
      <c r="B102">
        <f>IF(SUMIFS('Included Monsters'!I:I,'Included Monsters'!E:E,data!K102,'Included Monsters'!F:F,data!M102)=1,0,IF(SUM(C102:D102)=0,0,SUM(E102:H102)))</f>
        <v>0</v>
      </c>
      <c r="C102">
        <f>IF(L102='Choice Identifier'!$F$3,1,0)</f>
        <v>0</v>
      </c>
      <c r="D102">
        <f>IF(K102='Choice Identifier'!$F$3,1,0)</f>
        <v>0</v>
      </c>
      <c r="E102">
        <f>IF(ISNUMBER(SEARCH(E$1,VLOOKUP($N102,'favorites worksheet'!$B:$T,19,FALSE))),4,IFERROR(VLOOKUP($N102,attributelookup,INDEX('list of artifact attributes'!$B:$B,MATCH(data!E$1,'list of artifact attributes'!$A:$A,0)),FALSE),))</f>
        <v>0</v>
      </c>
      <c r="F102">
        <f>IF(ISNUMBER(SEARCH(F$1,VLOOKUP($N102,'favorites worksheet'!$B:$T,19,FALSE))),4,IFERROR(VLOOKUP($N102,attributelookup,INDEX('list of artifact attributes'!$B:$B,MATCH(data!F$1,'list of artifact attributes'!$A:$A,0)),FALSE),))</f>
        <v>2</v>
      </c>
      <c r="G102">
        <f>IF(ISNUMBER(SEARCH(G$1,VLOOKUP($N102,'favorites worksheet'!$B:$T,19,FALSE))),4,IFERROR(VLOOKUP($N102,attributelookup,INDEX('list of artifact attributes'!$B:$B,MATCH(data!G$1,'list of artifact attributes'!$A:$A,0)),FALSE),))</f>
        <v>2</v>
      </c>
      <c r="H102">
        <f>IF(ISNUMBER(SEARCH(H$1,VLOOKUP($N102,'favorites worksheet'!$B:$T,19,FALSE))),4,IFERROR(VLOOKUP($N102,attributelookup,INDEX('list of artifact attributes'!$B:$B,MATCH(data!H$1,'list of artifact attributes'!$A:$A,0)),FALSE),))</f>
        <v>1</v>
      </c>
      <c r="I102">
        <v>4</v>
      </c>
      <c r="J102" t="s">
        <v>471</v>
      </c>
      <c r="K102" t="s">
        <v>6</v>
      </c>
      <c r="L102" t="s">
        <v>910</v>
      </c>
      <c r="M102" t="s">
        <v>472</v>
      </c>
      <c r="N102" t="str">
        <f t="shared" si="1"/>
        <v>FIREArnold</v>
      </c>
      <c r="O102" t="s">
        <v>171</v>
      </c>
      <c r="P102" t="s">
        <v>172</v>
      </c>
      <c r="Q102" t="s">
        <v>83</v>
      </c>
      <c r="R102" t="s">
        <v>172</v>
      </c>
      <c r="S102" t="s">
        <v>870</v>
      </c>
      <c r="T102" t="s">
        <v>858</v>
      </c>
      <c r="U102" t="s">
        <v>862</v>
      </c>
      <c r="X102" t="s">
        <v>910</v>
      </c>
      <c r="Y102">
        <v>2</v>
      </c>
      <c r="Z102">
        <v>2</v>
      </c>
      <c r="AA102">
        <v>2</v>
      </c>
      <c r="AE102">
        <v>2</v>
      </c>
      <c r="AF102">
        <v>2</v>
      </c>
      <c r="AG102">
        <v>2</v>
      </c>
      <c r="AH102">
        <v>2</v>
      </c>
      <c r="AI102">
        <v>2</v>
      </c>
      <c r="AJ102">
        <v>1</v>
      </c>
      <c r="AK102">
        <v>2</v>
      </c>
      <c r="AL102">
        <v>2</v>
      </c>
      <c r="AM102">
        <v>2</v>
      </c>
      <c r="AN102">
        <v>2</v>
      </c>
      <c r="AO102">
        <v>2</v>
      </c>
      <c r="AP102">
        <v>2</v>
      </c>
      <c r="AQ102">
        <v>2</v>
      </c>
      <c r="AR102">
        <v>2</v>
      </c>
      <c r="AS102">
        <v>1</v>
      </c>
      <c r="AT102">
        <v>2</v>
      </c>
      <c r="AU102">
        <v>2</v>
      </c>
      <c r="AV102">
        <v>1</v>
      </c>
      <c r="AW102">
        <v>2</v>
      </c>
      <c r="AX102">
        <v>2</v>
      </c>
      <c r="AY102">
        <v>1</v>
      </c>
      <c r="BC102">
        <v>2</v>
      </c>
      <c r="BD102">
        <v>1</v>
      </c>
      <c r="BE102">
        <v>1</v>
      </c>
      <c r="BG102">
        <v>2</v>
      </c>
      <c r="BH102">
        <v>1</v>
      </c>
      <c r="BI102">
        <v>2</v>
      </c>
      <c r="BJ102">
        <v>2</v>
      </c>
      <c r="BK102">
        <v>2</v>
      </c>
      <c r="BL102">
        <v>2</v>
      </c>
      <c r="BM102">
        <v>2</v>
      </c>
      <c r="BN102">
        <v>1</v>
      </c>
    </row>
    <row r="103" spans="2:66" ht="14.5" customHeight="1" x14ac:dyDescent="0.2">
      <c r="B103">
        <f>IF(SUMIFS('Included Monsters'!I:I,'Included Monsters'!E:E,data!K103,'Included Monsters'!F:F,data!M103)=1,0,IF(SUM(C103:D103)=0,0,SUM(E103:H103)))</f>
        <v>0</v>
      </c>
      <c r="C103">
        <f>IF(L103='Choice Identifier'!$F$3,1,0)</f>
        <v>0</v>
      </c>
      <c r="D103">
        <f>IF(K103='Choice Identifier'!$F$3,1,0)</f>
        <v>0</v>
      </c>
      <c r="E103">
        <f>IF(ISNUMBER(SEARCH(E$1,VLOOKUP($N103,'favorites worksheet'!$B:$T,19,FALSE))),4,IFERROR(VLOOKUP($N103,attributelookup,INDEX('list of artifact attributes'!$B:$B,MATCH(data!E$1,'list of artifact attributes'!$A:$A,0)),FALSE),))</f>
        <v>0</v>
      </c>
      <c r="F103">
        <f>IF(ISNUMBER(SEARCH(F$1,VLOOKUP($N103,'favorites worksheet'!$B:$T,19,FALSE))),4,IFERROR(VLOOKUP($N103,attributelookup,INDEX('list of artifact attributes'!$B:$B,MATCH(data!F$1,'list of artifact attributes'!$A:$A,0)),FALSE),))</f>
        <v>0</v>
      </c>
      <c r="G103">
        <f>IF(ISNUMBER(SEARCH(G$1,VLOOKUP($N103,'favorites worksheet'!$B:$T,19,FALSE))),4,IFERROR(VLOOKUP($N103,attributelookup,INDEX('list of artifact attributes'!$B:$B,MATCH(data!G$1,'list of artifact attributes'!$A:$A,0)),FALSE),))</f>
        <v>2</v>
      </c>
      <c r="H103">
        <f>IF(ISNUMBER(SEARCH(H$1,VLOOKUP($N103,'favorites worksheet'!$B:$T,19,FALSE))),4,IFERROR(VLOOKUP($N103,attributelookup,INDEX('list of artifact attributes'!$B:$B,MATCH(data!H$1,'list of artifact attributes'!$A:$A,0)),FALSE),))</f>
        <v>1</v>
      </c>
      <c r="I103">
        <v>4</v>
      </c>
      <c r="J103" t="s">
        <v>471</v>
      </c>
      <c r="K103" t="s">
        <v>19</v>
      </c>
      <c r="L103" t="s">
        <v>910</v>
      </c>
      <c r="M103" t="s">
        <v>473</v>
      </c>
      <c r="N103" t="str">
        <f t="shared" si="1"/>
        <v>WINDBriand</v>
      </c>
      <c r="O103" t="s">
        <v>171</v>
      </c>
      <c r="P103" t="s">
        <v>172</v>
      </c>
      <c r="Q103" t="s">
        <v>226</v>
      </c>
      <c r="R103" t="s">
        <v>172</v>
      </c>
      <c r="S103" t="s">
        <v>870</v>
      </c>
      <c r="T103" t="s">
        <v>858</v>
      </c>
      <c r="U103" t="s">
        <v>862</v>
      </c>
      <c r="X103" t="s">
        <v>912</v>
      </c>
      <c r="Y103">
        <v>1</v>
      </c>
      <c r="Z103">
        <v>1</v>
      </c>
      <c r="AF103">
        <v>2</v>
      </c>
      <c r="AG103">
        <v>2</v>
      </c>
      <c r="AI103">
        <v>1</v>
      </c>
      <c r="AJ103">
        <v>2</v>
      </c>
      <c r="AK103">
        <v>2</v>
      </c>
      <c r="AL103">
        <v>2</v>
      </c>
      <c r="AM103">
        <v>2</v>
      </c>
      <c r="AN103">
        <v>2</v>
      </c>
      <c r="AO103">
        <v>2</v>
      </c>
      <c r="AP103">
        <v>2</v>
      </c>
      <c r="AQ103">
        <v>2</v>
      </c>
      <c r="AR103">
        <v>2</v>
      </c>
      <c r="AS103">
        <v>1</v>
      </c>
      <c r="AT103">
        <v>2</v>
      </c>
      <c r="AU103">
        <v>2</v>
      </c>
      <c r="AV103">
        <v>1</v>
      </c>
      <c r="AW103">
        <v>2</v>
      </c>
      <c r="AX103">
        <v>2</v>
      </c>
      <c r="AY103">
        <v>1</v>
      </c>
      <c r="BD103">
        <v>1</v>
      </c>
      <c r="BE103">
        <v>1</v>
      </c>
      <c r="BG103">
        <v>1</v>
      </c>
      <c r="BH103">
        <v>1</v>
      </c>
      <c r="BI103">
        <v>1</v>
      </c>
      <c r="BJ103">
        <v>1</v>
      </c>
      <c r="BK103">
        <v>2</v>
      </c>
      <c r="BL103">
        <v>2</v>
      </c>
      <c r="BM103">
        <v>2</v>
      </c>
      <c r="BN103">
        <v>1</v>
      </c>
    </row>
    <row r="104" spans="2:66" ht="14.5" customHeight="1" x14ac:dyDescent="0.2">
      <c r="B104">
        <f>IF(SUMIFS('Included Monsters'!I:I,'Included Monsters'!E:E,data!K104,'Included Monsters'!F:F,data!M104)=1,0,IF(SUM(C104:D104)=0,0,SUM(E104:H104)))</f>
        <v>4</v>
      </c>
      <c r="C104">
        <f>IF(L104='Choice Identifier'!$F$3,1,0)</f>
        <v>0</v>
      </c>
      <c r="D104">
        <f>IF(K104='Choice Identifier'!$F$3,1,0)</f>
        <v>1</v>
      </c>
      <c r="E104">
        <f>IF(ISNUMBER(SEARCH(E$1,VLOOKUP($N104,'favorites worksheet'!$B:$T,19,FALSE))),4,IFERROR(VLOOKUP($N104,attributelookup,INDEX('list of artifact attributes'!$B:$B,MATCH(data!E$1,'list of artifact attributes'!$A:$A,0)),FALSE),))</f>
        <v>0</v>
      </c>
      <c r="F104">
        <f>IF(ISNUMBER(SEARCH(F$1,VLOOKUP($N104,'favorites worksheet'!$B:$T,19,FALSE))),4,IFERROR(VLOOKUP($N104,attributelookup,INDEX('list of artifact attributes'!$B:$B,MATCH(data!F$1,'list of artifact attributes'!$A:$A,0)),FALSE),))</f>
        <v>0</v>
      </c>
      <c r="G104">
        <f>IF(ISNUMBER(SEARCH(G$1,VLOOKUP($N104,'favorites worksheet'!$B:$T,19,FALSE))),4,IFERROR(VLOOKUP($N104,attributelookup,INDEX('list of artifact attributes'!$B:$B,MATCH(data!G$1,'list of artifact attributes'!$A:$A,0)),FALSE),))</f>
        <v>2</v>
      </c>
      <c r="H104">
        <f>IF(ISNUMBER(SEARCH(H$1,VLOOKUP($N104,'favorites worksheet'!$B:$T,19,FALSE))),4,IFERROR(VLOOKUP($N104,attributelookup,INDEX('list of artifact attributes'!$B:$B,MATCH(data!H$1,'list of artifact attributes'!$A:$A,0)),FALSE),))</f>
        <v>2</v>
      </c>
      <c r="I104">
        <v>4</v>
      </c>
      <c r="J104" t="s">
        <v>471</v>
      </c>
      <c r="K104" t="s">
        <v>22</v>
      </c>
      <c r="L104" t="s">
        <v>919</v>
      </c>
      <c r="M104" t="s">
        <v>474</v>
      </c>
      <c r="N104" t="str">
        <f t="shared" si="1"/>
        <v>LIGHTConrad</v>
      </c>
      <c r="O104" t="s">
        <v>58</v>
      </c>
      <c r="P104" t="s">
        <v>59</v>
      </c>
      <c r="Q104" t="s">
        <v>83</v>
      </c>
      <c r="R104" t="s">
        <v>186</v>
      </c>
      <c r="S104" t="s">
        <v>872</v>
      </c>
      <c r="T104" t="s">
        <v>871</v>
      </c>
      <c r="U104" t="s">
        <v>855</v>
      </c>
      <c r="X104" t="s">
        <v>909</v>
      </c>
      <c r="Y104">
        <v>2</v>
      </c>
      <c r="Z104">
        <v>2</v>
      </c>
      <c r="AA104">
        <v>2</v>
      </c>
      <c r="AF104">
        <v>2</v>
      </c>
      <c r="AG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2</v>
      </c>
      <c r="AP104">
        <v>2</v>
      </c>
      <c r="AQ104">
        <v>2</v>
      </c>
      <c r="AR104">
        <v>2</v>
      </c>
      <c r="AS104">
        <v>2</v>
      </c>
      <c r="AT104">
        <v>2</v>
      </c>
      <c r="AU104">
        <v>2</v>
      </c>
      <c r="AV104">
        <v>2</v>
      </c>
      <c r="AW104">
        <v>1</v>
      </c>
      <c r="AX104">
        <v>2</v>
      </c>
      <c r="AY104">
        <v>1</v>
      </c>
      <c r="BD104">
        <v>1</v>
      </c>
      <c r="BE104">
        <v>1</v>
      </c>
      <c r="BG104">
        <v>2</v>
      </c>
      <c r="BH104">
        <v>2</v>
      </c>
      <c r="BI104">
        <v>1</v>
      </c>
      <c r="BJ104">
        <v>2</v>
      </c>
      <c r="BK104">
        <v>2</v>
      </c>
      <c r="BL104">
        <v>2</v>
      </c>
      <c r="BM104">
        <v>2</v>
      </c>
      <c r="BN104">
        <v>1</v>
      </c>
    </row>
    <row r="105" spans="2:66" ht="14.5" customHeight="1" x14ac:dyDescent="0.2">
      <c r="B105">
        <f>IF(SUMIFS('Included Monsters'!I:I,'Included Monsters'!E:E,data!K105,'Included Monsters'!F:F,data!M105)=1,0,IF(SUM(C105:D105)=0,0,SUM(E105:H105)))</f>
        <v>0</v>
      </c>
      <c r="C105">
        <f>IF(L105='Choice Identifier'!$F$3,1,0)</f>
        <v>0</v>
      </c>
      <c r="D105">
        <f>IF(K105='Choice Identifier'!$F$3,1,0)</f>
        <v>0</v>
      </c>
      <c r="E105">
        <f>IF(ISNUMBER(SEARCH(E$1,VLOOKUP($N105,'favorites worksheet'!$B:$T,19,FALSE))),4,IFERROR(VLOOKUP($N105,attributelookup,INDEX('list of artifact attributes'!$B:$B,MATCH(data!E$1,'list of artifact attributes'!$A:$A,0)),FALSE),))</f>
        <v>0</v>
      </c>
      <c r="F105">
        <f>IF(ISNUMBER(SEARCH(F$1,VLOOKUP($N105,'favorites worksheet'!$B:$T,19,FALSE))),4,IFERROR(VLOOKUP($N105,attributelookup,INDEX('list of artifact attributes'!$B:$B,MATCH(data!F$1,'list of artifact attributes'!$A:$A,0)),FALSE),))</f>
        <v>0</v>
      </c>
      <c r="G105">
        <f>IF(ISNUMBER(SEARCH(G$1,VLOOKUP($N105,'favorites worksheet'!$B:$T,19,FALSE))),4,IFERROR(VLOOKUP($N105,attributelookup,INDEX('list of artifact attributes'!$B:$B,MATCH(data!G$1,'list of artifact attributes'!$A:$A,0)),FALSE),))</f>
        <v>2</v>
      </c>
      <c r="H105">
        <f>IF(ISNUMBER(SEARCH(H$1,VLOOKUP($N105,'favorites worksheet'!$B:$T,19,FALSE))),4,IFERROR(VLOOKUP($N105,attributelookup,INDEX('list of artifact attributes'!$B:$B,MATCH(data!H$1,'list of artifact attributes'!$A:$A,0)),FALSE),))</f>
        <v>1</v>
      </c>
      <c r="I105">
        <v>4</v>
      </c>
      <c r="J105" t="s">
        <v>471</v>
      </c>
      <c r="K105" t="s">
        <v>26</v>
      </c>
      <c r="L105" t="s">
        <v>920</v>
      </c>
      <c r="M105" t="s">
        <v>475</v>
      </c>
      <c r="N105" t="str">
        <f t="shared" si="1"/>
        <v>DARKDias</v>
      </c>
      <c r="O105" t="s">
        <v>30</v>
      </c>
      <c r="P105" t="s">
        <v>31</v>
      </c>
      <c r="Q105" t="s">
        <v>83</v>
      </c>
      <c r="R105" t="s">
        <v>31</v>
      </c>
      <c r="S105" t="s">
        <v>870</v>
      </c>
      <c r="T105" t="s">
        <v>858</v>
      </c>
      <c r="U105" t="s">
        <v>862</v>
      </c>
      <c r="X105" t="s">
        <v>912</v>
      </c>
      <c r="Y105">
        <v>1</v>
      </c>
      <c r="Z105">
        <v>1</v>
      </c>
      <c r="AF105">
        <v>2</v>
      </c>
      <c r="AG105">
        <v>2</v>
      </c>
      <c r="AI105">
        <v>2</v>
      </c>
      <c r="AJ105">
        <v>2</v>
      </c>
      <c r="AK105">
        <v>2</v>
      </c>
      <c r="AL105">
        <v>2</v>
      </c>
      <c r="AM105">
        <v>2</v>
      </c>
      <c r="AN105">
        <v>2</v>
      </c>
      <c r="AO105">
        <v>2</v>
      </c>
      <c r="AP105">
        <v>2</v>
      </c>
      <c r="AQ105">
        <v>2</v>
      </c>
      <c r="AR105">
        <v>2</v>
      </c>
      <c r="AS105">
        <v>1</v>
      </c>
      <c r="AT105">
        <v>2</v>
      </c>
      <c r="AU105">
        <v>2</v>
      </c>
      <c r="AV105">
        <v>1</v>
      </c>
      <c r="AW105">
        <v>2</v>
      </c>
      <c r="AX105">
        <v>2</v>
      </c>
      <c r="AY105">
        <v>1</v>
      </c>
      <c r="BD105">
        <v>1</v>
      </c>
      <c r="BE105">
        <v>1</v>
      </c>
      <c r="BG105">
        <v>1</v>
      </c>
      <c r="BH105">
        <v>1</v>
      </c>
      <c r="BI105">
        <v>1</v>
      </c>
      <c r="BJ105">
        <v>1</v>
      </c>
      <c r="BK105">
        <v>2</v>
      </c>
      <c r="BL105">
        <v>2</v>
      </c>
      <c r="BM105">
        <v>2</v>
      </c>
      <c r="BN105">
        <v>1</v>
      </c>
    </row>
    <row r="106" spans="2:66" ht="14.5" customHeight="1" x14ac:dyDescent="0.2">
      <c r="B106">
        <f>IF(SUMIFS('Included Monsters'!I:I,'Included Monsters'!E:E,data!K106,'Included Monsters'!F:F,data!M106)=1,0,IF(SUM(C106:D106)=0,0,SUM(E106:H106)))</f>
        <v>0</v>
      </c>
      <c r="C106">
        <f>IF(L106='Choice Identifier'!$F$3,1,0)</f>
        <v>0</v>
      </c>
      <c r="D106">
        <f>IF(K106='Choice Identifier'!$F$3,1,0)</f>
        <v>0</v>
      </c>
      <c r="E106">
        <f>IF(ISNUMBER(SEARCH(E$1,VLOOKUP($N106,'favorites worksheet'!$B:$T,19,FALSE))),4,IFERROR(VLOOKUP($N106,attributelookup,INDEX('list of artifact attributes'!$B:$B,MATCH(data!E$1,'list of artifact attributes'!$A:$A,0)),FALSE),))</f>
        <v>0</v>
      </c>
      <c r="F106">
        <f>IF(ISNUMBER(SEARCH(F$1,VLOOKUP($N106,'favorites worksheet'!$B:$T,19,FALSE))),4,IFERROR(VLOOKUP($N106,attributelookup,INDEX('list of artifact attributes'!$B:$B,MATCH(data!F$1,'list of artifact attributes'!$A:$A,0)),FALSE),))</f>
        <v>0</v>
      </c>
      <c r="G106">
        <f>IF(ISNUMBER(SEARCH(G$1,VLOOKUP($N106,'favorites worksheet'!$B:$T,19,FALSE))),4,IFERROR(VLOOKUP($N106,attributelookup,INDEX('list of artifact attributes'!$B:$B,MATCH(data!G$1,'list of artifact attributes'!$A:$A,0)),FALSE),))</f>
        <v>2</v>
      </c>
      <c r="H106">
        <f>IF(ISNUMBER(SEARCH(H$1,VLOOKUP($N106,'favorites worksheet'!$B:$T,19,FALSE))),4,IFERROR(VLOOKUP($N106,attributelookup,INDEX('list of artifact attributes'!$B:$B,MATCH(data!H$1,'list of artifact attributes'!$A:$A,0)),FALSE),))</f>
        <v>1</v>
      </c>
      <c r="I106">
        <v>4</v>
      </c>
      <c r="J106" t="s">
        <v>471</v>
      </c>
      <c r="K106" t="s">
        <v>13</v>
      </c>
      <c r="L106" t="s">
        <v>921</v>
      </c>
      <c r="M106" t="s">
        <v>476</v>
      </c>
      <c r="N106" t="str">
        <f t="shared" si="1"/>
        <v>WATERFedora</v>
      </c>
      <c r="O106" t="s">
        <v>171</v>
      </c>
      <c r="P106" t="s">
        <v>172</v>
      </c>
      <c r="Q106" t="s">
        <v>83</v>
      </c>
      <c r="R106" t="s">
        <v>172</v>
      </c>
      <c r="S106" t="s">
        <v>870</v>
      </c>
      <c r="T106" t="s">
        <v>858</v>
      </c>
      <c r="U106" t="s">
        <v>862</v>
      </c>
      <c r="X106" t="s">
        <v>912</v>
      </c>
      <c r="Y106">
        <v>1</v>
      </c>
      <c r="Z106">
        <v>1</v>
      </c>
      <c r="AF106">
        <v>2</v>
      </c>
      <c r="AG106">
        <v>2</v>
      </c>
      <c r="AI106">
        <v>2</v>
      </c>
      <c r="AJ106">
        <v>2</v>
      </c>
      <c r="AK106">
        <v>1</v>
      </c>
      <c r="AL106">
        <v>2</v>
      </c>
      <c r="AM106">
        <v>2</v>
      </c>
      <c r="AN106">
        <v>2</v>
      </c>
      <c r="AO106">
        <v>2</v>
      </c>
      <c r="AP106">
        <v>2</v>
      </c>
      <c r="AQ106">
        <v>2</v>
      </c>
      <c r="AR106">
        <v>2</v>
      </c>
      <c r="AS106">
        <v>1</v>
      </c>
      <c r="AT106">
        <v>2</v>
      </c>
      <c r="AU106">
        <v>2</v>
      </c>
      <c r="AV106">
        <v>1</v>
      </c>
      <c r="AW106">
        <v>2</v>
      </c>
      <c r="AX106">
        <v>2</v>
      </c>
      <c r="AY106">
        <v>1</v>
      </c>
      <c r="BD106">
        <v>1</v>
      </c>
      <c r="BE106">
        <v>1</v>
      </c>
      <c r="BG106">
        <v>1</v>
      </c>
      <c r="BH106">
        <v>1</v>
      </c>
      <c r="BI106">
        <v>1</v>
      </c>
      <c r="BJ106">
        <v>1</v>
      </c>
      <c r="BK106">
        <v>2</v>
      </c>
      <c r="BL106">
        <v>2</v>
      </c>
      <c r="BM106">
        <v>2</v>
      </c>
      <c r="BN106">
        <v>1</v>
      </c>
    </row>
    <row r="107" spans="2:66" ht="14.5" customHeight="1" x14ac:dyDescent="0.2">
      <c r="B107">
        <f>IF(SUMIFS('Included Monsters'!I:I,'Included Monsters'!E:E,data!K107,'Included Monsters'!F:F,data!M107)=1,0,IF(SUM(C107:D107)=0,0,SUM(E107:H107)))</f>
        <v>0</v>
      </c>
      <c r="C107">
        <f>IF(L107='Choice Identifier'!$F$3,1,0)</f>
        <v>0</v>
      </c>
      <c r="D107">
        <f>IF(K107='Choice Identifier'!$F$3,1,0)</f>
        <v>0</v>
      </c>
      <c r="E107">
        <f>IF(ISNUMBER(SEARCH(E$1,VLOOKUP($N107,'favorites worksheet'!$B:$T,19,FALSE))),4,IFERROR(VLOOKUP($N107,attributelookup,INDEX('list of artifact attributes'!$B:$B,MATCH(data!E$1,'list of artifact attributes'!$A:$A,0)),FALSE),))</f>
        <v>0</v>
      </c>
      <c r="F107">
        <f>IF(ISNUMBER(SEARCH(F$1,VLOOKUP($N107,'favorites worksheet'!$B:$T,19,FALSE))),4,IFERROR(VLOOKUP($N107,attributelookup,INDEX('list of artifact attributes'!$B:$B,MATCH(data!F$1,'list of artifact attributes'!$A:$A,0)),FALSE),))</f>
        <v>0</v>
      </c>
      <c r="G107">
        <f>IF(ISNUMBER(SEARCH(G$1,VLOOKUP($N107,'favorites worksheet'!$B:$T,19,FALSE))),4,IFERROR(VLOOKUP($N107,attributelookup,INDEX('list of artifact attributes'!$B:$B,MATCH(data!G$1,'list of artifact attributes'!$A:$A,0)),FALSE),))</f>
        <v>0</v>
      </c>
      <c r="H107">
        <f>IF(ISNUMBER(SEARCH(H$1,VLOOKUP($N107,'favorites worksheet'!$B:$T,19,FALSE))),4,IFERROR(VLOOKUP($N107,attributelookup,INDEX('list of artifact attributes'!$B:$B,MATCH(data!H$1,'list of artifact attributes'!$A:$A,0)),FALSE),))</f>
        <v>2</v>
      </c>
      <c r="I107">
        <v>5</v>
      </c>
      <c r="J107" t="s">
        <v>56</v>
      </c>
      <c r="K107" t="s">
        <v>6</v>
      </c>
      <c r="L107" t="s">
        <v>919</v>
      </c>
      <c r="M107" t="s">
        <v>57</v>
      </c>
      <c r="N107" t="str">
        <f t="shared" si="1"/>
        <v>FIREBael</v>
      </c>
      <c r="O107" t="s">
        <v>58</v>
      </c>
      <c r="P107" t="s">
        <v>59</v>
      </c>
      <c r="Q107" t="s">
        <v>60</v>
      </c>
      <c r="R107" t="s">
        <v>10</v>
      </c>
      <c r="S107" t="s">
        <v>854</v>
      </c>
      <c r="T107" t="s">
        <v>855</v>
      </c>
      <c r="U107" t="s">
        <v>871</v>
      </c>
      <c r="V107" t="s">
        <v>869</v>
      </c>
      <c r="X107" t="s">
        <v>909</v>
      </c>
      <c r="Y107">
        <v>2</v>
      </c>
      <c r="Z107">
        <v>2</v>
      </c>
      <c r="AA107">
        <v>2</v>
      </c>
      <c r="AH107">
        <v>2</v>
      </c>
      <c r="AI107">
        <v>2</v>
      </c>
      <c r="AJ107">
        <v>1</v>
      </c>
      <c r="AK107">
        <v>2</v>
      </c>
      <c r="AL107">
        <v>2</v>
      </c>
      <c r="AM107">
        <v>2</v>
      </c>
      <c r="AN107">
        <v>2</v>
      </c>
      <c r="AO107">
        <v>2</v>
      </c>
      <c r="AP107">
        <v>2</v>
      </c>
      <c r="AQ107">
        <v>2</v>
      </c>
      <c r="AR107">
        <v>2</v>
      </c>
      <c r="AS107">
        <v>2</v>
      </c>
      <c r="AT107">
        <v>1</v>
      </c>
      <c r="AU107">
        <v>2</v>
      </c>
      <c r="AV107">
        <v>2</v>
      </c>
      <c r="AW107">
        <v>1</v>
      </c>
      <c r="AX107">
        <v>2</v>
      </c>
      <c r="AY107">
        <v>1</v>
      </c>
      <c r="BD107">
        <v>1</v>
      </c>
      <c r="BE107">
        <v>1</v>
      </c>
      <c r="BG107">
        <v>2</v>
      </c>
      <c r="BH107">
        <v>2</v>
      </c>
      <c r="BI107">
        <v>1</v>
      </c>
      <c r="BJ107">
        <v>2</v>
      </c>
      <c r="BK107">
        <v>2</v>
      </c>
      <c r="BL107">
        <v>2</v>
      </c>
      <c r="BM107">
        <v>2</v>
      </c>
      <c r="BN107">
        <v>1</v>
      </c>
    </row>
    <row r="108" spans="2:66" ht="14.5" customHeight="1" x14ac:dyDescent="0.2">
      <c r="B108">
        <f>IF(SUMIFS('Included Monsters'!I:I,'Included Monsters'!E:E,data!K108,'Included Monsters'!F:F,data!M108)=1,0,IF(SUM(C108:D108)=0,0,SUM(E108:H108)))</f>
        <v>0</v>
      </c>
      <c r="C108">
        <f>IF(L108='Choice Identifier'!$F$3,1,0)</f>
        <v>0</v>
      </c>
      <c r="D108">
        <f>IF(K108='Choice Identifier'!$F$3,1,0)</f>
        <v>0</v>
      </c>
      <c r="E108">
        <f>IF(ISNUMBER(SEARCH(E$1,VLOOKUP($N108,'favorites worksheet'!$B:$T,19,FALSE))),4,IFERROR(VLOOKUP($N108,attributelookup,INDEX('list of artifact attributes'!$B:$B,MATCH(data!E$1,'list of artifact attributes'!$A:$A,0)),FALSE),))</f>
        <v>0</v>
      </c>
      <c r="F108">
        <f>IF(ISNUMBER(SEARCH(F$1,VLOOKUP($N108,'favorites worksheet'!$B:$T,19,FALSE))),4,IFERROR(VLOOKUP($N108,attributelookup,INDEX('list of artifact attributes'!$B:$B,MATCH(data!F$1,'list of artifact attributes'!$A:$A,0)),FALSE),))</f>
        <v>0</v>
      </c>
      <c r="G108">
        <f>IF(ISNUMBER(SEARCH(G$1,VLOOKUP($N108,'favorites worksheet'!$B:$T,19,FALSE))),4,IFERROR(VLOOKUP($N108,attributelookup,INDEX('list of artifact attributes'!$B:$B,MATCH(data!G$1,'list of artifact attributes'!$A:$A,0)),FALSE),))</f>
        <v>0</v>
      </c>
      <c r="H108">
        <f>IF(ISNUMBER(SEARCH(H$1,VLOOKUP($N108,'favorites worksheet'!$B:$T,19,FALSE))),4,IFERROR(VLOOKUP($N108,attributelookup,INDEX('list of artifact attributes'!$B:$B,MATCH(data!H$1,'list of artifact attributes'!$A:$A,0)),FALSE),))</f>
        <v>2</v>
      </c>
      <c r="I108">
        <v>5</v>
      </c>
      <c r="J108" t="s">
        <v>56</v>
      </c>
      <c r="K108" t="s">
        <v>26</v>
      </c>
      <c r="L108" t="s">
        <v>919</v>
      </c>
      <c r="M108" t="s">
        <v>65</v>
      </c>
      <c r="N108" t="str">
        <f t="shared" si="1"/>
        <v>DARKBeelzebub</v>
      </c>
      <c r="O108" t="s">
        <v>58</v>
      </c>
      <c r="P108" t="s">
        <v>59</v>
      </c>
      <c r="Q108" t="s">
        <v>60</v>
      </c>
      <c r="R108" t="s">
        <v>10</v>
      </c>
      <c r="S108" t="s">
        <v>854</v>
      </c>
      <c r="T108" t="s">
        <v>855</v>
      </c>
      <c r="U108" t="s">
        <v>871</v>
      </c>
      <c r="V108" t="s">
        <v>869</v>
      </c>
      <c r="X108" t="s">
        <v>909</v>
      </c>
      <c r="Y108">
        <v>2</v>
      </c>
      <c r="Z108">
        <v>2</v>
      </c>
      <c r="AI108">
        <v>2</v>
      </c>
      <c r="AJ108">
        <v>2</v>
      </c>
      <c r="AK108">
        <v>2</v>
      </c>
      <c r="AL108">
        <v>2</v>
      </c>
      <c r="AM108">
        <v>2</v>
      </c>
      <c r="AN108">
        <v>2</v>
      </c>
      <c r="AO108">
        <v>2</v>
      </c>
      <c r="AP108">
        <v>2</v>
      </c>
      <c r="AQ108">
        <v>2</v>
      </c>
      <c r="AR108">
        <v>2</v>
      </c>
      <c r="AS108">
        <v>2</v>
      </c>
      <c r="AT108">
        <v>1</v>
      </c>
      <c r="AU108">
        <v>2</v>
      </c>
      <c r="AV108">
        <v>2</v>
      </c>
      <c r="AW108">
        <v>1</v>
      </c>
      <c r="AX108">
        <v>2</v>
      </c>
      <c r="AY108">
        <v>1</v>
      </c>
      <c r="BD108">
        <v>2</v>
      </c>
      <c r="BE108">
        <v>2</v>
      </c>
      <c r="BG108">
        <v>2</v>
      </c>
      <c r="BH108">
        <v>2</v>
      </c>
      <c r="BI108">
        <v>1</v>
      </c>
      <c r="BJ108">
        <v>2</v>
      </c>
      <c r="BK108">
        <v>2</v>
      </c>
      <c r="BL108">
        <v>2</v>
      </c>
      <c r="BM108">
        <v>2</v>
      </c>
      <c r="BN108">
        <v>1</v>
      </c>
    </row>
    <row r="109" spans="2:66" ht="14.5" customHeight="1" x14ac:dyDescent="0.2">
      <c r="B109">
        <f>IF(SUMIFS('Included Monsters'!I:I,'Included Monsters'!E:E,data!K109,'Included Monsters'!F:F,data!M109)=1,0,IF(SUM(C109:D109)=0,0,SUM(E109:H109)))</f>
        <v>0</v>
      </c>
      <c r="C109">
        <f>IF(L109='Choice Identifier'!$F$3,1,0)</f>
        <v>0</v>
      </c>
      <c r="D109">
        <f>IF(K109='Choice Identifier'!$F$3,1,0)</f>
        <v>0</v>
      </c>
      <c r="E109">
        <f>IF(ISNUMBER(SEARCH(E$1,VLOOKUP($N109,'favorites worksheet'!$B:$T,19,FALSE))),4,IFERROR(VLOOKUP($N109,attributelookup,INDEX('list of artifact attributes'!$B:$B,MATCH(data!E$1,'list of artifact attributes'!$A:$A,0)),FALSE),))</f>
        <v>0</v>
      </c>
      <c r="F109">
        <f>IF(ISNUMBER(SEARCH(F$1,VLOOKUP($N109,'favorites worksheet'!$B:$T,19,FALSE))),4,IFERROR(VLOOKUP($N109,attributelookup,INDEX('list of artifact attributes'!$B:$B,MATCH(data!F$1,'list of artifact attributes'!$A:$A,0)),FALSE),))</f>
        <v>0</v>
      </c>
      <c r="G109">
        <f>IF(ISNUMBER(SEARCH(G$1,VLOOKUP($N109,'favorites worksheet'!$B:$T,19,FALSE))),4,IFERROR(VLOOKUP($N109,attributelookup,INDEX('list of artifact attributes'!$B:$B,MATCH(data!G$1,'list of artifact attributes'!$A:$A,0)),FALSE),))</f>
        <v>0</v>
      </c>
      <c r="H109">
        <f>IF(ISNUMBER(SEARCH(H$1,VLOOKUP($N109,'favorites worksheet'!$B:$T,19,FALSE))),4,IFERROR(VLOOKUP($N109,attributelookup,INDEX('list of artifact attributes'!$B:$B,MATCH(data!H$1,'list of artifact attributes'!$A:$A,0)),FALSE),))</f>
        <v>2</v>
      </c>
      <c r="I109">
        <v>5</v>
      </c>
      <c r="J109" t="s">
        <v>56</v>
      </c>
      <c r="K109" t="s">
        <v>13</v>
      </c>
      <c r="L109" t="s">
        <v>919</v>
      </c>
      <c r="M109" t="s">
        <v>61</v>
      </c>
      <c r="N109" t="str">
        <f t="shared" si="1"/>
        <v>WATERBelial</v>
      </c>
      <c r="O109" t="s">
        <v>58</v>
      </c>
      <c r="P109" t="s">
        <v>59</v>
      </c>
      <c r="Q109" t="s">
        <v>60</v>
      </c>
      <c r="R109" t="s">
        <v>10</v>
      </c>
      <c r="S109" t="s">
        <v>854</v>
      </c>
      <c r="T109" t="s">
        <v>871</v>
      </c>
      <c r="U109" t="s">
        <v>855</v>
      </c>
      <c r="V109" t="s">
        <v>869</v>
      </c>
      <c r="X109" t="s">
        <v>909</v>
      </c>
      <c r="Y109">
        <v>2</v>
      </c>
      <c r="Z109">
        <v>2</v>
      </c>
      <c r="AI109">
        <v>2</v>
      </c>
      <c r="AJ109">
        <v>2</v>
      </c>
      <c r="AK109">
        <v>1</v>
      </c>
      <c r="AL109">
        <v>2</v>
      </c>
      <c r="AM109">
        <v>2</v>
      </c>
      <c r="AN109">
        <v>2</v>
      </c>
      <c r="AO109">
        <v>2</v>
      </c>
      <c r="AP109">
        <v>2</v>
      </c>
      <c r="AQ109">
        <v>2</v>
      </c>
      <c r="AR109">
        <v>2</v>
      </c>
      <c r="AS109">
        <v>2</v>
      </c>
      <c r="AT109">
        <v>1</v>
      </c>
      <c r="AU109">
        <v>2</v>
      </c>
      <c r="AV109">
        <v>2</v>
      </c>
      <c r="AW109">
        <v>1</v>
      </c>
      <c r="AX109">
        <v>2</v>
      </c>
      <c r="AY109">
        <v>1</v>
      </c>
      <c r="BD109">
        <v>2</v>
      </c>
      <c r="BE109">
        <v>2</v>
      </c>
      <c r="BG109">
        <v>2</v>
      </c>
      <c r="BH109">
        <v>2</v>
      </c>
      <c r="BI109">
        <v>1</v>
      </c>
      <c r="BJ109">
        <v>2</v>
      </c>
      <c r="BK109">
        <v>2</v>
      </c>
      <c r="BL109">
        <v>2</v>
      </c>
      <c r="BM109">
        <v>2</v>
      </c>
      <c r="BN109">
        <v>1</v>
      </c>
    </row>
    <row r="110" spans="2:66" ht="14.5" customHeight="1" x14ac:dyDescent="0.2">
      <c r="B110">
        <f>IF(SUMIFS('Included Monsters'!I:I,'Included Monsters'!E:E,data!K110,'Included Monsters'!F:F,data!M110)=1,0,IF(SUM(C110:D110)=0,0,SUM(E110:H110)))</f>
        <v>2</v>
      </c>
      <c r="C110">
        <f>IF(L110='Choice Identifier'!$F$3,1,0)</f>
        <v>0</v>
      </c>
      <c r="D110">
        <f>IF(K110='Choice Identifier'!$F$3,1,0)</f>
        <v>1</v>
      </c>
      <c r="E110">
        <f>IF(ISNUMBER(SEARCH(E$1,VLOOKUP($N110,'favorites worksheet'!$B:$T,19,FALSE))),4,IFERROR(VLOOKUP($N110,attributelookup,INDEX('list of artifact attributes'!$B:$B,MATCH(data!E$1,'list of artifact attributes'!$A:$A,0)),FALSE),))</f>
        <v>0</v>
      </c>
      <c r="F110">
        <f>IF(ISNUMBER(SEARCH(F$1,VLOOKUP($N110,'favorites worksheet'!$B:$T,19,FALSE))),4,IFERROR(VLOOKUP($N110,attributelookup,INDEX('list of artifact attributes'!$B:$B,MATCH(data!F$1,'list of artifact attributes'!$A:$A,0)),FALSE),))</f>
        <v>0</v>
      </c>
      <c r="G110">
        <f>IF(ISNUMBER(SEARCH(G$1,VLOOKUP($N110,'favorites worksheet'!$B:$T,19,FALSE))),4,IFERROR(VLOOKUP($N110,attributelookup,INDEX('list of artifact attributes'!$B:$B,MATCH(data!G$1,'list of artifact attributes'!$A:$A,0)),FALSE),))</f>
        <v>0</v>
      </c>
      <c r="H110">
        <f>IF(ISNUMBER(SEARCH(H$1,VLOOKUP($N110,'favorites worksheet'!$B:$T,19,FALSE))),4,IFERROR(VLOOKUP($N110,attributelookup,INDEX('list of artifact attributes'!$B:$B,MATCH(data!H$1,'list of artifact attributes'!$A:$A,0)),FALSE),))</f>
        <v>2</v>
      </c>
      <c r="I110">
        <v>5</v>
      </c>
      <c r="J110" t="s">
        <v>56</v>
      </c>
      <c r="K110" t="s">
        <v>22</v>
      </c>
      <c r="L110" t="s">
        <v>910</v>
      </c>
      <c r="M110" t="s">
        <v>64</v>
      </c>
      <c r="N110" t="str">
        <f t="shared" si="1"/>
        <v>LIGHTLucifer</v>
      </c>
      <c r="O110" t="s">
        <v>58</v>
      </c>
      <c r="P110" t="s">
        <v>59</v>
      </c>
      <c r="Q110" t="s">
        <v>17</v>
      </c>
      <c r="R110" t="s">
        <v>10</v>
      </c>
      <c r="S110" t="s">
        <v>854</v>
      </c>
      <c r="T110" t="s">
        <v>871</v>
      </c>
      <c r="U110" t="s">
        <v>855</v>
      </c>
      <c r="V110" t="s">
        <v>869</v>
      </c>
      <c r="X110" t="s">
        <v>909</v>
      </c>
      <c r="Y110">
        <v>2</v>
      </c>
      <c r="Z110">
        <v>2</v>
      </c>
      <c r="AI110">
        <v>2</v>
      </c>
      <c r="AJ110">
        <v>2</v>
      </c>
      <c r="AK110">
        <v>2</v>
      </c>
      <c r="AL110">
        <v>2</v>
      </c>
      <c r="AM110">
        <v>2</v>
      </c>
      <c r="AN110">
        <v>2</v>
      </c>
      <c r="AO110">
        <v>2</v>
      </c>
      <c r="AP110">
        <v>2</v>
      </c>
      <c r="AQ110">
        <v>2</v>
      </c>
      <c r="AR110">
        <v>2</v>
      </c>
      <c r="AS110">
        <v>2</v>
      </c>
      <c r="AT110">
        <v>1</v>
      </c>
      <c r="AU110">
        <v>2</v>
      </c>
      <c r="AV110">
        <v>2</v>
      </c>
      <c r="AW110">
        <v>1</v>
      </c>
      <c r="AX110">
        <v>2</v>
      </c>
      <c r="AY110">
        <v>1</v>
      </c>
      <c r="BD110">
        <v>1</v>
      </c>
      <c r="BE110">
        <v>1</v>
      </c>
      <c r="BG110">
        <v>2</v>
      </c>
      <c r="BH110">
        <v>2</v>
      </c>
      <c r="BI110">
        <v>1</v>
      </c>
      <c r="BJ110">
        <v>2</v>
      </c>
      <c r="BK110">
        <v>2</v>
      </c>
      <c r="BL110">
        <v>2</v>
      </c>
      <c r="BM110">
        <v>2</v>
      </c>
      <c r="BN110">
        <v>1</v>
      </c>
    </row>
    <row r="111" spans="2:66" ht="14.5" customHeight="1" x14ac:dyDescent="0.2">
      <c r="B111">
        <f>IF(SUMIFS('Included Monsters'!I:I,'Included Monsters'!E:E,data!K111,'Included Monsters'!F:F,data!M111)=1,0,IF(SUM(C111:D111)=0,0,SUM(E111:H111)))</f>
        <v>0</v>
      </c>
      <c r="C111">
        <f>IF(L111='Choice Identifier'!$F$3,1,0)</f>
        <v>0</v>
      </c>
      <c r="D111">
        <f>IF(K111='Choice Identifier'!$F$3,1,0)</f>
        <v>0</v>
      </c>
      <c r="E111">
        <f>IF(ISNUMBER(SEARCH(E$1,VLOOKUP($N111,'favorites worksheet'!$B:$T,19,FALSE))),4,IFERROR(VLOOKUP($N111,attributelookup,INDEX('list of artifact attributes'!$B:$B,MATCH(data!E$1,'list of artifact attributes'!$A:$A,0)),FALSE),))</f>
        <v>0</v>
      </c>
      <c r="F111">
        <f>IF(ISNUMBER(SEARCH(F$1,VLOOKUP($N111,'favorites worksheet'!$B:$T,19,FALSE))),4,IFERROR(VLOOKUP($N111,attributelookup,INDEX('list of artifact attributes'!$B:$B,MATCH(data!F$1,'list of artifact attributes'!$A:$A,0)),FALSE),))</f>
        <v>0</v>
      </c>
      <c r="G111">
        <f>IF(ISNUMBER(SEARCH(G$1,VLOOKUP($N111,'favorites worksheet'!$B:$T,19,FALSE))),4,IFERROR(VLOOKUP($N111,attributelookup,INDEX('list of artifact attributes'!$B:$B,MATCH(data!G$1,'list of artifact attributes'!$A:$A,0)),FALSE),))</f>
        <v>0</v>
      </c>
      <c r="H111">
        <f>IF(ISNUMBER(SEARCH(H$1,VLOOKUP($N111,'favorites worksheet'!$B:$T,19,FALSE))),4,IFERROR(VLOOKUP($N111,attributelookup,INDEX('list of artifact attributes'!$B:$B,MATCH(data!H$1,'list of artifact attributes'!$A:$A,0)),FALSE),))</f>
        <v>2</v>
      </c>
      <c r="I111">
        <v>5</v>
      </c>
      <c r="J111" t="s">
        <v>56</v>
      </c>
      <c r="K111" t="s">
        <v>19</v>
      </c>
      <c r="L111" t="s">
        <v>910</v>
      </c>
      <c r="M111" t="s">
        <v>63</v>
      </c>
      <c r="N111" t="str">
        <f t="shared" si="1"/>
        <v>WINDMephisto</v>
      </c>
      <c r="O111" t="s">
        <v>58</v>
      </c>
      <c r="P111" t="s">
        <v>59</v>
      </c>
      <c r="Q111" t="s">
        <v>17</v>
      </c>
      <c r="R111" t="s">
        <v>10</v>
      </c>
      <c r="S111" t="s">
        <v>854</v>
      </c>
      <c r="T111" t="s">
        <v>871</v>
      </c>
      <c r="U111" t="s">
        <v>855</v>
      </c>
      <c r="V111" t="s">
        <v>869</v>
      </c>
      <c r="X111" t="s">
        <v>909</v>
      </c>
      <c r="Y111">
        <v>2</v>
      </c>
      <c r="Z111">
        <v>2</v>
      </c>
      <c r="AI111">
        <v>1</v>
      </c>
      <c r="AJ111">
        <v>2</v>
      </c>
      <c r="AK111">
        <v>2</v>
      </c>
      <c r="AL111">
        <v>2</v>
      </c>
      <c r="AM111">
        <v>2</v>
      </c>
      <c r="AN111">
        <v>2</v>
      </c>
      <c r="AO111">
        <v>2</v>
      </c>
      <c r="AP111">
        <v>2</v>
      </c>
      <c r="AQ111">
        <v>2</v>
      </c>
      <c r="AR111">
        <v>2</v>
      </c>
      <c r="AS111">
        <v>2</v>
      </c>
      <c r="AT111">
        <v>1</v>
      </c>
      <c r="AU111">
        <v>2</v>
      </c>
      <c r="AV111">
        <v>2</v>
      </c>
      <c r="AW111">
        <v>1</v>
      </c>
      <c r="AX111">
        <v>2</v>
      </c>
      <c r="AY111">
        <v>1</v>
      </c>
      <c r="BD111">
        <v>1</v>
      </c>
      <c r="BE111">
        <v>1</v>
      </c>
      <c r="BG111">
        <v>2</v>
      </c>
      <c r="BH111">
        <v>2</v>
      </c>
      <c r="BI111">
        <v>1</v>
      </c>
      <c r="BJ111">
        <v>2</v>
      </c>
      <c r="BK111">
        <v>2</v>
      </c>
      <c r="BL111">
        <v>2</v>
      </c>
      <c r="BM111">
        <v>2</v>
      </c>
      <c r="BN111">
        <v>1</v>
      </c>
    </row>
    <row r="112" spans="2:66" ht="14.5" customHeight="1" x14ac:dyDescent="0.2">
      <c r="B112">
        <f>IF(SUMIFS('Included Monsters'!I:I,'Included Monsters'!E:E,data!K112,'Included Monsters'!F:F,data!M112)=1,0,IF(SUM(C112:D112)=0,0,SUM(E112:H112)))</f>
        <v>0</v>
      </c>
      <c r="C112">
        <f>IF(L112='Choice Identifier'!$F$3,1,0)</f>
        <v>0</v>
      </c>
      <c r="D112">
        <f>IF(K112='Choice Identifier'!$F$3,1,0)</f>
        <v>0</v>
      </c>
      <c r="E112">
        <f>IF(ISNUMBER(SEARCH(E$1,VLOOKUP($N112,'favorites worksheet'!$B:$T,19,FALSE))),4,IFERROR(VLOOKUP($N112,attributelookup,INDEX('list of artifact attributes'!$B:$B,MATCH(data!E$1,'list of artifact attributes'!$A:$A,0)),FALSE),))</f>
        <v>0</v>
      </c>
      <c r="F112">
        <f>IF(ISNUMBER(SEARCH(F$1,VLOOKUP($N112,'favorites worksheet'!$B:$T,19,FALSE))),4,IFERROR(VLOOKUP($N112,attributelookup,INDEX('list of artifact attributes'!$B:$B,MATCH(data!F$1,'list of artifact attributes'!$A:$A,0)),FALSE),))</f>
        <v>0</v>
      </c>
      <c r="G112">
        <f>IF(ISNUMBER(SEARCH(G$1,VLOOKUP($N112,'favorites worksheet'!$B:$T,19,FALSE))),4,IFERROR(VLOOKUP($N112,attributelookup,INDEX('list of artifact attributes'!$B:$B,MATCH(data!G$1,'list of artifact attributes'!$A:$A,0)),FALSE),))</f>
        <v>2</v>
      </c>
      <c r="H112">
        <f>IF(ISNUMBER(SEARCH(H$1,VLOOKUP($N112,'favorites worksheet'!$B:$T,19,FALSE))),4,IFERROR(VLOOKUP($N112,attributelookup,INDEX('list of artifact attributes'!$B:$B,MATCH(data!H$1,'list of artifact attributes'!$A:$A,0)),FALSE),))</f>
        <v>1</v>
      </c>
      <c r="I112">
        <v>5</v>
      </c>
      <c r="J112" t="s">
        <v>245</v>
      </c>
      <c r="K112" t="s">
        <v>13</v>
      </c>
      <c r="L112" t="s">
        <v>921</v>
      </c>
      <c r="M112" t="s">
        <v>246</v>
      </c>
      <c r="N112" t="str">
        <f t="shared" si="1"/>
        <v>WATERBastet</v>
      </c>
      <c r="O112" t="s">
        <v>30</v>
      </c>
      <c r="P112" t="s">
        <v>31</v>
      </c>
      <c r="Q112" t="s">
        <v>17</v>
      </c>
      <c r="R112" t="s">
        <v>31</v>
      </c>
      <c r="S112" t="s">
        <v>854</v>
      </c>
      <c r="T112" t="s">
        <v>857</v>
      </c>
      <c r="U112" t="s">
        <v>858</v>
      </c>
      <c r="X112" t="s">
        <v>912</v>
      </c>
      <c r="Y112">
        <v>1</v>
      </c>
      <c r="Z112">
        <v>1</v>
      </c>
      <c r="AF112">
        <v>2</v>
      </c>
      <c r="AG112">
        <v>2</v>
      </c>
      <c r="AI112">
        <v>2</v>
      </c>
      <c r="AJ112">
        <v>2</v>
      </c>
      <c r="AK112">
        <v>1</v>
      </c>
      <c r="AL112">
        <v>2</v>
      </c>
      <c r="AM112">
        <v>2</v>
      </c>
      <c r="AN112">
        <v>2</v>
      </c>
      <c r="AO112">
        <v>2</v>
      </c>
      <c r="AP112">
        <v>2</v>
      </c>
      <c r="AQ112">
        <v>2</v>
      </c>
      <c r="AR112">
        <v>2</v>
      </c>
      <c r="AS112">
        <v>1</v>
      </c>
      <c r="AT112">
        <v>2</v>
      </c>
      <c r="AU112">
        <v>2</v>
      </c>
      <c r="AV112">
        <v>1</v>
      </c>
      <c r="AW112">
        <v>2</v>
      </c>
      <c r="AX112">
        <v>2</v>
      </c>
      <c r="AY112">
        <v>1</v>
      </c>
      <c r="BD112">
        <v>1</v>
      </c>
      <c r="BE112">
        <v>1</v>
      </c>
      <c r="BG112">
        <v>1</v>
      </c>
      <c r="BH112">
        <v>1</v>
      </c>
      <c r="BI112">
        <v>1</v>
      </c>
      <c r="BJ112">
        <v>1</v>
      </c>
      <c r="BK112">
        <v>2</v>
      </c>
      <c r="BL112">
        <v>2</v>
      </c>
      <c r="BM112">
        <v>2</v>
      </c>
      <c r="BN112">
        <v>1</v>
      </c>
    </row>
    <row r="113" spans="2:66" ht="14.5" customHeight="1" x14ac:dyDescent="0.2">
      <c r="B113">
        <f>IF(SUMIFS('Included Monsters'!I:I,'Included Monsters'!E:E,data!K113,'Included Monsters'!F:F,data!M113)=1,0,IF(SUM(C113:D113)=0,0,SUM(E113:H113)))</f>
        <v>0</v>
      </c>
      <c r="C113">
        <f>IF(L113='Choice Identifier'!$F$3,1,0)</f>
        <v>0</v>
      </c>
      <c r="D113">
        <f>IF(K113='Choice Identifier'!$F$3,1,0)</f>
        <v>0</v>
      </c>
      <c r="E113">
        <f>IF(ISNUMBER(SEARCH(E$1,VLOOKUP($N113,'favorites worksheet'!$B:$T,19,FALSE))),4,IFERROR(VLOOKUP($N113,attributelookup,INDEX('list of artifact attributes'!$B:$B,MATCH(data!E$1,'list of artifact attributes'!$A:$A,0)),FALSE),))</f>
        <v>0</v>
      </c>
      <c r="F113">
        <f>IF(ISNUMBER(SEARCH(F$1,VLOOKUP($N113,'favorites worksheet'!$B:$T,19,FALSE))),4,IFERROR(VLOOKUP($N113,attributelookup,INDEX('list of artifact attributes'!$B:$B,MATCH(data!F$1,'list of artifact attributes'!$A:$A,0)),FALSE),))</f>
        <v>0</v>
      </c>
      <c r="G113">
        <f>IF(ISNUMBER(SEARCH(G$1,VLOOKUP($N113,'favorites worksheet'!$B:$T,19,FALSE))),4,IFERROR(VLOOKUP($N113,attributelookup,INDEX('list of artifact attributes'!$B:$B,MATCH(data!G$1,'list of artifact attributes'!$A:$A,0)),FALSE),))</f>
        <v>2</v>
      </c>
      <c r="H113">
        <f>IF(ISNUMBER(SEARCH(H$1,VLOOKUP($N113,'favorites worksheet'!$B:$T,19,FALSE))),4,IFERROR(VLOOKUP($N113,attributelookup,INDEX('list of artifact attributes'!$B:$B,MATCH(data!H$1,'list of artifact attributes'!$A:$A,0)),FALSE),))</f>
        <v>1</v>
      </c>
      <c r="I113">
        <v>5</v>
      </c>
      <c r="J113" t="s">
        <v>245</v>
      </c>
      <c r="K113" t="s">
        <v>19</v>
      </c>
      <c r="L113" t="s">
        <v>921</v>
      </c>
      <c r="M113" t="s">
        <v>247</v>
      </c>
      <c r="N113" t="str">
        <f t="shared" si="1"/>
        <v>WINDHathor</v>
      </c>
      <c r="O113" t="s">
        <v>15</v>
      </c>
      <c r="P113" t="s">
        <v>16</v>
      </c>
      <c r="Q113" t="s">
        <v>17</v>
      </c>
      <c r="R113" t="s">
        <v>31</v>
      </c>
      <c r="S113" t="s">
        <v>854</v>
      </c>
      <c r="T113" t="s">
        <v>857</v>
      </c>
      <c r="U113" t="s">
        <v>856</v>
      </c>
      <c r="X113" t="s">
        <v>912</v>
      </c>
      <c r="Y113">
        <v>1</v>
      </c>
      <c r="Z113">
        <v>1</v>
      </c>
      <c r="AF113">
        <v>2</v>
      </c>
      <c r="AG113">
        <v>2</v>
      </c>
      <c r="AH113">
        <v>2</v>
      </c>
      <c r="AI113">
        <v>1</v>
      </c>
      <c r="AJ113">
        <v>2</v>
      </c>
      <c r="AK113">
        <v>2</v>
      </c>
      <c r="AL113">
        <v>2</v>
      </c>
      <c r="AM113">
        <v>2</v>
      </c>
      <c r="AN113">
        <v>2</v>
      </c>
      <c r="AO113">
        <v>2</v>
      </c>
      <c r="AP113">
        <v>2</v>
      </c>
      <c r="AQ113">
        <v>2</v>
      </c>
      <c r="AR113">
        <v>2</v>
      </c>
      <c r="AS113">
        <v>1</v>
      </c>
      <c r="AT113">
        <v>2</v>
      </c>
      <c r="AU113">
        <v>2</v>
      </c>
      <c r="AV113">
        <v>1</v>
      </c>
      <c r="AW113">
        <v>2</v>
      </c>
      <c r="AX113">
        <v>2</v>
      </c>
      <c r="AY113">
        <v>1</v>
      </c>
      <c r="BD113">
        <v>1</v>
      </c>
      <c r="BE113">
        <v>1</v>
      </c>
      <c r="BG113">
        <v>1</v>
      </c>
      <c r="BH113">
        <v>1</v>
      </c>
      <c r="BI113">
        <v>1</v>
      </c>
      <c r="BJ113">
        <v>1</v>
      </c>
      <c r="BK113">
        <v>2</v>
      </c>
      <c r="BL113">
        <v>2</v>
      </c>
      <c r="BM113">
        <v>2</v>
      </c>
      <c r="BN113">
        <v>1</v>
      </c>
    </row>
    <row r="114" spans="2:66" ht="14.5" customHeight="1" x14ac:dyDescent="0.2">
      <c r="B114">
        <f>IF(SUMIFS('Included Monsters'!I:I,'Included Monsters'!E:E,data!K114,'Included Monsters'!F:F,data!M114)=1,0,IF(SUM(C114:D114)=0,0,SUM(E114:H114)))</f>
        <v>3</v>
      </c>
      <c r="C114">
        <f>IF(L114='Choice Identifier'!$F$3,1,0)</f>
        <v>0</v>
      </c>
      <c r="D114">
        <f>IF(K114='Choice Identifier'!$F$3,1,0)</f>
        <v>1</v>
      </c>
      <c r="E114">
        <f>IF(ISNUMBER(SEARCH(E$1,VLOOKUP($N114,'favorites worksheet'!$B:$T,19,FALSE))),4,IFERROR(VLOOKUP($N114,attributelookup,INDEX('list of artifact attributes'!$B:$B,MATCH(data!E$1,'list of artifact attributes'!$A:$A,0)),FALSE),))</f>
        <v>0</v>
      </c>
      <c r="F114">
        <f>IF(ISNUMBER(SEARCH(F$1,VLOOKUP($N114,'favorites worksheet'!$B:$T,19,FALSE))),4,IFERROR(VLOOKUP($N114,attributelookup,INDEX('list of artifact attributes'!$B:$B,MATCH(data!F$1,'list of artifact attributes'!$A:$A,0)),FALSE),))</f>
        <v>0</v>
      </c>
      <c r="G114">
        <f>IF(ISNUMBER(SEARCH(G$1,VLOOKUP($N114,'favorites worksheet'!$B:$T,19,FALSE))),4,IFERROR(VLOOKUP($N114,attributelookup,INDEX('list of artifact attributes'!$B:$B,MATCH(data!G$1,'list of artifact attributes'!$A:$A,0)),FALSE),))</f>
        <v>2</v>
      </c>
      <c r="H114">
        <f>IF(ISNUMBER(SEARCH(H$1,VLOOKUP($N114,'favorites worksheet'!$B:$T,19,FALSE))),4,IFERROR(VLOOKUP($N114,attributelookup,INDEX('list of artifact attributes'!$B:$B,MATCH(data!H$1,'list of artifact attributes'!$A:$A,0)),FALSE),))</f>
        <v>1</v>
      </c>
      <c r="I114">
        <v>5</v>
      </c>
      <c r="J114" t="s">
        <v>245</v>
      </c>
      <c r="K114" t="s">
        <v>22</v>
      </c>
      <c r="L114" t="s">
        <v>921</v>
      </c>
      <c r="M114" t="s">
        <v>248</v>
      </c>
      <c r="N114" t="str">
        <f t="shared" si="1"/>
        <v>LIGHTIsis</v>
      </c>
      <c r="O114" t="s">
        <v>15</v>
      </c>
      <c r="P114" t="s">
        <v>16</v>
      </c>
      <c r="Q114" t="s">
        <v>17</v>
      </c>
      <c r="R114" t="s">
        <v>31</v>
      </c>
      <c r="S114" t="s">
        <v>854</v>
      </c>
      <c r="T114" t="s">
        <v>857</v>
      </c>
      <c r="U114" t="s">
        <v>856</v>
      </c>
      <c r="X114" t="s">
        <v>912</v>
      </c>
      <c r="Y114">
        <v>1</v>
      </c>
      <c r="Z114">
        <v>1</v>
      </c>
      <c r="AF114">
        <v>2</v>
      </c>
      <c r="AG114">
        <v>2</v>
      </c>
      <c r="AH114">
        <v>2</v>
      </c>
      <c r="AI114">
        <v>2</v>
      </c>
      <c r="AJ114">
        <v>2</v>
      </c>
      <c r="AK114">
        <v>2</v>
      </c>
      <c r="AL114">
        <v>2</v>
      </c>
      <c r="AM114">
        <v>2</v>
      </c>
      <c r="AN114">
        <v>2</v>
      </c>
      <c r="AO114">
        <v>2</v>
      </c>
      <c r="AP114">
        <v>2</v>
      </c>
      <c r="AQ114">
        <v>2</v>
      </c>
      <c r="AR114">
        <v>2</v>
      </c>
      <c r="AS114">
        <v>1</v>
      </c>
      <c r="AT114">
        <v>2</v>
      </c>
      <c r="AU114">
        <v>2</v>
      </c>
      <c r="AV114">
        <v>1</v>
      </c>
      <c r="AW114">
        <v>2</v>
      </c>
      <c r="AX114">
        <v>2</v>
      </c>
      <c r="AY114">
        <v>1</v>
      </c>
      <c r="BD114">
        <v>1</v>
      </c>
      <c r="BE114">
        <v>1</v>
      </c>
      <c r="BG114">
        <v>1</v>
      </c>
      <c r="BH114">
        <v>1</v>
      </c>
      <c r="BI114">
        <v>1</v>
      </c>
      <c r="BJ114">
        <v>1</v>
      </c>
      <c r="BK114">
        <v>2</v>
      </c>
      <c r="BL114">
        <v>2</v>
      </c>
      <c r="BM114">
        <v>2</v>
      </c>
      <c r="BN114">
        <v>1</v>
      </c>
    </row>
    <row r="115" spans="2:66" ht="14.5" customHeight="1" x14ac:dyDescent="0.2">
      <c r="B115">
        <f>IF(SUMIFS('Included Monsters'!I:I,'Included Monsters'!E:E,data!K115,'Included Monsters'!F:F,data!M115)=1,0,IF(SUM(C115:D115)=0,0,SUM(E115:H115)))</f>
        <v>0</v>
      </c>
      <c r="C115">
        <f>IF(L115='Choice Identifier'!$F$3,1,0)</f>
        <v>0</v>
      </c>
      <c r="D115">
        <f>IF(K115='Choice Identifier'!$F$3,1,0)</f>
        <v>0</v>
      </c>
      <c r="E115">
        <f>IF(ISNUMBER(SEARCH(E$1,VLOOKUP($N115,'favorites worksheet'!$B:$T,19,FALSE))),4,IFERROR(VLOOKUP($N115,attributelookup,INDEX('list of artifact attributes'!$B:$B,MATCH(data!E$1,'list of artifact attributes'!$A:$A,0)),FALSE),))</f>
        <v>0</v>
      </c>
      <c r="F115">
        <f>IF(ISNUMBER(SEARCH(F$1,VLOOKUP($N115,'favorites worksheet'!$B:$T,19,FALSE))),4,IFERROR(VLOOKUP($N115,attributelookup,INDEX('list of artifact attributes'!$B:$B,MATCH(data!F$1,'list of artifact attributes'!$A:$A,0)),FALSE),))</f>
        <v>0</v>
      </c>
      <c r="G115">
        <f>IF(ISNUMBER(SEARCH(G$1,VLOOKUP($N115,'favorites worksheet'!$B:$T,19,FALSE))),4,IFERROR(VLOOKUP($N115,attributelookup,INDEX('list of artifact attributes'!$B:$B,MATCH(data!G$1,'list of artifact attributes'!$A:$A,0)),FALSE),))</f>
        <v>0</v>
      </c>
      <c r="H115">
        <f>IF(ISNUMBER(SEARCH(H$1,VLOOKUP($N115,'favorites worksheet'!$B:$T,19,FALSE))),4,IFERROR(VLOOKUP($N115,attributelookup,INDEX('list of artifact attributes'!$B:$B,MATCH(data!H$1,'list of artifact attributes'!$A:$A,0)),FALSE),))</f>
        <v>1</v>
      </c>
      <c r="I115">
        <v>5</v>
      </c>
      <c r="J115" t="s">
        <v>245</v>
      </c>
      <c r="K115" t="s">
        <v>26</v>
      </c>
      <c r="L115" t="s">
        <v>921</v>
      </c>
      <c r="M115" t="s">
        <v>249</v>
      </c>
      <c r="N115" t="str">
        <f t="shared" si="1"/>
        <v>DARKNephthys</v>
      </c>
      <c r="O115" t="s">
        <v>30</v>
      </c>
      <c r="P115" t="s">
        <v>31</v>
      </c>
      <c r="Q115" t="s">
        <v>83</v>
      </c>
      <c r="R115" t="s">
        <v>31</v>
      </c>
      <c r="S115" t="s">
        <v>854</v>
      </c>
      <c r="T115" t="s">
        <v>857</v>
      </c>
      <c r="U115" t="s">
        <v>858</v>
      </c>
      <c r="X115" t="s">
        <v>912</v>
      </c>
      <c r="Y115">
        <v>1</v>
      </c>
      <c r="Z115">
        <v>1</v>
      </c>
      <c r="AI115">
        <v>2</v>
      </c>
      <c r="AJ115">
        <v>2</v>
      </c>
      <c r="AK115">
        <v>2</v>
      </c>
      <c r="AL115">
        <v>2</v>
      </c>
      <c r="AM115">
        <v>2</v>
      </c>
      <c r="AN115">
        <v>2</v>
      </c>
      <c r="AO115">
        <v>2</v>
      </c>
      <c r="AP115">
        <v>2</v>
      </c>
      <c r="AQ115">
        <v>2</v>
      </c>
      <c r="AR115">
        <v>2</v>
      </c>
      <c r="AS115">
        <v>1</v>
      </c>
      <c r="AT115">
        <v>2</v>
      </c>
      <c r="AU115">
        <v>2</v>
      </c>
      <c r="AV115">
        <v>1</v>
      </c>
      <c r="AW115">
        <v>2</v>
      </c>
      <c r="AX115">
        <v>2</v>
      </c>
      <c r="AY115">
        <v>1</v>
      </c>
      <c r="BD115">
        <v>1</v>
      </c>
      <c r="BE115">
        <v>1</v>
      </c>
      <c r="BG115">
        <v>1</v>
      </c>
      <c r="BH115">
        <v>1</v>
      </c>
      <c r="BI115">
        <v>1</v>
      </c>
      <c r="BJ115">
        <v>1</v>
      </c>
      <c r="BK115">
        <v>2</v>
      </c>
      <c r="BL115">
        <v>2</v>
      </c>
      <c r="BM115">
        <v>2</v>
      </c>
      <c r="BN115">
        <v>1</v>
      </c>
    </row>
    <row r="116" spans="2:66" ht="14.5" customHeight="1" x14ac:dyDescent="0.2">
      <c r="B116">
        <f>IF(SUMIFS('Included Monsters'!I:I,'Included Monsters'!E:E,data!K116,'Included Monsters'!F:F,data!M116)=1,0,IF(SUM(C116:D116)=0,0,SUM(E116:H116)))</f>
        <v>0</v>
      </c>
      <c r="C116">
        <f>IF(L116='Choice Identifier'!$F$3,1,0)</f>
        <v>0</v>
      </c>
      <c r="D116">
        <f>IF(K116='Choice Identifier'!$F$3,1,0)</f>
        <v>0</v>
      </c>
      <c r="E116">
        <f>IF(ISNUMBER(SEARCH(E$1,VLOOKUP($N116,'favorites worksheet'!$B:$T,19,FALSE))),4,IFERROR(VLOOKUP($N116,attributelookup,INDEX('list of artifact attributes'!$B:$B,MATCH(data!E$1,'list of artifact attributes'!$A:$A,0)),FALSE),))</f>
        <v>0</v>
      </c>
      <c r="F116">
        <f>IF(ISNUMBER(SEARCH(F$1,VLOOKUP($N116,'favorites worksheet'!$B:$T,19,FALSE))),4,IFERROR(VLOOKUP($N116,attributelookup,INDEX('list of artifact attributes'!$B:$B,MATCH(data!F$1,'list of artifact attributes'!$A:$A,0)),FALSE),))</f>
        <v>0</v>
      </c>
      <c r="G116">
        <f>IF(ISNUMBER(SEARCH(G$1,VLOOKUP($N116,'favorites worksheet'!$B:$T,19,FALSE))),4,IFERROR(VLOOKUP($N116,attributelookup,INDEX('list of artifact attributes'!$B:$B,MATCH(data!G$1,'list of artifact attributes'!$A:$A,0)),FALSE),))</f>
        <v>2</v>
      </c>
      <c r="H116">
        <f>IF(ISNUMBER(SEARCH(H$1,VLOOKUP($N116,'favorites worksheet'!$B:$T,19,FALSE))),4,IFERROR(VLOOKUP($N116,attributelookup,INDEX('list of artifact attributes'!$B:$B,MATCH(data!H$1,'list of artifact attributes'!$A:$A,0)),FALSE),))</f>
        <v>1</v>
      </c>
      <c r="I116">
        <v>5</v>
      </c>
      <c r="J116" t="s">
        <v>245</v>
      </c>
      <c r="K116" t="s">
        <v>6</v>
      </c>
      <c r="L116" t="s">
        <v>921</v>
      </c>
      <c r="M116" t="s">
        <v>250</v>
      </c>
      <c r="N116" t="str">
        <f t="shared" si="1"/>
        <v>FIRESekhmet</v>
      </c>
      <c r="O116" t="s">
        <v>30</v>
      </c>
      <c r="P116" t="s">
        <v>31</v>
      </c>
      <c r="Q116" t="s">
        <v>17</v>
      </c>
      <c r="R116" t="s">
        <v>31</v>
      </c>
      <c r="S116" t="s">
        <v>854</v>
      </c>
      <c r="T116" t="s">
        <v>857</v>
      </c>
      <c r="U116" t="s">
        <v>856</v>
      </c>
      <c r="X116" t="s">
        <v>912</v>
      </c>
      <c r="Y116">
        <v>1</v>
      </c>
      <c r="Z116">
        <v>1</v>
      </c>
      <c r="AA116">
        <v>1</v>
      </c>
      <c r="AF116">
        <v>2</v>
      </c>
      <c r="AG116">
        <v>2</v>
      </c>
      <c r="AH116">
        <v>2</v>
      </c>
      <c r="AI116">
        <v>2</v>
      </c>
      <c r="AJ116">
        <v>1</v>
      </c>
      <c r="AK116">
        <v>2</v>
      </c>
      <c r="AL116">
        <v>2</v>
      </c>
      <c r="AM116">
        <v>2</v>
      </c>
      <c r="AN116">
        <v>2</v>
      </c>
      <c r="AO116">
        <v>2</v>
      </c>
      <c r="AP116">
        <v>2</v>
      </c>
      <c r="AQ116">
        <v>2</v>
      </c>
      <c r="AR116">
        <v>2</v>
      </c>
      <c r="AS116">
        <v>1</v>
      </c>
      <c r="AT116">
        <v>2</v>
      </c>
      <c r="AU116">
        <v>2</v>
      </c>
      <c r="AV116">
        <v>1</v>
      </c>
      <c r="AW116">
        <v>2</v>
      </c>
      <c r="AX116">
        <v>2</v>
      </c>
      <c r="AY116">
        <v>1</v>
      </c>
      <c r="BD116">
        <v>1</v>
      </c>
      <c r="BE116">
        <v>1</v>
      </c>
      <c r="BG116">
        <v>1</v>
      </c>
      <c r="BH116">
        <v>1</v>
      </c>
      <c r="BI116">
        <v>1</v>
      </c>
      <c r="BJ116">
        <v>1</v>
      </c>
      <c r="BK116">
        <v>2</v>
      </c>
      <c r="BL116">
        <v>2</v>
      </c>
      <c r="BM116">
        <v>2</v>
      </c>
      <c r="BN116">
        <v>1</v>
      </c>
    </row>
    <row r="117" spans="2:66" ht="14.5" customHeight="1" x14ac:dyDescent="0.2">
      <c r="B117">
        <f>IF(SUMIFS('Included Monsters'!I:I,'Included Monsters'!E:E,data!K117,'Included Monsters'!F:F,data!M117)=1,0,IF(SUM(C117:D117)=0,0,SUM(E117:H117)))</f>
        <v>0</v>
      </c>
      <c r="C117">
        <f>IF(L117='Choice Identifier'!$F$3,1,0)</f>
        <v>0</v>
      </c>
      <c r="D117">
        <f>IF(K117='Choice Identifier'!$F$3,1,0)</f>
        <v>0</v>
      </c>
      <c r="E117">
        <f>IF(ISNUMBER(SEARCH(E$1,VLOOKUP($N117,'favorites worksheet'!$B:$T,19,FALSE))),4,IFERROR(VLOOKUP($N117,attributelookup,INDEX('list of artifact attributes'!$B:$B,MATCH(data!E$1,'list of artifact attributes'!$A:$A,0)),FALSE),))</f>
        <v>0</v>
      </c>
      <c r="F117">
        <f>IF(ISNUMBER(SEARCH(F$1,VLOOKUP($N117,'favorites worksheet'!$B:$T,19,FALSE))),4,IFERROR(VLOOKUP($N117,attributelookup,INDEX('list of artifact attributes'!$B:$B,MATCH(data!F$1,'list of artifact attributes'!$A:$A,0)),FALSE),))</f>
        <v>2</v>
      </c>
      <c r="G117">
        <f>IF(ISNUMBER(SEARCH(G$1,VLOOKUP($N117,'favorites worksheet'!$B:$T,19,FALSE))),4,IFERROR(VLOOKUP($N117,attributelookup,INDEX('list of artifact attributes'!$B:$B,MATCH(data!G$1,'list of artifact attributes'!$A:$A,0)),FALSE),))</f>
        <v>2</v>
      </c>
      <c r="H117">
        <f>IF(ISNUMBER(SEARCH(H$1,VLOOKUP($N117,'favorites worksheet'!$B:$T,19,FALSE))),4,IFERROR(VLOOKUP($N117,attributelookup,INDEX('list of artifact attributes'!$B:$B,MATCH(data!H$1,'list of artifact attributes'!$A:$A,0)),FALSE),))</f>
        <v>2</v>
      </c>
      <c r="I117">
        <v>4</v>
      </c>
      <c r="J117" t="s">
        <v>1517</v>
      </c>
      <c r="K117" t="s">
        <v>13</v>
      </c>
      <c r="L117" t="s">
        <v>919</v>
      </c>
      <c r="M117" t="s">
        <v>1517</v>
      </c>
      <c r="N117" t="str">
        <f t="shared" si="1"/>
        <v>WATERDHALSIM</v>
      </c>
      <c r="X117" t="s">
        <v>909</v>
      </c>
      <c r="Y117">
        <v>2</v>
      </c>
      <c r="Z117">
        <v>2</v>
      </c>
      <c r="AE117">
        <v>2</v>
      </c>
      <c r="AF117">
        <v>2</v>
      </c>
      <c r="AG117">
        <v>2</v>
      </c>
      <c r="AI117">
        <v>2</v>
      </c>
      <c r="AJ117">
        <v>2</v>
      </c>
      <c r="AK117">
        <v>1</v>
      </c>
      <c r="AL117">
        <v>2</v>
      </c>
      <c r="AM117">
        <v>2</v>
      </c>
      <c r="AN117">
        <v>2</v>
      </c>
      <c r="AO117">
        <v>2</v>
      </c>
      <c r="AP117">
        <v>2</v>
      </c>
      <c r="AQ117">
        <v>2</v>
      </c>
      <c r="AR117">
        <v>2</v>
      </c>
      <c r="AS117">
        <v>2</v>
      </c>
      <c r="AT117">
        <v>1</v>
      </c>
      <c r="AU117">
        <v>2</v>
      </c>
      <c r="AV117">
        <v>2</v>
      </c>
      <c r="AW117">
        <v>1</v>
      </c>
      <c r="AX117">
        <v>2</v>
      </c>
      <c r="AY117">
        <v>1</v>
      </c>
      <c r="BD117">
        <v>1</v>
      </c>
      <c r="BE117">
        <v>1</v>
      </c>
      <c r="BG117">
        <v>2</v>
      </c>
      <c r="BH117">
        <v>2</v>
      </c>
      <c r="BI117">
        <v>1</v>
      </c>
      <c r="BJ117">
        <v>2</v>
      </c>
      <c r="BK117">
        <v>2</v>
      </c>
      <c r="BL117">
        <v>2</v>
      </c>
      <c r="BM117">
        <v>2</v>
      </c>
      <c r="BN117">
        <v>1</v>
      </c>
    </row>
    <row r="118" spans="2:66" ht="14.5" customHeight="1" x14ac:dyDescent="0.2">
      <c r="B118">
        <f>IF(SUMIFS('Included Monsters'!I:I,'Included Monsters'!E:E,data!K118,'Included Monsters'!F:F,data!M118)=1,0,IF(SUM(C118:D118)=0,0,SUM(E118:H118)))</f>
        <v>0</v>
      </c>
      <c r="C118">
        <f>IF(L118='Choice Identifier'!$F$3,1,0)</f>
        <v>0</v>
      </c>
      <c r="D118">
        <f>IF(K118='Choice Identifier'!$F$3,1,0)</f>
        <v>0</v>
      </c>
      <c r="E118">
        <f>IF(ISNUMBER(SEARCH(E$1,VLOOKUP($N118,'favorites worksheet'!$B:$T,19,FALSE))),4,IFERROR(VLOOKUP($N118,attributelookup,INDEX('list of artifact attributes'!$B:$B,MATCH(data!E$1,'list of artifact attributes'!$A:$A,0)),FALSE),))</f>
        <v>0</v>
      </c>
      <c r="F118">
        <f>IF(ISNUMBER(SEARCH(F$1,VLOOKUP($N118,'favorites worksheet'!$B:$T,19,FALSE))),4,IFERROR(VLOOKUP($N118,attributelookup,INDEX('list of artifact attributes'!$B:$B,MATCH(data!F$1,'list of artifact attributes'!$A:$A,0)),FALSE),))</f>
        <v>0</v>
      </c>
      <c r="G118">
        <f>IF(ISNUMBER(SEARCH(G$1,VLOOKUP($N118,'favorites worksheet'!$B:$T,19,FALSE))),4,IFERROR(VLOOKUP($N118,attributelookup,INDEX('list of artifact attributes'!$B:$B,MATCH(data!G$1,'list of artifact attributes'!$A:$A,0)),FALSE),))</f>
        <v>2</v>
      </c>
      <c r="H118">
        <f>IF(ISNUMBER(SEARCH(H$1,VLOOKUP($N118,'favorites worksheet'!$B:$T,19,FALSE))),4,IFERROR(VLOOKUP($N118,attributelookup,INDEX('list of artifact attributes'!$B:$B,MATCH(data!H$1,'list of artifact attributes'!$A:$A,0)),FALSE),))</f>
        <v>2</v>
      </c>
      <c r="I118">
        <v>4</v>
      </c>
      <c r="J118" t="s">
        <v>1517</v>
      </c>
      <c r="K118" t="s">
        <v>19</v>
      </c>
      <c r="L118" t="s">
        <v>919</v>
      </c>
      <c r="M118" t="s">
        <v>1517</v>
      </c>
      <c r="N118" t="str">
        <f t="shared" si="1"/>
        <v>WINDDHALSIM</v>
      </c>
      <c r="X118" t="s">
        <v>909</v>
      </c>
      <c r="Y118">
        <v>2</v>
      </c>
      <c r="Z118">
        <v>2</v>
      </c>
      <c r="AA118">
        <v>2</v>
      </c>
      <c r="AF118">
        <v>2</v>
      </c>
      <c r="AG118">
        <v>2</v>
      </c>
      <c r="AH118">
        <v>2</v>
      </c>
      <c r="AI118">
        <v>1</v>
      </c>
      <c r="AJ118">
        <v>2</v>
      </c>
      <c r="AK118">
        <v>2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2</v>
      </c>
      <c r="AT118">
        <v>1</v>
      </c>
      <c r="AU118">
        <v>2</v>
      </c>
      <c r="AV118">
        <v>2</v>
      </c>
      <c r="AW118">
        <v>1</v>
      </c>
      <c r="AX118">
        <v>2</v>
      </c>
      <c r="AY118">
        <v>1</v>
      </c>
      <c r="BD118">
        <v>1</v>
      </c>
      <c r="BE118">
        <v>1</v>
      </c>
      <c r="BG118">
        <v>2</v>
      </c>
      <c r="BH118">
        <v>2</v>
      </c>
      <c r="BI118">
        <v>1</v>
      </c>
      <c r="BJ118">
        <v>2</v>
      </c>
      <c r="BK118">
        <v>2</v>
      </c>
      <c r="BL118">
        <v>2</v>
      </c>
      <c r="BM118">
        <v>2</v>
      </c>
      <c r="BN118">
        <v>1</v>
      </c>
    </row>
    <row r="119" spans="2:66" ht="14.5" customHeight="1" x14ac:dyDescent="0.2">
      <c r="B119">
        <f>IF(SUMIFS('Included Monsters'!I:I,'Included Monsters'!E:E,data!K119,'Included Monsters'!F:F,data!M119)=1,0,IF(SUM(C119:D119)=0,0,SUM(E119:H119)))</f>
        <v>4</v>
      </c>
      <c r="C119">
        <f>IF(L119='Choice Identifier'!$F$3,1,0)</f>
        <v>0</v>
      </c>
      <c r="D119">
        <f>IF(K119='Choice Identifier'!$F$3,1,0)</f>
        <v>1</v>
      </c>
      <c r="E119">
        <f>IF(ISNUMBER(SEARCH(E$1,VLOOKUP($N119,'favorites worksheet'!$B:$T,19,FALSE))),4,IFERROR(VLOOKUP($N119,attributelookup,INDEX('list of artifact attributes'!$B:$B,MATCH(data!E$1,'list of artifact attributes'!$A:$A,0)),FALSE),))</f>
        <v>0</v>
      </c>
      <c r="F119">
        <f>IF(ISNUMBER(SEARCH(F$1,VLOOKUP($N119,'favorites worksheet'!$B:$T,19,FALSE))),4,IFERROR(VLOOKUP($N119,attributelookup,INDEX('list of artifact attributes'!$B:$B,MATCH(data!F$1,'list of artifact attributes'!$A:$A,0)),FALSE),))</f>
        <v>0</v>
      </c>
      <c r="G119">
        <f>IF(ISNUMBER(SEARCH(G$1,VLOOKUP($N119,'favorites worksheet'!$B:$T,19,FALSE))),4,IFERROR(VLOOKUP($N119,attributelookup,INDEX('list of artifact attributes'!$B:$B,MATCH(data!G$1,'list of artifact attributes'!$A:$A,0)),FALSE),))</f>
        <v>2</v>
      </c>
      <c r="H119">
        <f>IF(ISNUMBER(SEARCH(H$1,VLOOKUP($N119,'favorites worksheet'!$B:$T,19,FALSE))),4,IFERROR(VLOOKUP($N119,attributelookup,INDEX('list of artifact attributes'!$B:$B,MATCH(data!H$1,'list of artifact attributes'!$A:$A,0)),FALSE),))</f>
        <v>2</v>
      </c>
      <c r="I119">
        <v>4</v>
      </c>
      <c r="J119" t="s">
        <v>1517</v>
      </c>
      <c r="K119" t="s">
        <v>22</v>
      </c>
      <c r="L119" t="s">
        <v>921</v>
      </c>
      <c r="M119" t="s">
        <v>1517</v>
      </c>
      <c r="N119" t="str">
        <f t="shared" si="1"/>
        <v>LIGHTDHALSIM</v>
      </c>
      <c r="X119" t="s">
        <v>913</v>
      </c>
      <c r="Y119">
        <v>2</v>
      </c>
      <c r="Z119">
        <v>2</v>
      </c>
      <c r="AA119">
        <v>2</v>
      </c>
      <c r="AF119">
        <v>2</v>
      </c>
      <c r="AG119">
        <v>2</v>
      </c>
      <c r="AH119">
        <v>2</v>
      </c>
      <c r="AI119">
        <v>2</v>
      </c>
      <c r="AJ119">
        <v>2</v>
      </c>
      <c r="AK119">
        <v>2</v>
      </c>
      <c r="AL119">
        <v>2</v>
      </c>
      <c r="AM119">
        <v>2</v>
      </c>
      <c r="AN119">
        <v>2</v>
      </c>
      <c r="AO119">
        <v>2</v>
      </c>
      <c r="AP119">
        <v>2</v>
      </c>
      <c r="AQ119">
        <v>2</v>
      </c>
      <c r="AR119">
        <v>2</v>
      </c>
      <c r="AS119">
        <v>2</v>
      </c>
      <c r="AT119">
        <v>2</v>
      </c>
      <c r="AU119">
        <v>2</v>
      </c>
      <c r="AV119">
        <v>2</v>
      </c>
      <c r="AW119">
        <v>2</v>
      </c>
      <c r="AX119">
        <v>2</v>
      </c>
      <c r="AY119">
        <v>1</v>
      </c>
      <c r="BD119">
        <v>1</v>
      </c>
      <c r="BE119">
        <v>1</v>
      </c>
      <c r="BG119">
        <v>2</v>
      </c>
      <c r="BH119">
        <v>2</v>
      </c>
      <c r="BI119">
        <v>2</v>
      </c>
      <c r="BJ119">
        <v>2</v>
      </c>
      <c r="BK119">
        <v>2</v>
      </c>
      <c r="BL119">
        <v>2</v>
      </c>
      <c r="BM119">
        <v>2</v>
      </c>
      <c r="BN119">
        <v>1</v>
      </c>
    </row>
    <row r="120" spans="2:66" ht="14.5" customHeight="1" x14ac:dyDescent="0.2">
      <c r="B120">
        <f>IF(SUMIFS('Included Monsters'!I:I,'Included Monsters'!E:E,data!K120,'Included Monsters'!F:F,data!M120)=1,0,IF(SUM(C120:D120)=0,0,SUM(E120:H120)))</f>
        <v>0</v>
      </c>
      <c r="C120">
        <f>IF(L120='Choice Identifier'!$F$3,1,0)</f>
        <v>0</v>
      </c>
      <c r="D120">
        <f>IF(K120='Choice Identifier'!$F$3,1,0)</f>
        <v>0</v>
      </c>
      <c r="E120">
        <f>IF(ISNUMBER(SEARCH(E$1,VLOOKUP($N120,'favorites worksheet'!$B:$T,19,FALSE))),4,IFERROR(VLOOKUP($N120,attributelookup,INDEX('list of artifact attributes'!$B:$B,MATCH(data!E$1,'list of artifact attributes'!$A:$A,0)),FALSE),))</f>
        <v>0</v>
      </c>
      <c r="F120">
        <f>IF(ISNUMBER(SEARCH(F$1,VLOOKUP($N120,'favorites worksheet'!$B:$T,19,FALSE))),4,IFERROR(VLOOKUP($N120,attributelookup,INDEX('list of artifact attributes'!$B:$B,MATCH(data!F$1,'list of artifact attributes'!$A:$A,0)),FALSE),))</f>
        <v>0</v>
      </c>
      <c r="G120">
        <f>IF(ISNUMBER(SEARCH(G$1,VLOOKUP($N120,'favorites worksheet'!$B:$T,19,FALSE))),4,IFERROR(VLOOKUP($N120,attributelookup,INDEX('list of artifact attributes'!$B:$B,MATCH(data!G$1,'list of artifact attributes'!$A:$A,0)),FALSE),))</f>
        <v>2</v>
      </c>
      <c r="H120">
        <f>IF(ISNUMBER(SEARCH(H$1,VLOOKUP($N120,'favorites worksheet'!$B:$T,19,FALSE))),4,IFERROR(VLOOKUP($N120,attributelookup,INDEX('list of artifact attributes'!$B:$B,MATCH(data!H$1,'list of artifact attributes'!$A:$A,0)),FALSE),))</f>
        <v>1</v>
      </c>
      <c r="I120">
        <v>4</v>
      </c>
      <c r="J120" t="s">
        <v>1517</v>
      </c>
      <c r="K120" t="s">
        <v>26</v>
      </c>
      <c r="L120" t="s">
        <v>920</v>
      </c>
      <c r="M120" t="s">
        <v>1517</v>
      </c>
      <c r="N120" t="str">
        <f t="shared" si="1"/>
        <v>DARKDHALSIM</v>
      </c>
      <c r="X120" t="s">
        <v>912</v>
      </c>
      <c r="Y120">
        <v>1</v>
      </c>
      <c r="Z120">
        <v>1</v>
      </c>
      <c r="AF120">
        <v>2</v>
      </c>
      <c r="AG120">
        <v>2</v>
      </c>
      <c r="AI120">
        <v>2</v>
      </c>
      <c r="AJ120">
        <v>2</v>
      </c>
      <c r="AK120">
        <v>2</v>
      </c>
      <c r="AL120">
        <v>2</v>
      </c>
      <c r="AM120">
        <v>2</v>
      </c>
      <c r="AN120">
        <v>2</v>
      </c>
      <c r="AO120">
        <v>2</v>
      </c>
      <c r="AP120">
        <v>2</v>
      </c>
      <c r="AQ120">
        <v>2</v>
      </c>
      <c r="AR120">
        <v>2</v>
      </c>
      <c r="AS120">
        <v>1</v>
      </c>
      <c r="AT120">
        <v>2</v>
      </c>
      <c r="AU120">
        <v>2</v>
      </c>
      <c r="AV120">
        <v>1</v>
      </c>
      <c r="AW120">
        <v>2</v>
      </c>
      <c r="AX120">
        <v>2</v>
      </c>
      <c r="AY120">
        <v>1</v>
      </c>
      <c r="BD120">
        <v>1</v>
      </c>
      <c r="BE120">
        <v>1</v>
      </c>
      <c r="BG120">
        <v>1</v>
      </c>
      <c r="BH120">
        <v>1</v>
      </c>
      <c r="BI120">
        <v>1</v>
      </c>
      <c r="BJ120">
        <v>1</v>
      </c>
      <c r="BK120">
        <v>2</v>
      </c>
      <c r="BL120">
        <v>2</v>
      </c>
      <c r="BM120">
        <v>2</v>
      </c>
      <c r="BN120">
        <v>1</v>
      </c>
    </row>
    <row r="121" spans="2:66" ht="14.5" customHeight="1" x14ac:dyDescent="0.2">
      <c r="B121">
        <f>IF(SUMIFS('Included Monsters'!I:I,'Included Monsters'!E:E,data!K121,'Included Monsters'!F:F,data!M121)=1,0,IF(SUM(C121:D121)=0,0,SUM(E121:H121)))</f>
        <v>0</v>
      </c>
      <c r="C121">
        <f>IF(L121='Choice Identifier'!$F$3,1,0)</f>
        <v>0</v>
      </c>
      <c r="D121">
        <f>IF(K121='Choice Identifier'!$F$3,1,0)</f>
        <v>0</v>
      </c>
      <c r="E121">
        <f>IF(ISNUMBER(SEARCH(E$1,VLOOKUP($N121,'favorites worksheet'!$B:$T,19,FALSE))),4,IFERROR(VLOOKUP($N121,attributelookup,INDEX('list of artifact attributes'!$B:$B,MATCH(data!E$1,'list of artifact attributes'!$A:$A,0)),FALSE),))</f>
        <v>0</v>
      </c>
      <c r="F121">
        <f>IF(ISNUMBER(SEARCH(F$1,VLOOKUP($N121,'favorites worksheet'!$B:$T,19,FALSE))),4,IFERROR(VLOOKUP($N121,attributelookup,INDEX('list of artifact attributes'!$B:$B,MATCH(data!F$1,'list of artifact attributes'!$A:$A,0)),FALSE),))</f>
        <v>0</v>
      </c>
      <c r="G121">
        <f>IF(ISNUMBER(SEARCH(G$1,VLOOKUP($N121,'favorites worksheet'!$B:$T,19,FALSE))),4,IFERROR(VLOOKUP($N121,attributelookup,INDEX('list of artifact attributes'!$B:$B,MATCH(data!G$1,'list of artifact attributes'!$A:$A,0)),FALSE),))</f>
        <v>2</v>
      </c>
      <c r="H121">
        <f>IF(ISNUMBER(SEARCH(H$1,VLOOKUP($N121,'favorites worksheet'!$B:$T,19,FALSE))),4,IFERROR(VLOOKUP($N121,attributelookup,INDEX('list of artifact attributes'!$B:$B,MATCH(data!H$1,'list of artifact attributes'!$A:$A,0)),FALSE),))</f>
        <v>1</v>
      </c>
      <c r="I121">
        <v>4</v>
      </c>
      <c r="J121" t="s">
        <v>1517</v>
      </c>
      <c r="K121" t="s">
        <v>6</v>
      </c>
      <c r="L121" t="s">
        <v>921</v>
      </c>
      <c r="M121" t="s">
        <v>1517</v>
      </c>
      <c r="N121" t="str">
        <f t="shared" si="1"/>
        <v>FIREDHALSIM</v>
      </c>
      <c r="X121" t="s">
        <v>912</v>
      </c>
      <c r="Y121">
        <v>1</v>
      </c>
      <c r="Z121">
        <v>1</v>
      </c>
      <c r="AA121">
        <v>1</v>
      </c>
      <c r="AF121">
        <v>2</v>
      </c>
      <c r="AG121">
        <v>2</v>
      </c>
      <c r="AH121">
        <v>2</v>
      </c>
      <c r="AI121">
        <v>2</v>
      </c>
      <c r="AJ121">
        <v>1</v>
      </c>
      <c r="AK121">
        <v>2</v>
      </c>
      <c r="AL121">
        <v>2</v>
      </c>
      <c r="AM121">
        <v>2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1</v>
      </c>
      <c r="AT121">
        <v>2</v>
      </c>
      <c r="AU121">
        <v>2</v>
      </c>
      <c r="AV121">
        <v>1</v>
      </c>
      <c r="AW121">
        <v>2</v>
      </c>
      <c r="AX121">
        <v>2</v>
      </c>
      <c r="AY121">
        <v>1</v>
      </c>
      <c r="BD121">
        <v>1</v>
      </c>
      <c r="BE121">
        <v>1</v>
      </c>
      <c r="BG121">
        <v>1</v>
      </c>
      <c r="BH121">
        <v>1</v>
      </c>
      <c r="BI121">
        <v>1</v>
      </c>
      <c r="BJ121">
        <v>1</v>
      </c>
      <c r="BK121">
        <v>2</v>
      </c>
      <c r="BL121">
        <v>2</v>
      </c>
      <c r="BM121">
        <v>2</v>
      </c>
      <c r="BN121">
        <v>1</v>
      </c>
    </row>
    <row r="122" spans="2:66" ht="14.5" customHeight="1" x14ac:dyDescent="0.2">
      <c r="B122">
        <f>IF(SUMIFS('Included Monsters'!I:I,'Included Monsters'!E:E,data!K122,'Included Monsters'!F:F,data!M122)=1,0,IF(SUM(C122:D122)=0,0,SUM(E122:H122)))</f>
        <v>0</v>
      </c>
      <c r="C122">
        <f>IF(L122='Choice Identifier'!$F$3,1,0)</f>
        <v>0</v>
      </c>
      <c r="D122">
        <f>IF(K122='Choice Identifier'!$F$3,1,0)</f>
        <v>0</v>
      </c>
      <c r="E122">
        <f>IF(ISNUMBER(SEARCH(E$1,VLOOKUP($N122,'favorites worksheet'!$B:$T,19,FALSE))),4,IFERROR(VLOOKUP($N122,attributelookup,INDEX('list of artifact attributes'!$B:$B,MATCH(data!E$1,'list of artifact attributes'!$A:$A,0)),FALSE),))</f>
        <v>0</v>
      </c>
      <c r="F122">
        <f>IF(ISNUMBER(SEARCH(F$1,VLOOKUP($N122,'favorites worksheet'!$B:$T,19,FALSE))),4,IFERROR(VLOOKUP($N122,attributelookup,INDEX('list of artifact attributes'!$B:$B,MATCH(data!F$1,'list of artifact attributes'!$A:$A,0)),FALSE),))</f>
        <v>0</v>
      </c>
      <c r="G122">
        <f>IF(ISNUMBER(SEARCH(G$1,VLOOKUP($N122,'favorites worksheet'!$B:$T,19,FALSE))),4,IFERROR(VLOOKUP($N122,attributelookup,INDEX('list of artifact attributes'!$B:$B,MATCH(data!G$1,'list of artifact attributes'!$A:$A,0)),FALSE),))</f>
        <v>2</v>
      </c>
      <c r="H122">
        <f>IF(ISNUMBER(SEARCH(H$1,VLOOKUP($N122,'favorites worksheet'!$B:$T,19,FALSE))),4,IFERROR(VLOOKUP($N122,attributelookup,INDEX('list of artifact attributes'!$B:$B,MATCH(data!H$1,'list of artifact attributes'!$A:$A,0)),FALSE),))</f>
        <v>2</v>
      </c>
      <c r="I122">
        <v>4</v>
      </c>
      <c r="J122" t="s">
        <v>200</v>
      </c>
      <c r="K122" t="s">
        <v>6</v>
      </c>
      <c r="L122" t="s">
        <v>919</v>
      </c>
      <c r="M122" t="s">
        <v>207</v>
      </c>
      <c r="N122" t="str">
        <f t="shared" si="1"/>
        <v>FIRELudo</v>
      </c>
      <c r="O122" t="s">
        <v>58</v>
      </c>
      <c r="P122" t="s">
        <v>208</v>
      </c>
      <c r="Q122" t="s">
        <v>72</v>
      </c>
      <c r="R122" t="s">
        <v>186</v>
      </c>
      <c r="S122" t="s">
        <v>859</v>
      </c>
      <c r="T122" t="s">
        <v>869</v>
      </c>
      <c r="U122" t="s">
        <v>871</v>
      </c>
      <c r="X122" t="s">
        <v>913</v>
      </c>
      <c r="Y122">
        <v>2</v>
      </c>
      <c r="Z122">
        <v>2</v>
      </c>
      <c r="AF122">
        <v>2</v>
      </c>
      <c r="AG122">
        <v>2</v>
      </c>
      <c r="AI122">
        <v>2</v>
      </c>
      <c r="AJ122">
        <v>1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2</v>
      </c>
      <c r="AU122">
        <v>2</v>
      </c>
      <c r="AV122">
        <v>2</v>
      </c>
      <c r="AW122">
        <v>2</v>
      </c>
      <c r="AX122">
        <v>2</v>
      </c>
      <c r="AY122">
        <v>1</v>
      </c>
      <c r="BD122">
        <v>1</v>
      </c>
      <c r="BE122">
        <v>1</v>
      </c>
      <c r="BG122">
        <v>2</v>
      </c>
      <c r="BH122">
        <v>2</v>
      </c>
      <c r="BI122">
        <v>2</v>
      </c>
      <c r="BJ122">
        <v>2</v>
      </c>
      <c r="BK122">
        <v>2</v>
      </c>
      <c r="BL122">
        <v>2</v>
      </c>
      <c r="BM122">
        <v>2</v>
      </c>
      <c r="BN122">
        <v>1</v>
      </c>
    </row>
    <row r="123" spans="2:66" ht="14.5" customHeight="1" x14ac:dyDescent="0.2">
      <c r="B123">
        <f>IF(SUMIFS('Included Monsters'!I:I,'Included Monsters'!E:E,data!K123,'Included Monsters'!F:F,data!M123)=1,0,IF(SUM(C123:D123)=0,0,SUM(E123:H123)))</f>
        <v>0</v>
      </c>
      <c r="C123">
        <f>IF(L123='Choice Identifier'!$F$3,1,0)</f>
        <v>0</v>
      </c>
      <c r="D123">
        <f>IF(K123='Choice Identifier'!$F$3,1,0)</f>
        <v>0</v>
      </c>
      <c r="E123">
        <f>IF(ISNUMBER(SEARCH(E$1,VLOOKUP($N123,'favorites worksheet'!$B:$T,19,FALSE))),4,IFERROR(VLOOKUP($N123,attributelookup,INDEX('list of artifact attributes'!$B:$B,MATCH(data!E$1,'list of artifact attributes'!$A:$A,0)),FALSE),))</f>
        <v>0</v>
      </c>
      <c r="F123">
        <f>IF(ISNUMBER(SEARCH(F$1,VLOOKUP($N123,'favorites worksheet'!$B:$T,19,FALSE))),4,IFERROR(VLOOKUP($N123,attributelookup,INDEX('list of artifact attributes'!$B:$B,MATCH(data!F$1,'list of artifact attributes'!$A:$A,0)),FALSE),))</f>
        <v>0</v>
      </c>
      <c r="G123">
        <f>IF(ISNUMBER(SEARCH(G$1,VLOOKUP($N123,'favorites worksheet'!$B:$T,19,FALSE))),4,IFERROR(VLOOKUP($N123,attributelookup,INDEX('list of artifact attributes'!$B:$B,MATCH(data!G$1,'list of artifact attributes'!$A:$A,0)),FALSE),))</f>
        <v>2</v>
      </c>
      <c r="H123">
        <f>IF(ISNUMBER(SEARCH(H$1,VLOOKUP($N123,'favorites worksheet'!$B:$T,19,FALSE))),4,IFERROR(VLOOKUP($N123,attributelookup,INDEX('list of artifact attributes'!$B:$B,MATCH(data!H$1,'list of artifact attributes'!$A:$A,0)),FALSE),))</f>
        <v>1</v>
      </c>
      <c r="I123">
        <v>4</v>
      </c>
      <c r="J123" t="s">
        <v>200</v>
      </c>
      <c r="K123" t="s">
        <v>26</v>
      </c>
      <c r="L123" t="s">
        <v>921</v>
      </c>
      <c r="M123" t="s">
        <v>201</v>
      </c>
      <c r="N123" t="str">
        <f t="shared" si="1"/>
        <v>DARKMonte</v>
      </c>
      <c r="O123" t="s">
        <v>58</v>
      </c>
      <c r="P123" t="s">
        <v>184</v>
      </c>
      <c r="Q123" t="s">
        <v>11</v>
      </c>
      <c r="R123" t="s">
        <v>184</v>
      </c>
      <c r="S123" t="s">
        <v>868</v>
      </c>
      <c r="T123" t="s">
        <v>869</v>
      </c>
      <c r="U123" t="s">
        <v>855</v>
      </c>
      <c r="X123" t="s">
        <v>912</v>
      </c>
      <c r="Y123">
        <v>1</v>
      </c>
      <c r="Z123">
        <v>1</v>
      </c>
      <c r="AF123">
        <v>2</v>
      </c>
      <c r="AG123">
        <v>2</v>
      </c>
      <c r="AI123">
        <v>2</v>
      </c>
      <c r="AJ123">
        <v>2</v>
      </c>
      <c r="AK123">
        <v>2</v>
      </c>
      <c r="AL123">
        <v>2</v>
      </c>
      <c r="AM123">
        <v>2</v>
      </c>
      <c r="AN123">
        <v>2</v>
      </c>
      <c r="AO123">
        <v>2</v>
      </c>
      <c r="AP123">
        <v>2</v>
      </c>
      <c r="AQ123">
        <v>2</v>
      </c>
      <c r="AR123">
        <v>2</v>
      </c>
      <c r="AS123">
        <v>1</v>
      </c>
      <c r="AT123">
        <v>2</v>
      </c>
      <c r="AU123">
        <v>2</v>
      </c>
      <c r="AV123">
        <v>1</v>
      </c>
      <c r="AW123">
        <v>2</v>
      </c>
      <c r="AX123">
        <v>2</v>
      </c>
      <c r="AY123">
        <v>1</v>
      </c>
      <c r="BD123">
        <v>1</v>
      </c>
      <c r="BE123">
        <v>1</v>
      </c>
      <c r="BG123">
        <v>1</v>
      </c>
      <c r="BH123">
        <v>1</v>
      </c>
      <c r="BI123">
        <v>1</v>
      </c>
      <c r="BJ123">
        <v>1</v>
      </c>
      <c r="BK123">
        <v>2</v>
      </c>
      <c r="BL123">
        <v>2</v>
      </c>
      <c r="BM123">
        <v>2</v>
      </c>
      <c r="BN123">
        <v>1</v>
      </c>
    </row>
    <row r="124" spans="2:66" ht="14.5" customHeight="1" x14ac:dyDescent="0.2">
      <c r="B124">
        <f>IF(SUMIFS('Included Monsters'!I:I,'Included Monsters'!E:E,data!K124,'Included Monsters'!F:F,data!M124)=1,0,IF(SUM(C124:D124)=0,0,SUM(E124:H124)))</f>
        <v>0</v>
      </c>
      <c r="C124">
        <f>IF(L124='Choice Identifier'!$F$3,1,0)</f>
        <v>0</v>
      </c>
      <c r="D124">
        <f>IF(K124='Choice Identifier'!$F$3,1,0)</f>
        <v>0</v>
      </c>
      <c r="E124">
        <f>IF(ISNUMBER(SEARCH(E$1,VLOOKUP($N124,'favorites worksheet'!$B:$T,19,FALSE))),4,IFERROR(VLOOKUP($N124,attributelookup,INDEX('list of artifact attributes'!$B:$B,MATCH(data!E$1,'list of artifact attributes'!$A:$A,0)),FALSE),))</f>
        <v>0</v>
      </c>
      <c r="F124">
        <f>IF(ISNUMBER(SEARCH(F$1,VLOOKUP($N124,'favorites worksheet'!$B:$T,19,FALSE))),4,IFERROR(VLOOKUP($N124,attributelookup,INDEX('list of artifact attributes'!$B:$B,MATCH(data!F$1,'list of artifact attributes'!$A:$A,0)),FALSE),))</f>
        <v>0</v>
      </c>
      <c r="G124">
        <f>IF(ISNUMBER(SEARCH(G$1,VLOOKUP($N124,'favorites worksheet'!$B:$T,19,FALSE))),4,IFERROR(VLOOKUP($N124,attributelookup,INDEX('list of artifact attributes'!$B:$B,MATCH(data!G$1,'list of artifact attributes'!$A:$A,0)),FALSE),))</f>
        <v>2</v>
      </c>
      <c r="H124">
        <f>IF(ISNUMBER(SEARCH(H$1,VLOOKUP($N124,'favorites worksheet'!$B:$T,19,FALSE))),4,IFERROR(VLOOKUP($N124,attributelookup,INDEX('list of artifact attributes'!$B:$B,MATCH(data!H$1,'list of artifact attributes'!$A:$A,0)),FALSE),))</f>
        <v>1</v>
      </c>
      <c r="I124">
        <v>4</v>
      </c>
      <c r="J124" t="s">
        <v>200</v>
      </c>
      <c r="K124" t="s">
        <v>19</v>
      </c>
      <c r="L124" t="s">
        <v>921</v>
      </c>
      <c r="M124" t="s">
        <v>203</v>
      </c>
      <c r="N124" t="str">
        <f t="shared" si="1"/>
        <v>WINDMorris</v>
      </c>
      <c r="O124" t="s">
        <v>30</v>
      </c>
      <c r="P124" t="s">
        <v>31</v>
      </c>
      <c r="Q124" t="s">
        <v>137</v>
      </c>
      <c r="R124" t="s">
        <v>31</v>
      </c>
      <c r="S124" t="s">
        <v>870</v>
      </c>
      <c r="T124" t="s">
        <v>860</v>
      </c>
      <c r="U124" t="s">
        <v>856</v>
      </c>
      <c r="X124" t="s">
        <v>912</v>
      </c>
      <c r="Y124">
        <v>1</v>
      </c>
      <c r="Z124">
        <v>1</v>
      </c>
      <c r="AF124">
        <v>2</v>
      </c>
      <c r="AG124">
        <v>2</v>
      </c>
      <c r="AI124">
        <v>1</v>
      </c>
      <c r="AJ124">
        <v>2</v>
      </c>
      <c r="AK124">
        <v>2</v>
      </c>
      <c r="AL124">
        <v>2</v>
      </c>
      <c r="AM124">
        <v>2</v>
      </c>
      <c r="AN124">
        <v>2</v>
      </c>
      <c r="AO124">
        <v>2</v>
      </c>
      <c r="AP124">
        <v>2</v>
      </c>
      <c r="AQ124">
        <v>2</v>
      </c>
      <c r="AR124">
        <v>2</v>
      </c>
      <c r="AS124">
        <v>1</v>
      </c>
      <c r="AT124">
        <v>2</v>
      </c>
      <c r="AU124">
        <v>2</v>
      </c>
      <c r="AV124">
        <v>1</v>
      </c>
      <c r="AW124">
        <v>2</v>
      </c>
      <c r="AX124">
        <v>2</v>
      </c>
      <c r="AY124">
        <v>1</v>
      </c>
      <c r="BD124">
        <v>1</v>
      </c>
      <c r="BE124">
        <v>1</v>
      </c>
      <c r="BG124">
        <v>1</v>
      </c>
      <c r="BH124">
        <v>1</v>
      </c>
      <c r="BI124">
        <v>1</v>
      </c>
      <c r="BJ124">
        <v>1</v>
      </c>
      <c r="BK124">
        <v>2</v>
      </c>
      <c r="BL124">
        <v>2</v>
      </c>
      <c r="BM124">
        <v>2</v>
      </c>
      <c r="BN124">
        <v>1</v>
      </c>
    </row>
    <row r="125" spans="2:66" ht="14.5" customHeight="1" x14ac:dyDescent="0.2">
      <c r="B125">
        <f>IF(SUMIFS('Included Monsters'!I:I,'Included Monsters'!E:E,data!K125,'Included Monsters'!F:F,data!M125)=1,0,IF(SUM(C125:D125)=0,0,SUM(E125:H125)))</f>
        <v>0</v>
      </c>
      <c r="C125">
        <f>IF(L125='Choice Identifier'!$F$3,1,0)</f>
        <v>0</v>
      </c>
      <c r="D125">
        <f>IF(K125='Choice Identifier'!$F$3,1,0)</f>
        <v>0</v>
      </c>
      <c r="E125">
        <f>IF(ISNUMBER(SEARCH(E$1,VLOOKUP($N125,'favorites worksheet'!$B:$T,19,FALSE))),4,IFERROR(VLOOKUP($N125,attributelookup,INDEX('list of artifact attributes'!$B:$B,MATCH(data!E$1,'list of artifact attributes'!$A:$A,0)),FALSE),))</f>
        <v>0</v>
      </c>
      <c r="F125">
        <f>IF(ISNUMBER(SEARCH(F$1,VLOOKUP($N125,'favorites worksheet'!$B:$T,19,FALSE))),4,IFERROR(VLOOKUP($N125,attributelookup,INDEX('list of artifact attributes'!$B:$B,MATCH(data!F$1,'list of artifact attributes'!$A:$A,0)),FALSE),))</f>
        <v>0</v>
      </c>
      <c r="G125">
        <f>IF(ISNUMBER(SEARCH(G$1,VLOOKUP($N125,'favorites worksheet'!$B:$T,19,FALSE))),4,IFERROR(VLOOKUP($N125,attributelookup,INDEX('list of artifact attributes'!$B:$B,MATCH(data!G$1,'list of artifact attributes'!$A:$A,0)),FALSE),))</f>
        <v>2</v>
      </c>
      <c r="H125">
        <f>IF(ISNUMBER(SEARCH(H$1,VLOOKUP($N125,'favorites worksheet'!$B:$T,19,FALSE))),4,IFERROR(VLOOKUP($N125,attributelookup,INDEX('list of artifact attributes'!$B:$B,MATCH(data!H$1,'list of artifact attributes'!$A:$A,0)),FALSE),))</f>
        <v>2</v>
      </c>
      <c r="I125">
        <v>4</v>
      </c>
      <c r="J125" t="s">
        <v>200</v>
      </c>
      <c r="K125" t="s">
        <v>13</v>
      </c>
      <c r="L125" t="s">
        <v>919</v>
      </c>
      <c r="M125" t="s">
        <v>205</v>
      </c>
      <c r="N125" t="str">
        <f t="shared" si="1"/>
        <v>WATERReno</v>
      </c>
      <c r="O125" t="s">
        <v>58</v>
      </c>
      <c r="P125" t="s">
        <v>184</v>
      </c>
      <c r="Q125" t="s">
        <v>11</v>
      </c>
      <c r="R125" t="s">
        <v>186</v>
      </c>
      <c r="S125" t="s">
        <v>868</v>
      </c>
      <c r="T125" t="s">
        <v>869</v>
      </c>
      <c r="U125" t="s">
        <v>855</v>
      </c>
      <c r="X125" t="s">
        <v>909</v>
      </c>
      <c r="Y125">
        <v>2</v>
      </c>
      <c r="Z125">
        <v>2</v>
      </c>
      <c r="AA125">
        <v>2</v>
      </c>
      <c r="AF125">
        <v>2</v>
      </c>
      <c r="AG125">
        <v>2</v>
      </c>
      <c r="AI125">
        <v>2</v>
      </c>
      <c r="AJ125">
        <v>2</v>
      </c>
      <c r="AK125">
        <v>1</v>
      </c>
      <c r="AL125">
        <v>2</v>
      </c>
      <c r="AM125">
        <v>2</v>
      </c>
      <c r="AN125">
        <v>2</v>
      </c>
      <c r="AO125">
        <v>2</v>
      </c>
      <c r="AP125">
        <v>2</v>
      </c>
      <c r="AQ125">
        <v>2</v>
      </c>
      <c r="AR125">
        <v>2</v>
      </c>
      <c r="AS125">
        <v>2</v>
      </c>
      <c r="AT125">
        <v>1</v>
      </c>
      <c r="AU125">
        <v>2</v>
      </c>
      <c r="AV125">
        <v>2</v>
      </c>
      <c r="AW125">
        <v>1</v>
      </c>
      <c r="AX125">
        <v>2</v>
      </c>
      <c r="AY125">
        <v>1</v>
      </c>
      <c r="BD125">
        <v>1</v>
      </c>
      <c r="BE125">
        <v>1</v>
      </c>
      <c r="BG125">
        <v>2</v>
      </c>
      <c r="BH125">
        <v>2</v>
      </c>
      <c r="BI125">
        <v>1</v>
      </c>
      <c r="BJ125">
        <v>2</v>
      </c>
      <c r="BK125">
        <v>2</v>
      </c>
      <c r="BL125">
        <v>2</v>
      </c>
      <c r="BM125">
        <v>2</v>
      </c>
      <c r="BN125">
        <v>1</v>
      </c>
    </row>
    <row r="126" spans="2:66" ht="14.5" customHeight="1" x14ac:dyDescent="0.2">
      <c r="B126">
        <f>IF(SUMIFS('Included Monsters'!I:I,'Included Monsters'!E:E,data!K126,'Included Monsters'!F:F,data!M126)=1,0,IF(SUM(C126:D126)=0,0,SUM(E126:H126)))</f>
        <v>3</v>
      </c>
      <c r="C126">
        <f>IF(L126='Choice Identifier'!$F$3,1,0)</f>
        <v>0</v>
      </c>
      <c r="D126">
        <f>IF(K126='Choice Identifier'!$F$3,1,0)</f>
        <v>1</v>
      </c>
      <c r="E126">
        <f>IF(ISNUMBER(SEARCH(E$1,VLOOKUP($N126,'favorites worksheet'!$B:$T,19,FALSE))),4,IFERROR(VLOOKUP($N126,attributelookup,INDEX('list of artifact attributes'!$B:$B,MATCH(data!E$1,'list of artifact attributes'!$A:$A,0)),FALSE),))</f>
        <v>0</v>
      </c>
      <c r="F126">
        <f>IF(ISNUMBER(SEARCH(F$1,VLOOKUP($N126,'favorites worksheet'!$B:$T,19,FALSE))),4,IFERROR(VLOOKUP($N126,attributelookup,INDEX('list of artifact attributes'!$B:$B,MATCH(data!F$1,'list of artifact attributes'!$A:$A,0)),FALSE),))</f>
        <v>0</v>
      </c>
      <c r="G126">
        <f>IF(ISNUMBER(SEARCH(G$1,VLOOKUP($N126,'favorites worksheet'!$B:$T,19,FALSE))),4,IFERROR(VLOOKUP($N126,attributelookup,INDEX('list of artifact attributes'!$B:$B,MATCH(data!G$1,'list of artifact attributes'!$A:$A,0)),FALSE),))</f>
        <v>2</v>
      </c>
      <c r="H126">
        <f>IF(ISNUMBER(SEARCH(H$1,VLOOKUP($N126,'favorites worksheet'!$B:$T,19,FALSE))),4,IFERROR(VLOOKUP($N126,attributelookup,INDEX('list of artifact attributes'!$B:$B,MATCH(data!H$1,'list of artifact attributes'!$A:$A,0)),FALSE),))</f>
        <v>1</v>
      </c>
      <c r="I126">
        <v>4</v>
      </c>
      <c r="J126" t="s">
        <v>200</v>
      </c>
      <c r="K126" t="s">
        <v>22</v>
      </c>
      <c r="L126" t="s">
        <v>921</v>
      </c>
      <c r="M126" t="s">
        <v>206</v>
      </c>
      <c r="N126" t="str">
        <f t="shared" si="1"/>
        <v>LIGHTTablo</v>
      </c>
      <c r="O126" t="s">
        <v>15</v>
      </c>
      <c r="P126" t="s">
        <v>31</v>
      </c>
      <c r="Q126" t="s">
        <v>137</v>
      </c>
      <c r="R126" t="s">
        <v>31</v>
      </c>
      <c r="S126" t="s">
        <v>854</v>
      </c>
      <c r="T126" t="s">
        <v>857</v>
      </c>
      <c r="U126" t="s">
        <v>856</v>
      </c>
      <c r="X126" t="s">
        <v>912</v>
      </c>
      <c r="Y126">
        <v>1</v>
      </c>
      <c r="Z126">
        <v>1</v>
      </c>
      <c r="AF126">
        <v>2</v>
      </c>
      <c r="AG126">
        <v>2</v>
      </c>
      <c r="AI126">
        <v>2</v>
      </c>
      <c r="AJ126">
        <v>2</v>
      </c>
      <c r="AK126">
        <v>2</v>
      </c>
      <c r="AL126">
        <v>2</v>
      </c>
      <c r="AM126">
        <v>2</v>
      </c>
      <c r="AN126">
        <v>2</v>
      </c>
      <c r="AO126">
        <v>2</v>
      </c>
      <c r="AP126">
        <v>2</v>
      </c>
      <c r="AQ126">
        <v>2</v>
      </c>
      <c r="AR126">
        <v>2</v>
      </c>
      <c r="AS126">
        <v>1</v>
      </c>
      <c r="AT126">
        <v>2</v>
      </c>
      <c r="AU126">
        <v>2</v>
      </c>
      <c r="AV126">
        <v>1</v>
      </c>
      <c r="AW126">
        <v>2</v>
      </c>
      <c r="AX126">
        <v>2</v>
      </c>
      <c r="AY126">
        <v>1</v>
      </c>
      <c r="BD126">
        <v>1</v>
      </c>
      <c r="BE126">
        <v>1</v>
      </c>
      <c r="BG126">
        <v>1</v>
      </c>
      <c r="BH126">
        <v>1</v>
      </c>
      <c r="BI126">
        <v>1</v>
      </c>
      <c r="BJ126">
        <v>1</v>
      </c>
      <c r="BK126">
        <v>2</v>
      </c>
      <c r="BL126">
        <v>2</v>
      </c>
      <c r="BM126">
        <v>2</v>
      </c>
      <c r="BN126">
        <v>1</v>
      </c>
    </row>
    <row r="127" spans="2:66" ht="14.5" customHeight="1" x14ac:dyDescent="0.2">
      <c r="B127">
        <f>IF(SUMIFS('Included Monsters'!I:I,'Included Monsters'!E:E,data!K127,'Included Monsters'!F:F,data!M127)=1,0,IF(SUM(C127:D127)=0,0,SUM(E127:H127)))</f>
        <v>0</v>
      </c>
      <c r="C127">
        <f>IF(L127='Choice Identifier'!$F$3,1,0)</f>
        <v>0</v>
      </c>
      <c r="D127">
        <f>IF(K127='Choice Identifier'!$F$3,1,0)</f>
        <v>0</v>
      </c>
      <c r="E127">
        <f>IF(ISNUMBER(SEARCH(E$1,VLOOKUP($N127,'favorites worksheet'!$B:$T,19,FALSE))),4,IFERROR(VLOOKUP($N127,attributelookup,INDEX('list of artifact attributes'!$B:$B,MATCH(data!E$1,'list of artifact attributes'!$A:$A,0)),FALSE),))</f>
        <v>0</v>
      </c>
      <c r="F127">
        <f>IF(ISNUMBER(SEARCH(F$1,VLOOKUP($N127,'favorites worksheet'!$B:$T,19,FALSE))),4,IFERROR(VLOOKUP($N127,attributelookup,INDEX('list of artifact attributes'!$B:$B,MATCH(data!F$1,'list of artifact attributes'!$A:$A,0)),FALSE),))</f>
        <v>0</v>
      </c>
      <c r="G127">
        <f>IF(ISNUMBER(SEARCH(G$1,VLOOKUP($N127,'favorites worksheet'!$B:$T,19,FALSE))),4,IFERROR(VLOOKUP($N127,attributelookup,INDEX('list of artifact attributes'!$B:$B,MATCH(data!G$1,'list of artifact attributes'!$A:$A,0)),FALSE),))</f>
        <v>0</v>
      </c>
      <c r="H127">
        <f>IF(ISNUMBER(SEARCH(H$1,VLOOKUP($N127,'favorites worksheet'!$B:$T,19,FALSE))),4,IFERROR(VLOOKUP($N127,attributelookup,INDEX('list of artifact attributes'!$B:$B,MATCH(data!H$1,'list of artifact attributes'!$A:$A,0)),FALSE),))</f>
        <v>2</v>
      </c>
      <c r="I127">
        <v>5</v>
      </c>
      <c r="J127" t="s">
        <v>356</v>
      </c>
      <c r="K127" t="s">
        <v>26</v>
      </c>
      <c r="L127" t="s">
        <v>919</v>
      </c>
      <c r="M127" t="s">
        <v>357</v>
      </c>
      <c r="N127" t="str">
        <f t="shared" si="1"/>
        <v>DARKGrogen</v>
      </c>
      <c r="O127" t="s">
        <v>58</v>
      </c>
      <c r="P127" t="s">
        <v>208</v>
      </c>
      <c r="Q127" t="s">
        <v>83</v>
      </c>
      <c r="R127" t="s">
        <v>186</v>
      </c>
      <c r="S127" t="s">
        <v>872</v>
      </c>
      <c r="T127" t="s">
        <v>871</v>
      </c>
      <c r="U127" t="s">
        <v>855</v>
      </c>
      <c r="X127" t="s">
        <v>909</v>
      </c>
      <c r="Y127">
        <v>2</v>
      </c>
      <c r="Z127">
        <v>2</v>
      </c>
      <c r="AA127">
        <v>2</v>
      </c>
      <c r="AG127">
        <v>2</v>
      </c>
      <c r="AI127">
        <v>2</v>
      </c>
      <c r="AJ127">
        <v>2</v>
      </c>
      <c r="AK127">
        <v>2</v>
      </c>
      <c r="AL127">
        <v>2</v>
      </c>
      <c r="AM127">
        <v>2</v>
      </c>
      <c r="AN127">
        <v>2</v>
      </c>
      <c r="AO127">
        <v>2</v>
      </c>
      <c r="AP127">
        <v>2</v>
      </c>
      <c r="AQ127">
        <v>2</v>
      </c>
      <c r="AR127">
        <v>2</v>
      </c>
      <c r="AS127">
        <v>2</v>
      </c>
      <c r="AT127">
        <v>1</v>
      </c>
      <c r="AU127">
        <v>2</v>
      </c>
      <c r="AV127">
        <v>2</v>
      </c>
      <c r="AW127">
        <v>1</v>
      </c>
      <c r="AX127">
        <v>2</v>
      </c>
      <c r="AY127">
        <v>1</v>
      </c>
      <c r="BD127">
        <v>1</v>
      </c>
      <c r="BE127">
        <v>1</v>
      </c>
      <c r="BG127">
        <v>2</v>
      </c>
      <c r="BH127">
        <v>2</v>
      </c>
      <c r="BI127">
        <v>1</v>
      </c>
      <c r="BJ127">
        <v>2</v>
      </c>
      <c r="BK127">
        <v>2</v>
      </c>
      <c r="BL127">
        <v>2</v>
      </c>
      <c r="BM127">
        <v>2</v>
      </c>
      <c r="BN127">
        <v>1</v>
      </c>
    </row>
    <row r="128" spans="2:66" ht="14.5" customHeight="1" x14ac:dyDescent="0.2">
      <c r="B128">
        <f>IF(SUMIFS('Included Monsters'!I:I,'Included Monsters'!E:E,data!K128,'Included Monsters'!F:F,data!M128)=1,0,IF(SUM(C128:D128)=0,0,SUM(E128:H128)))</f>
        <v>0</v>
      </c>
      <c r="C128">
        <f>IF(L128='Choice Identifier'!$F$3,1,0)</f>
        <v>0</v>
      </c>
      <c r="D128">
        <f>IF(K128='Choice Identifier'!$F$3,1,0)</f>
        <v>0</v>
      </c>
      <c r="E128">
        <f>IF(ISNUMBER(SEARCH(E$1,VLOOKUP($N128,'favorites worksheet'!$B:$T,19,FALSE))),4,IFERROR(VLOOKUP($N128,attributelookup,INDEX('list of artifact attributes'!$B:$B,MATCH(data!E$1,'list of artifact attributes'!$A:$A,0)),FALSE),))</f>
        <v>0</v>
      </c>
      <c r="F128">
        <f>IF(ISNUMBER(SEARCH(F$1,VLOOKUP($N128,'favorites worksheet'!$B:$T,19,FALSE))),4,IFERROR(VLOOKUP($N128,attributelookup,INDEX('list of artifact attributes'!$B:$B,MATCH(data!F$1,'list of artifact attributes'!$A:$A,0)),FALSE),))</f>
        <v>0</v>
      </c>
      <c r="G128">
        <f>IF(ISNUMBER(SEARCH(G$1,VLOOKUP($N128,'favorites worksheet'!$B:$T,19,FALSE))),4,IFERROR(VLOOKUP($N128,attributelookup,INDEX('list of artifact attributes'!$B:$B,MATCH(data!G$1,'list of artifact attributes'!$A:$A,0)),FALSE),))</f>
        <v>0</v>
      </c>
      <c r="H128">
        <f>IF(ISNUMBER(SEARCH(H$1,VLOOKUP($N128,'favorites worksheet'!$B:$T,19,FALSE))),4,IFERROR(VLOOKUP($N128,attributelookup,INDEX('list of artifact attributes'!$B:$B,MATCH(data!H$1,'list of artifact attributes'!$A:$A,0)),FALSE),))</f>
        <v>1</v>
      </c>
      <c r="I128">
        <v>5</v>
      </c>
      <c r="J128" t="s">
        <v>356</v>
      </c>
      <c r="K128" t="s">
        <v>19</v>
      </c>
      <c r="L128" t="s">
        <v>921</v>
      </c>
      <c r="M128" t="s">
        <v>362</v>
      </c>
      <c r="N128" t="str">
        <f t="shared" si="1"/>
        <v>WINDJamire</v>
      </c>
      <c r="O128" t="s">
        <v>30</v>
      </c>
      <c r="P128" t="s">
        <v>273</v>
      </c>
      <c r="Q128" t="s">
        <v>132</v>
      </c>
      <c r="R128" t="s">
        <v>273</v>
      </c>
      <c r="S128" t="s">
        <v>854</v>
      </c>
      <c r="T128" t="s">
        <v>857</v>
      </c>
      <c r="U128" t="s">
        <v>858</v>
      </c>
      <c r="X128" t="s">
        <v>912</v>
      </c>
      <c r="Y128">
        <v>1</v>
      </c>
      <c r="Z128">
        <v>2</v>
      </c>
      <c r="AG128">
        <v>2</v>
      </c>
      <c r="AI128">
        <v>1</v>
      </c>
      <c r="AJ128">
        <v>2</v>
      </c>
      <c r="AK128">
        <v>2</v>
      </c>
      <c r="AL128">
        <v>2</v>
      </c>
      <c r="AM128">
        <v>2</v>
      </c>
      <c r="AN128">
        <v>2</v>
      </c>
      <c r="AO128">
        <v>2</v>
      </c>
      <c r="AP128">
        <v>2</v>
      </c>
      <c r="AQ128">
        <v>2</v>
      </c>
      <c r="AR128">
        <v>2</v>
      </c>
      <c r="AS128">
        <v>1</v>
      </c>
      <c r="AT128">
        <v>2</v>
      </c>
      <c r="AU128">
        <v>2</v>
      </c>
      <c r="AV128">
        <v>1</v>
      </c>
      <c r="AW128">
        <v>2</v>
      </c>
      <c r="AX128">
        <v>2</v>
      </c>
      <c r="AY128">
        <v>1</v>
      </c>
      <c r="BD128">
        <v>1</v>
      </c>
      <c r="BE128">
        <v>1</v>
      </c>
      <c r="BG128">
        <v>2</v>
      </c>
      <c r="BH128">
        <v>1</v>
      </c>
      <c r="BI128">
        <v>2</v>
      </c>
      <c r="BJ128">
        <v>2</v>
      </c>
      <c r="BK128">
        <v>2</v>
      </c>
      <c r="BL128">
        <v>2</v>
      </c>
      <c r="BM128">
        <v>2</v>
      </c>
      <c r="BN128">
        <v>1</v>
      </c>
    </row>
    <row r="129" spans="2:66" ht="14.5" customHeight="1" x14ac:dyDescent="0.2">
      <c r="B129">
        <f>IF(SUMIFS('Included Monsters'!I:I,'Included Monsters'!E:E,data!K129,'Included Monsters'!F:F,data!M129)=1,0,IF(SUM(C129:D129)=0,0,SUM(E129:H129)))</f>
        <v>0</v>
      </c>
      <c r="C129">
        <f>IF(L129='Choice Identifier'!$F$3,1,0)</f>
        <v>0</v>
      </c>
      <c r="D129">
        <f>IF(K129='Choice Identifier'!$F$3,1,0)</f>
        <v>0</v>
      </c>
      <c r="E129">
        <f>IF(ISNUMBER(SEARCH(E$1,VLOOKUP($N129,'favorites worksheet'!$B:$T,19,FALSE))),4,IFERROR(VLOOKUP($N129,attributelookup,INDEX('list of artifact attributes'!$B:$B,MATCH(data!E$1,'list of artifact attributes'!$A:$A,0)),FALSE),))</f>
        <v>0</v>
      </c>
      <c r="F129">
        <f>IF(ISNUMBER(SEARCH(F$1,VLOOKUP($N129,'favorites worksheet'!$B:$T,19,FALSE))),4,IFERROR(VLOOKUP($N129,attributelookup,INDEX('list of artifact attributes'!$B:$B,MATCH(data!F$1,'list of artifact attributes'!$A:$A,0)),FALSE),))</f>
        <v>0</v>
      </c>
      <c r="G129">
        <f>IF(ISNUMBER(SEARCH(G$1,VLOOKUP($N129,'favorites worksheet'!$B:$T,19,FALSE))),4,IFERROR(VLOOKUP($N129,attributelookup,INDEX('list of artifact attributes'!$B:$B,MATCH(data!G$1,'list of artifact attributes'!$A:$A,0)),FALSE),))</f>
        <v>0</v>
      </c>
      <c r="H129">
        <f>IF(ISNUMBER(SEARCH(H$1,VLOOKUP($N129,'favorites worksheet'!$B:$T,19,FALSE))),4,IFERROR(VLOOKUP($N129,attributelookup,INDEX('list of artifact attributes'!$B:$B,MATCH(data!H$1,'list of artifact attributes'!$A:$A,0)),FALSE),))</f>
        <v>1</v>
      </c>
      <c r="I129">
        <v>5</v>
      </c>
      <c r="J129" t="s">
        <v>356</v>
      </c>
      <c r="K129" t="s">
        <v>13</v>
      </c>
      <c r="L129" t="s">
        <v>920</v>
      </c>
      <c r="M129" t="s">
        <v>358</v>
      </c>
      <c r="N129" t="str">
        <f t="shared" si="1"/>
        <v>WATERVerad</v>
      </c>
      <c r="O129" t="s">
        <v>15</v>
      </c>
      <c r="P129" t="s">
        <v>124</v>
      </c>
      <c r="Q129" t="s">
        <v>17</v>
      </c>
      <c r="R129" t="s">
        <v>31</v>
      </c>
      <c r="S129" t="s">
        <v>854</v>
      </c>
      <c r="T129" t="s">
        <v>858</v>
      </c>
      <c r="U129" t="s">
        <v>869</v>
      </c>
      <c r="X129" t="s">
        <v>912</v>
      </c>
      <c r="Y129">
        <v>1</v>
      </c>
      <c r="Z129">
        <v>2</v>
      </c>
      <c r="AA129">
        <v>2</v>
      </c>
      <c r="AG129">
        <v>2</v>
      </c>
      <c r="AH129">
        <v>2</v>
      </c>
      <c r="AI129">
        <v>2</v>
      </c>
      <c r="AJ129">
        <v>2</v>
      </c>
      <c r="AK129">
        <v>1</v>
      </c>
      <c r="AL129">
        <v>2</v>
      </c>
      <c r="AM129">
        <v>2</v>
      </c>
      <c r="AN129">
        <v>2</v>
      </c>
      <c r="AO129">
        <v>2</v>
      </c>
      <c r="AP129">
        <v>2</v>
      </c>
      <c r="AQ129">
        <v>2</v>
      </c>
      <c r="AR129">
        <v>2</v>
      </c>
      <c r="AS129">
        <v>1</v>
      </c>
      <c r="AT129">
        <v>2</v>
      </c>
      <c r="AU129">
        <v>2</v>
      </c>
      <c r="AV129">
        <v>1</v>
      </c>
      <c r="AW129">
        <v>2</v>
      </c>
      <c r="AX129">
        <v>2</v>
      </c>
      <c r="AY129">
        <v>1</v>
      </c>
      <c r="BD129">
        <v>1</v>
      </c>
      <c r="BE129">
        <v>1</v>
      </c>
      <c r="BG129">
        <v>2</v>
      </c>
      <c r="BH129">
        <v>1</v>
      </c>
      <c r="BI129">
        <v>2</v>
      </c>
      <c r="BJ129">
        <v>2</v>
      </c>
      <c r="BK129">
        <v>2</v>
      </c>
      <c r="BL129">
        <v>2</v>
      </c>
      <c r="BM129">
        <v>2</v>
      </c>
      <c r="BN129">
        <v>1</v>
      </c>
    </row>
    <row r="130" spans="2:66" ht="14.5" customHeight="1" x14ac:dyDescent="0.2">
      <c r="B130">
        <f>IF(SUMIFS('Included Monsters'!I:I,'Included Monsters'!E:E,data!K130,'Included Monsters'!F:F,data!M130)=1,0,IF(SUM(C130:D130)=0,0,SUM(E130:H130)))</f>
        <v>0</v>
      </c>
      <c r="C130">
        <f>IF(L130='Choice Identifier'!$F$3,1,0)</f>
        <v>0</v>
      </c>
      <c r="D130">
        <f>IF(K130='Choice Identifier'!$F$3,1,0)</f>
        <v>0</v>
      </c>
      <c r="E130">
        <f>IF(ISNUMBER(SEARCH(E$1,VLOOKUP($N130,'favorites worksheet'!$B:$T,19,FALSE))),4,IFERROR(VLOOKUP($N130,attributelookup,INDEX('list of artifact attributes'!$B:$B,MATCH(data!E$1,'list of artifact attributes'!$A:$A,0)),FALSE),))</f>
        <v>0</v>
      </c>
      <c r="F130">
        <f>IF(ISNUMBER(SEARCH(F$1,VLOOKUP($N130,'favorites worksheet'!$B:$T,19,FALSE))),4,IFERROR(VLOOKUP($N130,attributelookup,INDEX('list of artifact attributes'!$B:$B,MATCH(data!F$1,'list of artifact attributes'!$A:$A,0)),FALSE),))</f>
        <v>0</v>
      </c>
      <c r="G130">
        <f>IF(ISNUMBER(SEARCH(G$1,VLOOKUP($N130,'favorites worksheet'!$B:$T,19,FALSE))),4,IFERROR(VLOOKUP($N130,attributelookup,INDEX('list of artifact attributes'!$B:$B,MATCH(data!G$1,'list of artifact attributes'!$A:$A,0)),FALSE),))</f>
        <v>0</v>
      </c>
      <c r="H130">
        <f>IF(ISNUMBER(SEARCH(H$1,VLOOKUP($N130,'favorites worksheet'!$B:$T,19,FALSE))),4,IFERROR(VLOOKUP($N130,attributelookup,INDEX('list of artifact attributes'!$B:$B,MATCH(data!H$1,'list of artifact attributes'!$A:$A,0)),FALSE),))</f>
        <v>2</v>
      </c>
      <c r="I130">
        <v>5</v>
      </c>
      <c r="J130" t="s">
        <v>356</v>
      </c>
      <c r="K130" t="s">
        <v>6</v>
      </c>
      <c r="L130" t="s">
        <v>919</v>
      </c>
      <c r="M130" t="s">
        <v>359</v>
      </c>
      <c r="N130" t="str">
        <f t="shared" si="1"/>
        <v>FIREZaiross</v>
      </c>
      <c r="O130" t="s">
        <v>58</v>
      </c>
      <c r="P130" t="s">
        <v>208</v>
      </c>
      <c r="Q130" t="s">
        <v>17</v>
      </c>
      <c r="R130" t="s">
        <v>184</v>
      </c>
      <c r="S130" t="s">
        <v>854</v>
      </c>
      <c r="T130" t="s">
        <v>869</v>
      </c>
      <c r="U130" t="s">
        <v>871</v>
      </c>
      <c r="X130" t="s">
        <v>909</v>
      </c>
      <c r="Y130">
        <v>2</v>
      </c>
      <c r="Z130">
        <v>2</v>
      </c>
      <c r="AA130">
        <v>2</v>
      </c>
      <c r="AG130">
        <v>2</v>
      </c>
      <c r="AH130">
        <v>2</v>
      </c>
      <c r="AI130">
        <v>2</v>
      </c>
      <c r="AJ130">
        <v>1</v>
      </c>
      <c r="AK130">
        <v>2</v>
      </c>
      <c r="AL130">
        <v>2</v>
      </c>
      <c r="AM130">
        <v>2</v>
      </c>
      <c r="AN130">
        <v>2</v>
      </c>
      <c r="AO130">
        <v>2</v>
      </c>
      <c r="AP130">
        <v>2</v>
      </c>
      <c r="AQ130">
        <v>2</v>
      </c>
      <c r="AR130">
        <v>2</v>
      </c>
      <c r="AS130">
        <v>2</v>
      </c>
      <c r="AT130">
        <v>1</v>
      </c>
      <c r="AU130">
        <v>2</v>
      </c>
      <c r="AV130">
        <v>2</v>
      </c>
      <c r="AW130">
        <v>1</v>
      </c>
      <c r="AX130">
        <v>2</v>
      </c>
      <c r="AY130">
        <v>1</v>
      </c>
      <c r="BD130">
        <v>1</v>
      </c>
      <c r="BE130">
        <v>1</v>
      </c>
      <c r="BG130">
        <v>2</v>
      </c>
      <c r="BH130">
        <v>2</v>
      </c>
      <c r="BI130">
        <v>1</v>
      </c>
      <c r="BJ130">
        <v>2</v>
      </c>
      <c r="BK130">
        <v>2</v>
      </c>
      <c r="BL130">
        <v>2</v>
      </c>
      <c r="BM130">
        <v>2</v>
      </c>
      <c r="BN130">
        <v>1</v>
      </c>
    </row>
    <row r="131" spans="2:66" ht="14.5" customHeight="1" x14ac:dyDescent="0.2">
      <c r="B131">
        <f>IF(SUMIFS('Included Monsters'!I:I,'Included Monsters'!E:E,data!K131,'Included Monsters'!F:F,data!M131)=1,0,IF(SUM(C131:D131)=0,0,SUM(E131:H131)))</f>
        <v>3</v>
      </c>
      <c r="C131">
        <f>IF(L131='Choice Identifier'!$F$3,1,0)</f>
        <v>0</v>
      </c>
      <c r="D131">
        <f>IF(K131='Choice Identifier'!$F$3,1,0)</f>
        <v>1</v>
      </c>
      <c r="E131">
        <f>IF(ISNUMBER(SEARCH(E$1,VLOOKUP($N131,'favorites worksheet'!$B:$T,19,FALSE))),4,IFERROR(VLOOKUP($N131,attributelookup,INDEX('list of artifact attributes'!$B:$B,MATCH(data!E$1,'list of artifact attributes'!$A:$A,0)),FALSE),))</f>
        <v>2</v>
      </c>
      <c r="F131">
        <f>IF(ISNUMBER(SEARCH(F$1,VLOOKUP($N131,'favorites worksheet'!$B:$T,19,FALSE))),4,IFERROR(VLOOKUP($N131,attributelookup,INDEX('list of artifact attributes'!$B:$B,MATCH(data!F$1,'list of artifact attributes'!$A:$A,0)),FALSE),))</f>
        <v>0</v>
      </c>
      <c r="G131">
        <f>IF(ISNUMBER(SEARCH(G$1,VLOOKUP($N131,'favorites worksheet'!$B:$T,19,FALSE))),4,IFERROR(VLOOKUP($N131,attributelookup,INDEX('list of artifact attributes'!$B:$B,MATCH(data!G$1,'list of artifact attributes'!$A:$A,0)),FALSE),))</f>
        <v>0</v>
      </c>
      <c r="H131">
        <f>IF(ISNUMBER(SEARCH(H$1,VLOOKUP($N131,'favorites worksheet'!$B:$T,19,FALSE))),4,IFERROR(VLOOKUP($N131,attributelookup,INDEX('list of artifact attributes'!$B:$B,MATCH(data!H$1,'list of artifact attributes'!$A:$A,0)),FALSE),))</f>
        <v>1</v>
      </c>
      <c r="I131">
        <v>5</v>
      </c>
      <c r="J131" t="s">
        <v>356</v>
      </c>
      <c r="K131" t="s">
        <v>22</v>
      </c>
      <c r="L131" t="s">
        <v>910</v>
      </c>
      <c r="M131" t="s">
        <v>361</v>
      </c>
      <c r="N131" t="str">
        <f t="shared" si="1"/>
        <v>LIGHTZerath</v>
      </c>
      <c r="O131" t="s">
        <v>171</v>
      </c>
      <c r="P131" t="s">
        <v>59</v>
      </c>
      <c r="Q131" t="s">
        <v>60</v>
      </c>
      <c r="R131" t="s">
        <v>293</v>
      </c>
      <c r="S131" t="s">
        <v>872</v>
      </c>
      <c r="T131" t="s">
        <v>871</v>
      </c>
      <c r="U131" t="s">
        <v>855</v>
      </c>
      <c r="X131" t="s">
        <v>910</v>
      </c>
      <c r="Y131">
        <v>2</v>
      </c>
      <c r="AA131">
        <v>2</v>
      </c>
      <c r="AD131">
        <v>2</v>
      </c>
      <c r="AI131">
        <v>2</v>
      </c>
      <c r="AJ131">
        <v>2</v>
      </c>
      <c r="AK131">
        <v>2</v>
      </c>
      <c r="AL131">
        <v>2</v>
      </c>
      <c r="AM131">
        <v>2</v>
      </c>
      <c r="AN131">
        <v>2</v>
      </c>
      <c r="AO131">
        <v>2</v>
      </c>
      <c r="AP131">
        <v>2</v>
      </c>
      <c r="AQ131">
        <v>2</v>
      </c>
      <c r="AR131">
        <v>2</v>
      </c>
      <c r="AS131">
        <v>1</v>
      </c>
      <c r="AT131">
        <v>2</v>
      </c>
      <c r="AU131">
        <v>2</v>
      </c>
      <c r="AV131">
        <v>1</v>
      </c>
      <c r="AW131">
        <v>2</v>
      </c>
      <c r="AX131">
        <v>2</v>
      </c>
      <c r="AY131">
        <v>1</v>
      </c>
      <c r="BD131">
        <v>1</v>
      </c>
      <c r="BE131">
        <v>1</v>
      </c>
      <c r="BG131">
        <v>2</v>
      </c>
      <c r="BH131">
        <v>1</v>
      </c>
      <c r="BI131">
        <v>2</v>
      </c>
      <c r="BJ131">
        <v>2</v>
      </c>
      <c r="BK131">
        <v>2</v>
      </c>
      <c r="BL131">
        <v>2</v>
      </c>
      <c r="BM131">
        <v>2</v>
      </c>
      <c r="BN131">
        <v>1</v>
      </c>
    </row>
    <row r="132" spans="2:66" ht="14.5" customHeight="1" x14ac:dyDescent="0.2">
      <c r="B132">
        <f>IF(SUMIFS('Included Monsters'!I:I,'Included Monsters'!E:E,data!K132,'Included Monsters'!F:F,data!M132)=1,0,IF(SUM(C132:D132)=0,0,SUM(E132:H132)))</f>
        <v>0</v>
      </c>
      <c r="C132">
        <f>IF(L132='Choice Identifier'!$F$3,1,0)</f>
        <v>0</v>
      </c>
      <c r="D132">
        <f>IF(K132='Choice Identifier'!$F$3,1,0)</f>
        <v>0</v>
      </c>
      <c r="E132">
        <f>IF(ISNUMBER(SEARCH(E$1,VLOOKUP($N132,'favorites worksheet'!$B:$T,19,FALSE))),4,IFERROR(VLOOKUP($N132,attributelookup,INDEX('list of artifact attributes'!$B:$B,MATCH(data!E$1,'list of artifact attributes'!$A:$A,0)),FALSE),))</f>
        <v>0</v>
      </c>
      <c r="F132">
        <f>IF(ISNUMBER(SEARCH(F$1,VLOOKUP($N132,'favorites worksheet'!$B:$T,19,FALSE))),4,IFERROR(VLOOKUP($N132,attributelookup,INDEX('list of artifact attributes'!$B:$B,MATCH(data!F$1,'list of artifact attributes'!$A:$A,0)),FALSE),))</f>
        <v>0</v>
      </c>
      <c r="G132">
        <f>IF(ISNUMBER(SEARCH(G$1,VLOOKUP($N132,'favorites worksheet'!$B:$T,19,FALSE))),4,IFERROR(VLOOKUP($N132,attributelookup,INDEX('list of artifact attributes'!$B:$B,MATCH(data!G$1,'list of artifact attributes'!$A:$A,0)),FALSE),))</f>
        <v>2</v>
      </c>
      <c r="H132">
        <f>IF(ISNUMBER(SEARCH(H$1,VLOOKUP($N132,'favorites worksheet'!$B:$T,19,FALSE))),4,IFERROR(VLOOKUP($N132,attributelookup,INDEX('list of artifact attributes'!$B:$B,MATCH(data!H$1,'list of artifact attributes'!$A:$A,0)),FALSE),))</f>
        <v>2</v>
      </c>
      <c r="I132">
        <v>5</v>
      </c>
      <c r="J132" t="s">
        <v>319</v>
      </c>
      <c r="K132" t="s">
        <v>6</v>
      </c>
      <c r="L132" t="s">
        <v>919</v>
      </c>
      <c r="M132" t="s">
        <v>322</v>
      </c>
      <c r="N132" t="str">
        <f t="shared" si="1"/>
        <v>FIRELaika</v>
      </c>
      <c r="O132" t="s">
        <v>58</v>
      </c>
      <c r="P132" t="s">
        <v>208</v>
      </c>
      <c r="Q132" t="s">
        <v>132</v>
      </c>
      <c r="R132" t="s">
        <v>186</v>
      </c>
      <c r="S132" t="s">
        <v>872</v>
      </c>
      <c r="T132" t="s">
        <v>871</v>
      </c>
      <c r="U132" t="s">
        <v>855</v>
      </c>
      <c r="X132" t="s">
        <v>909</v>
      </c>
      <c r="Y132">
        <v>2</v>
      </c>
      <c r="Z132">
        <v>2</v>
      </c>
      <c r="AC132">
        <v>2</v>
      </c>
      <c r="AF132">
        <v>2</v>
      </c>
      <c r="AI132">
        <v>2</v>
      </c>
      <c r="AJ132">
        <v>1</v>
      </c>
      <c r="AK132">
        <v>2</v>
      </c>
      <c r="AL132">
        <v>2</v>
      </c>
      <c r="AM132">
        <v>2</v>
      </c>
      <c r="AN132">
        <v>2</v>
      </c>
      <c r="AO132">
        <v>2</v>
      </c>
      <c r="AP132">
        <v>2</v>
      </c>
      <c r="AQ132">
        <v>2</v>
      </c>
      <c r="AR132">
        <v>2</v>
      </c>
      <c r="AS132">
        <v>2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1</v>
      </c>
      <c r="AZ132">
        <v>2</v>
      </c>
      <c r="BC132">
        <v>2</v>
      </c>
      <c r="BD132">
        <v>1</v>
      </c>
      <c r="BE132">
        <v>1</v>
      </c>
      <c r="BG132">
        <v>2</v>
      </c>
      <c r="BH132">
        <v>2</v>
      </c>
      <c r="BI132">
        <v>2</v>
      </c>
      <c r="BJ132">
        <v>2</v>
      </c>
      <c r="BK132">
        <v>2</v>
      </c>
      <c r="BL132">
        <v>2</v>
      </c>
      <c r="BM132">
        <v>2</v>
      </c>
      <c r="BN132">
        <v>1</v>
      </c>
    </row>
    <row r="133" spans="2:66" ht="14.5" customHeight="1" x14ac:dyDescent="0.2">
      <c r="B133">
        <f>IF(SUMIFS('Included Monsters'!I:I,'Included Monsters'!E:E,data!K133,'Included Monsters'!F:F,data!M133)=1,0,IF(SUM(C133:D133)=0,0,SUM(E133:H133)))</f>
        <v>0</v>
      </c>
      <c r="C133">
        <f>IF(L133='Choice Identifier'!$F$3,1,0)</f>
        <v>0</v>
      </c>
      <c r="D133">
        <f>IF(K133='Choice Identifier'!$F$3,1,0)</f>
        <v>0</v>
      </c>
      <c r="E133">
        <f>IF(ISNUMBER(SEARCH(E$1,VLOOKUP($N133,'favorites worksheet'!$B:$T,19,FALSE))),4,IFERROR(VLOOKUP($N133,attributelookup,INDEX('list of artifact attributes'!$B:$B,MATCH(data!E$1,'list of artifact attributes'!$A:$A,0)),FALSE),))</f>
        <v>0</v>
      </c>
      <c r="F133">
        <f>IF(ISNUMBER(SEARCH(F$1,VLOOKUP($N133,'favorites worksheet'!$B:$T,19,FALSE))),4,IFERROR(VLOOKUP($N133,attributelookup,INDEX('list of artifact attributes'!$B:$B,MATCH(data!F$1,'list of artifact attributes'!$A:$A,0)),FALSE),))</f>
        <v>2</v>
      </c>
      <c r="G133">
        <f>IF(ISNUMBER(SEARCH(G$1,VLOOKUP($N133,'favorites worksheet'!$B:$T,19,FALSE))),4,IFERROR(VLOOKUP($N133,attributelookup,INDEX('list of artifact attributes'!$B:$B,MATCH(data!G$1,'list of artifact attributes'!$A:$A,0)),FALSE),))</f>
        <v>2</v>
      </c>
      <c r="H133">
        <f>IF(ISNUMBER(SEARCH(H$1,VLOOKUP($N133,'favorites worksheet'!$B:$T,19,FALSE))),4,IFERROR(VLOOKUP($N133,attributelookup,INDEX('list of artifact attributes'!$B:$B,MATCH(data!H$1,'list of artifact attributes'!$A:$A,0)),FALSE),))</f>
        <v>2</v>
      </c>
      <c r="I133">
        <v>5</v>
      </c>
      <c r="J133" t="s">
        <v>319</v>
      </c>
      <c r="K133" t="s">
        <v>13</v>
      </c>
      <c r="L133" t="s">
        <v>910</v>
      </c>
      <c r="M133" t="s">
        <v>320</v>
      </c>
      <c r="N133" t="str">
        <f t="shared" si="1"/>
        <v>WATERChow</v>
      </c>
      <c r="O133" t="s">
        <v>58</v>
      </c>
      <c r="P133" t="s">
        <v>208</v>
      </c>
      <c r="Q133" t="s">
        <v>132</v>
      </c>
      <c r="R133" t="s">
        <v>314</v>
      </c>
      <c r="S133" t="s">
        <v>872</v>
      </c>
      <c r="T133" t="s">
        <v>871</v>
      </c>
      <c r="U133" t="s">
        <v>857</v>
      </c>
      <c r="X133" t="s">
        <v>910</v>
      </c>
      <c r="Y133">
        <v>2</v>
      </c>
      <c r="Z133">
        <v>2</v>
      </c>
      <c r="AE133">
        <v>2</v>
      </c>
      <c r="AF133">
        <v>2</v>
      </c>
      <c r="AI133">
        <v>2</v>
      </c>
      <c r="AJ133">
        <v>2</v>
      </c>
      <c r="AK133">
        <v>1</v>
      </c>
      <c r="AL133">
        <v>2</v>
      </c>
      <c r="AM133">
        <v>2</v>
      </c>
      <c r="AN133">
        <v>2</v>
      </c>
      <c r="AO133">
        <v>2</v>
      </c>
      <c r="AP133">
        <v>2</v>
      </c>
      <c r="AQ133">
        <v>2</v>
      </c>
      <c r="AR133">
        <v>2</v>
      </c>
      <c r="AS133">
        <v>2</v>
      </c>
      <c r="AT133">
        <v>2</v>
      </c>
      <c r="AU133">
        <v>2</v>
      </c>
      <c r="AV133">
        <v>2</v>
      </c>
      <c r="AW133">
        <v>2</v>
      </c>
      <c r="AX133">
        <v>2</v>
      </c>
      <c r="AY133">
        <v>1</v>
      </c>
      <c r="BD133">
        <v>1</v>
      </c>
      <c r="BE133">
        <v>1</v>
      </c>
      <c r="BG133">
        <v>2</v>
      </c>
      <c r="BH133">
        <v>2</v>
      </c>
      <c r="BI133">
        <v>2</v>
      </c>
      <c r="BJ133">
        <v>2</v>
      </c>
      <c r="BK133">
        <v>2</v>
      </c>
      <c r="BL133">
        <v>2</v>
      </c>
      <c r="BM133">
        <v>2</v>
      </c>
      <c r="BN133">
        <v>1</v>
      </c>
    </row>
    <row r="134" spans="2:66" ht="14.5" customHeight="1" x14ac:dyDescent="0.2">
      <c r="B134">
        <f>IF(SUMIFS('Included Monsters'!I:I,'Included Monsters'!E:E,data!K134,'Included Monsters'!F:F,data!M134)=1,0,IF(SUM(C134:D134)=0,0,SUM(E134:H134)))</f>
        <v>4</v>
      </c>
      <c r="C134">
        <f>IF(L134='Choice Identifier'!$F$3,1,0)</f>
        <v>0</v>
      </c>
      <c r="D134">
        <f>IF(K134='Choice Identifier'!$F$3,1,0)</f>
        <v>1</v>
      </c>
      <c r="E134">
        <f>IF(ISNUMBER(SEARCH(E$1,VLOOKUP($N134,'favorites worksheet'!$B:$T,19,FALSE))),4,IFERROR(VLOOKUP($N134,attributelookup,INDEX('list of artifact attributes'!$B:$B,MATCH(data!E$1,'list of artifact attributes'!$A:$A,0)),FALSE),))</f>
        <v>0</v>
      </c>
      <c r="F134">
        <f>IF(ISNUMBER(SEARCH(F$1,VLOOKUP($N134,'favorites worksheet'!$B:$T,19,FALSE))),4,IFERROR(VLOOKUP($N134,attributelookup,INDEX('list of artifact attributes'!$B:$B,MATCH(data!F$1,'list of artifact attributes'!$A:$A,0)),FALSE),))</f>
        <v>0</v>
      </c>
      <c r="G134">
        <f>IF(ISNUMBER(SEARCH(G$1,VLOOKUP($N134,'favorites worksheet'!$B:$T,19,FALSE))),4,IFERROR(VLOOKUP($N134,attributelookup,INDEX('list of artifact attributes'!$B:$B,MATCH(data!G$1,'list of artifact attributes'!$A:$A,0)),FALSE),))</f>
        <v>2</v>
      </c>
      <c r="H134">
        <f>IF(ISNUMBER(SEARCH(H$1,VLOOKUP($N134,'favorites worksheet'!$B:$T,19,FALSE))),4,IFERROR(VLOOKUP($N134,attributelookup,INDEX('list of artifact attributes'!$B:$B,MATCH(data!H$1,'list of artifact attributes'!$A:$A,0)),FALSE),))</f>
        <v>2</v>
      </c>
      <c r="I134">
        <v>5</v>
      </c>
      <c r="J134" t="s">
        <v>319</v>
      </c>
      <c r="K134" t="s">
        <v>22</v>
      </c>
      <c r="L134" t="s">
        <v>910</v>
      </c>
      <c r="M134" t="s">
        <v>321</v>
      </c>
      <c r="N134" t="str">
        <f t="shared" si="1"/>
        <v>LIGHTJager</v>
      </c>
      <c r="O134" t="s">
        <v>58</v>
      </c>
      <c r="P134" t="s">
        <v>208</v>
      </c>
      <c r="Q134" t="s">
        <v>132</v>
      </c>
      <c r="R134" t="s">
        <v>314</v>
      </c>
      <c r="S134" t="s">
        <v>872</v>
      </c>
      <c r="T134" t="s">
        <v>871</v>
      </c>
      <c r="U134" t="s">
        <v>855</v>
      </c>
      <c r="X134" t="s">
        <v>913</v>
      </c>
      <c r="Y134">
        <v>2</v>
      </c>
      <c r="Z134">
        <v>2</v>
      </c>
      <c r="AF134">
        <v>2</v>
      </c>
      <c r="AI134">
        <v>2</v>
      </c>
      <c r="AJ134">
        <v>2</v>
      </c>
      <c r="AK134">
        <v>2</v>
      </c>
      <c r="AL134">
        <v>2</v>
      </c>
      <c r="AM134">
        <v>2</v>
      </c>
      <c r="AN134">
        <v>2</v>
      </c>
      <c r="AO134">
        <v>2</v>
      </c>
      <c r="AP134">
        <v>2</v>
      </c>
      <c r="AQ134">
        <v>2</v>
      </c>
      <c r="AR134">
        <v>2</v>
      </c>
      <c r="AS134">
        <v>2</v>
      </c>
      <c r="AT134">
        <v>2</v>
      </c>
      <c r="AU134">
        <v>2</v>
      </c>
      <c r="AV134">
        <v>2</v>
      </c>
      <c r="AW134">
        <v>2</v>
      </c>
      <c r="AX134">
        <v>2</v>
      </c>
      <c r="AY134">
        <v>1</v>
      </c>
      <c r="AZ134">
        <v>2</v>
      </c>
      <c r="BD134">
        <v>1</v>
      </c>
      <c r="BE134">
        <v>1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1</v>
      </c>
    </row>
    <row r="135" spans="2:66" ht="14.5" customHeight="1" x14ac:dyDescent="0.2">
      <c r="B135">
        <f>IF(SUMIFS('Included Monsters'!I:I,'Included Monsters'!E:E,data!K135,'Included Monsters'!F:F,data!M135)=1,0,IF(SUM(C135:D135)=0,0,SUM(E135:H135)))</f>
        <v>0</v>
      </c>
      <c r="C135">
        <f>IF(L135='Choice Identifier'!$F$3,1,0)</f>
        <v>0</v>
      </c>
      <c r="D135">
        <f>IF(K135='Choice Identifier'!$F$3,1,0)</f>
        <v>0</v>
      </c>
      <c r="E135">
        <f>IF(ISNUMBER(SEARCH(E$1,VLOOKUP($N135,'favorites worksheet'!$B:$T,19,FALSE))),4,IFERROR(VLOOKUP($N135,attributelookup,INDEX('list of artifact attributes'!$B:$B,MATCH(data!E$1,'list of artifact attributes'!$A:$A,0)),FALSE),))</f>
        <v>0</v>
      </c>
      <c r="F135">
        <f>IF(ISNUMBER(SEARCH(F$1,VLOOKUP($N135,'favorites worksheet'!$B:$T,19,FALSE))),4,IFERROR(VLOOKUP($N135,attributelookup,INDEX('list of artifact attributes'!$B:$B,MATCH(data!F$1,'list of artifact attributes'!$A:$A,0)),FALSE),))</f>
        <v>0</v>
      </c>
      <c r="G135">
        <f>IF(ISNUMBER(SEARCH(G$1,VLOOKUP($N135,'favorites worksheet'!$B:$T,19,FALSE))),4,IFERROR(VLOOKUP($N135,attributelookup,INDEX('list of artifact attributes'!$B:$B,MATCH(data!G$1,'list of artifact attributes'!$A:$A,0)),FALSE),))</f>
        <v>2</v>
      </c>
      <c r="H135">
        <f>IF(ISNUMBER(SEARCH(H$1,VLOOKUP($N135,'favorites worksheet'!$B:$T,19,FALSE))),4,IFERROR(VLOOKUP($N135,attributelookup,INDEX('list of artifact attributes'!$B:$B,MATCH(data!H$1,'list of artifact attributes'!$A:$A,0)),FALSE),))</f>
        <v>2</v>
      </c>
      <c r="I135">
        <v>5</v>
      </c>
      <c r="J135" t="s">
        <v>319</v>
      </c>
      <c r="K135" t="s">
        <v>19</v>
      </c>
      <c r="L135" t="s">
        <v>921</v>
      </c>
      <c r="M135" t="s">
        <v>323</v>
      </c>
      <c r="N135" t="str">
        <f t="shared" si="1"/>
        <v>WINDLeo</v>
      </c>
      <c r="O135" t="s">
        <v>58</v>
      </c>
      <c r="P135" t="s">
        <v>208</v>
      </c>
      <c r="Q135" t="s">
        <v>132</v>
      </c>
      <c r="R135" t="s">
        <v>186</v>
      </c>
      <c r="S135" t="s">
        <v>872</v>
      </c>
      <c r="T135" t="s">
        <v>871</v>
      </c>
      <c r="U135" t="s">
        <v>855</v>
      </c>
      <c r="X135" t="s">
        <v>913</v>
      </c>
      <c r="Y135">
        <v>2</v>
      </c>
      <c r="Z135">
        <v>2</v>
      </c>
      <c r="AF135">
        <v>2</v>
      </c>
      <c r="AH135">
        <v>2</v>
      </c>
      <c r="AI135">
        <v>1</v>
      </c>
      <c r="AJ135">
        <v>2</v>
      </c>
      <c r="AK135">
        <v>2</v>
      </c>
      <c r="AL135">
        <v>2</v>
      </c>
      <c r="AM135">
        <v>2</v>
      </c>
      <c r="AN135">
        <v>2</v>
      </c>
      <c r="AO135">
        <v>2</v>
      </c>
      <c r="AP135">
        <v>2</v>
      </c>
      <c r="AQ135">
        <v>2</v>
      </c>
      <c r="AR135">
        <v>2</v>
      </c>
      <c r="AS135">
        <v>2</v>
      </c>
      <c r="AT135">
        <v>1</v>
      </c>
      <c r="AV135">
        <v>2</v>
      </c>
      <c r="AW135">
        <v>2</v>
      </c>
      <c r="AY135">
        <v>1</v>
      </c>
      <c r="BD135">
        <v>1</v>
      </c>
      <c r="BE135">
        <v>1</v>
      </c>
      <c r="BG135">
        <v>2</v>
      </c>
      <c r="BH135">
        <v>2</v>
      </c>
      <c r="BI135">
        <v>2</v>
      </c>
      <c r="BK135">
        <v>2</v>
      </c>
      <c r="BM135">
        <v>2</v>
      </c>
      <c r="BN135">
        <v>1</v>
      </c>
    </row>
    <row r="136" spans="2:66" ht="14.5" customHeight="1" x14ac:dyDescent="0.2">
      <c r="B136">
        <f>IF(SUMIFS('Included Monsters'!I:I,'Included Monsters'!E:E,data!K136,'Included Monsters'!F:F,data!M136)=1,0,IF(SUM(C136:D136)=0,0,SUM(E136:H136)))</f>
        <v>0</v>
      </c>
      <c r="C136">
        <f>IF(L136='Choice Identifier'!$F$3,1,0)</f>
        <v>0</v>
      </c>
      <c r="D136">
        <f>IF(K136='Choice Identifier'!$F$3,1,0)</f>
        <v>0</v>
      </c>
      <c r="E136">
        <f>IF(ISNUMBER(SEARCH(E$1,VLOOKUP($N136,'favorites worksheet'!$B:$T,19,FALSE))),4,IFERROR(VLOOKUP($N136,attributelookup,INDEX('list of artifact attributes'!$B:$B,MATCH(data!E$1,'list of artifact attributes'!$A:$A,0)),FALSE),))</f>
        <v>0</v>
      </c>
      <c r="F136">
        <f>IF(ISNUMBER(SEARCH(F$1,VLOOKUP($N136,'favorites worksheet'!$B:$T,19,FALSE))),4,IFERROR(VLOOKUP($N136,attributelookup,INDEX('list of artifact attributes'!$B:$B,MATCH(data!F$1,'list of artifact attributes'!$A:$A,0)),FALSE),))</f>
        <v>0</v>
      </c>
      <c r="G136">
        <f>IF(ISNUMBER(SEARCH(G$1,VLOOKUP($N136,'favorites worksheet'!$B:$T,19,FALSE))),4,IFERROR(VLOOKUP($N136,attributelookup,INDEX('list of artifact attributes'!$B:$B,MATCH(data!G$1,'list of artifact attributes'!$A:$A,0)),FALSE),))</f>
        <v>2</v>
      </c>
      <c r="H136">
        <f>IF(ISNUMBER(SEARCH(H$1,VLOOKUP($N136,'favorites worksheet'!$B:$T,19,FALSE))),4,IFERROR(VLOOKUP($N136,attributelookup,INDEX('list of artifact attributes'!$B:$B,MATCH(data!H$1,'list of artifact attributes'!$A:$A,0)),FALSE),))</f>
        <v>2</v>
      </c>
      <c r="I136">
        <v>5</v>
      </c>
      <c r="J136" t="s">
        <v>319</v>
      </c>
      <c r="K136" t="s">
        <v>26</v>
      </c>
      <c r="L136" t="s">
        <v>921</v>
      </c>
      <c r="M136" t="s">
        <v>324</v>
      </c>
      <c r="N136" t="str">
        <f t="shared" si="1"/>
        <v>DARKRagdoll</v>
      </c>
      <c r="O136" t="s">
        <v>58</v>
      </c>
      <c r="P136" t="s">
        <v>208</v>
      </c>
      <c r="Q136" t="s">
        <v>83</v>
      </c>
      <c r="R136" t="s">
        <v>325</v>
      </c>
      <c r="S136" t="s">
        <v>872</v>
      </c>
      <c r="T136" t="s">
        <v>871</v>
      </c>
      <c r="U136" t="s">
        <v>855</v>
      </c>
      <c r="X136" t="s">
        <v>913</v>
      </c>
      <c r="Y136">
        <v>2</v>
      </c>
      <c r="Z136">
        <v>2</v>
      </c>
      <c r="AF136">
        <v>2</v>
      </c>
      <c r="AI136">
        <v>2</v>
      </c>
      <c r="AJ136">
        <v>2</v>
      </c>
      <c r="AK136">
        <v>2</v>
      </c>
      <c r="AL136">
        <v>2</v>
      </c>
      <c r="AM136">
        <v>2</v>
      </c>
      <c r="AN136">
        <v>2</v>
      </c>
      <c r="AO136">
        <v>2</v>
      </c>
      <c r="AP136">
        <v>2</v>
      </c>
      <c r="AQ136">
        <v>2</v>
      </c>
      <c r="AR136">
        <v>2</v>
      </c>
      <c r="AS136">
        <v>2</v>
      </c>
      <c r="AT136">
        <v>1</v>
      </c>
      <c r="AU136">
        <v>2</v>
      </c>
      <c r="AV136">
        <v>2</v>
      </c>
      <c r="AW136">
        <v>2</v>
      </c>
      <c r="AX136">
        <v>2</v>
      </c>
      <c r="AY136">
        <v>1</v>
      </c>
      <c r="BD136">
        <v>1</v>
      </c>
      <c r="BE136">
        <v>1</v>
      </c>
      <c r="BF136">
        <v>2</v>
      </c>
      <c r="BG136">
        <v>2</v>
      </c>
      <c r="BH136">
        <v>2</v>
      </c>
      <c r="BI136">
        <v>2</v>
      </c>
      <c r="BJ136">
        <v>2</v>
      </c>
      <c r="BK136">
        <v>2</v>
      </c>
      <c r="BL136">
        <v>2</v>
      </c>
      <c r="BM136">
        <v>2</v>
      </c>
      <c r="BN136">
        <v>1</v>
      </c>
    </row>
    <row r="137" spans="2:66" ht="14.5" customHeight="1" x14ac:dyDescent="0.2">
      <c r="B137">
        <f>IF(SUMIFS('Included Monsters'!I:I,'Included Monsters'!E:E,data!K137,'Included Monsters'!F:F,data!M137)=1,0,IF(SUM(C137:D137)=0,0,SUM(E137:H137)))</f>
        <v>0</v>
      </c>
      <c r="C137">
        <f>IF(L137='Choice Identifier'!$F$3,1,0)</f>
        <v>0</v>
      </c>
      <c r="D137">
        <f>IF(K137='Choice Identifier'!$F$3,1,0)</f>
        <v>0</v>
      </c>
      <c r="E137">
        <f>IF(ISNUMBER(SEARCH(E$1,VLOOKUP($N137,'favorites worksheet'!$B:$T,19,FALSE))),4,IFERROR(VLOOKUP($N137,attributelookup,INDEX('list of artifact attributes'!$B:$B,MATCH(data!E$1,'list of artifact attributes'!$A:$A,0)),FALSE),))</f>
        <v>2</v>
      </c>
      <c r="F137">
        <f>IF(ISNUMBER(SEARCH(F$1,VLOOKUP($N137,'favorites worksheet'!$B:$T,19,FALSE))),4,IFERROR(VLOOKUP($N137,attributelookup,INDEX('list of artifact attributes'!$B:$B,MATCH(data!F$1,'list of artifact attributes'!$A:$A,0)),FALSE),))</f>
        <v>2</v>
      </c>
      <c r="G137">
        <f>IF(ISNUMBER(SEARCH(G$1,VLOOKUP($N137,'favorites worksheet'!$B:$T,19,FALSE))),4,IFERROR(VLOOKUP($N137,attributelookup,INDEX('list of artifact attributes'!$B:$B,MATCH(data!G$1,'list of artifact attributes'!$A:$A,0)),FALSE),))</f>
        <v>2</v>
      </c>
      <c r="H137">
        <f>IF(ISNUMBER(SEARCH(H$1,VLOOKUP($N137,'favorites worksheet'!$B:$T,19,FALSE))),4,IFERROR(VLOOKUP($N137,attributelookup,INDEX('list of artifact attributes'!$B:$B,MATCH(data!H$1,'list of artifact attributes'!$A:$A,0)),FALSE),))</f>
        <v>1</v>
      </c>
      <c r="I137">
        <v>5</v>
      </c>
      <c r="J137" t="s">
        <v>120</v>
      </c>
      <c r="K137" t="s">
        <v>13</v>
      </c>
      <c r="L137" t="s">
        <v>920</v>
      </c>
      <c r="M137" t="s">
        <v>123</v>
      </c>
      <c r="N137" t="str">
        <f t="shared" si="1"/>
        <v>WATERAbellio</v>
      </c>
      <c r="O137" t="s">
        <v>30</v>
      </c>
      <c r="P137" t="s">
        <v>124</v>
      </c>
      <c r="Q137" t="s">
        <v>125</v>
      </c>
      <c r="R137" t="s">
        <v>126</v>
      </c>
      <c r="S137" t="s">
        <v>854</v>
      </c>
      <c r="T137" t="s">
        <v>857</v>
      </c>
      <c r="U137" t="s">
        <v>858</v>
      </c>
      <c r="X137" t="s">
        <v>912</v>
      </c>
      <c r="Y137">
        <v>2</v>
      </c>
      <c r="Z137">
        <v>2</v>
      </c>
      <c r="AD137">
        <v>2</v>
      </c>
      <c r="AE137">
        <v>2</v>
      </c>
      <c r="AF137">
        <v>2</v>
      </c>
      <c r="AH137">
        <v>2</v>
      </c>
      <c r="AI137">
        <v>2</v>
      </c>
      <c r="AJ137">
        <v>2</v>
      </c>
      <c r="AK137">
        <v>1</v>
      </c>
      <c r="AL137">
        <v>2</v>
      </c>
      <c r="AM137">
        <v>2</v>
      </c>
      <c r="AN137">
        <v>2</v>
      </c>
      <c r="AO137">
        <v>2</v>
      </c>
      <c r="AP137">
        <v>2</v>
      </c>
      <c r="AQ137">
        <v>2</v>
      </c>
      <c r="AR137">
        <v>2</v>
      </c>
      <c r="AS137">
        <v>1</v>
      </c>
      <c r="AT137">
        <v>2</v>
      </c>
      <c r="AU137">
        <v>2</v>
      </c>
      <c r="AV137">
        <v>1</v>
      </c>
      <c r="AW137">
        <v>2</v>
      </c>
      <c r="AX137">
        <v>2</v>
      </c>
      <c r="AY137">
        <v>1</v>
      </c>
      <c r="BC137">
        <v>2</v>
      </c>
      <c r="BD137">
        <v>1</v>
      </c>
      <c r="BE137">
        <v>1</v>
      </c>
      <c r="BG137">
        <v>2</v>
      </c>
      <c r="BH137">
        <v>1</v>
      </c>
      <c r="BI137">
        <v>2</v>
      </c>
      <c r="BJ137">
        <v>2</v>
      </c>
      <c r="BK137">
        <v>2</v>
      </c>
      <c r="BL137">
        <v>2</v>
      </c>
      <c r="BM137">
        <v>2</v>
      </c>
      <c r="BN137">
        <v>1</v>
      </c>
    </row>
    <row r="138" spans="2:66" ht="14.5" customHeight="1" x14ac:dyDescent="0.2">
      <c r="B138">
        <f>IF(SUMIFS('Included Monsters'!I:I,'Included Monsters'!E:E,data!K138,'Included Monsters'!F:F,data!M138)=1,0,IF(SUM(C138:D138)=0,0,SUM(E138:H138)))</f>
        <v>0</v>
      </c>
      <c r="C138">
        <f>IF(L138='Choice Identifier'!$F$3,1,0)</f>
        <v>0</v>
      </c>
      <c r="D138">
        <f>IF(K138='Choice Identifier'!$F$3,1,0)</f>
        <v>0</v>
      </c>
      <c r="E138">
        <f>IF(ISNUMBER(SEARCH(E$1,VLOOKUP($N138,'favorites worksheet'!$B:$T,19,FALSE))),4,IFERROR(VLOOKUP($N138,attributelookup,INDEX('list of artifact attributes'!$B:$B,MATCH(data!E$1,'list of artifact attributes'!$A:$A,0)),FALSE),))</f>
        <v>0</v>
      </c>
      <c r="F138">
        <f>IF(ISNUMBER(SEARCH(F$1,VLOOKUP($N138,'favorites worksheet'!$B:$T,19,FALSE))),4,IFERROR(VLOOKUP($N138,attributelookup,INDEX('list of artifact attributes'!$B:$B,MATCH(data!F$1,'list of artifact attributes'!$A:$A,0)),FALSE),))</f>
        <v>0</v>
      </c>
      <c r="G138">
        <f>IF(ISNUMBER(SEARCH(G$1,VLOOKUP($N138,'favorites worksheet'!$B:$T,19,FALSE))),4,IFERROR(VLOOKUP($N138,attributelookup,INDEX('list of artifact attributes'!$B:$B,MATCH(data!G$1,'list of artifact attributes'!$A:$A,0)),FALSE),))</f>
        <v>2</v>
      </c>
      <c r="H138">
        <f>IF(ISNUMBER(SEARCH(H$1,VLOOKUP($N138,'favorites worksheet'!$B:$T,19,FALSE))),4,IFERROR(VLOOKUP($N138,attributelookup,INDEX('list of artifact attributes'!$B:$B,MATCH(data!H$1,'list of artifact attributes'!$A:$A,0)),FALSE),))</f>
        <v>2</v>
      </c>
      <c r="I138">
        <v>5</v>
      </c>
      <c r="J138" t="s">
        <v>120</v>
      </c>
      <c r="K138" t="s">
        <v>6</v>
      </c>
      <c r="L138" t="s">
        <v>920</v>
      </c>
      <c r="M138" t="s">
        <v>121</v>
      </c>
      <c r="N138" t="str">
        <f t="shared" si="1"/>
        <v>FIREBellenus</v>
      </c>
      <c r="O138" t="s">
        <v>86</v>
      </c>
      <c r="P138" t="s">
        <v>16</v>
      </c>
      <c r="Q138" t="s">
        <v>24</v>
      </c>
      <c r="R138" t="s">
        <v>31</v>
      </c>
      <c r="S138" t="s">
        <v>854</v>
      </c>
      <c r="T138" t="s">
        <v>855</v>
      </c>
      <c r="U138" t="s">
        <v>858</v>
      </c>
      <c r="V138" t="s">
        <v>856</v>
      </c>
      <c r="X138" t="s">
        <v>913</v>
      </c>
      <c r="Y138">
        <v>2</v>
      </c>
      <c r="Z138">
        <v>2</v>
      </c>
      <c r="AA138">
        <v>2</v>
      </c>
      <c r="AF138">
        <v>2</v>
      </c>
      <c r="AG138">
        <v>2</v>
      </c>
      <c r="AH138">
        <v>2</v>
      </c>
      <c r="AI138">
        <v>2</v>
      </c>
      <c r="AJ138">
        <v>1</v>
      </c>
      <c r="AK138">
        <v>2</v>
      </c>
      <c r="AL138">
        <v>2</v>
      </c>
      <c r="AM138">
        <v>2</v>
      </c>
      <c r="AN138">
        <v>2</v>
      </c>
      <c r="AO138">
        <v>2</v>
      </c>
      <c r="AP138">
        <v>2</v>
      </c>
      <c r="AQ138">
        <v>2</v>
      </c>
      <c r="AR138">
        <v>2</v>
      </c>
      <c r="AS138">
        <v>2</v>
      </c>
      <c r="AT138">
        <v>1</v>
      </c>
      <c r="AU138">
        <v>2</v>
      </c>
      <c r="AV138">
        <v>2</v>
      </c>
      <c r="AW138">
        <v>2</v>
      </c>
      <c r="AX138">
        <v>2</v>
      </c>
      <c r="AY138">
        <v>1</v>
      </c>
      <c r="AZ138">
        <v>2</v>
      </c>
      <c r="BD138">
        <v>1</v>
      </c>
      <c r="BE138">
        <v>1</v>
      </c>
      <c r="BG138">
        <v>2</v>
      </c>
      <c r="BH138">
        <v>2</v>
      </c>
      <c r="BI138">
        <v>2</v>
      </c>
      <c r="BJ138">
        <v>2</v>
      </c>
      <c r="BK138">
        <v>2</v>
      </c>
      <c r="BL138">
        <v>2</v>
      </c>
      <c r="BM138">
        <v>2</v>
      </c>
      <c r="BN138">
        <v>1</v>
      </c>
    </row>
    <row r="139" spans="2:66" ht="14.5" customHeight="1" x14ac:dyDescent="0.2">
      <c r="B139">
        <f>IF(SUMIFS('Included Monsters'!I:I,'Included Monsters'!E:E,data!K139,'Included Monsters'!F:F,data!M139)=1,0,IF(SUM(C139:D139)=0,0,SUM(E139:H139)))</f>
        <v>0</v>
      </c>
      <c r="C139">
        <f>IF(L139='Choice Identifier'!$F$3,1,0)</f>
        <v>0</v>
      </c>
      <c r="D139">
        <f>IF(K139='Choice Identifier'!$F$3,1,0)</f>
        <v>0</v>
      </c>
      <c r="E139">
        <f>IF(ISNUMBER(SEARCH(E$1,VLOOKUP($N139,'favorites worksheet'!$B:$T,19,FALSE))),4,IFERROR(VLOOKUP($N139,attributelookup,INDEX('list of artifact attributes'!$B:$B,MATCH(data!E$1,'list of artifact attributes'!$A:$A,0)),FALSE),))</f>
        <v>2</v>
      </c>
      <c r="F139">
        <f>IF(ISNUMBER(SEARCH(F$1,VLOOKUP($N139,'favorites worksheet'!$B:$T,19,FALSE))),4,IFERROR(VLOOKUP($N139,attributelookup,INDEX('list of artifact attributes'!$B:$B,MATCH(data!F$1,'list of artifact attributes'!$A:$A,0)),FALSE),))</f>
        <v>0</v>
      </c>
      <c r="G139">
        <f>IF(ISNUMBER(SEARCH(G$1,VLOOKUP($N139,'favorites worksheet'!$B:$T,19,FALSE))),4,IFERROR(VLOOKUP($N139,attributelookup,INDEX('list of artifact attributes'!$B:$B,MATCH(data!G$1,'list of artifact attributes'!$A:$A,0)),FALSE),))</f>
        <v>2</v>
      </c>
      <c r="H139">
        <f>IF(ISNUMBER(SEARCH(H$1,VLOOKUP($N139,'favorites worksheet'!$B:$T,19,FALSE))),4,IFERROR(VLOOKUP($N139,attributelookup,INDEX('list of artifact attributes'!$B:$B,MATCH(data!H$1,'list of artifact attributes'!$A:$A,0)),FALSE),))</f>
        <v>1</v>
      </c>
      <c r="I139">
        <v>5</v>
      </c>
      <c r="J139" t="s">
        <v>120</v>
      </c>
      <c r="K139" t="s">
        <v>26</v>
      </c>
      <c r="L139" t="s">
        <v>910</v>
      </c>
      <c r="M139" t="s">
        <v>131</v>
      </c>
      <c r="N139" t="str">
        <f t="shared" si="1"/>
        <v>DARKPater</v>
      </c>
      <c r="O139" t="s">
        <v>30</v>
      </c>
      <c r="P139" t="s">
        <v>124</v>
      </c>
      <c r="Q139" t="s">
        <v>132</v>
      </c>
      <c r="R139" t="s">
        <v>124</v>
      </c>
      <c r="S139" t="s">
        <v>854</v>
      </c>
      <c r="T139" t="s">
        <v>857</v>
      </c>
      <c r="U139" t="s">
        <v>858</v>
      </c>
      <c r="X139" t="s">
        <v>910</v>
      </c>
      <c r="Y139">
        <v>2</v>
      </c>
      <c r="Z139">
        <v>2</v>
      </c>
      <c r="AD139">
        <v>2</v>
      </c>
      <c r="AF139">
        <v>2</v>
      </c>
      <c r="AH139">
        <v>2</v>
      </c>
      <c r="AI139">
        <v>2</v>
      </c>
      <c r="AJ139">
        <v>2</v>
      </c>
      <c r="AK139">
        <v>2</v>
      </c>
      <c r="AL139">
        <v>2</v>
      </c>
      <c r="AM139">
        <v>2</v>
      </c>
      <c r="AN139">
        <v>2</v>
      </c>
      <c r="AO139">
        <v>2</v>
      </c>
      <c r="AP139">
        <v>2</v>
      </c>
      <c r="AQ139">
        <v>2</v>
      </c>
      <c r="AR139">
        <v>2</v>
      </c>
      <c r="AS139">
        <v>1</v>
      </c>
      <c r="AT139">
        <v>2</v>
      </c>
      <c r="AU139">
        <v>2</v>
      </c>
      <c r="AV139">
        <v>1</v>
      </c>
      <c r="AW139">
        <v>2</v>
      </c>
      <c r="AX139">
        <v>2</v>
      </c>
      <c r="AY139">
        <v>1</v>
      </c>
      <c r="BC139">
        <v>2</v>
      </c>
      <c r="BD139">
        <v>1</v>
      </c>
      <c r="BE139">
        <v>1</v>
      </c>
      <c r="BG139">
        <v>2</v>
      </c>
      <c r="BH139">
        <v>1</v>
      </c>
      <c r="BI139">
        <v>2</v>
      </c>
      <c r="BJ139">
        <v>2</v>
      </c>
      <c r="BK139">
        <v>2</v>
      </c>
      <c r="BL139">
        <v>2</v>
      </c>
      <c r="BM139">
        <v>2</v>
      </c>
      <c r="BN139">
        <v>1</v>
      </c>
    </row>
    <row r="140" spans="2:66" ht="14.5" customHeight="1" x14ac:dyDescent="0.2">
      <c r="B140">
        <f>IF(SUMIFS('Included Monsters'!I:I,'Included Monsters'!E:E,data!K140,'Included Monsters'!F:F,data!M140)=1,0,IF(SUM(C140:D140)=0,0,SUM(E140:H140)))</f>
        <v>0</v>
      </c>
      <c r="C140">
        <f>IF(L140='Choice Identifier'!$F$3,1,0)</f>
        <v>0</v>
      </c>
      <c r="D140">
        <f>IF(K140='Choice Identifier'!$F$3,1,0)</f>
        <v>0</v>
      </c>
      <c r="E140">
        <f>IF(ISNUMBER(SEARCH(E$1,VLOOKUP($N140,'favorites worksheet'!$B:$T,19,FALSE))),4,IFERROR(VLOOKUP($N140,attributelookup,INDEX('list of artifact attributes'!$B:$B,MATCH(data!E$1,'list of artifact attributes'!$A:$A,0)),FALSE),))</f>
        <v>2</v>
      </c>
      <c r="F140">
        <f>IF(ISNUMBER(SEARCH(F$1,VLOOKUP($N140,'favorites worksheet'!$B:$T,19,FALSE))),4,IFERROR(VLOOKUP($N140,attributelookup,INDEX('list of artifact attributes'!$B:$B,MATCH(data!F$1,'list of artifact attributes'!$A:$A,0)),FALSE),))</f>
        <v>0</v>
      </c>
      <c r="G140">
        <f>IF(ISNUMBER(SEARCH(G$1,VLOOKUP($N140,'favorites worksheet'!$B:$T,19,FALSE))),4,IFERROR(VLOOKUP($N140,attributelookup,INDEX('list of artifact attributes'!$B:$B,MATCH(data!G$1,'list of artifact attributes'!$A:$A,0)),FALSE),))</f>
        <v>2</v>
      </c>
      <c r="H140">
        <f>IF(ISNUMBER(SEARCH(H$1,VLOOKUP($N140,'favorites worksheet'!$B:$T,19,FALSE))),4,IFERROR(VLOOKUP($N140,attributelookup,INDEX('list of artifact attributes'!$B:$B,MATCH(data!H$1,'list of artifact attributes'!$A:$A,0)),FALSE),))</f>
        <v>1</v>
      </c>
      <c r="I140">
        <v>5</v>
      </c>
      <c r="J140" t="s">
        <v>120</v>
      </c>
      <c r="K140" t="s">
        <v>19</v>
      </c>
      <c r="L140" t="s">
        <v>920</v>
      </c>
      <c r="M140" t="s">
        <v>127</v>
      </c>
      <c r="N140" t="str">
        <f t="shared" ref="N140:N203" si="2">K140&amp;M140</f>
        <v>WINDTaranys</v>
      </c>
      <c r="O140" t="s">
        <v>97</v>
      </c>
      <c r="P140" t="s">
        <v>49</v>
      </c>
      <c r="Q140" t="s">
        <v>100</v>
      </c>
      <c r="R140" t="s">
        <v>50</v>
      </c>
      <c r="S140" t="s">
        <v>854</v>
      </c>
      <c r="T140" t="s">
        <v>857</v>
      </c>
      <c r="U140" t="s">
        <v>858</v>
      </c>
      <c r="X140" t="s">
        <v>912</v>
      </c>
      <c r="Y140">
        <v>2</v>
      </c>
      <c r="Z140">
        <v>2</v>
      </c>
      <c r="AD140">
        <v>2</v>
      </c>
      <c r="AF140">
        <v>2</v>
      </c>
      <c r="AH140">
        <v>2</v>
      </c>
      <c r="AI140">
        <v>1</v>
      </c>
      <c r="AJ140">
        <v>2</v>
      </c>
      <c r="AK140">
        <v>2</v>
      </c>
      <c r="AL140">
        <v>2</v>
      </c>
      <c r="AM140">
        <v>2</v>
      </c>
      <c r="AN140">
        <v>2</v>
      </c>
      <c r="AO140">
        <v>2</v>
      </c>
      <c r="AP140">
        <v>2</v>
      </c>
      <c r="AQ140">
        <v>2</v>
      </c>
      <c r="AR140">
        <v>2</v>
      </c>
      <c r="AS140">
        <v>1</v>
      </c>
      <c r="AT140">
        <v>2</v>
      </c>
      <c r="AU140">
        <v>2</v>
      </c>
      <c r="AV140">
        <v>1</v>
      </c>
      <c r="AW140">
        <v>2</v>
      </c>
      <c r="AX140">
        <v>2</v>
      </c>
      <c r="AY140">
        <v>1</v>
      </c>
      <c r="BC140">
        <v>2</v>
      </c>
      <c r="BD140">
        <v>2</v>
      </c>
      <c r="BE140">
        <v>2</v>
      </c>
      <c r="BG140">
        <v>2</v>
      </c>
      <c r="BH140">
        <v>1</v>
      </c>
      <c r="BI140">
        <v>2</v>
      </c>
      <c r="BJ140">
        <v>2</v>
      </c>
      <c r="BK140">
        <v>2</v>
      </c>
      <c r="BL140">
        <v>2</v>
      </c>
      <c r="BM140">
        <v>2</v>
      </c>
      <c r="BN140">
        <v>1</v>
      </c>
    </row>
    <row r="141" spans="2:66" ht="14.5" customHeight="1" x14ac:dyDescent="0.2">
      <c r="B141">
        <f>IF(SUMIFS('Included Monsters'!I:I,'Included Monsters'!E:E,data!K141,'Included Monsters'!F:F,data!M141)=1,0,IF(SUM(C141:D141)=0,0,SUM(E141:H141)))</f>
        <v>4</v>
      </c>
      <c r="C141">
        <f>IF(L141='Choice Identifier'!$F$3,1,0)</f>
        <v>0</v>
      </c>
      <c r="D141">
        <f>IF(K141='Choice Identifier'!$F$3,1,0)</f>
        <v>1</v>
      </c>
      <c r="E141">
        <f>IF(ISNUMBER(SEARCH(E$1,VLOOKUP($N141,'favorites worksheet'!$B:$T,19,FALSE))),4,IFERROR(VLOOKUP($N141,attributelookup,INDEX('list of artifact attributes'!$B:$B,MATCH(data!E$1,'list of artifact attributes'!$A:$A,0)),FALSE),))</f>
        <v>0</v>
      </c>
      <c r="F141">
        <f>IF(ISNUMBER(SEARCH(F$1,VLOOKUP($N141,'favorites worksheet'!$B:$T,19,FALSE))),4,IFERROR(VLOOKUP($N141,attributelookup,INDEX('list of artifact attributes'!$B:$B,MATCH(data!F$1,'list of artifact attributes'!$A:$A,0)),FALSE),))</f>
        <v>0</v>
      </c>
      <c r="G141">
        <f>IF(ISNUMBER(SEARCH(G$1,VLOOKUP($N141,'favorites worksheet'!$B:$T,19,FALSE))),4,IFERROR(VLOOKUP($N141,attributelookup,INDEX('list of artifact attributes'!$B:$B,MATCH(data!G$1,'list of artifact attributes'!$A:$A,0)),FALSE),))</f>
        <v>2</v>
      </c>
      <c r="H141">
        <f>IF(ISNUMBER(SEARCH(H$1,VLOOKUP($N141,'favorites worksheet'!$B:$T,19,FALSE))),4,IFERROR(VLOOKUP($N141,attributelookup,INDEX('list of artifact attributes'!$B:$B,MATCH(data!H$1,'list of artifact attributes'!$A:$A,0)),FALSE),))</f>
        <v>2</v>
      </c>
      <c r="I141">
        <v>5</v>
      </c>
      <c r="J141" t="s">
        <v>120</v>
      </c>
      <c r="K141" t="s">
        <v>22</v>
      </c>
      <c r="L141" t="s">
        <v>910</v>
      </c>
      <c r="M141" t="s">
        <v>128</v>
      </c>
      <c r="N141" t="str">
        <f t="shared" si="2"/>
        <v>LIGHTValantis</v>
      </c>
      <c r="O141" t="s">
        <v>129</v>
      </c>
      <c r="P141" t="s">
        <v>31</v>
      </c>
      <c r="Q141" t="s">
        <v>24</v>
      </c>
      <c r="R141" t="s">
        <v>31</v>
      </c>
      <c r="S141" t="s">
        <v>854</v>
      </c>
      <c r="T141" t="s">
        <v>857</v>
      </c>
      <c r="U141" t="s">
        <v>856</v>
      </c>
      <c r="X141" t="s">
        <v>912</v>
      </c>
      <c r="Y141">
        <v>2</v>
      </c>
      <c r="Z141">
        <v>2</v>
      </c>
      <c r="AA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2</v>
      </c>
      <c r="AP141">
        <v>2</v>
      </c>
      <c r="AQ141">
        <v>2</v>
      </c>
      <c r="AR141">
        <v>2</v>
      </c>
      <c r="AS141">
        <v>2</v>
      </c>
      <c r="AT141">
        <v>2</v>
      </c>
      <c r="AU141">
        <v>2</v>
      </c>
      <c r="AV141">
        <v>2</v>
      </c>
      <c r="AW141">
        <v>2</v>
      </c>
      <c r="AX141">
        <v>2</v>
      </c>
      <c r="AY141">
        <v>1</v>
      </c>
      <c r="AZ141">
        <v>2</v>
      </c>
      <c r="BD141">
        <v>1</v>
      </c>
      <c r="BE141">
        <v>1</v>
      </c>
      <c r="BG141">
        <v>2</v>
      </c>
      <c r="BH141">
        <v>2</v>
      </c>
      <c r="BI141">
        <v>2</v>
      </c>
      <c r="BJ141">
        <v>2</v>
      </c>
      <c r="BK141">
        <v>2</v>
      </c>
      <c r="BL141">
        <v>2</v>
      </c>
      <c r="BM141">
        <v>2</v>
      </c>
      <c r="BN141">
        <v>1</v>
      </c>
    </row>
    <row r="142" spans="2:66" ht="14.5" customHeight="1" x14ac:dyDescent="0.2">
      <c r="B142">
        <f>IF(SUMIFS('Included Monsters'!I:I,'Included Monsters'!E:E,data!K142,'Included Monsters'!F:F,data!M142)=1,0,IF(SUM(C142:D142)=0,0,SUM(E142:H142)))</f>
        <v>8</v>
      </c>
      <c r="C142">
        <f>IF(L142='Choice Identifier'!$F$3,1,0)</f>
        <v>0</v>
      </c>
      <c r="D142">
        <f>IF(K142='Choice Identifier'!$F$3,1,0)</f>
        <v>1</v>
      </c>
      <c r="E142">
        <f>IF(ISNUMBER(SEARCH(E$1,VLOOKUP($N142,'favorites worksheet'!$B:$T,19,FALSE))),4,IFERROR(VLOOKUP($N142,attributelookup,INDEX('list of artifact attributes'!$B:$B,MATCH(data!E$1,'list of artifact attributes'!$A:$A,0)),FALSE),))</f>
        <v>2</v>
      </c>
      <c r="F142">
        <f>IF(ISNUMBER(SEARCH(F$1,VLOOKUP($N142,'favorites worksheet'!$B:$T,19,FALSE))),4,IFERROR(VLOOKUP($N142,attributelookup,INDEX('list of artifact attributes'!$B:$B,MATCH(data!F$1,'list of artifact attributes'!$A:$A,0)),FALSE),))</f>
        <v>2</v>
      </c>
      <c r="G142">
        <f>IF(ISNUMBER(SEARCH(G$1,VLOOKUP($N142,'favorites worksheet'!$B:$T,19,FALSE))),4,IFERROR(VLOOKUP($N142,attributelookup,INDEX('list of artifact attributes'!$B:$B,MATCH(data!G$1,'list of artifact attributes'!$A:$A,0)),FALSE),))</f>
        <v>2</v>
      </c>
      <c r="H142">
        <f>IF(ISNUMBER(SEARCH(H$1,VLOOKUP($N142,'favorites worksheet'!$B:$T,19,FALSE))),4,IFERROR(VLOOKUP($N142,attributelookup,INDEX('list of artifact attributes'!$B:$B,MATCH(data!H$1,'list of artifact attributes'!$A:$A,0)),FALSE),))</f>
        <v>2</v>
      </c>
      <c r="I142">
        <v>3</v>
      </c>
      <c r="J142" t="s">
        <v>643</v>
      </c>
      <c r="K142" t="s">
        <v>22</v>
      </c>
      <c r="L142" t="s">
        <v>919</v>
      </c>
      <c r="M142" t="s">
        <v>645</v>
      </c>
      <c r="N142" t="str">
        <f t="shared" si="2"/>
        <v>LIGHTTien Qin</v>
      </c>
      <c r="O142" t="s">
        <v>58</v>
      </c>
      <c r="P142" t="s">
        <v>59</v>
      </c>
      <c r="Q142" t="s">
        <v>83</v>
      </c>
      <c r="R142" t="s">
        <v>186</v>
      </c>
      <c r="S142" t="s">
        <v>872</v>
      </c>
      <c r="T142" t="s">
        <v>871</v>
      </c>
      <c r="U142" t="s">
        <v>855</v>
      </c>
      <c r="X142" t="s">
        <v>909</v>
      </c>
      <c r="Y142">
        <v>2</v>
      </c>
      <c r="AA142">
        <v>2</v>
      </c>
      <c r="AD142">
        <v>2</v>
      </c>
      <c r="AE142">
        <v>2</v>
      </c>
      <c r="AF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2</v>
      </c>
      <c r="AR142">
        <v>2</v>
      </c>
      <c r="AS142">
        <v>2</v>
      </c>
      <c r="AT142">
        <v>1</v>
      </c>
      <c r="AU142">
        <v>2</v>
      </c>
      <c r="AV142">
        <v>2</v>
      </c>
      <c r="AW142">
        <v>1</v>
      </c>
      <c r="AX142">
        <v>2</v>
      </c>
      <c r="AY142">
        <v>1</v>
      </c>
      <c r="BC142">
        <v>2</v>
      </c>
      <c r="BD142">
        <v>1</v>
      </c>
      <c r="BE142">
        <v>1</v>
      </c>
      <c r="BG142">
        <v>2</v>
      </c>
      <c r="BH142">
        <v>2</v>
      </c>
      <c r="BI142">
        <v>1</v>
      </c>
      <c r="BJ142">
        <v>2</v>
      </c>
      <c r="BK142">
        <v>2</v>
      </c>
      <c r="BL142">
        <v>2</v>
      </c>
      <c r="BM142">
        <v>2</v>
      </c>
      <c r="BN142">
        <v>1</v>
      </c>
    </row>
    <row r="143" spans="2:66" ht="14.5" customHeight="1" x14ac:dyDescent="0.2">
      <c r="B143">
        <f>IF(SUMIFS('Included Monsters'!I:I,'Included Monsters'!E:E,data!K143,'Included Monsters'!F:F,data!M143)=1,0,IF(SUM(C143:D143)=0,0,SUM(E143:H143)))</f>
        <v>0</v>
      </c>
      <c r="C143">
        <f>IF(L143='Choice Identifier'!$F$3,1,0)</f>
        <v>0</v>
      </c>
      <c r="D143">
        <f>IF(K143='Choice Identifier'!$F$3,1,0)</f>
        <v>0</v>
      </c>
      <c r="E143">
        <f>IF(ISNUMBER(SEARCH(E$1,VLOOKUP($N143,'favorites worksheet'!$B:$T,19,FALSE))),4,IFERROR(VLOOKUP($N143,attributelookup,INDEX('list of artifact attributes'!$B:$B,MATCH(data!E$1,'list of artifact attributes'!$A:$A,0)),FALSE),))</f>
        <v>2</v>
      </c>
      <c r="F143">
        <f>IF(ISNUMBER(SEARCH(F$1,VLOOKUP($N143,'favorites worksheet'!$B:$T,19,FALSE))),4,IFERROR(VLOOKUP($N143,attributelookup,INDEX('list of artifact attributes'!$B:$B,MATCH(data!F$1,'list of artifact attributes'!$A:$A,0)),FALSE),))</f>
        <v>2</v>
      </c>
      <c r="G143">
        <f>IF(ISNUMBER(SEARCH(G$1,VLOOKUP($N143,'favorites worksheet'!$B:$T,19,FALSE))),4,IFERROR(VLOOKUP($N143,attributelookup,INDEX('list of artifact attributes'!$B:$B,MATCH(data!G$1,'list of artifact attributes'!$A:$A,0)),FALSE),))</f>
        <v>2</v>
      </c>
      <c r="H143">
        <f>IF(ISNUMBER(SEARCH(H$1,VLOOKUP($N143,'favorites worksheet'!$B:$T,19,FALSE))),4,IFERROR(VLOOKUP($N143,attributelookup,INDEX('list of artifact attributes'!$B:$B,MATCH(data!H$1,'list of artifact attributes'!$A:$A,0)),FALSE),))</f>
        <v>2</v>
      </c>
      <c r="I143">
        <v>3</v>
      </c>
      <c r="J143" t="s">
        <v>643</v>
      </c>
      <c r="K143" t="s">
        <v>19</v>
      </c>
      <c r="L143" t="s">
        <v>919</v>
      </c>
      <c r="M143" t="s">
        <v>648</v>
      </c>
      <c r="N143" t="str">
        <f t="shared" si="2"/>
        <v>WINDHuan</v>
      </c>
      <c r="O143" t="s">
        <v>58</v>
      </c>
      <c r="P143" t="s">
        <v>59</v>
      </c>
      <c r="Q143" t="s">
        <v>83</v>
      </c>
      <c r="R143" t="s">
        <v>186</v>
      </c>
      <c r="S143" t="s">
        <v>872</v>
      </c>
      <c r="T143" t="s">
        <v>871</v>
      </c>
      <c r="U143" t="s">
        <v>855</v>
      </c>
      <c r="X143" t="s">
        <v>909</v>
      </c>
      <c r="Y143">
        <v>2</v>
      </c>
      <c r="AA143">
        <v>2</v>
      </c>
      <c r="AD143">
        <v>2</v>
      </c>
      <c r="AE143">
        <v>2</v>
      </c>
      <c r="AF143">
        <v>2</v>
      </c>
      <c r="AH143">
        <v>2</v>
      </c>
      <c r="AI143">
        <v>1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2</v>
      </c>
      <c r="AS143">
        <v>2</v>
      </c>
      <c r="AT143">
        <v>1</v>
      </c>
      <c r="AU143">
        <v>2</v>
      </c>
      <c r="AV143">
        <v>2</v>
      </c>
      <c r="AW143">
        <v>1</v>
      </c>
      <c r="AX143">
        <v>2</v>
      </c>
      <c r="AY143">
        <v>1</v>
      </c>
      <c r="BD143">
        <v>1</v>
      </c>
      <c r="BE143">
        <v>1</v>
      </c>
      <c r="BG143">
        <v>2</v>
      </c>
      <c r="BH143">
        <v>2</v>
      </c>
      <c r="BI143">
        <v>1</v>
      </c>
      <c r="BJ143">
        <v>2</v>
      </c>
      <c r="BK143">
        <v>2</v>
      </c>
      <c r="BL143">
        <v>2</v>
      </c>
      <c r="BM143">
        <v>2</v>
      </c>
      <c r="BN143">
        <v>1</v>
      </c>
    </row>
    <row r="144" spans="2:66" ht="14.5" customHeight="1" x14ac:dyDescent="0.2">
      <c r="B144">
        <f>IF(SUMIFS('Included Monsters'!I:I,'Included Monsters'!E:E,data!K144,'Included Monsters'!F:F,data!M144)=1,0,IF(SUM(C144:D144)=0,0,SUM(E144:H144)))</f>
        <v>0</v>
      </c>
      <c r="C144">
        <f>IF(L144='Choice Identifier'!$F$3,1,0)</f>
        <v>0</v>
      </c>
      <c r="D144">
        <f>IF(K144='Choice Identifier'!$F$3,1,0)</f>
        <v>0</v>
      </c>
      <c r="E144">
        <f>IF(ISNUMBER(SEARCH(E$1,VLOOKUP($N144,'favorites worksheet'!$B:$T,19,FALSE))),4,IFERROR(VLOOKUP($N144,attributelookup,INDEX('list of artifact attributes'!$B:$B,MATCH(data!E$1,'list of artifact attributes'!$A:$A,0)),FALSE),))</f>
        <v>2</v>
      </c>
      <c r="F144">
        <f>IF(ISNUMBER(SEARCH(F$1,VLOOKUP($N144,'favorites worksheet'!$B:$T,19,FALSE))),4,IFERROR(VLOOKUP($N144,attributelookup,INDEX('list of artifact attributes'!$B:$B,MATCH(data!F$1,'list of artifact attributes'!$A:$A,0)),FALSE),))</f>
        <v>0</v>
      </c>
      <c r="G144">
        <f>IF(ISNUMBER(SEARCH(G$1,VLOOKUP($N144,'favorites worksheet'!$B:$T,19,FALSE))),4,IFERROR(VLOOKUP($N144,attributelookup,INDEX('list of artifact attributes'!$B:$B,MATCH(data!G$1,'list of artifact attributes'!$A:$A,0)),FALSE),))</f>
        <v>2</v>
      </c>
      <c r="H144">
        <f>IF(ISNUMBER(SEARCH(H$1,VLOOKUP($N144,'favorites worksheet'!$B:$T,19,FALSE))),4,IFERROR(VLOOKUP($N144,attributelookup,INDEX('list of artifact attributes'!$B:$B,MATCH(data!H$1,'list of artifact attributes'!$A:$A,0)),FALSE),))</f>
        <v>2</v>
      </c>
      <c r="I144">
        <v>3</v>
      </c>
      <c r="J144" t="s">
        <v>643</v>
      </c>
      <c r="K144" t="s">
        <v>13</v>
      </c>
      <c r="L144" t="s">
        <v>919</v>
      </c>
      <c r="M144" t="s">
        <v>644</v>
      </c>
      <c r="N144" t="str">
        <f t="shared" si="2"/>
        <v>WATERMao</v>
      </c>
      <c r="O144" t="s">
        <v>58</v>
      </c>
      <c r="P144" t="s">
        <v>59</v>
      </c>
      <c r="Q144" t="s">
        <v>83</v>
      </c>
      <c r="R144" t="s">
        <v>186</v>
      </c>
      <c r="S144" t="s">
        <v>872</v>
      </c>
      <c r="T144" t="s">
        <v>871</v>
      </c>
      <c r="U144" t="s">
        <v>855</v>
      </c>
      <c r="X144" t="s">
        <v>909</v>
      </c>
      <c r="Y144">
        <v>2</v>
      </c>
      <c r="AA144">
        <v>2</v>
      </c>
      <c r="AD144">
        <v>2</v>
      </c>
      <c r="AF144">
        <v>2</v>
      </c>
      <c r="AI144">
        <v>2</v>
      </c>
      <c r="AJ144">
        <v>2</v>
      </c>
      <c r="AK144">
        <v>1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1</v>
      </c>
      <c r="AU144">
        <v>2</v>
      </c>
      <c r="AV144">
        <v>2</v>
      </c>
      <c r="AW144">
        <v>1</v>
      </c>
      <c r="AX144">
        <v>2</v>
      </c>
      <c r="AY144">
        <v>1</v>
      </c>
      <c r="BD144">
        <v>1</v>
      </c>
      <c r="BE144">
        <v>1</v>
      </c>
      <c r="BG144">
        <v>2</v>
      </c>
      <c r="BH144">
        <v>2</v>
      </c>
      <c r="BI144">
        <v>1</v>
      </c>
      <c r="BJ144">
        <v>2</v>
      </c>
      <c r="BK144">
        <v>2</v>
      </c>
      <c r="BL144">
        <v>2</v>
      </c>
      <c r="BM144">
        <v>2</v>
      </c>
      <c r="BN144">
        <v>1</v>
      </c>
    </row>
    <row r="145" spans="2:66" ht="14.5" customHeight="1" x14ac:dyDescent="0.2">
      <c r="B145">
        <f>IF(SUMIFS('Included Monsters'!I:I,'Included Monsters'!E:E,data!K145,'Included Monsters'!F:F,data!M145)=1,0,IF(SUM(C145:D145)=0,0,SUM(E145:H145)))</f>
        <v>0</v>
      </c>
      <c r="C145">
        <f>IF(L145='Choice Identifier'!$F$3,1,0)</f>
        <v>0</v>
      </c>
      <c r="D145">
        <f>IF(K145='Choice Identifier'!$F$3,1,0)</f>
        <v>0</v>
      </c>
      <c r="E145">
        <f>IF(ISNUMBER(SEARCH(E$1,VLOOKUP($N145,'favorites worksheet'!$B:$T,19,FALSE))),4,IFERROR(VLOOKUP($N145,attributelookup,INDEX('list of artifact attributes'!$B:$B,MATCH(data!E$1,'list of artifact attributes'!$A:$A,0)),FALSE),))</f>
        <v>0</v>
      </c>
      <c r="F145">
        <f>IF(ISNUMBER(SEARCH(F$1,VLOOKUP($N145,'favorites worksheet'!$B:$T,19,FALSE))),4,IFERROR(VLOOKUP($N145,attributelookup,INDEX('list of artifact attributes'!$B:$B,MATCH(data!F$1,'list of artifact attributes'!$A:$A,0)),FALSE),))</f>
        <v>0</v>
      </c>
      <c r="G145">
        <f>IF(ISNUMBER(SEARCH(G$1,VLOOKUP($N145,'favorites worksheet'!$B:$T,19,FALSE))),4,IFERROR(VLOOKUP($N145,attributelookup,INDEX('list of artifact attributes'!$B:$B,MATCH(data!G$1,'list of artifact attributes'!$A:$A,0)),FALSE),))</f>
        <v>2</v>
      </c>
      <c r="H145">
        <f>IF(ISNUMBER(SEARCH(H$1,VLOOKUP($N145,'favorites worksheet'!$B:$T,19,FALSE))),4,IFERROR(VLOOKUP($N145,attributelookup,INDEX('list of artifact attributes'!$B:$B,MATCH(data!H$1,'list of artifact attributes'!$A:$A,0)),FALSE),))</f>
        <v>2</v>
      </c>
      <c r="I145">
        <v>3</v>
      </c>
      <c r="J145" t="s">
        <v>643</v>
      </c>
      <c r="K145" t="s">
        <v>26</v>
      </c>
      <c r="L145" t="s">
        <v>919</v>
      </c>
      <c r="M145" t="s">
        <v>646</v>
      </c>
      <c r="N145" t="str">
        <f t="shared" si="2"/>
        <v>DARKWei Shin</v>
      </c>
      <c r="O145" t="s">
        <v>58</v>
      </c>
      <c r="P145" t="s">
        <v>59</v>
      </c>
      <c r="Q145" t="s">
        <v>83</v>
      </c>
      <c r="R145" t="s">
        <v>186</v>
      </c>
      <c r="S145" t="s">
        <v>872</v>
      </c>
      <c r="T145" t="s">
        <v>871</v>
      </c>
      <c r="U145" t="s">
        <v>855</v>
      </c>
      <c r="X145" t="s">
        <v>909</v>
      </c>
      <c r="Y145">
        <v>2</v>
      </c>
      <c r="Z145">
        <v>2</v>
      </c>
      <c r="AA145">
        <v>2</v>
      </c>
      <c r="AF145">
        <v>2</v>
      </c>
      <c r="AH145">
        <v>2</v>
      </c>
      <c r="AI145">
        <v>2</v>
      </c>
      <c r="AJ145">
        <v>2</v>
      </c>
      <c r="AK145">
        <v>2</v>
      </c>
      <c r="AL145">
        <v>2</v>
      </c>
      <c r="AM145">
        <v>2</v>
      </c>
      <c r="AN145">
        <v>2</v>
      </c>
      <c r="AO145">
        <v>2</v>
      </c>
      <c r="AP145">
        <v>2</v>
      </c>
      <c r="AQ145">
        <v>2</v>
      </c>
      <c r="AR145">
        <v>2</v>
      </c>
      <c r="AS145">
        <v>2</v>
      </c>
      <c r="AT145">
        <v>1</v>
      </c>
      <c r="AU145">
        <v>2</v>
      </c>
      <c r="AV145">
        <v>2</v>
      </c>
      <c r="AW145">
        <v>1</v>
      </c>
      <c r="AX145">
        <v>2</v>
      </c>
      <c r="AY145">
        <v>1</v>
      </c>
      <c r="BD145">
        <v>1</v>
      </c>
      <c r="BE145">
        <v>1</v>
      </c>
      <c r="BG145">
        <v>2</v>
      </c>
      <c r="BH145">
        <v>2</v>
      </c>
      <c r="BI145">
        <v>1</v>
      </c>
      <c r="BJ145">
        <v>2</v>
      </c>
      <c r="BK145">
        <v>2</v>
      </c>
      <c r="BL145">
        <v>2</v>
      </c>
      <c r="BM145">
        <v>2</v>
      </c>
      <c r="BN145">
        <v>1</v>
      </c>
    </row>
    <row r="146" spans="2:66" ht="14.5" customHeight="1" x14ac:dyDescent="0.2">
      <c r="B146">
        <f>IF(SUMIFS('Included Monsters'!I:I,'Included Monsters'!E:E,data!K146,'Included Monsters'!F:F,data!M146)=1,0,IF(SUM(C146:D146)=0,0,SUM(E146:H146)))</f>
        <v>0</v>
      </c>
      <c r="C146">
        <f>IF(L146='Choice Identifier'!$F$3,1,0)</f>
        <v>0</v>
      </c>
      <c r="D146">
        <f>IF(K146='Choice Identifier'!$F$3,1,0)</f>
        <v>0</v>
      </c>
      <c r="E146">
        <f>IF(ISNUMBER(SEARCH(E$1,VLOOKUP($N146,'favorites worksheet'!$B:$T,19,FALSE))),4,IFERROR(VLOOKUP($N146,attributelookup,INDEX('list of artifact attributes'!$B:$B,MATCH(data!E$1,'list of artifact attributes'!$A:$A,0)),FALSE),))</f>
        <v>0</v>
      </c>
      <c r="F146">
        <f>IF(ISNUMBER(SEARCH(F$1,VLOOKUP($N146,'favorites worksheet'!$B:$T,19,FALSE))),4,IFERROR(VLOOKUP($N146,attributelookup,INDEX('list of artifact attributes'!$B:$B,MATCH(data!F$1,'list of artifact attributes'!$A:$A,0)),FALSE),))</f>
        <v>0</v>
      </c>
      <c r="G146">
        <f>IF(ISNUMBER(SEARCH(G$1,VLOOKUP($N146,'favorites worksheet'!$B:$T,19,FALSE))),4,IFERROR(VLOOKUP($N146,attributelookup,INDEX('list of artifact attributes'!$B:$B,MATCH(data!G$1,'list of artifact attributes'!$A:$A,0)),FALSE),))</f>
        <v>2</v>
      </c>
      <c r="H146">
        <f>IF(ISNUMBER(SEARCH(H$1,VLOOKUP($N146,'favorites worksheet'!$B:$T,19,FALSE))),4,IFERROR(VLOOKUP($N146,attributelookup,INDEX('list of artifact attributes'!$B:$B,MATCH(data!H$1,'list of artifact attributes'!$A:$A,0)),FALSE),))</f>
        <v>2</v>
      </c>
      <c r="I146">
        <v>3</v>
      </c>
      <c r="J146" t="s">
        <v>643</v>
      </c>
      <c r="K146" t="s">
        <v>6</v>
      </c>
      <c r="L146" t="s">
        <v>919</v>
      </c>
      <c r="M146" t="s">
        <v>647</v>
      </c>
      <c r="N146" t="str">
        <f t="shared" si="2"/>
        <v>FIREXiao Chun</v>
      </c>
      <c r="O146" t="s">
        <v>58</v>
      </c>
      <c r="P146" t="s">
        <v>59</v>
      </c>
      <c r="Q146" t="s">
        <v>83</v>
      </c>
      <c r="R146" t="s">
        <v>186</v>
      </c>
      <c r="S146" t="s">
        <v>872</v>
      </c>
      <c r="T146" t="s">
        <v>871</v>
      </c>
      <c r="U146" t="s">
        <v>855</v>
      </c>
      <c r="X146" t="s">
        <v>909</v>
      </c>
      <c r="Y146">
        <v>2</v>
      </c>
      <c r="Z146">
        <v>2</v>
      </c>
      <c r="AA146">
        <v>2</v>
      </c>
      <c r="AF146">
        <v>2</v>
      </c>
      <c r="AI146">
        <v>2</v>
      </c>
      <c r="AJ146">
        <v>1</v>
      </c>
      <c r="AK146">
        <v>2</v>
      </c>
      <c r="AL146">
        <v>2</v>
      </c>
      <c r="AM146">
        <v>2</v>
      </c>
      <c r="AN146">
        <v>2</v>
      </c>
      <c r="AO146">
        <v>2</v>
      </c>
      <c r="AP146">
        <v>2</v>
      </c>
      <c r="AQ146">
        <v>2</v>
      </c>
      <c r="AR146">
        <v>2</v>
      </c>
      <c r="AS146">
        <v>2</v>
      </c>
      <c r="AT146">
        <v>1</v>
      </c>
      <c r="AU146">
        <v>2</v>
      </c>
      <c r="AV146">
        <v>2</v>
      </c>
      <c r="AW146">
        <v>1</v>
      </c>
      <c r="AX146">
        <v>2</v>
      </c>
      <c r="AY146">
        <v>1</v>
      </c>
      <c r="BD146">
        <v>1</v>
      </c>
      <c r="BE146">
        <v>1</v>
      </c>
      <c r="BG146">
        <v>2</v>
      </c>
      <c r="BH146">
        <v>2</v>
      </c>
      <c r="BI146">
        <v>1</v>
      </c>
      <c r="BJ146">
        <v>2</v>
      </c>
      <c r="BK146">
        <v>2</v>
      </c>
      <c r="BL146">
        <v>2</v>
      </c>
      <c r="BM146">
        <v>2</v>
      </c>
      <c r="BN146">
        <v>1</v>
      </c>
    </row>
    <row r="147" spans="2:66" ht="14.5" customHeight="1" x14ac:dyDescent="0.2">
      <c r="B147">
        <f>IF(SUMIFS('Included Monsters'!I:I,'Included Monsters'!E:E,data!K147,'Included Monsters'!F:F,data!M147)=1,0,IF(SUM(C147:D147)=0,0,SUM(E147:H147)))</f>
        <v>7</v>
      </c>
      <c r="C147">
        <f>IF(L147='Choice Identifier'!$F$3,1,0)</f>
        <v>0</v>
      </c>
      <c r="D147">
        <f>IF(K147='Choice Identifier'!$F$3,1,0)</f>
        <v>1</v>
      </c>
      <c r="E147">
        <f>IF(ISNUMBER(SEARCH(E$1,VLOOKUP($N147,'favorites worksheet'!$B:$T,19,FALSE))),4,IFERROR(VLOOKUP($N147,attributelookup,INDEX('list of artifact attributes'!$B:$B,MATCH(data!E$1,'list of artifact attributes'!$A:$A,0)),FALSE),))</f>
        <v>2</v>
      </c>
      <c r="F147">
        <f>IF(ISNUMBER(SEARCH(F$1,VLOOKUP($N147,'favorites worksheet'!$B:$T,19,FALSE))),4,IFERROR(VLOOKUP($N147,attributelookup,INDEX('list of artifact attributes'!$B:$B,MATCH(data!F$1,'list of artifact attributes'!$A:$A,0)),FALSE),))</f>
        <v>2</v>
      </c>
      <c r="G147">
        <f>IF(ISNUMBER(SEARCH(G$1,VLOOKUP($N147,'favorites worksheet'!$B:$T,19,FALSE))),4,IFERROR(VLOOKUP($N147,attributelookup,INDEX('list of artifact attributes'!$B:$B,MATCH(data!G$1,'list of artifact attributes'!$A:$A,0)),FALSE),))</f>
        <v>2</v>
      </c>
      <c r="H147">
        <f>IF(ISNUMBER(SEARCH(H$1,VLOOKUP($N147,'favorites worksheet'!$B:$T,19,FALSE))),4,IFERROR(VLOOKUP($N147,attributelookup,INDEX('list of artifact attributes'!$B:$B,MATCH(data!H$1,'list of artifact attributes'!$A:$A,0)),FALSE),))</f>
        <v>1</v>
      </c>
      <c r="I147">
        <v>4</v>
      </c>
      <c r="J147" t="s">
        <v>134</v>
      </c>
      <c r="K147" t="s">
        <v>22</v>
      </c>
      <c r="L147" t="s">
        <v>921</v>
      </c>
      <c r="M147" t="s">
        <v>140</v>
      </c>
      <c r="N147" t="str">
        <f t="shared" si="2"/>
        <v>LIGHTFelleria</v>
      </c>
      <c r="O147" t="s">
        <v>30</v>
      </c>
      <c r="P147" t="s">
        <v>31</v>
      </c>
      <c r="Q147" t="s">
        <v>141</v>
      </c>
      <c r="R147" t="s">
        <v>31</v>
      </c>
      <c r="S147" t="s">
        <v>854</v>
      </c>
      <c r="T147" t="s">
        <v>857</v>
      </c>
      <c r="X147" t="s">
        <v>910</v>
      </c>
      <c r="Y147">
        <v>1</v>
      </c>
      <c r="AD147">
        <v>2</v>
      </c>
      <c r="AE147">
        <v>2</v>
      </c>
      <c r="AF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1</v>
      </c>
      <c r="AT147">
        <v>2</v>
      </c>
      <c r="AU147">
        <v>2</v>
      </c>
      <c r="AV147">
        <v>1</v>
      </c>
      <c r="AW147">
        <v>2</v>
      </c>
      <c r="AX147">
        <v>2</v>
      </c>
      <c r="AY147">
        <v>1</v>
      </c>
      <c r="BD147">
        <v>1</v>
      </c>
      <c r="BE147">
        <v>1</v>
      </c>
      <c r="BG147">
        <v>1</v>
      </c>
      <c r="BH147">
        <v>1</v>
      </c>
      <c r="BI147">
        <v>1</v>
      </c>
      <c r="BJ147">
        <v>1</v>
      </c>
      <c r="BK147">
        <v>2</v>
      </c>
      <c r="BL147">
        <v>2</v>
      </c>
      <c r="BM147">
        <v>2</v>
      </c>
      <c r="BN147">
        <v>1</v>
      </c>
    </row>
    <row r="148" spans="2:66" ht="14.5" customHeight="1" x14ac:dyDescent="0.2">
      <c r="B148">
        <f>IF(SUMIFS('Included Monsters'!I:I,'Included Monsters'!E:E,data!K148,'Included Monsters'!F:F,data!M148)=1,0,IF(SUM(C148:D148)=0,0,SUM(E148:H148)))</f>
        <v>0</v>
      </c>
      <c r="C148">
        <f>IF(L148='Choice Identifier'!$F$3,1,0)</f>
        <v>0</v>
      </c>
      <c r="D148">
        <f>IF(K148='Choice Identifier'!$F$3,1,0)</f>
        <v>0</v>
      </c>
      <c r="E148">
        <f>IF(ISNUMBER(SEARCH(E$1,VLOOKUP($N148,'favorites worksheet'!$B:$T,19,FALSE))),4,IFERROR(VLOOKUP($N148,attributelookup,INDEX('list of artifact attributes'!$B:$B,MATCH(data!E$1,'list of artifact attributes'!$A:$A,0)),FALSE),))</f>
        <v>2</v>
      </c>
      <c r="F148">
        <f>IF(ISNUMBER(SEARCH(F$1,VLOOKUP($N148,'favorites worksheet'!$B:$T,19,FALSE))),4,IFERROR(VLOOKUP($N148,attributelookup,INDEX('list of artifact attributes'!$B:$B,MATCH(data!F$1,'list of artifact attributes'!$A:$A,0)),FALSE),))</f>
        <v>0</v>
      </c>
      <c r="G148">
        <f>IF(ISNUMBER(SEARCH(G$1,VLOOKUP($N148,'favorites worksheet'!$B:$T,19,FALSE))),4,IFERROR(VLOOKUP($N148,attributelookup,INDEX('list of artifact attributes'!$B:$B,MATCH(data!G$1,'list of artifact attributes'!$A:$A,0)),FALSE),))</f>
        <v>2</v>
      </c>
      <c r="H148">
        <f>IF(ISNUMBER(SEARCH(H$1,VLOOKUP($N148,'favorites worksheet'!$B:$T,19,FALSE))),4,IFERROR(VLOOKUP($N148,attributelookup,INDEX('list of artifact attributes'!$B:$B,MATCH(data!H$1,'list of artifact attributes'!$A:$A,0)),FALSE),))</f>
        <v>1</v>
      </c>
      <c r="I148">
        <v>4</v>
      </c>
      <c r="J148" t="s">
        <v>134</v>
      </c>
      <c r="K148" t="s">
        <v>13</v>
      </c>
      <c r="L148" t="s">
        <v>921</v>
      </c>
      <c r="M148" t="s">
        <v>136</v>
      </c>
      <c r="N148" t="str">
        <f t="shared" si="2"/>
        <v>WATERHerne</v>
      </c>
      <c r="O148" t="s">
        <v>15</v>
      </c>
      <c r="P148" t="s">
        <v>16</v>
      </c>
      <c r="Q148" t="s">
        <v>137</v>
      </c>
      <c r="R148" t="s">
        <v>16</v>
      </c>
      <c r="S148" t="s">
        <v>854</v>
      </c>
      <c r="T148" t="s">
        <v>857</v>
      </c>
      <c r="U148" t="s">
        <v>856</v>
      </c>
      <c r="X148" t="s">
        <v>912</v>
      </c>
      <c r="Y148">
        <v>1</v>
      </c>
      <c r="AA148">
        <v>1</v>
      </c>
      <c r="AD148">
        <v>2</v>
      </c>
      <c r="AF148">
        <v>2</v>
      </c>
      <c r="AH148">
        <v>2</v>
      </c>
      <c r="AI148">
        <v>2</v>
      </c>
      <c r="AJ148">
        <v>2</v>
      </c>
      <c r="AK148">
        <v>1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1</v>
      </c>
      <c r="AT148">
        <v>2</v>
      </c>
      <c r="AU148">
        <v>2</v>
      </c>
      <c r="AV148">
        <v>1</v>
      </c>
      <c r="AW148">
        <v>2</v>
      </c>
      <c r="AX148">
        <v>2</v>
      </c>
      <c r="AY148">
        <v>1</v>
      </c>
      <c r="BD148">
        <v>1</v>
      </c>
      <c r="BE148">
        <v>1</v>
      </c>
      <c r="BG148">
        <v>1</v>
      </c>
      <c r="BH148">
        <v>1</v>
      </c>
      <c r="BI148">
        <v>1</v>
      </c>
      <c r="BJ148">
        <v>1</v>
      </c>
      <c r="BK148">
        <v>2</v>
      </c>
      <c r="BL148">
        <v>2</v>
      </c>
      <c r="BM148">
        <v>2</v>
      </c>
      <c r="BN148">
        <v>1</v>
      </c>
    </row>
    <row r="149" spans="2:66" ht="14.5" customHeight="1" x14ac:dyDescent="0.2">
      <c r="B149">
        <f>IF(SUMIFS('Included Monsters'!I:I,'Included Monsters'!E:E,data!K149,'Included Monsters'!F:F,data!M149)=1,0,IF(SUM(C149:D149)=0,0,SUM(E149:H149)))</f>
        <v>0</v>
      </c>
      <c r="C149">
        <f>IF(L149='Choice Identifier'!$F$3,1,0)</f>
        <v>0</v>
      </c>
      <c r="D149">
        <f>IF(K149='Choice Identifier'!$F$3,1,0)</f>
        <v>0</v>
      </c>
      <c r="E149">
        <f>IF(ISNUMBER(SEARCH(E$1,VLOOKUP($N149,'favorites worksheet'!$B:$T,19,FALSE))),4,IFERROR(VLOOKUP($N149,attributelookup,INDEX('list of artifact attributes'!$B:$B,MATCH(data!E$1,'list of artifact attributes'!$A:$A,0)),FALSE),))</f>
        <v>0</v>
      </c>
      <c r="F149">
        <f>IF(ISNUMBER(SEARCH(F$1,VLOOKUP($N149,'favorites worksheet'!$B:$T,19,FALSE))),4,IFERROR(VLOOKUP($N149,attributelookup,INDEX('list of artifact attributes'!$B:$B,MATCH(data!F$1,'list of artifact attributes'!$A:$A,0)),FALSE),))</f>
        <v>0</v>
      </c>
      <c r="G149">
        <f>IF(ISNUMBER(SEARCH(G$1,VLOOKUP($N149,'favorites worksheet'!$B:$T,19,FALSE))),4,IFERROR(VLOOKUP($N149,attributelookup,INDEX('list of artifact attributes'!$B:$B,MATCH(data!G$1,'list of artifact attributes'!$A:$A,0)),FALSE),))</f>
        <v>2</v>
      </c>
      <c r="H149">
        <f>IF(ISNUMBER(SEARCH(H$1,VLOOKUP($N149,'favorites worksheet'!$B:$T,19,FALSE))),4,IFERROR(VLOOKUP($N149,attributelookup,INDEX('list of artifact attributes'!$B:$B,MATCH(data!H$1,'list of artifact attributes'!$A:$A,0)),FALSE),))</f>
        <v>1</v>
      </c>
      <c r="I149">
        <v>4</v>
      </c>
      <c r="J149" t="s">
        <v>134</v>
      </c>
      <c r="K149" t="s">
        <v>26</v>
      </c>
      <c r="L149" t="s">
        <v>921</v>
      </c>
      <c r="M149" t="s">
        <v>143</v>
      </c>
      <c r="N149" t="str">
        <f t="shared" si="2"/>
        <v>DARKHyanes</v>
      </c>
      <c r="O149" t="s">
        <v>144</v>
      </c>
      <c r="P149" t="s">
        <v>145</v>
      </c>
      <c r="Q149" t="s">
        <v>86</v>
      </c>
      <c r="R149" t="s">
        <v>16</v>
      </c>
      <c r="S149" t="s">
        <v>854</v>
      </c>
      <c r="T149" t="s">
        <v>857</v>
      </c>
      <c r="U149" t="s">
        <v>856</v>
      </c>
      <c r="X149" t="s">
        <v>912</v>
      </c>
      <c r="Y149">
        <v>1</v>
      </c>
      <c r="Z149">
        <v>1</v>
      </c>
      <c r="AA149">
        <v>1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1</v>
      </c>
      <c r="AT149">
        <v>2</v>
      </c>
      <c r="AU149">
        <v>2</v>
      </c>
      <c r="AV149">
        <v>1</v>
      </c>
      <c r="AW149">
        <v>2</v>
      </c>
      <c r="AX149">
        <v>2</v>
      </c>
      <c r="AY149">
        <v>1</v>
      </c>
      <c r="BD149">
        <v>1</v>
      </c>
      <c r="BE149">
        <v>1</v>
      </c>
      <c r="BG149">
        <v>1</v>
      </c>
      <c r="BH149">
        <v>1</v>
      </c>
      <c r="BI149">
        <v>1</v>
      </c>
      <c r="BJ149">
        <v>1</v>
      </c>
      <c r="BK149">
        <v>2</v>
      </c>
      <c r="BL149">
        <v>2</v>
      </c>
      <c r="BM149">
        <v>2</v>
      </c>
      <c r="BN149">
        <v>1</v>
      </c>
    </row>
    <row r="150" spans="2:66" ht="14.5" customHeight="1" x14ac:dyDescent="0.2">
      <c r="B150">
        <f>IF(SUMIFS('Included Monsters'!I:I,'Included Monsters'!E:E,data!K150,'Included Monsters'!F:F,data!M150)=1,0,IF(SUM(C150:D150)=0,0,SUM(E150:H150)))</f>
        <v>0</v>
      </c>
      <c r="C150">
        <f>IF(L150='Choice Identifier'!$F$3,1,0)</f>
        <v>0</v>
      </c>
      <c r="D150">
        <f>IF(K150='Choice Identifier'!$F$3,1,0)</f>
        <v>0</v>
      </c>
      <c r="E150">
        <f>IF(ISNUMBER(SEARCH(E$1,VLOOKUP($N150,'favorites worksheet'!$B:$T,19,FALSE))),4,IFERROR(VLOOKUP($N150,attributelookup,INDEX('list of artifact attributes'!$B:$B,MATCH(data!E$1,'list of artifact attributes'!$A:$A,0)),FALSE),))</f>
        <v>0</v>
      </c>
      <c r="F150">
        <f>IF(ISNUMBER(SEARCH(F$1,VLOOKUP($N150,'favorites worksheet'!$B:$T,19,FALSE))),4,IFERROR(VLOOKUP($N150,attributelookup,INDEX('list of artifact attributes'!$B:$B,MATCH(data!F$1,'list of artifact attributes'!$A:$A,0)),FALSE),))</f>
        <v>0</v>
      </c>
      <c r="G150">
        <f>IF(ISNUMBER(SEARCH(G$1,VLOOKUP($N150,'favorites worksheet'!$B:$T,19,FALSE))),4,IFERROR(VLOOKUP($N150,attributelookup,INDEX('list of artifact attributes'!$B:$B,MATCH(data!G$1,'list of artifact attributes'!$A:$A,0)),FALSE),))</f>
        <v>2</v>
      </c>
      <c r="H150">
        <f>IF(ISNUMBER(SEARCH(H$1,VLOOKUP($N150,'favorites worksheet'!$B:$T,19,FALSE))),4,IFERROR(VLOOKUP($N150,attributelookup,INDEX('list of artifact attributes'!$B:$B,MATCH(data!H$1,'list of artifact attributes'!$A:$A,0)),FALSE),))</f>
        <v>1</v>
      </c>
      <c r="I150">
        <v>4</v>
      </c>
      <c r="J150" t="s">
        <v>134</v>
      </c>
      <c r="K150" t="s">
        <v>19</v>
      </c>
      <c r="L150" t="s">
        <v>921</v>
      </c>
      <c r="M150" t="s">
        <v>139</v>
      </c>
      <c r="N150" t="str">
        <f t="shared" si="2"/>
        <v>WINDMellia</v>
      </c>
      <c r="O150" t="s">
        <v>15</v>
      </c>
      <c r="P150" t="s">
        <v>16</v>
      </c>
      <c r="Q150" t="s">
        <v>86</v>
      </c>
      <c r="R150" t="s">
        <v>16</v>
      </c>
      <c r="S150" t="s">
        <v>854</v>
      </c>
      <c r="T150" t="s">
        <v>857</v>
      </c>
      <c r="U150" t="s">
        <v>856</v>
      </c>
      <c r="X150" t="s">
        <v>912</v>
      </c>
      <c r="Y150">
        <v>1</v>
      </c>
      <c r="Z150">
        <v>1</v>
      </c>
      <c r="AF150">
        <v>2</v>
      </c>
      <c r="AG150">
        <v>2</v>
      </c>
      <c r="AH150">
        <v>2</v>
      </c>
      <c r="AI150">
        <v>1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1</v>
      </c>
      <c r="AT150">
        <v>2</v>
      </c>
      <c r="AU150">
        <v>2</v>
      </c>
      <c r="AV150">
        <v>1</v>
      </c>
      <c r="AW150">
        <v>2</v>
      </c>
      <c r="AX150">
        <v>2</v>
      </c>
      <c r="AY150">
        <v>1</v>
      </c>
      <c r="BD150">
        <v>1</v>
      </c>
      <c r="BE150">
        <v>1</v>
      </c>
      <c r="BG150">
        <v>1</v>
      </c>
      <c r="BH150">
        <v>1</v>
      </c>
      <c r="BI150">
        <v>1</v>
      </c>
      <c r="BJ150">
        <v>1</v>
      </c>
      <c r="BK150">
        <v>2</v>
      </c>
      <c r="BL150">
        <v>2</v>
      </c>
      <c r="BM150">
        <v>2</v>
      </c>
      <c r="BN150">
        <v>1</v>
      </c>
    </row>
    <row r="151" spans="2:66" ht="14.5" customHeight="1" x14ac:dyDescent="0.2">
      <c r="B151">
        <f>IF(SUMIFS('Included Monsters'!I:I,'Included Monsters'!E:E,data!K151,'Included Monsters'!F:F,data!M151)=1,0,IF(SUM(C151:D151)=0,0,SUM(E151:H151)))</f>
        <v>0</v>
      </c>
      <c r="C151">
        <f>IF(L151='Choice Identifier'!$F$3,1,0)</f>
        <v>0</v>
      </c>
      <c r="D151">
        <f>IF(K151='Choice Identifier'!$F$3,1,0)</f>
        <v>0</v>
      </c>
      <c r="E151">
        <f>IF(ISNUMBER(SEARCH(E$1,VLOOKUP($N151,'favorites worksheet'!$B:$T,19,FALSE))),4,IFERROR(VLOOKUP($N151,attributelookup,INDEX('list of artifact attributes'!$B:$B,MATCH(data!E$1,'list of artifact attributes'!$A:$A,0)),FALSE),))</f>
        <v>2</v>
      </c>
      <c r="F151">
        <f>IF(ISNUMBER(SEARCH(F$1,VLOOKUP($N151,'favorites worksheet'!$B:$T,19,FALSE))),4,IFERROR(VLOOKUP($N151,attributelookup,INDEX('list of artifact attributes'!$B:$B,MATCH(data!F$1,'list of artifact attributes'!$A:$A,0)),FALSE),))</f>
        <v>0</v>
      </c>
      <c r="G151">
        <f>IF(ISNUMBER(SEARCH(G$1,VLOOKUP($N151,'favorites worksheet'!$B:$T,19,FALSE))),4,IFERROR(VLOOKUP($N151,attributelookup,INDEX('list of artifact attributes'!$B:$B,MATCH(data!G$1,'list of artifact attributes'!$A:$A,0)),FALSE),))</f>
        <v>2</v>
      </c>
      <c r="H151">
        <f>IF(ISNUMBER(SEARCH(H$1,VLOOKUP($N151,'favorites worksheet'!$B:$T,19,FALSE))),4,IFERROR(VLOOKUP($N151,attributelookup,INDEX('list of artifact attributes'!$B:$B,MATCH(data!H$1,'list of artifact attributes'!$A:$A,0)),FALSE),))</f>
        <v>1</v>
      </c>
      <c r="I151">
        <v>4</v>
      </c>
      <c r="J151" t="s">
        <v>134</v>
      </c>
      <c r="K151" t="s">
        <v>6</v>
      </c>
      <c r="L151" t="s">
        <v>921</v>
      </c>
      <c r="M151" t="s">
        <v>135</v>
      </c>
      <c r="N151" t="str">
        <f t="shared" si="2"/>
        <v>FIRENisha</v>
      </c>
      <c r="O151" t="s">
        <v>86</v>
      </c>
      <c r="P151" t="s">
        <v>16</v>
      </c>
      <c r="Q151" t="s">
        <v>24</v>
      </c>
      <c r="R151" t="s">
        <v>16</v>
      </c>
      <c r="S151" t="s">
        <v>854</v>
      </c>
      <c r="T151" t="s">
        <v>857</v>
      </c>
      <c r="U151" t="s">
        <v>856</v>
      </c>
      <c r="X151" t="s">
        <v>912</v>
      </c>
      <c r="Y151">
        <v>1</v>
      </c>
      <c r="AA151">
        <v>1</v>
      </c>
      <c r="AD151">
        <v>2</v>
      </c>
      <c r="AF151">
        <v>2</v>
      </c>
      <c r="AH151">
        <v>2</v>
      </c>
      <c r="AI151">
        <v>2</v>
      </c>
      <c r="AJ151">
        <v>1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1</v>
      </c>
      <c r="AT151">
        <v>2</v>
      </c>
      <c r="AU151">
        <v>2</v>
      </c>
      <c r="AV151">
        <v>1</v>
      </c>
      <c r="AW151">
        <v>2</v>
      </c>
      <c r="AX151">
        <v>2</v>
      </c>
      <c r="AY151">
        <v>1</v>
      </c>
      <c r="BD151">
        <v>1</v>
      </c>
      <c r="BE151">
        <v>1</v>
      </c>
      <c r="BG151">
        <v>1</v>
      </c>
      <c r="BH151">
        <v>1</v>
      </c>
      <c r="BI151">
        <v>1</v>
      </c>
      <c r="BJ151">
        <v>1</v>
      </c>
      <c r="BK151">
        <v>2</v>
      </c>
      <c r="BL151">
        <v>2</v>
      </c>
      <c r="BM151">
        <v>2</v>
      </c>
      <c r="BN151">
        <v>1</v>
      </c>
    </row>
    <row r="152" spans="2:66" ht="14.5" customHeight="1" x14ac:dyDescent="0.2">
      <c r="B152">
        <f>IF(SUMIFS('Included Monsters'!I:I,'Included Monsters'!E:E,data!K152,'Included Monsters'!F:F,data!M152)=1,0,IF(SUM(C152:D152)=0,0,SUM(E152:H152)))</f>
        <v>0</v>
      </c>
      <c r="C152">
        <f>IF(L152='Choice Identifier'!$F$3,1,0)</f>
        <v>0</v>
      </c>
      <c r="D152">
        <f>IF(K152='Choice Identifier'!$F$3,1,0)</f>
        <v>0</v>
      </c>
      <c r="E152">
        <f>IF(ISNUMBER(SEARCH(E$1,VLOOKUP($N152,'favorites worksheet'!$B:$T,19,FALSE))),4,IFERROR(VLOOKUP($N152,attributelookup,INDEX('list of artifact attributes'!$B:$B,MATCH(data!E$1,'list of artifact attributes'!$A:$A,0)),FALSE),))</f>
        <v>0</v>
      </c>
      <c r="F152">
        <f>IF(ISNUMBER(SEARCH(F$1,VLOOKUP($N152,'favorites worksheet'!$B:$T,19,FALSE))),4,IFERROR(VLOOKUP($N152,attributelookup,INDEX('list of artifact attributes'!$B:$B,MATCH(data!F$1,'list of artifact attributes'!$A:$A,0)),FALSE),))</f>
        <v>0</v>
      </c>
      <c r="G152">
        <f>IF(ISNUMBER(SEARCH(G$1,VLOOKUP($N152,'favorites worksheet'!$B:$T,19,FALSE))),4,IFERROR(VLOOKUP($N152,attributelookup,INDEX('list of artifact attributes'!$B:$B,MATCH(data!G$1,'list of artifact attributes'!$A:$A,0)),FALSE),))</f>
        <v>2</v>
      </c>
      <c r="H152">
        <f>IF(ISNUMBER(SEARCH(H$1,VLOOKUP($N152,'favorites worksheet'!$B:$T,19,FALSE))),4,IFERROR(VLOOKUP($N152,attributelookup,INDEX('list of artifact attributes'!$B:$B,MATCH(data!H$1,'list of artifact attributes'!$A:$A,0)),FALSE),))</f>
        <v>2</v>
      </c>
      <c r="I152">
        <v>2</v>
      </c>
      <c r="J152" t="s">
        <v>787</v>
      </c>
      <c r="K152" t="s">
        <v>6</v>
      </c>
      <c r="L152" t="s">
        <v>919</v>
      </c>
      <c r="M152" t="s">
        <v>788</v>
      </c>
      <c r="N152" t="str">
        <f t="shared" si="2"/>
        <v>FIREBremis</v>
      </c>
      <c r="O152" t="s">
        <v>58</v>
      </c>
      <c r="P152" t="s">
        <v>208</v>
      </c>
      <c r="Q152" t="s">
        <v>83</v>
      </c>
      <c r="R152" t="s">
        <v>186</v>
      </c>
      <c r="S152" t="s">
        <v>872</v>
      </c>
      <c r="T152" t="s">
        <v>871</v>
      </c>
      <c r="U152" t="s">
        <v>855</v>
      </c>
      <c r="X152" t="s">
        <v>909</v>
      </c>
      <c r="Y152">
        <v>2</v>
      </c>
      <c r="Z152">
        <v>2</v>
      </c>
      <c r="AF152">
        <v>2</v>
      </c>
      <c r="AI152">
        <v>2</v>
      </c>
      <c r="AJ152">
        <v>1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1</v>
      </c>
      <c r="AU152">
        <v>2</v>
      </c>
      <c r="AV152">
        <v>2</v>
      </c>
      <c r="AW152">
        <v>1</v>
      </c>
      <c r="AX152">
        <v>2</v>
      </c>
      <c r="AY152">
        <v>1</v>
      </c>
      <c r="BD152">
        <v>1</v>
      </c>
      <c r="BE152">
        <v>1</v>
      </c>
      <c r="BG152">
        <v>1</v>
      </c>
      <c r="BH152">
        <v>2</v>
      </c>
      <c r="BI152">
        <v>1</v>
      </c>
      <c r="BJ152">
        <v>2</v>
      </c>
      <c r="BK152">
        <v>2</v>
      </c>
      <c r="BL152">
        <v>2</v>
      </c>
      <c r="BM152">
        <v>2</v>
      </c>
      <c r="BN152">
        <v>1</v>
      </c>
    </row>
    <row r="153" spans="2:66" ht="14.5" customHeight="1" x14ac:dyDescent="0.2">
      <c r="B153">
        <f>IF(SUMIFS('Included Monsters'!I:I,'Included Monsters'!E:E,data!K153,'Included Monsters'!F:F,data!M153)=1,0,IF(SUM(C153:D153)=0,0,SUM(E153:H153)))</f>
        <v>0</v>
      </c>
      <c r="C153">
        <f>IF(L153='Choice Identifier'!$F$3,1,0)</f>
        <v>0</v>
      </c>
      <c r="D153">
        <f>IF(K153='Choice Identifier'!$F$3,1,0)</f>
        <v>0</v>
      </c>
      <c r="E153">
        <f>IF(ISNUMBER(SEARCH(E$1,VLOOKUP($N153,'favorites worksheet'!$B:$T,19,FALSE))),4,IFERROR(VLOOKUP($N153,attributelookup,INDEX('list of artifact attributes'!$B:$B,MATCH(data!E$1,'list of artifact attributes'!$A:$A,0)),FALSE),))</f>
        <v>0</v>
      </c>
      <c r="F153">
        <f>IF(ISNUMBER(SEARCH(F$1,VLOOKUP($N153,'favorites worksheet'!$B:$T,19,FALSE))),4,IFERROR(VLOOKUP($N153,attributelookup,INDEX('list of artifact attributes'!$B:$B,MATCH(data!F$1,'list of artifact attributes'!$A:$A,0)),FALSE),))</f>
        <v>0</v>
      </c>
      <c r="G153">
        <f>IF(ISNUMBER(SEARCH(G$1,VLOOKUP($N153,'favorites worksheet'!$B:$T,19,FALSE))),4,IFERROR(VLOOKUP($N153,attributelookup,INDEX('list of artifact attributes'!$B:$B,MATCH(data!G$1,'list of artifact attributes'!$A:$A,0)),FALSE),))</f>
        <v>2</v>
      </c>
      <c r="H153">
        <f>IF(ISNUMBER(SEARCH(H$1,VLOOKUP($N153,'favorites worksheet'!$B:$T,19,FALSE))),4,IFERROR(VLOOKUP($N153,attributelookup,INDEX('list of artifact attributes'!$B:$B,MATCH(data!H$1,'list of artifact attributes'!$A:$A,0)),FALSE),))</f>
        <v>2</v>
      </c>
      <c r="I153">
        <v>3</v>
      </c>
      <c r="J153" t="s">
        <v>787</v>
      </c>
      <c r="K153" t="s">
        <v>26</v>
      </c>
      <c r="L153" t="s">
        <v>919</v>
      </c>
      <c r="M153" t="s">
        <v>789</v>
      </c>
      <c r="N153" t="str">
        <f t="shared" si="2"/>
        <v>DARKCamules</v>
      </c>
      <c r="O153" t="s">
        <v>58</v>
      </c>
      <c r="P153" t="s">
        <v>59</v>
      </c>
      <c r="Q153" t="s">
        <v>83</v>
      </c>
      <c r="R153" t="s">
        <v>186</v>
      </c>
      <c r="S153" t="s">
        <v>872</v>
      </c>
      <c r="T153" t="s">
        <v>871</v>
      </c>
      <c r="U153" t="s">
        <v>862</v>
      </c>
      <c r="X153" t="s">
        <v>909</v>
      </c>
      <c r="Y153">
        <v>2</v>
      </c>
      <c r="AF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1</v>
      </c>
      <c r="AU153">
        <v>2</v>
      </c>
      <c r="AV153">
        <v>2</v>
      </c>
      <c r="AW153">
        <v>1</v>
      </c>
      <c r="AX153">
        <v>2</v>
      </c>
      <c r="AY153">
        <v>1</v>
      </c>
      <c r="BD153">
        <v>1</v>
      </c>
      <c r="BE153">
        <v>1</v>
      </c>
      <c r="BF153">
        <v>2</v>
      </c>
      <c r="BG153">
        <v>2</v>
      </c>
      <c r="BH153">
        <v>2</v>
      </c>
      <c r="BI153">
        <v>1</v>
      </c>
      <c r="BJ153">
        <v>2</v>
      </c>
      <c r="BK153">
        <v>2</v>
      </c>
      <c r="BL153">
        <v>2</v>
      </c>
      <c r="BM153">
        <v>2</v>
      </c>
      <c r="BN153">
        <v>1</v>
      </c>
    </row>
    <row r="154" spans="2:66" ht="14.5" customHeight="1" x14ac:dyDescent="0.2">
      <c r="B154">
        <f>IF(SUMIFS('Included Monsters'!I:I,'Included Monsters'!E:E,data!K154,'Included Monsters'!F:F,data!M154)=1,0,IF(SUM(C154:D154)=0,0,SUM(E154:H154)))</f>
        <v>0</v>
      </c>
      <c r="C154">
        <f>IF(L154='Choice Identifier'!$F$3,1,0)</f>
        <v>0</v>
      </c>
      <c r="D154">
        <f>IF(K154='Choice Identifier'!$F$3,1,0)</f>
        <v>0</v>
      </c>
      <c r="E154">
        <f>IF(ISNUMBER(SEARCH(E$1,VLOOKUP($N154,'favorites worksheet'!$B:$T,19,FALSE))),4,IFERROR(VLOOKUP($N154,attributelookup,INDEX('list of artifact attributes'!$B:$B,MATCH(data!E$1,'list of artifact attributes'!$A:$A,0)),FALSE),))</f>
        <v>0</v>
      </c>
      <c r="F154">
        <f>IF(ISNUMBER(SEARCH(F$1,VLOOKUP($N154,'favorites worksheet'!$B:$T,19,FALSE))),4,IFERROR(VLOOKUP($N154,attributelookup,INDEX('list of artifact attributes'!$B:$B,MATCH(data!F$1,'list of artifact attributes'!$A:$A,0)),FALSE),))</f>
        <v>0</v>
      </c>
      <c r="G154">
        <f>IF(ISNUMBER(SEARCH(G$1,VLOOKUP($N154,'favorites worksheet'!$B:$T,19,FALSE))),4,IFERROR(VLOOKUP($N154,attributelookup,INDEX('list of artifact attributes'!$B:$B,MATCH(data!G$1,'list of artifact attributes'!$A:$A,0)),FALSE),))</f>
        <v>2</v>
      </c>
      <c r="H154">
        <f>IF(ISNUMBER(SEARCH(H$1,VLOOKUP($N154,'favorites worksheet'!$B:$T,19,FALSE))),4,IFERROR(VLOOKUP($N154,attributelookup,INDEX('list of artifact attributes'!$B:$B,MATCH(data!H$1,'list of artifact attributes'!$A:$A,0)),FALSE),))</f>
        <v>2</v>
      </c>
      <c r="I154">
        <v>2</v>
      </c>
      <c r="J154" t="s">
        <v>787</v>
      </c>
      <c r="K154" t="s">
        <v>13</v>
      </c>
      <c r="L154" t="s">
        <v>919</v>
      </c>
      <c r="M154" t="s">
        <v>791</v>
      </c>
      <c r="N154" t="str">
        <f t="shared" si="2"/>
        <v>WATERDaharenos</v>
      </c>
      <c r="O154" t="s">
        <v>9</v>
      </c>
      <c r="P154" t="s">
        <v>346</v>
      </c>
      <c r="Q154" t="s">
        <v>612</v>
      </c>
      <c r="R154" t="s">
        <v>172</v>
      </c>
      <c r="S154" t="s">
        <v>872</v>
      </c>
      <c r="T154" t="s">
        <v>871</v>
      </c>
      <c r="U154" t="s">
        <v>855</v>
      </c>
      <c r="X154" t="s">
        <v>914</v>
      </c>
      <c r="Y154">
        <v>2</v>
      </c>
      <c r="Z154">
        <v>2</v>
      </c>
      <c r="AF154">
        <v>2</v>
      </c>
      <c r="AI154">
        <v>2</v>
      </c>
      <c r="AJ154">
        <v>2</v>
      </c>
      <c r="AK154">
        <v>1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1</v>
      </c>
      <c r="AX154">
        <v>2</v>
      </c>
      <c r="AY154">
        <v>1</v>
      </c>
      <c r="BD154">
        <v>1</v>
      </c>
      <c r="BE154">
        <v>1</v>
      </c>
      <c r="BG154">
        <v>2</v>
      </c>
      <c r="BH154">
        <v>2</v>
      </c>
      <c r="BI154">
        <v>1</v>
      </c>
      <c r="BJ154">
        <v>2</v>
      </c>
      <c r="BK154">
        <v>2</v>
      </c>
      <c r="BL154">
        <v>2</v>
      </c>
      <c r="BM154">
        <v>2</v>
      </c>
      <c r="BN154">
        <v>1</v>
      </c>
    </row>
    <row r="155" spans="2:66" ht="14.5" customHeight="1" x14ac:dyDescent="0.2">
      <c r="B155">
        <f>IF(SUMIFS('Included Monsters'!I:I,'Included Monsters'!E:E,data!K155,'Included Monsters'!F:F,data!M155)=1,0,IF(SUM(C155:D155)=0,0,SUM(E155:H155)))</f>
        <v>4</v>
      </c>
      <c r="C155">
        <f>IF(L155='Choice Identifier'!$F$3,1,0)</f>
        <v>0</v>
      </c>
      <c r="D155">
        <f>IF(K155='Choice Identifier'!$F$3,1,0)</f>
        <v>1</v>
      </c>
      <c r="E155">
        <f>IF(ISNUMBER(SEARCH(E$1,VLOOKUP($N155,'favorites worksheet'!$B:$T,19,FALSE))),4,IFERROR(VLOOKUP($N155,attributelookup,INDEX('list of artifact attributes'!$B:$B,MATCH(data!E$1,'list of artifact attributes'!$A:$A,0)),FALSE),))</f>
        <v>0</v>
      </c>
      <c r="F155">
        <f>IF(ISNUMBER(SEARCH(F$1,VLOOKUP($N155,'favorites worksheet'!$B:$T,19,FALSE))),4,IFERROR(VLOOKUP($N155,attributelookup,INDEX('list of artifact attributes'!$B:$B,MATCH(data!F$1,'list of artifact attributes'!$A:$A,0)),FALSE),))</f>
        <v>0</v>
      </c>
      <c r="G155">
        <f>IF(ISNUMBER(SEARCH(G$1,VLOOKUP($N155,'favorites worksheet'!$B:$T,19,FALSE))),4,IFERROR(VLOOKUP($N155,attributelookup,INDEX('list of artifact attributes'!$B:$B,MATCH(data!G$1,'list of artifact attributes'!$A:$A,0)),FALSE),))</f>
        <v>2</v>
      </c>
      <c r="H155">
        <f>IF(ISNUMBER(SEARCH(H$1,VLOOKUP($N155,'favorites worksheet'!$B:$T,19,FALSE))),4,IFERROR(VLOOKUP($N155,attributelookup,INDEX('list of artifact attributes'!$B:$B,MATCH(data!H$1,'list of artifact attributes'!$A:$A,0)),FALSE),))</f>
        <v>2</v>
      </c>
      <c r="I155">
        <v>3</v>
      </c>
      <c r="J155" t="s">
        <v>787</v>
      </c>
      <c r="K155" t="s">
        <v>22</v>
      </c>
      <c r="L155" t="s">
        <v>919</v>
      </c>
      <c r="M155" t="s">
        <v>792</v>
      </c>
      <c r="N155" t="str">
        <f t="shared" si="2"/>
        <v>LIGHTPriz</v>
      </c>
      <c r="O155" t="s">
        <v>9</v>
      </c>
      <c r="P155" t="s">
        <v>346</v>
      </c>
      <c r="Q155" t="s">
        <v>612</v>
      </c>
      <c r="R155" t="s">
        <v>346</v>
      </c>
      <c r="S155" t="s">
        <v>872</v>
      </c>
      <c r="T155" t="s">
        <v>871</v>
      </c>
      <c r="U155" t="s">
        <v>860</v>
      </c>
      <c r="X155" t="s">
        <v>909</v>
      </c>
      <c r="Y155">
        <v>2</v>
      </c>
      <c r="Z155">
        <v>2</v>
      </c>
      <c r="AF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1</v>
      </c>
      <c r="AU155">
        <v>2</v>
      </c>
      <c r="AV155">
        <v>2</v>
      </c>
      <c r="AW155">
        <v>1</v>
      </c>
      <c r="AX155">
        <v>2</v>
      </c>
      <c r="AY155">
        <v>1</v>
      </c>
      <c r="BD155">
        <v>1</v>
      </c>
      <c r="BE155">
        <v>1</v>
      </c>
      <c r="BG155">
        <v>2</v>
      </c>
      <c r="BH155">
        <v>2</v>
      </c>
      <c r="BI155">
        <v>1</v>
      </c>
      <c r="BJ155">
        <v>2</v>
      </c>
      <c r="BK155">
        <v>2</v>
      </c>
      <c r="BL155">
        <v>2</v>
      </c>
      <c r="BM155">
        <v>2</v>
      </c>
      <c r="BN155">
        <v>1</v>
      </c>
    </row>
    <row r="156" spans="2:66" ht="14.5" customHeight="1" x14ac:dyDescent="0.2">
      <c r="B156">
        <f>IF(SUMIFS('Included Monsters'!I:I,'Included Monsters'!E:E,data!K156,'Included Monsters'!F:F,data!M156)=1,0,IF(SUM(C156:D156)=0,0,SUM(E156:H156)))</f>
        <v>0</v>
      </c>
      <c r="C156">
        <f>IF(L156='Choice Identifier'!$F$3,1,0)</f>
        <v>0</v>
      </c>
      <c r="D156">
        <f>IF(K156='Choice Identifier'!$F$3,1,0)</f>
        <v>0</v>
      </c>
      <c r="E156">
        <f>IF(ISNUMBER(SEARCH(E$1,VLOOKUP($N156,'favorites worksheet'!$B:$T,19,FALSE))),4,IFERROR(VLOOKUP($N156,attributelookup,INDEX('list of artifact attributes'!$B:$B,MATCH(data!E$1,'list of artifact attributes'!$A:$A,0)),FALSE),))</f>
        <v>0</v>
      </c>
      <c r="F156">
        <f>IF(ISNUMBER(SEARCH(F$1,VLOOKUP($N156,'favorites worksheet'!$B:$T,19,FALSE))),4,IFERROR(VLOOKUP($N156,attributelookup,INDEX('list of artifact attributes'!$B:$B,MATCH(data!F$1,'list of artifact attributes'!$A:$A,0)),FALSE),))</f>
        <v>0</v>
      </c>
      <c r="G156">
        <f>IF(ISNUMBER(SEARCH(G$1,VLOOKUP($N156,'favorites worksheet'!$B:$T,19,FALSE))),4,IFERROR(VLOOKUP($N156,attributelookup,INDEX('list of artifact attributes'!$B:$B,MATCH(data!G$1,'list of artifact attributes'!$A:$A,0)),FALSE),))</f>
        <v>2</v>
      </c>
      <c r="H156">
        <f>IF(ISNUMBER(SEARCH(H$1,VLOOKUP($N156,'favorites worksheet'!$B:$T,19,FALSE))),4,IFERROR(VLOOKUP($N156,attributelookup,INDEX('list of artifact attributes'!$B:$B,MATCH(data!H$1,'list of artifact attributes'!$A:$A,0)),FALSE),))</f>
        <v>2</v>
      </c>
      <c r="I156">
        <v>2</v>
      </c>
      <c r="J156" t="s">
        <v>787</v>
      </c>
      <c r="K156" t="s">
        <v>19</v>
      </c>
      <c r="L156" t="s">
        <v>919</v>
      </c>
      <c r="M156" t="s">
        <v>793</v>
      </c>
      <c r="N156" t="str">
        <f t="shared" si="2"/>
        <v>WINDTaharus</v>
      </c>
      <c r="O156" t="s">
        <v>9</v>
      </c>
      <c r="P156" t="s">
        <v>346</v>
      </c>
      <c r="Q156" t="s">
        <v>83</v>
      </c>
      <c r="R156" t="s">
        <v>186</v>
      </c>
      <c r="S156" t="s">
        <v>872</v>
      </c>
      <c r="T156" t="s">
        <v>871</v>
      </c>
      <c r="U156" t="s">
        <v>860</v>
      </c>
      <c r="X156" t="s">
        <v>909</v>
      </c>
      <c r="Y156">
        <v>2</v>
      </c>
      <c r="AA156">
        <v>2</v>
      </c>
      <c r="AF156">
        <v>2</v>
      </c>
      <c r="AH156">
        <v>2</v>
      </c>
      <c r="AI156">
        <v>1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1</v>
      </c>
      <c r="AU156">
        <v>2</v>
      </c>
      <c r="AV156">
        <v>2</v>
      </c>
      <c r="AW156">
        <v>1</v>
      </c>
      <c r="AX156">
        <v>2</v>
      </c>
      <c r="AY156">
        <v>1</v>
      </c>
      <c r="BD156">
        <v>1</v>
      </c>
      <c r="BE156">
        <v>1</v>
      </c>
      <c r="BG156">
        <v>2</v>
      </c>
      <c r="BH156">
        <v>2</v>
      </c>
      <c r="BI156">
        <v>1</v>
      </c>
      <c r="BJ156">
        <v>2</v>
      </c>
      <c r="BK156">
        <v>2</v>
      </c>
      <c r="BL156">
        <v>2</v>
      </c>
      <c r="BM156">
        <v>2</v>
      </c>
      <c r="BN156">
        <v>1</v>
      </c>
    </row>
    <row r="157" spans="2:66" ht="14.5" customHeight="1" x14ac:dyDescent="0.2">
      <c r="B157">
        <f>IF(SUMIFS('Included Monsters'!I:I,'Included Monsters'!E:E,data!K157,'Included Monsters'!F:F,data!M157)=1,0,IF(SUM(C157:D157)=0,0,SUM(E157:H157)))</f>
        <v>0</v>
      </c>
      <c r="C157">
        <f>IF(L157='Choice Identifier'!$F$3,1,0)</f>
        <v>0</v>
      </c>
      <c r="D157">
        <f>IF(K157='Choice Identifier'!$F$3,1,0)</f>
        <v>0</v>
      </c>
      <c r="E157">
        <f>IF(ISNUMBER(SEARCH(E$1,VLOOKUP($N157,'favorites worksheet'!$B:$T,19,FALSE))),4,IFERROR(VLOOKUP($N157,attributelookup,INDEX('list of artifact attributes'!$B:$B,MATCH(data!E$1,'list of artifact attributes'!$A:$A,0)),FALSE),))</f>
        <v>0</v>
      </c>
      <c r="F157">
        <f>IF(ISNUMBER(SEARCH(F$1,VLOOKUP($N157,'favorites worksheet'!$B:$T,19,FALSE))),4,IFERROR(VLOOKUP($N157,attributelookup,INDEX('list of artifact attributes'!$B:$B,MATCH(data!F$1,'list of artifact attributes'!$A:$A,0)),FALSE),))</f>
        <v>0</v>
      </c>
      <c r="G157">
        <f>IF(ISNUMBER(SEARCH(G$1,VLOOKUP($N157,'favorites worksheet'!$B:$T,19,FALSE))),4,IFERROR(VLOOKUP($N157,attributelookup,INDEX('list of artifact attributes'!$B:$B,MATCH(data!G$1,'list of artifact attributes'!$A:$A,0)),FALSE),))</f>
        <v>2</v>
      </c>
      <c r="H157">
        <f>IF(ISNUMBER(SEARCH(H$1,VLOOKUP($N157,'favorites worksheet'!$B:$T,19,FALSE))),4,IFERROR(VLOOKUP($N157,attributelookup,INDEX('list of artifact attributes'!$B:$B,MATCH(data!H$1,'list of artifact attributes'!$A:$A,0)),FALSE),))</f>
        <v>2</v>
      </c>
      <c r="I157">
        <v>3</v>
      </c>
      <c r="J157" t="s">
        <v>562</v>
      </c>
      <c r="K157" t="s">
        <v>6</v>
      </c>
      <c r="L157" t="s">
        <v>921</v>
      </c>
      <c r="M157" t="s">
        <v>563</v>
      </c>
      <c r="N157" t="str">
        <f t="shared" si="2"/>
        <v>FIREAdrian</v>
      </c>
      <c r="O157" t="s">
        <v>171</v>
      </c>
      <c r="P157" t="s">
        <v>31</v>
      </c>
      <c r="Q157" t="s">
        <v>83</v>
      </c>
      <c r="R157" t="s">
        <v>280</v>
      </c>
      <c r="S157" t="s">
        <v>854</v>
      </c>
      <c r="T157" t="s">
        <v>857</v>
      </c>
      <c r="U157" t="s">
        <v>856</v>
      </c>
      <c r="X157" t="s">
        <v>909</v>
      </c>
      <c r="Y157">
        <v>2</v>
      </c>
      <c r="Z157">
        <v>2</v>
      </c>
      <c r="AF157">
        <v>2</v>
      </c>
      <c r="AG157">
        <v>2</v>
      </c>
      <c r="AI157">
        <v>2</v>
      </c>
      <c r="AJ157">
        <v>1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1</v>
      </c>
      <c r="AU157">
        <v>2</v>
      </c>
      <c r="AV157">
        <v>2</v>
      </c>
      <c r="AW157">
        <v>1</v>
      </c>
      <c r="AX157">
        <v>2</v>
      </c>
      <c r="AY157">
        <v>1</v>
      </c>
      <c r="BD157">
        <v>1</v>
      </c>
      <c r="BE157">
        <v>1</v>
      </c>
      <c r="BG157">
        <v>2</v>
      </c>
      <c r="BH157">
        <v>2</v>
      </c>
      <c r="BI157">
        <v>1</v>
      </c>
      <c r="BJ157">
        <v>2</v>
      </c>
      <c r="BK157">
        <v>2</v>
      </c>
      <c r="BL157">
        <v>2</v>
      </c>
      <c r="BM157">
        <v>2</v>
      </c>
      <c r="BN157">
        <v>1</v>
      </c>
    </row>
    <row r="158" spans="2:66" ht="14.5" customHeight="1" x14ac:dyDescent="0.2">
      <c r="B158">
        <f>IF(SUMIFS('Included Monsters'!I:I,'Included Monsters'!E:E,data!K158,'Included Monsters'!F:F,data!M158)=1,0,IF(SUM(C158:D158)=0,0,SUM(E158:H158)))</f>
        <v>0</v>
      </c>
      <c r="C158">
        <f>IF(L158='Choice Identifier'!$F$3,1,0)</f>
        <v>0</v>
      </c>
      <c r="D158">
        <f>IF(K158='Choice Identifier'!$F$3,1,0)</f>
        <v>0</v>
      </c>
      <c r="E158">
        <f>IF(ISNUMBER(SEARCH(E$1,VLOOKUP($N158,'favorites worksheet'!$B:$T,19,FALSE))),4,IFERROR(VLOOKUP($N158,attributelookup,INDEX('list of artifact attributes'!$B:$B,MATCH(data!E$1,'list of artifact attributes'!$A:$A,0)),FALSE),))</f>
        <v>0</v>
      </c>
      <c r="F158">
        <f>IF(ISNUMBER(SEARCH(F$1,VLOOKUP($N158,'favorites worksheet'!$B:$T,19,FALSE))),4,IFERROR(VLOOKUP($N158,attributelookup,INDEX('list of artifact attributes'!$B:$B,MATCH(data!F$1,'list of artifact attributes'!$A:$A,0)),FALSE),))</f>
        <v>0</v>
      </c>
      <c r="G158">
        <f>IF(ISNUMBER(SEARCH(G$1,VLOOKUP($N158,'favorites worksheet'!$B:$T,19,FALSE))),4,IFERROR(VLOOKUP($N158,attributelookup,INDEX('list of artifact attributes'!$B:$B,MATCH(data!G$1,'list of artifact attributes'!$A:$A,0)),FALSE),))</f>
        <v>2</v>
      </c>
      <c r="H158">
        <f>IF(ISNUMBER(SEARCH(H$1,VLOOKUP($N158,'favorites worksheet'!$B:$T,19,FALSE))),4,IFERROR(VLOOKUP($N158,attributelookup,INDEX('list of artifact attributes'!$B:$B,MATCH(data!H$1,'list of artifact attributes'!$A:$A,0)),FALSE),))</f>
        <v>2</v>
      </c>
      <c r="I158">
        <v>3</v>
      </c>
      <c r="J158" t="s">
        <v>562</v>
      </c>
      <c r="K158" t="s">
        <v>13</v>
      </c>
      <c r="L158" t="s">
        <v>919</v>
      </c>
      <c r="M158" t="s">
        <v>564</v>
      </c>
      <c r="N158" t="str">
        <f t="shared" si="2"/>
        <v>WATEREluin</v>
      </c>
      <c r="O158" t="s">
        <v>58</v>
      </c>
      <c r="P158" t="s">
        <v>208</v>
      </c>
      <c r="Q158" t="s">
        <v>226</v>
      </c>
      <c r="R158" t="s">
        <v>186</v>
      </c>
      <c r="S158" t="s">
        <v>872</v>
      </c>
      <c r="T158" t="s">
        <v>871</v>
      </c>
      <c r="U158" t="s">
        <v>860</v>
      </c>
      <c r="X158" t="s">
        <v>909</v>
      </c>
      <c r="Y158">
        <v>2</v>
      </c>
      <c r="Z158">
        <v>2</v>
      </c>
      <c r="AA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1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1</v>
      </c>
      <c r="AU158">
        <v>2</v>
      </c>
      <c r="AV158">
        <v>2</v>
      </c>
      <c r="AW158">
        <v>1</v>
      </c>
      <c r="AX158">
        <v>2</v>
      </c>
      <c r="AY158">
        <v>1</v>
      </c>
      <c r="BD158">
        <v>1</v>
      </c>
      <c r="BE158">
        <v>1</v>
      </c>
      <c r="BG158">
        <v>2</v>
      </c>
      <c r="BH158">
        <v>2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1</v>
      </c>
    </row>
    <row r="159" spans="2:66" ht="14.5" customHeight="1" x14ac:dyDescent="0.2">
      <c r="B159">
        <f>IF(SUMIFS('Included Monsters'!I:I,'Included Monsters'!E:E,data!K159,'Included Monsters'!F:F,data!M159)=1,0,IF(SUM(C159:D159)=0,0,SUM(E159:H159)))</f>
        <v>0</v>
      </c>
      <c r="C159">
        <f>IF(L159='Choice Identifier'!$F$3,1,0)</f>
        <v>0</v>
      </c>
      <c r="D159">
        <f>IF(K159='Choice Identifier'!$F$3,1,0)</f>
        <v>0</v>
      </c>
      <c r="E159">
        <f>IF(ISNUMBER(SEARCH(E$1,VLOOKUP($N159,'favorites worksheet'!$B:$T,19,FALSE))),4,IFERROR(VLOOKUP($N159,attributelookup,INDEX('list of artifact attributes'!$B:$B,MATCH(data!E$1,'list of artifact attributes'!$A:$A,0)),FALSE),))</f>
        <v>0</v>
      </c>
      <c r="F159">
        <f>IF(ISNUMBER(SEARCH(F$1,VLOOKUP($N159,'favorites worksheet'!$B:$T,19,FALSE))),4,IFERROR(VLOOKUP($N159,attributelookup,INDEX('list of artifact attributes'!$B:$B,MATCH(data!F$1,'list of artifact attributes'!$A:$A,0)),FALSE),))</f>
        <v>0</v>
      </c>
      <c r="G159">
        <f>IF(ISNUMBER(SEARCH(G$1,VLOOKUP($N159,'favorites worksheet'!$B:$T,19,FALSE))),4,IFERROR(VLOOKUP($N159,attributelookup,INDEX('list of artifact attributes'!$B:$B,MATCH(data!G$1,'list of artifact attributes'!$A:$A,0)),FALSE),))</f>
        <v>0</v>
      </c>
      <c r="H159">
        <f>IF(ISNUMBER(SEARCH(H$1,VLOOKUP($N159,'favorites worksheet'!$B:$T,19,FALSE))),4,IFERROR(VLOOKUP($N159,attributelookup,INDEX('list of artifact attributes'!$B:$B,MATCH(data!H$1,'list of artifact attributes'!$A:$A,0)),FALSE),))</f>
        <v>2</v>
      </c>
      <c r="I159">
        <v>3</v>
      </c>
      <c r="J159" t="s">
        <v>562</v>
      </c>
      <c r="K159" t="s">
        <v>19</v>
      </c>
      <c r="L159" t="s">
        <v>919</v>
      </c>
      <c r="M159" t="s">
        <v>565</v>
      </c>
      <c r="N159" t="str">
        <f t="shared" si="2"/>
        <v>WINDErwin</v>
      </c>
      <c r="O159" t="s">
        <v>58</v>
      </c>
      <c r="P159" t="s">
        <v>59</v>
      </c>
      <c r="Q159" t="s">
        <v>566</v>
      </c>
      <c r="R159" t="s">
        <v>186</v>
      </c>
      <c r="S159" t="s">
        <v>872</v>
      </c>
      <c r="T159" t="s">
        <v>871</v>
      </c>
      <c r="U159" t="s">
        <v>855</v>
      </c>
      <c r="X159" t="s">
        <v>909</v>
      </c>
      <c r="Y159">
        <v>2</v>
      </c>
      <c r="Z159">
        <v>2</v>
      </c>
      <c r="AG159">
        <v>2</v>
      </c>
      <c r="AI159">
        <v>1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1</v>
      </c>
      <c r="AU159">
        <v>2</v>
      </c>
      <c r="AV159">
        <v>2</v>
      </c>
      <c r="AW159">
        <v>1</v>
      </c>
      <c r="AX159">
        <v>2</v>
      </c>
      <c r="AY159">
        <v>1</v>
      </c>
      <c r="BD159">
        <v>1</v>
      </c>
      <c r="BE159">
        <v>1</v>
      </c>
      <c r="BG159">
        <v>2</v>
      </c>
      <c r="BH159">
        <v>2</v>
      </c>
      <c r="BI159">
        <v>1</v>
      </c>
      <c r="BJ159">
        <v>2</v>
      </c>
      <c r="BK159">
        <v>2</v>
      </c>
      <c r="BL159">
        <v>2</v>
      </c>
      <c r="BM159">
        <v>2</v>
      </c>
      <c r="BN159">
        <v>1</v>
      </c>
    </row>
    <row r="160" spans="2:66" ht="14.5" customHeight="1" x14ac:dyDescent="0.2">
      <c r="B160">
        <f>IF(SUMIFS('Included Monsters'!I:I,'Included Monsters'!E:E,data!K160,'Included Monsters'!F:F,data!M160)=1,0,IF(SUM(C160:D160)=0,0,SUM(E160:H160)))</f>
        <v>0</v>
      </c>
      <c r="C160">
        <f>IF(L160='Choice Identifier'!$F$3,1,0)</f>
        <v>0</v>
      </c>
      <c r="D160">
        <f>IF(K160='Choice Identifier'!$F$3,1,0)</f>
        <v>0</v>
      </c>
      <c r="E160">
        <f>IF(ISNUMBER(SEARCH(E$1,VLOOKUP($N160,'favorites worksheet'!$B:$T,19,FALSE))),4,IFERROR(VLOOKUP($N160,attributelookup,INDEX('list of artifact attributes'!$B:$B,MATCH(data!E$1,'list of artifact attributes'!$A:$A,0)),FALSE),))</f>
        <v>0</v>
      </c>
      <c r="F160">
        <f>IF(ISNUMBER(SEARCH(F$1,VLOOKUP($N160,'favorites worksheet'!$B:$T,19,FALSE))),4,IFERROR(VLOOKUP($N160,attributelookup,INDEX('list of artifact attributes'!$B:$B,MATCH(data!F$1,'list of artifact attributes'!$A:$A,0)),FALSE),))</f>
        <v>0</v>
      </c>
      <c r="G160">
        <f>IF(ISNUMBER(SEARCH(G$1,VLOOKUP($N160,'favorites worksheet'!$B:$T,19,FALSE))),4,IFERROR(VLOOKUP($N160,attributelookup,INDEX('list of artifact attributes'!$B:$B,MATCH(data!G$1,'list of artifact attributes'!$A:$A,0)),FALSE),))</f>
        <v>2</v>
      </c>
      <c r="H160">
        <f>IF(ISNUMBER(SEARCH(H$1,VLOOKUP($N160,'favorites worksheet'!$B:$T,19,FALSE))),4,IFERROR(VLOOKUP($N160,attributelookup,INDEX('list of artifact attributes'!$B:$B,MATCH(data!H$1,'list of artifact attributes'!$A:$A,0)),FALSE),))</f>
        <v>2</v>
      </c>
      <c r="I160">
        <v>4</v>
      </c>
      <c r="J160" t="s">
        <v>562</v>
      </c>
      <c r="K160" t="s">
        <v>26</v>
      </c>
      <c r="L160" t="s">
        <v>919</v>
      </c>
      <c r="M160" t="s">
        <v>567</v>
      </c>
      <c r="N160" t="str">
        <f t="shared" si="2"/>
        <v>DARKIsillen</v>
      </c>
      <c r="O160" t="s">
        <v>58</v>
      </c>
      <c r="P160" t="s">
        <v>59</v>
      </c>
      <c r="Q160" t="s">
        <v>11</v>
      </c>
      <c r="R160" t="s">
        <v>186</v>
      </c>
      <c r="S160" t="s">
        <v>872</v>
      </c>
      <c r="T160" t="s">
        <v>871</v>
      </c>
      <c r="U160" t="s">
        <v>855</v>
      </c>
      <c r="X160" t="s">
        <v>909</v>
      </c>
      <c r="Y160">
        <v>2</v>
      </c>
      <c r="Z160">
        <v>2</v>
      </c>
      <c r="AA160">
        <v>2</v>
      </c>
      <c r="AF160">
        <v>2</v>
      </c>
      <c r="AG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1</v>
      </c>
      <c r="AU160">
        <v>2</v>
      </c>
      <c r="AV160">
        <v>2</v>
      </c>
      <c r="AW160">
        <v>1</v>
      </c>
      <c r="AX160">
        <v>2</v>
      </c>
      <c r="AY160">
        <v>1</v>
      </c>
      <c r="BD160">
        <v>1</v>
      </c>
      <c r="BE160">
        <v>1</v>
      </c>
      <c r="BG160">
        <v>2</v>
      </c>
      <c r="BH160">
        <v>2</v>
      </c>
      <c r="BI160">
        <v>1</v>
      </c>
      <c r="BJ160">
        <v>2</v>
      </c>
      <c r="BK160">
        <v>2</v>
      </c>
      <c r="BL160">
        <v>2</v>
      </c>
      <c r="BM160">
        <v>2</v>
      </c>
      <c r="BN160">
        <v>1</v>
      </c>
    </row>
    <row r="161" spans="2:66" ht="14.5" customHeight="1" x14ac:dyDescent="0.2">
      <c r="B161">
        <f>IF(SUMIFS('Included Monsters'!I:I,'Included Monsters'!E:E,data!K161,'Included Monsters'!F:F,data!M161)=1,0,IF(SUM(C161:D161)=0,0,SUM(E161:H161)))</f>
        <v>2</v>
      </c>
      <c r="C161">
        <f>IF(L161='Choice Identifier'!$F$3,1,0)</f>
        <v>0</v>
      </c>
      <c r="D161">
        <f>IF(K161='Choice Identifier'!$F$3,1,0)</f>
        <v>1</v>
      </c>
      <c r="E161">
        <f>IF(ISNUMBER(SEARCH(E$1,VLOOKUP($N161,'favorites worksheet'!$B:$T,19,FALSE))),4,IFERROR(VLOOKUP($N161,attributelookup,INDEX('list of artifact attributes'!$B:$B,MATCH(data!E$1,'list of artifact attributes'!$A:$A,0)),FALSE),))</f>
        <v>0</v>
      </c>
      <c r="F161">
        <f>IF(ISNUMBER(SEARCH(F$1,VLOOKUP($N161,'favorites worksheet'!$B:$T,19,FALSE))),4,IFERROR(VLOOKUP($N161,attributelookup,INDEX('list of artifact attributes'!$B:$B,MATCH(data!F$1,'list of artifact attributes'!$A:$A,0)),FALSE),))</f>
        <v>0</v>
      </c>
      <c r="G161">
        <f>IF(ISNUMBER(SEARCH(G$1,VLOOKUP($N161,'favorites worksheet'!$B:$T,19,FALSE))),4,IFERROR(VLOOKUP($N161,attributelookup,INDEX('list of artifact attributes'!$B:$B,MATCH(data!G$1,'list of artifact attributes'!$A:$A,0)),FALSE),))</f>
        <v>0</v>
      </c>
      <c r="H161">
        <f>IF(ISNUMBER(SEARCH(H$1,VLOOKUP($N161,'favorites worksheet'!$B:$T,19,FALSE))),4,IFERROR(VLOOKUP($N161,attributelookup,INDEX('list of artifact attributes'!$B:$B,MATCH(data!H$1,'list of artifact attributes'!$A:$A,0)),FALSE),))</f>
        <v>2</v>
      </c>
      <c r="I161">
        <v>3</v>
      </c>
      <c r="J161" t="s">
        <v>562</v>
      </c>
      <c r="K161" t="s">
        <v>22</v>
      </c>
      <c r="L161" t="s">
        <v>919</v>
      </c>
      <c r="M161" t="s">
        <v>568</v>
      </c>
      <c r="N161" t="str">
        <f t="shared" si="2"/>
        <v>LIGHTLucien</v>
      </c>
      <c r="O161" t="s">
        <v>58</v>
      </c>
      <c r="P161" t="s">
        <v>59</v>
      </c>
      <c r="Q161" t="s">
        <v>83</v>
      </c>
      <c r="R161" t="s">
        <v>186</v>
      </c>
      <c r="S161" t="s">
        <v>872</v>
      </c>
      <c r="T161" t="s">
        <v>871</v>
      </c>
      <c r="U161" t="s">
        <v>855</v>
      </c>
      <c r="X161" t="s">
        <v>909</v>
      </c>
      <c r="Y161">
        <v>2</v>
      </c>
      <c r="Z161">
        <v>2</v>
      </c>
      <c r="AA161">
        <v>2</v>
      </c>
      <c r="AG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1</v>
      </c>
      <c r="AU161">
        <v>2</v>
      </c>
      <c r="AV161">
        <v>2</v>
      </c>
      <c r="AW161">
        <v>1</v>
      </c>
      <c r="AX161">
        <v>2</v>
      </c>
      <c r="AY161">
        <v>1</v>
      </c>
      <c r="BD161">
        <v>1</v>
      </c>
      <c r="BE161">
        <v>1</v>
      </c>
      <c r="BG161">
        <v>2</v>
      </c>
      <c r="BH161">
        <v>2</v>
      </c>
      <c r="BI161">
        <v>1</v>
      </c>
      <c r="BJ161">
        <v>2</v>
      </c>
      <c r="BK161">
        <v>2</v>
      </c>
      <c r="BL161">
        <v>2</v>
      </c>
      <c r="BM161">
        <v>2</v>
      </c>
      <c r="BN161">
        <v>1</v>
      </c>
    </row>
    <row r="162" spans="2:66" ht="14.5" customHeight="1" x14ac:dyDescent="0.2">
      <c r="B162">
        <f>IF(SUMIFS('Included Monsters'!I:I,'Included Monsters'!E:E,data!K162,'Included Monsters'!F:F,data!M162)=1,0,IF(SUM(C162:D162)=0,0,SUM(E162:H162)))</f>
        <v>0</v>
      </c>
      <c r="C162">
        <f>IF(L162='Choice Identifier'!$F$3,1,0)</f>
        <v>0</v>
      </c>
      <c r="D162">
        <f>IF(K162='Choice Identifier'!$F$3,1,0)</f>
        <v>0</v>
      </c>
      <c r="E162">
        <f>IF(ISNUMBER(SEARCH(E$1,VLOOKUP($N162,'favorites worksheet'!$B:$T,19,FALSE))),4,IFERROR(VLOOKUP($N162,attributelookup,INDEX('list of artifact attributes'!$B:$B,MATCH(data!E$1,'list of artifact attributes'!$A:$A,0)),FALSE),))</f>
        <v>2</v>
      </c>
      <c r="F162">
        <f>IF(ISNUMBER(SEARCH(F$1,VLOOKUP($N162,'favorites worksheet'!$B:$T,19,FALSE))),4,IFERROR(VLOOKUP($N162,attributelookup,INDEX('list of artifact attributes'!$B:$B,MATCH(data!F$1,'list of artifact attributes'!$A:$A,0)),FALSE),))</f>
        <v>0</v>
      </c>
      <c r="G162">
        <f>IF(ISNUMBER(SEARCH(G$1,VLOOKUP($N162,'favorites worksheet'!$B:$T,19,FALSE))),4,IFERROR(VLOOKUP($N162,attributelookup,INDEX('list of artifact attributes'!$B:$B,MATCH(data!G$1,'list of artifact attributes'!$A:$A,0)),FALSE),))</f>
        <v>0</v>
      </c>
      <c r="H162">
        <f>IF(ISNUMBER(SEARCH(H$1,VLOOKUP($N162,'favorites worksheet'!$B:$T,19,FALSE))),4,IFERROR(VLOOKUP($N162,attributelookup,INDEX('list of artifact attributes'!$B:$B,MATCH(data!H$1,'list of artifact attributes'!$A:$A,0)),FALSE),))</f>
        <v>1</v>
      </c>
      <c r="I162">
        <v>4</v>
      </c>
      <c r="J162" t="s">
        <v>483</v>
      </c>
      <c r="K162" t="s">
        <v>6</v>
      </c>
      <c r="L162" t="s">
        <v>921</v>
      </c>
      <c r="M162" s="5" t="s">
        <v>484</v>
      </c>
      <c r="N162" t="str">
        <f t="shared" si="2"/>
        <v>FIREChloe</v>
      </c>
      <c r="O162" t="s">
        <v>30</v>
      </c>
      <c r="P162" t="s">
        <v>31</v>
      </c>
      <c r="Q162" t="s">
        <v>106</v>
      </c>
      <c r="R162" t="s">
        <v>31</v>
      </c>
      <c r="S162" t="s">
        <v>854</v>
      </c>
      <c r="T162" t="s">
        <v>857</v>
      </c>
      <c r="U162" t="s">
        <v>858</v>
      </c>
      <c r="X162" t="s">
        <v>912</v>
      </c>
      <c r="Y162">
        <v>1</v>
      </c>
      <c r="AC162">
        <v>2</v>
      </c>
      <c r="AD162">
        <v>2</v>
      </c>
      <c r="AI162">
        <v>2</v>
      </c>
      <c r="AJ162">
        <v>1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1</v>
      </c>
      <c r="AT162">
        <v>2</v>
      </c>
      <c r="AU162">
        <v>2</v>
      </c>
      <c r="AV162">
        <v>1</v>
      </c>
      <c r="AW162">
        <v>2</v>
      </c>
      <c r="AX162">
        <v>2</v>
      </c>
      <c r="AY162">
        <v>1</v>
      </c>
      <c r="BC162" s="5">
        <v>1</v>
      </c>
      <c r="BD162">
        <v>1</v>
      </c>
      <c r="BE162">
        <v>1</v>
      </c>
      <c r="BG162">
        <v>1</v>
      </c>
      <c r="BH162">
        <v>1</v>
      </c>
      <c r="BI162">
        <v>1</v>
      </c>
      <c r="BJ162">
        <v>1</v>
      </c>
      <c r="BK162">
        <v>2</v>
      </c>
      <c r="BL162">
        <v>2</v>
      </c>
      <c r="BM162">
        <v>2</v>
      </c>
      <c r="BN162">
        <v>1</v>
      </c>
    </row>
    <row r="163" spans="2:66" ht="14.5" customHeight="1" x14ac:dyDescent="0.2">
      <c r="B163">
        <f>IF(SUMIFS('Included Monsters'!I:I,'Included Monsters'!E:E,data!K163,'Included Monsters'!F:F,data!M163)=1,0,IF(SUM(C163:D163)=0,0,SUM(E163:H163)))</f>
        <v>5</v>
      </c>
      <c r="C163">
        <f>IF(L163='Choice Identifier'!$F$3,1,0)</f>
        <v>0</v>
      </c>
      <c r="D163">
        <f>IF(K163='Choice Identifier'!$F$3,1,0)</f>
        <v>1</v>
      </c>
      <c r="E163">
        <f>IF(ISNUMBER(SEARCH(E$1,VLOOKUP($N163,'favorites worksheet'!$B:$T,19,FALSE))),4,IFERROR(VLOOKUP($N163,attributelookup,INDEX('list of artifact attributes'!$B:$B,MATCH(data!E$1,'list of artifact attributes'!$A:$A,0)),FALSE),))</f>
        <v>2</v>
      </c>
      <c r="F163">
        <f>IF(ISNUMBER(SEARCH(F$1,VLOOKUP($N163,'favorites worksheet'!$B:$T,19,FALSE))),4,IFERROR(VLOOKUP($N163,attributelookup,INDEX('list of artifact attributes'!$B:$B,MATCH(data!F$1,'list of artifact attributes'!$A:$A,0)),FALSE),))</f>
        <v>2</v>
      </c>
      <c r="G163">
        <f>IF(ISNUMBER(SEARCH(G$1,VLOOKUP($N163,'favorites worksheet'!$B:$T,19,FALSE))),4,IFERROR(VLOOKUP($N163,attributelookup,INDEX('list of artifact attributes'!$B:$B,MATCH(data!G$1,'list of artifact attributes'!$A:$A,0)),FALSE),))</f>
        <v>0</v>
      </c>
      <c r="H163">
        <f>IF(ISNUMBER(SEARCH(H$1,VLOOKUP($N163,'favorites worksheet'!$B:$T,19,FALSE))),4,IFERROR(VLOOKUP($N163,attributelookup,INDEX('list of artifact attributes'!$B:$B,MATCH(data!H$1,'list of artifact attributes'!$A:$A,0)),FALSE),))</f>
        <v>1</v>
      </c>
      <c r="I163">
        <v>4</v>
      </c>
      <c r="J163" t="s">
        <v>483</v>
      </c>
      <c r="K163" t="s">
        <v>22</v>
      </c>
      <c r="L163" t="s">
        <v>921</v>
      </c>
      <c r="M163" s="5" t="s">
        <v>485</v>
      </c>
      <c r="N163" t="str">
        <f t="shared" si="2"/>
        <v>LIGHTIona</v>
      </c>
      <c r="O163" t="s">
        <v>30</v>
      </c>
      <c r="P163" t="s">
        <v>31</v>
      </c>
      <c r="Q163" t="s">
        <v>132</v>
      </c>
      <c r="R163" t="s">
        <v>172</v>
      </c>
      <c r="S163" t="s">
        <v>854</v>
      </c>
      <c r="T163" t="s">
        <v>857</v>
      </c>
      <c r="U163" t="s">
        <v>858</v>
      </c>
      <c r="X163" t="s">
        <v>912</v>
      </c>
      <c r="Y163">
        <v>1</v>
      </c>
      <c r="AC163">
        <v>2</v>
      </c>
      <c r="AD163">
        <v>2</v>
      </c>
      <c r="AE163">
        <v>2</v>
      </c>
      <c r="AI163">
        <v>2</v>
      </c>
      <c r="AJ163">
        <v>2</v>
      </c>
      <c r="AK163">
        <v>2</v>
      </c>
      <c r="AL163">
        <v>2</v>
      </c>
      <c r="AM163">
        <v>2</v>
      </c>
      <c r="AN163">
        <v>2</v>
      </c>
      <c r="AO163">
        <v>2</v>
      </c>
      <c r="AP163">
        <v>2</v>
      </c>
      <c r="AQ163">
        <v>2</v>
      </c>
      <c r="AR163">
        <v>2</v>
      </c>
      <c r="AS163">
        <v>1</v>
      </c>
      <c r="AT163">
        <v>2</v>
      </c>
      <c r="AU163">
        <v>2</v>
      </c>
      <c r="AV163">
        <v>1</v>
      </c>
      <c r="AW163">
        <v>2</v>
      </c>
      <c r="AX163">
        <v>2</v>
      </c>
      <c r="AY163">
        <v>1</v>
      </c>
      <c r="BC163" s="5">
        <v>1</v>
      </c>
      <c r="BD163">
        <v>1</v>
      </c>
      <c r="BE163">
        <v>1</v>
      </c>
      <c r="BG163">
        <v>1</v>
      </c>
      <c r="BH163">
        <v>1</v>
      </c>
      <c r="BI163">
        <v>1</v>
      </c>
      <c r="BJ163">
        <v>1</v>
      </c>
      <c r="BK163">
        <v>2</v>
      </c>
      <c r="BL163">
        <v>2</v>
      </c>
      <c r="BM163">
        <v>2</v>
      </c>
      <c r="BN163">
        <v>1</v>
      </c>
    </row>
    <row r="164" spans="2:66" ht="14.5" customHeight="1" x14ac:dyDescent="0.2">
      <c r="B164">
        <f>IF(SUMIFS('Included Monsters'!I:I,'Included Monsters'!E:E,data!K164,'Included Monsters'!F:F,data!M164)=1,0,IF(SUM(C164:D164)=0,0,SUM(E164:H164)))</f>
        <v>0</v>
      </c>
      <c r="C164">
        <f>IF(L164='Choice Identifier'!$F$3,1,0)</f>
        <v>0</v>
      </c>
      <c r="D164">
        <f>IF(K164='Choice Identifier'!$F$3,1,0)</f>
        <v>0</v>
      </c>
      <c r="E164">
        <f>IF(ISNUMBER(SEARCH(E$1,VLOOKUP($N164,'favorites worksheet'!$B:$T,19,FALSE))),4,IFERROR(VLOOKUP($N164,attributelookup,INDEX('list of artifact attributes'!$B:$B,MATCH(data!E$1,'list of artifact attributes'!$A:$A,0)),FALSE),))</f>
        <v>2</v>
      </c>
      <c r="F164">
        <f>IF(ISNUMBER(SEARCH(F$1,VLOOKUP($N164,'favorites worksheet'!$B:$T,19,FALSE))),4,IFERROR(VLOOKUP($N164,attributelookup,INDEX('list of artifact attributes'!$B:$B,MATCH(data!F$1,'list of artifact attributes'!$A:$A,0)),FALSE),))</f>
        <v>2</v>
      </c>
      <c r="G164">
        <f>IF(ISNUMBER(SEARCH(G$1,VLOOKUP($N164,'favorites worksheet'!$B:$T,19,FALSE))),4,IFERROR(VLOOKUP($N164,attributelookup,INDEX('list of artifact attributes'!$B:$B,MATCH(data!G$1,'list of artifact attributes'!$A:$A,0)),FALSE),))</f>
        <v>0</v>
      </c>
      <c r="H164">
        <f>IF(ISNUMBER(SEARCH(H$1,VLOOKUP($N164,'favorites worksheet'!$B:$T,19,FALSE))),4,IFERROR(VLOOKUP($N164,attributelookup,INDEX('list of artifact attributes'!$B:$B,MATCH(data!H$1,'list of artifact attributes'!$A:$A,0)),FALSE),))</f>
        <v>1</v>
      </c>
      <c r="I164">
        <v>3</v>
      </c>
      <c r="J164" t="s">
        <v>483</v>
      </c>
      <c r="K164" t="s">
        <v>19</v>
      </c>
      <c r="L164" t="s">
        <v>921</v>
      </c>
      <c r="M164" s="5" t="s">
        <v>487</v>
      </c>
      <c r="N164" t="str">
        <f t="shared" si="2"/>
        <v>WINDMichelle</v>
      </c>
      <c r="O164" t="s">
        <v>30</v>
      </c>
      <c r="P164" t="s">
        <v>31</v>
      </c>
      <c r="Q164" t="s">
        <v>132</v>
      </c>
      <c r="R164" t="s">
        <v>172</v>
      </c>
      <c r="S164" t="s">
        <v>854</v>
      </c>
      <c r="T164" t="s">
        <v>857</v>
      </c>
      <c r="U164" t="s">
        <v>858</v>
      </c>
      <c r="X164" t="s">
        <v>912</v>
      </c>
      <c r="Y164">
        <v>1</v>
      </c>
      <c r="AC164">
        <v>2</v>
      </c>
      <c r="AD164">
        <v>2</v>
      </c>
      <c r="AE164">
        <v>2</v>
      </c>
      <c r="AI164">
        <v>1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1</v>
      </c>
      <c r="AT164">
        <v>2</v>
      </c>
      <c r="AU164">
        <v>2</v>
      </c>
      <c r="AV164">
        <v>1</v>
      </c>
      <c r="AW164">
        <v>2</v>
      </c>
      <c r="AX164">
        <v>2</v>
      </c>
      <c r="AY164">
        <v>1</v>
      </c>
      <c r="BC164" s="5">
        <v>1</v>
      </c>
      <c r="BD164">
        <v>1</v>
      </c>
      <c r="BE164">
        <v>1</v>
      </c>
      <c r="BG164">
        <v>1</v>
      </c>
      <c r="BH164">
        <v>1</v>
      </c>
      <c r="BI164">
        <v>1</v>
      </c>
      <c r="BJ164">
        <v>1</v>
      </c>
      <c r="BK164">
        <v>2</v>
      </c>
      <c r="BL164">
        <v>2</v>
      </c>
      <c r="BM164">
        <v>2</v>
      </c>
      <c r="BN164">
        <v>1</v>
      </c>
    </row>
    <row r="165" spans="2:66" ht="14.5" customHeight="1" x14ac:dyDescent="0.2">
      <c r="B165">
        <f>IF(SUMIFS('Included Monsters'!I:I,'Included Monsters'!E:E,data!K165,'Included Monsters'!F:F,data!M165)=1,0,IF(SUM(C165:D165)=0,0,SUM(E165:H165)))</f>
        <v>0</v>
      </c>
      <c r="C165">
        <f>IF(L165='Choice Identifier'!$F$3,1,0)</f>
        <v>0</v>
      </c>
      <c r="D165">
        <f>IF(K165='Choice Identifier'!$F$3,1,0)</f>
        <v>0</v>
      </c>
      <c r="E165">
        <f>IF(ISNUMBER(SEARCH(E$1,VLOOKUP($N165,'favorites worksheet'!$B:$T,19,FALSE))),4,IFERROR(VLOOKUP($N165,attributelookup,INDEX('list of artifact attributes'!$B:$B,MATCH(data!E$1,'list of artifact attributes'!$A:$A,0)),FALSE),))</f>
        <v>2</v>
      </c>
      <c r="F165">
        <f>IF(ISNUMBER(SEARCH(F$1,VLOOKUP($N165,'favorites worksheet'!$B:$T,19,FALSE))),4,IFERROR(VLOOKUP($N165,attributelookup,INDEX('list of artifact attributes'!$B:$B,MATCH(data!F$1,'list of artifact attributes'!$A:$A,0)),FALSE),))</f>
        <v>2</v>
      </c>
      <c r="G165">
        <f>IF(ISNUMBER(SEARCH(G$1,VLOOKUP($N165,'favorites worksheet'!$B:$T,19,FALSE))),4,IFERROR(VLOOKUP($N165,attributelookup,INDEX('list of artifact attributes'!$B:$B,MATCH(data!G$1,'list of artifact attributes'!$A:$A,0)),FALSE),))</f>
        <v>0</v>
      </c>
      <c r="H165">
        <f>IF(ISNUMBER(SEARCH(H$1,VLOOKUP($N165,'favorites worksheet'!$B:$T,19,FALSE))),4,IFERROR(VLOOKUP($N165,attributelookup,INDEX('list of artifact attributes'!$B:$B,MATCH(data!H$1,'list of artifact attributes'!$A:$A,0)),FALSE),))</f>
        <v>2</v>
      </c>
      <c r="I165">
        <v>3</v>
      </c>
      <c r="J165" t="s">
        <v>483</v>
      </c>
      <c r="K165" t="s">
        <v>26</v>
      </c>
      <c r="L165" t="s">
        <v>910</v>
      </c>
      <c r="M165" t="s">
        <v>488</v>
      </c>
      <c r="N165" t="str">
        <f t="shared" si="2"/>
        <v>DARKRasheed</v>
      </c>
      <c r="O165" t="s">
        <v>30</v>
      </c>
      <c r="P165" t="s">
        <v>313</v>
      </c>
      <c r="Q165" t="s">
        <v>132</v>
      </c>
      <c r="R165" t="s">
        <v>313</v>
      </c>
      <c r="S165" t="s">
        <v>854</v>
      </c>
      <c r="T165" t="s">
        <v>857</v>
      </c>
      <c r="U165" t="s">
        <v>858</v>
      </c>
      <c r="X165" t="s">
        <v>914</v>
      </c>
      <c r="Y165">
        <v>2</v>
      </c>
      <c r="AA165">
        <v>2</v>
      </c>
      <c r="AC165">
        <v>2</v>
      </c>
      <c r="AD165">
        <v>2</v>
      </c>
      <c r="AE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1</v>
      </c>
      <c r="BC165">
        <v>2</v>
      </c>
      <c r="BD165">
        <v>1</v>
      </c>
      <c r="BE165">
        <v>1</v>
      </c>
      <c r="BG165">
        <v>2</v>
      </c>
      <c r="BH165">
        <v>2</v>
      </c>
      <c r="BI165">
        <v>1</v>
      </c>
      <c r="BJ165">
        <v>2</v>
      </c>
      <c r="BK165">
        <v>2</v>
      </c>
      <c r="BL165">
        <v>2</v>
      </c>
      <c r="BM165">
        <v>2</v>
      </c>
      <c r="BN165">
        <v>1</v>
      </c>
    </row>
    <row r="166" spans="2:66" ht="14.5" customHeight="1" x14ac:dyDescent="0.2">
      <c r="B166">
        <f>IF(SUMIFS('Included Monsters'!I:I,'Included Monsters'!E:E,data!K166,'Included Monsters'!F:F,data!M166)=1,0,IF(SUM(C166:D166)=0,0,SUM(E166:H166)))</f>
        <v>0</v>
      </c>
      <c r="C166">
        <f>IF(L166='Choice Identifier'!$F$3,1,0)</f>
        <v>0</v>
      </c>
      <c r="D166">
        <f>IF(K166='Choice Identifier'!$F$3,1,0)</f>
        <v>0</v>
      </c>
      <c r="E166">
        <f>IF(ISNUMBER(SEARCH(E$1,VLOOKUP($N166,'favorites worksheet'!$B:$T,19,FALSE))),4,IFERROR(VLOOKUP($N166,attributelookup,INDEX('list of artifact attributes'!$B:$B,MATCH(data!E$1,'list of artifact attributes'!$A:$A,0)),FALSE),))</f>
        <v>2</v>
      </c>
      <c r="F166">
        <f>IF(ISNUMBER(SEARCH(F$1,VLOOKUP($N166,'favorites worksheet'!$B:$T,19,FALSE))),4,IFERROR(VLOOKUP($N166,attributelookup,INDEX('list of artifact attributes'!$B:$B,MATCH(data!F$1,'list of artifact attributes'!$A:$A,0)),FALSE),))</f>
        <v>0</v>
      </c>
      <c r="G166">
        <f>IF(ISNUMBER(SEARCH(G$1,VLOOKUP($N166,'favorites worksheet'!$B:$T,19,FALSE))),4,IFERROR(VLOOKUP($N166,attributelookup,INDEX('list of artifact attributes'!$B:$B,MATCH(data!G$1,'list of artifact attributes'!$A:$A,0)),FALSE),))</f>
        <v>0</v>
      </c>
      <c r="H166">
        <f>IF(ISNUMBER(SEARCH(H$1,VLOOKUP($N166,'favorites worksheet'!$B:$T,19,FALSE))),4,IFERROR(VLOOKUP($N166,attributelookup,INDEX('list of artifact attributes'!$B:$B,MATCH(data!H$1,'list of artifact attributes'!$A:$A,0)),FALSE),))</f>
        <v>1</v>
      </c>
      <c r="I166">
        <v>3</v>
      </c>
      <c r="J166" t="s">
        <v>483</v>
      </c>
      <c r="K166" t="s">
        <v>13</v>
      </c>
      <c r="L166" t="s">
        <v>921</v>
      </c>
      <c r="M166" s="5" t="s">
        <v>486</v>
      </c>
      <c r="N166" t="str">
        <f t="shared" si="2"/>
        <v>WATERRina</v>
      </c>
      <c r="O166" t="s">
        <v>171</v>
      </c>
      <c r="P166" t="s">
        <v>172</v>
      </c>
      <c r="Q166" t="s">
        <v>125</v>
      </c>
      <c r="R166" t="s">
        <v>172</v>
      </c>
      <c r="S166" t="s">
        <v>870</v>
      </c>
      <c r="T166" t="s">
        <v>858</v>
      </c>
      <c r="U166" t="s">
        <v>862</v>
      </c>
      <c r="X166" t="s">
        <v>910</v>
      </c>
      <c r="Y166">
        <v>1</v>
      </c>
      <c r="AC166">
        <v>2</v>
      </c>
      <c r="AD166">
        <v>2</v>
      </c>
      <c r="AI166">
        <v>2</v>
      </c>
      <c r="AJ166">
        <v>2</v>
      </c>
      <c r="AK166">
        <v>1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1</v>
      </c>
      <c r="AT166">
        <v>2</v>
      </c>
      <c r="AU166">
        <v>2</v>
      </c>
      <c r="AV166">
        <v>1</v>
      </c>
      <c r="AW166">
        <v>2</v>
      </c>
      <c r="AX166">
        <v>2</v>
      </c>
      <c r="AY166">
        <v>1</v>
      </c>
      <c r="BC166" s="5">
        <v>1</v>
      </c>
      <c r="BD166">
        <v>1</v>
      </c>
      <c r="BE166">
        <v>1</v>
      </c>
      <c r="BG166">
        <v>1</v>
      </c>
      <c r="BH166">
        <v>1</v>
      </c>
      <c r="BI166">
        <v>1</v>
      </c>
      <c r="BJ166">
        <v>1</v>
      </c>
      <c r="BK166">
        <v>2</v>
      </c>
      <c r="BL166">
        <v>2</v>
      </c>
      <c r="BM166">
        <v>2</v>
      </c>
      <c r="BN166">
        <v>1</v>
      </c>
    </row>
    <row r="167" spans="2:66" ht="14.5" customHeight="1" x14ac:dyDescent="0.2">
      <c r="B167">
        <f>IF(SUMIFS('Included Monsters'!I:I,'Included Monsters'!E:E,data!K167,'Included Monsters'!F:F,data!M167)=1,0,IF(SUM(C167:D167)=0,0,SUM(E167:H167)))</f>
        <v>0</v>
      </c>
      <c r="C167">
        <f>IF(L167='Choice Identifier'!$F$3,1,0)</f>
        <v>0</v>
      </c>
      <c r="D167">
        <f>IF(K167='Choice Identifier'!$F$3,1,0)</f>
        <v>0</v>
      </c>
      <c r="E167">
        <f>IF(ISNUMBER(SEARCH(E$1,VLOOKUP($N167,'favorites worksheet'!$B:$T,19,FALSE))),4,IFERROR(VLOOKUP($N167,attributelookup,INDEX('list of artifact attributes'!$B:$B,MATCH(data!E$1,'list of artifact attributes'!$A:$A,0)),FALSE),))</f>
        <v>2</v>
      </c>
      <c r="F167">
        <f>IF(ISNUMBER(SEARCH(F$1,VLOOKUP($N167,'favorites worksheet'!$B:$T,19,FALSE))),4,IFERROR(VLOOKUP($N167,attributelookup,INDEX('list of artifact attributes'!$B:$B,MATCH(data!F$1,'list of artifact attributes'!$A:$A,0)),FALSE),))</f>
        <v>0</v>
      </c>
      <c r="G167">
        <f>IF(ISNUMBER(SEARCH(G$1,VLOOKUP($N167,'favorites worksheet'!$B:$T,19,FALSE))),4,IFERROR(VLOOKUP($N167,attributelookup,INDEX('list of artifact attributes'!$B:$B,MATCH(data!G$1,'list of artifact attributes'!$A:$A,0)),FALSE),))</f>
        <v>2</v>
      </c>
      <c r="H167">
        <f>IF(ISNUMBER(SEARCH(H$1,VLOOKUP($N167,'favorites worksheet'!$B:$T,19,FALSE))),4,IFERROR(VLOOKUP($N167,attributelookup,INDEX('list of artifact attributes'!$B:$B,MATCH(data!H$1,'list of artifact attributes'!$A:$A,0)),FALSE),))</f>
        <v>2</v>
      </c>
      <c r="I167">
        <v>2</v>
      </c>
      <c r="J167" t="s">
        <v>762</v>
      </c>
      <c r="K167" t="s">
        <v>19</v>
      </c>
      <c r="L167" t="s">
        <v>921</v>
      </c>
      <c r="M167" t="s">
        <v>767</v>
      </c>
      <c r="N167" t="str">
        <f t="shared" si="2"/>
        <v>WINDAeilene</v>
      </c>
      <c r="O167" t="s">
        <v>158</v>
      </c>
      <c r="P167" t="s">
        <v>313</v>
      </c>
      <c r="Q167" t="s">
        <v>83</v>
      </c>
      <c r="R167" t="s">
        <v>313</v>
      </c>
      <c r="S167" t="s">
        <v>872</v>
      </c>
      <c r="T167" t="s">
        <v>871</v>
      </c>
      <c r="U167" t="s">
        <v>855</v>
      </c>
      <c r="X167" t="s">
        <v>909</v>
      </c>
      <c r="Y167">
        <v>2</v>
      </c>
      <c r="AD167">
        <v>2</v>
      </c>
      <c r="AF167">
        <v>2</v>
      </c>
      <c r="AI167">
        <v>1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1</v>
      </c>
      <c r="AU167">
        <v>2</v>
      </c>
      <c r="AV167">
        <v>2</v>
      </c>
      <c r="AW167">
        <v>1</v>
      </c>
      <c r="AX167">
        <v>2</v>
      </c>
      <c r="AY167">
        <v>1</v>
      </c>
      <c r="BD167">
        <v>1</v>
      </c>
      <c r="BE167">
        <v>1</v>
      </c>
      <c r="BG167">
        <v>2</v>
      </c>
      <c r="BH167">
        <v>2</v>
      </c>
      <c r="BI167">
        <v>1</v>
      </c>
      <c r="BJ167">
        <v>2</v>
      </c>
      <c r="BK167">
        <v>2</v>
      </c>
      <c r="BL167">
        <v>2</v>
      </c>
      <c r="BM167">
        <v>2</v>
      </c>
      <c r="BN167">
        <v>1</v>
      </c>
    </row>
    <row r="168" spans="2:66" ht="14.5" customHeight="1" x14ac:dyDescent="0.2">
      <c r="B168">
        <f>IF(SUMIFS('Included Monsters'!I:I,'Included Monsters'!E:E,data!K168,'Included Monsters'!F:F,data!M168)=1,0,IF(SUM(C168:D168)=0,0,SUM(E168:H168)))</f>
        <v>0</v>
      </c>
      <c r="C168">
        <f>IF(L168='Choice Identifier'!$F$3,1,0)</f>
        <v>0</v>
      </c>
      <c r="D168">
        <f>IF(K168='Choice Identifier'!$F$3,1,0)</f>
        <v>0</v>
      </c>
      <c r="E168">
        <f>IF(ISNUMBER(SEARCH(E$1,VLOOKUP($N168,'favorites worksheet'!$B:$T,19,FALSE))),4,IFERROR(VLOOKUP($N168,attributelookup,INDEX('list of artifact attributes'!$B:$B,MATCH(data!E$1,'list of artifact attributes'!$A:$A,0)),FALSE),))</f>
        <v>2</v>
      </c>
      <c r="F168">
        <f>IF(ISNUMBER(SEARCH(F$1,VLOOKUP($N168,'favorites worksheet'!$B:$T,19,FALSE))),4,IFERROR(VLOOKUP($N168,attributelookup,INDEX('list of artifact attributes'!$B:$B,MATCH(data!F$1,'list of artifact attributes'!$A:$A,0)),FALSE),))</f>
        <v>0</v>
      </c>
      <c r="G168">
        <f>IF(ISNUMBER(SEARCH(G$1,VLOOKUP($N168,'favorites worksheet'!$B:$T,19,FALSE))),4,IFERROR(VLOOKUP($N168,attributelookup,INDEX('list of artifact attributes'!$B:$B,MATCH(data!G$1,'list of artifact attributes'!$A:$A,0)),FALSE),))</f>
        <v>2</v>
      </c>
      <c r="H168">
        <f>IF(ISNUMBER(SEARCH(H$1,VLOOKUP($N168,'favorites worksheet'!$B:$T,19,FALSE))),4,IFERROR(VLOOKUP($N168,attributelookup,INDEX('list of artifact attributes'!$B:$B,MATCH(data!H$1,'list of artifact attributes'!$A:$A,0)),FALSE),))</f>
        <v>2</v>
      </c>
      <c r="I168">
        <v>3</v>
      </c>
      <c r="J168" t="s">
        <v>762</v>
      </c>
      <c r="K168" t="s">
        <v>13</v>
      </c>
      <c r="L168" t="s">
        <v>921</v>
      </c>
      <c r="M168" t="s">
        <v>765</v>
      </c>
      <c r="N168" t="str">
        <f t="shared" si="2"/>
        <v>WATERElucia</v>
      </c>
      <c r="O168" t="s">
        <v>58</v>
      </c>
      <c r="P168" t="s">
        <v>59</v>
      </c>
      <c r="Q168" t="s">
        <v>83</v>
      </c>
      <c r="R168" t="s">
        <v>184</v>
      </c>
      <c r="S168" t="s">
        <v>870</v>
      </c>
      <c r="T168" t="s">
        <v>855</v>
      </c>
      <c r="U168" t="s">
        <v>858</v>
      </c>
      <c r="X168" t="s">
        <v>913</v>
      </c>
      <c r="Y168">
        <v>1</v>
      </c>
      <c r="AA168">
        <v>1</v>
      </c>
      <c r="AD168">
        <v>2</v>
      </c>
      <c r="AF168">
        <v>2</v>
      </c>
      <c r="AI168">
        <v>2</v>
      </c>
      <c r="AJ168">
        <v>2</v>
      </c>
      <c r="AK168">
        <v>1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1</v>
      </c>
      <c r="BD168">
        <v>1</v>
      </c>
      <c r="BE168">
        <v>1</v>
      </c>
      <c r="BG168">
        <v>1</v>
      </c>
      <c r="BH168">
        <v>1</v>
      </c>
      <c r="BI168">
        <v>1</v>
      </c>
      <c r="BJ168">
        <v>1</v>
      </c>
      <c r="BK168">
        <v>2</v>
      </c>
      <c r="BL168">
        <v>2</v>
      </c>
      <c r="BM168">
        <v>2</v>
      </c>
      <c r="BN168">
        <v>1</v>
      </c>
    </row>
    <row r="169" spans="2:66" ht="14.5" customHeight="1" x14ac:dyDescent="0.2">
      <c r="B169">
        <f>IF(SUMIFS('Included Monsters'!I:I,'Included Monsters'!E:E,data!K169,'Included Monsters'!F:F,data!M169)=1,0,IF(SUM(C169:D169)=0,0,SUM(E169:H169)))</f>
        <v>0</v>
      </c>
      <c r="C169">
        <f>IF(L169='Choice Identifier'!$F$3,1,0)</f>
        <v>0</v>
      </c>
      <c r="D169">
        <f>IF(K169='Choice Identifier'!$F$3,1,0)</f>
        <v>0</v>
      </c>
      <c r="E169">
        <f>IF(ISNUMBER(SEARCH(E$1,VLOOKUP($N169,'favorites worksheet'!$B:$T,19,FALSE))),4,IFERROR(VLOOKUP($N169,attributelookup,INDEX('list of artifact attributes'!$B:$B,MATCH(data!E$1,'list of artifact attributes'!$A:$A,0)),FALSE),))</f>
        <v>0</v>
      </c>
      <c r="F169">
        <f>IF(ISNUMBER(SEARCH(F$1,VLOOKUP($N169,'favorites worksheet'!$B:$T,19,FALSE))),4,IFERROR(VLOOKUP($N169,attributelookup,INDEX('list of artifact attributes'!$B:$B,MATCH(data!F$1,'list of artifact attributes'!$A:$A,0)),FALSE),))</f>
        <v>0</v>
      </c>
      <c r="G169">
        <f>IF(ISNUMBER(SEARCH(G$1,VLOOKUP($N169,'favorites worksheet'!$B:$T,19,FALSE))),4,IFERROR(VLOOKUP($N169,attributelookup,INDEX('list of artifact attributes'!$B:$B,MATCH(data!G$1,'list of artifact attributes'!$A:$A,0)),FALSE),))</f>
        <v>2</v>
      </c>
      <c r="H169">
        <f>IF(ISNUMBER(SEARCH(H$1,VLOOKUP($N169,'favorites worksheet'!$B:$T,19,FALSE))),4,IFERROR(VLOOKUP($N169,attributelookup,INDEX('list of artifact attributes'!$B:$B,MATCH(data!H$1,'list of artifact attributes'!$A:$A,0)),FALSE),))</f>
        <v>2</v>
      </c>
      <c r="I169">
        <v>3</v>
      </c>
      <c r="J169" t="s">
        <v>762</v>
      </c>
      <c r="K169" t="s">
        <v>6</v>
      </c>
      <c r="L169" t="s">
        <v>919</v>
      </c>
      <c r="M169" t="s">
        <v>764</v>
      </c>
      <c r="N169" t="str">
        <f t="shared" si="2"/>
        <v>FIREIselia</v>
      </c>
      <c r="O169" t="s">
        <v>58</v>
      </c>
      <c r="P169" t="s">
        <v>59</v>
      </c>
      <c r="Q169" t="s">
        <v>83</v>
      </c>
      <c r="R169" t="s">
        <v>186</v>
      </c>
      <c r="S169" t="s">
        <v>872</v>
      </c>
      <c r="T169" t="s">
        <v>871</v>
      </c>
      <c r="U169" t="s">
        <v>855</v>
      </c>
      <c r="X169" t="s">
        <v>909</v>
      </c>
      <c r="Y169">
        <v>2</v>
      </c>
      <c r="Z169">
        <v>2</v>
      </c>
      <c r="AA169">
        <v>2</v>
      </c>
      <c r="AF169">
        <v>2</v>
      </c>
      <c r="AG169">
        <v>2</v>
      </c>
      <c r="AH169">
        <v>2</v>
      </c>
      <c r="AI169">
        <v>2</v>
      </c>
      <c r="AJ169">
        <v>1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1</v>
      </c>
      <c r="AU169">
        <v>2</v>
      </c>
      <c r="AV169">
        <v>2</v>
      </c>
      <c r="AW169">
        <v>1</v>
      </c>
      <c r="AX169">
        <v>2</v>
      </c>
      <c r="AY169">
        <v>1</v>
      </c>
      <c r="BD169">
        <v>1</v>
      </c>
      <c r="BE169">
        <v>1</v>
      </c>
      <c r="BG169">
        <v>2</v>
      </c>
      <c r="BH169">
        <v>2</v>
      </c>
      <c r="BI169">
        <v>1</v>
      </c>
      <c r="BJ169">
        <v>2</v>
      </c>
      <c r="BK169">
        <v>2</v>
      </c>
      <c r="BL169">
        <v>2</v>
      </c>
      <c r="BM169">
        <v>2</v>
      </c>
      <c r="BN169">
        <v>1</v>
      </c>
    </row>
    <row r="170" spans="2:66" ht="14.5" customHeight="1" x14ac:dyDescent="0.2">
      <c r="B170">
        <f>IF(SUMIFS('Included Monsters'!I:I,'Included Monsters'!E:E,data!K170,'Included Monsters'!F:F,data!M170)=1,0,IF(SUM(C170:D170)=0,0,SUM(E170:H170)))</f>
        <v>5</v>
      </c>
      <c r="C170">
        <f>IF(L170='Choice Identifier'!$F$3,1,0)</f>
        <v>0</v>
      </c>
      <c r="D170">
        <f>IF(K170='Choice Identifier'!$F$3,1,0)</f>
        <v>1</v>
      </c>
      <c r="E170">
        <f>IF(ISNUMBER(SEARCH(E$1,VLOOKUP($N170,'favorites worksheet'!$B:$T,19,FALSE))),4,IFERROR(VLOOKUP($N170,attributelookup,INDEX('list of artifact attributes'!$B:$B,MATCH(data!E$1,'list of artifact attributes'!$A:$A,0)),FALSE),))</f>
        <v>2</v>
      </c>
      <c r="F170">
        <f>IF(ISNUMBER(SEARCH(F$1,VLOOKUP($N170,'favorites worksheet'!$B:$T,19,FALSE))),4,IFERROR(VLOOKUP($N170,attributelookup,INDEX('list of artifact attributes'!$B:$B,MATCH(data!F$1,'list of artifact attributes'!$A:$A,0)),FALSE),))</f>
        <v>0</v>
      </c>
      <c r="G170">
        <f>IF(ISNUMBER(SEARCH(G$1,VLOOKUP($N170,'favorites worksheet'!$B:$T,19,FALSE))),4,IFERROR(VLOOKUP($N170,attributelookup,INDEX('list of artifact attributes'!$B:$B,MATCH(data!G$1,'list of artifact attributes'!$A:$A,0)),FALSE),))</f>
        <v>2</v>
      </c>
      <c r="H170">
        <f>IF(ISNUMBER(SEARCH(H$1,VLOOKUP($N170,'favorites worksheet'!$B:$T,19,FALSE))),4,IFERROR(VLOOKUP($N170,attributelookup,INDEX('list of artifact attributes'!$B:$B,MATCH(data!H$1,'list of artifact attributes'!$A:$A,0)),FALSE),))</f>
        <v>1</v>
      </c>
      <c r="I170">
        <v>3</v>
      </c>
      <c r="J170" t="s">
        <v>762</v>
      </c>
      <c r="K170" t="s">
        <v>22</v>
      </c>
      <c r="L170" t="s">
        <v>921</v>
      </c>
      <c r="M170" t="s">
        <v>763</v>
      </c>
      <c r="N170" t="str">
        <f t="shared" si="2"/>
        <v>LIGHTNeal</v>
      </c>
      <c r="O170" t="s">
        <v>158</v>
      </c>
      <c r="P170" t="s">
        <v>313</v>
      </c>
      <c r="Q170" t="s">
        <v>83</v>
      </c>
      <c r="R170" t="s">
        <v>313</v>
      </c>
      <c r="S170" t="s">
        <v>854</v>
      </c>
      <c r="T170" t="s">
        <v>857</v>
      </c>
      <c r="U170" t="s">
        <v>855</v>
      </c>
      <c r="X170" t="s">
        <v>910</v>
      </c>
      <c r="Y170">
        <v>1</v>
      </c>
      <c r="AD170">
        <v>2</v>
      </c>
      <c r="AF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1</v>
      </c>
      <c r="AT170">
        <v>2</v>
      </c>
      <c r="AU170">
        <v>2</v>
      </c>
      <c r="AV170">
        <v>1</v>
      </c>
      <c r="AW170">
        <v>2</v>
      </c>
      <c r="AX170">
        <v>2</v>
      </c>
      <c r="AY170">
        <v>1</v>
      </c>
      <c r="BD170">
        <v>1</v>
      </c>
      <c r="BE170">
        <v>1</v>
      </c>
      <c r="BG170">
        <v>1</v>
      </c>
      <c r="BH170">
        <v>1</v>
      </c>
      <c r="BI170">
        <v>1</v>
      </c>
      <c r="BJ170">
        <v>1</v>
      </c>
      <c r="BK170">
        <v>2</v>
      </c>
      <c r="BL170">
        <v>2</v>
      </c>
      <c r="BM170">
        <v>2</v>
      </c>
      <c r="BN170">
        <v>1</v>
      </c>
    </row>
    <row r="171" spans="2:66" ht="14.5" customHeight="1" x14ac:dyDescent="0.2">
      <c r="B171">
        <f>IF(SUMIFS('Included Monsters'!I:I,'Included Monsters'!E:E,data!K171,'Included Monsters'!F:F,data!M171)=1,0,IF(SUM(C171:D171)=0,0,SUM(E171:H171)))</f>
        <v>0</v>
      </c>
      <c r="C171">
        <f>IF(L171='Choice Identifier'!$F$3,1,0)</f>
        <v>0</v>
      </c>
      <c r="D171">
        <f>IF(K171='Choice Identifier'!$F$3,1,0)</f>
        <v>0</v>
      </c>
      <c r="E171">
        <f>IF(ISNUMBER(SEARCH(E$1,VLOOKUP($N171,'favorites worksheet'!$B:$T,19,FALSE))),4,IFERROR(VLOOKUP($N171,attributelookup,INDEX('list of artifact attributes'!$B:$B,MATCH(data!E$1,'list of artifact attributes'!$A:$A,0)),FALSE),))</f>
        <v>0</v>
      </c>
      <c r="F171">
        <f>IF(ISNUMBER(SEARCH(F$1,VLOOKUP($N171,'favorites worksheet'!$B:$T,19,FALSE))),4,IFERROR(VLOOKUP($N171,attributelookup,INDEX('list of artifact attributes'!$B:$B,MATCH(data!F$1,'list of artifact attributes'!$A:$A,0)),FALSE),))</f>
        <v>0</v>
      </c>
      <c r="G171">
        <f>IF(ISNUMBER(SEARCH(G$1,VLOOKUP($N171,'favorites worksheet'!$B:$T,19,FALSE))),4,IFERROR(VLOOKUP($N171,attributelookup,INDEX('list of artifact attributes'!$B:$B,MATCH(data!G$1,'list of artifact attributes'!$A:$A,0)),FALSE),))</f>
        <v>2</v>
      </c>
      <c r="H171">
        <f>IF(ISNUMBER(SEARCH(H$1,VLOOKUP($N171,'favorites worksheet'!$B:$T,19,FALSE))),4,IFERROR(VLOOKUP($N171,attributelookup,INDEX('list of artifact attributes'!$B:$B,MATCH(data!H$1,'list of artifact attributes'!$A:$A,0)),FALSE),))</f>
        <v>2</v>
      </c>
      <c r="I171">
        <v>2</v>
      </c>
      <c r="J171" t="s">
        <v>762</v>
      </c>
      <c r="K171" t="s">
        <v>26</v>
      </c>
      <c r="L171" t="s">
        <v>919</v>
      </c>
      <c r="M171" t="s">
        <v>768</v>
      </c>
      <c r="N171" t="str">
        <f t="shared" si="2"/>
        <v>DARKSorin</v>
      </c>
      <c r="O171" t="s">
        <v>58</v>
      </c>
      <c r="P171" t="s">
        <v>59</v>
      </c>
      <c r="Q171" t="s">
        <v>83</v>
      </c>
      <c r="R171" t="s">
        <v>186</v>
      </c>
      <c r="S171" t="s">
        <v>872</v>
      </c>
      <c r="T171" t="s">
        <v>871</v>
      </c>
      <c r="U171" t="s">
        <v>855</v>
      </c>
      <c r="X171" t="s">
        <v>909</v>
      </c>
      <c r="Y171">
        <v>2</v>
      </c>
      <c r="Z171">
        <v>2</v>
      </c>
      <c r="AA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1</v>
      </c>
      <c r="AU171">
        <v>2</v>
      </c>
      <c r="AV171">
        <v>2</v>
      </c>
      <c r="AW171">
        <v>1</v>
      </c>
      <c r="AX171">
        <v>2</v>
      </c>
      <c r="AY171">
        <v>1</v>
      </c>
      <c r="BD171">
        <v>1</v>
      </c>
      <c r="BE171">
        <v>1</v>
      </c>
      <c r="BG171">
        <v>2</v>
      </c>
      <c r="BH171">
        <v>2</v>
      </c>
      <c r="BI171">
        <v>1</v>
      </c>
      <c r="BJ171">
        <v>2</v>
      </c>
      <c r="BK171">
        <v>2</v>
      </c>
      <c r="BL171">
        <v>2</v>
      </c>
      <c r="BM171">
        <v>2</v>
      </c>
      <c r="BN171">
        <v>1</v>
      </c>
    </row>
    <row r="172" spans="2:66" ht="14.5" customHeight="1" x14ac:dyDescent="0.2">
      <c r="B172">
        <f>IF(SUMIFS('Included Monsters'!I:I,'Included Monsters'!E:E,data!K172,'Included Monsters'!F:F,data!M172)=1,0,IF(SUM(C172:D172)=0,0,SUM(E172:H172)))</f>
        <v>0</v>
      </c>
      <c r="C172">
        <f>IF(L172='Choice Identifier'!$F$3,1,0)</f>
        <v>0</v>
      </c>
      <c r="D172">
        <f>IF(K172='Choice Identifier'!$F$3,1,0)</f>
        <v>0</v>
      </c>
      <c r="E172">
        <f>IF(ISNUMBER(SEARCH(E$1,VLOOKUP($N172,'favorites worksheet'!$B:$T,19,FALSE))),4,IFERROR(VLOOKUP($N172,attributelookup,INDEX('list of artifact attributes'!$B:$B,MATCH(data!E$1,'list of artifact attributes'!$A:$A,0)),FALSE),))</f>
        <v>0</v>
      </c>
      <c r="F172">
        <f>IF(ISNUMBER(SEARCH(F$1,VLOOKUP($N172,'favorites worksheet'!$B:$T,19,FALSE))),4,IFERROR(VLOOKUP($N172,attributelookup,INDEX('list of artifact attributes'!$B:$B,MATCH(data!F$1,'list of artifact attributes'!$A:$A,0)),FALSE),))</f>
        <v>0</v>
      </c>
      <c r="G172">
        <f>IF(ISNUMBER(SEARCH(G$1,VLOOKUP($N172,'favorites worksheet'!$B:$T,19,FALSE))),4,IFERROR(VLOOKUP($N172,attributelookup,INDEX('list of artifact attributes'!$B:$B,MATCH(data!G$1,'list of artifact attributes'!$A:$A,0)),FALSE),))</f>
        <v>2</v>
      </c>
      <c r="H172">
        <f>IF(ISNUMBER(SEARCH(H$1,VLOOKUP($N172,'favorites worksheet'!$B:$T,19,FALSE))),4,IFERROR(VLOOKUP($N172,attributelookup,INDEX('list of artifact attributes'!$B:$B,MATCH(data!H$1,'list of artifact attributes'!$A:$A,0)),FALSE),))</f>
        <v>2</v>
      </c>
      <c r="I172">
        <v>5</v>
      </c>
      <c r="J172" t="s">
        <v>238</v>
      </c>
      <c r="K172" t="s">
        <v>6</v>
      </c>
      <c r="L172" t="s">
        <v>919</v>
      </c>
      <c r="M172" t="s">
        <v>244</v>
      </c>
      <c r="N172" t="str">
        <f t="shared" si="2"/>
        <v>FIREDaphnis</v>
      </c>
      <c r="O172" t="s">
        <v>58</v>
      </c>
      <c r="P172" t="s">
        <v>59</v>
      </c>
      <c r="Q172" t="s">
        <v>83</v>
      </c>
      <c r="R172" t="s">
        <v>186</v>
      </c>
      <c r="S172" t="s">
        <v>872</v>
      </c>
      <c r="T172" t="s">
        <v>871</v>
      </c>
      <c r="U172" t="s">
        <v>855</v>
      </c>
      <c r="X172" t="s">
        <v>909</v>
      </c>
      <c r="Y172">
        <v>2</v>
      </c>
      <c r="Z172">
        <v>2</v>
      </c>
      <c r="AA172">
        <v>2</v>
      </c>
      <c r="AF172">
        <v>2</v>
      </c>
      <c r="AG172">
        <v>2</v>
      </c>
      <c r="AH172">
        <v>2</v>
      </c>
      <c r="AI172">
        <v>2</v>
      </c>
      <c r="AJ172">
        <v>1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1</v>
      </c>
      <c r="AU172">
        <v>2</v>
      </c>
      <c r="AV172">
        <v>2</v>
      </c>
      <c r="AW172">
        <v>1</v>
      </c>
      <c r="AX172">
        <v>2</v>
      </c>
      <c r="AY172">
        <v>1</v>
      </c>
      <c r="BD172">
        <v>1</v>
      </c>
      <c r="BE172">
        <v>1</v>
      </c>
      <c r="BG172">
        <v>2</v>
      </c>
      <c r="BH172">
        <v>2</v>
      </c>
      <c r="BI172">
        <v>1</v>
      </c>
      <c r="BJ172">
        <v>2</v>
      </c>
      <c r="BK172">
        <v>2</v>
      </c>
      <c r="BL172">
        <v>2</v>
      </c>
      <c r="BM172">
        <v>2</v>
      </c>
      <c r="BN172">
        <v>1</v>
      </c>
    </row>
    <row r="173" spans="2:66" ht="14.5" customHeight="1" x14ac:dyDescent="0.2">
      <c r="B173">
        <f>IF(SUMIFS('Included Monsters'!I:I,'Included Monsters'!E:E,data!K173,'Included Monsters'!F:F,data!M173)=1,0,IF(SUM(C173:D173)=0,0,SUM(E173:H173)))</f>
        <v>0</v>
      </c>
      <c r="C173">
        <f>IF(L173='Choice Identifier'!$F$3,1,0)</f>
        <v>0</v>
      </c>
      <c r="D173">
        <f>IF(K173='Choice Identifier'!$F$3,1,0)</f>
        <v>0</v>
      </c>
      <c r="E173">
        <f>IF(ISNUMBER(SEARCH(E$1,VLOOKUP($N173,'favorites worksheet'!$B:$T,19,FALSE))),4,IFERROR(VLOOKUP($N173,attributelookup,INDEX('list of artifact attributes'!$B:$B,MATCH(data!E$1,'list of artifact attributes'!$A:$A,0)),FALSE),))</f>
        <v>0</v>
      </c>
      <c r="F173">
        <f>IF(ISNUMBER(SEARCH(F$1,VLOOKUP($N173,'favorites worksheet'!$B:$T,19,FALSE))),4,IFERROR(VLOOKUP($N173,attributelookup,INDEX('list of artifact attributes'!$B:$B,MATCH(data!F$1,'list of artifact attributes'!$A:$A,0)),FALSE),))</f>
        <v>0</v>
      </c>
      <c r="G173">
        <f>IF(ISNUMBER(SEARCH(G$1,VLOOKUP($N173,'favorites worksheet'!$B:$T,19,FALSE))),4,IFERROR(VLOOKUP($N173,attributelookup,INDEX('list of artifact attributes'!$B:$B,MATCH(data!G$1,'list of artifact attributes'!$A:$A,0)),FALSE),))</f>
        <v>2</v>
      </c>
      <c r="H173">
        <f>IF(ISNUMBER(SEARCH(H$1,VLOOKUP($N173,'favorites worksheet'!$B:$T,19,FALSE))),4,IFERROR(VLOOKUP($N173,attributelookup,INDEX('list of artifact attributes'!$B:$B,MATCH(data!H$1,'list of artifact attributes'!$A:$A,0)),FALSE),))</f>
        <v>1</v>
      </c>
      <c r="I173">
        <v>5</v>
      </c>
      <c r="J173" t="s">
        <v>238</v>
      </c>
      <c r="K173" t="s">
        <v>19</v>
      </c>
      <c r="L173" t="s">
        <v>921</v>
      </c>
      <c r="M173" t="s">
        <v>239</v>
      </c>
      <c r="N173" t="str">
        <f t="shared" si="2"/>
        <v>WINDGanymede</v>
      </c>
      <c r="O173" t="s">
        <v>15</v>
      </c>
      <c r="P173" t="s">
        <v>16</v>
      </c>
      <c r="Q173" t="s">
        <v>83</v>
      </c>
      <c r="R173" t="s">
        <v>31</v>
      </c>
      <c r="S173" t="s">
        <v>854</v>
      </c>
      <c r="T173" t="s">
        <v>857</v>
      </c>
      <c r="U173" t="s">
        <v>856</v>
      </c>
      <c r="X173" t="s">
        <v>912</v>
      </c>
      <c r="Y173">
        <v>1</v>
      </c>
      <c r="AA173">
        <v>1</v>
      </c>
      <c r="AF173">
        <v>2</v>
      </c>
      <c r="AH173">
        <v>2</v>
      </c>
      <c r="AI173">
        <v>1</v>
      </c>
      <c r="AJ173">
        <v>2</v>
      </c>
      <c r="AK173">
        <v>2</v>
      </c>
      <c r="AL173">
        <v>2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1</v>
      </c>
      <c r="AT173">
        <v>2</v>
      </c>
      <c r="AU173">
        <v>2</v>
      </c>
      <c r="AV173">
        <v>1</v>
      </c>
      <c r="AW173">
        <v>2</v>
      </c>
      <c r="AX173">
        <v>2</v>
      </c>
      <c r="AY173">
        <v>1</v>
      </c>
      <c r="BD173">
        <v>1</v>
      </c>
      <c r="BE173">
        <v>1</v>
      </c>
      <c r="BG173">
        <v>1</v>
      </c>
      <c r="BH173">
        <v>1</v>
      </c>
      <c r="BI173">
        <v>1</v>
      </c>
      <c r="BJ173">
        <v>1</v>
      </c>
      <c r="BK173">
        <v>2</v>
      </c>
      <c r="BL173">
        <v>2</v>
      </c>
      <c r="BM173">
        <v>2</v>
      </c>
      <c r="BN173">
        <v>1</v>
      </c>
    </row>
    <row r="174" spans="2:66" ht="14.5" customHeight="1" x14ac:dyDescent="0.2">
      <c r="B174">
        <f>IF(SUMIFS('Included Monsters'!I:I,'Included Monsters'!E:E,data!K174,'Included Monsters'!F:F,data!M174)=1,0,IF(SUM(C174:D174)=0,0,SUM(E174:H174)))</f>
        <v>0</v>
      </c>
      <c r="C174">
        <f>IF(L174='Choice Identifier'!$F$3,1,0)</f>
        <v>0</v>
      </c>
      <c r="D174">
        <f>IF(K174='Choice Identifier'!$F$3,1,0)</f>
        <v>0</v>
      </c>
      <c r="E174">
        <f>IF(ISNUMBER(SEARCH(E$1,VLOOKUP($N174,'favorites worksheet'!$B:$T,19,FALSE))),4,IFERROR(VLOOKUP($N174,attributelookup,INDEX('list of artifact attributes'!$B:$B,MATCH(data!E$1,'list of artifact attributes'!$A:$A,0)),FALSE),))</f>
        <v>0</v>
      </c>
      <c r="F174">
        <f>IF(ISNUMBER(SEARCH(F$1,VLOOKUP($N174,'favorites worksheet'!$B:$T,19,FALSE))),4,IFERROR(VLOOKUP($N174,attributelookup,INDEX('list of artifact attributes'!$B:$B,MATCH(data!F$1,'list of artifact attributes'!$A:$A,0)),FALSE),))</f>
        <v>0</v>
      </c>
      <c r="G174">
        <f>IF(ISNUMBER(SEARCH(G$1,VLOOKUP($N174,'favorites worksheet'!$B:$T,19,FALSE))),4,IFERROR(VLOOKUP($N174,attributelookup,INDEX('list of artifact attributes'!$B:$B,MATCH(data!G$1,'list of artifact attributes'!$A:$A,0)),FALSE),))</f>
        <v>2</v>
      </c>
      <c r="H174">
        <f>IF(ISNUMBER(SEARCH(H$1,VLOOKUP($N174,'favorites worksheet'!$B:$T,19,FALSE))),4,IFERROR(VLOOKUP($N174,attributelookup,INDEX('list of artifact attributes'!$B:$B,MATCH(data!H$1,'list of artifact attributes'!$A:$A,0)),FALSE),))</f>
        <v>1</v>
      </c>
      <c r="I174">
        <v>5</v>
      </c>
      <c r="J174" t="s">
        <v>238</v>
      </c>
      <c r="K174" t="s">
        <v>26</v>
      </c>
      <c r="L174" t="s">
        <v>921</v>
      </c>
      <c r="M174" t="s">
        <v>242</v>
      </c>
      <c r="N174" t="str">
        <f t="shared" si="2"/>
        <v>DARKNyx</v>
      </c>
      <c r="O174" t="s">
        <v>15</v>
      </c>
      <c r="P174" t="s">
        <v>39</v>
      </c>
      <c r="Q174" t="s">
        <v>226</v>
      </c>
      <c r="R174" t="s">
        <v>184</v>
      </c>
      <c r="S174" t="s">
        <v>854</v>
      </c>
      <c r="T174" t="s">
        <v>855</v>
      </c>
      <c r="U174" t="s">
        <v>857</v>
      </c>
      <c r="X174" t="s">
        <v>912</v>
      </c>
      <c r="Y174">
        <v>1</v>
      </c>
      <c r="Z174">
        <v>1</v>
      </c>
      <c r="AF174">
        <v>2</v>
      </c>
      <c r="AG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1</v>
      </c>
      <c r="AT174">
        <v>2</v>
      </c>
      <c r="AU174">
        <v>2</v>
      </c>
      <c r="AV174">
        <v>1</v>
      </c>
      <c r="AW174">
        <v>2</v>
      </c>
      <c r="AX174">
        <v>2</v>
      </c>
      <c r="AY174">
        <v>1</v>
      </c>
      <c r="BD174">
        <v>1</v>
      </c>
      <c r="BE174">
        <v>1</v>
      </c>
      <c r="BG174">
        <v>1</v>
      </c>
      <c r="BH174">
        <v>1</v>
      </c>
      <c r="BI174">
        <v>1</v>
      </c>
      <c r="BJ174">
        <v>1</v>
      </c>
      <c r="BK174">
        <v>2</v>
      </c>
      <c r="BL174">
        <v>2</v>
      </c>
      <c r="BM174">
        <v>2</v>
      </c>
      <c r="BN174">
        <v>1</v>
      </c>
    </row>
    <row r="175" spans="2:66" ht="14.5" customHeight="1" x14ac:dyDescent="0.2">
      <c r="B175">
        <f>IF(SUMIFS('Included Monsters'!I:I,'Included Monsters'!E:E,data!K175,'Included Monsters'!F:F,data!M175)=1,0,IF(SUM(C175:D175)=0,0,SUM(E175:H175)))</f>
        <v>4</v>
      </c>
      <c r="C175">
        <f>IF(L175='Choice Identifier'!$F$3,1,0)</f>
        <v>0</v>
      </c>
      <c r="D175">
        <f>IF(K175='Choice Identifier'!$F$3,1,0)</f>
        <v>1</v>
      </c>
      <c r="E175">
        <f>IF(ISNUMBER(SEARCH(E$1,VLOOKUP($N175,'favorites worksheet'!$B:$T,19,FALSE))),4,IFERROR(VLOOKUP($N175,attributelookup,INDEX('list of artifact attributes'!$B:$B,MATCH(data!E$1,'list of artifact attributes'!$A:$A,0)),FALSE),))</f>
        <v>0</v>
      </c>
      <c r="F175">
        <f>IF(ISNUMBER(SEARCH(F$1,VLOOKUP($N175,'favorites worksheet'!$B:$T,19,FALSE))),4,IFERROR(VLOOKUP($N175,attributelookup,INDEX('list of artifact attributes'!$B:$B,MATCH(data!F$1,'list of artifact attributes'!$A:$A,0)),FALSE),))</f>
        <v>0</v>
      </c>
      <c r="G175">
        <f>IF(ISNUMBER(SEARCH(G$1,VLOOKUP($N175,'favorites worksheet'!$B:$T,19,FALSE))),4,IFERROR(VLOOKUP($N175,attributelookup,INDEX('list of artifact attributes'!$B:$B,MATCH(data!G$1,'list of artifact attributes'!$A:$A,0)),FALSE),))</f>
        <v>2</v>
      </c>
      <c r="H175">
        <f>IF(ISNUMBER(SEARCH(H$1,VLOOKUP($N175,'favorites worksheet'!$B:$T,19,FALSE))),4,IFERROR(VLOOKUP($N175,attributelookup,INDEX('list of artifact attributes'!$B:$B,MATCH(data!H$1,'list of artifact attributes'!$A:$A,0)),FALSE),))</f>
        <v>2</v>
      </c>
      <c r="I175">
        <v>5</v>
      </c>
      <c r="J175" t="s">
        <v>238</v>
      </c>
      <c r="K175" t="s">
        <v>22</v>
      </c>
      <c r="L175" t="s">
        <v>919</v>
      </c>
      <c r="M175" t="s">
        <v>241</v>
      </c>
      <c r="N175" t="str">
        <f t="shared" si="2"/>
        <v>LIGHTOberon</v>
      </c>
      <c r="O175" t="s">
        <v>58</v>
      </c>
      <c r="P175" t="s">
        <v>59</v>
      </c>
      <c r="Q175" t="s">
        <v>83</v>
      </c>
      <c r="R175" t="s">
        <v>186</v>
      </c>
      <c r="S175" t="s">
        <v>872</v>
      </c>
      <c r="T175" t="s">
        <v>871</v>
      </c>
      <c r="U175" t="s">
        <v>855</v>
      </c>
      <c r="X175" t="s">
        <v>909</v>
      </c>
      <c r="Y175">
        <v>2</v>
      </c>
      <c r="AA175">
        <v>2</v>
      </c>
      <c r="AF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1</v>
      </c>
      <c r="AU175">
        <v>2</v>
      </c>
      <c r="AV175">
        <v>2</v>
      </c>
      <c r="AW175">
        <v>1</v>
      </c>
      <c r="AX175">
        <v>2</v>
      </c>
      <c r="AY175">
        <v>1</v>
      </c>
      <c r="BD175">
        <v>1</v>
      </c>
      <c r="BE175">
        <v>1</v>
      </c>
      <c r="BG175">
        <v>2</v>
      </c>
      <c r="BH175">
        <v>2</v>
      </c>
      <c r="BI175">
        <v>1</v>
      </c>
      <c r="BJ175">
        <v>2</v>
      </c>
      <c r="BK175">
        <v>2</v>
      </c>
      <c r="BL175">
        <v>2</v>
      </c>
      <c r="BM175">
        <v>2</v>
      </c>
      <c r="BN175">
        <v>1</v>
      </c>
    </row>
    <row r="176" spans="2:66" ht="14.5" customHeight="1" x14ac:dyDescent="0.2">
      <c r="B176">
        <f>IF(SUMIFS('Included Monsters'!I:I,'Included Monsters'!E:E,data!K176,'Included Monsters'!F:F,data!M176)=1,0,IF(SUM(C176:D176)=0,0,SUM(E176:H176)))</f>
        <v>0</v>
      </c>
      <c r="C176">
        <f>IF(L176='Choice Identifier'!$F$3,1,0)</f>
        <v>0</v>
      </c>
      <c r="D176">
        <f>IF(K176='Choice Identifier'!$F$3,1,0)</f>
        <v>0</v>
      </c>
      <c r="E176">
        <f>IF(ISNUMBER(SEARCH(E$1,VLOOKUP($N176,'favorites worksheet'!$B:$T,19,FALSE))),4,IFERROR(VLOOKUP($N176,attributelookup,INDEX('list of artifact attributes'!$B:$B,MATCH(data!E$1,'list of artifact attributes'!$A:$A,0)),FALSE),))</f>
        <v>0</v>
      </c>
      <c r="F176">
        <f>IF(ISNUMBER(SEARCH(F$1,VLOOKUP($N176,'favorites worksheet'!$B:$T,19,FALSE))),4,IFERROR(VLOOKUP($N176,attributelookup,INDEX('list of artifact attributes'!$B:$B,MATCH(data!F$1,'list of artifact attributes'!$A:$A,0)),FALSE),))</f>
        <v>0</v>
      </c>
      <c r="G176">
        <f>IF(ISNUMBER(SEARCH(G$1,VLOOKUP($N176,'favorites worksheet'!$B:$T,19,FALSE))),4,IFERROR(VLOOKUP($N176,attributelookup,INDEX('list of artifact attributes'!$B:$B,MATCH(data!G$1,'list of artifact attributes'!$A:$A,0)),FALSE),))</f>
        <v>2</v>
      </c>
      <c r="H176">
        <f>IF(ISNUMBER(SEARCH(H$1,VLOOKUP($N176,'favorites worksheet'!$B:$T,19,FALSE))),4,IFERROR(VLOOKUP($N176,attributelookup,INDEX('list of artifact attributes'!$B:$B,MATCH(data!H$1,'list of artifact attributes'!$A:$A,0)),FALSE),))</f>
        <v>2</v>
      </c>
      <c r="I176">
        <v>5</v>
      </c>
      <c r="J176" t="s">
        <v>238</v>
      </c>
      <c r="K176" t="s">
        <v>13</v>
      </c>
      <c r="L176" t="s">
        <v>919</v>
      </c>
      <c r="M176" t="s">
        <v>240</v>
      </c>
      <c r="N176" t="str">
        <f t="shared" si="2"/>
        <v>WATERPsamathe</v>
      </c>
      <c r="O176" t="s">
        <v>58</v>
      </c>
      <c r="P176" t="s">
        <v>208</v>
      </c>
      <c r="Q176" t="s">
        <v>151</v>
      </c>
      <c r="R176" t="s">
        <v>184</v>
      </c>
      <c r="S176" t="s">
        <v>872</v>
      </c>
      <c r="T176" t="s">
        <v>871</v>
      </c>
      <c r="U176" t="s">
        <v>855</v>
      </c>
      <c r="X176" t="s">
        <v>909</v>
      </c>
      <c r="Y176">
        <v>2</v>
      </c>
      <c r="Z176">
        <v>2</v>
      </c>
      <c r="AA176">
        <v>2</v>
      </c>
      <c r="AF176">
        <v>2</v>
      </c>
      <c r="AG176">
        <v>2</v>
      </c>
      <c r="AI176">
        <v>2</v>
      </c>
      <c r="AJ176">
        <v>2</v>
      </c>
      <c r="AK176">
        <v>1</v>
      </c>
      <c r="AL176">
        <v>2</v>
      </c>
      <c r="AM176">
        <v>2</v>
      </c>
      <c r="AN176">
        <v>2</v>
      </c>
      <c r="AO176">
        <v>2</v>
      </c>
      <c r="AP176">
        <v>2</v>
      </c>
      <c r="AQ176">
        <v>2</v>
      </c>
      <c r="AR176">
        <v>2</v>
      </c>
      <c r="AS176">
        <v>2</v>
      </c>
      <c r="AT176">
        <v>1</v>
      </c>
      <c r="AU176">
        <v>2</v>
      </c>
      <c r="AV176">
        <v>2</v>
      </c>
      <c r="AW176">
        <v>1</v>
      </c>
      <c r="AX176">
        <v>2</v>
      </c>
      <c r="AY176">
        <v>1</v>
      </c>
      <c r="BD176">
        <v>2</v>
      </c>
      <c r="BE176">
        <v>2</v>
      </c>
      <c r="BG176">
        <v>2</v>
      </c>
      <c r="BH176">
        <v>2</v>
      </c>
      <c r="BI176">
        <v>1</v>
      </c>
      <c r="BJ176">
        <v>2</v>
      </c>
      <c r="BK176">
        <v>2</v>
      </c>
      <c r="BL176">
        <v>2</v>
      </c>
      <c r="BM176">
        <v>2</v>
      </c>
      <c r="BN176">
        <v>1</v>
      </c>
    </row>
    <row r="177" spans="2:66" ht="14.5" customHeight="1" x14ac:dyDescent="0.2">
      <c r="B177">
        <f>IF(SUMIFS('Included Monsters'!I:I,'Included Monsters'!E:E,data!K177,'Included Monsters'!F:F,data!M177)=1,0,IF(SUM(C177:D177)=0,0,SUM(E177:H177)))</f>
        <v>8</v>
      </c>
      <c r="C177">
        <f>IF(L177='Choice Identifier'!$F$3,1,0)</f>
        <v>0</v>
      </c>
      <c r="D177">
        <f>IF(K177='Choice Identifier'!$F$3,1,0)</f>
        <v>1</v>
      </c>
      <c r="E177">
        <f>IF(ISNUMBER(SEARCH(E$1,VLOOKUP($N177,'favorites worksheet'!$B:$T,19,FALSE))),4,IFERROR(VLOOKUP($N177,attributelookup,INDEX('list of artifact attributes'!$B:$B,MATCH(data!E$1,'list of artifact attributes'!$A:$A,0)),FALSE),))</f>
        <v>2</v>
      </c>
      <c r="F177">
        <f>IF(ISNUMBER(SEARCH(F$1,VLOOKUP($N177,'favorites worksheet'!$B:$T,19,FALSE))),4,IFERROR(VLOOKUP($N177,attributelookup,INDEX('list of artifact attributes'!$B:$B,MATCH(data!F$1,'list of artifact attributes'!$A:$A,0)),FALSE),))</f>
        <v>2</v>
      </c>
      <c r="G177">
        <f>IF(ISNUMBER(SEARCH(G$1,VLOOKUP($N177,'favorites worksheet'!$B:$T,19,FALSE))),4,IFERROR(VLOOKUP($N177,attributelookup,INDEX('list of artifact attributes'!$B:$B,MATCH(data!G$1,'list of artifact attributes'!$A:$A,0)),FALSE),))</f>
        <v>2</v>
      </c>
      <c r="H177">
        <f>IF(ISNUMBER(SEARCH(H$1,VLOOKUP($N177,'favorites worksheet'!$B:$T,19,FALSE))),4,IFERROR(VLOOKUP($N177,attributelookup,INDEX('list of artifact attributes'!$B:$B,MATCH(data!H$1,'list of artifact attributes'!$A:$A,0)),FALSE),))</f>
        <v>2</v>
      </c>
      <c r="I177">
        <v>3</v>
      </c>
      <c r="J177" t="s">
        <v>196</v>
      </c>
      <c r="K177" t="s">
        <v>22</v>
      </c>
      <c r="L177" t="s">
        <v>921</v>
      </c>
      <c r="M177" t="s">
        <v>197</v>
      </c>
      <c r="N177" t="str">
        <f t="shared" si="2"/>
        <v>LIGHTFran</v>
      </c>
      <c r="O177" t="s">
        <v>158</v>
      </c>
      <c r="P177" t="s">
        <v>59</v>
      </c>
      <c r="Q177" t="s">
        <v>141</v>
      </c>
      <c r="R177" t="s">
        <v>198</v>
      </c>
      <c r="S177" t="s">
        <v>859</v>
      </c>
      <c r="T177" t="s">
        <v>857</v>
      </c>
      <c r="U177" t="s">
        <v>860</v>
      </c>
      <c r="X177" t="s">
        <v>913</v>
      </c>
      <c r="Y177">
        <v>1</v>
      </c>
      <c r="AD177">
        <v>2</v>
      </c>
      <c r="AE177">
        <v>2</v>
      </c>
      <c r="AF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1</v>
      </c>
      <c r="BD177">
        <v>1</v>
      </c>
      <c r="BE177">
        <v>1</v>
      </c>
      <c r="BG177">
        <v>1</v>
      </c>
      <c r="BH177">
        <v>1</v>
      </c>
      <c r="BI177">
        <v>1</v>
      </c>
      <c r="BJ177">
        <v>1</v>
      </c>
      <c r="BK177">
        <v>2</v>
      </c>
      <c r="BL177">
        <v>2</v>
      </c>
      <c r="BM177">
        <v>2</v>
      </c>
      <c r="BN177">
        <v>1</v>
      </c>
    </row>
    <row r="178" spans="2:66" ht="14.5" customHeight="1" x14ac:dyDescent="0.2">
      <c r="B178">
        <f>IF(SUMIFS('Included Monsters'!I:I,'Included Monsters'!E:E,data!K178,'Included Monsters'!F:F,data!M178)=1,0,IF(SUM(C178:D178)=0,0,SUM(E178:H178)))</f>
        <v>0</v>
      </c>
      <c r="C178">
        <f>IF(L178='Choice Identifier'!$F$3,1,0)</f>
        <v>0</v>
      </c>
      <c r="D178">
        <f>IF(K178='Choice Identifier'!$F$3,1,0)</f>
        <v>0</v>
      </c>
      <c r="E178">
        <f>IF(ISNUMBER(SEARCH(E$1,VLOOKUP($N178,'favorites worksheet'!$B:$T,19,FALSE))),4,IFERROR(VLOOKUP($N178,attributelookup,INDEX('list of artifact attributes'!$B:$B,MATCH(data!E$1,'list of artifact attributes'!$A:$A,0)),FALSE),))</f>
        <v>0</v>
      </c>
      <c r="F178">
        <f>IF(ISNUMBER(SEARCH(F$1,VLOOKUP($N178,'favorites worksheet'!$B:$T,19,FALSE))),4,IFERROR(VLOOKUP($N178,attributelookup,INDEX('list of artifact attributes'!$B:$B,MATCH(data!F$1,'list of artifact attributes'!$A:$A,0)),FALSE),))</f>
        <v>0</v>
      </c>
      <c r="G178">
        <f>IF(ISNUMBER(SEARCH(G$1,VLOOKUP($N178,'favorites worksheet'!$B:$T,19,FALSE))),4,IFERROR(VLOOKUP($N178,attributelookup,INDEX('list of artifact attributes'!$B:$B,MATCH(data!G$1,'list of artifact attributes'!$A:$A,0)),FALSE),))</f>
        <v>2</v>
      </c>
      <c r="H178">
        <f>IF(ISNUMBER(SEARCH(H$1,VLOOKUP($N178,'favorites worksheet'!$B:$T,19,FALSE))),4,IFERROR(VLOOKUP($N178,attributelookup,INDEX('list of artifact attributes'!$B:$B,MATCH(data!H$1,'list of artifact attributes'!$A:$A,0)),FALSE),))</f>
        <v>0</v>
      </c>
      <c r="I178">
        <v>3</v>
      </c>
      <c r="J178" t="s">
        <v>569</v>
      </c>
      <c r="K178" t="s">
        <v>6</v>
      </c>
      <c r="L178" t="s">
        <v>910</v>
      </c>
      <c r="M178" t="s">
        <v>574</v>
      </c>
      <c r="N178" t="str">
        <f t="shared" si="2"/>
        <v>FIREBulldozer</v>
      </c>
      <c r="O178" t="s">
        <v>48</v>
      </c>
      <c r="P178" t="s">
        <v>237</v>
      </c>
      <c r="Q178" t="s">
        <v>83</v>
      </c>
      <c r="R178" t="s">
        <v>233</v>
      </c>
      <c r="S178" t="s">
        <v>872</v>
      </c>
      <c r="T178" t="s">
        <v>871</v>
      </c>
      <c r="U178" t="s">
        <v>858</v>
      </c>
      <c r="X178" t="s">
        <v>911</v>
      </c>
      <c r="Y178">
        <v>2</v>
      </c>
      <c r="Z178">
        <v>2</v>
      </c>
      <c r="AA178">
        <v>2</v>
      </c>
      <c r="AF178">
        <v>2</v>
      </c>
      <c r="AG178">
        <v>2</v>
      </c>
      <c r="AI178">
        <v>2</v>
      </c>
      <c r="AJ178">
        <v>1</v>
      </c>
      <c r="AK178">
        <v>2</v>
      </c>
      <c r="AL178">
        <v>2</v>
      </c>
      <c r="AM178">
        <v>2</v>
      </c>
      <c r="AN178">
        <v>2</v>
      </c>
      <c r="AO178">
        <v>2</v>
      </c>
      <c r="AP178">
        <v>2</v>
      </c>
      <c r="AQ178">
        <v>2</v>
      </c>
      <c r="AR178">
        <v>2</v>
      </c>
      <c r="AT178">
        <v>2</v>
      </c>
      <c r="AU178">
        <v>2</v>
      </c>
      <c r="AW178">
        <v>2</v>
      </c>
      <c r="AX178">
        <v>2</v>
      </c>
      <c r="AY178">
        <v>1</v>
      </c>
      <c r="BD178">
        <v>1</v>
      </c>
      <c r="BE178">
        <v>1</v>
      </c>
      <c r="BG178">
        <v>2</v>
      </c>
      <c r="BH178">
        <v>1</v>
      </c>
      <c r="BI178">
        <v>2</v>
      </c>
      <c r="BJ178">
        <v>2</v>
      </c>
      <c r="BK178">
        <v>2</v>
      </c>
      <c r="BL178">
        <v>2</v>
      </c>
      <c r="BM178">
        <v>2</v>
      </c>
      <c r="BN178">
        <v>1</v>
      </c>
    </row>
    <row r="179" spans="2:66" ht="14.5" customHeight="1" x14ac:dyDescent="0.2">
      <c r="B179">
        <f>IF(SUMIFS('Included Monsters'!I:I,'Included Monsters'!E:E,data!K179,'Included Monsters'!F:F,data!M179)=1,0,IF(SUM(C179:D179)=0,0,SUM(E179:H179)))</f>
        <v>0</v>
      </c>
      <c r="C179">
        <f>IF(L179='Choice Identifier'!$F$3,1,0)</f>
        <v>0</v>
      </c>
      <c r="D179">
        <f>IF(K179='Choice Identifier'!$F$3,1,0)</f>
        <v>0</v>
      </c>
      <c r="E179">
        <f>IF(ISNUMBER(SEARCH(E$1,VLOOKUP($N179,'favorites worksheet'!$B:$T,19,FALSE))),4,IFERROR(VLOOKUP($N179,attributelookup,INDEX('list of artifact attributes'!$B:$B,MATCH(data!E$1,'list of artifact attributes'!$A:$A,0)),FALSE),))</f>
        <v>0</v>
      </c>
      <c r="F179">
        <f>IF(ISNUMBER(SEARCH(F$1,VLOOKUP($N179,'favorites worksheet'!$B:$T,19,FALSE))),4,IFERROR(VLOOKUP($N179,attributelookup,INDEX('list of artifact attributes'!$B:$B,MATCH(data!F$1,'list of artifact attributes'!$A:$A,0)),FALSE),))</f>
        <v>0</v>
      </c>
      <c r="G179">
        <f>IF(ISNUMBER(SEARCH(G$1,VLOOKUP($N179,'favorites worksheet'!$B:$T,19,FALSE))),4,IFERROR(VLOOKUP($N179,attributelookup,INDEX('list of artifact attributes'!$B:$B,MATCH(data!G$1,'list of artifact attributes'!$A:$A,0)),FALSE),))</f>
        <v>2</v>
      </c>
      <c r="H179">
        <f>IF(ISNUMBER(SEARCH(H$1,VLOOKUP($N179,'favorites worksheet'!$B:$T,19,FALSE))),4,IFERROR(VLOOKUP($N179,attributelookup,INDEX('list of artifact attributes'!$B:$B,MATCH(data!H$1,'list of artifact attributes'!$A:$A,0)),FALSE),))</f>
        <v>0</v>
      </c>
      <c r="I179">
        <v>3</v>
      </c>
      <c r="J179" t="s">
        <v>569</v>
      </c>
      <c r="K179" t="s">
        <v>19</v>
      </c>
      <c r="L179" t="s">
        <v>920</v>
      </c>
      <c r="M179" t="s">
        <v>575</v>
      </c>
      <c r="N179" t="str">
        <f t="shared" si="2"/>
        <v>WINDCrane</v>
      </c>
      <c r="O179" t="s">
        <v>48</v>
      </c>
      <c r="P179" t="s">
        <v>237</v>
      </c>
      <c r="Q179" t="s">
        <v>83</v>
      </c>
      <c r="R179" t="s">
        <v>233</v>
      </c>
      <c r="S179" t="s">
        <v>872</v>
      </c>
      <c r="T179" t="s">
        <v>871</v>
      </c>
      <c r="U179" t="s">
        <v>858</v>
      </c>
      <c r="X179" t="s">
        <v>911</v>
      </c>
      <c r="Y179">
        <v>2</v>
      </c>
      <c r="AF179">
        <v>2</v>
      </c>
      <c r="AG179">
        <v>2</v>
      </c>
      <c r="AI179">
        <v>1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T179">
        <v>2</v>
      </c>
      <c r="AU179">
        <v>2</v>
      </c>
      <c r="AW179">
        <v>2</v>
      </c>
      <c r="AX179">
        <v>2</v>
      </c>
      <c r="AY179">
        <v>1</v>
      </c>
      <c r="BD179">
        <v>1</v>
      </c>
      <c r="BE179">
        <v>1</v>
      </c>
      <c r="BG179">
        <v>2</v>
      </c>
      <c r="BH179">
        <v>1</v>
      </c>
      <c r="BI179">
        <v>2</v>
      </c>
      <c r="BJ179">
        <v>2</v>
      </c>
      <c r="BK179">
        <v>2</v>
      </c>
      <c r="BL179">
        <v>2</v>
      </c>
      <c r="BM179">
        <v>2</v>
      </c>
      <c r="BN179">
        <v>1</v>
      </c>
    </row>
    <row r="180" spans="2:66" ht="14.5" customHeight="1" x14ac:dyDescent="0.2">
      <c r="B180">
        <f>IF(SUMIFS('Included Monsters'!I:I,'Included Monsters'!E:E,data!K180,'Included Monsters'!F:F,data!M180)=1,0,IF(SUM(C180:D180)=0,0,SUM(E180:H180)))</f>
        <v>0</v>
      </c>
      <c r="C180">
        <f>IF(L180='Choice Identifier'!$F$3,1,0)</f>
        <v>0</v>
      </c>
      <c r="D180">
        <f>IF(K180='Choice Identifier'!$F$3,1,0)</f>
        <v>0</v>
      </c>
      <c r="E180">
        <f>IF(ISNUMBER(SEARCH(E$1,VLOOKUP($N180,'favorites worksheet'!$B:$T,19,FALSE))),4,IFERROR(VLOOKUP($N180,attributelookup,INDEX('list of artifact attributes'!$B:$B,MATCH(data!E$1,'list of artifact attributes'!$A:$A,0)),FALSE),))</f>
        <v>0</v>
      </c>
      <c r="F180">
        <f>IF(ISNUMBER(SEARCH(F$1,VLOOKUP($N180,'favorites worksheet'!$B:$T,19,FALSE))),4,IFERROR(VLOOKUP($N180,attributelookup,INDEX('list of artifact attributes'!$B:$B,MATCH(data!F$1,'list of artifact attributes'!$A:$A,0)),FALSE),))</f>
        <v>0</v>
      </c>
      <c r="G180">
        <f>IF(ISNUMBER(SEARCH(G$1,VLOOKUP($N180,'favorites worksheet'!$B:$T,19,FALSE))),4,IFERROR(VLOOKUP($N180,attributelookup,INDEX('list of artifact attributes'!$B:$B,MATCH(data!G$1,'list of artifact attributes'!$A:$A,0)),FALSE),))</f>
        <v>2</v>
      </c>
      <c r="H180">
        <f>IF(ISNUMBER(SEARCH(H$1,VLOOKUP($N180,'favorites worksheet'!$B:$T,19,FALSE))),4,IFERROR(VLOOKUP($N180,attributelookup,INDEX('list of artifact attributes'!$B:$B,MATCH(data!H$1,'list of artifact attributes'!$A:$A,0)),FALSE),))</f>
        <v>0</v>
      </c>
      <c r="I180">
        <v>3</v>
      </c>
      <c r="J180" t="s">
        <v>569</v>
      </c>
      <c r="K180" t="s">
        <v>26</v>
      </c>
      <c r="L180" t="s">
        <v>920</v>
      </c>
      <c r="M180" t="s">
        <v>573</v>
      </c>
      <c r="N180" t="str">
        <f t="shared" si="2"/>
        <v>DARKCrawler</v>
      </c>
      <c r="O180" t="s">
        <v>48</v>
      </c>
      <c r="P180" t="s">
        <v>237</v>
      </c>
      <c r="Q180" t="s">
        <v>83</v>
      </c>
      <c r="R180" t="s">
        <v>233</v>
      </c>
      <c r="S180" t="s">
        <v>872</v>
      </c>
      <c r="T180" t="s">
        <v>871</v>
      </c>
      <c r="U180" t="s">
        <v>858</v>
      </c>
      <c r="X180" t="s">
        <v>911</v>
      </c>
      <c r="Y180">
        <v>2</v>
      </c>
      <c r="AF180">
        <v>2</v>
      </c>
      <c r="AG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2</v>
      </c>
      <c r="AP180">
        <v>2</v>
      </c>
      <c r="AQ180">
        <v>2</v>
      </c>
      <c r="AR180">
        <v>2</v>
      </c>
      <c r="AT180">
        <v>2</v>
      </c>
      <c r="AU180">
        <v>2</v>
      </c>
      <c r="AW180">
        <v>2</v>
      </c>
      <c r="AX180">
        <v>2</v>
      </c>
      <c r="AY180">
        <v>1</v>
      </c>
      <c r="BD180">
        <v>1</v>
      </c>
      <c r="BE180">
        <v>1</v>
      </c>
      <c r="BG180">
        <v>2</v>
      </c>
      <c r="BH180">
        <v>1</v>
      </c>
      <c r="BI180">
        <v>2</v>
      </c>
      <c r="BJ180">
        <v>2</v>
      </c>
      <c r="BK180">
        <v>2</v>
      </c>
      <c r="BL180">
        <v>2</v>
      </c>
      <c r="BM180">
        <v>2</v>
      </c>
      <c r="BN180">
        <v>1</v>
      </c>
    </row>
    <row r="181" spans="2:66" ht="14.5" customHeight="1" x14ac:dyDescent="0.2">
      <c r="B181">
        <f>IF(SUMIFS('Included Monsters'!I:I,'Included Monsters'!E:E,data!K181,'Included Monsters'!F:F,data!M181)=1,0,IF(SUM(C181:D181)=0,0,SUM(E181:H181)))</f>
        <v>2</v>
      </c>
      <c r="C181">
        <f>IF(L181='Choice Identifier'!$F$3,1,0)</f>
        <v>0</v>
      </c>
      <c r="D181">
        <f>IF(K181='Choice Identifier'!$F$3,1,0)</f>
        <v>1</v>
      </c>
      <c r="E181">
        <f>IF(ISNUMBER(SEARCH(E$1,VLOOKUP($N181,'favorites worksheet'!$B:$T,19,FALSE))),4,IFERROR(VLOOKUP($N181,attributelookup,INDEX('list of artifact attributes'!$B:$B,MATCH(data!E$1,'list of artifact attributes'!$A:$A,0)),FALSE),))</f>
        <v>0</v>
      </c>
      <c r="F181">
        <f>IF(ISNUMBER(SEARCH(F$1,VLOOKUP($N181,'favorites worksheet'!$B:$T,19,FALSE))),4,IFERROR(VLOOKUP($N181,attributelookup,INDEX('list of artifact attributes'!$B:$B,MATCH(data!F$1,'list of artifact attributes'!$A:$A,0)),FALSE),))</f>
        <v>0</v>
      </c>
      <c r="G181">
        <f>IF(ISNUMBER(SEARCH(G$1,VLOOKUP($N181,'favorites worksheet'!$B:$T,19,FALSE))),4,IFERROR(VLOOKUP($N181,attributelookup,INDEX('list of artifact attributes'!$B:$B,MATCH(data!G$1,'list of artifact attributes'!$A:$A,0)),FALSE),))</f>
        <v>2</v>
      </c>
      <c r="H181">
        <f>IF(ISNUMBER(SEARCH(H$1,VLOOKUP($N181,'favorites worksheet'!$B:$T,19,FALSE))),4,IFERROR(VLOOKUP($N181,attributelookup,INDEX('list of artifact attributes'!$B:$B,MATCH(data!H$1,'list of artifact attributes'!$A:$A,0)),FALSE),))</f>
        <v>0</v>
      </c>
      <c r="I181">
        <v>3</v>
      </c>
      <c r="J181" t="s">
        <v>569</v>
      </c>
      <c r="K181" t="s">
        <v>22</v>
      </c>
      <c r="L181" t="s">
        <v>910</v>
      </c>
      <c r="M181" t="s">
        <v>571</v>
      </c>
      <c r="N181" t="str">
        <f t="shared" si="2"/>
        <v>LIGHTDriller</v>
      </c>
      <c r="O181" t="s">
        <v>48</v>
      </c>
      <c r="P181" t="s">
        <v>237</v>
      </c>
      <c r="Q181" t="s">
        <v>83</v>
      </c>
      <c r="R181" t="s">
        <v>572</v>
      </c>
      <c r="S181" t="s">
        <v>872</v>
      </c>
      <c r="T181" t="s">
        <v>871</v>
      </c>
      <c r="U181" t="s">
        <v>858</v>
      </c>
      <c r="X181" t="s">
        <v>911</v>
      </c>
      <c r="Y181">
        <v>2</v>
      </c>
      <c r="Z181">
        <v>2</v>
      </c>
      <c r="AA181">
        <v>2</v>
      </c>
      <c r="AF181">
        <v>2</v>
      </c>
      <c r="AG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T181">
        <v>2</v>
      </c>
      <c r="AU181">
        <v>2</v>
      </c>
      <c r="AW181">
        <v>2</v>
      </c>
      <c r="AX181">
        <v>2</v>
      </c>
      <c r="AY181">
        <v>1</v>
      </c>
      <c r="BD181">
        <v>1</v>
      </c>
      <c r="BE181">
        <v>1</v>
      </c>
      <c r="BG181">
        <v>2</v>
      </c>
      <c r="BH181">
        <v>1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1</v>
      </c>
    </row>
    <row r="182" spans="2:66" ht="14.5" customHeight="1" x14ac:dyDescent="0.2">
      <c r="B182">
        <f>IF(SUMIFS('Included Monsters'!I:I,'Included Monsters'!E:E,data!K182,'Included Monsters'!F:F,data!M182)=1,0,IF(SUM(C182:D182)=0,0,SUM(E182:H182)))</f>
        <v>0</v>
      </c>
      <c r="C182">
        <f>IF(L182='Choice Identifier'!$F$3,1,0)</f>
        <v>0</v>
      </c>
      <c r="D182">
        <f>IF(K182='Choice Identifier'!$F$3,1,0)</f>
        <v>0</v>
      </c>
      <c r="E182">
        <f>IF(ISNUMBER(SEARCH(E$1,VLOOKUP($N182,'favorites worksheet'!$B:$T,19,FALSE))),4,IFERROR(VLOOKUP($N182,attributelookup,INDEX('list of artifact attributes'!$B:$B,MATCH(data!E$1,'list of artifact attributes'!$A:$A,0)),FALSE),))</f>
        <v>0</v>
      </c>
      <c r="F182">
        <f>IF(ISNUMBER(SEARCH(F$1,VLOOKUP($N182,'favorites worksheet'!$B:$T,19,FALSE))),4,IFERROR(VLOOKUP($N182,attributelookup,INDEX('list of artifact attributes'!$B:$B,MATCH(data!F$1,'list of artifact attributes'!$A:$A,0)),FALSE),))</f>
        <v>0</v>
      </c>
      <c r="G182">
        <f>IF(ISNUMBER(SEARCH(G$1,VLOOKUP($N182,'favorites worksheet'!$B:$T,19,FALSE))),4,IFERROR(VLOOKUP($N182,attributelookup,INDEX('list of artifact attributes'!$B:$B,MATCH(data!G$1,'list of artifact attributes'!$A:$A,0)),FALSE),))</f>
        <v>2</v>
      </c>
      <c r="H182">
        <f>IF(ISNUMBER(SEARCH(H$1,VLOOKUP($N182,'favorites worksheet'!$B:$T,19,FALSE))),4,IFERROR(VLOOKUP($N182,attributelookup,INDEX('list of artifact attributes'!$B:$B,MATCH(data!H$1,'list of artifact attributes'!$A:$A,0)),FALSE),))</f>
        <v>0</v>
      </c>
      <c r="I182">
        <v>3</v>
      </c>
      <c r="J182" t="s">
        <v>569</v>
      </c>
      <c r="K182" t="s">
        <v>13</v>
      </c>
      <c r="L182" t="s">
        <v>920</v>
      </c>
      <c r="M182" t="s">
        <v>570</v>
      </c>
      <c r="N182" t="str">
        <f t="shared" si="2"/>
        <v>WATERTractor</v>
      </c>
      <c r="O182" t="s">
        <v>48</v>
      </c>
      <c r="P182" t="s">
        <v>237</v>
      </c>
      <c r="Q182" t="s">
        <v>83</v>
      </c>
      <c r="R182" t="s">
        <v>233</v>
      </c>
      <c r="S182" t="s">
        <v>872</v>
      </c>
      <c r="T182" t="s">
        <v>871</v>
      </c>
      <c r="U182" t="s">
        <v>858</v>
      </c>
      <c r="X182" t="s">
        <v>911</v>
      </c>
      <c r="Y182">
        <v>2</v>
      </c>
      <c r="AF182">
        <v>2</v>
      </c>
      <c r="AG182">
        <v>2</v>
      </c>
      <c r="AI182">
        <v>2</v>
      </c>
      <c r="AJ182">
        <v>2</v>
      </c>
      <c r="AK182">
        <v>1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T182">
        <v>2</v>
      </c>
      <c r="AU182">
        <v>2</v>
      </c>
      <c r="AW182">
        <v>2</v>
      </c>
      <c r="AX182">
        <v>2</v>
      </c>
      <c r="AY182">
        <v>1</v>
      </c>
      <c r="BD182">
        <v>1</v>
      </c>
      <c r="BE182">
        <v>1</v>
      </c>
      <c r="BG182">
        <v>2</v>
      </c>
      <c r="BH182">
        <v>1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1</v>
      </c>
    </row>
    <row r="183" spans="2:66" ht="14.5" customHeight="1" x14ac:dyDescent="0.2">
      <c r="B183">
        <f>IF(SUMIFS('Included Monsters'!I:I,'Included Monsters'!E:E,data!K183,'Included Monsters'!F:F,data!M183)=1,0,IF(SUM(C183:D183)=0,0,SUM(E183:H183)))</f>
        <v>0</v>
      </c>
      <c r="C183">
        <f>IF(L183='Choice Identifier'!$F$3,1,0)</f>
        <v>0</v>
      </c>
      <c r="D183">
        <f>IF(K183='Choice Identifier'!$F$3,1,0)</f>
        <v>0</v>
      </c>
      <c r="E183">
        <f>IF(ISNUMBER(SEARCH(E$1,VLOOKUP($N183,'favorites worksheet'!$B:$T,19,FALSE))),4,IFERROR(VLOOKUP($N183,attributelookup,INDEX('list of artifact attributes'!$B:$B,MATCH(data!E$1,'list of artifact attributes'!$A:$A,0)),FALSE),))</f>
        <v>0</v>
      </c>
      <c r="F183">
        <f>IF(ISNUMBER(SEARCH(F$1,VLOOKUP($N183,'favorites worksheet'!$B:$T,19,FALSE))),4,IFERROR(VLOOKUP($N183,attributelookup,INDEX('list of artifact attributes'!$B:$B,MATCH(data!F$1,'list of artifact attributes'!$A:$A,0)),FALSE),))</f>
        <v>0</v>
      </c>
      <c r="G183">
        <f>IF(ISNUMBER(SEARCH(G$1,VLOOKUP($N183,'favorites worksheet'!$B:$T,19,FALSE))),4,IFERROR(VLOOKUP($N183,attributelookup,INDEX('list of artifact attributes'!$B:$B,MATCH(data!G$1,'list of artifact attributes'!$A:$A,0)),FALSE),))</f>
        <v>2</v>
      </c>
      <c r="H183">
        <f>IF(ISNUMBER(SEARCH(H$1,VLOOKUP($N183,'favorites worksheet'!$B:$T,19,FALSE))),4,IFERROR(VLOOKUP($N183,attributelookup,INDEX('list of artifact attributes'!$B:$B,MATCH(data!H$1,'list of artifact attributes'!$A:$A,0)),FALSE),))</f>
        <v>1</v>
      </c>
      <c r="I183">
        <v>4</v>
      </c>
      <c r="J183" t="s">
        <v>46</v>
      </c>
      <c r="K183" t="s">
        <v>6</v>
      </c>
      <c r="L183" t="s">
        <v>920</v>
      </c>
      <c r="M183" t="s">
        <v>47</v>
      </c>
      <c r="N183" t="str">
        <f t="shared" si="2"/>
        <v>FIREKunite</v>
      </c>
      <c r="O183" t="s">
        <v>48</v>
      </c>
      <c r="P183" t="s">
        <v>49</v>
      </c>
      <c r="Q183" t="s">
        <v>17</v>
      </c>
      <c r="R183" t="s">
        <v>50</v>
      </c>
      <c r="S183" t="s">
        <v>854</v>
      </c>
      <c r="T183" t="s">
        <v>858</v>
      </c>
      <c r="U183" t="s">
        <v>870</v>
      </c>
      <c r="X183" t="s">
        <v>911</v>
      </c>
      <c r="Y183">
        <v>2</v>
      </c>
      <c r="Z183">
        <v>2</v>
      </c>
      <c r="AF183">
        <v>2</v>
      </c>
      <c r="AG183">
        <v>2</v>
      </c>
      <c r="AI183">
        <v>2</v>
      </c>
      <c r="AJ183">
        <v>1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1</v>
      </c>
      <c r="AT183">
        <v>2</v>
      </c>
      <c r="AU183">
        <v>2</v>
      </c>
      <c r="AV183">
        <v>1</v>
      </c>
      <c r="AW183">
        <v>2</v>
      </c>
      <c r="AX183">
        <v>2</v>
      </c>
      <c r="AY183">
        <v>1</v>
      </c>
      <c r="BD183">
        <v>1</v>
      </c>
      <c r="BE183">
        <v>1</v>
      </c>
      <c r="BG183">
        <v>1</v>
      </c>
      <c r="BH183">
        <v>1</v>
      </c>
      <c r="BI183">
        <v>1</v>
      </c>
      <c r="BJ183">
        <v>1</v>
      </c>
      <c r="BK183">
        <v>2</v>
      </c>
      <c r="BL183">
        <v>2</v>
      </c>
      <c r="BM183">
        <v>2</v>
      </c>
      <c r="BN183">
        <v>1</v>
      </c>
    </row>
    <row r="184" spans="2:66" ht="14.5" customHeight="1" x14ac:dyDescent="0.2">
      <c r="B184">
        <f>IF(SUMIFS('Included Monsters'!I:I,'Included Monsters'!E:E,data!K184,'Included Monsters'!F:F,data!M184)=1,0,IF(SUM(C184:D184)=0,0,SUM(E184:H184)))</f>
        <v>0</v>
      </c>
      <c r="C184">
        <f>IF(L184='Choice Identifier'!$F$3,1,0)</f>
        <v>0</v>
      </c>
      <c r="D184">
        <f>IF(K184='Choice Identifier'!$F$3,1,0)</f>
        <v>0</v>
      </c>
      <c r="E184">
        <f>IF(ISNUMBER(SEARCH(E$1,VLOOKUP($N184,'favorites worksheet'!$B:$T,19,FALSE))),4,IFERROR(VLOOKUP($N184,attributelookup,INDEX('list of artifact attributes'!$B:$B,MATCH(data!E$1,'list of artifact attributes'!$A:$A,0)),FALSE),))</f>
        <v>0</v>
      </c>
      <c r="F184">
        <f>IF(ISNUMBER(SEARCH(F$1,VLOOKUP($N184,'favorites worksheet'!$B:$T,19,FALSE))),4,IFERROR(VLOOKUP($N184,attributelookup,INDEX('list of artifact attributes'!$B:$B,MATCH(data!F$1,'list of artifact attributes'!$A:$A,0)),FALSE),))</f>
        <v>0</v>
      </c>
      <c r="G184">
        <f>IF(ISNUMBER(SEARCH(G$1,VLOOKUP($N184,'favorites worksheet'!$B:$T,19,FALSE))),4,IFERROR(VLOOKUP($N184,attributelookup,INDEX('list of artifact attributes'!$B:$B,MATCH(data!G$1,'list of artifact attributes'!$A:$A,0)),FALSE),))</f>
        <v>2</v>
      </c>
      <c r="H184">
        <f>IF(ISNUMBER(SEARCH(H$1,VLOOKUP($N184,'favorites worksheet'!$B:$T,19,FALSE))),4,IFERROR(VLOOKUP($N184,attributelookup,INDEX('list of artifact attributes'!$B:$B,MATCH(data!H$1,'list of artifact attributes'!$A:$A,0)),FALSE),))</f>
        <v>1</v>
      </c>
      <c r="I184">
        <v>4</v>
      </c>
      <c r="J184" t="s">
        <v>46</v>
      </c>
      <c r="K184" t="s">
        <v>19</v>
      </c>
      <c r="L184" t="s">
        <v>920</v>
      </c>
      <c r="M184" t="s">
        <v>53</v>
      </c>
      <c r="N184" t="str">
        <f t="shared" si="2"/>
        <v>WINDMalite</v>
      </c>
      <c r="O184" t="s">
        <v>48</v>
      </c>
      <c r="P184" t="s">
        <v>49</v>
      </c>
      <c r="Q184" t="s">
        <v>17</v>
      </c>
      <c r="R184" t="s">
        <v>50</v>
      </c>
      <c r="S184" t="s">
        <v>854</v>
      </c>
      <c r="T184" t="s">
        <v>857</v>
      </c>
      <c r="U184" t="s">
        <v>858</v>
      </c>
      <c r="X184" t="s">
        <v>911</v>
      </c>
      <c r="Y184">
        <v>2</v>
      </c>
      <c r="Z184">
        <v>2</v>
      </c>
      <c r="AF184">
        <v>2</v>
      </c>
      <c r="AG184">
        <v>2</v>
      </c>
      <c r="AI184">
        <v>1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1</v>
      </c>
      <c r="AT184">
        <v>2</v>
      </c>
      <c r="AU184">
        <v>2</v>
      </c>
      <c r="AV184">
        <v>1</v>
      </c>
      <c r="AW184">
        <v>2</v>
      </c>
      <c r="AX184">
        <v>2</v>
      </c>
      <c r="AY184">
        <v>1</v>
      </c>
      <c r="BD184">
        <v>1</v>
      </c>
      <c r="BE184">
        <v>1</v>
      </c>
      <c r="BF184">
        <v>2</v>
      </c>
      <c r="BG184">
        <v>1</v>
      </c>
      <c r="BH184">
        <v>1</v>
      </c>
      <c r="BI184">
        <v>1</v>
      </c>
      <c r="BJ184">
        <v>1</v>
      </c>
      <c r="BK184">
        <v>2</v>
      </c>
      <c r="BL184">
        <v>2</v>
      </c>
      <c r="BM184">
        <v>2</v>
      </c>
      <c r="BN184">
        <v>1</v>
      </c>
    </row>
    <row r="185" spans="2:66" ht="14.5" customHeight="1" x14ac:dyDescent="0.2">
      <c r="B185">
        <f>IF(SUMIFS('Included Monsters'!I:I,'Included Monsters'!E:E,data!K185,'Included Monsters'!F:F,data!M185)=1,0,IF(SUM(C185:D185)=0,0,SUM(E185:H185)))</f>
        <v>0</v>
      </c>
      <c r="C185">
        <f>IF(L185='Choice Identifier'!$F$3,1,0)</f>
        <v>0</v>
      </c>
      <c r="D185">
        <f>IF(K185='Choice Identifier'!$F$3,1,0)</f>
        <v>0</v>
      </c>
      <c r="E185">
        <f>IF(ISNUMBER(SEARCH(E$1,VLOOKUP($N185,'favorites worksheet'!$B:$T,19,FALSE))),4,IFERROR(VLOOKUP($N185,attributelookup,INDEX('list of artifact attributes'!$B:$B,MATCH(data!E$1,'list of artifact attributes'!$A:$A,0)),FALSE),))</f>
        <v>0</v>
      </c>
      <c r="F185">
        <f>IF(ISNUMBER(SEARCH(F$1,VLOOKUP($N185,'favorites worksheet'!$B:$T,19,FALSE))),4,IFERROR(VLOOKUP($N185,attributelookup,INDEX('list of artifact attributes'!$B:$B,MATCH(data!F$1,'list of artifact attributes'!$A:$A,0)),FALSE),))</f>
        <v>0</v>
      </c>
      <c r="G185">
        <f>IF(ISNUMBER(SEARCH(G$1,VLOOKUP($N185,'favorites worksheet'!$B:$T,19,FALSE))),4,IFERROR(VLOOKUP($N185,attributelookup,INDEX('list of artifact attributes'!$B:$B,MATCH(data!G$1,'list of artifact attributes'!$A:$A,0)),FALSE),))</f>
        <v>2</v>
      </c>
      <c r="H185">
        <f>IF(ISNUMBER(SEARCH(H$1,VLOOKUP($N185,'favorites worksheet'!$B:$T,19,FALSE))),4,IFERROR(VLOOKUP($N185,attributelookup,INDEX('list of artifact attributes'!$B:$B,MATCH(data!H$1,'list of artifact attributes'!$A:$A,0)),FALSE),))</f>
        <v>1</v>
      </c>
      <c r="I185">
        <v>4</v>
      </c>
      <c r="J185" t="s">
        <v>46</v>
      </c>
      <c r="K185" t="s">
        <v>26</v>
      </c>
      <c r="L185" t="s">
        <v>920</v>
      </c>
      <c r="M185" t="s">
        <v>55</v>
      </c>
      <c r="N185" t="str">
        <f t="shared" si="2"/>
        <v>DARKOnyx</v>
      </c>
      <c r="O185" t="s">
        <v>48</v>
      </c>
      <c r="P185" t="s">
        <v>49</v>
      </c>
      <c r="Q185" t="s">
        <v>17</v>
      </c>
      <c r="R185" t="s">
        <v>50</v>
      </c>
      <c r="S185" t="s">
        <v>854</v>
      </c>
      <c r="T185" t="s">
        <v>857</v>
      </c>
      <c r="U185" t="s">
        <v>858</v>
      </c>
      <c r="X185" t="s">
        <v>911</v>
      </c>
      <c r="Y185">
        <v>2</v>
      </c>
      <c r="Z185">
        <v>2</v>
      </c>
      <c r="AF185">
        <v>2</v>
      </c>
      <c r="AG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1</v>
      </c>
      <c r="AT185">
        <v>2</v>
      </c>
      <c r="AU185">
        <v>2</v>
      </c>
      <c r="AV185">
        <v>1</v>
      </c>
      <c r="AW185">
        <v>2</v>
      </c>
      <c r="AX185">
        <v>2</v>
      </c>
      <c r="AY185">
        <v>1</v>
      </c>
      <c r="BD185">
        <v>1</v>
      </c>
      <c r="BE185">
        <v>1</v>
      </c>
      <c r="BG185">
        <v>1</v>
      </c>
      <c r="BH185">
        <v>1</v>
      </c>
      <c r="BI185">
        <v>1</v>
      </c>
      <c r="BJ185">
        <v>1</v>
      </c>
      <c r="BK185">
        <v>2</v>
      </c>
      <c r="BL185">
        <v>2</v>
      </c>
      <c r="BM185">
        <v>2</v>
      </c>
      <c r="BN185">
        <v>1</v>
      </c>
    </row>
    <row r="186" spans="2:66" ht="14.5" customHeight="1" x14ac:dyDescent="0.2">
      <c r="B186">
        <f>IF(SUMIFS('Included Monsters'!I:I,'Included Monsters'!E:E,data!K186,'Included Monsters'!F:F,data!M186)=1,0,IF(SUM(C186:D186)=0,0,SUM(E186:H186)))</f>
        <v>3</v>
      </c>
      <c r="C186">
        <f>IF(L186='Choice Identifier'!$F$3,1,0)</f>
        <v>0</v>
      </c>
      <c r="D186">
        <f>IF(K186='Choice Identifier'!$F$3,1,0)</f>
        <v>1</v>
      </c>
      <c r="E186">
        <f>IF(ISNUMBER(SEARCH(E$1,VLOOKUP($N186,'favorites worksheet'!$B:$T,19,FALSE))),4,IFERROR(VLOOKUP($N186,attributelookup,INDEX('list of artifact attributes'!$B:$B,MATCH(data!E$1,'list of artifact attributes'!$A:$A,0)),FALSE),))</f>
        <v>0</v>
      </c>
      <c r="F186">
        <f>IF(ISNUMBER(SEARCH(F$1,VLOOKUP($N186,'favorites worksheet'!$B:$T,19,FALSE))),4,IFERROR(VLOOKUP($N186,attributelookup,INDEX('list of artifact attributes'!$B:$B,MATCH(data!F$1,'list of artifact attributes'!$A:$A,0)),FALSE),))</f>
        <v>0</v>
      </c>
      <c r="G186">
        <f>IF(ISNUMBER(SEARCH(G$1,VLOOKUP($N186,'favorites worksheet'!$B:$T,19,FALSE))),4,IFERROR(VLOOKUP($N186,attributelookup,INDEX('list of artifact attributes'!$B:$B,MATCH(data!G$1,'list of artifact attributes'!$A:$A,0)),FALSE),))</f>
        <v>2</v>
      </c>
      <c r="H186">
        <f>IF(ISNUMBER(SEARCH(H$1,VLOOKUP($N186,'favorites worksheet'!$B:$T,19,FALSE))),4,IFERROR(VLOOKUP($N186,attributelookup,INDEX('list of artifact attributes'!$B:$B,MATCH(data!H$1,'list of artifact attributes'!$A:$A,0)),FALSE),))</f>
        <v>1</v>
      </c>
      <c r="I186">
        <v>4</v>
      </c>
      <c r="J186" t="s">
        <v>46</v>
      </c>
      <c r="K186" t="s">
        <v>22</v>
      </c>
      <c r="L186" t="s">
        <v>920</v>
      </c>
      <c r="M186" t="s">
        <v>54</v>
      </c>
      <c r="N186" t="str">
        <f t="shared" si="2"/>
        <v>LIGHTPhenaka</v>
      </c>
      <c r="O186" t="s">
        <v>48</v>
      </c>
      <c r="P186" t="s">
        <v>49</v>
      </c>
      <c r="Q186" t="s">
        <v>17</v>
      </c>
      <c r="R186" t="s">
        <v>50</v>
      </c>
      <c r="S186" t="s">
        <v>854</v>
      </c>
      <c r="T186" t="s">
        <v>857</v>
      </c>
      <c r="U186" t="s">
        <v>858</v>
      </c>
      <c r="X186" t="s">
        <v>911</v>
      </c>
      <c r="Y186">
        <v>2</v>
      </c>
      <c r="Z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1</v>
      </c>
      <c r="AT186">
        <v>2</v>
      </c>
      <c r="AU186">
        <v>2</v>
      </c>
      <c r="AV186">
        <v>1</v>
      </c>
      <c r="AW186">
        <v>2</v>
      </c>
      <c r="AX186">
        <v>2</v>
      </c>
      <c r="AY186">
        <v>1</v>
      </c>
      <c r="BD186">
        <v>1</v>
      </c>
      <c r="BE186">
        <v>1</v>
      </c>
      <c r="BG186">
        <v>1</v>
      </c>
      <c r="BH186">
        <v>1</v>
      </c>
      <c r="BI186">
        <v>1</v>
      </c>
      <c r="BJ186">
        <v>1</v>
      </c>
      <c r="BK186">
        <v>2</v>
      </c>
      <c r="BL186">
        <v>2</v>
      </c>
      <c r="BM186">
        <v>2</v>
      </c>
      <c r="BN186">
        <v>1</v>
      </c>
    </row>
    <row r="187" spans="2:66" ht="14.5" customHeight="1" x14ac:dyDescent="0.2">
      <c r="B187">
        <f>IF(SUMIFS('Included Monsters'!I:I,'Included Monsters'!E:E,data!K187,'Included Monsters'!F:F,data!M187)=1,0,IF(SUM(C187:D187)=0,0,SUM(E187:H187)))</f>
        <v>0</v>
      </c>
      <c r="C187">
        <f>IF(L187='Choice Identifier'!$F$3,1,0)</f>
        <v>0</v>
      </c>
      <c r="D187">
        <f>IF(K187='Choice Identifier'!$F$3,1,0)</f>
        <v>0</v>
      </c>
      <c r="E187">
        <f>IF(ISNUMBER(SEARCH(E$1,VLOOKUP($N187,'favorites worksheet'!$B:$T,19,FALSE))),4,IFERROR(VLOOKUP($N187,attributelookup,INDEX('list of artifact attributes'!$B:$B,MATCH(data!E$1,'list of artifact attributes'!$A:$A,0)),FALSE),))</f>
        <v>0</v>
      </c>
      <c r="F187">
        <f>IF(ISNUMBER(SEARCH(F$1,VLOOKUP($N187,'favorites worksheet'!$B:$T,19,FALSE))),4,IFERROR(VLOOKUP($N187,attributelookup,INDEX('list of artifact attributes'!$B:$B,MATCH(data!F$1,'list of artifact attributes'!$A:$A,0)),FALSE),))</f>
        <v>0</v>
      </c>
      <c r="G187">
        <f>IF(ISNUMBER(SEARCH(G$1,VLOOKUP($N187,'favorites worksheet'!$B:$T,19,FALSE))),4,IFERROR(VLOOKUP($N187,attributelookup,INDEX('list of artifact attributes'!$B:$B,MATCH(data!G$1,'list of artifact attributes'!$A:$A,0)),FALSE),))</f>
        <v>2</v>
      </c>
      <c r="H187">
        <f>IF(ISNUMBER(SEARCH(H$1,VLOOKUP($N187,'favorites worksheet'!$B:$T,19,FALSE))),4,IFERROR(VLOOKUP($N187,attributelookup,INDEX('list of artifact attributes'!$B:$B,MATCH(data!H$1,'list of artifact attributes'!$A:$A,0)),FALSE),))</f>
        <v>1</v>
      </c>
      <c r="I187">
        <v>4</v>
      </c>
      <c r="J187" t="s">
        <v>46</v>
      </c>
      <c r="K187" t="s">
        <v>13</v>
      </c>
      <c r="L187" t="s">
        <v>920</v>
      </c>
      <c r="M187" t="s">
        <v>52</v>
      </c>
      <c r="N187" t="str">
        <f t="shared" si="2"/>
        <v>WATERTanzaite</v>
      </c>
      <c r="O187" t="s">
        <v>48</v>
      </c>
      <c r="P187" t="s">
        <v>49</v>
      </c>
      <c r="Q187" t="s">
        <v>17</v>
      </c>
      <c r="R187" t="s">
        <v>50</v>
      </c>
      <c r="S187" t="s">
        <v>854</v>
      </c>
      <c r="T187" t="s">
        <v>857</v>
      </c>
      <c r="U187" t="s">
        <v>858</v>
      </c>
      <c r="X187" t="s">
        <v>911</v>
      </c>
      <c r="Y187">
        <v>2</v>
      </c>
      <c r="Z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1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1</v>
      </c>
      <c r="AT187">
        <v>2</v>
      </c>
      <c r="AU187">
        <v>2</v>
      </c>
      <c r="AV187">
        <v>1</v>
      </c>
      <c r="AW187">
        <v>2</v>
      </c>
      <c r="AX187">
        <v>2</v>
      </c>
      <c r="AY187">
        <v>1</v>
      </c>
      <c r="BD187">
        <v>1</v>
      </c>
      <c r="BE187">
        <v>1</v>
      </c>
      <c r="BG187">
        <v>1</v>
      </c>
      <c r="BH187">
        <v>1</v>
      </c>
      <c r="BI187">
        <v>1</v>
      </c>
      <c r="BJ187">
        <v>1</v>
      </c>
      <c r="BK187">
        <v>2</v>
      </c>
      <c r="BL187">
        <v>2</v>
      </c>
      <c r="BM187">
        <v>2</v>
      </c>
      <c r="BN187">
        <v>1</v>
      </c>
    </row>
    <row r="188" spans="2:66" ht="14.5" customHeight="1" x14ac:dyDescent="0.2">
      <c r="B188">
        <f>IF(SUMIFS('Included Monsters'!I:I,'Included Monsters'!E:E,data!K188,'Included Monsters'!F:F,data!M188)=1,0,IF(SUM(C188:D188)=0,0,SUM(E188:H188)))</f>
        <v>0</v>
      </c>
      <c r="C188">
        <f>IF(L188='Choice Identifier'!$F$3,1,0)</f>
        <v>0</v>
      </c>
      <c r="D188">
        <f>IF(K188='Choice Identifier'!$F$3,1,0)</f>
        <v>0</v>
      </c>
      <c r="E188">
        <f>IF(ISNUMBER(SEARCH(E$1,VLOOKUP($N188,'favorites worksheet'!$B:$T,19,FALSE))),4,IFERROR(VLOOKUP($N188,attributelookup,INDEX('list of artifact attributes'!$B:$B,MATCH(data!E$1,'list of artifact attributes'!$A:$A,0)),FALSE),))</f>
        <v>0</v>
      </c>
      <c r="F188">
        <f>IF(ISNUMBER(SEARCH(F$1,VLOOKUP($N188,'favorites worksheet'!$B:$T,19,FALSE))),4,IFERROR(VLOOKUP($N188,attributelookup,INDEX('list of artifact attributes'!$B:$B,MATCH(data!F$1,'list of artifact attributes'!$A:$A,0)),FALSE),))</f>
        <v>0</v>
      </c>
      <c r="G188">
        <f>IF(ISNUMBER(SEARCH(G$1,VLOOKUP($N188,'favorites worksheet'!$B:$T,19,FALSE))),4,IFERROR(VLOOKUP($N188,attributelookup,INDEX('list of artifact attributes'!$B:$B,MATCH(data!G$1,'list of artifact attributes'!$A:$A,0)),FALSE),))</f>
        <v>2</v>
      </c>
      <c r="H188">
        <f>IF(ISNUMBER(SEARCH(H$1,VLOOKUP($N188,'favorites worksheet'!$B:$T,19,FALSE))),4,IFERROR(VLOOKUP($N188,attributelookup,INDEX('list of artifact attributes'!$B:$B,MATCH(data!H$1,'list of artifact attributes'!$A:$A,0)),FALSE),))</f>
        <v>1</v>
      </c>
      <c r="I188">
        <v>2</v>
      </c>
      <c r="J188" t="s">
        <v>775</v>
      </c>
      <c r="K188" t="s">
        <v>6</v>
      </c>
      <c r="L188" t="s">
        <v>921</v>
      </c>
      <c r="M188" t="s">
        <v>776</v>
      </c>
      <c r="N188" t="str">
        <f t="shared" si="2"/>
        <v>FIRECahule</v>
      </c>
      <c r="O188" t="s">
        <v>30</v>
      </c>
      <c r="P188" t="s">
        <v>31</v>
      </c>
      <c r="Q188" t="s">
        <v>557</v>
      </c>
      <c r="R188" t="s">
        <v>31</v>
      </c>
      <c r="S188" t="s">
        <v>854</v>
      </c>
      <c r="T188" t="s">
        <v>857</v>
      </c>
      <c r="U188" t="s">
        <v>858</v>
      </c>
      <c r="X188" t="s">
        <v>912</v>
      </c>
      <c r="Y188">
        <v>1</v>
      </c>
      <c r="Z188">
        <v>1</v>
      </c>
      <c r="AF188">
        <v>2</v>
      </c>
      <c r="AG188">
        <v>2</v>
      </c>
      <c r="AI188">
        <v>2</v>
      </c>
      <c r="AJ188">
        <v>1</v>
      </c>
      <c r="AK188">
        <v>2</v>
      </c>
      <c r="AL188">
        <v>2</v>
      </c>
      <c r="AM188">
        <v>2</v>
      </c>
      <c r="AN188">
        <v>2</v>
      </c>
      <c r="AO188">
        <v>2</v>
      </c>
      <c r="AP188">
        <v>2</v>
      </c>
      <c r="AQ188">
        <v>2</v>
      </c>
      <c r="AR188">
        <v>2</v>
      </c>
      <c r="AS188">
        <v>1</v>
      </c>
      <c r="AT188">
        <v>2</v>
      </c>
      <c r="AU188">
        <v>2</v>
      </c>
      <c r="AV188">
        <v>1</v>
      </c>
      <c r="AW188">
        <v>2</v>
      </c>
      <c r="AX188">
        <v>2</v>
      </c>
      <c r="AY188">
        <v>1</v>
      </c>
      <c r="BD188">
        <v>1</v>
      </c>
      <c r="BE188">
        <v>1</v>
      </c>
      <c r="BG188">
        <v>1</v>
      </c>
      <c r="BH188">
        <v>1</v>
      </c>
      <c r="BI188">
        <v>1</v>
      </c>
      <c r="BJ188">
        <v>1</v>
      </c>
      <c r="BK188">
        <v>2</v>
      </c>
      <c r="BL188">
        <v>2</v>
      </c>
      <c r="BM188">
        <v>2</v>
      </c>
      <c r="BN188">
        <v>1</v>
      </c>
    </row>
    <row r="189" spans="2:66" ht="14.5" customHeight="1" x14ac:dyDescent="0.2">
      <c r="B189">
        <f>IF(SUMIFS('Included Monsters'!I:I,'Included Monsters'!E:E,data!K189,'Included Monsters'!F:F,data!M189)=1,0,IF(SUM(C189:D189)=0,0,SUM(E189:H189)))</f>
        <v>0</v>
      </c>
      <c r="C189">
        <f>IF(L189='Choice Identifier'!$F$3,1,0)</f>
        <v>0</v>
      </c>
      <c r="D189">
        <f>IF(K189='Choice Identifier'!$F$3,1,0)</f>
        <v>0</v>
      </c>
      <c r="E189">
        <f>IF(ISNUMBER(SEARCH(E$1,VLOOKUP($N189,'favorites worksheet'!$B:$T,19,FALSE))),4,IFERROR(VLOOKUP($N189,attributelookup,INDEX('list of artifact attributes'!$B:$B,MATCH(data!E$1,'list of artifact attributes'!$A:$A,0)),FALSE),))</f>
        <v>0</v>
      </c>
      <c r="F189">
        <f>IF(ISNUMBER(SEARCH(F$1,VLOOKUP($N189,'favorites worksheet'!$B:$T,19,FALSE))),4,IFERROR(VLOOKUP($N189,attributelookup,INDEX('list of artifact attributes'!$B:$B,MATCH(data!F$1,'list of artifact attributes'!$A:$A,0)),FALSE),))</f>
        <v>2</v>
      </c>
      <c r="G189">
        <f>IF(ISNUMBER(SEARCH(G$1,VLOOKUP($N189,'favorites worksheet'!$B:$T,19,FALSE))),4,IFERROR(VLOOKUP($N189,attributelookup,INDEX('list of artifact attributes'!$B:$B,MATCH(data!G$1,'list of artifact attributes'!$A:$A,0)),FALSE),))</f>
        <v>2</v>
      </c>
      <c r="H189">
        <f>IF(ISNUMBER(SEARCH(H$1,VLOOKUP($N189,'favorites worksheet'!$B:$T,19,FALSE))),4,IFERROR(VLOOKUP($N189,attributelookup,INDEX('list of artifact attributes'!$B:$B,MATCH(data!H$1,'list of artifact attributes'!$A:$A,0)),FALSE),))</f>
        <v>1</v>
      </c>
      <c r="I189">
        <v>2</v>
      </c>
      <c r="J189" t="s">
        <v>775</v>
      </c>
      <c r="K189" t="s">
        <v>13</v>
      </c>
      <c r="L189" t="s">
        <v>921</v>
      </c>
      <c r="M189" t="s">
        <v>777</v>
      </c>
      <c r="N189" t="str">
        <f t="shared" si="2"/>
        <v>WATERKonamiya</v>
      </c>
      <c r="O189" t="s">
        <v>30</v>
      </c>
      <c r="P189" t="s">
        <v>31</v>
      </c>
      <c r="Q189" t="s">
        <v>132</v>
      </c>
      <c r="R189" t="s">
        <v>31</v>
      </c>
      <c r="S189" t="s">
        <v>854</v>
      </c>
      <c r="T189" t="s">
        <v>857</v>
      </c>
      <c r="U189" t="s">
        <v>858</v>
      </c>
      <c r="X189" t="s">
        <v>912</v>
      </c>
      <c r="Y189">
        <v>1</v>
      </c>
      <c r="AE189">
        <v>2</v>
      </c>
      <c r="AF189">
        <v>2</v>
      </c>
      <c r="AI189">
        <v>2</v>
      </c>
      <c r="AJ189">
        <v>2</v>
      </c>
      <c r="AK189">
        <v>1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1</v>
      </c>
      <c r="AT189">
        <v>2</v>
      </c>
      <c r="AU189">
        <v>2</v>
      </c>
      <c r="AV189">
        <v>1</v>
      </c>
      <c r="AW189">
        <v>2</v>
      </c>
      <c r="AX189">
        <v>2</v>
      </c>
      <c r="AY189">
        <v>1</v>
      </c>
      <c r="BD189">
        <v>1</v>
      </c>
      <c r="BE189">
        <v>1</v>
      </c>
      <c r="BG189">
        <v>1</v>
      </c>
      <c r="BH189">
        <v>1</v>
      </c>
      <c r="BI189">
        <v>1</v>
      </c>
      <c r="BJ189">
        <v>1</v>
      </c>
      <c r="BK189">
        <v>2</v>
      </c>
      <c r="BL189">
        <v>2</v>
      </c>
      <c r="BM189">
        <v>2</v>
      </c>
      <c r="BN189">
        <v>1</v>
      </c>
    </row>
    <row r="190" spans="2:66" ht="14.5" customHeight="1" x14ac:dyDescent="0.2">
      <c r="B190">
        <f>IF(SUMIFS('Included Monsters'!I:I,'Included Monsters'!E:E,data!K190,'Included Monsters'!F:F,data!M190)=1,0,IF(SUM(C190:D190)=0,0,SUM(E190:H190)))</f>
        <v>0</v>
      </c>
      <c r="C190">
        <f>IF(L190='Choice Identifier'!$F$3,1,0)</f>
        <v>0</v>
      </c>
      <c r="D190">
        <f>IF(K190='Choice Identifier'!$F$3,1,0)</f>
        <v>0</v>
      </c>
      <c r="E190">
        <f>IF(ISNUMBER(SEARCH(E$1,VLOOKUP($N190,'favorites worksheet'!$B:$T,19,FALSE))),4,IFERROR(VLOOKUP($N190,attributelookup,INDEX('list of artifact attributes'!$B:$B,MATCH(data!E$1,'list of artifact attributes'!$A:$A,0)),FALSE),))</f>
        <v>0</v>
      </c>
      <c r="F190">
        <f>IF(ISNUMBER(SEARCH(F$1,VLOOKUP($N190,'favorites worksheet'!$B:$T,19,FALSE))),4,IFERROR(VLOOKUP($N190,attributelookup,INDEX('list of artifact attributes'!$B:$B,MATCH(data!F$1,'list of artifact attributes'!$A:$A,0)),FALSE),))</f>
        <v>0</v>
      </c>
      <c r="G190">
        <f>IF(ISNUMBER(SEARCH(G$1,VLOOKUP($N190,'favorites worksheet'!$B:$T,19,FALSE))),4,IFERROR(VLOOKUP($N190,attributelookup,INDEX('list of artifact attributes'!$B:$B,MATCH(data!G$1,'list of artifact attributes'!$A:$A,0)),FALSE),))</f>
        <v>2</v>
      </c>
      <c r="H190">
        <f>IF(ISNUMBER(SEARCH(H$1,VLOOKUP($N190,'favorites worksheet'!$B:$T,19,FALSE))),4,IFERROR(VLOOKUP($N190,attributelookup,INDEX('list of artifact attributes'!$B:$B,MATCH(data!H$1,'list of artifact attributes'!$A:$A,0)),FALSE),))</f>
        <v>1</v>
      </c>
      <c r="I190">
        <v>2</v>
      </c>
      <c r="J190" t="s">
        <v>775</v>
      </c>
      <c r="K190" t="s">
        <v>19</v>
      </c>
      <c r="L190" t="s">
        <v>921</v>
      </c>
      <c r="M190" t="s">
        <v>778</v>
      </c>
      <c r="N190" t="str">
        <f t="shared" si="2"/>
        <v>WINDLindermen</v>
      </c>
      <c r="O190" t="s">
        <v>15</v>
      </c>
      <c r="P190" t="s">
        <v>16</v>
      </c>
      <c r="Q190" t="s">
        <v>612</v>
      </c>
      <c r="R190" t="s">
        <v>172</v>
      </c>
      <c r="S190" t="s">
        <v>854</v>
      </c>
      <c r="T190" t="s">
        <v>857</v>
      </c>
      <c r="U190" t="s">
        <v>858</v>
      </c>
      <c r="X190" t="s">
        <v>912</v>
      </c>
      <c r="Y190">
        <v>1</v>
      </c>
      <c r="Z190">
        <v>1</v>
      </c>
      <c r="AA190">
        <v>1</v>
      </c>
      <c r="AF190">
        <v>2</v>
      </c>
      <c r="AG190">
        <v>2</v>
      </c>
      <c r="AH190">
        <v>2</v>
      </c>
      <c r="AI190">
        <v>1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2</v>
      </c>
      <c r="AQ190">
        <v>2</v>
      </c>
      <c r="AR190">
        <v>2</v>
      </c>
      <c r="AS190">
        <v>1</v>
      </c>
      <c r="AT190">
        <v>2</v>
      </c>
      <c r="AU190">
        <v>2</v>
      </c>
      <c r="AV190">
        <v>1</v>
      </c>
      <c r="AW190">
        <v>2</v>
      </c>
      <c r="AX190">
        <v>2</v>
      </c>
      <c r="AY190">
        <v>1</v>
      </c>
      <c r="BD190">
        <v>1</v>
      </c>
      <c r="BE190">
        <v>1</v>
      </c>
      <c r="BG190">
        <v>1</v>
      </c>
      <c r="BH190">
        <v>1</v>
      </c>
      <c r="BI190">
        <v>1</v>
      </c>
      <c r="BJ190">
        <v>1</v>
      </c>
      <c r="BK190">
        <v>2</v>
      </c>
      <c r="BL190">
        <v>2</v>
      </c>
      <c r="BM190">
        <v>2</v>
      </c>
      <c r="BN190">
        <v>1</v>
      </c>
    </row>
    <row r="191" spans="2:66" ht="14.5" customHeight="1" x14ac:dyDescent="0.2">
      <c r="B191">
        <f>IF(SUMIFS('Included Monsters'!I:I,'Included Monsters'!E:E,data!K191,'Included Monsters'!F:F,data!M191)=1,0,IF(SUM(C191:D191)=0,0,SUM(E191:H191)))</f>
        <v>0</v>
      </c>
      <c r="C191">
        <f>IF(L191='Choice Identifier'!$F$3,1,0)</f>
        <v>0</v>
      </c>
      <c r="D191">
        <f>IF(K191='Choice Identifier'!$F$3,1,0)</f>
        <v>0</v>
      </c>
      <c r="E191">
        <f>IF(ISNUMBER(SEARCH(E$1,VLOOKUP($N191,'favorites worksheet'!$B:$T,19,FALSE))),4,IFERROR(VLOOKUP($N191,attributelookup,INDEX('list of artifact attributes'!$B:$B,MATCH(data!E$1,'list of artifact attributes'!$A:$A,0)),FALSE),))</f>
        <v>0</v>
      </c>
      <c r="F191">
        <f>IF(ISNUMBER(SEARCH(F$1,VLOOKUP($N191,'favorites worksheet'!$B:$T,19,FALSE))),4,IFERROR(VLOOKUP($N191,attributelookup,INDEX('list of artifact attributes'!$B:$B,MATCH(data!F$1,'list of artifact attributes'!$A:$A,0)),FALSE),))</f>
        <v>0</v>
      </c>
      <c r="G191">
        <f>IF(ISNUMBER(SEARCH(G$1,VLOOKUP($N191,'favorites worksheet'!$B:$T,19,FALSE))),4,IFERROR(VLOOKUP($N191,attributelookup,INDEX('list of artifact attributes'!$B:$B,MATCH(data!G$1,'list of artifact attributes'!$A:$A,0)),FALSE),))</f>
        <v>2</v>
      </c>
      <c r="H191">
        <f>IF(ISNUMBER(SEARCH(H$1,VLOOKUP($N191,'favorites worksheet'!$B:$T,19,FALSE))),4,IFERROR(VLOOKUP($N191,attributelookup,INDEX('list of artifact attributes'!$B:$B,MATCH(data!H$1,'list of artifact attributes'!$A:$A,0)),FALSE),))</f>
        <v>1</v>
      </c>
      <c r="I191">
        <v>2</v>
      </c>
      <c r="J191" t="s">
        <v>775</v>
      </c>
      <c r="K191" t="s">
        <v>26</v>
      </c>
      <c r="L191" t="s">
        <v>921</v>
      </c>
      <c r="M191" t="s">
        <v>779</v>
      </c>
      <c r="N191" t="str">
        <f t="shared" si="2"/>
        <v>DARKRizak</v>
      </c>
      <c r="O191" t="s">
        <v>15</v>
      </c>
      <c r="P191" t="s">
        <v>16</v>
      </c>
      <c r="Q191" t="s">
        <v>612</v>
      </c>
      <c r="R191" t="s">
        <v>280</v>
      </c>
      <c r="S191" t="s">
        <v>854</v>
      </c>
      <c r="T191" t="s">
        <v>857</v>
      </c>
      <c r="U191" t="s">
        <v>858</v>
      </c>
      <c r="X191" t="s">
        <v>912</v>
      </c>
      <c r="Y191">
        <v>1</v>
      </c>
      <c r="Z191">
        <v>1</v>
      </c>
      <c r="AF191">
        <v>2</v>
      </c>
      <c r="AG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2</v>
      </c>
      <c r="AO191">
        <v>2</v>
      </c>
      <c r="AP191">
        <v>2</v>
      </c>
      <c r="AQ191">
        <v>2</v>
      </c>
      <c r="AR191">
        <v>2</v>
      </c>
      <c r="AS191">
        <v>1</v>
      </c>
      <c r="AT191">
        <v>2</v>
      </c>
      <c r="AU191">
        <v>2</v>
      </c>
      <c r="AV191">
        <v>1</v>
      </c>
      <c r="AW191">
        <v>2</v>
      </c>
      <c r="AX191">
        <v>2</v>
      </c>
      <c r="AY191">
        <v>1</v>
      </c>
      <c r="BD191">
        <v>1</v>
      </c>
      <c r="BE191">
        <v>1</v>
      </c>
      <c r="BG191">
        <v>1</v>
      </c>
      <c r="BH191">
        <v>1</v>
      </c>
      <c r="BI191">
        <v>1</v>
      </c>
      <c r="BJ191">
        <v>1</v>
      </c>
      <c r="BK191">
        <v>2</v>
      </c>
      <c r="BL191">
        <v>2</v>
      </c>
      <c r="BM191">
        <v>2</v>
      </c>
      <c r="BN191">
        <v>1</v>
      </c>
    </row>
    <row r="192" spans="2:66" ht="14.5" customHeight="1" x14ac:dyDescent="0.2">
      <c r="B192">
        <f>IF(SUMIFS('Included Monsters'!I:I,'Included Monsters'!E:E,data!K192,'Included Monsters'!F:F,data!M192)=1,0,IF(SUM(C192:D192)=0,0,SUM(E192:H192)))</f>
        <v>5</v>
      </c>
      <c r="C192">
        <f>IF(L192='Choice Identifier'!$F$3,1,0)</f>
        <v>0</v>
      </c>
      <c r="D192">
        <f>IF(K192='Choice Identifier'!$F$3,1,0)</f>
        <v>1</v>
      </c>
      <c r="E192">
        <f>IF(ISNUMBER(SEARCH(E$1,VLOOKUP($N192,'favorites worksheet'!$B:$T,19,FALSE))),4,IFERROR(VLOOKUP($N192,attributelookup,INDEX('list of artifact attributes'!$B:$B,MATCH(data!E$1,'list of artifact attributes'!$A:$A,0)),FALSE),))</f>
        <v>0</v>
      </c>
      <c r="F192">
        <f>IF(ISNUMBER(SEARCH(F$1,VLOOKUP($N192,'favorites worksheet'!$B:$T,19,FALSE))),4,IFERROR(VLOOKUP($N192,attributelookup,INDEX('list of artifact attributes'!$B:$B,MATCH(data!F$1,'list of artifact attributes'!$A:$A,0)),FALSE),))</f>
        <v>2</v>
      </c>
      <c r="G192">
        <f>IF(ISNUMBER(SEARCH(G$1,VLOOKUP($N192,'favorites worksheet'!$B:$T,19,FALSE))),4,IFERROR(VLOOKUP($N192,attributelookup,INDEX('list of artifact attributes'!$B:$B,MATCH(data!G$1,'list of artifact attributes'!$A:$A,0)),FALSE),))</f>
        <v>2</v>
      </c>
      <c r="H192">
        <f>IF(ISNUMBER(SEARCH(H$1,VLOOKUP($N192,'favorites worksheet'!$B:$T,19,FALSE))),4,IFERROR(VLOOKUP($N192,attributelookup,INDEX('list of artifact attributes'!$B:$B,MATCH(data!H$1,'list of artifact attributes'!$A:$A,0)),FALSE),))</f>
        <v>1</v>
      </c>
      <c r="I192">
        <v>3</v>
      </c>
      <c r="J192" t="s">
        <v>775</v>
      </c>
      <c r="K192" t="s">
        <v>22</v>
      </c>
      <c r="L192" t="s">
        <v>921</v>
      </c>
      <c r="M192" t="s">
        <v>780</v>
      </c>
      <c r="N192" t="str">
        <f t="shared" si="2"/>
        <v>LIGHTTeon</v>
      </c>
      <c r="O192" t="s">
        <v>15</v>
      </c>
      <c r="P192" t="s">
        <v>16</v>
      </c>
      <c r="Q192" t="s">
        <v>612</v>
      </c>
      <c r="R192" t="s">
        <v>172</v>
      </c>
      <c r="S192" t="s">
        <v>854</v>
      </c>
      <c r="T192" t="s">
        <v>857</v>
      </c>
      <c r="U192" t="s">
        <v>858</v>
      </c>
      <c r="X192" t="s">
        <v>912</v>
      </c>
      <c r="Y192">
        <v>1</v>
      </c>
      <c r="AE192">
        <v>2</v>
      </c>
      <c r="AF192">
        <v>2</v>
      </c>
      <c r="AI192">
        <v>2</v>
      </c>
      <c r="AJ192">
        <v>2</v>
      </c>
      <c r="AK192">
        <v>2</v>
      </c>
      <c r="AL192">
        <v>2</v>
      </c>
      <c r="AM192">
        <v>2</v>
      </c>
      <c r="AN192">
        <v>2</v>
      </c>
      <c r="AO192">
        <v>2</v>
      </c>
      <c r="AP192">
        <v>2</v>
      </c>
      <c r="AQ192">
        <v>2</v>
      </c>
      <c r="AR192">
        <v>2</v>
      </c>
      <c r="AS192">
        <v>1</v>
      </c>
      <c r="AT192">
        <v>2</v>
      </c>
      <c r="AU192">
        <v>2</v>
      </c>
      <c r="AV192">
        <v>1</v>
      </c>
      <c r="AW192">
        <v>2</v>
      </c>
      <c r="AX192">
        <v>2</v>
      </c>
      <c r="AY192">
        <v>1</v>
      </c>
      <c r="BD192">
        <v>1</v>
      </c>
      <c r="BE192">
        <v>1</v>
      </c>
      <c r="BG192">
        <v>1</v>
      </c>
      <c r="BH192">
        <v>1</v>
      </c>
      <c r="BI192">
        <v>1</v>
      </c>
      <c r="BJ192">
        <v>1</v>
      </c>
      <c r="BK192">
        <v>2</v>
      </c>
      <c r="BL192">
        <v>2</v>
      </c>
      <c r="BM192">
        <v>2</v>
      </c>
      <c r="BN192">
        <v>1</v>
      </c>
    </row>
    <row r="193" spans="2:66" ht="14.5" customHeight="1" x14ac:dyDescent="0.2">
      <c r="B193">
        <f>IF(SUMIFS('Included Monsters'!I:I,'Included Monsters'!E:E,data!K193,'Included Monsters'!F:F,data!M193)=1,0,IF(SUM(C193:D193)=0,0,SUM(E193:H193)))</f>
        <v>0</v>
      </c>
      <c r="C193">
        <f>IF(L193='Choice Identifier'!$F$3,1,0)</f>
        <v>0</v>
      </c>
      <c r="D193">
        <f>IF(K193='Choice Identifier'!$F$3,1,0)</f>
        <v>0</v>
      </c>
      <c r="E193">
        <f>IF(ISNUMBER(SEARCH(E$1,VLOOKUP($N193,'favorites worksheet'!$B:$T,19,FALSE))),4,IFERROR(VLOOKUP($N193,attributelookup,INDEX('list of artifact attributes'!$B:$B,MATCH(data!E$1,'list of artifact attributes'!$A:$A,0)),FALSE),))</f>
        <v>0</v>
      </c>
      <c r="F193">
        <f>IF(ISNUMBER(SEARCH(F$1,VLOOKUP($N193,'favorites worksheet'!$B:$T,19,FALSE))),4,IFERROR(VLOOKUP($N193,attributelookup,INDEX('list of artifact attributes'!$B:$B,MATCH(data!F$1,'list of artifact attributes'!$A:$A,0)),FALSE),))</f>
        <v>0</v>
      </c>
      <c r="G193">
        <f>IF(ISNUMBER(SEARCH(G$1,VLOOKUP($N193,'favorites worksheet'!$B:$T,19,FALSE))),4,IFERROR(VLOOKUP($N193,attributelookup,INDEX('list of artifact attributes'!$B:$B,MATCH(data!G$1,'list of artifact attributes'!$A:$A,0)),FALSE),))</f>
        <v>2</v>
      </c>
      <c r="H193">
        <f>IF(ISNUMBER(SEARCH(H$1,VLOOKUP($N193,'favorites worksheet'!$B:$T,19,FALSE))),4,IFERROR(VLOOKUP($N193,attributelookup,INDEX('list of artifact attributes'!$B:$B,MATCH(data!H$1,'list of artifact attributes'!$A:$A,0)),FALSE),))</f>
        <v>2</v>
      </c>
      <c r="I193">
        <v>3</v>
      </c>
      <c r="J193" t="s">
        <v>95</v>
      </c>
      <c r="K193" t="s">
        <v>13</v>
      </c>
      <c r="L193" t="s">
        <v>920</v>
      </c>
      <c r="M193" t="s">
        <v>99</v>
      </c>
      <c r="N193" t="str">
        <f t="shared" si="2"/>
        <v>WATERBagir</v>
      </c>
      <c r="O193" t="s">
        <v>48</v>
      </c>
      <c r="P193" t="s">
        <v>49</v>
      </c>
      <c r="Q193" t="s">
        <v>100</v>
      </c>
      <c r="R193" t="s">
        <v>101</v>
      </c>
      <c r="S193" t="s">
        <v>854</v>
      </c>
      <c r="T193" t="s">
        <v>858</v>
      </c>
      <c r="X193" t="s">
        <v>911</v>
      </c>
      <c r="Y193">
        <v>2</v>
      </c>
      <c r="Z193">
        <v>2</v>
      </c>
      <c r="AA193">
        <v>2</v>
      </c>
      <c r="AF193">
        <v>2</v>
      </c>
      <c r="AG193">
        <v>2</v>
      </c>
      <c r="AH193">
        <v>2</v>
      </c>
      <c r="AI193">
        <v>2</v>
      </c>
      <c r="AJ193">
        <v>2</v>
      </c>
      <c r="AK193">
        <v>1</v>
      </c>
      <c r="AL193">
        <v>2</v>
      </c>
      <c r="AM193">
        <v>2</v>
      </c>
      <c r="AN193">
        <v>2</v>
      </c>
      <c r="AO193">
        <v>2</v>
      </c>
      <c r="AP193">
        <v>2</v>
      </c>
      <c r="AQ193">
        <v>2</v>
      </c>
      <c r="AR193">
        <v>2</v>
      </c>
      <c r="AS193">
        <v>2</v>
      </c>
      <c r="AT193">
        <v>2</v>
      </c>
      <c r="AU193">
        <v>2</v>
      </c>
      <c r="AV193">
        <v>2</v>
      </c>
      <c r="AW193">
        <v>2</v>
      </c>
      <c r="AX193">
        <v>2</v>
      </c>
      <c r="AY193">
        <v>1</v>
      </c>
      <c r="BD193">
        <v>1</v>
      </c>
      <c r="BE193">
        <v>1</v>
      </c>
      <c r="BG193">
        <v>2</v>
      </c>
      <c r="BH193">
        <v>2</v>
      </c>
      <c r="BI193">
        <v>2</v>
      </c>
      <c r="BJ193">
        <v>2</v>
      </c>
      <c r="BK193">
        <v>2</v>
      </c>
      <c r="BL193">
        <v>2</v>
      </c>
      <c r="BM193">
        <v>2</v>
      </c>
      <c r="BN193">
        <v>1</v>
      </c>
    </row>
    <row r="194" spans="2:66" ht="14.5" customHeight="1" x14ac:dyDescent="0.2">
      <c r="B194">
        <f>IF(SUMIFS('Included Monsters'!I:I,'Included Monsters'!E:E,data!K194,'Included Monsters'!F:F,data!M194)=1,0,IF(SUM(C194:D194)=0,0,SUM(E194:H194)))</f>
        <v>4</v>
      </c>
      <c r="C194">
        <f>IF(L194='Choice Identifier'!$F$3,1,0)</f>
        <v>0</v>
      </c>
      <c r="D194">
        <f>IF(K194='Choice Identifier'!$F$3,1,0)</f>
        <v>1</v>
      </c>
      <c r="E194">
        <f>IF(ISNUMBER(SEARCH(E$1,VLOOKUP($N194,'favorites worksheet'!$B:$T,19,FALSE))),4,IFERROR(VLOOKUP($N194,attributelookup,INDEX('list of artifact attributes'!$B:$B,MATCH(data!E$1,'list of artifact attributes'!$A:$A,0)),FALSE),))</f>
        <v>0</v>
      </c>
      <c r="F194">
        <f>IF(ISNUMBER(SEARCH(F$1,VLOOKUP($N194,'favorites worksheet'!$B:$T,19,FALSE))),4,IFERROR(VLOOKUP($N194,attributelookup,INDEX('list of artifact attributes'!$B:$B,MATCH(data!F$1,'list of artifact attributes'!$A:$A,0)),FALSE),))</f>
        <v>0</v>
      </c>
      <c r="G194">
        <f>IF(ISNUMBER(SEARCH(G$1,VLOOKUP($N194,'favorites worksheet'!$B:$T,19,FALSE))),4,IFERROR(VLOOKUP($N194,attributelookup,INDEX('list of artifact attributes'!$B:$B,MATCH(data!G$1,'list of artifact attributes'!$A:$A,0)),FALSE),))</f>
        <v>2</v>
      </c>
      <c r="H194">
        <f>IF(ISNUMBER(SEARCH(H$1,VLOOKUP($N194,'favorites worksheet'!$B:$T,19,FALSE))),4,IFERROR(VLOOKUP($N194,attributelookup,INDEX('list of artifact attributes'!$B:$B,MATCH(data!H$1,'list of artifact attributes'!$A:$A,0)),FALSE),))</f>
        <v>2</v>
      </c>
      <c r="I194">
        <v>4</v>
      </c>
      <c r="J194" t="s">
        <v>95</v>
      </c>
      <c r="K194" t="s">
        <v>22</v>
      </c>
      <c r="L194" t="s">
        <v>920</v>
      </c>
      <c r="M194" t="s">
        <v>103</v>
      </c>
      <c r="N194" t="str">
        <f t="shared" si="2"/>
        <v>LIGHTEinheri</v>
      </c>
      <c r="O194" t="s">
        <v>48</v>
      </c>
      <c r="P194" t="s">
        <v>49</v>
      </c>
      <c r="Q194" t="s">
        <v>104</v>
      </c>
      <c r="R194" t="s">
        <v>50</v>
      </c>
      <c r="S194" t="s">
        <v>854</v>
      </c>
      <c r="T194" t="s">
        <v>858</v>
      </c>
      <c r="X194" t="s">
        <v>911</v>
      </c>
      <c r="Y194">
        <v>2</v>
      </c>
      <c r="Z194">
        <v>2</v>
      </c>
      <c r="AA194">
        <v>2</v>
      </c>
      <c r="AF194">
        <v>2</v>
      </c>
      <c r="AG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1</v>
      </c>
      <c r="BD194">
        <v>1</v>
      </c>
      <c r="BE194">
        <v>1</v>
      </c>
      <c r="BG194">
        <v>2</v>
      </c>
      <c r="BH194">
        <v>2</v>
      </c>
      <c r="BI194">
        <v>2</v>
      </c>
      <c r="BJ194">
        <v>2</v>
      </c>
      <c r="BK194">
        <v>2</v>
      </c>
      <c r="BL194">
        <v>2</v>
      </c>
      <c r="BM194">
        <v>2</v>
      </c>
      <c r="BN194">
        <v>1</v>
      </c>
    </row>
    <row r="195" spans="2:66" ht="14.5" customHeight="1" x14ac:dyDescent="0.2">
      <c r="B195">
        <f>IF(SUMIFS('Included Monsters'!I:I,'Included Monsters'!E:E,data!K195,'Included Monsters'!F:F,data!M195)=1,0,IF(SUM(C195:D195)=0,0,SUM(E195:H195)))</f>
        <v>0</v>
      </c>
      <c r="C195">
        <f>IF(L195='Choice Identifier'!$F$3,1,0)</f>
        <v>0</v>
      </c>
      <c r="D195">
        <f>IF(K195='Choice Identifier'!$F$3,1,0)</f>
        <v>0</v>
      </c>
      <c r="E195">
        <f>IF(ISNUMBER(SEARCH(E$1,VLOOKUP($N195,'favorites worksheet'!$B:$T,19,FALSE))),4,IFERROR(VLOOKUP($N195,attributelookup,INDEX('list of artifact attributes'!$B:$B,MATCH(data!E$1,'list of artifact attributes'!$A:$A,0)),FALSE),))</f>
        <v>0</v>
      </c>
      <c r="F195">
        <f>IF(ISNUMBER(SEARCH(F$1,VLOOKUP($N195,'favorites worksheet'!$B:$T,19,FALSE))),4,IFERROR(VLOOKUP($N195,attributelookup,INDEX('list of artifact attributes'!$B:$B,MATCH(data!F$1,'list of artifact attributes'!$A:$A,0)),FALSE),))</f>
        <v>0</v>
      </c>
      <c r="G195">
        <f>IF(ISNUMBER(SEARCH(G$1,VLOOKUP($N195,'favorites worksheet'!$B:$T,19,FALSE))),4,IFERROR(VLOOKUP($N195,attributelookup,INDEX('list of artifact attributes'!$B:$B,MATCH(data!G$1,'list of artifact attributes'!$A:$A,0)),FALSE),))</f>
        <v>2</v>
      </c>
      <c r="H195">
        <f>IF(ISNUMBER(SEARCH(H$1,VLOOKUP($N195,'favorites worksheet'!$B:$T,19,FALSE))),4,IFERROR(VLOOKUP($N195,attributelookup,INDEX('list of artifact attributes'!$B:$B,MATCH(data!H$1,'list of artifact attributes'!$A:$A,0)),FALSE),))</f>
        <v>2</v>
      </c>
      <c r="I195">
        <v>4</v>
      </c>
      <c r="J195" t="s">
        <v>95</v>
      </c>
      <c r="K195" t="s">
        <v>19</v>
      </c>
      <c r="L195" t="s">
        <v>910</v>
      </c>
      <c r="M195" t="s">
        <v>102</v>
      </c>
      <c r="N195" t="str">
        <f t="shared" si="2"/>
        <v>WINDSkogul</v>
      </c>
      <c r="O195" t="s">
        <v>48</v>
      </c>
      <c r="P195" t="s">
        <v>49</v>
      </c>
      <c r="Q195" t="s">
        <v>97</v>
      </c>
      <c r="R195" t="s">
        <v>50</v>
      </c>
      <c r="S195" t="s">
        <v>854</v>
      </c>
      <c r="T195" t="s">
        <v>858</v>
      </c>
      <c r="X195" t="s">
        <v>910</v>
      </c>
      <c r="Y195">
        <v>2</v>
      </c>
      <c r="AF195">
        <v>2</v>
      </c>
      <c r="AI195">
        <v>1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2</v>
      </c>
      <c r="AU195">
        <v>2</v>
      </c>
      <c r="AV195">
        <v>2</v>
      </c>
      <c r="AW195">
        <v>2</v>
      </c>
      <c r="AX195">
        <v>2</v>
      </c>
      <c r="AY195">
        <v>1</v>
      </c>
      <c r="BD195">
        <v>1</v>
      </c>
      <c r="BE195">
        <v>1</v>
      </c>
      <c r="BG195">
        <v>1</v>
      </c>
      <c r="BH195">
        <v>1</v>
      </c>
      <c r="BI195">
        <v>1</v>
      </c>
      <c r="BJ195">
        <v>1</v>
      </c>
      <c r="BK195">
        <v>2</v>
      </c>
      <c r="BL195">
        <v>2</v>
      </c>
      <c r="BM195">
        <v>2</v>
      </c>
      <c r="BN195">
        <v>1</v>
      </c>
    </row>
    <row r="196" spans="2:66" ht="14.5" customHeight="1" x14ac:dyDescent="0.2">
      <c r="B196">
        <f>IF(SUMIFS('Included Monsters'!I:I,'Included Monsters'!E:E,data!K196,'Included Monsters'!F:F,data!M196)=1,0,IF(SUM(C196:D196)=0,0,SUM(E196:H196)))</f>
        <v>0</v>
      </c>
      <c r="C196">
        <f>IF(L196='Choice Identifier'!$F$3,1,0)</f>
        <v>0</v>
      </c>
      <c r="D196">
        <f>IF(K196='Choice Identifier'!$F$3,1,0)</f>
        <v>0</v>
      </c>
      <c r="E196">
        <f>IF(ISNUMBER(SEARCH(E$1,VLOOKUP($N196,'favorites worksheet'!$B:$T,19,FALSE))),4,IFERROR(VLOOKUP($N196,attributelookup,INDEX('list of artifact attributes'!$B:$B,MATCH(data!E$1,'list of artifact attributes'!$A:$A,0)),FALSE),))</f>
        <v>0</v>
      </c>
      <c r="F196">
        <f>IF(ISNUMBER(SEARCH(F$1,VLOOKUP($N196,'favorites worksheet'!$B:$T,19,FALSE))),4,IFERROR(VLOOKUP($N196,attributelookup,INDEX('list of artifact attributes'!$B:$B,MATCH(data!F$1,'list of artifact attributes'!$A:$A,0)),FALSE),))</f>
        <v>0</v>
      </c>
      <c r="G196">
        <f>IF(ISNUMBER(SEARCH(G$1,VLOOKUP($N196,'favorites worksheet'!$B:$T,19,FALSE))),4,IFERROR(VLOOKUP($N196,attributelookup,INDEX('list of artifact attributes'!$B:$B,MATCH(data!G$1,'list of artifact attributes'!$A:$A,0)),FALSE),))</f>
        <v>2</v>
      </c>
      <c r="H196">
        <f>IF(ISNUMBER(SEARCH(H$1,VLOOKUP($N196,'favorites worksheet'!$B:$T,19,FALSE))),4,IFERROR(VLOOKUP($N196,attributelookup,INDEX('list of artifact attributes'!$B:$B,MATCH(data!H$1,'list of artifact attributes'!$A:$A,0)),FALSE),))</f>
        <v>2</v>
      </c>
      <c r="I196">
        <v>4</v>
      </c>
      <c r="J196" t="s">
        <v>95</v>
      </c>
      <c r="K196" t="s">
        <v>26</v>
      </c>
      <c r="L196" t="s">
        <v>910</v>
      </c>
      <c r="M196" t="s">
        <v>105</v>
      </c>
      <c r="N196" t="str">
        <f t="shared" si="2"/>
        <v>DARKTrasar</v>
      </c>
      <c r="O196" t="s">
        <v>48</v>
      </c>
      <c r="P196" t="s">
        <v>49</v>
      </c>
      <c r="Q196" t="s">
        <v>106</v>
      </c>
      <c r="R196" t="s">
        <v>50</v>
      </c>
      <c r="S196" t="s">
        <v>854</v>
      </c>
      <c r="T196" t="s">
        <v>858</v>
      </c>
      <c r="X196" t="s">
        <v>910</v>
      </c>
      <c r="Y196">
        <v>2</v>
      </c>
      <c r="AF196">
        <v>2</v>
      </c>
      <c r="AI196">
        <v>2</v>
      </c>
      <c r="AJ196">
        <v>2</v>
      </c>
      <c r="AK196">
        <v>2</v>
      </c>
      <c r="AL196">
        <v>2</v>
      </c>
      <c r="AM196">
        <v>2</v>
      </c>
      <c r="AN196">
        <v>2</v>
      </c>
      <c r="AO196">
        <v>2</v>
      </c>
      <c r="AP196">
        <v>2</v>
      </c>
      <c r="AQ196">
        <v>2</v>
      </c>
      <c r="AR196">
        <v>2</v>
      </c>
      <c r="AS196">
        <v>2</v>
      </c>
      <c r="AT196">
        <v>2</v>
      </c>
      <c r="AU196">
        <v>2</v>
      </c>
      <c r="AV196">
        <v>2</v>
      </c>
      <c r="AW196">
        <v>2</v>
      </c>
      <c r="AX196">
        <v>2</v>
      </c>
      <c r="AY196">
        <v>1</v>
      </c>
      <c r="BD196">
        <v>1</v>
      </c>
      <c r="BE196">
        <v>1</v>
      </c>
      <c r="BG196">
        <v>1</v>
      </c>
      <c r="BH196">
        <v>1</v>
      </c>
      <c r="BI196">
        <v>1</v>
      </c>
      <c r="BJ196">
        <v>1</v>
      </c>
      <c r="BK196">
        <v>2</v>
      </c>
      <c r="BL196">
        <v>2</v>
      </c>
      <c r="BM196">
        <v>2</v>
      </c>
      <c r="BN196">
        <v>1</v>
      </c>
    </row>
    <row r="197" spans="2:66" ht="14.5" customHeight="1" x14ac:dyDescent="0.2">
      <c r="B197">
        <f>IF(SUMIFS('Included Monsters'!I:I,'Included Monsters'!E:E,data!K197,'Included Monsters'!F:F,data!M197)=1,0,IF(SUM(C197:D197)=0,0,SUM(E197:H197)))</f>
        <v>0</v>
      </c>
      <c r="C197">
        <f>IF(L197='Choice Identifier'!$F$3,1,0)</f>
        <v>0</v>
      </c>
      <c r="D197">
        <f>IF(K197='Choice Identifier'!$F$3,1,0)</f>
        <v>0</v>
      </c>
      <c r="E197">
        <f>IF(ISNUMBER(SEARCH(E$1,VLOOKUP($N197,'favorites worksheet'!$B:$T,19,FALSE))),4,IFERROR(VLOOKUP($N197,attributelookup,INDEX('list of artifact attributes'!$B:$B,MATCH(data!E$1,'list of artifact attributes'!$A:$A,0)),FALSE),))</f>
        <v>0</v>
      </c>
      <c r="F197">
        <f>IF(ISNUMBER(SEARCH(F$1,VLOOKUP($N197,'favorites worksheet'!$B:$T,19,FALSE))),4,IFERROR(VLOOKUP($N197,attributelookup,INDEX('list of artifact attributes'!$B:$B,MATCH(data!F$1,'list of artifact attributes'!$A:$A,0)),FALSE),))</f>
        <v>0</v>
      </c>
      <c r="G197">
        <f>IF(ISNUMBER(SEARCH(G$1,VLOOKUP($N197,'favorites worksheet'!$B:$T,19,FALSE))),4,IFERROR(VLOOKUP($N197,attributelookup,INDEX('list of artifact attributes'!$B:$B,MATCH(data!G$1,'list of artifact attributes'!$A:$A,0)),FALSE),))</f>
        <v>2</v>
      </c>
      <c r="H197">
        <f>IF(ISNUMBER(SEARCH(H$1,VLOOKUP($N197,'favorites worksheet'!$B:$T,19,FALSE))),4,IFERROR(VLOOKUP($N197,attributelookup,INDEX('list of artifact attributes'!$B:$B,MATCH(data!H$1,'list of artifact attributes'!$A:$A,0)),FALSE),))</f>
        <v>2</v>
      </c>
      <c r="I197">
        <v>3</v>
      </c>
      <c r="J197" t="s">
        <v>95</v>
      </c>
      <c r="K197" t="s">
        <v>6</v>
      </c>
      <c r="L197" t="s">
        <v>920</v>
      </c>
      <c r="M197" t="s">
        <v>96</v>
      </c>
      <c r="N197" t="str">
        <f t="shared" si="2"/>
        <v>FIREVidurr</v>
      </c>
      <c r="O197" t="s">
        <v>48</v>
      </c>
      <c r="P197" t="s">
        <v>49</v>
      </c>
      <c r="Q197" t="s">
        <v>97</v>
      </c>
      <c r="R197" t="s">
        <v>50</v>
      </c>
      <c r="S197" t="s">
        <v>854</v>
      </c>
      <c r="T197" t="s">
        <v>858</v>
      </c>
      <c r="X197" t="s">
        <v>913</v>
      </c>
      <c r="Y197">
        <v>2</v>
      </c>
      <c r="Z197">
        <v>2</v>
      </c>
      <c r="AF197">
        <v>2</v>
      </c>
      <c r="AG197">
        <v>2</v>
      </c>
      <c r="AI197">
        <v>2</v>
      </c>
      <c r="AJ197">
        <v>1</v>
      </c>
      <c r="AK197">
        <v>2</v>
      </c>
      <c r="AL197">
        <v>2</v>
      </c>
      <c r="AM197">
        <v>2</v>
      </c>
      <c r="AN197">
        <v>2</v>
      </c>
      <c r="AO197">
        <v>2</v>
      </c>
      <c r="AP197">
        <v>2</v>
      </c>
      <c r="AQ197">
        <v>2</v>
      </c>
      <c r="AR197">
        <v>2</v>
      </c>
      <c r="AS197">
        <v>2</v>
      </c>
      <c r="AT197">
        <v>2</v>
      </c>
      <c r="AU197">
        <v>2</v>
      </c>
      <c r="AV197">
        <v>2</v>
      </c>
      <c r="AW197">
        <v>2</v>
      </c>
      <c r="AX197">
        <v>2</v>
      </c>
      <c r="AY197">
        <v>1</v>
      </c>
      <c r="BD197">
        <v>2</v>
      </c>
      <c r="BE197">
        <v>2</v>
      </c>
      <c r="BG197">
        <v>2</v>
      </c>
      <c r="BH197">
        <v>2</v>
      </c>
      <c r="BI197">
        <v>2</v>
      </c>
      <c r="BJ197">
        <v>2</v>
      </c>
      <c r="BK197">
        <v>2</v>
      </c>
      <c r="BL197">
        <v>2</v>
      </c>
      <c r="BM197">
        <v>2</v>
      </c>
      <c r="BN197">
        <v>1</v>
      </c>
    </row>
    <row r="198" spans="2:66" ht="14.5" customHeight="1" x14ac:dyDescent="0.2">
      <c r="B198">
        <f>IF(SUMIFS('Included Monsters'!I:I,'Included Monsters'!E:E,data!K198,'Included Monsters'!F:F,data!M198)=1,0,IF(SUM(C198:D198)=0,0,SUM(E198:H198)))</f>
        <v>3</v>
      </c>
      <c r="C198">
        <f>IF(L198='Choice Identifier'!$F$3,1,0)</f>
        <v>0</v>
      </c>
      <c r="D198">
        <f>IF(K198='Choice Identifier'!$F$3,1,0)</f>
        <v>1</v>
      </c>
      <c r="E198">
        <f>IF(ISNUMBER(SEARCH(E$1,VLOOKUP($N198,'favorites worksheet'!$B:$T,19,FALSE))),4,IFERROR(VLOOKUP($N198,attributelookup,INDEX('list of artifact attributes'!$B:$B,MATCH(data!E$1,'list of artifact attributes'!$A:$A,0)),FALSE),))</f>
        <v>0</v>
      </c>
      <c r="F198">
        <f>IF(ISNUMBER(SEARCH(F$1,VLOOKUP($N198,'favorites worksheet'!$B:$T,19,FALSE))),4,IFERROR(VLOOKUP($N198,attributelookup,INDEX('list of artifact attributes'!$B:$B,MATCH(data!F$1,'list of artifact attributes'!$A:$A,0)),FALSE),))</f>
        <v>0</v>
      </c>
      <c r="G198">
        <f>IF(ISNUMBER(SEARCH(G$1,VLOOKUP($N198,'favorites worksheet'!$B:$T,19,FALSE))),4,IFERROR(VLOOKUP($N198,attributelookup,INDEX('list of artifact attributes'!$B:$B,MATCH(data!G$1,'list of artifact attributes'!$A:$A,0)),FALSE),))</f>
        <v>2</v>
      </c>
      <c r="H198">
        <f>IF(ISNUMBER(SEARCH(H$1,VLOOKUP($N198,'favorites worksheet'!$B:$T,19,FALSE))),4,IFERROR(VLOOKUP($N198,attributelookup,INDEX('list of artifact attributes'!$B:$B,MATCH(data!H$1,'list of artifact attributes'!$A:$A,0)),FALSE),))</f>
        <v>1</v>
      </c>
      <c r="I198">
        <v>3</v>
      </c>
      <c r="J198" t="s">
        <v>730</v>
      </c>
      <c r="K198" t="s">
        <v>22</v>
      </c>
      <c r="L198" t="s">
        <v>920</v>
      </c>
      <c r="M198" t="s">
        <v>731</v>
      </c>
      <c r="N198" t="str">
        <f t="shared" si="2"/>
        <v>LIGHTGroggo</v>
      </c>
      <c r="O198" t="s">
        <v>48</v>
      </c>
      <c r="P198" t="s">
        <v>49</v>
      </c>
      <c r="Q198" t="s">
        <v>83</v>
      </c>
      <c r="R198" t="s">
        <v>233</v>
      </c>
      <c r="S198" t="s">
        <v>872</v>
      </c>
      <c r="T198" t="s">
        <v>871</v>
      </c>
      <c r="U198" t="s">
        <v>858</v>
      </c>
      <c r="X198" t="s">
        <v>911</v>
      </c>
      <c r="Y198">
        <v>2</v>
      </c>
      <c r="AF198">
        <v>2</v>
      </c>
      <c r="AI198">
        <v>2</v>
      </c>
      <c r="AJ198">
        <v>2</v>
      </c>
      <c r="AK198">
        <v>2</v>
      </c>
      <c r="AL198">
        <v>2</v>
      </c>
      <c r="AM198">
        <v>2</v>
      </c>
      <c r="AN198">
        <v>2</v>
      </c>
      <c r="AO198">
        <v>2</v>
      </c>
      <c r="AP198">
        <v>2</v>
      </c>
      <c r="AQ198">
        <v>2</v>
      </c>
      <c r="AR198">
        <v>2</v>
      </c>
      <c r="AS198">
        <v>1</v>
      </c>
      <c r="AT198">
        <v>2</v>
      </c>
      <c r="AU198">
        <v>2</v>
      </c>
      <c r="AV198">
        <v>1</v>
      </c>
      <c r="AW198">
        <v>2</v>
      </c>
      <c r="AX198">
        <v>2</v>
      </c>
      <c r="AY198">
        <v>1</v>
      </c>
      <c r="BD198">
        <v>1</v>
      </c>
      <c r="BE198">
        <v>1</v>
      </c>
      <c r="BG198">
        <v>1</v>
      </c>
      <c r="BH198">
        <v>1</v>
      </c>
      <c r="BI198">
        <v>1</v>
      </c>
      <c r="BJ198">
        <v>1</v>
      </c>
      <c r="BK198">
        <v>2</v>
      </c>
      <c r="BL198">
        <v>2</v>
      </c>
      <c r="BM198">
        <v>2</v>
      </c>
      <c r="BN198">
        <v>1</v>
      </c>
    </row>
    <row r="199" spans="2:66" ht="14.5" customHeight="1" x14ac:dyDescent="0.2">
      <c r="B199">
        <f>IF(SUMIFS('Included Monsters'!I:I,'Included Monsters'!E:E,data!K199,'Included Monsters'!F:F,data!M199)=1,0,IF(SUM(C199:D199)=0,0,SUM(E199:H199)))</f>
        <v>0</v>
      </c>
      <c r="C199">
        <f>IF(L199='Choice Identifier'!$F$3,1,0)</f>
        <v>0</v>
      </c>
      <c r="D199">
        <f>IF(K199='Choice Identifier'!$F$3,1,0)</f>
        <v>0</v>
      </c>
      <c r="E199">
        <f>IF(ISNUMBER(SEARCH(E$1,VLOOKUP($N199,'favorites worksheet'!$B:$T,19,FALSE))),4,IFERROR(VLOOKUP($N199,attributelookup,INDEX('list of artifact attributes'!$B:$B,MATCH(data!E$1,'list of artifact attributes'!$A:$A,0)),FALSE),))</f>
        <v>0</v>
      </c>
      <c r="F199">
        <f>IF(ISNUMBER(SEARCH(F$1,VLOOKUP($N199,'favorites worksheet'!$B:$T,19,FALSE))),4,IFERROR(VLOOKUP($N199,attributelookup,INDEX('list of artifact attributes'!$B:$B,MATCH(data!F$1,'list of artifact attributes'!$A:$A,0)),FALSE),))</f>
        <v>0</v>
      </c>
      <c r="G199">
        <f>IF(ISNUMBER(SEARCH(G$1,VLOOKUP($N199,'favorites worksheet'!$B:$T,19,FALSE))),4,IFERROR(VLOOKUP($N199,attributelookup,INDEX('list of artifact attributes'!$B:$B,MATCH(data!G$1,'list of artifact attributes'!$A:$A,0)),FALSE),))</f>
        <v>2</v>
      </c>
      <c r="H199">
        <f>IF(ISNUMBER(SEARCH(H$1,VLOOKUP($N199,'favorites worksheet'!$B:$T,19,FALSE))),4,IFERROR(VLOOKUP($N199,attributelookup,INDEX('list of artifact attributes'!$B:$B,MATCH(data!H$1,'list of artifact attributes'!$A:$A,0)),FALSE),))</f>
        <v>1</v>
      </c>
      <c r="I199">
        <v>3</v>
      </c>
      <c r="J199" t="s">
        <v>730</v>
      </c>
      <c r="K199" t="s">
        <v>6</v>
      </c>
      <c r="L199" t="s">
        <v>920</v>
      </c>
      <c r="M199" t="s">
        <v>732</v>
      </c>
      <c r="N199" t="str">
        <f t="shared" si="2"/>
        <v>FIREKugo</v>
      </c>
      <c r="O199" t="s">
        <v>48</v>
      </c>
      <c r="P199" t="s">
        <v>49</v>
      </c>
      <c r="Q199" t="s">
        <v>226</v>
      </c>
      <c r="R199" t="s">
        <v>233</v>
      </c>
      <c r="S199" t="s">
        <v>872</v>
      </c>
      <c r="T199" t="s">
        <v>871</v>
      </c>
      <c r="U199" t="s">
        <v>858</v>
      </c>
      <c r="X199" t="s">
        <v>911</v>
      </c>
      <c r="Y199">
        <v>2</v>
      </c>
      <c r="Z199">
        <v>2</v>
      </c>
      <c r="AF199">
        <v>2</v>
      </c>
      <c r="AG199">
        <v>2</v>
      </c>
      <c r="AI199">
        <v>2</v>
      </c>
      <c r="AJ199">
        <v>1</v>
      </c>
      <c r="AK199">
        <v>2</v>
      </c>
      <c r="AL199">
        <v>2</v>
      </c>
      <c r="AM199">
        <v>2</v>
      </c>
      <c r="AN199">
        <v>2</v>
      </c>
      <c r="AO199">
        <v>2</v>
      </c>
      <c r="AP199">
        <v>2</v>
      </c>
      <c r="AQ199">
        <v>2</v>
      </c>
      <c r="AR199">
        <v>2</v>
      </c>
      <c r="AS199">
        <v>1</v>
      </c>
      <c r="AT199">
        <v>2</v>
      </c>
      <c r="AU199">
        <v>2</v>
      </c>
      <c r="AV199">
        <v>1</v>
      </c>
      <c r="AW199">
        <v>2</v>
      </c>
      <c r="AX199">
        <v>2</v>
      </c>
      <c r="AY199">
        <v>1</v>
      </c>
      <c r="BD199">
        <v>1</v>
      </c>
      <c r="BE199">
        <v>1</v>
      </c>
      <c r="BG199">
        <v>2</v>
      </c>
      <c r="BH199">
        <v>1</v>
      </c>
      <c r="BI199">
        <v>2</v>
      </c>
      <c r="BJ199">
        <v>2</v>
      </c>
      <c r="BK199">
        <v>2</v>
      </c>
      <c r="BL199">
        <v>2</v>
      </c>
      <c r="BM199">
        <v>2</v>
      </c>
      <c r="BN199">
        <v>1</v>
      </c>
    </row>
    <row r="200" spans="2:66" ht="14.5" customHeight="1" x14ac:dyDescent="0.2">
      <c r="B200">
        <f>IF(SUMIFS('Included Monsters'!I:I,'Included Monsters'!E:E,data!K200,'Included Monsters'!F:F,data!M200)=1,0,IF(SUM(C200:D200)=0,0,SUM(E200:H200)))</f>
        <v>0</v>
      </c>
      <c r="C200">
        <f>IF(L200='Choice Identifier'!$F$3,1,0)</f>
        <v>0</v>
      </c>
      <c r="D200">
        <f>IF(K200='Choice Identifier'!$F$3,1,0)</f>
        <v>0</v>
      </c>
      <c r="E200">
        <f>IF(ISNUMBER(SEARCH(E$1,VLOOKUP($N200,'favorites worksheet'!$B:$T,19,FALSE))),4,IFERROR(VLOOKUP($N200,attributelookup,INDEX('list of artifact attributes'!$B:$B,MATCH(data!E$1,'list of artifact attributes'!$A:$A,0)),FALSE),))</f>
        <v>0</v>
      </c>
      <c r="F200">
        <f>IF(ISNUMBER(SEARCH(F$1,VLOOKUP($N200,'favorites worksheet'!$B:$T,19,FALSE))),4,IFERROR(VLOOKUP($N200,attributelookup,INDEX('list of artifact attributes'!$B:$B,MATCH(data!F$1,'list of artifact attributes'!$A:$A,0)),FALSE),))</f>
        <v>0</v>
      </c>
      <c r="G200">
        <f>IF(ISNUMBER(SEARCH(G$1,VLOOKUP($N200,'favorites worksheet'!$B:$T,19,FALSE))),4,IFERROR(VLOOKUP($N200,attributelookup,INDEX('list of artifact attributes'!$B:$B,MATCH(data!G$1,'list of artifact attributes'!$A:$A,0)),FALSE),))</f>
        <v>2</v>
      </c>
      <c r="H200">
        <f>IF(ISNUMBER(SEARCH(H$1,VLOOKUP($N200,'favorites worksheet'!$B:$T,19,FALSE))),4,IFERROR(VLOOKUP($N200,attributelookup,INDEX('list of artifact attributes'!$B:$B,MATCH(data!H$1,'list of artifact attributes'!$A:$A,0)),FALSE),))</f>
        <v>1</v>
      </c>
      <c r="I200">
        <v>3</v>
      </c>
      <c r="J200" t="s">
        <v>730</v>
      </c>
      <c r="K200" t="s">
        <v>13</v>
      </c>
      <c r="L200" t="s">
        <v>920</v>
      </c>
      <c r="M200" t="s">
        <v>733</v>
      </c>
      <c r="N200" t="str">
        <f t="shared" si="2"/>
        <v>WATERKuhn</v>
      </c>
      <c r="O200" t="s">
        <v>48</v>
      </c>
      <c r="P200" t="s">
        <v>49</v>
      </c>
      <c r="Q200" t="s">
        <v>226</v>
      </c>
      <c r="R200" t="s">
        <v>233</v>
      </c>
      <c r="S200" t="s">
        <v>872</v>
      </c>
      <c r="T200" t="s">
        <v>871</v>
      </c>
      <c r="U200" t="s">
        <v>858</v>
      </c>
      <c r="X200" t="s">
        <v>911</v>
      </c>
      <c r="Y200">
        <v>2</v>
      </c>
      <c r="Z200">
        <v>2</v>
      </c>
      <c r="AF200">
        <v>2</v>
      </c>
      <c r="AG200">
        <v>2</v>
      </c>
      <c r="AI200">
        <v>2</v>
      </c>
      <c r="AJ200">
        <v>2</v>
      </c>
      <c r="AK200">
        <v>1</v>
      </c>
      <c r="AL200">
        <v>2</v>
      </c>
      <c r="AM200">
        <v>2</v>
      </c>
      <c r="AN200">
        <v>2</v>
      </c>
      <c r="AO200">
        <v>2</v>
      </c>
      <c r="AP200">
        <v>2</v>
      </c>
      <c r="AQ200">
        <v>2</v>
      </c>
      <c r="AR200">
        <v>2</v>
      </c>
      <c r="AS200">
        <v>1</v>
      </c>
      <c r="AT200">
        <v>2</v>
      </c>
      <c r="AU200">
        <v>2</v>
      </c>
      <c r="AV200">
        <v>1</v>
      </c>
      <c r="AW200">
        <v>2</v>
      </c>
      <c r="AX200">
        <v>2</v>
      </c>
      <c r="AY200">
        <v>1</v>
      </c>
      <c r="BD200">
        <v>1</v>
      </c>
      <c r="BE200">
        <v>1</v>
      </c>
      <c r="BG200">
        <v>2</v>
      </c>
      <c r="BH200">
        <v>1</v>
      </c>
      <c r="BI200">
        <v>2</v>
      </c>
      <c r="BJ200">
        <v>2</v>
      </c>
      <c r="BK200">
        <v>2</v>
      </c>
      <c r="BL200">
        <v>2</v>
      </c>
      <c r="BM200">
        <v>2</v>
      </c>
      <c r="BN200">
        <v>1</v>
      </c>
    </row>
    <row r="201" spans="2:66" ht="14.5" customHeight="1" x14ac:dyDescent="0.2">
      <c r="B201">
        <f>IF(SUMIFS('Included Monsters'!I:I,'Included Monsters'!E:E,data!K201,'Included Monsters'!F:F,data!M201)=1,0,IF(SUM(C201:D201)=0,0,SUM(E201:H201)))</f>
        <v>0</v>
      </c>
      <c r="C201">
        <f>IF(L201='Choice Identifier'!$F$3,1,0)</f>
        <v>0</v>
      </c>
      <c r="D201">
        <f>IF(K201='Choice Identifier'!$F$3,1,0)</f>
        <v>0</v>
      </c>
      <c r="E201">
        <f>IF(ISNUMBER(SEARCH(E$1,VLOOKUP($N201,'favorites worksheet'!$B:$T,19,FALSE))),4,IFERROR(VLOOKUP($N201,attributelookup,INDEX('list of artifact attributes'!$B:$B,MATCH(data!E$1,'list of artifact attributes'!$A:$A,0)),FALSE),))</f>
        <v>0</v>
      </c>
      <c r="F201">
        <f>IF(ISNUMBER(SEARCH(F$1,VLOOKUP($N201,'favorites worksheet'!$B:$T,19,FALSE))),4,IFERROR(VLOOKUP($N201,attributelookup,INDEX('list of artifact attributes'!$B:$B,MATCH(data!F$1,'list of artifact attributes'!$A:$A,0)),FALSE),))</f>
        <v>0</v>
      </c>
      <c r="G201">
        <f>IF(ISNUMBER(SEARCH(G$1,VLOOKUP($N201,'favorites worksheet'!$B:$T,19,FALSE))),4,IFERROR(VLOOKUP($N201,attributelookup,INDEX('list of artifact attributes'!$B:$B,MATCH(data!G$1,'list of artifact attributes'!$A:$A,0)),FALSE),))</f>
        <v>2</v>
      </c>
      <c r="H201">
        <f>IF(ISNUMBER(SEARCH(H$1,VLOOKUP($N201,'favorites worksheet'!$B:$T,19,FALSE))),4,IFERROR(VLOOKUP($N201,attributelookup,INDEX('list of artifact attributes'!$B:$B,MATCH(data!H$1,'list of artifact attributes'!$A:$A,0)),FALSE),))</f>
        <v>1</v>
      </c>
      <c r="I201">
        <v>3</v>
      </c>
      <c r="J201" t="s">
        <v>730</v>
      </c>
      <c r="K201" t="s">
        <v>26</v>
      </c>
      <c r="L201" t="s">
        <v>920</v>
      </c>
      <c r="M201" t="s">
        <v>734</v>
      </c>
      <c r="N201" t="str">
        <f t="shared" si="2"/>
        <v>DARKMaggi</v>
      </c>
      <c r="O201" t="s">
        <v>48</v>
      </c>
      <c r="P201" t="s">
        <v>49</v>
      </c>
      <c r="Q201" t="s">
        <v>226</v>
      </c>
      <c r="R201" t="s">
        <v>233</v>
      </c>
      <c r="S201" t="s">
        <v>872</v>
      </c>
      <c r="T201" t="s">
        <v>871</v>
      </c>
      <c r="U201" t="s">
        <v>858</v>
      </c>
      <c r="X201" t="s">
        <v>911</v>
      </c>
      <c r="Y201">
        <v>2</v>
      </c>
      <c r="Z201">
        <v>2</v>
      </c>
      <c r="AF201">
        <v>2</v>
      </c>
      <c r="AG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1</v>
      </c>
      <c r="AT201">
        <v>2</v>
      </c>
      <c r="AU201">
        <v>2</v>
      </c>
      <c r="AV201">
        <v>1</v>
      </c>
      <c r="AW201">
        <v>2</v>
      </c>
      <c r="AX201">
        <v>2</v>
      </c>
      <c r="AY201">
        <v>1</v>
      </c>
      <c r="BD201">
        <v>1</v>
      </c>
      <c r="BE201">
        <v>1</v>
      </c>
      <c r="BF201">
        <v>2</v>
      </c>
      <c r="BG201">
        <v>2</v>
      </c>
      <c r="BH201">
        <v>1</v>
      </c>
      <c r="BI201">
        <v>2</v>
      </c>
      <c r="BJ201">
        <v>2</v>
      </c>
      <c r="BK201">
        <v>2</v>
      </c>
      <c r="BL201">
        <v>2</v>
      </c>
      <c r="BM201">
        <v>2</v>
      </c>
      <c r="BN201">
        <v>1</v>
      </c>
    </row>
    <row r="202" spans="2:66" ht="14.5" customHeight="1" x14ac:dyDescent="0.2">
      <c r="B202">
        <f>IF(SUMIFS('Included Monsters'!I:I,'Included Monsters'!E:E,data!K202,'Included Monsters'!F:F,data!M202)=1,0,IF(SUM(C202:D202)=0,0,SUM(E202:H202)))</f>
        <v>0</v>
      </c>
      <c r="C202">
        <f>IF(L202='Choice Identifier'!$F$3,1,0)</f>
        <v>0</v>
      </c>
      <c r="D202">
        <f>IF(K202='Choice Identifier'!$F$3,1,0)</f>
        <v>0</v>
      </c>
      <c r="E202">
        <f>IF(ISNUMBER(SEARCH(E$1,VLOOKUP($N202,'favorites worksheet'!$B:$T,19,FALSE))),4,IFERROR(VLOOKUP($N202,attributelookup,INDEX('list of artifact attributes'!$B:$B,MATCH(data!E$1,'list of artifact attributes'!$A:$A,0)),FALSE),))</f>
        <v>0</v>
      </c>
      <c r="F202">
        <f>IF(ISNUMBER(SEARCH(F$1,VLOOKUP($N202,'favorites worksheet'!$B:$T,19,FALSE))),4,IFERROR(VLOOKUP($N202,attributelookup,INDEX('list of artifact attributes'!$B:$B,MATCH(data!F$1,'list of artifact attributes'!$A:$A,0)),FALSE),))</f>
        <v>0</v>
      </c>
      <c r="G202">
        <f>IF(ISNUMBER(SEARCH(G$1,VLOOKUP($N202,'favorites worksheet'!$B:$T,19,FALSE))),4,IFERROR(VLOOKUP($N202,attributelookup,INDEX('list of artifact attributes'!$B:$B,MATCH(data!G$1,'list of artifact attributes'!$A:$A,0)),FALSE),))</f>
        <v>2</v>
      </c>
      <c r="H202">
        <f>IF(ISNUMBER(SEARCH(H$1,VLOOKUP($N202,'favorites worksheet'!$B:$T,19,FALSE))),4,IFERROR(VLOOKUP($N202,attributelookup,INDEX('list of artifact attributes'!$B:$B,MATCH(data!H$1,'list of artifact attributes'!$A:$A,0)),FALSE),))</f>
        <v>1</v>
      </c>
      <c r="I202">
        <v>3</v>
      </c>
      <c r="J202" t="s">
        <v>730</v>
      </c>
      <c r="K202" t="s">
        <v>19</v>
      </c>
      <c r="L202" t="s">
        <v>920</v>
      </c>
      <c r="M202" t="s">
        <v>735</v>
      </c>
      <c r="N202" t="str">
        <f t="shared" si="2"/>
        <v>WINDRagion</v>
      </c>
      <c r="O202" t="s">
        <v>48</v>
      </c>
      <c r="P202" t="s">
        <v>49</v>
      </c>
      <c r="Q202" t="s">
        <v>83</v>
      </c>
      <c r="R202" t="s">
        <v>233</v>
      </c>
      <c r="S202" t="s">
        <v>872</v>
      </c>
      <c r="T202" t="s">
        <v>871</v>
      </c>
      <c r="U202" t="s">
        <v>858</v>
      </c>
      <c r="X202" t="s">
        <v>911</v>
      </c>
      <c r="Y202">
        <v>2</v>
      </c>
      <c r="AF202">
        <v>2</v>
      </c>
      <c r="AI202">
        <v>1</v>
      </c>
      <c r="AJ202">
        <v>2</v>
      </c>
      <c r="AK202">
        <v>2</v>
      </c>
      <c r="AL202">
        <v>2</v>
      </c>
      <c r="AM202">
        <v>2</v>
      </c>
      <c r="AN202">
        <v>2</v>
      </c>
      <c r="AO202">
        <v>2</v>
      </c>
      <c r="AP202">
        <v>2</v>
      </c>
      <c r="AQ202">
        <v>2</v>
      </c>
      <c r="AR202">
        <v>2</v>
      </c>
      <c r="AS202">
        <v>1</v>
      </c>
      <c r="AT202">
        <v>2</v>
      </c>
      <c r="AU202">
        <v>2</v>
      </c>
      <c r="AV202">
        <v>1</v>
      </c>
      <c r="AW202">
        <v>2</v>
      </c>
      <c r="AX202">
        <v>2</v>
      </c>
      <c r="AY202">
        <v>1</v>
      </c>
      <c r="AZ202">
        <v>2</v>
      </c>
      <c r="BD202">
        <v>1</v>
      </c>
      <c r="BE202">
        <v>1</v>
      </c>
      <c r="BG202">
        <v>2</v>
      </c>
      <c r="BH202">
        <v>1</v>
      </c>
      <c r="BI202">
        <v>2</v>
      </c>
      <c r="BJ202">
        <v>2</v>
      </c>
      <c r="BK202">
        <v>2</v>
      </c>
      <c r="BL202">
        <v>2</v>
      </c>
      <c r="BM202">
        <v>2</v>
      </c>
      <c r="BN202">
        <v>1</v>
      </c>
    </row>
    <row r="203" spans="2:66" ht="14.5" customHeight="1" x14ac:dyDescent="0.2">
      <c r="B203">
        <f>IF(SUMIFS('Included Monsters'!I:I,'Included Monsters'!E:E,data!K203,'Included Monsters'!F:F,data!M203)=1,0,IF(SUM(C203:D203)=0,0,SUM(E203:H203)))</f>
        <v>0</v>
      </c>
      <c r="C203">
        <f>IF(L203='Choice Identifier'!$F$3,1,0)</f>
        <v>0</v>
      </c>
      <c r="D203">
        <f>IF(K203='Choice Identifier'!$F$3,1,0)</f>
        <v>0</v>
      </c>
      <c r="E203">
        <f>IF(ISNUMBER(SEARCH(E$1,VLOOKUP($N203,'favorites worksheet'!$B:$T,19,FALSE))),4,IFERROR(VLOOKUP($N203,attributelookup,INDEX('list of artifact attributes'!$B:$B,MATCH(data!E$1,'list of artifact attributes'!$A:$A,0)),FALSE),))</f>
        <v>0</v>
      </c>
      <c r="F203">
        <f>IF(ISNUMBER(SEARCH(F$1,VLOOKUP($N203,'favorites worksheet'!$B:$T,19,FALSE))),4,IFERROR(VLOOKUP($N203,attributelookup,INDEX('list of artifact attributes'!$B:$B,MATCH(data!F$1,'list of artifact attributes'!$A:$A,0)),FALSE),))</f>
        <v>0</v>
      </c>
      <c r="G203">
        <f>IF(ISNUMBER(SEARCH(G$1,VLOOKUP($N203,'favorites worksheet'!$B:$T,19,FALSE))),4,IFERROR(VLOOKUP($N203,attributelookup,INDEX('list of artifact attributes'!$B:$B,MATCH(data!G$1,'list of artifact attributes'!$A:$A,0)),FALSE),))</f>
        <v>2</v>
      </c>
      <c r="H203">
        <f>IF(ISNUMBER(SEARCH(H$1,VLOOKUP($N203,'favorites worksheet'!$B:$T,19,FALSE))),4,IFERROR(VLOOKUP($N203,attributelookup,INDEX('list of artifact attributes'!$B:$B,MATCH(data!H$1,'list of artifact attributes'!$A:$A,0)),FALSE),))</f>
        <v>1</v>
      </c>
      <c r="I203">
        <v>3</v>
      </c>
      <c r="J203" t="s">
        <v>723</v>
      </c>
      <c r="K203" t="s">
        <v>19</v>
      </c>
      <c r="L203" t="s">
        <v>921</v>
      </c>
      <c r="M203" t="s">
        <v>727</v>
      </c>
      <c r="N203" t="str">
        <f t="shared" si="2"/>
        <v>WINDBernard</v>
      </c>
      <c r="O203" t="s">
        <v>30</v>
      </c>
      <c r="P203" t="s">
        <v>31</v>
      </c>
      <c r="Q203" t="s">
        <v>106</v>
      </c>
      <c r="R203" t="s">
        <v>337</v>
      </c>
      <c r="S203" t="s">
        <v>854</v>
      </c>
      <c r="T203" t="s">
        <v>857</v>
      </c>
      <c r="U203" t="s">
        <v>871</v>
      </c>
      <c r="X203" t="s">
        <v>912</v>
      </c>
      <c r="Y203">
        <v>2</v>
      </c>
      <c r="Z203">
        <v>2</v>
      </c>
      <c r="AF203">
        <v>2</v>
      </c>
      <c r="AG203">
        <v>2</v>
      </c>
      <c r="AI203">
        <v>1</v>
      </c>
      <c r="AJ203">
        <v>2</v>
      </c>
      <c r="AK203">
        <v>2</v>
      </c>
      <c r="AL203">
        <v>2</v>
      </c>
      <c r="AM203">
        <v>2</v>
      </c>
      <c r="AN203">
        <v>2</v>
      </c>
      <c r="AO203">
        <v>2</v>
      </c>
      <c r="AP203">
        <v>2</v>
      </c>
      <c r="AQ203">
        <v>2</v>
      </c>
      <c r="AR203">
        <v>2</v>
      </c>
      <c r="AS203">
        <v>1</v>
      </c>
      <c r="AT203">
        <v>2</v>
      </c>
      <c r="AU203">
        <v>2</v>
      </c>
      <c r="AV203">
        <v>1</v>
      </c>
      <c r="AW203">
        <v>1</v>
      </c>
      <c r="AX203">
        <v>2</v>
      </c>
      <c r="AY203">
        <v>1</v>
      </c>
      <c r="BD203">
        <v>1</v>
      </c>
      <c r="BE203">
        <v>1</v>
      </c>
      <c r="BG203">
        <v>1</v>
      </c>
      <c r="BH203">
        <v>1</v>
      </c>
      <c r="BI203">
        <v>1</v>
      </c>
      <c r="BJ203">
        <v>1</v>
      </c>
      <c r="BK203">
        <v>2</v>
      </c>
      <c r="BL203">
        <v>2</v>
      </c>
      <c r="BM203">
        <v>2</v>
      </c>
      <c r="BN203">
        <v>1</v>
      </c>
    </row>
    <row r="204" spans="2:66" ht="14.5" customHeight="1" x14ac:dyDescent="0.2">
      <c r="B204">
        <f>IF(SUMIFS('Included Monsters'!I:I,'Included Monsters'!E:E,data!K204,'Included Monsters'!F:F,data!M204)=1,0,IF(SUM(C204:D204)=0,0,SUM(E204:H204)))</f>
        <v>1</v>
      </c>
      <c r="C204">
        <f>IF(L204='Choice Identifier'!$F$3,1,0)</f>
        <v>0</v>
      </c>
      <c r="D204">
        <f>IF(K204='Choice Identifier'!$F$3,1,0)</f>
        <v>1</v>
      </c>
      <c r="E204">
        <f>IF(ISNUMBER(SEARCH(E$1,VLOOKUP($N204,'favorites worksheet'!$B:$T,19,FALSE))),4,IFERROR(VLOOKUP($N204,attributelookup,INDEX('list of artifact attributes'!$B:$B,MATCH(data!E$1,'list of artifact attributes'!$A:$A,0)),FALSE),))</f>
        <v>0</v>
      </c>
      <c r="F204">
        <f>IF(ISNUMBER(SEARCH(F$1,VLOOKUP($N204,'favorites worksheet'!$B:$T,19,FALSE))),4,IFERROR(VLOOKUP($N204,attributelookup,INDEX('list of artifact attributes'!$B:$B,MATCH(data!F$1,'list of artifact attributes'!$A:$A,0)),FALSE),))</f>
        <v>0</v>
      </c>
      <c r="G204">
        <f>IF(ISNUMBER(SEARCH(G$1,VLOOKUP($N204,'favorites worksheet'!$B:$T,19,FALSE))),4,IFERROR(VLOOKUP($N204,attributelookup,INDEX('list of artifact attributes'!$B:$B,MATCH(data!G$1,'list of artifact attributes'!$A:$A,0)),FALSE),))</f>
        <v>0</v>
      </c>
      <c r="H204">
        <f>IF(ISNUMBER(SEARCH(H$1,VLOOKUP($N204,'favorites worksheet'!$B:$T,19,FALSE))),4,IFERROR(VLOOKUP($N204,attributelookup,INDEX('list of artifact attributes'!$B:$B,MATCH(data!H$1,'list of artifact attributes'!$A:$A,0)),FALSE),))</f>
        <v>1</v>
      </c>
      <c r="I204">
        <v>3</v>
      </c>
      <c r="J204" t="s">
        <v>723</v>
      </c>
      <c r="K204" t="s">
        <v>22</v>
      </c>
      <c r="L204" t="s">
        <v>920</v>
      </c>
      <c r="M204" t="s">
        <v>725</v>
      </c>
      <c r="N204" t="str">
        <f t="shared" ref="N204:N267" si="3">K204&amp;M204</f>
        <v>LIGHTShamann</v>
      </c>
      <c r="O204" t="s">
        <v>171</v>
      </c>
      <c r="P204" t="s">
        <v>31</v>
      </c>
      <c r="Q204" t="s">
        <v>414</v>
      </c>
      <c r="R204" t="s">
        <v>346</v>
      </c>
      <c r="S204" t="s">
        <v>854</v>
      </c>
      <c r="T204" t="s">
        <v>869</v>
      </c>
      <c r="U204" t="s">
        <v>871</v>
      </c>
      <c r="X204" t="s">
        <v>912</v>
      </c>
      <c r="Y204">
        <v>2</v>
      </c>
      <c r="Z204">
        <v>2</v>
      </c>
      <c r="AC204">
        <v>2</v>
      </c>
      <c r="AI204">
        <v>2</v>
      </c>
      <c r="AJ204">
        <v>2</v>
      </c>
      <c r="AK204">
        <v>2</v>
      </c>
      <c r="AL204">
        <v>2</v>
      </c>
      <c r="AM204">
        <v>2</v>
      </c>
      <c r="AN204">
        <v>2</v>
      </c>
      <c r="AO204">
        <v>2</v>
      </c>
      <c r="AP204">
        <v>2</v>
      </c>
      <c r="AQ204">
        <v>2</v>
      </c>
      <c r="AR204">
        <v>2</v>
      </c>
      <c r="AS204">
        <v>1</v>
      </c>
      <c r="AT204">
        <v>2</v>
      </c>
      <c r="AU204">
        <v>2</v>
      </c>
      <c r="AV204">
        <v>1</v>
      </c>
      <c r="AW204">
        <v>2</v>
      </c>
      <c r="AX204">
        <v>2</v>
      </c>
      <c r="AY204">
        <v>1</v>
      </c>
      <c r="BC204">
        <v>2</v>
      </c>
      <c r="BD204">
        <v>1</v>
      </c>
      <c r="BE204">
        <v>1</v>
      </c>
      <c r="BG204">
        <v>2</v>
      </c>
      <c r="BH204">
        <v>1</v>
      </c>
      <c r="BI204">
        <v>2</v>
      </c>
      <c r="BJ204">
        <v>2</v>
      </c>
      <c r="BK204">
        <v>2</v>
      </c>
      <c r="BL204">
        <v>2</v>
      </c>
      <c r="BM204">
        <v>2</v>
      </c>
      <c r="BN204">
        <v>1</v>
      </c>
    </row>
    <row r="205" spans="2:66" ht="14.5" customHeight="1" x14ac:dyDescent="0.2">
      <c r="B205">
        <f>IF(SUMIFS('Included Monsters'!I:I,'Included Monsters'!E:E,data!K205,'Included Monsters'!F:F,data!M205)=1,0,IF(SUM(C205:D205)=0,0,SUM(E205:H205)))</f>
        <v>0</v>
      </c>
      <c r="C205">
        <f>IF(L205='Choice Identifier'!$F$3,1,0)</f>
        <v>0</v>
      </c>
      <c r="D205">
        <f>IF(K205='Choice Identifier'!$F$3,1,0)</f>
        <v>0</v>
      </c>
      <c r="E205">
        <f>IF(ISNUMBER(SEARCH(E$1,VLOOKUP($N205,'favorites worksheet'!$B:$T,19,FALSE))),4,IFERROR(VLOOKUP($N205,attributelookup,INDEX('list of artifact attributes'!$B:$B,MATCH(data!E$1,'list of artifact attributes'!$A:$A,0)),FALSE),))</f>
        <v>0</v>
      </c>
      <c r="F205">
        <f>IF(ISNUMBER(SEARCH(F$1,VLOOKUP($N205,'favorites worksheet'!$B:$T,19,FALSE))),4,IFERROR(VLOOKUP($N205,attributelookup,INDEX('list of artifact attributes'!$B:$B,MATCH(data!F$1,'list of artifact attributes'!$A:$A,0)),FALSE),))</f>
        <v>2</v>
      </c>
      <c r="G205">
        <f>IF(ISNUMBER(SEARCH(G$1,VLOOKUP($N205,'favorites worksheet'!$B:$T,19,FALSE))),4,IFERROR(VLOOKUP($N205,attributelookup,INDEX('list of artifact attributes'!$B:$B,MATCH(data!G$1,'list of artifact attributes'!$A:$A,0)),FALSE),))</f>
        <v>2</v>
      </c>
      <c r="H205">
        <f>IF(ISNUMBER(SEARCH(H$1,VLOOKUP($N205,'favorites worksheet'!$B:$T,19,FALSE))),4,IFERROR(VLOOKUP($N205,attributelookup,INDEX('list of artifact attributes'!$B:$B,MATCH(data!H$1,'list of artifact attributes'!$A:$A,0)),FALSE),))</f>
        <v>1</v>
      </c>
      <c r="I205">
        <v>3</v>
      </c>
      <c r="J205" t="s">
        <v>723</v>
      </c>
      <c r="K205" t="s">
        <v>26</v>
      </c>
      <c r="L205" t="s">
        <v>920</v>
      </c>
      <c r="M205" t="s">
        <v>724</v>
      </c>
      <c r="N205" t="str">
        <f t="shared" si="3"/>
        <v>DARKVarus</v>
      </c>
      <c r="O205" t="s">
        <v>9</v>
      </c>
      <c r="P205" t="s">
        <v>31</v>
      </c>
      <c r="Q205" t="s">
        <v>612</v>
      </c>
      <c r="R205" t="s">
        <v>337</v>
      </c>
      <c r="S205" t="s">
        <v>854</v>
      </c>
      <c r="T205" t="s">
        <v>857</v>
      </c>
      <c r="U205" t="s">
        <v>858</v>
      </c>
      <c r="X205" t="s">
        <v>911</v>
      </c>
      <c r="Y205">
        <v>2</v>
      </c>
      <c r="Z205">
        <v>2</v>
      </c>
      <c r="AE205">
        <v>2</v>
      </c>
      <c r="AF205">
        <v>2</v>
      </c>
      <c r="AG205">
        <v>2</v>
      </c>
      <c r="AI205">
        <v>2</v>
      </c>
      <c r="AJ205">
        <v>2</v>
      </c>
      <c r="AK205">
        <v>2</v>
      </c>
      <c r="AL205">
        <v>2</v>
      </c>
      <c r="AM205">
        <v>2</v>
      </c>
      <c r="AN205">
        <v>2</v>
      </c>
      <c r="AO205">
        <v>2</v>
      </c>
      <c r="AP205">
        <v>2</v>
      </c>
      <c r="AQ205">
        <v>2</v>
      </c>
      <c r="AR205">
        <v>2</v>
      </c>
      <c r="AS205">
        <v>1</v>
      </c>
      <c r="AT205">
        <v>2</v>
      </c>
      <c r="AU205">
        <v>2</v>
      </c>
      <c r="AV205">
        <v>1</v>
      </c>
      <c r="AW205">
        <v>2</v>
      </c>
      <c r="AX205">
        <v>2</v>
      </c>
      <c r="AY205">
        <v>1</v>
      </c>
      <c r="BC205">
        <v>2</v>
      </c>
      <c r="BD205">
        <v>1</v>
      </c>
      <c r="BE205">
        <v>1</v>
      </c>
      <c r="BG205">
        <v>2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1</v>
      </c>
    </row>
    <row r="206" spans="2:66" ht="14.5" customHeight="1" x14ac:dyDescent="0.2">
      <c r="B206">
        <f>IF(SUMIFS('Included Monsters'!I:I,'Included Monsters'!E:E,data!K206,'Included Monsters'!F:F,data!M206)=1,0,IF(SUM(C206:D206)=0,0,SUM(E206:H206)))</f>
        <v>0</v>
      </c>
      <c r="C206">
        <f>IF(L206='Choice Identifier'!$F$3,1,0)</f>
        <v>0</v>
      </c>
      <c r="D206">
        <f>IF(K206='Choice Identifier'!$F$3,1,0)</f>
        <v>0</v>
      </c>
      <c r="E206">
        <f>IF(ISNUMBER(SEARCH(E$1,VLOOKUP($N206,'favorites worksheet'!$B:$T,19,FALSE))),4,IFERROR(VLOOKUP($N206,attributelookup,INDEX('list of artifact attributes'!$B:$B,MATCH(data!E$1,'list of artifact attributes'!$A:$A,0)),FALSE),))</f>
        <v>0</v>
      </c>
      <c r="F206">
        <f>IF(ISNUMBER(SEARCH(F$1,VLOOKUP($N206,'favorites worksheet'!$B:$T,19,FALSE))),4,IFERROR(VLOOKUP($N206,attributelookup,INDEX('list of artifact attributes'!$B:$B,MATCH(data!F$1,'list of artifact attributes'!$A:$A,0)),FALSE),))</f>
        <v>0</v>
      </c>
      <c r="G206">
        <f>IF(ISNUMBER(SEARCH(G$1,VLOOKUP($N206,'favorites worksheet'!$B:$T,19,FALSE))),4,IFERROR(VLOOKUP($N206,attributelookup,INDEX('list of artifact attributes'!$B:$B,MATCH(data!G$1,'list of artifact attributes'!$A:$A,0)),FALSE),))</f>
        <v>0</v>
      </c>
      <c r="H206">
        <f>IF(ISNUMBER(SEARCH(H$1,VLOOKUP($N206,'favorites worksheet'!$B:$T,19,FALSE))),4,IFERROR(VLOOKUP($N206,attributelookup,INDEX('list of artifact attributes'!$B:$B,MATCH(data!H$1,'list of artifact attributes'!$A:$A,0)),FALSE),))</f>
        <v>2</v>
      </c>
      <c r="I206">
        <v>3</v>
      </c>
      <c r="J206" t="s">
        <v>723</v>
      </c>
      <c r="K206" t="s">
        <v>13</v>
      </c>
      <c r="L206" t="s">
        <v>910</v>
      </c>
      <c r="M206" t="s">
        <v>726</v>
      </c>
      <c r="N206" t="str">
        <f t="shared" si="3"/>
        <v>WATERKahn</v>
      </c>
      <c r="O206" t="s">
        <v>9</v>
      </c>
      <c r="P206" t="s">
        <v>59</v>
      </c>
      <c r="Q206" t="s">
        <v>83</v>
      </c>
      <c r="R206" t="s">
        <v>184</v>
      </c>
      <c r="S206" t="s">
        <v>854</v>
      </c>
      <c r="T206" t="s">
        <v>869</v>
      </c>
      <c r="U206" t="s">
        <v>871</v>
      </c>
      <c r="X206" t="s">
        <v>910</v>
      </c>
      <c r="Y206">
        <v>2</v>
      </c>
      <c r="Z206">
        <v>2</v>
      </c>
      <c r="AA206">
        <v>2</v>
      </c>
      <c r="AG206">
        <v>2</v>
      </c>
      <c r="AI206">
        <v>2</v>
      </c>
      <c r="AJ206">
        <v>2</v>
      </c>
      <c r="AK206">
        <v>1</v>
      </c>
      <c r="AL206">
        <v>2</v>
      </c>
      <c r="AM206">
        <v>2</v>
      </c>
      <c r="AN206">
        <v>2</v>
      </c>
      <c r="AO206">
        <v>2</v>
      </c>
      <c r="AP206">
        <v>2</v>
      </c>
      <c r="AQ206">
        <v>2</v>
      </c>
      <c r="AR206">
        <v>2</v>
      </c>
      <c r="AS206">
        <v>2</v>
      </c>
      <c r="AT206">
        <v>2</v>
      </c>
      <c r="AU206">
        <v>2</v>
      </c>
      <c r="AV206">
        <v>2</v>
      </c>
      <c r="AW206">
        <v>2</v>
      </c>
      <c r="AX206">
        <v>2</v>
      </c>
      <c r="AY206">
        <v>1</v>
      </c>
      <c r="BD206">
        <v>1</v>
      </c>
      <c r="BE206">
        <v>1</v>
      </c>
      <c r="BG206">
        <v>2</v>
      </c>
      <c r="BH206">
        <v>2</v>
      </c>
      <c r="BI206">
        <v>2</v>
      </c>
      <c r="BJ206">
        <v>2</v>
      </c>
      <c r="BK206">
        <v>2</v>
      </c>
      <c r="BL206">
        <v>2</v>
      </c>
      <c r="BM206">
        <v>2</v>
      </c>
      <c r="BN206">
        <v>1</v>
      </c>
    </row>
    <row r="207" spans="2:66" ht="14.5" customHeight="1" x14ac:dyDescent="0.2">
      <c r="B207">
        <f>IF(SUMIFS('Included Monsters'!I:I,'Included Monsters'!E:E,data!K207,'Included Monsters'!F:F,data!M207)=1,0,IF(SUM(C207:D207)=0,0,SUM(E207:H207)))</f>
        <v>0</v>
      </c>
      <c r="C207">
        <f>IF(L207='Choice Identifier'!$F$3,1,0)</f>
        <v>0</v>
      </c>
      <c r="D207">
        <f>IF(K207='Choice Identifier'!$F$3,1,0)</f>
        <v>0</v>
      </c>
      <c r="E207">
        <f>IF(ISNUMBER(SEARCH(E$1,VLOOKUP($N207,'favorites worksheet'!$B:$T,19,FALSE))),4,IFERROR(VLOOKUP($N207,attributelookup,INDEX('list of artifact attributes'!$B:$B,MATCH(data!E$1,'list of artifact attributes'!$A:$A,0)),FALSE),))</f>
        <v>0</v>
      </c>
      <c r="F207">
        <f>IF(ISNUMBER(SEARCH(F$1,VLOOKUP($N207,'favorites worksheet'!$B:$T,19,FALSE))),4,IFERROR(VLOOKUP($N207,attributelookup,INDEX('list of artifact attributes'!$B:$B,MATCH(data!F$1,'list of artifact attributes'!$A:$A,0)),FALSE),))</f>
        <v>0</v>
      </c>
      <c r="G207">
        <f>IF(ISNUMBER(SEARCH(G$1,VLOOKUP($N207,'favorites worksheet'!$B:$T,19,FALSE))),4,IFERROR(VLOOKUP($N207,attributelookup,INDEX('list of artifact attributes'!$B:$B,MATCH(data!G$1,'list of artifact attributes'!$A:$A,0)),FALSE),))</f>
        <v>0</v>
      </c>
      <c r="H207">
        <f>IF(ISNUMBER(SEARCH(H$1,VLOOKUP($N207,'favorites worksheet'!$B:$T,19,FALSE))),4,IFERROR(VLOOKUP($N207,attributelookup,INDEX('list of artifact attributes'!$B:$B,MATCH(data!H$1,'list of artifact attributes'!$A:$A,0)),FALSE),))</f>
        <v>2</v>
      </c>
      <c r="I207">
        <v>3</v>
      </c>
      <c r="J207" t="s">
        <v>723</v>
      </c>
      <c r="K207" t="s">
        <v>6</v>
      </c>
      <c r="L207" t="s">
        <v>921</v>
      </c>
      <c r="M207" t="s">
        <v>729</v>
      </c>
      <c r="N207" t="str">
        <f t="shared" si="3"/>
        <v>FIRESpectra</v>
      </c>
      <c r="O207" t="s">
        <v>15</v>
      </c>
      <c r="P207" t="s">
        <v>31</v>
      </c>
      <c r="Q207" t="s">
        <v>557</v>
      </c>
      <c r="R207" t="s">
        <v>337</v>
      </c>
      <c r="S207" t="s">
        <v>854</v>
      </c>
      <c r="T207" t="s">
        <v>857</v>
      </c>
      <c r="U207" t="s">
        <v>856</v>
      </c>
      <c r="X207" t="s">
        <v>913</v>
      </c>
      <c r="Y207">
        <v>2</v>
      </c>
      <c r="Z207">
        <v>2</v>
      </c>
      <c r="AH207">
        <v>2</v>
      </c>
      <c r="AI207">
        <v>2</v>
      </c>
      <c r="AJ207">
        <v>1</v>
      </c>
      <c r="AK207">
        <v>2</v>
      </c>
      <c r="AL207">
        <v>2</v>
      </c>
      <c r="AM207">
        <v>2</v>
      </c>
      <c r="AN207">
        <v>2</v>
      </c>
      <c r="AO207">
        <v>2</v>
      </c>
      <c r="AP207">
        <v>2</v>
      </c>
      <c r="AQ207">
        <v>2</v>
      </c>
      <c r="AR207">
        <v>2</v>
      </c>
      <c r="AS207">
        <v>2</v>
      </c>
      <c r="AT207">
        <v>2</v>
      </c>
      <c r="AU207">
        <v>2</v>
      </c>
      <c r="AV207">
        <v>2</v>
      </c>
      <c r="AW207">
        <v>1</v>
      </c>
      <c r="AX207">
        <v>2</v>
      </c>
      <c r="AY207">
        <v>1</v>
      </c>
      <c r="BD207">
        <v>1</v>
      </c>
      <c r="BE207">
        <v>1</v>
      </c>
      <c r="BG207">
        <v>2</v>
      </c>
      <c r="BH207">
        <v>2</v>
      </c>
      <c r="BI207">
        <v>1</v>
      </c>
      <c r="BJ207">
        <v>2</v>
      </c>
      <c r="BK207">
        <v>2</v>
      </c>
      <c r="BL207">
        <v>2</v>
      </c>
      <c r="BM207">
        <v>2</v>
      </c>
      <c r="BN207">
        <v>1</v>
      </c>
    </row>
    <row r="208" spans="2:66" ht="14.5" customHeight="1" x14ac:dyDescent="0.2">
      <c r="B208">
        <f>IF(SUMIFS('Included Monsters'!I:I,'Included Monsters'!E:E,data!K208,'Included Monsters'!F:F,data!M208)=1,0,IF(SUM(C208:D208)=0,0,SUM(E208:H208)))</f>
        <v>0</v>
      </c>
      <c r="C208">
        <f>IF(L208='Choice Identifier'!$F$3,1,0)</f>
        <v>0</v>
      </c>
      <c r="D208">
        <f>IF(K208='Choice Identifier'!$F$3,1,0)</f>
        <v>0</v>
      </c>
      <c r="E208">
        <f>IF(ISNUMBER(SEARCH(E$1,VLOOKUP($N208,'favorites worksheet'!$B:$T,19,FALSE))),4,IFERROR(VLOOKUP($N208,attributelookup,INDEX('list of artifact attributes'!$B:$B,MATCH(data!E$1,'list of artifact attributes'!$A:$A,0)),FALSE),))</f>
        <v>0</v>
      </c>
      <c r="F208">
        <f>IF(ISNUMBER(SEARCH(F$1,VLOOKUP($N208,'favorites worksheet'!$B:$T,19,FALSE))),4,IFERROR(VLOOKUP($N208,attributelookup,INDEX('list of artifact attributes'!$B:$B,MATCH(data!F$1,'list of artifact attributes'!$A:$A,0)),FALSE),))</f>
        <v>0</v>
      </c>
      <c r="G208">
        <f>IF(ISNUMBER(SEARCH(G$1,VLOOKUP($N208,'favorites worksheet'!$B:$T,19,FALSE))),4,IFERROR(VLOOKUP($N208,attributelookup,INDEX('list of artifact attributes'!$B:$B,MATCH(data!G$1,'list of artifact attributes'!$A:$A,0)),FALSE),))</f>
        <v>0</v>
      </c>
      <c r="H208">
        <f>IF(ISNUMBER(SEARCH(H$1,VLOOKUP($N208,'favorites worksheet'!$B:$T,19,FALSE))),4,IFERROR(VLOOKUP($N208,attributelookup,INDEX('list of artifact attributes'!$B:$B,MATCH(data!H$1,'list of artifact attributes'!$A:$A,0)),FALSE),))</f>
        <v>2</v>
      </c>
      <c r="I208">
        <v>3</v>
      </c>
      <c r="J208" t="s">
        <v>655</v>
      </c>
      <c r="K208" t="s">
        <v>13</v>
      </c>
      <c r="L208" t="s">
        <v>919</v>
      </c>
      <c r="M208" t="s">
        <v>657</v>
      </c>
      <c r="N208" t="str">
        <f t="shared" si="3"/>
        <v>WATERHemos</v>
      </c>
      <c r="O208" t="s">
        <v>30</v>
      </c>
      <c r="P208" t="s">
        <v>16</v>
      </c>
      <c r="Q208" t="s">
        <v>83</v>
      </c>
      <c r="R208" t="s">
        <v>31</v>
      </c>
      <c r="S208" t="s">
        <v>854</v>
      </c>
      <c r="T208" t="s">
        <v>857</v>
      </c>
      <c r="U208" t="s">
        <v>856</v>
      </c>
      <c r="X208" t="s">
        <v>909</v>
      </c>
      <c r="Y208">
        <v>2</v>
      </c>
      <c r="AA208">
        <v>2</v>
      </c>
      <c r="AG208">
        <v>2</v>
      </c>
      <c r="AH208">
        <v>2</v>
      </c>
      <c r="AI208">
        <v>2</v>
      </c>
      <c r="AJ208">
        <v>2</v>
      </c>
      <c r="AK208">
        <v>1</v>
      </c>
      <c r="AL208">
        <v>2</v>
      </c>
      <c r="AM208">
        <v>2</v>
      </c>
      <c r="AN208">
        <v>2</v>
      </c>
      <c r="AO208">
        <v>2</v>
      </c>
      <c r="AP208">
        <v>2</v>
      </c>
      <c r="AQ208">
        <v>2</v>
      </c>
      <c r="AR208">
        <v>2</v>
      </c>
      <c r="AS208">
        <v>2</v>
      </c>
      <c r="AT208">
        <v>1</v>
      </c>
      <c r="AU208">
        <v>2</v>
      </c>
      <c r="AV208">
        <v>2</v>
      </c>
      <c r="AW208">
        <v>1</v>
      </c>
      <c r="AX208">
        <v>2</v>
      </c>
      <c r="AY208">
        <v>1</v>
      </c>
      <c r="BD208">
        <v>1</v>
      </c>
      <c r="BE208">
        <v>1</v>
      </c>
      <c r="BG208">
        <v>2</v>
      </c>
      <c r="BH208">
        <v>2</v>
      </c>
      <c r="BI208">
        <v>1</v>
      </c>
      <c r="BJ208">
        <v>2</v>
      </c>
      <c r="BK208">
        <v>2</v>
      </c>
      <c r="BL208">
        <v>2</v>
      </c>
      <c r="BM208">
        <v>2</v>
      </c>
      <c r="BN208">
        <v>1</v>
      </c>
    </row>
    <row r="209" spans="2:66" ht="14.5" customHeight="1" x14ac:dyDescent="0.2">
      <c r="B209">
        <f>IF(SUMIFS('Included Monsters'!I:I,'Included Monsters'!E:E,data!K209,'Included Monsters'!F:F,data!M209)=1,0,IF(SUM(C209:D209)=0,0,SUM(E209:H209)))</f>
        <v>0</v>
      </c>
      <c r="C209">
        <f>IF(L209='Choice Identifier'!$F$3,1,0)</f>
        <v>0</v>
      </c>
      <c r="D209">
        <f>IF(K209='Choice Identifier'!$F$3,1,0)</f>
        <v>0</v>
      </c>
      <c r="E209">
        <f>IF(ISNUMBER(SEARCH(E$1,VLOOKUP($N209,'favorites worksheet'!$B:$T,19,FALSE))),4,IFERROR(VLOOKUP($N209,attributelookup,INDEX('list of artifact attributes'!$B:$B,MATCH(data!E$1,'list of artifact attributes'!$A:$A,0)),FALSE),))</f>
        <v>0</v>
      </c>
      <c r="F209">
        <f>IF(ISNUMBER(SEARCH(F$1,VLOOKUP($N209,'favorites worksheet'!$B:$T,19,FALSE))),4,IFERROR(VLOOKUP($N209,attributelookup,INDEX('list of artifact attributes'!$B:$B,MATCH(data!F$1,'list of artifact attributes'!$A:$A,0)),FALSE),))</f>
        <v>0</v>
      </c>
      <c r="G209">
        <f>IF(ISNUMBER(SEARCH(G$1,VLOOKUP($N209,'favorites worksheet'!$B:$T,19,FALSE))),4,IFERROR(VLOOKUP($N209,attributelookup,INDEX('list of artifact attributes'!$B:$B,MATCH(data!G$1,'list of artifact attributes'!$A:$A,0)),FALSE),))</f>
        <v>0</v>
      </c>
      <c r="H209">
        <f>IF(ISNUMBER(SEARCH(H$1,VLOOKUP($N209,'favorites worksheet'!$B:$T,19,FALSE))),4,IFERROR(VLOOKUP($N209,attributelookup,INDEX('list of artifact attributes'!$B:$B,MATCH(data!H$1,'list of artifact attributes'!$A:$A,0)),FALSE),))</f>
        <v>2</v>
      </c>
      <c r="I209">
        <v>3</v>
      </c>
      <c r="J209" t="s">
        <v>655</v>
      </c>
      <c r="K209" t="s">
        <v>19</v>
      </c>
      <c r="L209" t="s">
        <v>919</v>
      </c>
      <c r="M209" t="s">
        <v>658</v>
      </c>
      <c r="N209" t="str">
        <f t="shared" si="3"/>
        <v>WINDHiva</v>
      </c>
      <c r="O209" t="s">
        <v>58</v>
      </c>
      <c r="P209" t="s">
        <v>59</v>
      </c>
      <c r="Q209" t="s">
        <v>83</v>
      </c>
      <c r="R209" t="s">
        <v>186</v>
      </c>
      <c r="S209" t="s">
        <v>872</v>
      </c>
      <c r="T209" t="s">
        <v>871</v>
      </c>
      <c r="U209" t="s">
        <v>855</v>
      </c>
      <c r="X209" t="s">
        <v>909</v>
      </c>
      <c r="Y209">
        <v>2</v>
      </c>
      <c r="Z209">
        <v>2</v>
      </c>
      <c r="AA209">
        <v>2</v>
      </c>
      <c r="AI209">
        <v>1</v>
      </c>
      <c r="AJ209">
        <v>2</v>
      </c>
      <c r="AK209">
        <v>2</v>
      </c>
      <c r="AL209">
        <v>2</v>
      </c>
      <c r="AM209">
        <v>2</v>
      </c>
      <c r="AN209">
        <v>2</v>
      </c>
      <c r="AO209">
        <v>2</v>
      </c>
      <c r="AP209">
        <v>2</v>
      </c>
      <c r="AQ209">
        <v>2</v>
      </c>
      <c r="AR209">
        <v>2</v>
      </c>
      <c r="AS209">
        <v>2</v>
      </c>
      <c r="AT209">
        <v>1</v>
      </c>
      <c r="AU209">
        <v>2</v>
      </c>
      <c r="AV209">
        <v>2</v>
      </c>
      <c r="AW209">
        <v>1</v>
      </c>
      <c r="AX209">
        <v>2</v>
      </c>
      <c r="AY209">
        <v>1</v>
      </c>
      <c r="BD209">
        <v>1</v>
      </c>
      <c r="BE209">
        <v>1</v>
      </c>
      <c r="BG209">
        <v>2</v>
      </c>
      <c r="BH209">
        <v>2</v>
      </c>
      <c r="BI209">
        <v>1</v>
      </c>
      <c r="BJ209">
        <v>2</v>
      </c>
      <c r="BK209">
        <v>2</v>
      </c>
      <c r="BL209">
        <v>2</v>
      </c>
      <c r="BM209">
        <v>2</v>
      </c>
      <c r="BN209">
        <v>1</v>
      </c>
    </row>
    <row r="210" spans="2:66" ht="14.5" customHeight="1" x14ac:dyDescent="0.2">
      <c r="B210">
        <f>IF(SUMIFS('Included Monsters'!I:I,'Included Monsters'!E:E,data!K210,'Included Monsters'!F:F,data!M210)=1,0,IF(SUM(C210:D210)=0,0,SUM(E210:H210)))</f>
        <v>2</v>
      </c>
      <c r="C210">
        <f>IF(L210='Choice Identifier'!$F$3,1,0)</f>
        <v>0</v>
      </c>
      <c r="D210">
        <f>IF(K210='Choice Identifier'!$F$3,1,0)</f>
        <v>1</v>
      </c>
      <c r="E210">
        <f>IF(ISNUMBER(SEARCH(E$1,VLOOKUP($N210,'favorites worksheet'!$B:$T,19,FALSE))),4,IFERROR(VLOOKUP($N210,attributelookup,INDEX('list of artifact attributes'!$B:$B,MATCH(data!E$1,'list of artifact attributes'!$A:$A,0)),FALSE),))</f>
        <v>0</v>
      </c>
      <c r="F210">
        <f>IF(ISNUMBER(SEARCH(F$1,VLOOKUP($N210,'favorites worksheet'!$B:$T,19,FALSE))),4,IFERROR(VLOOKUP($N210,attributelookup,INDEX('list of artifact attributes'!$B:$B,MATCH(data!F$1,'list of artifact attributes'!$A:$A,0)),FALSE),))</f>
        <v>0</v>
      </c>
      <c r="G210">
        <f>IF(ISNUMBER(SEARCH(G$1,VLOOKUP($N210,'favorites worksheet'!$B:$T,19,FALSE))),4,IFERROR(VLOOKUP($N210,attributelookup,INDEX('list of artifact attributes'!$B:$B,MATCH(data!G$1,'list of artifact attributes'!$A:$A,0)),FALSE),))</f>
        <v>0</v>
      </c>
      <c r="H210">
        <f>IF(ISNUMBER(SEARCH(H$1,VLOOKUP($N210,'favorites worksheet'!$B:$T,19,FALSE))),4,IFERROR(VLOOKUP($N210,attributelookup,INDEX('list of artifact attributes'!$B:$B,MATCH(data!H$1,'list of artifact attributes'!$A:$A,0)),FALSE),))</f>
        <v>2</v>
      </c>
      <c r="I210">
        <v>3</v>
      </c>
      <c r="J210" t="s">
        <v>655</v>
      </c>
      <c r="K210" t="s">
        <v>22</v>
      </c>
      <c r="L210" t="s">
        <v>919</v>
      </c>
      <c r="M210" t="s">
        <v>659</v>
      </c>
      <c r="N210" t="str">
        <f t="shared" si="3"/>
        <v>LIGHTProm</v>
      </c>
      <c r="O210" t="s">
        <v>58</v>
      </c>
      <c r="P210" t="s">
        <v>59</v>
      </c>
      <c r="Q210" t="s">
        <v>226</v>
      </c>
      <c r="R210" t="s">
        <v>186</v>
      </c>
      <c r="S210" t="s">
        <v>872</v>
      </c>
      <c r="T210" t="s">
        <v>871</v>
      </c>
      <c r="U210" t="s">
        <v>855</v>
      </c>
      <c r="X210" t="s">
        <v>909</v>
      </c>
      <c r="Y210">
        <v>2</v>
      </c>
      <c r="Z210">
        <v>2</v>
      </c>
      <c r="AA210">
        <v>2</v>
      </c>
      <c r="AH210">
        <v>2</v>
      </c>
      <c r="AI210">
        <v>2</v>
      </c>
      <c r="AJ210">
        <v>2</v>
      </c>
      <c r="AK210">
        <v>2</v>
      </c>
      <c r="AL210">
        <v>2</v>
      </c>
      <c r="AM210">
        <v>2</v>
      </c>
      <c r="AN210">
        <v>2</v>
      </c>
      <c r="AO210">
        <v>2</v>
      </c>
      <c r="AP210">
        <v>2</v>
      </c>
      <c r="AQ210">
        <v>2</v>
      </c>
      <c r="AR210">
        <v>2</v>
      </c>
      <c r="AS210">
        <v>2</v>
      </c>
      <c r="AT210">
        <v>1</v>
      </c>
      <c r="AU210">
        <v>2</v>
      </c>
      <c r="AV210">
        <v>2</v>
      </c>
      <c r="AW210">
        <v>1</v>
      </c>
      <c r="AX210">
        <v>2</v>
      </c>
      <c r="AY210">
        <v>1</v>
      </c>
      <c r="BD210">
        <v>1</v>
      </c>
      <c r="BE210">
        <v>1</v>
      </c>
      <c r="BG210">
        <v>2</v>
      </c>
      <c r="BH210">
        <v>2</v>
      </c>
      <c r="BI210">
        <v>1</v>
      </c>
      <c r="BJ210">
        <v>2</v>
      </c>
      <c r="BK210">
        <v>2</v>
      </c>
      <c r="BL210">
        <v>2</v>
      </c>
      <c r="BM210">
        <v>2</v>
      </c>
      <c r="BN210">
        <v>1</v>
      </c>
    </row>
    <row r="211" spans="2:66" ht="14.5" customHeight="1" x14ac:dyDescent="0.2">
      <c r="B211">
        <f>IF(SUMIFS('Included Monsters'!I:I,'Included Monsters'!E:E,data!K211,'Included Monsters'!F:F,data!M211)=1,0,IF(SUM(C211:D211)=0,0,SUM(E211:H211)))</f>
        <v>0</v>
      </c>
      <c r="C211">
        <f>IF(L211='Choice Identifier'!$F$3,1,0)</f>
        <v>0</v>
      </c>
      <c r="D211">
        <f>IF(K211='Choice Identifier'!$F$3,1,0)</f>
        <v>0</v>
      </c>
      <c r="E211">
        <f>IF(ISNUMBER(SEARCH(E$1,VLOOKUP($N211,'favorites worksheet'!$B:$T,19,FALSE))),4,IFERROR(VLOOKUP($N211,attributelookup,INDEX('list of artifact attributes'!$B:$B,MATCH(data!E$1,'list of artifact attributes'!$A:$A,0)),FALSE),))</f>
        <v>0</v>
      </c>
      <c r="F211">
        <f>IF(ISNUMBER(SEARCH(F$1,VLOOKUP($N211,'favorites worksheet'!$B:$T,19,FALSE))),4,IFERROR(VLOOKUP($N211,attributelookup,INDEX('list of artifact attributes'!$B:$B,MATCH(data!F$1,'list of artifact attributes'!$A:$A,0)),FALSE),))</f>
        <v>0</v>
      </c>
      <c r="G211">
        <f>IF(ISNUMBER(SEARCH(G$1,VLOOKUP($N211,'favorites worksheet'!$B:$T,19,FALSE))),4,IFERROR(VLOOKUP($N211,attributelookup,INDEX('list of artifact attributes'!$B:$B,MATCH(data!G$1,'list of artifact attributes'!$A:$A,0)),FALSE),))</f>
        <v>0</v>
      </c>
      <c r="H211">
        <f>IF(ISNUMBER(SEARCH(H$1,VLOOKUP($N211,'favorites worksheet'!$B:$T,19,FALSE))),4,IFERROR(VLOOKUP($N211,attributelookup,INDEX('list of artifact attributes'!$B:$B,MATCH(data!H$1,'list of artifact attributes'!$A:$A,0)),FALSE),))</f>
        <v>2</v>
      </c>
      <c r="I211">
        <v>3</v>
      </c>
      <c r="J211" t="s">
        <v>655</v>
      </c>
      <c r="K211" t="s">
        <v>6</v>
      </c>
      <c r="L211" t="s">
        <v>919</v>
      </c>
      <c r="M211" t="s">
        <v>656</v>
      </c>
      <c r="N211" t="str">
        <f t="shared" si="3"/>
        <v>FIRESath</v>
      </c>
      <c r="O211" t="s">
        <v>58</v>
      </c>
      <c r="P211" t="s">
        <v>59</v>
      </c>
      <c r="Q211" t="s">
        <v>83</v>
      </c>
      <c r="R211" t="s">
        <v>186</v>
      </c>
      <c r="S211" t="s">
        <v>872</v>
      </c>
      <c r="T211" t="s">
        <v>871</v>
      </c>
      <c r="U211" t="s">
        <v>855</v>
      </c>
      <c r="X211" t="s">
        <v>909</v>
      </c>
      <c r="Y211">
        <v>2</v>
      </c>
      <c r="Z211">
        <v>2</v>
      </c>
      <c r="AA211">
        <v>2</v>
      </c>
      <c r="AH211">
        <v>2</v>
      </c>
      <c r="AI211">
        <v>2</v>
      </c>
      <c r="AJ211">
        <v>1</v>
      </c>
      <c r="AK211">
        <v>2</v>
      </c>
      <c r="AL211">
        <v>2</v>
      </c>
      <c r="AM211">
        <v>2</v>
      </c>
      <c r="AN211">
        <v>2</v>
      </c>
      <c r="AO211">
        <v>2</v>
      </c>
      <c r="AP211">
        <v>2</v>
      </c>
      <c r="AQ211">
        <v>2</v>
      </c>
      <c r="AR211">
        <v>2</v>
      </c>
      <c r="AS211">
        <v>2</v>
      </c>
      <c r="AT211">
        <v>1</v>
      </c>
      <c r="AU211">
        <v>2</v>
      </c>
      <c r="AV211">
        <v>2</v>
      </c>
      <c r="AW211">
        <v>1</v>
      </c>
      <c r="AX211">
        <v>2</v>
      </c>
      <c r="AY211">
        <v>1</v>
      </c>
      <c r="BD211">
        <v>1</v>
      </c>
      <c r="BE211">
        <v>1</v>
      </c>
      <c r="BG211">
        <v>2</v>
      </c>
      <c r="BH211">
        <v>2</v>
      </c>
      <c r="BI211">
        <v>1</v>
      </c>
      <c r="BJ211">
        <v>2</v>
      </c>
      <c r="BK211">
        <v>2</v>
      </c>
      <c r="BL211">
        <v>2</v>
      </c>
      <c r="BM211">
        <v>2</v>
      </c>
      <c r="BN211">
        <v>1</v>
      </c>
    </row>
    <row r="212" spans="2:66" ht="14.5" customHeight="1" x14ac:dyDescent="0.2">
      <c r="B212">
        <f>IF(SUMIFS('Included Monsters'!I:I,'Included Monsters'!E:E,data!K212,'Included Monsters'!F:F,data!M212)=1,0,IF(SUM(C212:D212)=0,0,SUM(E212:H212)))</f>
        <v>0</v>
      </c>
      <c r="C212">
        <f>IF(L212='Choice Identifier'!$F$3,1,0)</f>
        <v>0</v>
      </c>
      <c r="D212">
        <f>IF(K212='Choice Identifier'!$F$3,1,0)</f>
        <v>0</v>
      </c>
      <c r="E212">
        <f>IF(ISNUMBER(SEARCH(E$1,VLOOKUP($N212,'favorites worksheet'!$B:$T,19,FALSE))),4,IFERROR(VLOOKUP($N212,attributelookup,INDEX('list of artifact attributes'!$B:$B,MATCH(data!E$1,'list of artifact attributes'!$A:$A,0)),FALSE),))</f>
        <v>0</v>
      </c>
      <c r="F212">
        <f>IF(ISNUMBER(SEARCH(F$1,VLOOKUP($N212,'favorites worksheet'!$B:$T,19,FALSE))),4,IFERROR(VLOOKUP($N212,attributelookup,INDEX('list of artifact attributes'!$B:$B,MATCH(data!F$1,'list of artifact attributes'!$A:$A,0)),FALSE),))</f>
        <v>0</v>
      </c>
      <c r="G212">
        <f>IF(ISNUMBER(SEARCH(G$1,VLOOKUP($N212,'favorites worksheet'!$B:$T,19,FALSE))),4,IFERROR(VLOOKUP($N212,attributelookup,INDEX('list of artifact attributes'!$B:$B,MATCH(data!G$1,'list of artifact attributes'!$A:$A,0)),FALSE),))</f>
        <v>0</v>
      </c>
      <c r="H212">
        <f>IF(ISNUMBER(SEARCH(H$1,VLOOKUP($N212,'favorites worksheet'!$B:$T,19,FALSE))),4,IFERROR(VLOOKUP($N212,attributelookup,INDEX('list of artifact attributes'!$B:$B,MATCH(data!H$1,'list of artifact attributes'!$A:$A,0)),FALSE),))</f>
        <v>2</v>
      </c>
      <c r="I212">
        <v>3</v>
      </c>
      <c r="J212" t="s">
        <v>655</v>
      </c>
      <c r="K212" t="s">
        <v>26</v>
      </c>
      <c r="L212" t="s">
        <v>919</v>
      </c>
      <c r="M212" t="s">
        <v>660</v>
      </c>
      <c r="N212" t="str">
        <f t="shared" si="3"/>
        <v>DARKThrain</v>
      </c>
      <c r="O212" t="s">
        <v>30</v>
      </c>
      <c r="P212" t="s">
        <v>31</v>
      </c>
      <c r="Q212" t="s">
        <v>83</v>
      </c>
      <c r="R212" t="s">
        <v>16</v>
      </c>
      <c r="S212" t="s">
        <v>854</v>
      </c>
      <c r="T212" t="s">
        <v>857</v>
      </c>
      <c r="U212" t="s">
        <v>856</v>
      </c>
      <c r="X212" t="s">
        <v>909</v>
      </c>
      <c r="Y212">
        <v>2</v>
      </c>
      <c r="AA212">
        <v>2</v>
      </c>
      <c r="AG212">
        <v>2</v>
      </c>
      <c r="AH212">
        <v>2</v>
      </c>
      <c r="AI212">
        <v>2</v>
      </c>
      <c r="AJ212">
        <v>2</v>
      </c>
      <c r="AK212">
        <v>2</v>
      </c>
      <c r="AL212">
        <v>2</v>
      </c>
      <c r="AM212">
        <v>2</v>
      </c>
      <c r="AN212">
        <v>2</v>
      </c>
      <c r="AO212">
        <v>2</v>
      </c>
      <c r="AP212">
        <v>2</v>
      </c>
      <c r="AQ212">
        <v>2</v>
      </c>
      <c r="AR212">
        <v>2</v>
      </c>
      <c r="AS212">
        <v>2</v>
      </c>
      <c r="AT212">
        <v>1</v>
      </c>
      <c r="AU212">
        <v>2</v>
      </c>
      <c r="AV212">
        <v>2</v>
      </c>
      <c r="AW212">
        <v>1</v>
      </c>
      <c r="AX212">
        <v>2</v>
      </c>
      <c r="AY212">
        <v>1</v>
      </c>
      <c r="BD212">
        <v>1</v>
      </c>
      <c r="BE212">
        <v>1</v>
      </c>
      <c r="BG212">
        <v>2</v>
      </c>
      <c r="BH212">
        <v>2</v>
      </c>
      <c r="BI212">
        <v>1</v>
      </c>
      <c r="BJ212">
        <v>2</v>
      </c>
      <c r="BK212">
        <v>2</v>
      </c>
      <c r="BL212">
        <v>2</v>
      </c>
      <c r="BM212">
        <v>2</v>
      </c>
      <c r="BN212">
        <v>1</v>
      </c>
    </row>
    <row r="213" spans="2:66" ht="14.5" customHeight="1" x14ac:dyDescent="0.2">
      <c r="B213">
        <f>IF(SUMIFS('Included Monsters'!I:I,'Included Monsters'!E:E,data!K213,'Included Monsters'!F:F,data!M213)=1,0,IF(SUM(C213:D213)=0,0,SUM(E213:H213)))</f>
        <v>1</v>
      </c>
      <c r="C213">
        <f>IF(L213='Choice Identifier'!$F$3,1,0)</f>
        <v>0</v>
      </c>
      <c r="D213">
        <f>IF(K213='Choice Identifier'!$F$3,1,0)</f>
        <v>1</v>
      </c>
      <c r="E213">
        <f>IF(ISNUMBER(SEARCH(E$1,VLOOKUP($N213,'favorites worksheet'!$B:$T,19,FALSE))),4,IFERROR(VLOOKUP($N213,attributelookup,INDEX('list of artifact attributes'!$B:$B,MATCH(data!E$1,'list of artifact attributes'!$A:$A,0)),FALSE),))</f>
        <v>0</v>
      </c>
      <c r="F213">
        <f>IF(ISNUMBER(SEARCH(F$1,VLOOKUP($N213,'favorites worksheet'!$B:$T,19,FALSE))),4,IFERROR(VLOOKUP($N213,attributelookup,INDEX('list of artifact attributes'!$B:$B,MATCH(data!F$1,'list of artifact attributes'!$A:$A,0)),FALSE),))</f>
        <v>0</v>
      </c>
      <c r="G213">
        <f>IF(ISNUMBER(SEARCH(G$1,VLOOKUP($N213,'favorites worksheet'!$B:$T,19,FALSE))),4,IFERROR(VLOOKUP($N213,attributelookup,INDEX('list of artifact attributes'!$B:$B,MATCH(data!G$1,'list of artifact attributes'!$A:$A,0)),FALSE),))</f>
        <v>0</v>
      </c>
      <c r="H213">
        <f>IF(ISNUMBER(SEARCH(H$1,VLOOKUP($N213,'favorites worksheet'!$B:$T,19,FALSE))),4,IFERROR(VLOOKUP($N213,attributelookup,INDEX('list of artifact attributes'!$B:$B,MATCH(data!H$1,'list of artifact attributes'!$A:$A,0)),FALSE),))</f>
        <v>1</v>
      </c>
      <c r="I213">
        <v>4</v>
      </c>
      <c r="J213" t="s">
        <v>555</v>
      </c>
      <c r="K213" t="s">
        <v>22</v>
      </c>
      <c r="L213" t="s">
        <v>921</v>
      </c>
      <c r="M213" t="s">
        <v>556</v>
      </c>
      <c r="N213" t="str">
        <f t="shared" si="3"/>
        <v>LIGHTDova</v>
      </c>
      <c r="O213" t="s">
        <v>557</v>
      </c>
      <c r="P213" t="s">
        <v>31</v>
      </c>
      <c r="Q213" t="s">
        <v>141</v>
      </c>
      <c r="R213" t="s">
        <v>31</v>
      </c>
      <c r="S213" t="s">
        <v>854</v>
      </c>
      <c r="T213" t="s">
        <v>857</v>
      </c>
      <c r="U213" t="s">
        <v>858</v>
      </c>
      <c r="X213" t="s">
        <v>912</v>
      </c>
      <c r="Y213">
        <v>1</v>
      </c>
      <c r="AI213">
        <v>2</v>
      </c>
      <c r="AJ213">
        <v>2</v>
      </c>
      <c r="AK213">
        <v>2</v>
      </c>
      <c r="AL213">
        <v>2</v>
      </c>
      <c r="AM213">
        <v>2</v>
      </c>
      <c r="AN213">
        <v>2</v>
      </c>
      <c r="AO213">
        <v>2</v>
      </c>
      <c r="AP213">
        <v>2</v>
      </c>
      <c r="AQ213">
        <v>2</v>
      </c>
      <c r="AR213">
        <v>2</v>
      </c>
      <c r="AS213">
        <v>1</v>
      </c>
      <c r="AT213">
        <v>2</v>
      </c>
      <c r="AU213">
        <v>2</v>
      </c>
      <c r="AV213">
        <v>1</v>
      </c>
      <c r="AW213">
        <v>2</v>
      </c>
      <c r="AX213">
        <v>2</v>
      </c>
      <c r="AY213">
        <v>1</v>
      </c>
      <c r="BD213">
        <v>1</v>
      </c>
      <c r="BE213">
        <v>1</v>
      </c>
      <c r="BG213">
        <v>1</v>
      </c>
      <c r="BH213">
        <v>1</v>
      </c>
      <c r="BI213">
        <v>1</v>
      </c>
      <c r="BJ213">
        <v>1</v>
      </c>
      <c r="BK213">
        <v>2</v>
      </c>
      <c r="BL213">
        <v>2</v>
      </c>
      <c r="BM213">
        <v>2</v>
      </c>
      <c r="BN213">
        <v>1</v>
      </c>
    </row>
    <row r="214" spans="2:66" ht="14.5" customHeight="1" x14ac:dyDescent="0.2">
      <c r="B214">
        <f>IF(SUMIFS('Included Monsters'!I:I,'Included Monsters'!E:E,data!K214,'Included Monsters'!F:F,data!M214)=1,0,IF(SUM(C214:D214)=0,0,SUM(E214:H214)))</f>
        <v>0</v>
      </c>
      <c r="C214">
        <f>IF(L214='Choice Identifier'!$F$3,1,0)</f>
        <v>0</v>
      </c>
      <c r="D214">
        <f>IF(K214='Choice Identifier'!$F$3,1,0)</f>
        <v>0</v>
      </c>
      <c r="E214">
        <f>IF(ISNUMBER(SEARCH(E$1,VLOOKUP($N214,'favorites worksheet'!$B:$T,19,FALSE))),4,IFERROR(VLOOKUP($N214,attributelookup,INDEX('list of artifact attributes'!$B:$B,MATCH(data!E$1,'list of artifact attributes'!$A:$A,0)),FALSE),))</f>
        <v>0</v>
      </c>
      <c r="F214">
        <f>IF(ISNUMBER(SEARCH(F$1,VLOOKUP($N214,'favorites worksheet'!$B:$T,19,FALSE))),4,IFERROR(VLOOKUP($N214,attributelookup,INDEX('list of artifact attributes'!$B:$B,MATCH(data!F$1,'list of artifact attributes'!$A:$A,0)),FALSE),))</f>
        <v>2</v>
      </c>
      <c r="G214">
        <f>IF(ISNUMBER(SEARCH(G$1,VLOOKUP($N214,'favorites worksheet'!$B:$T,19,FALSE))),4,IFERROR(VLOOKUP($N214,attributelookup,INDEX('list of artifact attributes'!$B:$B,MATCH(data!G$1,'list of artifact attributes'!$A:$A,0)),FALSE),))</f>
        <v>0</v>
      </c>
      <c r="H214">
        <f>IF(ISNUMBER(SEARCH(H$1,VLOOKUP($N214,'favorites worksheet'!$B:$T,19,FALSE))),4,IFERROR(VLOOKUP($N214,attributelookup,INDEX('list of artifact attributes'!$B:$B,MATCH(data!H$1,'list of artifact attributes'!$A:$A,0)),FALSE),))</f>
        <v>1</v>
      </c>
      <c r="I214">
        <v>3</v>
      </c>
      <c r="J214" t="s">
        <v>555</v>
      </c>
      <c r="K214" t="s">
        <v>26</v>
      </c>
      <c r="L214" t="s">
        <v>921</v>
      </c>
      <c r="M214" t="s">
        <v>559</v>
      </c>
      <c r="N214" t="str">
        <f t="shared" si="3"/>
        <v>DARKKroa</v>
      </c>
      <c r="O214" t="s">
        <v>30</v>
      </c>
      <c r="P214" t="s">
        <v>50</v>
      </c>
      <c r="Q214" t="s">
        <v>83</v>
      </c>
      <c r="R214" t="s">
        <v>49</v>
      </c>
      <c r="S214" t="s">
        <v>872</v>
      </c>
      <c r="T214" t="s">
        <v>871</v>
      </c>
      <c r="U214" t="s">
        <v>858</v>
      </c>
      <c r="X214" t="s">
        <v>912</v>
      </c>
      <c r="Y214">
        <v>1</v>
      </c>
      <c r="Z214">
        <v>1</v>
      </c>
      <c r="AE214">
        <v>2</v>
      </c>
      <c r="AG214">
        <v>2</v>
      </c>
      <c r="AI214">
        <v>2</v>
      </c>
      <c r="AJ214">
        <v>2</v>
      </c>
      <c r="AK214">
        <v>2</v>
      </c>
      <c r="AL214">
        <v>2</v>
      </c>
      <c r="AM214">
        <v>2</v>
      </c>
      <c r="AN214">
        <v>2</v>
      </c>
      <c r="AO214">
        <v>2</v>
      </c>
      <c r="AP214">
        <v>2</v>
      </c>
      <c r="AQ214">
        <v>2</v>
      </c>
      <c r="AR214">
        <v>2</v>
      </c>
      <c r="AS214">
        <v>1</v>
      </c>
      <c r="AT214">
        <v>2</v>
      </c>
      <c r="AU214">
        <v>2</v>
      </c>
      <c r="AV214">
        <v>1</v>
      </c>
      <c r="AW214">
        <v>2</v>
      </c>
      <c r="AX214">
        <v>2</v>
      </c>
      <c r="AY214">
        <v>1</v>
      </c>
      <c r="BD214">
        <v>1</v>
      </c>
      <c r="BE214">
        <v>1</v>
      </c>
      <c r="BG214">
        <v>1</v>
      </c>
      <c r="BH214">
        <v>1</v>
      </c>
      <c r="BI214">
        <v>1</v>
      </c>
      <c r="BJ214">
        <v>1</v>
      </c>
      <c r="BK214">
        <v>2</v>
      </c>
      <c r="BL214">
        <v>2</v>
      </c>
      <c r="BM214">
        <v>2</v>
      </c>
      <c r="BN214">
        <v>1</v>
      </c>
    </row>
    <row r="215" spans="2:66" ht="14.5" customHeight="1" x14ac:dyDescent="0.2">
      <c r="B215">
        <f>IF(SUMIFS('Included Monsters'!I:I,'Included Monsters'!E:E,data!K215,'Included Monsters'!F:F,data!M215)=1,0,IF(SUM(C215:D215)=0,0,SUM(E215:H215)))</f>
        <v>0</v>
      </c>
      <c r="C215">
        <f>IF(L215='Choice Identifier'!$F$3,1,0)</f>
        <v>0</v>
      </c>
      <c r="D215">
        <f>IF(K215='Choice Identifier'!$F$3,1,0)</f>
        <v>0</v>
      </c>
      <c r="E215">
        <f>IF(ISNUMBER(SEARCH(E$1,VLOOKUP($N215,'favorites worksheet'!$B:$T,19,FALSE))),4,IFERROR(VLOOKUP($N215,attributelookup,INDEX('list of artifact attributes'!$B:$B,MATCH(data!E$1,'list of artifact attributes'!$A:$A,0)),FALSE),))</f>
        <v>0</v>
      </c>
      <c r="F215">
        <f>IF(ISNUMBER(SEARCH(F$1,VLOOKUP($N215,'favorites worksheet'!$B:$T,19,FALSE))),4,IFERROR(VLOOKUP($N215,attributelookup,INDEX('list of artifact attributes'!$B:$B,MATCH(data!F$1,'list of artifact attributes'!$A:$A,0)),FALSE),))</f>
        <v>2</v>
      </c>
      <c r="G215">
        <f>IF(ISNUMBER(SEARCH(G$1,VLOOKUP($N215,'favorites worksheet'!$B:$T,19,FALSE))),4,IFERROR(VLOOKUP($N215,attributelookup,INDEX('list of artifact attributes'!$B:$B,MATCH(data!G$1,'list of artifact attributes'!$A:$A,0)),FALSE),))</f>
        <v>0</v>
      </c>
      <c r="H215">
        <f>IF(ISNUMBER(SEARCH(H$1,VLOOKUP($N215,'favorites worksheet'!$B:$T,19,FALSE))),4,IFERROR(VLOOKUP($N215,attributelookup,INDEX('list of artifact attributes'!$B:$B,MATCH(data!H$1,'list of artifact attributes'!$A:$A,0)),FALSE),))</f>
        <v>1</v>
      </c>
      <c r="I215">
        <v>3</v>
      </c>
      <c r="J215" t="s">
        <v>555</v>
      </c>
      <c r="K215" t="s">
        <v>6</v>
      </c>
      <c r="L215" t="s">
        <v>921</v>
      </c>
      <c r="M215" t="s">
        <v>561</v>
      </c>
      <c r="N215" t="str">
        <f t="shared" si="3"/>
        <v>FIRERacuni</v>
      </c>
      <c r="O215" t="s">
        <v>30</v>
      </c>
      <c r="P215" t="s">
        <v>31</v>
      </c>
      <c r="Q215" t="s">
        <v>132</v>
      </c>
      <c r="R215" t="s">
        <v>31</v>
      </c>
      <c r="S215" t="s">
        <v>872</v>
      </c>
      <c r="T215" t="s">
        <v>871</v>
      </c>
      <c r="U215" t="s">
        <v>855</v>
      </c>
      <c r="X215" t="s">
        <v>912</v>
      </c>
      <c r="Y215">
        <v>1</v>
      </c>
      <c r="AE215">
        <v>2</v>
      </c>
      <c r="AI215">
        <v>2</v>
      </c>
      <c r="AJ215">
        <v>1</v>
      </c>
      <c r="AK215">
        <v>2</v>
      </c>
      <c r="AL215">
        <v>2</v>
      </c>
      <c r="AM215">
        <v>2</v>
      </c>
      <c r="AN215">
        <v>2</v>
      </c>
      <c r="AO215">
        <v>2</v>
      </c>
      <c r="AP215">
        <v>2</v>
      </c>
      <c r="AQ215">
        <v>2</v>
      </c>
      <c r="AR215">
        <v>2</v>
      </c>
      <c r="AS215">
        <v>1</v>
      </c>
      <c r="AT215">
        <v>2</v>
      </c>
      <c r="AU215">
        <v>2</v>
      </c>
      <c r="AV215">
        <v>1</v>
      </c>
      <c r="AW215">
        <v>2</v>
      </c>
      <c r="AX215">
        <v>2</v>
      </c>
      <c r="AY215">
        <v>1</v>
      </c>
      <c r="BD215">
        <v>1</v>
      </c>
      <c r="BE215">
        <v>1</v>
      </c>
      <c r="BG215">
        <v>1</v>
      </c>
      <c r="BH215">
        <v>1</v>
      </c>
      <c r="BI215">
        <v>1</v>
      </c>
      <c r="BJ215">
        <v>1</v>
      </c>
      <c r="BK215">
        <v>2</v>
      </c>
      <c r="BL215">
        <v>2</v>
      </c>
      <c r="BM215">
        <v>2</v>
      </c>
      <c r="BN215">
        <v>1</v>
      </c>
    </row>
    <row r="216" spans="2:66" ht="14.5" customHeight="1" x14ac:dyDescent="0.2">
      <c r="B216">
        <f>IF(SUMIFS('Included Monsters'!I:I,'Included Monsters'!E:E,data!K216,'Included Monsters'!F:F,data!M216)=1,0,IF(SUM(C216:D216)=0,0,SUM(E216:H216)))</f>
        <v>0</v>
      </c>
      <c r="C216">
        <f>IF(L216='Choice Identifier'!$F$3,1,0)</f>
        <v>0</v>
      </c>
      <c r="D216">
        <f>IF(K216='Choice Identifier'!$F$3,1,0)</f>
        <v>0</v>
      </c>
      <c r="E216">
        <f>IF(ISNUMBER(SEARCH(E$1,VLOOKUP($N216,'favorites worksheet'!$B:$T,19,FALSE))),4,IFERROR(VLOOKUP($N216,attributelookup,INDEX('list of artifact attributes'!$B:$B,MATCH(data!E$1,'list of artifact attributes'!$A:$A,0)),FALSE),))</f>
        <v>0</v>
      </c>
      <c r="F216">
        <f>IF(ISNUMBER(SEARCH(F$1,VLOOKUP($N216,'favorites worksheet'!$B:$T,19,FALSE))),4,IFERROR(VLOOKUP($N216,attributelookup,INDEX('list of artifact attributes'!$B:$B,MATCH(data!F$1,'list of artifact attributes'!$A:$A,0)),FALSE),))</f>
        <v>0</v>
      </c>
      <c r="G216">
        <f>IF(ISNUMBER(SEARCH(G$1,VLOOKUP($N216,'favorites worksheet'!$B:$T,19,FALSE))),4,IFERROR(VLOOKUP($N216,attributelookup,INDEX('list of artifact attributes'!$B:$B,MATCH(data!G$1,'list of artifact attributes'!$A:$A,0)),FALSE),))</f>
        <v>0</v>
      </c>
      <c r="H216">
        <f>IF(ISNUMBER(SEARCH(H$1,VLOOKUP($N216,'favorites worksheet'!$B:$T,19,FALSE))),4,IFERROR(VLOOKUP($N216,attributelookup,INDEX('list of artifact attributes'!$B:$B,MATCH(data!H$1,'list of artifact attributes'!$A:$A,0)),FALSE),))</f>
        <v>1</v>
      </c>
      <c r="I216">
        <v>4</v>
      </c>
      <c r="J216" t="s">
        <v>555</v>
      </c>
      <c r="K216" t="s">
        <v>19</v>
      </c>
      <c r="L216" t="s">
        <v>921</v>
      </c>
      <c r="M216" t="s">
        <v>558</v>
      </c>
      <c r="N216" t="str">
        <f t="shared" si="3"/>
        <v>WINDRaviti</v>
      </c>
      <c r="O216" t="s">
        <v>30</v>
      </c>
      <c r="P216" t="s">
        <v>50</v>
      </c>
      <c r="Q216" t="s">
        <v>83</v>
      </c>
      <c r="R216" t="s">
        <v>49</v>
      </c>
      <c r="S216" t="s">
        <v>870</v>
      </c>
      <c r="T216" t="s">
        <v>860</v>
      </c>
      <c r="U216" t="s">
        <v>858</v>
      </c>
      <c r="X216" t="s">
        <v>911</v>
      </c>
      <c r="Y216">
        <v>1</v>
      </c>
      <c r="Z216">
        <v>1</v>
      </c>
      <c r="AG216">
        <v>2</v>
      </c>
      <c r="AI216">
        <v>1</v>
      </c>
      <c r="AJ216">
        <v>2</v>
      </c>
      <c r="AK216">
        <v>2</v>
      </c>
      <c r="AL216">
        <v>2</v>
      </c>
      <c r="AM216">
        <v>2</v>
      </c>
      <c r="AN216">
        <v>2</v>
      </c>
      <c r="AO216">
        <v>2</v>
      </c>
      <c r="AP216">
        <v>2</v>
      </c>
      <c r="AQ216">
        <v>2</v>
      </c>
      <c r="AR216">
        <v>2</v>
      </c>
      <c r="AS216">
        <v>1</v>
      </c>
      <c r="AT216">
        <v>2</v>
      </c>
      <c r="AU216">
        <v>2</v>
      </c>
      <c r="AV216">
        <v>1</v>
      </c>
      <c r="AW216">
        <v>2</v>
      </c>
      <c r="AX216">
        <v>2</v>
      </c>
      <c r="AY216">
        <v>1</v>
      </c>
      <c r="BD216">
        <v>1</v>
      </c>
      <c r="BE216">
        <v>1</v>
      </c>
      <c r="BG216">
        <v>1</v>
      </c>
      <c r="BH216">
        <v>1</v>
      </c>
      <c r="BI216">
        <v>1</v>
      </c>
      <c r="BJ216">
        <v>1</v>
      </c>
      <c r="BK216">
        <v>2</v>
      </c>
      <c r="BL216">
        <v>2</v>
      </c>
      <c r="BM216">
        <v>2</v>
      </c>
      <c r="BN216">
        <v>1</v>
      </c>
    </row>
    <row r="217" spans="2:66" ht="14.5" customHeight="1" x14ac:dyDescent="0.2">
      <c r="B217">
        <f>IF(SUMIFS('Included Monsters'!I:I,'Included Monsters'!E:E,data!K217,'Included Monsters'!F:F,data!M217)=1,0,IF(SUM(C217:D217)=0,0,SUM(E217:H217)))</f>
        <v>0</v>
      </c>
      <c r="C217">
        <f>IF(L217='Choice Identifier'!$F$3,1,0)</f>
        <v>0</v>
      </c>
      <c r="D217">
        <f>IF(K217='Choice Identifier'!$F$3,1,0)</f>
        <v>0</v>
      </c>
      <c r="E217">
        <f>IF(ISNUMBER(SEARCH(E$1,VLOOKUP($N217,'favorites worksheet'!$B:$T,19,FALSE))),4,IFERROR(VLOOKUP($N217,attributelookup,INDEX('list of artifact attributes'!$B:$B,MATCH(data!E$1,'list of artifact attributes'!$A:$A,0)),FALSE),))</f>
        <v>0</v>
      </c>
      <c r="F217">
        <f>IF(ISNUMBER(SEARCH(F$1,VLOOKUP($N217,'favorites worksheet'!$B:$T,19,FALSE))),4,IFERROR(VLOOKUP($N217,attributelookup,INDEX('list of artifact attributes'!$B:$B,MATCH(data!F$1,'list of artifact attributes'!$A:$A,0)),FALSE),))</f>
        <v>0</v>
      </c>
      <c r="G217">
        <f>IF(ISNUMBER(SEARCH(G$1,VLOOKUP($N217,'favorites worksheet'!$B:$T,19,FALSE))),4,IFERROR(VLOOKUP($N217,attributelookup,INDEX('list of artifact attributes'!$B:$B,MATCH(data!G$1,'list of artifact attributes'!$A:$A,0)),FALSE),))</f>
        <v>0</v>
      </c>
      <c r="H217">
        <f>IF(ISNUMBER(SEARCH(H$1,VLOOKUP($N217,'favorites worksheet'!$B:$T,19,FALSE))),4,IFERROR(VLOOKUP($N217,attributelookup,INDEX('list of artifact attributes'!$B:$B,MATCH(data!H$1,'list of artifact attributes'!$A:$A,0)),FALSE),))</f>
        <v>1</v>
      </c>
      <c r="I217">
        <v>3</v>
      </c>
      <c r="J217" t="s">
        <v>555</v>
      </c>
      <c r="K217" t="s">
        <v>13</v>
      </c>
      <c r="L217" t="s">
        <v>921</v>
      </c>
      <c r="M217" t="s">
        <v>560</v>
      </c>
      <c r="N217" t="str">
        <f t="shared" si="3"/>
        <v>WATERRemy</v>
      </c>
      <c r="O217" t="s">
        <v>30</v>
      </c>
      <c r="P217" t="s">
        <v>50</v>
      </c>
      <c r="Q217" t="s">
        <v>83</v>
      </c>
      <c r="R217" t="s">
        <v>233</v>
      </c>
      <c r="S217" t="s">
        <v>870</v>
      </c>
      <c r="T217" t="s">
        <v>860</v>
      </c>
      <c r="U217" t="s">
        <v>858</v>
      </c>
      <c r="X217" t="s">
        <v>912</v>
      </c>
      <c r="Y217">
        <v>1</v>
      </c>
      <c r="Z217">
        <v>1</v>
      </c>
      <c r="AG217">
        <v>2</v>
      </c>
      <c r="AI217">
        <v>2</v>
      </c>
      <c r="AJ217">
        <v>2</v>
      </c>
      <c r="AK217">
        <v>1</v>
      </c>
      <c r="AL217">
        <v>2</v>
      </c>
      <c r="AM217">
        <v>2</v>
      </c>
      <c r="AN217">
        <v>2</v>
      </c>
      <c r="AO217">
        <v>2</v>
      </c>
      <c r="AP217">
        <v>2</v>
      </c>
      <c r="AQ217">
        <v>2</v>
      </c>
      <c r="AR217">
        <v>2</v>
      </c>
      <c r="AS217">
        <v>1</v>
      </c>
      <c r="AT217">
        <v>2</v>
      </c>
      <c r="AU217">
        <v>2</v>
      </c>
      <c r="AV217">
        <v>1</v>
      </c>
      <c r="AW217">
        <v>2</v>
      </c>
      <c r="AX217">
        <v>2</v>
      </c>
      <c r="AY217">
        <v>1</v>
      </c>
      <c r="BD217">
        <v>1</v>
      </c>
      <c r="BE217">
        <v>1</v>
      </c>
      <c r="BG217">
        <v>1</v>
      </c>
      <c r="BH217">
        <v>1</v>
      </c>
      <c r="BI217">
        <v>1</v>
      </c>
      <c r="BJ217">
        <v>1</v>
      </c>
      <c r="BK217">
        <v>2</v>
      </c>
      <c r="BL217">
        <v>2</v>
      </c>
      <c r="BM217">
        <v>2</v>
      </c>
      <c r="BN217">
        <v>1</v>
      </c>
    </row>
    <row r="218" spans="2:66" ht="14.5" customHeight="1" x14ac:dyDescent="0.2">
      <c r="B218">
        <f>IF(SUMIFS('Included Monsters'!I:I,'Included Monsters'!E:E,data!K218,'Included Monsters'!F:F,data!M218)=1,0,IF(SUM(C218:D218)=0,0,SUM(E218:H218)))</f>
        <v>3</v>
      </c>
      <c r="C218">
        <f>IF(L218='Choice Identifier'!$F$3,1,0)</f>
        <v>0</v>
      </c>
      <c r="D218">
        <f>IF(K218='Choice Identifier'!$F$3,1,0)</f>
        <v>1</v>
      </c>
      <c r="E218">
        <f>IF(ISNUMBER(SEARCH(E$1,VLOOKUP($N218,'favorites worksheet'!$B:$T,19,FALSE))),4,IFERROR(VLOOKUP($N218,attributelookup,INDEX('list of artifact attributes'!$B:$B,MATCH(data!E$1,'list of artifact attributes'!$A:$A,0)),FALSE),))</f>
        <v>0</v>
      </c>
      <c r="F218">
        <f>IF(ISNUMBER(SEARCH(F$1,VLOOKUP($N218,'favorites worksheet'!$B:$T,19,FALSE))),4,IFERROR(VLOOKUP($N218,attributelookup,INDEX('list of artifact attributes'!$B:$B,MATCH(data!F$1,'list of artifact attributes'!$A:$A,0)),FALSE),))</f>
        <v>0</v>
      </c>
      <c r="G218">
        <f>IF(ISNUMBER(SEARCH(G$1,VLOOKUP($N218,'favorites worksheet'!$B:$T,19,FALSE))),4,IFERROR(VLOOKUP($N218,attributelookup,INDEX('list of artifact attributes'!$B:$B,MATCH(data!G$1,'list of artifact attributes'!$A:$A,0)),FALSE),))</f>
        <v>2</v>
      </c>
      <c r="H218">
        <f>IF(ISNUMBER(SEARCH(H$1,VLOOKUP($N218,'favorites worksheet'!$B:$T,19,FALSE))),4,IFERROR(VLOOKUP($N218,attributelookup,INDEX('list of artifact attributes'!$B:$B,MATCH(data!H$1,'list of artifact attributes'!$A:$A,0)),FALSE),))</f>
        <v>1</v>
      </c>
      <c r="I218">
        <v>5</v>
      </c>
      <c r="J218" t="s">
        <v>209</v>
      </c>
      <c r="K218" t="s">
        <v>22</v>
      </c>
      <c r="L218" t="s">
        <v>921</v>
      </c>
      <c r="M218" t="s">
        <v>210</v>
      </c>
      <c r="N218" t="str">
        <f t="shared" si="3"/>
        <v>LIGHTCelia</v>
      </c>
      <c r="O218" t="s">
        <v>30</v>
      </c>
      <c r="P218" t="s">
        <v>31</v>
      </c>
      <c r="Q218" t="s">
        <v>17</v>
      </c>
      <c r="R218" t="s">
        <v>31</v>
      </c>
      <c r="S218" t="s">
        <v>854</v>
      </c>
      <c r="T218" t="s">
        <v>857</v>
      </c>
      <c r="U218" t="s">
        <v>858</v>
      </c>
      <c r="X218" t="s">
        <v>912</v>
      </c>
      <c r="Y218">
        <v>1</v>
      </c>
      <c r="AF218">
        <v>2</v>
      </c>
      <c r="AG218">
        <v>2</v>
      </c>
      <c r="AH218">
        <v>2</v>
      </c>
      <c r="AI218">
        <v>2</v>
      </c>
      <c r="AJ218">
        <v>2</v>
      </c>
      <c r="AK218">
        <v>2</v>
      </c>
      <c r="AL218">
        <v>2</v>
      </c>
      <c r="AM218">
        <v>2</v>
      </c>
      <c r="AN218">
        <v>2</v>
      </c>
      <c r="AO218">
        <v>2</v>
      </c>
      <c r="AP218">
        <v>2</v>
      </c>
      <c r="AQ218">
        <v>2</v>
      </c>
      <c r="AR218">
        <v>2</v>
      </c>
      <c r="AS218">
        <v>1</v>
      </c>
      <c r="AT218">
        <v>2</v>
      </c>
      <c r="AU218">
        <v>2</v>
      </c>
      <c r="AV218">
        <v>1</v>
      </c>
      <c r="AW218">
        <v>2</v>
      </c>
      <c r="AX218">
        <v>2</v>
      </c>
      <c r="AY218">
        <v>1</v>
      </c>
      <c r="BD218">
        <v>1</v>
      </c>
      <c r="BE218">
        <v>1</v>
      </c>
      <c r="BG218">
        <v>1</v>
      </c>
      <c r="BH218">
        <v>1</v>
      </c>
      <c r="BI218">
        <v>1</v>
      </c>
      <c r="BJ218">
        <v>1</v>
      </c>
      <c r="BK218">
        <v>2</v>
      </c>
      <c r="BL218">
        <v>2</v>
      </c>
      <c r="BM218">
        <v>2</v>
      </c>
      <c r="BN218">
        <v>1</v>
      </c>
    </row>
    <row r="219" spans="2:66" ht="14.5" customHeight="1" x14ac:dyDescent="0.2">
      <c r="B219">
        <f>IF(SUMIFS('Included Monsters'!I:I,'Included Monsters'!E:E,data!K219,'Included Monsters'!F:F,data!M219)=1,0,IF(SUM(C219:D219)=0,0,SUM(E219:H219)))</f>
        <v>0</v>
      </c>
      <c r="C219">
        <f>IF(L219='Choice Identifier'!$F$3,1,0)</f>
        <v>0</v>
      </c>
      <c r="D219">
        <f>IF(K219='Choice Identifier'!$F$3,1,0)</f>
        <v>0</v>
      </c>
      <c r="E219">
        <f>IF(ISNUMBER(SEARCH(E$1,VLOOKUP($N219,'favorites worksheet'!$B:$T,19,FALSE))),4,IFERROR(VLOOKUP($N219,attributelookup,INDEX('list of artifact attributes'!$B:$B,MATCH(data!E$1,'list of artifact attributes'!$A:$A,0)),FALSE),))</f>
        <v>2</v>
      </c>
      <c r="F219">
        <f>IF(ISNUMBER(SEARCH(F$1,VLOOKUP($N219,'favorites worksheet'!$B:$T,19,FALSE))),4,IFERROR(VLOOKUP($N219,attributelookup,INDEX('list of artifact attributes'!$B:$B,MATCH(data!F$1,'list of artifact attributes'!$A:$A,0)),FALSE),))</f>
        <v>2</v>
      </c>
      <c r="G219">
        <f>IF(ISNUMBER(SEARCH(G$1,VLOOKUP($N219,'favorites worksheet'!$B:$T,19,FALSE))),4,IFERROR(VLOOKUP($N219,attributelookup,INDEX('list of artifact attributes'!$B:$B,MATCH(data!G$1,'list of artifact attributes'!$A:$A,0)),FALSE),))</f>
        <v>2</v>
      </c>
      <c r="H219">
        <f>IF(ISNUMBER(SEARCH(H$1,VLOOKUP($N219,'favorites worksheet'!$B:$T,19,FALSE))),4,IFERROR(VLOOKUP($N219,attributelookup,INDEX('list of artifact attributes'!$B:$B,MATCH(data!H$1,'list of artifact attributes'!$A:$A,0)),FALSE),))</f>
        <v>1</v>
      </c>
      <c r="I219">
        <v>4</v>
      </c>
      <c r="J219" t="s">
        <v>209</v>
      </c>
      <c r="K219" t="s">
        <v>6</v>
      </c>
      <c r="L219" t="s">
        <v>921</v>
      </c>
      <c r="M219" t="s">
        <v>211</v>
      </c>
      <c r="N219" t="str">
        <f t="shared" si="3"/>
        <v>FIREHarmonia</v>
      </c>
      <c r="O219" t="s">
        <v>30</v>
      </c>
      <c r="P219" t="s">
        <v>31</v>
      </c>
      <c r="Q219" t="s">
        <v>132</v>
      </c>
      <c r="R219" t="s">
        <v>31</v>
      </c>
      <c r="S219" t="s">
        <v>854</v>
      </c>
      <c r="T219" t="s">
        <v>857</v>
      </c>
      <c r="U219" t="s">
        <v>856</v>
      </c>
      <c r="X219" t="s">
        <v>912</v>
      </c>
      <c r="Y219">
        <v>2</v>
      </c>
      <c r="AD219">
        <v>2</v>
      </c>
      <c r="AE219">
        <v>2</v>
      </c>
      <c r="AF219">
        <v>2</v>
      </c>
      <c r="AI219">
        <v>2</v>
      </c>
      <c r="AJ219">
        <v>1</v>
      </c>
      <c r="AK219">
        <v>2</v>
      </c>
      <c r="AL219">
        <v>2</v>
      </c>
      <c r="AM219">
        <v>2</v>
      </c>
      <c r="AN219">
        <v>2</v>
      </c>
      <c r="AO219">
        <v>2</v>
      </c>
      <c r="AP219">
        <v>2</v>
      </c>
      <c r="AQ219">
        <v>2</v>
      </c>
      <c r="AR219">
        <v>2</v>
      </c>
      <c r="AS219">
        <v>1</v>
      </c>
      <c r="AT219">
        <v>2</v>
      </c>
      <c r="AU219">
        <v>2</v>
      </c>
      <c r="AV219">
        <v>1</v>
      </c>
      <c r="AW219">
        <v>2</v>
      </c>
      <c r="AX219">
        <v>2</v>
      </c>
      <c r="AY219">
        <v>1</v>
      </c>
      <c r="BD219">
        <v>1</v>
      </c>
      <c r="BE219">
        <v>1</v>
      </c>
      <c r="BG219">
        <v>1</v>
      </c>
      <c r="BH219">
        <v>1</v>
      </c>
      <c r="BI219">
        <v>1</v>
      </c>
      <c r="BJ219">
        <v>1</v>
      </c>
      <c r="BK219">
        <v>2</v>
      </c>
      <c r="BL219">
        <v>2</v>
      </c>
      <c r="BM219">
        <v>2</v>
      </c>
      <c r="BN219">
        <v>1</v>
      </c>
    </row>
    <row r="220" spans="2:66" ht="14.5" customHeight="1" x14ac:dyDescent="0.2">
      <c r="B220">
        <f>IF(SUMIFS('Included Monsters'!I:I,'Included Monsters'!E:E,data!K220,'Included Monsters'!F:F,data!M220)=1,0,IF(SUM(C220:D220)=0,0,SUM(E220:H220)))</f>
        <v>0</v>
      </c>
      <c r="C220">
        <f>IF(L220='Choice Identifier'!$F$3,1,0)</f>
        <v>0</v>
      </c>
      <c r="D220">
        <f>IF(K220='Choice Identifier'!$F$3,1,0)</f>
        <v>0</v>
      </c>
      <c r="E220">
        <f>IF(ISNUMBER(SEARCH(E$1,VLOOKUP($N220,'favorites worksheet'!$B:$T,19,FALSE))),4,IFERROR(VLOOKUP($N220,attributelookup,INDEX('list of artifact attributes'!$B:$B,MATCH(data!E$1,'list of artifact attributes'!$A:$A,0)),FALSE),))</f>
        <v>0</v>
      </c>
      <c r="F220">
        <f>IF(ISNUMBER(SEARCH(F$1,VLOOKUP($N220,'favorites worksheet'!$B:$T,19,FALSE))),4,IFERROR(VLOOKUP($N220,attributelookup,INDEX('list of artifact attributes'!$B:$B,MATCH(data!F$1,'list of artifact attributes'!$A:$A,0)),FALSE),))</f>
        <v>0</v>
      </c>
      <c r="G220">
        <f>IF(ISNUMBER(SEARCH(G$1,VLOOKUP($N220,'favorites worksheet'!$B:$T,19,FALSE))),4,IFERROR(VLOOKUP($N220,attributelookup,INDEX('list of artifact attributes'!$B:$B,MATCH(data!G$1,'list of artifact attributes'!$A:$A,0)),FALSE),))</f>
        <v>2</v>
      </c>
      <c r="H220">
        <f>IF(ISNUMBER(SEARCH(H$1,VLOOKUP($N220,'favorites worksheet'!$B:$T,19,FALSE))),4,IFERROR(VLOOKUP($N220,attributelookup,INDEX('list of artifact attributes'!$B:$B,MATCH(data!H$1,'list of artifact attributes'!$A:$A,0)),FALSE),))</f>
        <v>1</v>
      </c>
      <c r="I220">
        <v>4</v>
      </c>
      <c r="J220" t="s">
        <v>209</v>
      </c>
      <c r="K220" t="s">
        <v>13</v>
      </c>
      <c r="L220" t="s">
        <v>921</v>
      </c>
      <c r="M220" t="s">
        <v>212</v>
      </c>
      <c r="N220" t="str">
        <f t="shared" si="3"/>
        <v>WATERSonnet</v>
      </c>
      <c r="O220" t="s">
        <v>30</v>
      </c>
      <c r="P220" t="s">
        <v>31</v>
      </c>
      <c r="Q220" t="s">
        <v>137</v>
      </c>
      <c r="R220" t="s">
        <v>31</v>
      </c>
      <c r="S220" t="s">
        <v>854</v>
      </c>
      <c r="T220" t="s">
        <v>857</v>
      </c>
      <c r="U220" t="s">
        <v>856</v>
      </c>
      <c r="X220" t="s">
        <v>910</v>
      </c>
      <c r="Y220">
        <v>1</v>
      </c>
      <c r="AA220">
        <v>1</v>
      </c>
      <c r="AF220">
        <v>2</v>
      </c>
      <c r="AG220">
        <v>2</v>
      </c>
      <c r="AH220">
        <v>2</v>
      </c>
      <c r="AI220">
        <v>2</v>
      </c>
      <c r="AJ220">
        <v>2</v>
      </c>
      <c r="AK220">
        <v>1</v>
      </c>
      <c r="AL220">
        <v>2</v>
      </c>
      <c r="AM220">
        <v>2</v>
      </c>
      <c r="AN220">
        <v>2</v>
      </c>
      <c r="AO220">
        <v>2</v>
      </c>
      <c r="AP220">
        <v>2</v>
      </c>
      <c r="AQ220">
        <v>2</v>
      </c>
      <c r="AR220">
        <v>2</v>
      </c>
      <c r="AS220">
        <v>1</v>
      </c>
      <c r="AT220">
        <v>2</v>
      </c>
      <c r="AU220">
        <v>2</v>
      </c>
      <c r="AV220">
        <v>1</v>
      </c>
      <c r="AW220">
        <v>2</v>
      </c>
      <c r="AX220">
        <v>2</v>
      </c>
      <c r="AY220">
        <v>1</v>
      </c>
      <c r="BD220">
        <v>1</v>
      </c>
      <c r="BE220">
        <v>1</v>
      </c>
      <c r="BG220">
        <v>1</v>
      </c>
      <c r="BH220">
        <v>1</v>
      </c>
      <c r="BI220">
        <v>1</v>
      </c>
      <c r="BJ220">
        <v>1</v>
      </c>
      <c r="BK220">
        <v>2</v>
      </c>
      <c r="BL220">
        <v>2</v>
      </c>
      <c r="BM220">
        <v>2</v>
      </c>
      <c r="BN220">
        <v>1</v>
      </c>
    </row>
    <row r="221" spans="2:66" ht="14.5" customHeight="1" x14ac:dyDescent="0.2">
      <c r="B221">
        <f>IF(SUMIFS('Included Monsters'!I:I,'Included Monsters'!E:E,data!K221,'Included Monsters'!F:F,data!M221)=1,0,IF(SUM(C221:D221)=0,0,SUM(E221:H221)))</f>
        <v>0</v>
      </c>
      <c r="C221">
        <f>IF(L221='Choice Identifier'!$F$3,1,0)</f>
        <v>0</v>
      </c>
      <c r="D221">
        <f>IF(K221='Choice Identifier'!$F$3,1,0)</f>
        <v>0</v>
      </c>
      <c r="E221">
        <f>IF(ISNUMBER(SEARCH(E$1,VLOOKUP($N221,'favorites worksheet'!$B:$T,19,FALSE))),4,IFERROR(VLOOKUP($N221,attributelookup,INDEX('list of artifact attributes'!$B:$B,MATCH(data!E$1,'list of artifact attributes'!$A:$A,0)),FALSE),))</f>
        <v>2</v>
      </c>
      <c r="F221">
        <f>IF(ISNUMBER(SEARCH(F$1,VLOOKUP($N221,'favorites worksheet'!$B:$T,19,FALSE))),4,IFERROR(VLOOKUP($N221,attributelookup,INDEX('list of artifact attributes'!$B:$B,MATCH(data!F$1,'list of artifact attributes'!$A:$A,0)),FALSE),))</f>
        <v>0</v>
      </c>
      <c r="G221">
        <f>IF(ISNUMBER(SEARCH(G$1,VLOOKUP($N221,'favorites worksheet'!$B:$T,19,FALSE))),4,IFERROR(VLOOKUP($N221,attributelookup,INDEX('list of artifact attributes'!$B:$B,MATCH(data!G$1,'list of artifact attributes'!$A:$A,0)),FALSE),))</f>
        <v>2</v>
      </c>
      <c r="H221">
        <f>IF(ISNUMBER(SEARCH(H$1,VLOOKUP($N221,'favorites worksheet'!$B:$T,19,FALSE))),4,IFERROR(VLOOKUP($N221,attributelookup,INDEX('list of artifact attributes'!$B:$B,MATCH(data!H$1,'list of artifact attributes'!$A:$A,0)),FALSE),))</f>
        <v>1</v>
      </c>
      <c r="I221">
        <v>4</v>
      </c>
      <c r="J221" t="s">
        <v>209</v>
      </c>
      <c r="K221" t="s">
        <v>19</v>
      </c>
      <c r="L221" t="s">
        <v>921</v>
      </c>
      <c r="M221" t="s">
        <v>213</v>
      </c>
      <c r="N221" t="str">
        <f t="shared" si="3"/>
        <v>WINDTriana</v>
      </c>
      <c r="O221" t="s">
        <v>30</v>
      </c>
      <c r="P221" t="s">
        <v>31</v>
      </c>
      <c r="Q221" t="s">
        <v>132</v>
      </c>
      <c r="R221" t="s">
        <v>31</v>
      </c>
      <c r="S221" t="s">
        <v>854</v>
      </c>
      <c r="T221" t="s">
        <v>857</v>
      </c>
      <c r="U221" t="s">
        <v>858</v>
      </c>
      <c r="X221" t="s">
        <v>912</v>
      </c>
      <c r="Y221">
        <v>2</v>
      </c>
      <c r="AD221">
        <v>2</v>
      </c>
      <c r="AF221">
        <v>2</v>
      </c>
      <c r="AI221">
        <v>1</v>
      </c>
      <c r="AJ221">
        <v>2</v>
      </c>
      <c r="AK221">
        <v>2</v>
      </c>
      <c r="AL221">
        <v>2</v>
      </c>
      <c r="AM221">
        <v>2</v>
      </c>
      <c r="AN221">
        <v>2</v>
      </c>
      <c r="AO221">
        <v>2</v>
      </c>
      <c r="AP221">
        <v>2</v>
      </c>
      <c r="AQ221">
        <v>2</v>
      </c>
      <c r="AR221">
        <v>2</v>
      </c>
      <c r="AS221">
        <v>1</v>
      </c>
      <c r="AT221">
        <v>2</v>
      </c>
      <c r="AU221">
        <v>2</v>
      </c>
      <c r="AV221">
        <v>1</v>
      </c>
      <c r="AW221">
        <v>2</v>
      </c>
      <c r="AX221">
        <v>2</v>
      </c>
      <c r="AY221">
        <v>1</v>
      </c>
      <c r="BD221">
        <v>1</v>
      </c>
      <c r="BE221">
        <v>1</v>
      </c>
      <c r="BG221">
        <v>1</v>
      </c>
      <c r="BH221">
        <v>1</v>
      </c>
      <c r="BI221">
        <v>1</v>
      </c>
      <c r="BJ221">
        <v>1</v>
      </c>
      <c r="BK221">
        <v>2</v>
      </c>
      <c r="BL221">
        <v>2</v>
      </c>
      <c r="BM221">
        <v>2</v>
      </c>
      <c r="BN221">
        <v>1</v>
      </c>
    </row>
    <row r="222" spans="2:66" ht="14.5" customHeight="1" x14ac:dyDescent="0.2">
      <c r="B222">
        <f>IF(SUMIFS('Included Monsters'!I:I,'Included Monsters'!E:E,data!K222,'Included Monsters'!F:F,data!M222)=1,0,IF(SUM(C222:D222)=0,0,SUM(E222:H222)))</f>
        <v>0</v>
      </c>
      <c r="C222">
        <f>IF(L222='Choice Identifier'!$F$3,1,0)</f>
        <v>0</v>
      </c>
      <c r="D222">
        <f>IF(K222='Choice Identifier'!$F$3,1,0)</f>
        <v>0</v>
      </c>
      <c r="E222">
        <f>IF(ISNUMBER(SEARCH(E$1,VLOOKUP($N222,'favorites worksheet'!$B:$T,19,FALSE))),4,IFERROR(VLOOKUP($N222,attributelookup,INDEX('list of artifact attributes'!$B:$B,MATCH(data!E$1,'list of artifact attributes'!$A:$A,0)),FALSE),))</f>
        <v>2</v>
      </c>
      <c r="F222">
        <f>IF(ISNUMBER(SEARCH(F$1,VLOOKUP($N222,'favorites worksheet'!$B:$T,19,FALSE))),4,IFERROR(VLOOKUP($N222,attributelookup,INDEX('list of artifact attributes'!$B:$B,MATCH(data!F$1,'list of artifact attributes'!$A:$A,0)),FALSE),))</f>
        <v>0</v>
      </c>
      <c r="G222">
        <f>IF(ISNUMBER(SEARCH(G$1,VLOOKUP($N222,'favorites worksheet'!$B:$T,19,FALSE))),4,IFERROR(VLOOKUP($N222,attributelookup,INDEX('list of artifact attributes'!$B:$B,MATCH(data!G$1,'list of artifact attributes'!$A:$A,0)),FALSE),))</f>
        <v>2</v>
      </c>
      <c r="H222">
        <f>IF(ISNUMBER(SEARCH(H$1,VLOOKUP($N222,'favorites worksheet'!$B:$T,19,FALSE))),4,IFERROR(VLOOKUP($N222,attributelookup,INDEX('list of artifact attributes'!$B:$B,MATCH(data!H$1,'list of artifact attributes'!$A:$A,0)),FALSE),))</f>
        <v>1</v>
      </c>
      <c r="I222">
        <v>5</v>
      </c>
      <c r="J222" t="s">
        <v>209</v>
      </c>
      <c r="K222" t="s">
        <v>26</v>
      </c>
      <c r="L222" t="s">
        <v>921</v>
      </c>
      <c r="M222" t="s">
        <v>214</v>
      </c>
      <c r="N222" t="str">
        <f t="shared" si="3"/>
        <v>DARKVivachel</v>
      </c>
      <c r="O222" t="s">
        <v>30</v>
      </c>
      <c r="P222" t="s">
        <v>31</v>
      </c>
      <c r="Q222" t="s">
        <v>106</v>
      </c>
      <c r="R222" t="s">
        <v>31</v>
      </c>
      <c r="S222" t="s">
        <v>854</v>
      </c>
      <c r="T222" t="s">
        <v>857</v>
      </c>
      <c r="U222" t="s">
        <v>858</v>
      </c>
      <c r="X222" t="s">
        <v>912</v>
      </c>
      <c r="Y222">
        <v>1</v>
      </c>
      <c r="AD222">
        <v>2</v>
      </c>
      <c r="AF222">
        <v>2</v>
      </c>
      <c r="AI222">
        <v>2</v>
      </c>
      <c r="AJ222">
        <v>2</v>
      </c>
      <c r="AK222">
        <v>2</v>
      </c>
      <c r="AL222">
        <v>2</v>
      </c>
      <c r="AM222">
        <v>2</v>
      </c>
      <c r="AN222">
        <v>2</v>
      </c>
      <c r="AO222">
        <v>2</v>
      </c>
      <c r="AP222">
        <v>2</v>
      </c>
      <c r="AQ222">
        <v>2</v>
      </c>
      <c r="AR222">
        <v>2</v>
      </c>
      <c r="AS222">
        <v>1</v>
      </c>
      <c r="AT222">
        <v>2</v>
      </c>
      <c r="AU222">
        <v>2</v>
      </c>
      <c r="AV222">
        <v>1</v>
      </c>
      <c r="AW222">
        <v>2</v>
      </c>
      <c r="AX222">
        <v>2</v>
      </c>
      <c r="AY222">
        <v>1</v>
      </c>
      <c r="BD222">
        <v>1</v>
      </c>
      <c r="BE222">
        <v>1</v>
      </c>
      <c r="BG222">
        <v>1</v>
      </c>
      <c r="BH222">
        <v>1</v>
      </c>
      <c r="BI222">
        <v>1</v>
      </c>
      <c r="BJ222">
        <v>1</v>
      </c>
      <c r="BK222">
        <v>2</v>
      </c>
      <c r="BL222">
        <v>2</v>
      </c>
      <c r="BM222">
        <v>2</v>
      </c>
      <c r="BN222">
        <v>1</v>
      </c>
    </row>
    <row r="223" spans="2:66" ht="14.5" customHeight="1" x14ac:dyDescent="0.2">
      <c r="B223">
        <f>IF(SUMIFS('Included Monsters'!I:I,'Included Monsters'!E:E,data!K223,'Included Monsters'!F:F,data!M223)=1,0,IF(SUM(C223:D223)=0,0,SUM(E223:H223)))</f>
        <v>0</v>
      </c>
      <c r="C223">
        <f>IF(L223='Choice Identifier'!$F$3,1,0)</f>
        <v>0</v>
      </c>
      <c r="D223">
        <f>IF(K223='Choice Identifier'!$F$3,1,0)</f>
        <v>0</v>
      </c>
      <c r="E223">
        <f>IF(ISNUMBER(SEARCH(E$1,VLOOKUP($N223,'favorites worksheet'!$B:$T,19,FALSE))),4,IFERROR(VLOOKUP($N223,attributelookup,INDEX('list of artifact attributes'!$B:$B,MATCH(data!E$1,'list of artifact attributes'!$A:$A,0)),FALSE),))</f>
        <v>0</v>
      </c>
      <c r="F223">
        <f>IF(ISNUMBER(SEARCH(F$1,VLOOKUP($N223,'favorites worksheet'!$B:$T,19,FALSE))),4,IFERROR(VLOOKUP($N223,attributelookup,INDEX('list of artifact attributes'!$B:$B,MATCH(data!F$1,'list of artifact attributes'!$A:$A,0)),FALSE),))</f>
        <v>2</v>
      </c>
      <c r="G223">
        <f>IF(ISNUMBER(SEARCH(G$1,VLOOKUP($N223,'favorites worksheet'!$B:$T,19,FALSE))),4,IFERROR(VLOOKUP($N223,attributelookup,INDEX('list of artifact attributes'!$B:$B,MATCH(data!G$1,'list of artifact attributes'!$A:$A,0)),FALSE),))</f>
        <v>2</v>
      </c>
      <c r="H223">
        <f>IF(ISNUMBER(SEARCH(H$1,VLOOKUP($N223,'favorites worksheet'!$B:$T,19,FALSE))),4,IFERROR(VLOOKUP($N223,attributelookup,INDEX('list of artifact attributes'!$B:$B,MATCH(data!H$1,'list of artifact attributes'!$A:$A,0)),FALSE),))</f>
        <v>1</v>
      </c>
      <c r="I223">
        <v>2</v>
      </c>
      <c r="J223" t="s">
        <v>808</v>
      </c>
      <c r="K223" t="s">
        <v>6</v>
      </c>
      <c r="L223" t="s">
        <v>921</v>
      </c>
      <c r="M223" t="s">
        <v>809</v>
      </c>
      <c r="N223" t="str">
        <f t="shared" si="3"/>
        <v>FIREColleen</v>
      </c>
      <c r="O223" t="s">
        <v>30</v>
      </c>
      <c r="P223" t="s">
        <v>31</v>
      </c>
      <c r="Q223" t="s">
        <v>612</v>
      </c>
      <c r="R223" t="s">
        <v>31</v>
      </c>
      <c r="S223" t="s">
        <v>854</v>
      </c>
      <c r="T223" t="s">
        <v>857</v>
      </c>
      <c r="U223" t="s">
        <v>858</v>
      </c>
      <c r="X223" t="s">
        <v>912</v>
      </c>
      <c r="Y223">
        <v>1</v>
      </c>
      <c r="Z223">
        <v>1</v>
      </c>
      <c r="AE223">
        <v>2</v>
      </c>
      <c r="AF223">
        <v>2</v>
      </c>
      <c r="AG223">
        <v>2</v>
      </c>
      <c r="AI223">
        <v>2</v>
      </c>
      <c r="AJ223">
        <v>1</v>
      </c>
      <c r="AK223">
        <v>2</v>
      </c>
      <c r="AL223">
        <v>2</v>
      </c>
      <c r="AM223">
        <v>2</v>
      </c>
      <c r="AN223">
        <v>2</v>
      </c>
      <c r="AO223">
        <v>2</v>
      </c>
      <c r="AP223">
        <v>2</v>
      </c>
      <c r="AQ223">
        <v>2</v>
      </c>
      <c r="AR223">
        <v>2</v>
      </c>
      <c r="AS223">
        <v>1</v>
      </c>
      <c r="AT223">
        <v>2</v>
      </c>
      <c r="AU223">
        <v>2</v>
      </c>
      <c r="AV223">
        <v>1</v>
      </c>
      <c r="AW223">
        <v>2</v>
      </c>
      <c r="AX223">
        <v>2</v>
      </c>
      <c r="AY223">
        <v>1</v>
      </c>
      <c r="BD223">
        <v>1</v>
      </c>
      <c r="BE223">
        <v>1</v>
      </c>
      <c r="BG223">
        <v>1</v>
      </c>
      <c r="BH223">
        <v>1</v>
      </c>
      <c r="BI223">
        <v>1</v>
      </c>
      <c r="BJ223">
        <v>1</v>
      </c>
      <c r="BK223">
        <v>2</v>
      </c>
      <c r="BL223">
        <v>2</v>
      </c>
      <c r="BM223">
        <v>2</v>
      </c>
      <c r="BN223">
        <v>1</v>
      </c>
    </row>
    <row r="224" spans="2:66" ht="14.5" customHeight="1" x14ac:dyDescent="0.2">
      <c r="B224">
        <f>IF(SUMIFS('Included Monsters'!I:I,'Included Monsters'!E:E,data!K224,'Included Monsters'!F:F,data!M224)=1,0,IF(SUM(C224:D224)=0,0,SUM(E224:H224)))</f>
        <v>0</v>
      </c>
      <c r="C224">
        <f>IF(L224='Choice Identifier'!$F$3,1,0)</f>
        <v>0</v>
      </c>
      <c r="D224">
        <f>IF(K224='Choice Identifier'!$F$3,1,0)</f>
        <v>0</v>
      </c>
      <c r="E224">
        <f>IF(ISNUMBER(SEARCH(E$1,VLOOKUP($N224,'favorites worksheet'!$B:$T,19,FALSE))),4,IFERROR(VLOOKUP($N224,attributelookup,INDEX('list of artifact attributes'!$B:$B,MATCH(data!E$1,'list of artifact attributes'!$A:$A,0)),FALSE),))</f>
        <v>0</v>
      </c>
      <c r="F224">
        <f>IF(ISNUMBER(SEARCH(F$1,VLOOKUP($N224,'favorites worksheet'!$B:$T,19,FALSE))),4,IFERROR(VLOOKUP($N224,attributelookup,INDEX('list of artifact attributes'!$B:$B,MATCH(data!F$1,'list of artifact attributes'!$A:$A,0)),FALSE),))</f>
        <v>0</v>
      </c>
      <c r="G224">
        <f>IF(ISNUMBER(SEARCH(G$1,VLOOKUP($N224,'favorites worksheet'!$B:$T,19,FALSE))),4,IFERROR(VLOOKUP($N224,attributelookup,INDEX('list of artifact attributes'!$B:$B,MATCH(data!G$1,'list of artifact attributes'!$A:$A,0)),FALSE),))</f>
        <v>2</v>
      </c>
      <c r="H224">
        <f>IF(ISNUMBER(SEARCH(H$1,VLOOKUP($N224,'favorites worksheet'!$B:$T,19,FALSE))),4,IFERROR(VLOOKUP($N224,attributelookup,INDEX('list of artifact attributes'!$B:$B,MATCH(data!H$1,'list of artifact attributes'!$A:$A,0)),FALSE),))</f>
        <v>1</v>
      </c>
      <c r="I224">
        <v>2</v>
      </c>
      <c r="J224" t="s">
        <v>808</v>
      </c>
      <c r="K224" t="s">
        <v>19</v>
      </c>
      <c r="L224" t="s">
        <v>921</v>
      </c>
      <c r="M224" t="s">
        <v>810</v>
      </c>
      <c r="N224" t="str">
        <f t="shared" si="3"/>
        <v>WINDSeal</v>
      </c>
      <c r="O224" t="s">
        <v>58</v>
      </c>
      <c r="P224" t="s">
        <v>59</v>
      </c>
      <c r="Q224" t="s">
        <v>83</v>
      </c>
      <c r="R224" t="s">
        <v>186</v>
      </c>
      <c r="S224" t="s">
        <v>872</v>
      </c>
      <c r="T224" t="s">
        <v>871</v>
      </c>
      <c r="U224" t="s">
        <v>855</v>
      </c>
      <c r="X224" t="s">
        <v>912</v>
      </c>
      <c r="Y224">
        <v>1</v>
      </c>
      <c r="AA224">
        <v>1</v>
      </c>
      <c r="AF224">
        <v>2</v>
      </c>
      <c r="AG224">
        <v>2</v>
      </c>
      <c r="AH224">
        <v>2</v>
      </c>
      <c r="AI224">
        <v>1</v>
      </c>
      <c r="AJ224">
        <v>2</v>
      </c>
      <c r="AK224">
        <v>2</v>
      </c>
      <c r="AL224">
        <v>2</v>
      </c>
      <c r="AM224">
        <v>2</v>
      </c>
      <c r="AN224">
        <v>2</v>
      </c>
      <c r="AO224">
        <v>2</v>
      </c>
      <c r="AP224">
        <v>2</v>
      </c>
      <c r="AQ224">
        <v>2</v>
      </c>
      <c r="AR224">
        <v>2</v>
      </c>
      <c r="AS224">
        <v>1</v>
      </c>
      <c r="AT224">
        <v>2</v>
      </c>
      <c r="AU224">
        <v>2</v>
      </c>
      <c r="AV224">
        <v>1</v>
      </c>
      <c r="AW224">
        <v>2</v>
      </c>
      <c r="AX224">
        <v>2</v>
      </c>
      <c r="AY224">
        <v>1</v>
      </c>
      <c r="BD224">
        <v>1</v>
      </c>
      <c r="BE224">
        <v>1</v>
      </c>
      <c r="BG224">
        <v>1</v>
      </c>
      <c r="BH224">
        <v>1</v>
      </c>
      <c r="BI224">
        <v>1</v>
      </c>
      <c r="BJ224">
        <v>1</v>
      </c>
      <c r="BK224">
        <v>2</v>
      </c>
      <c r="BL224">
        <v>2</v>
      </c>
      <c r="BM224">
        <v>2</v>
      </c>
      <c r="BN224">
        <v>1</v>
      </c>
    </row>
    <row r="225" spans="2:66" ht="14.5" customHeight="1" x14ac:dyDescent="0.2">
      <c r="B225">
        <f>IF(SUMIFS('Included Monsters'!I:I,'Included Monsters'!E:E,data!K225,'Included Monsters'!F:F,data!M225)=1,0,IF(SUM(C225:D225)=0,0,SUM(E225:H225)))</f>
        <v>0</v>
      </c>
      <c r="C225">
        <f>IF(L225='Choice Identifier'!$F$3,1,0)</f>
        <v>0</v>
      </c>
      <c r="D225">
        <f>IF(K225='Choice Identifier'!$F$3,1,0)</f>
        <v>0</v>
      </c>
      <c r="E225">
        <f>IF(ISNUMBER(SEARCH(E$1,VLOOKUP($N225,'favorites worksheet'!$B:$T,19,FALSE))),4,IFERROR(VLOOKUP($N225,attributelookup,INDEX('list of artifact attributes'!$B:$B,MATCH(data!E$1,'list of artifact attributes'!$A:$A,0)),FALSE),))</f>
        <v>0</v>
      </c>
      <c r="F225">
        <f>IF(ISNUMBER(SEARCH(F$1,VLOOKUP($N225,'favorites worksheet'!$B:$T,19,FALSE))),4,IFERROR(VLOOKUP($N225,attributelookup,INDEX('list of artifact attributes'!$B:$B,MATCH(data!F$1,'list of artifact attributes'!$A:$A,0)),FALSE),))</f>
        <v>0</v>
      </c>
      <c r="G225">
        <f>IF(ISNUMBER(SEARCH(G$1,VLOOKUP($N225,'favorites worksheet'!$B:$T,19,FALSE))),4,IFERROR(VLOOKUP($N225,attributelookup,INDEX('list of artifact attributes'!$B:$B,MATCH(data!G$1,'list of artifact attributes'!$A:$A,0)),FALSE),))</f>
        <v>2</v>
      </c>
      <c r="H225">
        <f>IF(ISNUMBER(SEARCH(H$1,VLOOKUP($N225,'favorites worksheet'!$B:$T,19,FALSE))),4,IFERROR(VLOOKUP($N225,attributelookup,INDEX('list of artifact attributes'!$B:$B,MATCH(data!H$1,'list of artifact attributes'!$A:$A,0)),FALSE),))</f>
        <v>2</v>
      </c>
      <c r="I225">
        <v>3</v>
      </c>
      <c r="J225" t="s">
        <v>808</v>
      </c>
      <c r="K225" t="s">
        <v>26</v>
      </c>
      <c r="L225" t="s">
        <v>919</v>
      </c>
      <c r="M225" t="s">
        <v>811</v>
      </c>
      <c r="N225" t="str">
        <f t="shared" si="3"/>
        <v>DARKSeren</v>
      </c>
      <c r="O225" t="s">
        <v>58</v>
      </c>
      <c r="P225" t="s">
        <v>59</v>
      </c>
      <c r="Q225" t="s">
        <v>83</v>
      </c>
      <c r="R225" t="s">
        <v>186</v>
      </c>
      <c r="S225" t="s">
        <v>872</v>
      </c>
      <c r="T225" t="s">
        <v>871</v>
      </c>
      <c r="U225" t="s">
        <v>855</v>
      </c>
      <c r="X225" t="s">
        <v>909</v>
      </c>
      <c r="Y225">
        <v>2</v>
      </c>
      <c r="Z225">
        <v>2</v>
      </c>
      <c r="AA225">
        <v>2</v>
      </c>
      <c r="AF225">
        <v>2</v>
      </c>
      <c r="AG225">
        <v>2</v>
      </c>
      <c r="AH225">
        <v>2</v>
      </c>
      <c r="AI225">
        <v>2</v>
      </c>
      <c r="AJ225">
        <v>2</v>
      </c>
      <c r="AK225">
        <v>2</v>
      </c>
      <c r="AL225">
        <v>2</v>
      </c>
      <c r="AM225">
        <v>2</v>
      </c>
      <c r="AN225">
        <v>2</v>
      </c>
      <c r="AO225">
        <v>2</v>
      </c>
      <c r="AP225">
        <v>2</v>
      </c>
      <c r="AQ225">
        <v>2</v>
      </c>
      <c r="AR225">
        <v>2</v>
      </c>
      <c r="AS225">
        <v>2</v>
      </c>
      <c r="AT225">
        <v>1</v>
      </c>
      <c r="AU225">
        <v>2</v>
      </c>
      <c r="AV225">
        <v>2</v>
      </c>
      <c r="AW225">
        <v>1</v>
      </c>
      <c r="AX225">
        <v>2</v>
      </c>
      <c r="AY225">
        <v>1</v>
      </c>
      <c r="BA225">
        <v>2</v>
      </c>
      <c r="BD225">
        <v>1</v>
      </c>
      <c r="BE225">
        <v>1</v>
      </c>
      <c r="BG225">
        <v>2</v>
      </c>
      <c r="BH225">
        <v>2</v>
      </c>
      <c r="BI225">
        <v>1</v>
      </c>
      <c r="BJ225">
        <v>2</v>
      </c>
      <c r="BK225">
        <v>2</v>
      </c>
      <c r="BL225">
        <v>2</v>
      </c>
      <c r="BM225">
        <v>2</v>
      </c>
      <c r="BN225">
        <v>1</v>
      </c>
    </row>
    <row r="226" spans="2:66" ht="14.5" customHeight="1" x14ac:dyDescent="0.2">
      <c r="B226">
        <f>IF(SUMIFS('Included Monsters'!I:I,'Included Monsters'!E:E,data!K226,'Included Monsters'!F:F,data!M226)=1,0,IF(SUM(C226:D226)=0,0,SUM(E226:H226)))</f>
        <v>4</v>
      </c>
      <c r="C226">
        <f>IF(L226='Choice Identifier'!$F$3,1,0)</f>
        <v>0</v>
      </c>
      <c r="D226">
        <f>IF(K226='Choice Identifier'!$F$3,1,0)</f>
        <v>1</v>
      </c>
      <c r="E226">
        <f>IF(ISNUMBER(SEARCH(E$1,VLOOKUP($N226,'favorites worksheet'!$B:$T,19,FALSE))),4,IFERROR(VLOOKUP($N226,attributelookup,INDEX('list of artifact attributes'!$B:$B,MATCH(data!E$1,'list of artifact attributes'!$A:$A,0)),FALSE),))</f>
        <v>0</v>
      </c>
      <c r="F226">
        <f>IF(ISNUMBER(SEARCH(F$1,VLOOKUP($N226,'favorites worksheet'!$B:$T,19,FALSE))),4,IFERROR(VLOOKUP($N226,attributelookup,INDEX('list of artifact attributes'!$B:$B,MATCH(data!F$1,'list of artifact attributes'!$A:$A,0)),FALSE),))</f>
        <v>0</v>
      </c>
      <c r="G226">
        <f>IF(ISNUMBER(SEARCH(G$1,VLOOKUP($N226,'favorites worksheet'!$B:$T,19,FALSE))),4,IFERROR(VLOOKUP($N226,attributelookup,INDEX('list of artifact attributes'!$B:$B,MATCH(data!G$1,'list of artifact attributes'!$A:$A,0)),FALSE),))</f>
        <v>2</v>
      </c>
      <c r="H226">
        <f>IF(ISNUMBER(SEARCH(H$1,VLOOKUP($N226,'favorites worksheet'!$B:$T,19,FALSE))),4,IFERROR(VLOOKUP($N226,attributelookup,INDEX('list of artifact attributes'!$B:$B,MATCH(data!H$1,'list of artifact attributes'!$A:$A,0)),FALSE),))</f>
        <v>2</v>
      </c>
      <c r="I226">
        <v>3</v>
      </c>
      <c r="J226" t="s">
        <v>808</v>
      </c>
      <c r="K226" t="s">
        <v>22</v>
      </c>
      <c r="L226" t="s">
        <v>919</v>
      </c>
      <c r="M226" t="s">
        <v>812</v>
      </c>
      <c r="N226" t="str">
        <f t="shared" si="3"/>
        <v>LIGHTSia</v>
      </c>
      <c r="O226" t="s">
        <v>58</v>
      </c>
      <c r="P226" t="s">
        <v>59</v>
      </c>
      <c r="Q226" t="s">
        <v>83</v>
      </c>
      <c r="R226" t="s">
        <v>186</v>
      </c>
      <c r="S226" t="s">
        <v>872</v>
      </c>
      <c r="T226" t="s">
        <v>871</v>
      </c>
      <c r="U226" t="s">
        <v>855</v>
      </c>
      <c r="X226" t="s">
        <v>909</v>
      </c>
      <c r="Y226">
        <v>2</v>
      </c>
      <c r="AA226">
        <v>2</v>
      </c>
      <c r="AF226">
        <v>2</v>
      </c>
      <c r="AG226">
        <v>2</v>
      </c>
      <c r="AH226">
        <v>2</v>
      </c>
      <c r="AI226">
        <v>2</v>
      </c>
      <c r="AJ226">
        <v>2</v>
      </c>
      <c r="AK226">
        <v>2</v>
      </c>
      <c r="AL226">
        <v>2</v>
      </c>
      <c r="AM226">
        <v>2</v>
      </c>
      <c r="AN226">
        <v>2</v>
      </c>
      <c r="AO226">
        <v>2</v>
      </c>
      <c r="AP226">
        <v>2</v>
      </c>
      <c r="AQ226">
        <v>2</v>
      </c>
      <c r="AR226">
        <v>2</v>
      </c>
      <c r="AS226">
        <v>2</v>
      </c>
      <c r="AT226">
        <v>1</v>
      </c>
      <c r="AU226">
        <v>2</v>
      </c>
      <c r="AV226">
        <v>2</v>
      </c>
      <c r="AW226">
        <v>1</v>
      </c>
      <c r="AX226">
        <v>2</v>
      </c>
      <c r="AY226">
        <v>1</v>
      </c>
      <c r="BA226">
        <v>2</v>
      </c>
      <c r="BD226">
        <v>1</v>
      </c>
      <c r="BE226">
        <v>1</v>
      </c>
      <c r="BG226">
        <v>2</v>
      </c>
      <c r="BH226">
        <v>2</v>
      </c>
      <c r="BI226">
        <v>1</v>
      </c>
      <c r="BJ226">
        <v>2</v>
      </c>
      <c r="BK226">
        <v>2</v>
      </c>
      <c r="BL226">
        <v>2</v>
      </c>
      <c r="BM226">
        <v>2</v>
      </c>
      <c r="BN226">
        <v>1</v>
      </c>
    </row>
    <row r="227" spans="2:66" ht="14.5" customHeight="1" x14ac:dyDescent="0.2">
      <c r="B227">
        <f>IF(SUMIFS('Included Monsters'!I:I,'Included Monsters'!E:E,data!K227,'Included Monsters'!F:F,data!M227)=1,0,IF(SUM(C227:D227)=0,0,SUM(E227:H227)))</f>
        <v>0</v>
      </c>
      <c r="C227">
        <f>IF(L227='Choice Identifier'!$F$3,1,0)</f>
        <v>0</v>
      </c>
      <c r="D227">
        <f>IF(K227='Choice Identifier'!$F$3,1,0)</f>
        <v>0</v>
      </c>
      <c r="E227">
        <f>IF(ISNUMBER(SEARCH(E$1,VLOOKUP($N227,'favorites worksheet'!$B:$T,19,FALSE))),4,IFERROR(VLOOKUP($N227,attributelookup,INDEX('list of artifact attributes'!$B:$B,MATCH(data!E$1,'list of artifact attributes'!$A:$A,0)),FALSE),))</f>
        <v>0</v>
      </c>
      <c r="F227">
        <f>IF(ISNUMBER(SEARCH(F$1,VLOOKUP($N227,'favorites worksheet'!$B:$T,19,FALSE))),4,IFERROR(VLOOKUP($N227,attributelookup,INDEX('list of artifact attributes'!$B:$B,MATCH(data!F$1,'list of artifact attributes'!$A:$A,0)),FALSE),))</f>
        <v>0</v>
      </c>
      <c r="G227">
        <f>IF(ISNUMBER(SEARCH(G$1,VLOOKUP($N227,'favorites worksheet'!$B:$T,19,FALSE))),4,IFERROR(VLOOKUP($N227,attributelookup,INDEX('list of artifact attributes'!$B:$B,MATCH(data!G$1,'list of artifact attributes'!$A:$A,0)),FALSE),))</f>
        <v>2</v>
      </c>
      <c r="H227">
        <f>IF(ISNUMBER(SEARCH(H$1,VLOOKUP($N227,'favorites worksheet'!$B:$T,19,FALSE))),4,IFERROR(VLOOKUP($N227,attributelookup,INDEX('list of artifact attributes'!$B:$B,MATCH(data!H$1,'list of artifact attributes'!$A:$A,0)),FALSE),))</f>
        <v>1</v>
      </c>
      <c r="I227">
        <v>2</v>
      </c>
      <c r="J227" t="s">
        <v>808</v>
      </c>
      <c r="K227" t="s">
        <v>13</v>
      </c>
      <c r="L227" t="s">
        <v>921</v>
      </c>
      <c r="M227" t="s">
        <v>813</v>
      </c>
      <c r="N227" t="str">
        <f t="shared" si="3"/>
        <v>WATERSisroo</v>
      </c>
      <c r="O227" t="s">
        <v>58</v>
      </c>
      <c r="P227" t="s">
        <v>59</v>
      </c>
      <c r="Q227" t="s">
        <v>83</v>
      </c>
      <c r="R227" t="s">
        <v>186</v>
      </c>
      <c r="S227" t="s">
        <v>854</v>
      </c>
      <c r="T227" t="s">
        <v>857</v>
      </c>
      <c r="U227" t="s">
        <v>858</v>
      </c>
      <c r="X227" t="s">
        <v>912</v>
      </c>
      <c r="Y227">
        <v>1</v>
      </c>
      <c r="Z227">
        <v>1</v>
      </c>
      <c r="AA227">
        <v>1</v>
      </c>
      <c r="AF227">
        <v>2</v>
      </c>
      <c r="AG227">
        <v>2</v>
      </c>
      <c r="AH227">
        <v>2</v>
      </c>
      <c r="AI227">
        <v>2</v>
      </c>
      <c r="AJ227">
        <v>2</v>
      </c>
      <c r="AK227">
        <v>1</v>
      </c>
      <c r="AL227">
        <v>2</v>
      </c>
      <c r="AM227">
        <v>2</v>
      </c>
      <c r="AN227">
        <v>2</v>
      </c>
      <c r="AO227">
        <v>2</v>
      </c>
      <c r="AP227">
        <v>2</v>
      </c>
      <c r="AQ227">
        <v>2</v>
      </c>
      <c r="AR227">
        <v>2</v>
      </c>
      <c r="AS227">
        <v>1</v>
      </c>
      <c r="AT227">
        <v>2</v>
      </c>
      <c r="AU227">
        <v>2</v>
      </c>
      <c r="AV227">
        <v>1</v>
      </c>
      <c r="AW227">
        <v>2</v>
      </c>
      <c r="AX227">
        <v>2</v>
      </c>
      <c r="AY227">
        <v>1</v>
      </c>
      <c r="BD227">
        <v>1</v>
      </c>
      <c r="BE227">
        <v>1</v>
      </c>
      <c r="BG227">
        <v>1</v>
      </c>
      <c r="BH227">
        <v>1</v>
      </c>
      <c r="BI227">
        <v>1</v>
      </c>
      <c r="BJ227">
        <v>1</v>
      </c>
      <c r="BK227">
        <v>2</v>
      </c>
      <c r="BL227">
        <v>2</v>
      </c>
      <c r="BM227">
        <v>2</v>
      </c>
      <c r="BN227">
        <v>1</v>
      </c>
    </row>
    <row r="228" spans="2:66" ht="14.5" customHeight="1" x14ac:dyDescent="0.2">
      <c r="B228">
        <f>IF(SUMIFS('Included Monsters'!I:I,'Included Monsters'!E:E,data!K228,'Included Monsters'!F:F,data!M228)=1,0,IF(SUM(C228:D228)=0,0,SUM(E228:H228)))</f>
        <v>0</v>
      </c>
      <c r="C228">
        <f>IF(L228='Choice Identifier'!$F$3,1,0)</f>
        <v>0</v>
      </c>
      <c r="D228">
        <f>IF(K228='Choice Identifier'!$F$3,1,0)</f>
        <v>0</v>
      </c>
      <c r="E228">
        <f>IF(ISNUMBER(SEARCH(E$1,VLOOKUP($N228,'favorites worksheet'!$B:$T,19,FALSE))),4,IFERROR(VLOOKUP($N228,attributelookup,INDEX('list of artifact attributes'!$B:$B,MATCH(data!E$1,'list of artifact attributes'!$A:$A,0)),FALSE),))</f>
        <v>0</v>
      </c>
      <c r="F228">
        <f>IF(ISNUMBER(SEARCH(F$1,VLOOKUP($N228,'favorites worksheet'!$B:$T,19,FALSE))),4,IFERROR(VLOOKUP($N228,attributelookup,INDEX('list of artifact attributes'!$B:$B,MATCH(data!F$1,'list of artifact attributes'!$A:$A,0)),FALSE),))</f>
        <v>0</v>
      </c>
      <c r="G228">
        <f>IF(ISNUMBER(SEARCH(G$1,VLOOKUP($N228,'favorites worksheet'!$B:$T,19,FALSE))),4,IFERROR(VLOOKUP($N228,attributelookup,INDEX('list of artifact attributes'!$B:$B,MATCH(data!G$1,'list of artifact attributes'!$A:$A,0)),FALSE),))</f>
        <v>2</v>
      </c>
      <c r="H228">
        <f>IF(ISNUMBER(SEARCH(H$1,VLOOKUP($N228,'favorites worksheet'!$B:$T,19,FALSE))),4,IFERROR(VLOOKUP($N228,attributelookup,INDEX('list of artifact attributes'!$B:$B,MATCH(data!H$1,'list of artifact attributes'!$A:$A,0)),FALSE),))</f>
        <v>2</v>
      </c>
      <c r="I228">
        <v>3</v>
      </c>
      <c r="J228" t="s">
        <v>755</v>
      </c>
      <c r="K228" t="s">
        <v>26</v>
      </c>
      <c r="L228" t="s">
        <v>919</v>
      </c>
      <c r="M228" t="s">
        <v>761</v>
      </c>
      <c r="N228" t="str">
        <f t="shared" si="3"/>
        <v>DARKHellea</v>
      </c>
      <c r="O228" t="s">
        <v>58</v>
      </c>
      <c r="P228" t="s">
        <v>59</v>
      </c>
      <c r="Q228" t="s">
        <v>83</v>
      </c>
      <c r="R228" t="s">
        <v>186</v>
      </c>
      <c r="S228" t="s">
        <v>872</v>
      </c>
      <c r="T228" t="s">
        <v>871</v>
      </c>
      <c r="U228" t="s">
        <v>855</v>
      </c>
      <c r="X228" t="s">
        <v>909</v>
      </c>
      <c r="Y228">
        <v>2</v>
      </c>
      <c r="Z228">
        <v>2</v>
      </c>
      <c r="AA228">
        <v>2</v>
      </c>
      <c r="AF228">
        <v>2</v>
      </c>
      <c r="AG228">
        <v>2</v>
      </c>
      <c r="AH228">
        <v>2</v>
      </c>
      <c r="AI228">
        <v>2</v>
      </c>
      <c r="AJ228">
        <v>2</v>
      </c>
      <c r="AK228">
        <v>2</v>
      </c>
      <c r="AL228">
        <v>2</v>
      </c>
      <c r="AM228">
        <v>2</v>
      </c>
      <c r="AN228">
        <v>2</v>
      </c>
      <c r="AO228">
        <v>2</v>
      </c>
      <c r="AP228">
        <v>2</v>
      </c>
      <c r="AQ228">
        <v>2</v>
      </c>
      <c r="AR228">
        <v>2</v>
      </c>
      <c r="AS228">
        <v>2</v>
      </c>
      <c r="AT228">
        <v>1</v>
      </c>
      <c r="AU228">
        <v>2</v>
      </c>
      <c r="AV228">
        <v>2</v>
      </c>
      <c r="AW228">
        <v>1</v>
      </c>
      <c r="AX228">
        <v>2</v>
      </c>
      <c r="AY228">
        <v>1</v>
      </c>
      <c r="BD228">
        <v>1</v>
      </c>
      <c r="BE228">
        <v>1</v>
      </c>
      <c r="BG228">
        <v>2</v>
      </c>
      <c r="BH228">
        <v>2</v>
      </c>
      <c r="BI228">
        <v>1</v>
      </c>
      <c r="BJ228">
        <v>2</v>
      </c>
      <c r="BK228">
        <v>2</v>
      </c>
      <c r="BL228">
        <v>2</v>
      </c>
      <c r="BM228">
        <v>2</v>
      </c>
      <c r="BN228">
        <v>1</v>
      </c>
    </row>
    <row r="229" spans="2:66" ht="14.5" customHeight="1" x14ac:dyDescent="0.2">
      <c r="B229">
        <f>IF(SUMIFS('Included Monsters'!I:I,'Included Monsters'!E:E,data!K229,'Included Monsters'!F:F,data!M229)=1,0,IF(SUM(C229:D229)=0,0,SUM(E229:H229)))</f>
        <v>3</v>
      </c>
      <c r="C229">
        <f>IF(L229='Choice Identifier'!$F$3,1,0)</f>
        <v>0</v>
      </c>
      <c r="D229">
        <f>IF(K229='Choice Identifier'!$F$3,1,0)</f>
        <v>1</v>
      </c>
      <c r="E229">
        <f>IF(ISNUMBER(SEARCH(E$1,VLOOKUP($N229,'favorites worksheet'!$B:$T,19,FALSE))),4,IFERROR(VLOOKUP($N229,attributelookup,INDEX('list of artifact attributes'!$B:$B,MATCH(data!E$1,'list of artifact attributes'!$A:$A,0)),FALSE),))</f>
        <v>0</v>
      </c>
      <c r="F229">
        <f>IF(ISNUMBER(SEARCH(F$1,VLOOKUP($N229,'favorites worksheet'!$B:$T,19,FALSE))),4,IFERROR(VLOOKUP($N229,attributelookup,INDEX('list of artifact attributes'!$B:$B,MATCH(data!F$1,'list of artifact attributes'!$A:$A,0)),FALSE),))</f>
        <v>0</v>
      </c>
      <c r="G229">
        <f>IF(ISNUMBER(SEARCH(G$1,VLOOKUP($N229,'favorites worksheet'!$B:$T,19,FALSE))),4,IFERROR(VLOOKUP($N229,attributelookup,INDEX('list of artifact attributes'!$B:$B,MATCH(data!G$1,'list of artifact attributes'!$A:$A,0)),FALSE),))</f>
        <v>2</v>
      </c>
      <c r="H229">
        <f>IF(ISNUMBER(SEARCH(H$1,VLOOKUP($N229,'favorites worksheet'!$B:$T,19,FALSE))),4,IFERROR(VLOOKUP($N229,attributelookup,INDEX('list of artifact attributes'!$B:$B,MATCH(data!H$1,'list of artifact attributes'!$A:$A,0)),FALSE),))</f>
        <v>1</v>
      </c>
      <c r="I229">
        <v>3</v>
      </c>
      <c r="J229" t="s">
        <v>755</v>
      </c>
      <c r="K229" t="s">
        <v>22</v>
      </c>
      <c r="L229" t="s">
        <v>919</v>
      </c>
      <c r="M229" t="s">
        <v>759</v>
      </c>
      <c r="N229" t="str">
        <f t="shared" si="3"/>
        <v>LIGHTKabilla</v>
      </c>
      <c r="O229" t="s">
        <v>9</v>
      </c>
      <c r="P229" t="s">
        <v>39</v>
      </c>
      <c r="Q229" t="s">
        <v>83</v>
      </c>
      <c r="R229" t="s">
        <v>184</v>
      </c>
      <c r="S229" t="s">
        <v>854</v>
      </c>
      <c r="T229" t="s">
        <v>858</v>
      </c>
      <c r="U229" t="s">
        <v>857</v>
      </c>
      <c r="X229" t="s">
        <v>912</v>
      </c>
      <c r="Y229">
        <v>1</v>
      </c>
      <c r="Z229">
        <v>1</v>
      </c>
      <c r="AF229">
        <v>2</v>
      </c>
      <c r="AI229">
        <v>2</v>
      </c>
      <c r="AJ229">
        <v>2</v>
      </c>
      <c r="AK229">
        <v>2</v>
      </c>
      <c r="AL229">
        <v>2</v>
      </c>
      <c r="AM229">
        <v>2</v>
      </c>
      <c r="AN229">
        <v>2</v>
      </c>
      <c r="AO229">
        <v>2</v>
      </c>
      <c r="AP229">
        <v>2</v>
      </c>
      <c r="AQ229">
        <v>2</v>
      </c>
      <c r="AR229">
        <v>2</v>
      </c>
      <c r="AS229">
        <v>1</v>
      </c>
      <c r="AT229">
        <v>2</v>
      </c>
      <c r="AU229">
        <v>2</v>
      </c>
      <c r="AV229">
        <v>1</v>
      </c>
      <c r="AW229">
        <v>2</v>
      </c>
      <c r="AX229">
        <v>2</v>
      </c>
      <c r="AY229">
        <v>1</v>
      </c>
      <c r="BD229">
        <v>1</v>
      </c>
      <c r="BE229">
        <v>1</v>
      </c>
      <c r="BG229">
        <v>1</v>
      </c>
      <c r="BH229">
        <v>1</v>
      </c>
      <c r="BI229">
        <v>1</v>
      </c>
      <c r="BJ229">
        <v>1</v>
      </c>
      <c r="BK229">
        <v>2</v>
      </c>
      <c r="BL229">
        <v>2</v>
      </c>
      <c r="BM229">
        <v>2</v>
      </c>
      <c r="BN229">
        <v>1</v>
      </c>
    </row>
    <row r="230" spans="2:66" ht="14.5" customHeight="1" x14ac:dyDescent="0.2">
      <c r="B230">
        <f>IF(SUMIFS('Included Monsters'!I:I,'Included Monsters'!E:E,data!K230,'Included Monsters'!F:F,data!M230)=1,0,IF(SUM(C230:D230)=0,0,SUM(E230:H230)))</f>
        <v>0</v>
      </c>
      <c r="C230">
        <f>IF(L230='Choice Identifier'!$F$3,1,0)</f>
        <v>0</v>
      </c>
      <c r="D230">
        <f>IF(K230='Choice Identifier'!$F$3,1,0)</f>
        <v>0</v>
      </c>
      <c r="E230">
        <f>IF(ISNUMBER(SEARCH(E$1,VLOOKUP($N230,'favorites worksheet'!$B:$T,19,FALSE))),4,IFERROR(VLOOKUP($N230,attributelookup,INDEX('list of artifact attributes'!$B:$B,MATCH(data!E$1,'list of artifact attributes'!$A:$A,0)),FALSE),))</f>
        <v>0</v>
      </c>
      <c r="F230">
        <f>IF(ISNUMBER(SEARCH(F$1,VLOOKUP($N230,'favorites worksheet'!$B:$T,19,FALSE))),4,IFERROR(VLOOKUP($N230,attributelookup,INDEX('list of artifact attributes'!$B:$B,MATCH(data!F$1,'list of artifact attributes'!$A:$A,0)),FALSE),))</f>
        <v>0</v>
      </c>
      <c r="G230">
        <f>IF(ISNUMBER(SEARCH(G$1,VLOOKUP($N230,'favorites worksheet'!$B:$T,19,FALSE))),4,IFERROR(VLOOKUP($N230,attributelookup,INDEX('list of artifact attributes'!$B:$B,MATCH(data!G$1,'list of artifact attributes'!$A:$A,0)),FALSE),))</f>
        <v>2</v>
      </c>
      <c r="H230">
        <f>IF(ISNUMBER(SEARCH(H$1,VLOOKUP($N230,'favorites worksheet'!$B:$T,19,FALSE))),4,IFERROR(VLOOKUP($N230,attributelookup,INDEX('list of artifact attributes'!$B:$B,MATCH(data!H$1,'list of artifact attributes'!$A:$A,0)),FALSE),))</f>
        <v>2</v>
      </c>
      <c r="I230">
        <v>3</v>
      </c>
      <c r="J230" t="s">
        <v>755</v>
      </c>
      <c r="K230" t="s">
        <v>6</v>
      </c>
      <c r="L230" t="s">
        <v>919</v>
      </c>
      <c r="M230" t="s">
        <v>758</v>
      </c>
      <c r="N230" t="str">
        <f t="shared" si="3"/>
        <v>FIRELucasha</v>
      </c>
      <c r="O230" t="s">
        <v>58</v>
      </c>
      <c r="P230" t="s">
        <v>59</v>
      </c>
      <c r="Q230" t="s">
        <v>83</v>
      </c>
      <c r="R230" t="s">
        <v>186</v>
      </c>
      <c r="S230" t="s">
        <v>872</v>
      </c>
      <c r="T230" t="s">
        <v>871</v>
      </c>
      <c r="U230" t="s">
        <v>855</v>
      </c>
      <c r="X230" t="s">
        <v>909</v>
      </c>
      <c r="Y230">
        <v>2</v>
      </c>
      <c r="Z230">
        <v>2</v>
      </c>
      <c r="AA230">
        <v>2</v>
      </c>
      <c r="AF230">
        <v>2</v>
      </c>
      <c r="AH230">
        <v>2</v>
      </c>
      <c r="AI230">
        <v>2</v>
      </c>
      <c r="AJ230">
        <v>1</v>
      </c>
      <c r="AK230">
        <v>2</v>
      </c>
      <c r="AL230">
        <v>2</v>
      </c>
      <c r="AM230">
        <v>2</v>
      </c>
      <c r="AN230">
        <v>2</v>
      </c>
      <c r="AO230">
        <v>2</v>
      </c>
      <c r="AP230">
        <v>2</v>
      </c>
      <c r="AQ230">
        <v>2</v>
      </c>
      <c r="AR230">
        <v>2</v>
      </c>
      <c r="AS230">
        <v>2</v>
      </c>
      <c r="AT230">
        <v>1</v>
      </c>
      <c r="AU230">
        <v>2</v>
      </c>
      <c r="AV230">
        <v>2</v>
      </c>
      <c r="AW230">
        <v>1</v>
      </c>
      <c r="AX230">
        <v>2</v>
      </c>
      <c r="AY230">
        <v>1</v>
      </c>
      <c r="BD230">
        <v>1</v>
      </c>
      <c r="BE230">
        <v>1</v>
      </c>
      <c r="BG230">
        <v>2</v>
      </c>
      <c r="BH230">
        <v>2</v>
      </c>
      <c r="BI230">
        <v>1</v>
      </c>
      <c r="BJ230">
        <v>2</v>
      </c>
      <c r="BK230">
        <v>2</v>
      </c>
      <c r="BL230">
        <v>2</v>
      </c>
      <c r="BM230">
        <v>2</v>
      </c>
      <c r="BN230">
        <v>1</v>
      </c>
    </row>
    <row r="231" spans="2:66" ht="14.5" customHeight="1" x14ac:dyDescent="0.2">
      <c r="B231">
        <f>IF(SUMIFS('Included Monsters'!I:I,'Included Monsters'!E:E,data!K231,'Included Monsters'!F:F,data!M231)=1,0,IF(SUM(C231:D231)=0,0,SUM(E231:H231)))</f>
        <v>0</v>
      </c>
      <c r="C231">
        <f>IF(L231='Choice Identifier'!$F$3,1,0)</f>
        <v>0</v>
      </c>
      <c r="D231">
        <f>IF(K231='Choice Identifier'!$F$3,1,0)</f>
        <v>0</v>
      </c>
      <c r="E231">
        <f>IF(ISNUMBER(SEARCH(E$1,VLOOKUP($N231,'favorites worksheet'!$B:$T,19,FALSE))),4,IFERROR(VLOOKUP($N231,attributelookup,INDEX('list of artifact attributes'!$B:$B,MATCH(data!E$1,'list of artifact attributes'!$A:$A,0)),FALSE),))</f>
        <v>0</v>
      </c>
      <c r="F231">
        <f>IF(ISNUMBER(SEARCH(F$1,VLOOKUP($N231,'favorites worksheet'!$B:$T,19,FALSE))),4,IFERROR(VLOOKUP($N231,attributelookup,INDEX('list of artifact attributes'!$B:$B,MATCH(data!F$1,'list of artifact attributes'!$A:$A,0)),FALSE),))</f>
        <v>0</v>
      </c>
      <c r="G231">
        <f>IF(ISNUMBER(SEARCH(G$1,VLOOKUP($N231,'favorites worksheet'!$B:$T,19,FALSE))),4,IFERROR(VLOOKUP($N231,attributelookup,INDEX('list of artifact attributes'!$B:$B,MATCH(data!G$1,'list of artifact attributes'!$A:$A,0)),FALSE),))</f>
        <v>2</v>
      </c>
      <c r="H231">
        <f>IF(ISNUMBER(SEARCH(H$1,VLOOKUP($N231,'favorites worksheet'!$B:$T,19,FALSE))),4,IFERROR(VLOOKUP($N231,attributelookup,INDEX('list of artifact attributes'!$B:$B,MATCH(data!H$1,'list of artifact attributes'!$A:$A,0)),FALSE),))</f>
        <v>2</v>
      </c>
      <c r="I231">
        <v>3</v>
      </c>
      <c r="J231" t="s">
        <v>755</v>
      </c>
      <c r="K231" t="s">
        <v>19</v>
      </c>
      <c r="L231" t="s">
        <v>919</v>
      </c>
      <c r="M231" t="s">
        <v>757</v>
      </c>
      <c r="N231" t="str">
        <f t="shared" si="3"/>
        <v>WINDPrilea</v>
      </c>
      <c r="O231" t="s">
        <v>58</v>
      </c>
      <c r="P231" t="s">
        <v>59</v>
      </c>
      <c r="Q231" t="s">
        <v>83</v>
      </c>
      <c r="R231" t="s">
        <v>186</v>
      </c>
      <c r="S231" t="s">
        <v>872</v>
      </c>
      <c r="T231" t="s">
        <v>871</v>
      </c>
      <c r="U231" t="s">
        <v>855</v>
      </c>
      <c r="X231" t="s">
        <v>909</v>
      </c>
      <c r="Y231">
        <v>2</v>
      </c>
      <c r="Z231">
        <v>2</v>
      </c>
      <c r="AA231">
        <v>2</v>
      </c>
      <c r="AF231">
        <v>2</v>
      </c>
      <c r="AH231">
        <v>2</v>
      </c>
      <c r="AI231">
        <v>1</v>
      </c>
      <c r="AJ231">
        <v>2</v>
      </c>
      <c r="AK231">
        <v>2</v>
      </c>
      <c r="AL231">
        <v>2</v>
      </c>
      <c r="AM231">
        <v>2</v>
      </c>
      <c r="AN231">
        <v>2</v>
      </c>
      <c r="AO231">
        <v>2</v>
      </c>
      <c r="AP231">
        <v>2</v>
      </c>
      <c r="AQ231">
        <v>2</v>
      </c>
      <c r="AR231">
        <v>2</v>
      </c>
      <c r="AS231">
        <v>2</v>
      </c>
      <c r="AT231">
        <v>1</v>
      </c>
      <c r="AU231">
        <v>2</v>
      </c>
      <c r="AV231">
        <v>2</v>
      </c>
      <c r="AW231">
        <v>1</v>
      </c>
      <c r="AX231">
        <v>2</v>
      </c>
      <c r="AY231">
        <v>1</v>
      </c>
      <c r="BD231">
        <v>1</v>
      </c>
      <c r="BE231">
        <v>1</v>
      </c>
      <c r="BG231">
        <v>2</v>
      </c>
      <c r="BH231">
        <v>2</v>
      </c>
      <c r="BI231">
        <v>1</v>
      </c>
      <c r="BJ231">
        <v>2</v>
      </c>
      <c r="BK231">
        <v>2</v>
      </c>
      <c r="BL231">
        <v>2</v>
      </c>
      <c r="BM231">
        <v>2</v>
      </c>
      <c r="BN231">
        <v>1</v>
      </c>
    </row>
    <row r="232" spans="2:66" ht="14.5" customHeight="1" x14ac:dyDescent="0.2">
      <c r="B232">
        <f>IF(SUMIFS('Included Monsters'!I:I,'Included Monsters'!E:E,data!K232,'Included Monsters'!F:F,data!M232)=1,0,IF(SUM(C232:D232)=0,0,SUM(E232:H232)))</f>
        <v>0</v>
      </c>
      <c r="C232">
        <f>IF(L232='Choice Identifier'!$F$3,1,0)</f>
        <v>0</v>
      </c>
      <c r="D232">
        <f>IF(K232='Choice Identifier'!$F$3,1,0)</f>
        <v>0</v>
      </c>
      <c r="E232">
        <f>IF(ISNUMBER(SEARCH(E$1,VLOOKUP($N232,'favorites worksheet'!$B:$T,19,FALSE))),4,IFERROR(VLOOKUP($N232,attributelookup,INDEX('list of artifact attributes'!$B:$B,MATCH(data!E$1,'list of artifact attributes'!$A:$A,0)),FALSE),))</f>
        <v>0</v>
      </c>
      <c r="F232">
        <f>IF(ISNUMBER(SEARCH(F$1,VLOOKUP($N232,'favorites worksheet'!$B:$T,19,FALSE))),4,IFERROR(VLOOKUP($N232,attributelookup,INDEX('list of artifact attributes'!$B:$B,MATCH(data!F$1,'list of artifact attributes'!$A:$A,0)),FALSE),))</f>
        <v>0</v>
      </c>
      <c r="G232">
        <f>IF(ISNUMBER(SEARCH(G$1,VLOOKUP($N232,'favorites worksheet'!$B:$T,19,FALSE))),4,IFERROR(VLOOKUP($N232,attributelookup,INDEX('list of artifact attributes'!$B:$B,MATCH(data!G$1,'list of artifact attributes'!$A:$A,0)),FALSE),))</f>
        <v>2</v>
      </c>
      <c r="H232">
        <f>IF(ISNUMBER(SEARCH(H$1,VLOOKUP($N232,'favorites worksheet'!$B:$T,19,FALSE))),4,IFERROR(VLOOKUP($N232,attributelookup,INDEX('list of artifact attributes'!$B:$B,MATCH(data!H$1,'list of artifact attributes'!$A:$A,0)),FALSE),))</f>
        <v>2</v>
      </c>
      <c r="I232">
        <v>3</v>
      </c>
      <c r="J232" t="s">
        <v>755</v>
      </c>
      <c r="K232" t="s">
        <v>13</v>
      </c>
      <c r="L232" t="s">
        <v>919</v>
      </c>
      <c r="M232" t="s">
        <v>756</v>
      </c>
      <c r="N232" t="str">
        <f t="shared" si="3"/>
        <v>WATERRamira</v>
      </c>
      <c r="O232" t="s">
        <v>58</v>
      </c>
      <c r="P232" t="s">
        <v>186</v>
      </c>
      <c r="Q232" t="s">
        <v>83</v>
      </c>
      <c r="R232" t="s">
        <v>186</v>
      </c>
      <c r="S232" t="s">
        <v>872</v>
      </c>
      <c r="T232" t="s">
        <v>871</v>
      </c>
      <c r="U232" t="s">
        <v>855</v>
      </c>
      <c r="X232" t="s">
        <v>909</v>
      </c>
      <c r="Y232">
        <v>2</v>
      </c>
      <c r="Z232">
        <v>2</v>
      </c>
      <c r="AA232">
        <v>2</v>
      </c>
      <c r="AF232">
        <v>2</v>
      </c>
      <c r="AG232">
        <v>2</v>
      </c>
      <c r="AI232">
        <v>2</v>
      </c>
      <c r="AJ232">
        <v>2</v>
      </c>
      <c r="AK232">
        <v>1</v>
      </c>
      <c r="AL232">
        <v>2</v>
      </c>
      <c r="AM232">
        <v>2</v>
      </c>
      <c r="AN232">
        <v>2</v>
      </c>
      <c r="AO232">
        <v>2</v>
      </c>
      <c r="AP232">
        <v>2</v>
      </c>
      <c r="AQ232">
        <v>2</v>
      </c>
      <c r="AR232">
        <v>2</v>
      </c>
      <c r="AS232">
        <v>2</v>
      </c>
      <c r="AT232">
        <v>1</v>
      </c>
      <c r="AU232">
        <v>2</v>
      </c>
      <c r="AV232">
        <v>2</v>
      </c>
      <c r="AW232">
        <v>1</v>
      </c>
      <c r="AX232">
        <v>2</v>
      </c>
      <c r="AY232">
        <v>1</v>
      </c>
      <c r="BD232">
        <v>1</v>
      </c>
      <c r="BE232">
        <v>1</v>
      </c>
      <c r="BG232">
        <v>2</v>
      </c>
      <c r="BH232">
        <v>2</v>
      </c>
      <c r="BI232">
        <v>1</v>
      </c>
      <c r="BJ232">
        <v>2</v>
      </c>
      <c r="BK232">
        <v>2</v>
      </c>
      <c r="BL232">
        <v>2</v>
      </c>
      <c r="BM232">
        <v>2</v>
      </c>
      <c r="BN232">
        <v>1</v>
      </c>
    </row>
    <row r="233" spans="2:66" ht="14.5" customHeight="1" x14ac:dyDescent="0.2">
      <c r="B233">
        <f>IF(SUMIFS('Included Monsters'!I:I,'Included Monsters'!E:E,data!K233,'Included Monsters'!F:F,data!M233)=1,0,IF(SUM(C233:D233)=0,0,SUM(E233:H233)))</f>
        <v>4</v>
      </c>
      <c r="C233">
        <f>IF(L233='Choice Identifier'!$F$3,1,0)</f>
        <v>0</v>
      </c>
      <c r="D233">
        <f>IF(K233='Choice Identifier'!$F$3,1,0)</f>
        <v>1</v>
      </c>
      <c r="E233">
        <f>IF(ISNUMBER(SEARCH(E$1,VLOOKUP($N233,'favorites worksheet'!$B:$T,19,FALSE))),4,IFERROR(VLOOKUP($N233,attributelookup,INDEX('list of artifact attributes'!$B:$B,MATCH(data!E$1,'list of artifact attributes'!$A:$A,0)),FALSE),))</f>
        <v>0</v>
      </c>
      <c r="F233">
        <f>IF(ISNUMBER(SEARCH(F$1,VLOOKUP($N233,'favorites worksheet'!$B:$T,19,FALSE))),4,IFERROR(VLOOKUP($N233,attributelookup,INDEX('list of artifact attributes'!$B:$B,MATCH(data!F$1,'list of artifact attributes'!$A:$A,0)),FALSE),))</f>
        <v>0</v>
      </c>
      <c r="G233">
        <f>IF(ISNUMBER(SEARCH(G$1,VLOOKUP($N233,'favorites worksheet'!$B:$T,19,FALSE))),4,IFERROR(VLOOKUP($N233,attributelookup,INDEX('list of artifact attributes'!$B:$B,MATCH(data!G$1,'list of artifact attributes'!$A:$A,0)),FALSE),))</f>
        <v>2</v>
      </c>
      <c r="H233">
        <f>IF(ISNUMBER(SEARCH(H$1,VLOOKUP($N233,'favorites worksheet'!$B:$T,19,FALSE))),4,IFERROR(VLOOKUP($N233,attributelookup,INDEX('list of artifact attributes'!$B:$B,MATCH(data!H$1,'list of artifact attributes'!$A:$A,0)),FALSE),))</f>
        <v>2</v>
      </c>
      <c r="I233">
        <v>5</v>
      </c>
      <c r="J233" t="s">
        <v>283</v>
      </c>
      <c r="K233" t="s">
        <v>22</v>
      </c>
      <c r="L233" t="s">
        <v>919</v>
      </c>
      <c r="M233" t="s">
        <v>284</v>
      </c>
      <c r="N233" t="str">
        <f t="shared" si="3"/>
        <v>LIGHTAsima</v>
      </c>
      <c r="O233" t="s">
        <v>58</v>
      </c>
      <c r="P233" t="s">
        <v>285</v>
      </c>
      <c r="Q233" t="s">
        <v>17</v>
      </c>
      <c r="R233" t="s">
        <v>186</v>
      </c>
      <c r="S233" t="s">
        <v>872</v>
      </c>
      <c r="T233" t="s">
        <v>871</v>
      </c>
      <c r="U233" t="s">
        <v>855</v>
      </c>
      <c r="X233" t="s">
        <v>909</v>
      </c>
      <c r="Y233">
        <v>2</v>
      </c>
      <c r="Z233">
        <v>2</v>
      </c>
      <c r="AA233">
        <v>2</v>
      </c>
      <c r="AF233">
        <v>2</v>
      </c>
      <c r="AG233">
        <v>2</v>
      </c>
      <c r="AH233">
        <v>2</v>
      </c>
      <c r="AI233">
        <v>2</v>
      </c>
      <c r="AJ233">
        <v>2</v>
      </c>
      <c r="AK233">
        <v>2</v>
      </c>
      <c r="AL233">
        <v>2</v>
      </c>
      <c r="AM233">
        <v>2</v>
      </c>
      <c r="AN233">
        <v>2</v>
      </c>
      <c r="AO233">
        <v>2</v>
      </c>
      <c r="AP233">
        <v>2</v>
      </c>
      <c r="AQ233">
        <v>2</v>
      </c>
      <c r="AR233">
        <v>2</v>
      </c>
      <c r="AS233">
        <v>2</v>
      </c>
      <c r="AT233">
        <v>1</v>
      </c>
      <c r="AU233">
        <v>2</v>
      </c>
      <c r="AV233">
        <v>2</v>
      </c>
      <c r="AW233">
        <v>1</v>
      </c>
      <c r="AX233">
        <v>2</v>
      </c>
      <c r="AY233">
        <v>1</v>
      </c>
      <c r="BD233">
        <v>1</v>
      </c>
      <c r="BE233">
        <v>1</v>
      </c>
      <c r="BG233">
        <v>2</v>
      </c>
      <c r="BH233">
        <v>2</v>
      </c>
      <c r="BI233">
        <v>1</v>
      </c>
      <c r="BJ233">
        <v>2</v>
      </c>
      <c r="BK233">
        <v>2</v>
      </c>
      <c r="BL233">
        <v>2</v>
      </c>
      <c r="BM233">
        <v>2</v>
      </c>
      <c r="BN233">
        <v>1</v>
      </c>
    </row>
    <row r="234" spans="2:66" ht="14.5" customHeight="1" x14ac:dyDescent="0.2">
      <c r="B234">
        <f>IF(SUMIFS('Included Monsters'!I:I,'Included Monsters'!E:E,data!K234,'Included Monsters'!F:F,data!M234)=1,0,IF(SUM(C234:D234)=0,0,SUM(E234:H234)))</f>
        <v>0</v>
      </c>
      <c r="C234">
        <f>IF(L234='Choice Identifier'!$F$3,1,0)</f>
        <v>0</v>
      </c>
      <c r="D234">
        <f>IF(K234='Choice Identifier'!$F$3,1,0)</f>
        <v>0</v>
      </c>
      <c r="E234">
        <f>IF(ISNUMBER(SEARCH(E$1,VLOOKUP($N234,'favorites worksheet'!$B:$T,19,FALSE))),4,IFERROR(VLOOKUP($N234,attributelookup,INDEX('list of artifact attributes'!$B:$B,MATCH(data!E$1,'list of artifact attributes'!$A:$A,0)),FALSE),))</f>
        <v>0</v>
      </c>
      <c r="F234">
        <f>IF(ISNUMBER(SEARCH(F$1,VLOOKUP($N234,'favorites worksheet'!$B:$T,19,FALSE))),4,IFERROR(VLOOKUP($N234,attributelookup,INDEX('list of artifact attributes'!$B:$B,MATCH(data!F$1,'list of artifact attributes'!$A:$A,0)),FALSE),))</f>
        <v>0</v>
      </c>
      <c r="G234">
        <f>IF(ISNUMBER(SEARCH(G$1,VLOOKUP($N234,'favorites worksheet'!$B:$T,19,FALSE))),4,IFERROR(VLOOKUP($N234,attributelookup,INDEX('list of artifact attributes'!$B:$B,MATCH(data!G$1,'list of artifact attributes'!$A:$A,0)),FALSE),))</f>
        <v>2</v>
      </c>
      <c r="H234">
        <f>IF(ISNUMBER(SEARCH(H$1,VLOOKUP($N234,'favorites worksheet'!$B:$T,19,FALSE))),4,IFERROR(VLOOKUP($N234,attributelookup,INDEX('list of artifact attributes'!$B:$B,MATCH(data!H$1,'list of artifact attributes'!$A:$A,0)),FALSE),))</f>
        <v>2</v>
      </c>
      <c r="I234">
        <v>5</v>
      </c>
      <c r="J234" t="s">
        <v>283</v>
      </c>
      <c r="K234" t="s">
        <v>13</v>
      </c>
      <c r="L234" t="s">
        <v>919</v>
      </c>
      <c r="M234" t="s">
        <v>286</v>
      </c>
      <c r="N234" t="str">
        <f t="shared" si="3"/>
        <v>WATERBeth</v>
      </c>
      <c r="O234" t="s">
        <v>58</v>
      </c>
      <c r="P234" t="s">
        <v>208</v>
      </c>
      <c r="Q234" t="s">
        <v>17</v>
      </c>
      <c r="R234" t="s">
        <v>186</v>
      </c>
      <c r="S234" t="s">
        <v>872</v>
      </c>
      <c r="T234" t="s">
        <v>871</v>
      </c>
      <c r="U234" t="s">
        <v>855</v>
      </c>
      <c r="X234" t="s">
        <v>909</v>
      </c>
      <c r="Y234">
        <v>2</v>
      </c>
      <c r="Z234">
        <v>2</v>
      </c>
      <c r="AA234">
        <v>2</v>
      </c>
      <c r="AF234">
        <v>2</v>
      </c>
      <c r="AG234">
        <v>2</v>
      </c>
      <c r="AH234">
        <v>2</v>
      </c>
      <c r="AI234">
        <v>2</v>
      </c>
      <c r="AJ234">
        <v>2</v>
      </c>
      <c r="AK234">
        <v>1</v>
      </c>
      <c r="AL234">
        <v>2</v>
      </c>
      <c r="AM234">
        <v>2</v>
      </c>
      <c r="AN234">
        <v>2</v>
      </c>
      <c r="AO234">
        <v>2</v>
      </c>
      <c r="AP234">
        <v>2</v>
      </c>
      <c r="AQ234">
        <v>2</v>
      </c>
      <c r="AR234">
        <v>2</v>
      </c>
      <c r="AS234">
        <v>2</v>
      </c>
      <c r="AT234">
        <v>1</v>
      </c>
      <c r="AU234">
        <v>2</v>
      </c>
      <c r="AV234">
        <v>2</v>
      </c>
      <c r="AW234">
        <v>1</v>
      </c>
      <c r="AX234">
        <v>2</v>
      </c>
      <c r="AY234">
        <v>1</v>
      </c>
      <c r="BD234">
        <v>1</v>
      </c>
      <c r="BE234">
        <v>1</v>
      </c>
      <c r="BG234">
        <v>2</v>
      </c>
      <c r="BH234">
        <v>2</v>
      </c>
      <c r="BI234">
        <v>1</v>
      </c>
      <c r="BJ234">
        <v>2</v>
      </c>
      <c r="BK234">
        <v>2</v>
      </c>
      <c r="BL234">
        <v>2</v>
      </c>
      <c r="BM234">
        <v>2</v>
      </c>
      <c r="BN234">
        <v>1</v>
      </c>
    </row>
    <row r="235" spans="2:66" ht="14.5" customHeight="1" x14ac:dyDescent="0.2">
      <c r="B235">
        <f>IF(SUMIFS('Included Monsters'!I:I,'Included Monsters'!E:E,data!K235,'Included Monsters'!F:F,data!M235)=1,0,IF(SUM(C235:D235)=0,0,SUM(E235:H235)))</f>
        <v>0</v>
      </c>
      <c r="C235">
        <f>IF(L235='Choice Identifier'!$F$3,1,0)</f>
        <v>0</v>
      </c>
      <c r="D235">
        <f>IF(K235='Choice Identifier'!$F$3,1,0)</f>
        <v>0</v>
      </c>
      <c r="E235">
        <f>IF(ISNUMBER(SEARCH(E$1,VLOOKUP($N235,'favorites worksheet'!$B:$T,19,FALSE))),4,IFERROR(VLOOKUP($N235,attributelookup,INDEX('list of artifact attributes'!$B:$B,MATCH(data!E$1,'list of artifact attributes'!$A:$A,0)),FALSE),))</f>
        <v>0</v>
      </c>
      <c r="F235">
        <f>IF(ISNUMBER(SEARCH(F$1,VLOOKUP($N235,'favorites worksheet'!$B:$T,19,FALSE))),4,IFERROR(VLOOKUP($N235,attributelookup,INDEX('list of artifact attributes'!$B:$B,MATCH(data!F$1,'list of artifact attributes'!$A:$A,0)),FALSE),))</f>
        <v>0</v>
      </c>
      <c r="G235">
        <f>IF(ISNUMBER(SEARCH(G$1,VLOOKUP($N235,'favorites worksheet'!$B:$T,19,FALSE))),4,IFERROR(VLOOKUP($N235,attributelookup,INDEX('list of artifact attributes'!$B:$B,MATCH(data!G$1,'list of artifact attributes'!$A:$A,0)),FALSE),))</f>
        <v>2</v>
      </c>
      <c r="H235">
        <f>IF(ISNUMBER(SEARCH(H$1,VLOOKUP($N235,'favorites worksheet'!$B:$T,19,FALSE))),4,IFERROR(VLOOKUP($N235,attributelookup,INDEX('list of artifact attributes'!$B:$B,MATCH(data!H$1,'list of artifact attributes'!$A:$A,0)),FALSE),))</f>
        <v>2</v>
      </c>
      <c r="I235">
        <v>5</v>
      </c>
      <c r="J235" t="s">
        <v>283</v>
      </c>
      <c r="K235" t="s">
        <v>26</v>
      </c>
      <c r="L235" t="s">
        <v>921</v>
      </c>
      <c r="M235" s="5" t="s">
        <v>287</v>
      </c>
      <c r="N235" t="str">
        <f t="shared" si="3"/>
        <v>DARKCraka</v>
      </c>
      <c r="O235" t="s">
        <v>58</v>
      </c>
      <c r="P235" t="s">
        <v>208</v>
      </c>
      <c r="Q235" t="s">
        <v>83</v>
      </c>
      <c r="R235" t="s">
        <v>145</v>
      </c>
      <c r="S235" t="s">
        <v>870</v>
      </c>
      <c r="T235" t="s">
        <v>862</v>
      </c>
      <c r="U235" t="s">
        <v>860</v>
      </c>
      <c r="X235" t="s">
        <v>912</v>
      </c>
      <c r="Y235">
        <v>2</v>
      </c>
      <c r="Z235">
        <v>2</v>
      </c>
      <c r="AF235">
        <v>2</v>
      </c>
      <c r="AG235">
        <v>2</v>
      </c>
      <c r="AI235">
        <v>2</v>
      </c>
      <c r="AJ235">
        <v>2</v>
      </c>
      <c r="AK235">
        <v>2</v>
      </c>
      <c r="AL235">
        <v>2</v>
      </c>
      <c r="AM235">
        <v>2</v>
      </c>
      <c r="AN235">
        <v>2</v>
      </c>
      <c r="AO235">
        <v>2</v>
      </c>
      <c r="AP235">
        <v>2</v>
      </c>
      <c r="AQ235">
        <v>2</v>
      </c>
      <c r="AR235">
        <v>2</v>
      </c>
      <c r="AS235">
        <v>2</v>
      </c>
      <c r="AT235">
        <v>2</v>
      </c>
      <c r="AU235">
        <v>2</v>
      </c>
      <c r="AV235">
        <v>2</v>
      </c>
      <c r="AW235">
        <v>2</v>
      </c>
      <c r="AX235">
        <v>2</v>
      </c>
      <c r="AY235">
        <v>1</v>
      </c>
      <c r="BD235">
        <v>1</v>
      </c>
      <c r="BE235">
        <v>1</v>
      </c>
      <c r="BG235">
        <v>2</v>
      </c>
      <c r="BH235">
        <v>2</v>
      </c>
      <c r="BI235">
        <v>1</v>
      </c>
      <c r="BJ235">
        <v>2</v>
      </c>
      <c r="BK235">
        <v>2</v>
      </c>
      <c r="BL235">
        <v>2</v>
      </c>
      <c r="BM235">
        <v>2</v>
      </c>
      <c r="BN235">
        <v>1</v>
      </c>
    </row>
    <row r="236" spans="2:66" ht="14.5" customHeight="1" x14ac:dyDescent="0.2">
      <c r="B236">
        <f>IF(SUMIFS('Included Monsters'!I:I,'Included Monsters'!E:E,data!K236,'Included Monsters'!F:F,data!M236)=1,0,IF(SUM(C236:D236)=0,0,SUM(E236:H236)))</f>
        <v>0</v>
      </c>
      <c r="C236">
        <f>IF(L236='Choice Identifier'!$F$3,1,0)</f>
        <v>0</v>
      </c>
      <c r="D236">
        <f>IF(K236='Choice Identifier'!$F$3,1,0)</f>
        <v>0</v>
      </c>
      <c r="E236">
        <f>IF(ISNUMBER(SEARCH(E$1,VLOOKUP($N236,'favorites worksheet'!$B:$T,19,FALSE))),4,IFERROR(VLOOKUP($N236,attributelookup,INDEX('list of artifact attributes'!$B:$B,MATCH(data!E$1,'list of artifact attributes'!$A:$A,0)),FALSE),))</f>
        <v>0</v>
      </c>
      <c r="F236">
        <f>IF(ISNUMBER(SEARCH(F$1,VLOOKUP($N236,'favorites worksheet'!$B:$T,19,FALSE))),4,IFERROR(VLOOKUP($N236,attributelookup,INDEX('list of artifact attributes'!$B:$B,MATCH(data!F$1,'list of artifact attributes'!$A:$A,0)),FALSE),))</f>
        <v>0</v>
      </c>
      <c r="G236">
        <f>IF(ISNUMBER(SEARCH(G$1,VLOOKUP($N236,'favorites worksheet'!$B:$T,19,FALSE))),4,IFERROR(VLOOKUP($N236,attributelookup,INDEX('list of artifact attributes'!$B:$B,MATCH(data!G$1,'list of artifact attributes'!$A:$A,0)),FALSE),))</f>
        <v>2</v>
      </c>
      <c r="H236">
        <f>IF(ISNUMBER(SEARCH(H$1,VLOOKUP($N236,'favorites worksheet'!$B:$T,19,FALSE))),4,IFERROR(VLOOKUP($N236,attributelookup,INDEX('list of artifact attributes'!$B:$B,MATCH(data!H$1,'list of artifact attributes'!$A:$A,0)),FALSE),))</f>
        <v>2</v>
      </c>
      <c r="I236">
        <v>5</v>
      </c>
      <c r="J236" t="s">
        <v>283</v>
      </c>
      <c r="K236" t="s">
        <v>19</v>
      </c>
      <c r="L236" t="s">
        <v>919</v>
      </c>
      <c r="M236" t="s">
        <v>289</v>
      </c>
      <c r="N236" t="str">
        <f t="shared" si="3"/>
        <v>WINDEthna</v>
      </c>
      <c r="O236" t="s">
        <v>58</v>
      </c>
      <c r="P236" t="s">
        <v>208</v>
      </c>
      <c r="Q236" t="s">
        <v>17</v>
      </c>
      <c r="R236" t="s">
        <v>186</v>
      </c>
      <c r="S236" t="s">
        <v>872</v>
      </c>
      <c r="T236" t="s">
        <v>871</v>
      </c>
      <c r="U236" t="s">
        <v>855</v>
      </c>
      <c r="X236" t="s">
        <v>909</v>
      </c>
      <c r="Y236">
        <v>2</v>
      </c>
      <c r="Z236">
        <v>2</v>
      </c>
      <c r="AA236">
        <v>2</v>
      </c>
      <c r="AF236">
        <v>2</v>
      </c>
      <c r="AG236">
        <v>2</v>
      </c>
      <c r="AH236">
        <v>2</v>
      </c>
      <c r="AI236">
        <v>1</v>
      </c>
      <c r="AJ236">
        <v>2</v>
      </c>
      <c r="AK236">
        <v>2</v>
      </c>
      <c r="AL236">
        <v>2</v>
      </c>
      <c r="AM236">
        <v>2</v>
      </c>
      <c r="AN236">
        <v>2</v>
      </c>
      <c r="AO236">
        <v>2</v>
      </c>
      <c r="AP236">
        <v>2</v>
      </c>
      <c r="AQ236">
        <v>2</v>
      </c>
      <c r="AR236">
        <v>2</v>
      </c>
      <c r="AS236">
        <v>2</v>
      </c>
      <c r="AT236">
        <v>1</v>
      </c>
      <c r="AU236">
        <v>2</v>
      </c>
      <c r="AV236">
        <v>2</v>
      </c>
      <c r="AW236">
        <v>1</v>
      </c>
      <c r="AX236">
        <v>2</v>
      </c>
      <c r="AY236">
        <v>1</v>
      </c>
      <c r="BD236">
        <v>1</v>
      </c>
      <c r="BE236">
        <v>1</v>
      </c>
      <c r="BG236">
        <v>2</v>
      </c>
      <c r="BH236">
        <v>2</v>
      </c>
      <c r="BI236">
        <v>1</v>
      </c>
      <c r="BJ236">
        <v>2</v>
      </c>
      <c r="BK236">
        <v>2</v>
      </c>
      <c r="BL236">
        <v>2</v>
      </c>
      <c r="BM236">
        <v>2</v>
      </c>
      <c r="BN236">
        <v>1</v>
      </c>
    </row>
    <row r="237" spans="2:66" ht="14.5" customHeight="1" x14ac:dyDescent="0.2">
      <c r="B237">
        <f>IF(SUMIFS('Included Monsters'!I:I,'Included Monsters'!E:E,data!K237,'Included Monsters'!F:F,data!M237)=1,0,IF(SUM(C237:D237)=0,0,SUM(E237:H237)))</f>
        <v>0</v>
      </c>
      <c r="C237">
        <f>IF(L237='Choice Identifier'!$F$3,1,0)</f>
        <v>0</v>
      </c>
      <c r="D237">
        <f>IF(K237='Choice Identifier'!$F$3,1,0)</f>
        <v>0</v>
      </c>
      <c r="E237">
        <f>IF(ISNUMBER(SEARCH(E$1,VLOOKUP($N237,'favorites worksheet'!$B:$T,19,FALSE))),4,IFERROR(VLOOKUP($N237,attributelookup,INDEX('list of artifact attributes'!$B:$B,MATCH(data!E$1,'list of artifact attributes'!$A:$A,0)),FALSE),))</f>
        <v>0</v>
      </c>
      <c r="F237">
        <f>IF(ISNUMBER(SEARCH(F$1,VLOOKUP($N237,'favorites worksheet'!$B:$T,19,FALSE))),4,IFERROR(VLOOKUP($N237,attributelookup,INDEX('list of artifact attributes'!$B:$B,MATCH(data!F$1,'list of artifact attributes'!$A:$A,0)),FALSE),))</f>
        <v>0</v>
      </c>
      <c r="G237">
        <f>IF(ISNUMBER(SEARCH(G$1,VLOOKUP($N237,'favorites worksheet'!$B:$T,19,FALSE))),4,IFERROR(VLOOKUP($N237,attributelookup,INDEX('list of artifact attributes'!$B:$B,MATCH(data!G$1,'list of artifact attributes'!$A:$A,0)),FALSE),))</f>
        <v>2</v>
      </c>
      <c r="H237">
        <f>IF(ISNUMBER(SEARCH(H$1,VLOOKUP($N237,'favorites worksheet'!$B:$T,19,FALSE))),4,IFERROR(VLOOKUP($N237,attributelookup,INDEX('list of artifact attributes'!$B:$B,MATCH(data!H$1,'list of artifact attributes'!$A:$A,0)),FALSE),))</f>
        <v>2</v>
      </c>
      <c r="I237">
        <v>5</v>
      </c>
      <c r="J237" t="s">
        <v>283</v>
      </c>
      <c r="K237" t="s">
        <v>6</v>
      </c>
      <c r="L237" t="s">
        <v>919</v>
      </c>
      <c r="M237" t="s">
        <v>290</v>
      </c>
      <c r="N237" t="str">
        <f t="shared" si="3"/>
        <v>FIRERaki</v>
      </c>
      <c r="O237" t="s">
        <v>58</v>
      </c>
      <c r="P237" t="s">
        <v>208</v>
      </c>
      <c r="Q237" t="s">
        <v>17</v>
      </c>
      <c r="R237" t="s">
        <v>186</v>
      </c>
      <c r="S237" t="s">
        <v>872</v>
      </c>
      <c r="T237" t="s">
        <v>871</v>
      </c>
      <c r="U237" t="s">
        <v>855</v>
      </c>
      <c r="X237" t="s">
        <v>909</v>
      </c>
      <c r="Y237">
        <v>2</v>
      </c>
      <c r="Z237">
        <v>2</v>
      </c>
      <c r="AA237">
        <v>2</v>
      </c>
      <c r="AF237">
        <v>2</v>
      </c>
      <c r="AG237">
        <v>2</v>
      </c>
      <c r="AI237">
        <v>2</v>
      </c>
      <c r="AJ237">
        <v>1</v>
      </c>
      <c r="AK237">
        <v>2</v>
      </c>
      <c r="AL237">
        <v>2</v>
      </c>
      <c r="AM237">
        <v>2</v>
      </c>
      <c r="AN237">
        <v>2</v>
      </c>
      <c r="AO237">
        <v>2</v>
      </c>
      <c r="AP237">
        <v>2</v>
      </c>
      <c r="AQ237">
        <v>2</v>
      </c>
      <c r="AR237">
        <v>2</v>
      </c>
      <c r="AS237">
        <v>2</v>
      </c>
      <c r="AT237">
        <v>1</v>
      </c>
      <c r="AU237">
        <v>2</v>
      </c>
      <c r="AV237">
        <v>2</v>
      </c>
      <c r="AW237">
        <v>1</v>
      </c>
      <c r="AX237">
        <v>2</v>
      </c>
      <c r="AY237">
        <v>1</v>
      </c>
      <c r="BD237">
        <v>1</v>
      </c>
      <c r="BE237">
        <v>1</v>
      </c>
      <c r="BG237">
        <v>2</v>
      </c>
      <c r="BH237">
        <v>2</v>
      </c>
      <c r="BI237">
        <v>1</v>
      </c>
      <c r="BJ237">
        <v>2</v>
      </c>
      <c r="BK237">
        <v>2</v>
      </c>
      <c r="BL237">
        <v>2</v>
      </c>
      <c r="BM237">
        <v>2</v>
      </c>
      <c r="BN237">
        <v>1</v>
      </c>
    </row>
    <row r="238" spans="2:66" ht="14.5" customHeight="1" x14ac:dyDescent="0.2">
      <c r="B238">
        <f>IF(SUMIFS('Included Monsters'!I:I,'Included Monsters'!E:E,data!K238,'Included Monsters'!F:F,data!M238)=1,0,IF(SUM(C238:D238)=0,0,SUM(E238:H238)))</f>
        <v>0</v>
      </c>
      <c r="C238">
        <f>IF(L238='Choice Identifier'!$F$3,1,0)</f>
        <v>0</v>
      </c>
      <c r="D238">
        <f>IF(K238='Choice Identifier'!$F$3,1,0)</f>
        <v>0</v>
      </c>
      <c r="E238">
        <f>IF(ISNUMBER(SEARCH(E$1,VLOOKUP($N238,'favorites worksheet'!$B:$T,19,FALSE))),4,IFERROR(VLOOKUP($N238,attributelookup,INDEX('list of artifact attributes'!$B:$B,MATCH(data!E$1,'list of artifact attributes'!$A:$A,0)),FALSE),))</f>
        <v>0</v>
      </c>
      <c r="F238">
        <f>IF(ISNUMBER(SEARCH(F$1,VLOOKUP($N238,'favorites worksheet'!$B:$T,19,FALSE))),4,IFERROR(VLOOKUP($N238,attributelookup,INDEX('list of artifact attributes'!$B:$B,MATCH(data!F$1,'list of artifact attributes'!$A:$A,0)),FALSE),))</f>
        <v>0</v>
      </c>
      <c r="G238">
        <f>IF(ISNUMBER(SEARCH(G$1,VLOOKUP($N238,'favorites worksheet'!$B:$T,19,FALSE))),4,IFERROR(VLOOKUP($N238,attributelookup,INDEX('list of artifact attributes'!$B:$B,MATCH(data!G$1,'list of artifact attributes'!$A:$A,0)),FALSE),))</f>
        <v>0</v>
      </c>
      <c r="H238">
        <f>IF(ISNUMBER(SEARCH(H$1,VLOOKUP($N238,'favorites worksheet'!$B:$T,19,FALSE))),4,IFERROR(VLOOKUP($N238,attributelookup,INDEX('list of artifact attributes'!$B:$B,MATCH(data!H$1,'list of artifact attributes'!$A:$A,0)),FALSE),))</f>
        <v>2</v>
      </c>
      <c r="I238">
        <v>2</v>
      </c>
      <c r="J238" t="s">
        <v>781</v>
      </c>
      <c r="K238" t="s">
        <v>19</v>
      </c>
      <c r="L238" t="s">
        <v>919</v>
      </c>
      <c r="M238" t="s">
        <v>784</v>
      </c>
      <c r="N238" t="str">
        <f t="shared" si="3"/>
        <v>WINDGamir</v>
      </c>
      <c r="O238" t="s">
        <v>58</v>
      </c>
      <c r="P238" t="s">
        <v>59</v>
      </c>
      <c r="Q238" t="s">
        <v>132</v>
      </c>
      <c r="R238" t="s">
        <v>186</v>
      </c>
      <c r="S238" t="s">
        <v>872</v>
      </c>
      <c r="T238" t="s">
        <v>871</v>
      </c>
      <c r="U238" t="s">
        <v>855</v>
      </c>
      <c r="X238" t="s">
        <v>909</v>
      </c>
      <c r="Y238">
        <v>2</v>
      </c>
      <c r="Z238">
        <v>2</v>
      </c>
      <c r="AC238">
        <v>2</v>
      </c>
      <c r="AI238">
        <v>1</v>
      </c>
      <c r="AJ238">
        <v>2</v>
      </c>
      <c r="AK238">
        <v>2</v>
      </c>
      <c r="AL238">
        <v>2</v>
      </c>
      <c r="AM238">
        <v>2</v>
      </c>
      <c r="AN238">
        <v>2</v>
      </c>
      <c r="AO238">
        <v>2</v>
      </c>
      <c r="AP238">
        <v>2</v>
      </c>
      <c r="AQ238">
        <v>2</v>
      </c>
      <c r="AR238">
        <v>2</v>
      </c>
      <c r="AS238">
        <v>2</v>
      </c>
      <c r="AT238">
        <v>1</v>
      </c>
      <c r="AU238">
        <v>2</v>
      </c>
      <c r="AV238">
        <v>2</v>
      </c>
      <c r="AW238">
        <v>1</v>
      </c>
      <c r="AX238">
        <v>2</v>
      </c>
      <c r="AY238">
        <v>1</v>
      </c>
      <c r="BC238">
        <v>2</v>
      </c>
      <c r="BD238">
        <v>1</v>
      </c>
      <c r="BE238">
        <v>1</v>
      </c>
      <c r="BG238">
        <v>2</v>
      </c>
      <c r="BH238">
        <v>2</v>
      </c>
      <c r="BI238">
        <v>1</v>
      </c>
      <c r="BJ238">
        <v>2</v>
      </c>
      <c r="BK238">
        <v>2</v>
      </c>
      <c r="BL238">
        <v>2</v>
      </c>
      <c r="BM238">
        <v>2</v>
      </c>
      <c r="BN238">
        <v>1</v>
      </c>
    </row>
    <row r="239" spans="2:66" ht="14.5" customHeight="1" x14ac:dyDescent="0.2">
      <c r="B239">
        <f>IF(SUMIFS('Included Monsters'!I:I,'Included Monsters'!E:E,data!K239,'Included Monsters'!F:F,data!M239)=1,0,IF(SUM(C239:D239)=0,0,SUM(E239:H239)))</f>
        <v>2</v>
      </c>
      <c r="C239">
        <f>IF(L239='Choice Identifier'!$F$3,1,0)</f>
        <v>0</v>
      </c>
      <c r="D239">
        <f>IF(K239='Choice Identifier'!$F$3,1,0)</f>
        <v>1</v>
      </c>
      <c r="E239">
        <f>IF(ISNUMBER(SEARCH(E$1,VLOOKUP($N239,'favorites worksheet'!$B:$T,19,FALSE))),4,IFERROR(VLOOKUP($N239,attributelookup,INDEX('list of artifact attributes'!$B:$B,MATCH(data!E$1,'list of artifact attributes'!$A:$A,0)),FALSE),))</f>
        <v>0</v>
      </c>
      <c r="F239">
        <f>IF(ISNUMBER(SEARCH(F$1,VLOOKUP($N239,'favorites worksheet'!$B:$T,19,FALSE))),4,IFERROR(VLOOKUP($N239,attributelookup,INDEX('list of artifact attributes'!$B:$B,MATCH(data!F$1,'list of artifact attributes'!$A:$A,0)),FALSE),))</f>
        <v>0</v>
      </c>
      <c r="G239">
        <f>IF(ISNUMBER(SEARCH(G$1,VLOOKUP($N239,'favorites worksheet'!$B:$T,19,FALSE))),4,IFERROR(VLOOKUP($N239,attributelookup,INDEX('list of artifact attributes'!$B:$B,MATCH(data!G$1,'list of artifact attributes'!$A:$A,0)),FALSE),))</f>
        <v>0</v>
      </c>
      <c r="H239">
        <f>IF(ISNUMBER(SEARCH(H$1,VLOOKUP($N239,'favorites worksheet'!$B:$T,19,FALSE))),4,IFERROR(VLOOKUP($N239,attributelookup,INDEX('list of artifact attributes'!$B:$B,MATCH(data!H$1,'list of artifact attributes'!$A:$A,0)),FALSE),))</f>
        <v>2</v>
      </c>
      <c r="I239">
        <v>2</v>
      </c>
      <c r="J239" t="s">
        <v>781</v>
      </c>
      <c r="K239" t="s">
        <v>22</v>
      </c>
      <c r="L239" t="s">
        <v>919</v>
      </c>
      <c r="M239" t="s">
        <v>785</v>
      </c>
      <c r="N239" t="str">
        <f t="shared" si="3"/>
        <v>LIGHTShamar</v>
      </c>
      <c r="O239" t="s">
        <v>58</v>
      </c>
      <c r="P239" t="s">
        <v>59</v>
      </c>
      <c r="Q239" t="s">
        <v>83</v>
      </c>
      <c r="R239" t="s">
        <v>186</v>
      </c>
      <c r="S239" t="s">
        <v>872</v>
      </c>
      <c r="T239" t="s">
        <v>871</v>
      </c>
      <c r="U239" t="s">
        <v>855</v>
      </c>
      <c r="X239" t="s">
        <v>909</v>
      </c>
      <c r="Y239">
        <v>2</v>
      </c>
      <c r="Z239">
        <v>2</v>
      </c>
      <c r="AA239">
        <v>2</v>
      </c>
      <c r="AC239">
        <v>2</v>
      </c>
      <c r="AH239">
        <v>2</v>
      </c>
      <c r="AI239">
        <v>2</v>
      </c>
      <c r="AJ239">
        <v>2</v>
      </c>
      <c r="AK239">
        <v>2</v>
      </c>
      <c r="AL239">
        <v>2</v>
      </c>
      <c r="AM239">
        <v>2</v>
      </c>
      <c r="AN239">
        <v>2</v>
      </c>
      <c r="AO239">
        <v>2</v>
      </c>
      <c r="AP239">
        <v>2</v>
      </c>
      <c r="AQ239">
        <v>2</v>
      </c>
      <c r="AR239">
        <v>2</v>
      </c>
      <c r="AS239">
        <v>2</v>
      </c>
      <c r="AT239">
        <v>1</v>
      </c>
      <c r="AU239">
        <v>2</v>
      </c>
      <c r="AV239">
        <v>2</v>
      </c>
      <c r="AW239">
        <v>1</v>
      </c>
      <c r="AX239">
        <v>2</v>
      </c>
      <c r="AY239">
        <v>1</v>
      </c>
      <c r="BC239">
        <v>2</v>
      </c>
      <c r="BD239">
        <v>1</v>
      </c>
      <c r="BE239">
        <v>1</v>
      </c>
      <c r="BG239">
        <v>2</v>
      </c>
      <c r="BH239">
        <v>2</v>
      </c>
      <c r="BI239">
        <v>1</v>
      </c>
      <c r="BJ239">
        <v>2</v>
      </c>
      <c r="BK239">
        <v>2</v>
      </c>
      <c r="BL239">
        <v>2</v>
      </c>
      <c r="BM239">
        <v>2</v>
      </c>
      <c r="BN239">
        <v>1</v>
      </c>
    </row>
    <row r="240" spans="2:66" ht="14.5" customHeight="1" x14ac:dyDescent="0.2">
      <c r="B240">
        <f>IF(SUMIFS('Included Monsters'!I:I,'Included Monsters'!E:E,data!K240,'Included Monsters'!F:F,data!M240)=1,0,IF(SUM(C240:D240)=0,0,SUM(E240:H240)))</f>
        <v>0</v>
      </c>
      <c r="C240">
        <f>IF(L240='Choice Identifier'!$F$3,1,0)</f>
        <v>0</v>
      </c>
      <c r="D240">
        <f>IF(K240='Choice Identifier'!$F$3,1,0)</f>
        <v>0</v>
      </c>
      <c r="E240">
        <f>IF(ISNUMBER(SEARCH(E$1,VLOOKUP($N240,'favorites worksheet'!$B:$T,19,FALSE))),4,IFERROR(VLOOKUP($N240,attributelookup,INDEX('list of artifact attributes'!$B:$B,MATCH(data!E$1,'list of artifact attributes'!$A:$A,0)),FALSE),))</f>
        <v>0</v>
      </c>
      <c r="F240">
        <f>IF(ISNUMBER(SEARCH(F$1,VLOOKUP($N240,'favorites worksheet'!$B:$T,19,FALSE))),4,IFERROR(VLOOKUP($N240,attributelookup,INDEX('list of artifact attributes'!$B:$B,MATCH(data!F$1,'list of artifact attributes'!$A:$A,0)),FALSE),))</f>
        <v>0</v>
      </c>
      <c r="G240">
        <f>IF(ISNUMBER(SEARCH(G$1,VLOOKUP($N240,'favorites worksheet'!$B:$T,19,FALSE))),4,IFERROR(VLOOKUP($N240,attributelookup,INDEX('list of artifact attributes'!$B:$B,MATCH(data!G$1,'list of artifact attributes'!$A:$A,0)),FALSE),))</f>
        <v>0</v>
      </c>
      <c r="H240">
        <f>IF(ISNUMBER(SEARCH(H$1,VLOOKUP($N240,'favorites worksheet'!$B:$T,19,FALSE))),4,IFERROR(VLOOKUP($N240,attributelookup,INDEX('list of artifact attributes'!$B:$B,MATCH(data!H$1,'list of artifact attributes'!$A:$A,0)),FALSE),))</f>
        <v>2</v>
      </c>
      <c r="I240">
        <v>3</v>
      </c>
      <c r="J240" t="s">
        <v>781</v>
      </c>
      <c r="K240" t="s">
        <v>26</v>
      </c>
      <c r="L240" t="s">
        <v>919</v>
      </c>
      <c r="M240" t="s">
        <v>786</v>
      </c>
      <c r="N240" t="str">
        <f t="shared" si="3"/>
        <v>DARKShumar</v>
      </c>
      <c r="O240" t="s">
        <v>58</v>
      </c>
      <c r="P240" t="s">
        <v>59</v>
      </c>
      <c r="Q240" t="s">
        <v>83</v>
      </c>
      <c r="R240" t="s">
        <v>186</v>
      </c>
      <c r="S240" t="s">
        <v>872</v>
      </c>
      <c r="T240" t="s">
        <v>871</v>
      </c>
      <c r="U240" t="s">
        <v>855</v>
      </c>
      <c r="X240" t="s">
        <v>909</v>
      </c>
      <c r="Y240">
        <v>2</v>
      </c>
      <c r="Z240">
        <v>2</v>
      </c>
      <c r="AC240">
        <v>2</v>
      </c>
      <c r="AI240">
        <v>2</v>
      </c>
      <c r="AJ240">
        <v>2</v>
      </c>
      <c r="AK240">
        <v>2</v>
      </c>
      <c r="AL240">
        <v>2</v>
      </c>
      <c r="AM240">
        <v>2</v>
      </c>
      <c r="AN240">
        <v>2</v>
      </c>
      <c r="AO240">
        <v>2</v>
      </c>
      <c r="AP240">
        <v>2</v>
      </c>
      <c r="AQ240">
        <v>2</v>
      </c>
      <c r="AR240">
        <v>2</v>
      </c>
      <c r="AS240">
        <v>2</v>
      </c>
      <c r="AT240">
        <v>1</v>
      </c>
      <c r="AU240">
        <v>2</v>
      </c>
      <c r="AV240">
        <v>2</v>
      </c>
      <c r="AW240">
        <v>1</v>
      </c>
      <c r="AX240">
        <v>2</v>
      </c>
      <c r="AY240">
        <v>1</v>
      </c>
      <c r="BC240">
        <v>2</v>
      </c>
      <c r="BD240">
        <v>1</v>
      </c>
      <c r="BE240">
        <v>1</v>
      </c>
      <c r="BG240">
        <v>2</v>
      </c>
      <c r="BH240">
        <v>2</v>
      </c>
      <c r="BI240">
        <v>1</v>
      </c>
      <c r="BJ240">
        <v>2</v>
      </c>
      <c r="BK240">
        <v>2</v>
      </c>
      <c r="BL240">
        <v>2</v>
      </c>
      <c r="BM240">
        <v>2</v>
      </c>
      <c r="BN240">
        <v>1</v>
      </c>
    </row>
    <row r="241" spans="2:66" ht="14.5" customHeight="1" x14ac:dyDescent="0.2">
      <c r="B241">
        <f>IF(SUMIFS('Included Monsters'!I:I,'Included Monsters'!E:E,data!K241,'Included Monsters'!F:F,data!M241)=1,0,IF(SUM(C241:D241)=0,0,SUM(E241:H241)))</f>
        <v>0</v>
      </c>
      <c r="C241">
        <f>IF(L241='Choice Identifier'!$F$3,1,0)</f>
        <v>0</v>
      </c>
      <c r="D241">
        <f>IF(K241='Choice Identifier'!$F$3,1,0)</f>
        <v>0</v>
      </c>
      <c r="E241">
        <f>IF(ISNUMBER(SEARCH(E$1,VLOOKUP($N241,'favorites worksheet'!$B:$T,19,FALSE))),4,IFERROR(VLOOKUP($N241,attributelookup,INDEX('list of artifact attributes'!$B:$B,MATCH(data!E$1,'list of artifact attributes'!$A:$A,0)),FALSE),))</f>
        <v>0</v>
      </c>
      <c r="F241">
        <f>IF(ISNUMBER(SEARCH(F$1,VLOOKUP($N241,'favorites worksheet'!$B:$T,19,FALSE))),4,IFERROR(VLOOKUP($N241,attributelookup,INDEX('list of artifact attributes'!$B:$B,MATCH(data!F$1,'list of artifact attributes'!$A:$A,0)),FALSE),))</f>
        <v>0</v>
      </c>
      <c r="G241">
        <f>IF(ISNUMBER(SEARCH(G$1,VLOOKUP($N241,'favorites worksheet'!$B:$T,19,FALSE))),4,IFERROR(VLOOKUP($N241,attributelookup,INDEX('list of artifact attributes'!$B:$B,MATCH(data!G$1,'list of artifact attributes'!$A:$A,0)),FALSE),))</f>
        <v>0</v>
      </c>
      <c r="H241">
        <f>IF(ISNUMBER(SEARCH(H$1,VLOOKUP($N241,'favorites worksheet'!$B:$T,19,FALSE))),4,IFERROR(VLOOKUP($N241,attributelookup,INDEX('list of artifact attributes'!$B:$B,MATCH(data!H$1,'list of artifact attributes'!$A:$A,0)),FALSE),))</f>
        <v>2</v>
      </c>
      <c r="I241">
        <v>2</v>
      </c>
      <c r="J241" t="s">
        <v>781</v>
      </c>
      <c r="K241" t="s">
        <v>6</v>
      </c>
      <c r="L241" t="s">
        <v>919</v>
      </c>
      <c r="M241" t="s">
        <v>782</v>
      </c>
      <c r="N241" t="str">
        <f t="shared" si="3"/>
        <v>FIRESieq</v>
      </c>
      <c r="O241" t="s">
        <v>9</v>
      </c>
      <c r="P241" t="s">
        <v>59</v>
      </c>
      <c r="Q241" t="s">
        <v>17</v>
      </c>
      <c r="R241" t="s">
        <v>184</v>
      </c>
      <c r="S241" t="s">
        <v>872</v>
      </c>
      <c r="T241" t="s">
        <v>871</v>
      </c>
      <c r="U241" t="s">
        <v>860</v>
      </c>
      <c r="X241" t="s">
        <v>909</v>
      </c>
      <c r="Y241">
        <v>2</v>
      </c>
      <c r="Z241">
        <v>2</v>
      </c>
      <c r="AC241">
        <v>2</v>
      </c>
      <c r="AI241">
        <v>2</v>
      </c>
      <c r="AJ241">
        <v>1</v>
      </c>
      <c r="AK241">
        <v>2</v>
      </c>
      <c r="AL241">
        <v>2</v>
      </c>
      <c r="AM241">
        <v>2</v>
      </c>
      <c r="AN241">
        <v>2</v>
      </c>
      <c r="AO241">
        <v>2</v>
      </c>
      <c r="AP241">
        <v>2</v>
      </c>
      <c r="AQ241">
        <v>2</v>
      </c>
      <c r="AR241">
        <v>2</v>
      </c>
      <c r="AS241">
        <v>2</v>
      </c>
      <c r="AT241">
        <v>1</v>
      </c>
      <c r="AU241">
        <v>2</v>
      </c>
      <c r="AV241">
        <v>2</v>
      </c>
      <c r="AW241">
        <v>1</v>
      </c>
      <c r="AX241">
        <v>2</v>
      </c>
      <c r="AY241">
        <v>1</v>
      </c>
      <c r="BC241">
        <v>2</v>
      </c>
      <c r="BD241">
        <v>1</v>
      </c>
      <c r="BE241">
        <v>1</v>
      </c>
      <c r="BG241">
        <v>2</v>
      </c>
      <c r="BH241">
        <v>2</v>
      </c>
      <c r="BI241">
        <v>1</v>
      </c>
      <c r="BJ241">
        <v>2</v>
      </c>
      <c r="BK241">
        <v>2</v>
      </c>
      <c r="BL241">
        <v>2</v>
      </c>
      <c r="BM241">
        <v>2</v>
      </c>
      <c r="BN241">
        <v>1</v>
      </c>
    </row>
    <row r="242" spans="2:66" ht="14.5" customHeight="1" x14ac:dyDescent="0.2">
      <c r="B242">
        <f>IF(SUMIFS('Included Monsters'!I:I,'Included Monsters'!E:E,data!K242,'Included Monsters'!F:F,data!M242)=1,0,IF(SUM(C242:D242)=0,0,SUM(E242:H242)))</f>
        <v>0</v>
      </c>
      <c r="C242">
        <f>IF(L242='Choice Identifier'!$F$3,1,0)</f>
        <v>0</v>
      </c>
      <c r="D242">
        <f>IF(K242='Choice Identifier'!$F$3,1,0)</f>
        <v>0</v>
      </c>
      <c r="E242">
        <f>IF(ISNUMBER(SEARCH(E$1,VLOOKUP($N242,'favorites worksheet'!$B:$T,19,FALSE))),4,IFERROR(VLOOKUP($N242,attributelookup,INDEX('list of artifact attributes'!$B:$B,MATCH(data!E$1,'list of artifact attributes'!$A:$A,0)),FALSE),))</f>
        <v>0</v>
      </c>
      <c r="F242">
        <f>IF(ISNUMBER(SEARCH(F$1,VLOOKUP($N242,'favorites worksheet'!$B:$T,19,FALSE))),4,IFERROR(VLOOKUP($N242,attributelookup,INDEX('list of artifact attributes'!$B:$B,MATCH(data!F$1,'list of artifact attributes'!$A:$A,0)),FALSE),))</f>
        <v>0</v>
      </c>
      <c r="G242">
        <f>IF(ISNUMBER(SEARCH(G$1,VLOOKUP($N242,'favorites worksheet'!$B:$T,19,FALSE))),4,IFERROR(VLOOKUP($N242,attributelookup,INDEX('list of artifact attributes'!$B:$B,MATCH(data!G$1,'list of artifact attributes'!$A:$A,0)),FALSE),))</f>
        <v>0</v>
      </c>
      <c r="H242">
        <f>IF(ISNUMBER(SEARCH(H$1,VLOOKUP($N242,'favorites worksheet'!$B:$T,19,FALSE))),4,IFERROR(VLOOKUP($N242,attributelookup,INDEX('list of artifact attributes'!$B:$B,MATCH(data!H$1,'list of artifact attributes'!$A:$A,0)),FALSE),))</f>
        <v>2</v>
      </c>
      <c r="I242">
        <v>2</v>
      </c>
      <c r="J242" t="s">
        <v>781</v>
      </c>
      <c r="K242" t="s">
        <v>13</v>
      </c>
      <c r="L242" t="s">
        <v>919</v>
      </c>
      <c r="M242" t="s">
        <v>783</v>
      </c>
      <c r="N242" t="str">
        <f t="shared" si="3"/>
        <v>WATERTarq</v>
      </c>
      <c r="O242" t="s">
        <v>9</v>
      </c>
      <c r="P242" t="s">
        <v>39</v>
      </c>
      <c r="Q242" t="s">
        <v>83</v>
      </c>
      <c r="R242" t="s">
        <v>186</v>
      </c>
      <c r="S242" t="s">
        <v>872</v>
      </c>
      <c r="T242" t="s">
        <v>871</v>
      </c>
      <c r="U242" t="s">
        <v>855</v>
      </c>
      <c r="X242" t="s">
        <v>909</v>
      </c>
      <c r="Y242">
        <v>2</v>
      </c>
      <c r="Z242">
        <v>2</v>
      </c>
      <c r="AA242">
        <v>2</v>
      </c>
      <c r="AC242">
        <v>2</v>
      </c>
      <c r="AI242">
        <v>2</v>
      </c>
      <c r="AJ242">
        <v>2</v>
      </c>
      <c r="AK242">
        <v>1</v>
      </c>
      <c r="AL242">
        <v>2</v>
      </c>
      <c r="AM242">
        <v>2</v>
      </c>
      <c r="AN242">
        <v>2</v>
      </c>
      <c r="AO242">
        <v>2</v>
      </c>
      <c r="AP242">
        <v>2</v>
      </c>
      <c r="AQ242">
        <v>2</v>
      </c>
      <c r="AR242">
        <v>2</v>
      </c>
      <c r="AS242">
        <v>2</v>
      </c>
      <c r="AT242">
        <v>1</v>
      </c>
      <c r="AU242">
        <v>2</v>
      </c>
      <c r="AV242">
        <v>2</v>
      </c>
      <c r="AW242">
        <v>1</v>
      </c>
      <c r="AX242">
        <v>2</v>
      </c>
      <c r="AY242">
        <v>1</v>
      </c>
      <c r="BA242">
        <v>2</v>
      </c>
      <c r="BC242">
        <v>2</v>
      </c>
      <c r="BD242">
        <v>1</v>
      </c>
      <c r="BE242">
        <v>1</v>
      </c>
      <c r="BG242">
        <v>2</v>
      </c>
      <c r="BH242">
        <v>2</v>
      </c>
      <c r="BI242">
        <v>1</v>
      </c>
      <c r="BJ242">
        <v>2</v>
      </c>
      <c r="BK242">
        <v>2</v>
      </c>
      <c r="BL242">
        <v>2</v>
      </c>
      <c r="BM242">
        <v>2</v>
      </c>
      <c r="BN242">
        <v>1</v>
      </c>
    </row>
    <row r="243" spans="2:66" ht="14.5" customHeight="1" x14ac:dyDescent="0.2">
      <c r="B243">
        <f>IF(SUMIFS('Included Monsters'!I:I,'Included Monsters'!E:E,data!K243,'Included Monsters'!F:F,data!M243)=1,0,IF(SUM(C243:D243)=0,0,SUM(E243:H243)))</f>
        <v>0</v>
      </c>
      <c r="C243">
        <f>IF(L243='Choice Identifier'!$F$3,1,0)</f>
        <v>0</v>
      </c>
      <c r="D243">
        <f>IF(K243='Choice Identifier'!$F$3,1,0)</f>
        <v>0</v>
      </c>
      <c r="E243">
        <f>IF(ISNUMBER(SEARCH(E$1,VLOOKUP($N243,'favorites worksheet'!$B:$T,19,FALSE))),4,IFERROR(VLOOKUP($N243,attributelookup,INDEX('list of artifact attributes'!$B:$B,MATCH(data!E$1,'list of artifact attributes'!$A:$A,0)),FALSE),))</f>
        <v>0</v>
      </c>
      <c r="F243">
        <f>IF(ISNUMBER(SEARCH(F$1,VLOOKUP($N243,'favorites worksheet'!$B:$T,19,FALSE))),4,IFERROR(VLOOKUP($N243,attributelookup,INDEX('list of artifact attributes'!$B:$B,MATCH(data!F$1,'list of artifact attributes'!$A:$A,0)),FALSE),))</f>
        <v>0</v>
      </c>
      <c r="G243">
        <f>IF(ISNUMBER(SEARCH(G$1,VLOOKUP($N243,'favorites worksheet'!$B:$T,19,FALSE))),4,IFERROR(VLOOKUP($N243,attributelookup,INDEX('list of artifact attributes'!$B:$B,MATCH(data!G$1,'list of artifact attributes'!$A:$A,0)),FALSE),))</f>
        <v>2</v>
      </c>
      <c r="H243">
        <f>IF(ISNUMBER(SEARCH(H$1,VLOOKUP($N243,'favorites worksheet'!$B:$T,19,FALSE))),4,IFERROR(VLOOKUP($N243,attributelookup,INDEX('list of artifact attributes'!$B:$B,MATCH(data!H$1,'list of artifact attributes'!$A:$A,0)),FALSE),))</f>
        <v>2</v>
      </c>
      <c r="I243">
        <v>3</v>
      </c>
      <c r="J243" t="s">
        <v>711</v>
      </c>
      <c r="K243" t="s">
        <v>13</v>
      </c>
      <c r="L243" t="s">
        <v>919</v>
      </c>
      <c r="M243" t="s">
        <v>716</v>
      </c>
      <c r="N243" t="str">
        <f t="shared" si="3"/>
        <v>WATEREllena</v>
      </c>
      <c r="O243" t="s">
        <v>58</v>
      </c>
      <c r="P243" t="s">
        <v>59</v>
      </c>
      <c r="Q243" t="s">
        <v>620</v>
      </c>
      <c r="R243" t="s">
        <v>186</v>
      </c>
      <c r="S243" t="s">
        <v>872</v>
      </c>
      <c r="T243" t="s">
        <v>871</v>
      </c>
      <c r="U243" t="s">
        <v>855</v>
      </c>
      <c r="X243" t="s">
        <v>909</v>
      </c>
      <c r="Y243">
        <v>2</v>
      </c>
      <c r="Z243">
        <v>2</v>
      </c>
      <c r="AA243">
        <v>2</v>
      </c>
      <c r="AF243">
        <v>2</v>
      </c>
      <c r="AH243">
        <v>2</v>
      </c>
      <c r="AI243">
        <v>2</v>
      </c>
      <c r="AJ243">
        <v>2</v>
      </c>
      <c r="AK243">
        <v>1</v>
      </c>
      <c r="AL243">
        <v>2</v>
      </c>
      <c r="AM243">
        <v>2</v>
      </c>
      <c r="AN243">
        <v>2</v>
      </c>
      <c r="AO243">
        <v>2</v>
      </c>
      <c r="AP243">
        <v>2</v>
      </c>
      <c r="AQ243">
        <v>2</v>
      </c>
      <c r="AR243">
        <v>2</v>
      </c>
      <c r="AS243">
        <v>2</v>
      </c>
      <c r="AT243">
        <v>1</v>
      </c>
      <c r="AU243">
        <v>2</v>
      </c>
      <c r="AV243">
        <v>2</v>
      </c>
      <c r="AW243">
        <v>1</v>
      </c>
      <c r="AX243">
        <v>2</v>
      </c>
      <c r="AY243">
        <v>1</v>
      </c>
      <c r="BD243">
        <v>1</v>
      </c>
      <c r="BE243">
        <v>1</v>
      </c>
      <c r="BG243">
        <v>2</v>
      </c>
      <c r="BH243">
        <v>2</v>
      </c>
      <c r="BI243">
        <v>1</v>
      </c>
      <c r="BJ243">
        <v>2</v>
      </c>
      <c r="BK243">
        <v>2</v>
      </c>
      <c r="BL243">
        <v>2</v>
      </c>
      <c r="BM243">
        <v>2</v>
      </c>
      <c r="BN243">
        <v>1</v>
      </c>
    </row>
    <row r="244" spans="2:66" ht="14.5" customHeight="1" x14ac:dyDescent="0.2">
      <c r="B244">
        <f>IF(SUMIFS('Included Monsters'!I:I,'Included Monsters'!E:E,data!K244,'Included Monsters'!F:F,data!M244)=1,0,IF(SUM(C244:D244)=0,0,SUM(E244:H244)))</f>
        <v>0</v>
      </c>
      <c r="C244">
        <f>IF(L244='Choice Identifier'!$F$3,1,0)</f>
        <v>0</v>
      </c>
      <c r="D244">
        <f>IF(K244='Choice Identifier'!$F$3,1,0)</f>
        <v>0</v>
      </c>
      <c r="E244">
        <f>IF(ISNUMBER(SEARCH(E$1,VLOOKUP($N244,'favorites worksheet'!$B:$T,19,FALSE))),4,IFERROR(VLOOKUP($N244,attributelookup,INDEX('list of artifact attributes'!$B:$B,MATCH(data!E$1,'list of artifact attributes'!$A:$A,0)),FALSE),))</f>
        <v>2</v>
      </c>
      <c r="F244">
        <f>IF(ISNUMBER(SEARCH(F$1,VLOOKUP($N244,'favorites worksheet'!$B:$T,19,FALSE))),4,IFERROR(VLOOKUP($N244,attributelookup,INDEX('list of artifact attributes'!$B:$B,MATCH(data!F$1,'list of artifact attributes'!$A:$A,0)),FALSE),))</f>
        <v>2</v>
      </c>
      <c r="G244">
        <f>IF(ISNUMBER(SEARCH(G$1,VLOOKUP($N244,'favorites worksheet'!$B:$T,19,FALSE))),4,IFERROR(VLOOKUP($N244,attributelookup,INDEX('list of artifact attributes'!$B:$B,MATCH(data!G$1,'list of artifact attributes'!$A:$A,0)),FALSE),))</f>
        <v>2</v>
      </c>
      <c r="H244">
        <f>IF(ISNUMBER(SEARCH(H$1,VLOOKUP($N244,'favorites worksheet'!$B:$T,19,FALSE))),4,IFERROR(VLOOKUP($N244,attributelookup,INDEX('list of artifact attributes'!$B:$B,MATCH(data!H$1,'list of artifact attributes'!$A:$A,0)),FALSE),))</f>
        <v>2</v>
      </c>
      <c r="I244">
        <v>3</v>
      </c>
      <c r="J244" t="s">
        <v>711</v>
      </c>
      <c r="K244" t="s">
        <v>26</v>
      </c>
      <c r="L244" t="s">
        <v>919</v>
      </c>
      <c r="M244" s="5" t="s">
        <v>715</v>
      </c>
      <c r="N244" t="str">
        <f t="shared" si="3"/>
        <v>DARKJumaline</v>
      </c>
      <c r="O244" t="s">
        <v>58</v>
      </c>
      <c r="P244" t="s">
        <v>59</v>
      </c>
      <c r="Q244" t="s">
        <v>83</v>
      </c>
      <c r="R244" t="s">
        <v>186</v>
      </c>
      <c r="S244" t="s">
        <v>872</v>
      </c>
      <c r="T244" t="s">
        <v>871</v>
      </c>
      <c r="U244" t="s">
        <v>855</v>
      </c>
      <c r="X244" t="s">
        <v>909</v>
      </c>
      <c r="Y244">
        <v>2</v>
      </c>
      <c r="Z244">
        <v>2</v>
      </c>
      <c r="AD244" s="5">
        <v>2</v>
      </c>
      <c r="AE244">
        <v>2</v>
      </c>
      <c r="AF244">
        <v>2</v>
      </c>
      <c r="AG244">
        <v>2</v>
      </c>
      <c r="AI244">
        <v>2</v>
      </c>
      <c r="AJ244">
        <v>2</v>
      </c>
      <c r="AK244">
        <v>2</v>
      </c>
      <c r="AL244">
        <v>2</v>
      </c>
      <c r="AM244">
        <v>2</v>
      </c>
      <c r="AN244">
        <v>2</v>
      </c>
      <c r="AO244">
        <v>2</v>
      </c>
      <c r="AP244">
        <v>2</v>
      </c>
      <c r="AQ244">
        <v>2</v>
      </c>
      <c r="AR244">
        <v>2</v>
      </c>
      <c r="AS244">
        <v>2</v>
      </c>
      <c r="AT244">
        <v>1</v>
      </c>
      <c r="AU244">
        <v>2</v>
      </c>
      <c r="AV244">
        <v>2</v>
      </c>
      <c r="AW244">
        <v>1</v>
      </c>
      <c r="AX244">
        <v>2</v>
      </c>
      <c r="AY244">
        <v>1</v>
      </c>
      <c r="BC244" s="5"/>
      <c r="BD244">
        <v>1</v>
      </c>
      <c r="BE244">
        <v>1</v>
      </c>
      <c r="BG244">
        <v>2</v>
      </c>
      <c r="BH244">
        <v>2</v>
      </c>
      <c r="BI244">
        <v>1</v>
      </c>
      <c r="BJ244">
        <v>2</v>
      </c>
      <c r="BK244">
        <v>2</v>
      </c>
      <c r="BL244">
        <v>2</v>
      </c>
      <c r="BM244">
        <v>2</v>
      </c>
      <c r="BN244">
        <v>1</v>
      </c>
    </row>
    <row r="245" spans="2:66" ht="14.5" customHeight="1" x14ac:dyDescent="0.2">
      <c r="B245">
        <f>IF(SUMIFS('Included Monsters'!I:I,'Included Monsters'!E:E,data!K245,'Included Monsters'!F:F,data!M245)=1,0,IF(SUM(C245:D245)=0,0,SUM(E245:H245)))</f>
        <v>0</v>
      </c>
      <c r="C245">
        <f>IF(L245='Choice Identifier'!$F$3,1,0)</f>
        <v>0</v>
      </c>
      <c r="D245">
        <f>IF(K245='Choice Identifier'!$F$3,1,0)</f>
        <v>0</v>
      </c>
      <c r="E245">
        <f>IF(ISNUMBER(SEARCH(E$1,VLOOKUP($N245,'favorites worksheet'!$B:$T,19,FALSE))),4,IFERROR(VLOOKUP($N245,attributelookup,INDEX('list of artifact attributes'!$B:$B,MATCH(data!E$1,'list of artifact attributes'!$A:$A,0)),FALSE),))</f>
        <v>0</v>
      </c>
      <c r="F245">
        <f>IF(ISNUMBER(SEARCH(F$1,VLOOKUP($N245,'favorites worksheet'!$B:$T,19,FALSE))),4,IFERROR(VLOOKUP($N245,attributelookup,INDEX('list of artifact attributes'!$B:$B,MATCH(data!F$1,'list of artifact attributes'!$A:$A,0)),FALSE),))</f>
        <v>0</v>
      </c>
      <c r="G245">
        <f>IF(ISNUMBER(SEARCH(G$1,VLOOKUP($N245,'favorites worksheet'!$B:$T,19,FALSE))),4,IFERROR(VLOOKUP($N245,attributelookup,INDEX('list of artifact attributes'!$B:$B,MATCH(data!G$1,'list of artifact attributes'!$A:$A,0)),FALSE),))</f>
        <v>2</v>
      </c>
      <c r="H245">
        <f>IF(ISNUMBER(SEARCH(H$1,VLOOKUP($N245,'favorites worksheet'!$B:$T,19,FALSE))),4,IFERROR(VLOOKUP($N245,attributelookup,INDEX('list of artifact attributes'!$B:$B,MATCH(data!H$1,'list of artifact attributes'!$A:$A,0)),FALSE),))</f>
        <v>2</v>
      </c>
      <c r="I245">
        <v>3</v>
      </c>
      <c r="J245" t="s">
        <v>711</v>
      </c>
      <c r="K245" t="s">
        <v>6</v>
      </c>
      <c r="L245" t="s">
        <v>919</v>
      </c>
      <c r="M245" t="s">
        <v>714</v>
      </c>
      <c r="N245" t="str">
        <f t="shared" si="3"/>
        <v>FIREKahli</v>
      </c>
      <c r="O245" t="s">
        <v>58</v>
      </c>
      <c r="P245" t="s">
        <v>186</v>
      </c>
      <c r="Q245" t="s">
        <v>60</v>
      </c>
      <c r="R245" t="s">
        <v>184</v>
      </c>
      <c r="S245" t="s">
        <v>854</v>
      </c>
      <c r="T245" t="s">
        <v>869</v>
      </c>
      <c r="U245" t="s">
        <v>871</v>
      </c>
      <c r="X245" t="s">
        <v>909</v>
      </c>
      <c r="Y245">
        <v>2</v>
      </c>
      <c r="Z245">
        <v>2</v>
      </c>
      <c r="AF245">
        <v>2</v>
      </c>
      <c r="AI245">
        <v>2</v>
      </c>
      <c r="AJ245">
        <v>1</v>
      </c>
      <c r="AK245">
        <v>2</v>
      </c>
      <c r="AL245">
        <v>2</v>
      </c>
      <c r="AM245">
        <v>2</v>
      </c>
      <c r="AN245">
        <v>2</v>
      </c>
      <c r="AO245">
        <v>2</v>
      </c>
      <c r="AP245">
        <v>2</v>
      </c>
      <c r="AQ245">
        <v>2</v>
      </c>
      <c r="AR245">
        <v>2</v>
      </c>
      <c r="AS245">
        <v>2</v>
      </c>
      <c r="AT245">
        <v>1</v>
      </c>
      <c r="AU245">
        <v>2</v>
      </c>
      <c r="AV245">
        <v>2</v>
      </c>
      <c r="AW245">
        <v>1</v>
      </c>
      <c r="AX245">
        <v>2</v>
      </c>
      <c r="AY245">
        <v>1</v>
      </c>
      <c r="BD245">
        <v>1</v>
      </c>
      <c r="BE245">
        <v>1</v>
      </c>
      <c r="BG245">
        <v>2</v>
      </c>
      <c r="BH245">
        <v>2</v>
      </c>
      <c r="BI245">
        <v>1</v>
      </c>
      <c r="BJ245">
        <v>2</v>
      </c>
      <c r="BK245">
        <v>2</v>
      </c>
      <c r="BL245">
        <v>2</v>
      </c>
      <c r="BM245">
        <v>2</v>
      </c>
      <c r="BN245">
        <v>1</v>
      </c>
    </row>
    <row r="246" spans="2:66" ht="14.5" customHeight="1" x14ac:dyDescent="0.2">
      <c r="B246">
        <f>IF(SUMIFS('Included Monsters'!I:I,'Included Monsters'!E:E,data!K246,'Included Monsters'!F:F,data!M246)=1,0,IF(SUM(C246:D246)=0,0,SUM(E246:H246)))</f>
        <v>0</v>
      </c>
      <c r="C246">
        <f>IF(L246='Choice Identifier'!$F$3,1,0)</f>
        <v>0</v>
      </c>
      <c r="D246">
        <f>IF(K246='Choice Identifier'!$F$3,1,0)</f>
        <v>0</v>
      </c>
      <c r="E246">
        <f>IF(ISNUMBER(SEARCH(E$1,VLOOKUP($N246,'favorites worksheet'!$B:$T,19,FALSE))),4,IFERROR(VLOOKUP($N246,attributelookup,INDEX('list of artifact attributes'!$B:$B,MATCH(data!E$1,'list of artifact attributes'!$A:$A,0)),FALSE),))</f>
        <v>2</v>
      </c>
      <c r="F246">
        <f>IF(ISNUMBER(SEARCH(F$1,VLOOKUP($N246,'favorites worksheet'!$B:$T,19,FALSE))),4,IFERROR(VLOOKUP($N246,attributelookup,INDEX('list of artifact attributes'!$B:$B,MATCH(data!F$1,'list of artifact attributes'!$A:$A,0)),FALSE),))</f>
        <v>0</v>
      </c>
      <c r="G246">
        <f>IF(ISNUMBER(SEARCH(G$1,VLOOKUP($N246,'favorites worksheet'!$B:$T,19,FALSE))),4,IFERROR(VLOOKUP($N246,attributelookup,INDEX('list of artifact attributes'!$B:$B,MATCH(data!G$1,'list of artifact attributes'!$A:$A,0)),FALSE),))</f>
        <v>2</v>
      </c>
      <c r="H246">
        <f>IF(ISNUMBER(SEARCH(H$1,VLOOKUP($N246,'favorites worksheet'!$B:$T,19,FALSE))),4,IFERROR(VLOOKUP($N246,attributelookup,INDEX('list of artifact attributes'!$B:$B,MATCH(data!H$1,'list of artifact attributes'!$A:$A,0)),FALSE),))</f>
        <v>2</v>
      </c>
      <c r="I246">
        <v>3</v>
      </c>
      <c r="J246" t="s">
        <v>711</v>
      </c>
      <c r="K246" t="s">
        <v>19</v>
      </c>
      <c r="L246" t="s">
        <v>919</v>
      </c>
      <c r="M246" t="s">
        <v>713</v>
      </c>
      <c r="N246" t="str">
        <f t="shared" si="3"/>
        <v>WINDMoria</v>
      </c>
      <c r="O246" t="s">
        <v>9</v>
      </c>
      <c r="P246" t="s">
        <v>186</v>
      </c>
      <c r="Q246" t="s">
        <v>620</v>
      </c>
      <c r="R246" t="s">
        <v>186</v>
      </c>
      <c r="S246" t="s">
        <v>854</v>
      </c>
      <c r="T246" t="s">
        <v>869</v>
      </c>
      <c r="U246" t="s">
        <v>871</v>
      </c>
      <c r="X246" t="s">
        <v>909</v>
      </c>
      <c r="Y246">
        <v>2</v>
      </c>
      <c r="Z246">
        <v>2</v>
      </c>
      <c r="AA246">
        <v>2</v>
      </c>
      <c r="AD246" s="5">
        <v>2</v>
      </c>
      <c r="AF246">
        <v>2</v>
      </c>
      <c r="AG246">
        <v>2</v>
      </c>
      <c r="AI246">
        <v>1</v>
      </c>
      <c r="AJ246">
        <v>2</v>
      </c>
      <c r="AK246">
        <v>2</v>
      </c>
      <c r="AL246">
        <v>2</v>
      </c>
      <c r="AM246">
        <v>2</v>
      </c>
      <c r="AN246">
        <v>2</v>
      </c>
      <c r="AO246">
        <v>2</v>
      </c>
      <c r="AP246">
        <v>2</v>
      </c>
      <c r="AQ246">
        <v>2</v>
      </c>
      <c r="AR246">
        <v>2</v>
      </c>
      <c r="AS246">
        <v>2</v>
      </c>
      <c r="AT246">
        <v>1</v>
      </c>
      <c r="AU246">
        <v>2</v>
      </c>
      <c r="AV246">
        <v>2</v>
      </c>
      <c r="AW246">
        <v>1</v>
      </c>
      <c r="AX246">
        <v>2</v>
      </c>
      <c r="AY246">
        <v>1</v>
      </c>
      <c r="BC246" s="5"/>
      <c r="BD246">
        <v>1</v>
      </c>
      <c r="BE246">
        <v>1</v>
      </c>
      <c r="BG246">
        <v>2</v>
      </c>
      <c r="BH246">
        <v>2</v>
      </c>
      <c r="BI246">
        <v>1</v>
      </c>
      <c r="BJ246">
        <v>2</v>
      </c>
      <c r="BK246">
        <v>2</v>
      </c>
      <c r="BL246">
        <v>2</v>
      </c>
      <c r="BM246">
        <v>2</v>
      </c>
      <c r="BN246">
        <v>1</v>
      </c>
    </row>
    <row r="247" spans="2:66" ht="14.5" customHeight="1" x14ac:dyDescent="0.2">
      <c r="B247">
        <f>IF(SUMIFS('Included Monsters'!I:I,'Included Monsters'!E:E,data!K247,'Included Monsters'!F:F,data!M247)=1,0,IF(SUM(C247:D247)=0,0,SUM(E247:H247)))</f>
        <v>6</v>
      </c>
      <c r="C247">
        <f>IF(L247='Choice Identifier'!$F$3,1,0)</f>
        <v>0</v>
      </c>
      <c r="D247">
        <f>IF(K247='Choice Identifier'!$F$3,1,0)</f>
        <v>1</v>
      </c>
      <c r="E247">
        <f>IF(ISNUMBER(SEARCH(E$1,VLOOKUP($N247,'favorites worksheet'!$B:$T,19,FALSE))),4,IFERROR(VLOOKUP($N247,attributelookup,INDEX('list of artifact attributes'!$B:$B,MATCH(data!E$1,'list of artifact attributes'!$A:$A,0)),FALSE),))</f>
        <v>0</v>
      </c>
      <c r="F247">
        <f>IF(ISNUMBER(SEARCH(F$1,VLOOKUP($N247,'favorites worksheet'!$B:$T,19,FALSE))),4,IFERROR(VLOOKUP($N247,attributelookup,INDEX('list of artifact attributes'!$B:$B,MATCH(data!F$1,'list of artifact attributes'!$A:$A,0)),FALSE),))</f>
        <v>2</v>
      </c>
      <c r="G247">
        <f>IF(ISNUMBER(SEARCH(G$1,VLOOKUP($N247,'favorites worksheet'!$B:$T,19,FALSE))),4,IFERROR(VLOOKUP($N247,attributelookup,INDEX('list of artifact attributes'!$B:$B,MATCH(data!G$1,'list of artifact attributes'!$A:$A,0)),FALSE),))</f>
        <v>2</v>
      </c>
      <c r="H247">
        <f>IF(ISNUMBER(SEARCH(H$1,VLOOKUP($N247,'favorites worksheet'!$B:$T,19,FALSE))),4,IFERROR(VLOOKUP($N247,attributelookup,INDEX('list of artifact attributes'!$B:$B,MATCH(data!H$1,'list of artifact attributes'!$A:$A,0)),FALSE),))</f>
        <v>2</v>
      </c>
      <c r="I247">
        <v>3</v>
      </c>
      <c r="J247" t="s">
        <v>711</v>
      </c>
      <c r="K247" t="s">
        <v>22</v>
      </c>
      <c r="L247" t="s">
        <v>921</v>
      </c>
      <c r="M247" t="s">
        <v>712</v>
      </c>
      <c r="N247" t="str">
        <f t="shared" si="3"/>
        <v>LIGHTShren</v>
      </c>
      <c r="O247" t="s">
        <v>58</v>
      </c>
      <c r="P247" t="s">
        <v>59</v>
      </c>
      <c r="Q247" t="s">
        <v>620</v>
      </c>
      <c r="R247" t="s">
        <v>186</v>
      </c>
      <c r="S247" t="s">
        <v>872</v>
      </c>
      <c r="T247" t="s">
        <v>871</v>
      </c>
      <c r="U247" t="s">
        <v>855</v>
      </c>
      <c r="X247" t="s">
        <v>909</v>
      </c>
      <c r="Y247">
        <v>2</v>
      </c>
      <c r="Z247">
        <v>2</v>
      </c>
      <c r="AE247">
        <v>2</v>
      </c>
      <c r="AF247">
        <v>2</v>
      </c>
      <c r="AI247">
        <v>2</v>
      </c>
      <c r="AJ247">
        <v>2</v>
      </c>
      <c r="AK247">
        <v>2</v>
      </c>
      <c r="AL247">
        <v>2</v>
      </c>
      <c r="AM247">
        <v>2</v>
      </c>
      <c r="AN247">
        <v>2</v>
      </c>
      <c r="AO247">
        <v>2</v>
      </c>
      <c r="AP247">
        <v>2</v>
      </c>
      <c r="AQ247">
        <v>2</v>
      </c>
      <c r="AR247">
        <v>2</v>
      </c>
      <c r="AS247">
        <v>2</v>
      </c>
      <c r="AT247">
        <v>1</v>
      </c>
      <c r="AU247">
        <v>2</v>
      </c>
      <c r="AV247">
        <v>2</v>
      </c>
      <c r="AW247">
        <v>1</v>
      </c>
      <c r="AX247">
        <v>2</v>
      </c>
      <c r="AY247">
        <v>1</v>
      </c>
      <c r="BD247">
        <v>1</v>
      </c>
      <c r="BE247">
        <v>1</v>
      </c>
      <c r="BG247">
        <v>2</v>
      </c>
      <c r="BH247">
        <v>2</v>
      </c>
      <c r="BI247">
        <v>1</v>
      </c>
      <c r="BJ247">
        <v>2</v>
      </c>
      <c r="BK247">
        <v>2</v>
      </c>
      <c r="BL247">
        <v>2</v>
      </c>
      <c r="BM247">
        <v>2</v>
      </c>
      <c r="BN247">
        <v>1</v>
      </c>
    </row>
    <row r="248" spans="2:66" ht="14.5" customHeight="1" x14ac:dyDescent="0.2">
      <c r="B248">
        <f>IF(SUMIFS('Included Monsters'!I:I,'Included Monsters'!E:E,data!K248,'Included Monsters'!F:F,data!M248)=1,0,IF(SUM(C248:D248)=0,0,SUM(E248:H248)))</f>
        <v>0</v>
      </c>
      <c r="C248">
        <f>IF(L248='Choice Identifier'!$F$3,1,0)</f>
        <v>0</v>
      </c>
      <c r="D248">
        <f>IF(K248='Choice Identifier'!$F$3,1,0)</f>
        <v>0</v>
      </c>
      <c r="E248">
        <f>IF(ISNUMBER(SEARCH(E$1,VLOOKUP($N248,'favorites worksheet'!$B:$T,19,FALSE))),4,IFERROR(VLOOKUP($N248,attributelookup,INDEX('list of artifact attributes'!$B:$B,MATCH(data!E$1,'list of artifact attributes'!$A:$A,0)),FALSE),))</f>
        <v>0</v>
      </c>
      <c r="F248">
        <f>IF(ISNUMBER(SEARCH(F$1,VLOOKUP($N248,'favorites worksheet'!$B:$T,19,FALSE))),4,IFERROR(VLOOKUP($N248,attributelookup,INDEX('list of artifact attributes'!$B:$B,MATCH(data!F$1,'list of artifact attributes'!$A:$A,0)),FALSE),))</f>
        <v>0</v>
      </c>
      <c r="G248">
        <f>IF(ISNUMBER(SEARCH(G$1,VLOOKUP($N248,'favorites worksheet'!$B:$T,19,FALSE))),4,IFERROR(VLOOKUP($N248,attributelookup,INDEX('list of artifact attributes'!$B:$B,MATCH(data!G$1,'list of artifact attributes'!$A:$A,0)),FALSE),))</f>
        <v>2</v>
      </c>
      <c r="H248">
        <f>IF(ISNUMBER(SEARCH(H$1,VLOOKUP($N248,'favorites worksheet'!$B:$T,19,FALSE))),4,IFERROR(VLOOKUP($N248,attributelookup,INDEX('list of artifact attributes'!$B:$B,MATCH(data!H$1,'list of artifact attributes'!$A:$A,0)),FALSE),))</f>
        <v>1</v>
      </c>
      <c r="I248">
        <v>5</v>
      </c>
      <c r="J248" t="s">
        <v>181</v>
      </c>
      <c r="K248" t="s">
        <v>26</v>
      </c>
      <c r="L248" t="s">
        <v>921</v>
      </c>
      <c r="M248" t="s">
        <v>182</v>
      </c>
      <c r="N248" t="str">
        <f t="shared" si="3"/>
        <v>DARKHomunculus</v>
      </c>
      <c r="X248" t="s">
        <v>912</v>
      </c>
      <c r="Y248">
        <v>1</v>
      </c>
      <c r="Z248">
        <v>1</v>
      </c>
      <c r="AA248">
        <v>1</v>
      </c>
      <c r="AF248">
        <v>2</v>
      </c>
      <c r="AG248">
        <v>2</v>
      </c>
      <c r="AH248">
        <v>2</v>
      </c>
      <c r="AI248">
        <v>2</v>
      </c>
      <c r="AJ248">
        <v>2</v>
      </c>
      <c r="AK248">
        <v>2</v>
      </c>
      <c r="AL248">
        <v>2</v>
      </c>
      <c r="AM248">
        <v>2</v>
      </c>
      <c r="AN248">
        <v>2</v>
      </c>
      <c r="AO248">
        <v>2</v>
      </c>
      <c r="AP248">
        <v>2</v>
      </c>
      <c r="AQ248">
        <v>2</v>
      </c>
      <c r="AR248">
        <v>2</v>
      </c>
      <c r="AS248">
        <v>1</v>
      </c>
      <c r="AT248">
        <v>2</v>
      </c>
      <c r="AU248">
        <v>2</v>
      </c>
      <c r="AV248">
        <v>1</v>
      </c>
      <c r="AW248">
        <v>2</v>
      </c>
      <c r="AX248">
        <v>2</v>
      </c>
      <c r="AY248">
        <v>1</v>
      </c>
      <c r="BD248">
        <v>2</v>
      </c>
      <c r="BE248">
        <v>2</v>
      </c>
      <c r="BG248">
        <v>1</v>
      </c>
      <c r="BH248">
        <v>1</v>
      </c>
      <c r="BI248">
        <v>1</v>
      </c>
      <c r="BJ248">
        <v>1</v>
      </c>
      <c r="BK248">
        <v>2</v>
      </c>
      <c r="BL248">
        <v>2</v>
      </c>
      <c r="BM248">
        <v>2</v>
      </c>
      <c r="BN248">
        <v>1</v>
      </c>
    </row>
    <row r="249" spans="2:66" ht="14.5" customHeight="1" x14ac:dyDescent="0.2">
      <c r="B249">
        <f>IF(SUMIFS('Included Monsters'!I:I,'Included Monsters'!E:E,data!K249,'Included Monsters'!F:F,data!M249)=1,0,IF(SUM(C249:D249)=0,0,SUM(E249:H249)))</f>
        <v>0</v>
      </c>
      <c r="C249">
        <f>IF(L249='Choice Identifier'!$F$3,1,0)</f>
        <v>0</v>
      </c>
      <c r="D249">
        <f>IF(K249='Choice Identifier'!$F$3,1,0)</f>
        <v>0</v>
      </c>
      <c r="E249">
        <f>IF(ISNUMBER(SEARCH(E$1,VLOOKUP($N249,'favorites worksheet'!$B:$T,19,FALSE))),4,IFERROR(VLOOKUP($N249,attributelookup,INDEX('list of artifact attributes'!$B:$B,MATCH(data!E$1,'list of artifact attributes'!$A:$A,0)),FALSE),))</f>
        <v>0</v>
      </c>
      <c r="F249">
        <f>IF(ISNUMBER(SEARCH(F$1,VLOOKUP($N249,'favorites worksheet'!$B:$T,19,FALSE))),4,IFERROR(VLOOKUP($N249,attributelookup,INDEX('list of artifact attributes'!$B:$B,MATCH(data!F$1,'list of artifact attributes'!$A:$A,0)),FALSE),))</f>
        <v>0</v>
      </c>
      <c r="G249">
        <f>IF(ISNUMBER(SEARCH(G$1,VLOOKUP($N249,'favorites worksheet'!$B:$T,19,FALSE))),4,IFERROR(VLOOKUP($N249,attributelookup,INDEX('list of artifact attributes'!$B:$B,MATCH(data!G$1,'list of artifact attributes'!$A:$A,0)),FALSE),))</f>
        <v>2</v>
      </c>
      <c r="H249">
        <f>IF(ISNUMBER(SEARCH(H$1,VLOOKUP($N249,'favorites worksheet'!$B:$T,19,FALSE))),4,IFERROR(VLOOKUP($N249,attributelookup,INDEX('list of artifact attributes'!$B:$B,MATCH(data!H$1,'list of artifact attributes'!$A:$A,0)),FALSE),))</f>
        <v>2</v>
      </c>
      <c r="I249">
        <v>5</v>
      </c>
      <c r="J249" t="s">
        <v>181</v>
      </c>
      <c r="K249" t="s">
        <v>6</v>
      </c>
      <c r="L249" t="s">
        <v>919</v>
      </c>
      <c r="M249" t="s">
        <v>182</v>
      </c>
      <c r="N249" t="str">
        <f t="shared" si="3"/>
        <v>FIREHomunculus</v>
      </c>
      <c r="O249" t="s">
        <v>72</v>
      </c>
      <c r="P249" t="s">
        <v>186</v>
      </c>
      <c r="Q249" t="s">
        <v>187</v>
      </c>
      <c r="X249" t="s">
        <v>909</v>
      </c>
      <c r="Y249">
        <v>2</v>
      </c>
      <c r="Z249">
        <v>2</v>
      </c>
      <c r="AA249">
        <v>2</v>
      </c>
      <c r="AF249">
        <v>2</v>
      </c>
      <c r="AG249">
        <v>2</v>
      </c>
      <c r="AH249">
        <v>2</v>
      </c>
      <c r="AI249">
        <v>2</v>
      </c>
      <c r="AJ249">
        <v>1</v>
      </c>
      <c r="AK249">
        <v>2</v>
      </c>
      <c r="AL249">
        <v>2</v>
      </c>
      <c r="AM249">
        <v>2</v>
      </c>
      <c r="AN249">
        <v>2</v>
      </c>
      <c r="AO249">
        <v>2</v>
      </c>
      <c r="AP249">
        <v>2</v>
      </c>
      <c r="AQ249">
        <v>2</v>
      </c>
      <c r="AR249">
        <v>2</v>
      </c>
      <c r="AS249">
        <v>2</v>
      </c>
      <c r="AT249">
        <v>1</v>
      </c>
      <c r="AU249">
        <v>2</v>
      </c>
      <c r="AV249">
        <v>2</v>
      </c>
      <c r="AW249">
        <v>1</v>
      </c>
      <c r="AX249">
        <v>2</v>
      </c>
      <c r="AY249">
        <v>1</v>
      </c>
      <c r="BD249">
        <v>2</v>
      </c>
      <c r="BE249">
        <v>2</v>
      </c>
      <c r="BG249">
        <v>2</v>
      </c>
      <c r="BH249">
        <v>2</v>
      </c>
      <c r="BI249">
        <v>1</v>
      </c>
      <c r="BJ249">
        <v>2</v>
      </c>
      <c r="BK249">
        <v>2</v>
      </c>
      <c r="BL249">
        <v>2</v>
      </c>
      <c r="BM249">
        <v>2</v>
      </c>
      <c r="BN249">
        <v>1</v>
      </c>
    </row>
    <row r="250" spans="2:66" ht="14.5" customHeight="1" x14ac:dyDescent="0.2">
      <c r="B250">
        <f>IF(SUMIFS('Included Monsters'!I:I,'Included Monsters'!E:E,data!K250,'Included Monsters'!F:F,data!M250)=1,0,IF(SUM(C250:D250)=0,0,SUM(E250:H250)))</f>
        <v>5</v>
      </c>
      <c r="C250">
        <f>IF(L250='Choice Identifier'!$F$3,1,0)</f>
        <v>0</v>
      </c>
      <c r="D250">
        <f>IF(K250='Choice Identifier'!$F$3,1,0)</f>
        <v>1</v>
      </c>
      <c r="E250">
        <f>IF(ISNUMBER(SEARCH(E$1,VLOOKUP($N250,'favorites worksheet'!$B:$T,19,FALSE))),4,IFERROR(VLOOKUP($N250,attributelookup,INDEX('list of artifact attributes'!$B:$B,MATCH(data!E$1,'list of artifact attributes'!$A:$A,0)),FALSE),))</f>
        <v>2</v>
      </c>
      <c r="F250">
        <f>IF(ISNUMBER(SEARCH(F$1,VLOOKUP($N250,'favorites worksheet'!$B:$T,19,FALSE))),4,IFERROR(VLOOKUP($N250,attributelookup,INDEX('list of artifact attributes'!$B:$B,MATCH(data!F$1,'list of artifact attributes'!$A:$A,0)),FALSE),))</f>
        <v>0</v>
      </c>
      <c r="G250">
        <f>IF(ISNUMBER(SEARCH(G$1,VLOOKUP($N250,'favorites worksheet'!$B:$T,19,FALSE))),4,IFERROR(VLOOKUP($N250,attributelookup,INDEX('list of artifact attributes'!$B:$B,MATCH(data!G$1,'list of artifact attributes'!$A:$A,0)),FALSE),))</f>
        <v>2</v>
      </c>
      <c r="H250">
        <f>IF(ISNUMBER(SEARCH(H$1,VLOOKUP($N250,'favorites worksheet'!$B:$T,19,FALSE))),4,IFERROR(VLOOKUP($N250,attributelookup,INDEX('list of artifact attributes'!$B:$B,MATCH(data!H$1,'list of artifact attributes'!$A:$A,0)),FALSE),))</f>
        <v>1</v>
      </c>
      <c r="I250">
        <v>5</v>
      </c>
      <c r="J250" t="s">
        <v>181</v>
      </c>
      <c r="K250" t="s">
        <v>22</v>
      </c>
      <c r="L250" t="s">
        <v>921</v>
      </c>
      <c r="M250" t="s">
        <v>182</v>
      </c>
      <c r="N250" t="str">
        <f t="shared" si="3"/>
        <v>LIGHTHomunculus</v>
      </c>
      <c r="X250" t="s">
        <v>912</v>
      </c>
      <c r="Y250">
        <v>1</v>
      </c>
      <c r="Z250">
        <v>1</v>
      </c>
      <c r="AA250">
        <v>1</v>
      </c>
      <c r="AD250">
        <v>2</v>
      </c>
      <c r="AF250">
        <v>2</v>
      </c>
      <c r="AH250">
        <v>1</v>
      </c>
      <c r="AI250">
        <v>2</v>
      </c>
      <c r="AJ250">
        <v>2</v>
      </c>
      <c r="AK250">
        <v>2</v>
      </c>
      <c r="AL250">
        <v>2</v>
      </c>
      <c r="AM250">
        <v>2</v>
      </c>
      <c r="AN250">
        <v>2</v>
      </c>
      <c r="AO250">
        <v>2</v>
      </c>
      <c r="AP250">
        <v>2</v>
      </c>
      <c r="AQ250">
        <v>2</v>
      </c>
      <c r="AR250">
        <v>2</v>
      </c>
      <c r="AS250">
        <v>1</v>
      </c>
      <c r="AT250">
        <v>2</v>
      </c>
      <c r="AU250">
        <v>2</v>
      </c>
      <c r="AV250">
        <v>1</v>
      </c>
      <c r="AW250">
        <v>2</v>
      </c>
      <c r="AX250">
        <v>2</v>
      </c>
      <c r="AY250">
        <v>1</v>
      </c>
      <c r="AZ250">
        <v>1</v>
      </c>
      <c r="BA250">
        <v>1</v>
      </c>
      <c r="BD250">
        <v>2</v>
      </c>
      <c r="BE250">
        <v>2</v>
      </c>
      <c r="BG250">
        <v>1</v>
      </c>
      <c r="BH250">
        <v>1</v>
      </c>
      <c r="BI250">
        <v>1</v>
      </c>
      <c r="BJ250">
        <v>1</v>
      </c>
      <c r="BK250">
        <v>2</v>
      </c>
      <c r="BL250">
        <v>2</v>
      </c>
      <c r="BM250">
        <v>2</v>
      </c>
      <c r="BN250">
        <v>1</v>
      </c>
    </row>
    <row r="251" spans="2:66" ht="14.5" customHeight="1" x14ac:dyDescent="0.2">
      <c r="B251">
        <f>IF(SUMIFS('Included Monsters'!I:I,'Included Monsters'!E:E,data!K251,'Included Monsters'!F:F,data!M251)=1,0,IF(SUM(C251:D251)=0,0,SUM(E251:H251)))</f>
        <v>0</v>
      </c>
      <c r="C251">
        <f>IF(L251='Choice Identifier'!$F$3,1,0)</f>
        <v>0</v>
      </c>
      <c r="D251">
        <f>IF(K251='Choice Identifier'!$F$3,1,0)</f>
        <v>0</v>
      </c>
      <c r="E251">
        <f>IF(ISNUMBER(SEARCH(E$1,VLOOKUP($N251,'favorites worksheet'!$B:$T,19,FALSE))),4,IFERROR(VLOOKUP($N251,attributelookup,INDEX('list of artifact attributes'!$B:$B,MATCH(data!E$1,'list of artifact attributes'!$A:$A,0)),FALSE),))</f>
        <v>0</v>
      </c>
      <c r="F251">
        <f>IF(ISNUMBER(SEARCH(F$1,VLOOKUP($N251,'favorites worksheet'!$B:$T,19,FALSE))),4,IFERROR(VLOOKUP($N251,attributelookup,INDEX('list of artifact attributes'!$B:$B,MATCH(data!F$1,'list of artifact attributes'!$A:$A,0)),FALSE),))</f>
        <v>0</v>
      </c>
      <c r="G251">
        <f>IF(ISNUMBER(SEARCH(G$1,VLOOKUP($N251,'favorites worksheet'!$B:$T,19,FALSE))),4,IFERROR(VLOOKUP($N251,attributelookup,INDEX('list of artifact attributes'!$B:$B,MATCH(data!G$1,'list of artifact attributes'!$A:$A,0)),FALSE),))</f>
        <v>2</v>
      </c>
      <c r="H251">
        <f>IF(ISNUMBER(SEARCH(H$1,VLOOKUP($N251,'favorites worksheet'!$B:$T,19,FALSE))),4,IFERROR(VLOOKUP($N251,attributelookup,INDEX('list of artifact attributes'!$B:$B,MATCH(data!H$1,'list of artifact attributes'!$A:$A,0)),FALSE),))</f>
        <v>2</v>
      </c>
      <c r="I251">
        <v>5</v>
      </c>
      <c r="J251" t="s">
        <v>181</v>
      </c>
      <c r="K251" t="s">
        <v>13</v>
      </c>
      <c r="L251" t="s">
        <v>919</v>
      </c>
      <c r="M251" t="s">
        <v>182</v>
      </c>
      <c r="N251" t="str">
        <f t="shared" si="3"/>
        <v>WATERHomunculus</v>
      </c>
      <c r="O251" t="s">
        <v>92</v>
      </c>
      <c r="P251" t="s">
        <v>184</v>
      </c>
      <c r="Q251" t="s">
        <v>185</v>
      </c>
      <c r="X251" t="s">
        <v>909</v>
      </c>
      <c r="Y251">
        <v>2</v>
      </c>
      <c r="Z251">
        <v>2</v>
      </c>
      <c r="AA251">
        <v>2</v>
      </c>
      <c r="AF251">
        <v>2</v>
      </c>
      <c r="AG251">
        <v>2</v>
      </c>
      <c r="AH251">
        <v>2</v>
      </c>
      <c r="AI251">
        <v>2</v>
      </c>
      <c r="AJ251">
        <v>2</v>
      </c>
      <c r="AK251">
        <v>1</v>
      </c>
      <c r="AL251">
        <v>2</v>
      </c>
      <c r="AM251">
        <v>2</v>
      </c>
      <c r="AN251">
        <v>2</v>
      </c>
      <c r="AO251">
        <v>2</v>
      </c>
      <c r="AP251">
        <v>2</v>
      </c>
      <c r="AQ251">
        <v>2</v>
      </c>
      <c r="AR251">
        <v>2</v>
      </c>
      <c r="AS251">
        <v>2</v>
      </c>
      <c r="AT251">
        <v>1</v>
      </c>
      <c r="AU251">
        <v>2</v>
      </c>
      <c r="AV251">
        <v>2</v>
      </c>
      <c r="AW251">
        <v>1</v>
      </c>
      <c r="AX251">
        <v>2</v>
      </c>
      <c r="AY251">
        <v>1</v>
      </c>
      <c r="BD251">
        <v>2</v>
      </c>
      <c r="BE251">
        <v>2</v>
      </c>
      <c r="BG251">
        <v>2</v>
      </c>
      <c r="BH251">
        <v>2</v>
      </c>
      <c r="BI251">
        <v>1</v>
      </c>
      <c r="BJ251">
        <v>2</v>
      </c>
      <c r="BK251">
        <v>2</v>
      </c>
      <c r="BL251">
        <v>2</v>
      </c>
      <c r="BM251">
        <v>2</v>
      </c>
      <c r="BN251">
        <v>1</v>
      </c>
    </row>
    <row r="252" spans="2:66" ht="14.5" customHeight="1" x14ac:dyDescent="0.2">
      <c r="B252">
        <f>IF(SUMIFS('Included Monsters'!I:I,'Included Monsters'!E:E,data!K252,'Included Monsters'!F:F,data!M252)=1,0,IF(SUM(C252:D252)=0,0,SUM(E252:H252)))</f>
        <v>0</v>
      </c>
      <c r="C252">
        <f>IF(L252='Choice Identifier'!$F$3,1,0)</f>
        <v>0</v>
      </c>
      <c r="D252">
        <f>IF(K252='Choice Identifier'!$F$3,1,0)</f>
        <v>0</v>
      </c>
      <c r="E252">
        <f>IF(ISNUMBER(SEARCH(E$1,VLOOKUP($N252,'favorites worksheet'!$B:$T,19,FALSE))),4,IFERROR(VLOOKUP($N252,attributelookup,INDEX('list of artifact attributes'!$B:$B,MATCH(data!E$1,'list of artifact attributes'!$A:$A,0)),FALSE),))</f>
        <v>0</v>
      </c>
      <c r="F252">
        <f>IF(ISNUMBER(SEARCH(F$1,VLOOKUP($N252,'favorites worksheet'!$B:$T,19,FALSE))),4,IFERROR(VLOOKUP($N252,attributelookup,INDEX('list of artifact attributes'!$B:$B,MATCH(data!F$1,'list of artifact attributes'!$A:$A,0)),FALSE),))</f>
        <v>0</v>
      </c>
      <c r="G252">
        <f>IF(ISNUMBER(SEARCH(G$1,VLOOKUP($N252,'favorites worksheet'!$B:$T,19,FALSE))),4,IFERROR(VLOOKUP($N252,attributelookup,INDEX('list of artifact attributes'!$B:$B,MATCH(data!G$1,'list of artifact attributes'!$A:$A,0)),FALSE),))</f>
        <v>2</v>
      </c>
      <c r="H252">
        <f>IF(ISNUMBER(SEARCH(H$1,VLOOKUP($N252,'favorites worksheet'!$B:$T,19,FALSE))),4,IFERROR(VLOOKUP($N252,attributelookup,INDEX('list of artifact attributes'!$B:$B,MATCH(data!H$1,'list of artifact attributes'!$A:$A,0)),FALSE),))</f>
        <v>2</v>
      </c>
      <c r="I252">
        <v>5</v>
      </c>
      <c r="J252" t="s">
        <v>181</v>
      </c>
      <c r="K252" t="s">
        <v>19</v>
      </c>
      <c r="L252" t="s">
        <v>919</v>
      </c>
      <c r="M252" t="s">
        <v>182</v>
      </c>
      <c r="N252" t="str">
        <f t="shared" si="3"/>
        <v>WINDHomunculus</v>
      </c>
      <c r="O252" t="s">
        <v>72</v>
      </c>
      <c r="P252" t="s">
        <v>184</v>
      </c>
      <c r="Q252" t="s">
        <v>188</v>
      </c>
      <c r="X252" t="s">
        <v>909</v>
      </c>
      <c r="Y252">
        <v>2</v>
      </c>
      <c r="Z252">
        <v>2</v>
      </c>
      <c r="AA252">
        <v>2</v>
      </c>
      <c r="AF252">
        <v>2</v>
      </c>
      <c r="AG252">
        <v>2</v>
      </c>
      <c r="AH252">
        <v>2</v>
      </c>
      <c r="AI252">
        <v>1</v>
      </c>
      <c r="AJ252">
        <v>2</v>
      </c>
      <c r="AK252">
        <v>2</v>
      </c>
      <c r="AL252">
        <v>2</v>
      </c>
      <c r="AM252">
        <v>2</v>
      </c>
      <c r="AN252">
        <v>2</v>
      </c>
      <c r="AO252">
        <v>2</v>
      </c>
      <c r="AP252">
        <v>2</v>
      </c>
      <c r="AQ252">
        <v>2</v>
      </c>
      <c r="AR252">
        <v>2</v>
      </c>
      <c r="AS252">
        <v>2</v>
      </c>
      <c r="AT252">
        <v>1</v>
      </c>
      <c r="AU252">
        <v>2</v>
      </c>
      <c r="AV252">
        <v>2</v>
      </c>
      <c r="AW252">
        <v>1</v>
      </c>
      <c r="AX252">
        <v>2</v>
      </c>
      <c r="AY252">
        <v>1</v>
      </c>
      <c r="BD252">
        <v>2</v>
      </c>
      <c r="BE252">
        <v>2</v>
      </c>
      <c r="BG252">
        <v>2</v>
      </c>
      <c r="BH252">
        <v>2</v>
      </c>
      <c r="BI252">
        <v>1</v>
      </c>
      <c r="BJ252">
        <v>2</v>
      </c>
      <c r="BK252">
        <v>2</v>
      </c>
      <c r="BL252">
        <v>2</v>
      </c>
      <c r="BM252">
        <v>2</v>
      </c>
      <c r="BN252">
        <v>1</v>
      </c>
    </row>
    <row r="253" spans="2:66" ht="14.5" customHeight="1" x14ac:dyDescent="0.2">
      <c r="B253">
        <f>IF(SUMIFS('Included Monsters'!I:I,'Included Monsters'!E:E,data!K253,'Included Monsters'!F:F,data!M253)=1,0,IF(SUM(C253:D253)=0,0,SUM(E253:H253)))</f>
        <v>0</v>
      </c>
      <c r="C253">
        <f>IF(L253='Choice Identifier'!$F$3,1,0)</f>
        <v>0</v>
      </c>
      <c r="D253">
        <f>IF(K253='Choice Identifier'!$F$3,1,0)</f>
        <v>0</v>
      </c>
      <c r="E253">
        <f>IF(ISNUMBER(SEARCH(E$1,VLOOKUP($N253,'favorites worksheet'!$B:$T,19,FALSE))),4,IFERROR(VLOOKUP($N253,attributelookup,INDEX('list of artifact attributes'!$B:$B,MATCH(data!E$1,'list of artifact attributes'!$A:$A,0)),FALSE),))</f>
        <v>0</v>
      </c>
      <c r="F253">
        <f>IF(ISNUMBER(SEARCH(F$1,VLOOKUP($N253,'favorites worksheet'!$B:$T,19,FALSE))),4,IFERROR(VLOOKUP($N253,attributelookup,INDEX('list of artifact attributes'!$B:$B,MATCH(data!F$1,'list of artifact attributes'!$A:$A,0)),FALSE),))</f>
        <v>0</v>
      </c>
      <c r="G253">
        <f>IF(ISNUMBER(SEARCH(G$1,VLOOKUP($N253,'favorites worksheet'!$B:$T,19,FALSE))),4,IFERROR(VLOOKUP($N253,attributelookup,INDEX('list of artifact attributes'!$B:$B,MATCH(data!G$1,'list of artifact attributes'!$A:$A,0)),FALSE),))</f>
        <v>2</v>
      </c>
      <c r="H253">
        <f>IF(ISNUMBER(SEARCH(H$1,VLOOKUP($N253,'favorites worksheet'!$B:$T,19,FALSE))),4,IFERROR(VLOOKUP($N253,attributelookup,INDEX('list of artifact attributes'!$B:$B,MATCH(data!H$1,'list of artifact attributes'!$A:$A,0)),FALSE),))</f>
        <v>1</v>
      </c>
      <c r="I253">
        <v>4</v>
      </c>
      <c r="J253" t="s">
        <v>376</v>
      </c>
      <c r="K253" t="s">
        <v>26</v>
      </c>
      <c r="L253" t="s">
        <v>921</v>
      </c>
      <c r="M253" t="s">
        <v>377</v>
      </c>
      <c r="N253" t="str">
        <f t="shared" si="3"/>
        <v>DARKAmduat</v>
      </c>
      <c r="O253" t="s">
        <v>144</v>
      </c>
      <c r="P253" t="s">
        <v>31</v>
      </c>
      <c r="Q253" t="s">
        <v>226</v>
      </c>
      <c r="R253" t="s">
        <v>223</v>
      </c>
      <c r="S253" t="s">
        <v>854</v>
      </c>
      <c r="T253" t="s">
        <v>869</v>
      </c>
      <c r="U253" t="s">
        <v>871</v>
      </c>
      <c r="X253" t="s">
        <v>912</v>
      </c>
      <c r="Y253">
        <v>1</v>
      </c>
      <c r="Z253">
        <v>1</v>
      </c>
      <c r="AF253">
        <v>2</v>
      </c>
      <c r="AG253">
        <v>2</v>
      </c>
      <c r="AI253">
        <v>2</v>
      </c>
      <c r="AJ253">
        <v>2</v>
      </c>
      <c r="AK253">
        <v>2</v>
      </c>
      <c r="AL253">
        <v>2</v>
      </c>
      <c r="AM253">
        <v>2</v>
      </c>
      <c r="AN253">
        <v>2</v>
      </c>
      <c r="AO253">
        <v>2</v>
      </c>
      <c r="AP253">
        <v>2</v>
      </c>
      <c r="AQ253">
        <v>2</v>
      </c>
      <c r="AR253">
        <v>2</v>
      </c>
      <c r="AS253">
        <v>1</v>
      </c>
      <c r="AT253">
        <v>2</v>
      </c>
      <c r="AU253">
        <v>2</v>
      </c>
      <c r="AV253">
        <v>1</v>
      </c>
      <c r="AW253">
        <v>2</v>
      </c>
      <c r="AX253">
        <v>2</v>
      </c>
      <c r="AY253">
        <v>1</v>
      </c>
      <c r="BD253">
        <v>1</v>
      </c>
      <c r="BE253">
        <v>1</v>
      </c>
      <c r="BG253">
        <v>1</v>
      </c>
      <c r="BH253">
        <v>1</v>
      </c>
      <c r="BI253">
        <v>1</v>
      </c>
      <c r="BJ253">
        <v>1</v>
      </c>
      <c r="BK253">
        <v>2</v>
      </c>
      <c r="BL253">
        <v>2</v>
      </c>
      <c r="BM253">
        <v>2</v>
      </c>
      <c r="BN253">
        <v>1</v>
      </c>
    </row>
    <row r="254" spans="2:66" ht="14.5" customHeight="1" x14ac:dyDescent="0.2">
      <c r="B254">
        <f>IF(SUMIFS('Included Monsters'!I:I,'Included Monsters'!E:E,data!K254,'Included Monsters'!F:F,data!M254)=1,0,IF(SUM(C254:D254)=0,0,SUM(E254:H254)))</f>
        <v>0</v>
      </c>
      <c r="C254">
        <f>IF(L254='Choice Identifier'!$F$3,1,0)</f>
        <v>0</v>
      </c>
      <c r="D254">
        <f>IF(K254='Choice Identifier'!$F$3,1,0)</f>
        <v>0</v>
      </c>
      <c r="E254">
        <f>IF(ISNUMBER(SEARCH(E$1,VLOOKUP($N254,'favorites worksheet'!$B:$T,19,FALSE))),4,IFERROR(VLOOKUP($N254,attributelookup,INDEX('list of artifact attributes'!$B:$B,MATCH(data!E$1,'list of artifact attributes'!$A:$A,0)),FALSE),))</f>
        <v>0</v>
      </c>
      <c r="F254">
        <f>IF(ISNUMBER(SEARCH(F$1,VLOOKUP($N254,'favorites worksheet'!$B:$T,19,FALSE))),4,IFERROR(VLOOKUP($N254,attributelookup,INDEX('list of artifact attributes'!$B:$B,MATCH(data!F$1,'list of artifact attributes'!$A:$A,0)),FALSE),))</f>
        <v>0</v>
      </c>
      <c r="G254">
        <f>IF(ISNUMBER(SEARCH(G$1,VLOOKUP($N254,'favorites worksheet'!$B:$T,19,FALSE))),4,IFERROR(VLOOKUP($N254,attributelookup,INDEX('list of artifact attributes'!$B:$B,MATCH(data!G$1,'list of artifact attributes'!$A:$A,0)),FALSE),))</f>
        <v>2</v>
      </c>
      <c r="H254">
        <f>IF(ISNUMBER(SEARCH(H$1,VLOOKUP($N254,'favorites worksheet'!$B:$T,19,FALSE))),4,IFERROR(VLOOKUP($N254,attributelookup,INDEX('list of artifact attributes'!$B:$B,MATCH(data!H$1,'list of artifact attributes'!$A:$A,0)),FALSE),))</f>
        <v>1</v>
      </c>
      <c r="I254">
        <v>4</v>
      </c>
      <c r="J254" t="s">
        <v>376</v>
      </c>
      <c r="K254" t="s">
        <v>6</v>
      </c>
      <c r="L254" t="s">
        <v>920</v>
      </c>
      <c r="M254" t="s">
        <v>378</v>
      </c>
      <c r="N254" t="str">
        <f t="shared" si="3"/>
        <v>FIREDuamutef</v>
      </c>
      <c r="O254" t="s">
        <v>30</v>
      </c>
      <c r="P254" t="s">
        <v>124</v>
      </c>
      <c r="Q254" t="s">
        <v>83</v>
      </c>
      <c r="R254" t="s">
        <v>309</v>
      </c>
      <c r="S254" t="s">
        <v>872</v>
      </c>
      <c r="T254" t="s">
        <v>871</v>
      </c>
      <c r="U254" t="s">
        <v>858</v>
      </c>
      <c r="X254" t="s">
        <v>911</v>
      </c>
      <c r="Y254">
        <v>1</v>
      </c>
      <c r="AA254">
        <v>1</v>
      </c>
      <c r="AF254">
        <v>2</v>
      </c>
      <c r="AH254">
        <v>2</v>
      </c>
      <c r="AI254">
        <v>2</v>
      </c>
      <c r="AJ254">
        <v>1</v>
      </c>
      <c r="AK254">
        <v>2</v>
      </c>
      <c r="AL254">
        <v>2</v>
      </c>
      <c r="AM254">
        <v>2</v>
      </c>
      <c r="AN254">
        <v>2</v>
      </c>
      <c r="AO254">
        <v>2</v>
      </c>
      <c r="AP254">
        <v>2</v>
      </c>
      <c r="AQ254">
        <v>2</v>
      </c>
      <c r="AR254">
        <v>2</v>
      </c>
      <c r="AS254">
        <v>1</v>
      </c>
      <c r="AT254">
        <v>2</v>
      </c>
      <c r="AU254">
        <v>2</v>
      </c>
      <c r="AV254">
        <v>1</v>
      </c>
      <c r="AW254">
        <v>2</v>
      </c>
      <c r="AX254">
        <v>2</v>
      </c>
      <c r="AY254">
        <v>1</v>
      </c>
      <c r="BD254">
        <v>1</v>
      </c>
      <c r="BE254">
        <v>1</v>
      </c>
      <c r="BG254">
        <v>1</v>
      </c>
      <c r="BH254">
        <v>1</v>
      </c>
      <c r="BI254">
        <v>1</v>
      </c>
      <c r="BJ254">
        <v>1</v>
      </c>
      <c r="BK254">
        <v>2</v>
      </c>
      <c r="BL254">
        <v>2</v>
      </c>
      <c r="BM254">
        <v>2</v>
      </c>
      <c r="BN254">
        <v>1</v>
      </c>
    </row>
    <row r="255" spans="2:66" ht="14.5" customHeight="1" x14ac:dyDescent="0.2">
      <c r="B255">
        <f>IF(SUMIFS('Included Monsters'!I:I,'Included Monsters'!E:E,data!K255,'Included Monsters'!F:F,data!M255)=1,0,IF(SUM(C255:D255)=0,0,SUM(E255:H255)))</f>
        <v>0</v>
      </c>
      <c r="C255">
        <f>IF(L255='Choice Identifier'!$F$3,1,0)</f>
        <v>0</v>
      </c>
      <c r="D255">
        <f>IF(K255='Choice Identifier'!$F$3,1,0)</f>
        <v>0</v>
      </c>
      <c r="E255">
        <f>IF(ISNUMBER(SEARCH(E$1,VLOOKUP($N255,'favorites worksheet'!$B:$T,19,FALSE))),4,IFERROR(VLOOKUP($N255,attributelookup,INDEX('list of artifact attributes'!$B:$B,MATCH(data!E$1,'list of artifact attributes'!$A:$A,0)),FALSE),))</f>
        <v>0</v>
      </c>
      <c r="F255">
        <f>IF(ISNUMBER(SEARCH(F$1,VLOOKUP($N255,'favorites worksheet'!$B:$T,19,FALSE))),4,IFERROR(VLOOKUP($N255,attributelookup,INDEX('list of artifact attributes'!$B:$B,MATCH(data!F$1,'list of artifact attributes'!$A:$A,0)),FALSE),))</f>
        <v>0</v>
      </c>
      <c r="G255">
        <f>IF(ISNUMBER(SEARCH(G$1,VLOOKUP($N255,'favorites worksheet'!$B:$T,19,FALSE))),4,IFERROR(VLOOKUP($N255,attributelookup,INDEX('list of artifact attributes'!$B:$B,MATCH(data!G$1,'list of artifact attributes'!$A:$A,0)),FALSE),))</f>
        <v>2</v>
      </c>
      <c r="H255">
        <f>IF(ISNUMBER(SEARCH(H$1,VLOOKUP($N255,'favorites worksheet'!$B:$T,19,FALSE))),4,IFERROR(VLOOKUP($N255,attributelookup,INDEX('list of artifact attributes'!$B:$B,MATCH(data!H$1,'list of artifact attributes'!$A:$A,0)),FALSE),))</f>
        <v>1</v>
      </c>
      <c r="I255">
        <v>4</v>
      </c>
      <c r="J255" t="s">
        <v>376</v>
      </c>
      <c r="K255" t="s">
        <v>19</v>
      </c>
      <c r="L255" t="s">
        <v>921</v>
      </c>
      <c r="M255" t="s">
        <v>379</v>
      </c>
      <c r="N255" t="str">
        <f t="shared" si="3"/>
        <v>WINDImesety</v>
      </c>
      <c r="O255" t="s">
        <v>30</v>
      </c>
      <c r="P255" t="s">
        <v>31</v>
      </c>
      <c r="Q255" t="s">
        <v>17</v>
      </c>
      <c r="R255" t="s">
        <v>184</v>
      </c>
      <c r="S255" t="s">
        <v>854</v>
      </c>
      <c r="T255" t="s">
        <v>869</v>
      </c>
      <c r="U255" t="s">
        <v>871</v>
      </c>
      <c r="X255" t="s">
        <v>912</v>
      </c>
      <c r="Y255">
        <v>1</v>
      </c>
      <c r="Z255">
        <v>1</v>
      </c>
      <c r="AF255">
        <v>2</v>
      </c>
      <c r="AG255">
        <v>2</v>
      </c>
      <c r="AI255">
        <v>1</v>
      </c>
      <c r="AJ255">
        <v>2</v>
      </c>
      <c r="AK255">
        <v>2</v>
      </c>
      <c r="AL255">
        <v>2</v>
      </c>
      <c r="AM255">
        <v>2</v>
      </c>
      <c r="AN255">
        <v>2</v>
      </c>
      <c r="AO255">
        <v>2</v>
      </c>
      <c r="AP255">
        <v>2</v>
      </c>
      <c r="AQ255">
        <v>2</v>
      </c>
      <c r="AR255">
        <v>2</v>
      </c>
      <c r="AS255">
        <v>1</v>
      </c>
      <c r="AT255">
        <v>2</v>
      </c>
      <c r="AU255">
        <v>2</v>
      </c>
      <c r="AV255">
        <v>1</v>
      </c>
      <c r="AW255">
        <v>2</v>
      </c>
      <c r="AX255">
        <v>2</v>
      </c>
      <c r="AY255">
        <v>1</v>
      </c>
      <c r="BD255">
        <v>1</v>
      </c>
      <c r="BE255">
        <v>1</v>
      </c>
      <c r="BG255">
        <v>1</v>
      </c>
      <c r="BH255">
        <v>1</v>
      </c>
      <c r="BI255">
        <v>1</v>
      </c>
      <c r="BJ255">
        <v>1</v>
      </c>
      <c r="BK255">
        <v>2</v>
      </c>
      <c r="BL255">
        <v>2</v>
      </c>
      <c r="BM255">
        <v>2</v>
      </c>
      <c r="BN255">
        <v>1</v>
      </c>
    </row>
    <row r="256" spans="2:66" ht="14.5" customHeight="1" x14ac:dyDescent="0.2">
      <c r="B256">
        <f>IF(SUMIFS('Included Monsters'!I:I,'Included Monsters'!E:E,data!K256,'Included Monsters'!F:F,data!M256)=1,0,IF(SUM(C256:D256)=0,0,SUM(E256:H256)))</f>
        <v>0</v>
      </c>
      <c r="C256">
        <f>IF(L256='Choice Identifier'!$F$3,1,0)</f>
        <v>0</v>
      </c>
      <c r="D256">
        <f>IF(K256='Choice Identifier'!$F$3,1,0)</f>
        <v>0</v>
      </c>
      <c r="E256">
        <f>IF(ISNUMBER(SEARCH(E$1,VLOOKUP($N256,'favorites worksheet'!$B:$T,19,FALSE))),4,IFERROR(VLOOKUP($N256,attributelookup,INDEX('list of artifact attributes'!$B:$B,MATCH(data!E$1,'list of artifact attributes'!$A:$A,0)),FALSE),))</f>
        <v>0</v>
      </c>
      <c r="F256">
        <f>IF(ISNUMBER(SEARCH(F$1,VLOOKUP($N256,'favorites worksheet'!$B:$T,19,FALSE))),4,IFERROR(VLOOKUP($N256,attributelookup,INDEX('list of artifact attributes'!$B:$B,MATCH(data!F$1,'list of artifact attributes'!$A:$A,0)),FALSE),))</f>
        <v>0</v>
      </c>
      <c r="G256">
        <f>IF(ISNUMBER(SEARCH(G$1,VLOOKUP($N256,'favorites worksheet'!$B:$T,19,FALSE))),4,IFERROR(VLOOKUP($N256,attributelookup,INDEX('list of artifact attributes'!$B:$B,MATCH(data!G$1,'list of artifact attributes'!$A:$A,0)),FALSE),))</f>
        <v>2</v>
      </c>
      <c r="H256">
        <f>IF(ISNUMBER(SEARCH(H$1,VLOOKUP($N256,'favorites worksheet'!$B:$T,19,FALSE))),4,IFERROR(VLOOKUP($N256,attributelookup,INDEX('list of artifact attributes'!$B:$B,MATCH(data!H$1,'list of artifact attributes'!$A:$A,0)),FALSE),))</f>
        <v>1</v>
      </c>
      <c r="I256">
        <v>4</v>
      </c>
      <c r="J256" t="s">
        <v>376</v>
      </c>
      <c r="K256" t="s">
        <v>13</v>
      </c>
      <c r="L256" t="s">
        <v>921</v>
      </c>
      <c r="M256" t="s">
        <v>380</v>
      </c>
      <c r="N256" t="str">
        <f t="shared" si="3"/>
        <v>WATERQebehsenuef</v>
      </c>
      <c r="O256" t="s">
        <v>30</v>
      </c>
      <c r="P256" t="s">
        <v>31</v>
      </c>
      <c r="Q256" t="s">
        <v>17</v>
      </c>
      <c r="R256" t="s">
        <v>184</v>
      </c>
      <c r="S256" t="s">
        <v>872</v>
      </c>
      <c r="T256" t="s">
        <v>871</v>
      </c>
      <c r="U256" t="s">
        <v>855</v>
      </c>
      <c r="X256" t="s">
        <v>912</v>
      </c>
      <c r="Y256">
        <v>1</v>
      </c>
      <c r="Z256">
        <v>1</v>
      </c>
      <c r="AF256">
        <v>2</v>
      </c>
      <c r="AG256">
        <v>2</v>
      </c>
      <c r="AI256">
        <v>2</v>
      </c>
      <c r="AJ256">
        <v>2</v>
      </c>
      <c r="AK256">
        <v>1</v>
      </c>
      <c r="AL256">
        <v>2</v>
      </c>
      <c r="AM256">
        <v>2</v>
      </c>
      <c r="AN256">
        <v>2</v>
      </c>
      <c r="AO256">
        <v>2</v>
      </c>
      <c r="AP256">
        <v>2</v>
      </c>
      <c r="AQ256">
        <v>2</v>
      </c>
      <c r="AR256">
        <v>2</v>
      </c>
      <c r="AS256">
        <v>1</v>
      </c>
      <c r="AT256">
        <v>2</v>
      </c>
      <c r="AU256">
        <v>2</v>
      </c>
      <c r="AV256">
        <v>1</v>
      </c>
      <c r="AW256">
        <v>2</v>
      </c>
      <c r="AX256">
        <v>2</v>
      </c>
      <c r="AY256">
        <v>1</v>
      </c>
      <c r="BD256">
        <v>1</v>
      </c>
      <c r="BE256">
        <v>1</v>
      </c>
      <c r="BG256">
        <v>1</v>
      </c>
      <c r="BH256">
        <v>1</v>
      </c>
      <c r="BI256">
        <v>1</v>
      </c>
      <c r="BJ256">
        <v>1</v>
      </c>
      <c r="BK256">
        <v>2</v>
      </c>
      <c r="BL256">
        <v>2</v>
      </c>
      <c r="BM256">
        <v>2</v>
      </c>
      <c r="BN256">
        <v>1</v>
      </c>
    </row>
    <row r="257" spans="2:66" ht="14.5" customHeight="1" x14ac:dyDescent="0.2">
      <c r="B257">
        <f>IF(SUMIFS('Included Monsters'!I:I,'Included Monsters'!E:E,data!K257,'Included Monsters'!F:F,data!M257)=1,0,IF(SUM(C257:D257)=0,0,SUM(E257:H257)))</f>
        <v>3</v>
      </c>
      <c r="C257">
        <f>IF(L257='Choice Identifier'!$F$3,1,0)</f>
        <v>0</v>
      </c>
      <c r="D257">
        <f>IF(K257='Choice Identifier'!$F$3,1,0)</f>
        <v>1</v>
      </c>
      <c r="E257">
        <f>IF(ISNUMBER(SEARCH(E$1,VLOOKUP($N257,'favorites worksheet'!$B:$T,19,FALSE))),4,IFERROR(VLOOKUP($N257,attributelookup,INDEX('list of artifact attributes'!$B:$B,MATCH(data!E$1,'list of artifact attributes'!$A:$A,0)),FALSE),))</f>
        <v>0</v>
      </c>
      <c r="F257">
        <f>IF(ISNUMBER(SEARCH(F$1,VLOOKUP($N257,'favorites worksheet'!$B:$T,19,FALSE))),4,IFERROR(VLOOKUP($N257,attributelookup,INDEX('list of artifact attributes'!$B:$B,MATCH(data!F$1,'list of artifact attributes'!$A:$A,0)),FALSE),))</f>
        <v>0</v>
      </c>
      <c r="G257">
        <f>IF(ISNUMBER(SEARCH(G$1,VLOOKUP($N257,'favorites worksheet'!$B:$T,19,FALSE))),4,IFERROR(VLOOKUP($N257,attributelookup,INDEX('list of artifact attributes'!$B:$B,MATCH(data!G$1,'list of artifact attributes'!$A:$A,0)),FALSE),))</f>
        <v>2</v>
      </c>
      <c r="H257">
        <f>IF(ISNUMBER(SEARCH(H$1,VLOOKUP($N257,'favorites worksheet'!$B:$T,19,FALSE))),4,IFERROR(VLOOKUP($N257,attributelookup,INDEX('list of artifact attributes'!$B:$B,MATCH(data!H$1,'list of artifact attributes'!$A:$A,0)),FALSE),))</f>
        <v>1</v>
      </c>
      <c r="I257">
        <v>5</v>
      </c>
      <c r="J257" t="s">
        <v>376</v>
      </c>
      <c r="K257" t="s">
        <v>22</v>
      </c>
      <c r="L257" t="s">
        <v>920</v>
      </c>
      <c r="M257" t="s">
        <v>381</v>
      </c>
      <c r="N257" t="str">
        <f t="shared" si="3"/>
        <v>LIGHTWedjat</v>
      </c>
      <c r="O257" t="s">
        <v>30</v>
      </c>
      <c r="P257" t="s">
        <v>31</v>
      </c>
      <c r="Q257" t="s">
        <v>17</v>
      </c>
      <c r="R257" t="s">
        <v>184</v>
      </c>
      <c r="S257" t="s">
        <v>854</v>
      </c>
      <c r="T257" t="s">
        <v>857</v>
      </c>
      <c r="U257" t="s">
        <v>858</v>
      </c>
      <c r="X257" t="s">
        <v>912</v>
      </c>
      <c r="Y257">
        <v>1</v>
      </c>
      <c r="AF257">
        <v>2</v>
      </c>
      <c r="AI257">
        <v>2</v>
      </c>
      <c r="AJ257">
        <v>2</v>
      </c>
      <c r="AK257">
        <v>2</v>
      </c>
      <c r="AL257">
        <v>2</v>
      </c>
      <c r="AM257">
        <v>2</v>
      </c>
      <c r="AN257">
        <v>2</v>
      </c>
      <c r="AO257">
        <v>2</v>
      </c>
      <c r="AP257">
        <v>2</v>
      </c>
      <c r="AQ257">
        <v>2</v>
      </c>
      <c r="AR257">
        <v>2</v>
      </c>
      <c r="AS257">
        <v>1</v>
      </c>
      <c r="AT257">
        <v>2</v>
      </c>
      <c r="AU257">
        <v>2</v>
      </c>
      <c r="AV257">
        <v>1</v>
      </c>
      <c r="AW257">
        <v>2</v>
      </c>
      <c r="AX257">
        <v>2</v>
      </c>
      <c r="AY257">
        <v>1</v>
      </c>
      <c r="BD257">
        <v>1</v>
      </c>
      <c r="BE257">
        <v>1</v>
      </c>
      <c r="BG257">
        <v>1</v>
      </c>
      <c r="BH257">
        <v>1</v>
      </c>
      <c r="BI257">
        <v>1</v>
      </c>
      <c r="BJ257">
        <v>1</v>
      </c>
      <c r="BK257">
        <v>2</v>
      </c>
      <c r="BL257">
        <v>2</v>
      </c>
      <c r="BM257">
        <v>2</v>
      </c>
      <c r="BN257">
        <v>1</v>
      </c>
    </row>
    <row r="258" spans="2:66" ht="14.5" customHeight="1" x14ac:dyDescent="0.2">
      <c r="B258">
        <f>IF(SUMIFS('Included Monsters'!I:I,'Included Monsters'!E:E,data!K258,'Included Monsters'!F:F,data!M258)=1,0,IF(SUM(C258:D258)=0,0,SUM(E258:H258)))</f>
        <v>0</v>
      </c>
      <c r="C258">
        <f>IF(L258='Choice Identifier'!$F$3,1,0)</f>
        <v>0</v>
      </c>
      <c r="D258">
        <f>IF(K258='Choice Identifier'!$F$3,1,0)</f>
        <v>0</v>
      </c>
      <c r="E258">
        <f>IF(ISNUMBER(SEARCH(E$1,VLOOKUP($N258,'favorites worksheet'!$B:$T,19,FALSE))),4,IFERROR(VLOOKUP($N258,attributelookup,INDEX('list of artifact attributes'!$B:$B,MATCH(data!E$1,'list of artifact attributes'!$A:$A,0)),FALSE),))</f>
        <v>2</v>
      </c>
      <c r="F258">
        <f>IF(ISNUMBER(SEARCH(F$1,VLOOKUP($N258,'favorites worksheet'!$B:$T,19,FALSE))),4,IFERROR(VLOOKUP($N258,attributelookup,INDEX('list of artifact attributes'!$B:$B,MATCH(data!F$1,'list of artifact attributes'!$A:$A,0)),FALSE),))</f>
        <v>0</v>
      </c>
      <c r="G258">
        <f>IF(ISNUMBER(SEARCH(G$1,VLOOKUP($N258,'favorites worksheet'!$B:$T,19,FALSE))),4,IFERROR(VLOOKUP($N258,attributelookup,INDEX('list of artifact attributes'!$B:$B,MATCH(data!G$1,'list of artifact attributes'!$A:$A,0)),FALSE),))</f>
        <v>0</v>
      </c>
      <c r="H258">
        <f>IF(ISNUMBER(SEARCH(H$1,VLOOKUP($N258,'favorites worksheet'!$B:$T,19,FALSE))),4,IFERROR(VLOOKUP($N258,attributelookup,INDEX('list of artifact attributes'!$B:$B,MATCH(data!H$1,'list of artifact attributes'!$A:$A,0)),FALSE),))</f>
        <v>1</v>
      </c>
      <c r="I258">
        <v>2</v>
      </c>
      <c r="J258" t="s">
        <v>769</v>
      </c>
      <c r="K258" t="s">
        <v>26</v>
      </c>
      <c r="L258" t="s">
        <v>921</v>
      </c>
      <c r="M258" t="s">
        <v>774</v>
      </c>
      <c r="N258" t="str">
        <f t="shared" si="3"/>
        <v>DARKChacha</v>
      </c>
      <c r="O258" t="s">
        <v>30</v>
      </c>
      <c r="P258" t="s">
        <v>31</v>
      </c>
      <c r="Q258" t="s">
        <v>132</v>
      </c>
      <c r="R258" t="s">
        <v>31</v>
      </c>
      <c r="S258" t="s">
        <v>854</v>
      </c>
      <c r="T258" t="s">
        <v>857</v>
      </c>
      <c r="U258" t="s">
        <v>858</v>
      </c>
      <c r="X258" t="s">
        <v>912</v>
      </c>
      <c r="Y258">
        <v>1</v>
      </c>
      <c r="AA258">
        <v>1</v>
      </c>
      <c r="AC258">
        <v>2</v>
      </c>
      <c r="AD258">
        <v>2</v>
      </c>
      <c r="AH258">
        <v>2</v>
      </c>
      <c r="AI258">
        <v>2</v>
      </c>
      <c r="AJ258">
        <v>2</v>
      </c>
      <c r="AK258">
        <v>2</v>
      </c>
      <c r="AL258">
        <v>2</v>
      </c>
      <c r="AM258">
        <v>2</v>
      </c>
      <c r="AN258">
        <v>2</v>
      </c>
      <c r="AO258">
        <v>2</v>
      </c>
      <c r="AP258">
        <v>2</v>
      </c>
      <c r="AQ258">
        <v>2</v>
      </c>
      <c r="AR258">
        <v>2</v>
      </c>
      <c r="AS258">
        <v>1</v>
      </c>
      <c r="AT258">
        <v>2</v>
      </c>
      <c r="AU258">
        <v>2</v>
      </c>
      <c r="AV258">
        <v>1</v>
      </c>
      <c r="AW258">
        <v>2</v>
      </c>
      <c r="AX258">
        <v>2</v>
      </c>
      <c r="AY258">
        <v>1</v>
      </c>
      <c r="BD258">
        <v>1</v>
      </c>
      <c r="BE258">
        <v>1</v>
      </c>
      <c r="BG258">
        <v>1</v>
      </c>
      <c r="BH258">
        <v>1</v>
      </c>
      <c r="BI258">
        <v>1</v>
      </c>
      <c r="BJ258">
        <v>1</v>
      </c>
      <c r="BK258">
        <v>2</v>
      </c>
      <c r="BL258">
        <v>2</v>
      </c>
      <c r="BM258">
        <v>2</v>
      </c>
      <c r="BN258">
        <v>1</v>
      </c>
    </row>
    <row r="259" spans="2:66" ht="14.5" customHeight="1" x14ac:dyDescent="0.2">
      <c r="B259">
        <f>IF(SUMIFS('Included Monsters'!I:I,'Included Monsters'!E:E,data!K259,'Included Monsters'!F:F,data!M259)=1,0,IF(SUM(C259:D259)=0,0,SUM(E259:H259)))</f>
        <v>0</v>
      </c>
      <c r="C259">
        <f>IF(L259='Choice Identifier'!$F$3,1,0)</f>
        <v>0</v>
      </c>
      <c r="D259">
        <f>IF(K259='Choice Identifier'!$F$3,1,0)</f>
        <v>0</v>
      </c>
      <c r="E259">
        <f>IF(ISNUMBER(SEARCH(E$1,VLOOKUP($N259,'favorites worksheet'!$B:$T,19,FALSE))),4,IFERROR(VLOOKUP($N259,attributelookup,INDEX('list of artifact attributes'!$B:$B,MATCH(data!E$1,'list of artifact attributes'!$A:$A,0)),FALSE),))</f>
        <v>2</v>
      </c>
      <c r="F259">
        <f>IF(ISNUMBER(SEARCH(F$1,VLOOKUP($N259,'favorites worksheet'!$B:$T,19,FALSE))),4,IFERROR(VLOOKUP($N259,attributelookup,INDEX('list of artifact attributes'!$B:$B,MATCH(data!F$1,'list of artifact attributes'!$A:$A,0)),FALSE),))</f>
        <v>2</v>
      </c>
      <c r="G259">
        <f>IF(ISNUMBER(SEARCH(G$1,VLOOKUP($N259,'favorites worksheet'!$B:$T,19,FALSE))),4,IFERROR(VLOOKUP($N259,attributelookup,INDEX('list of artifact attributes'!$B:$B,MATCH(data!G$1,'list of artifact attributes'!$A:$A,0)),FALSE),))</f>
        <v>0</v>
      </c>
      <c r="H259">
        <f>IF(ISNUMBER(SEARCH(H$1,VLOOKUP($N259,'favorites worksheet'!$B:$T,19,FALSE))),4,IFERROR(VLOOKUP($N259,attributelookup,INDEX('list of artifact attributes'!$B:$B,MATCH(data!H$1,'list of artifact attributes'!$A:$A,0)),FALSE),))</f>
        <v>1</v>
      </c>
      <c r="I259">
        <v>2</v>
      </c>
      <c r="J259" t="s">
        <v>769</v>
      </c>
      <c r="K259" t="s">
        <v>19</v>
      </c>
      <c r="L259" t="s">
        <v>921</v>
      </c>
      <c r="M259" t="s">
        <v>772</v>
      </c>
      <c r="N259" t="str">
        <f t="shared" si="3"/>
        <v>WINDChichi</v>
      </c>
      <c r="O259" t="s">
        <v>30</v>
      </c>
      <c r="P259" t="s">
        <v>31</v>
      </c>
      <c r="Q259" t="s">
        <v>132</v>
      </c>
      <c r="R259" t="s">
        <v>31</v>
      </c>
      <c r="S259" t="s">
        <v>854</v>
      </c>
      <c r="T259" t="s">
        <v>857</v>
      </c>
      <c r="U259" t="s">
        <v>858</v>
      </c>
      <c r="X259" t="s">
        <v>912</v>
      </c>
      <c r="Y259">
        <v>1</v>
      </c>
      <c r="AA259">
        <v>1</v>
      </c>
      <c r="AC259">
        <v>2</v>
      </c>
      <c r="AD259">
        <v>2</v>
      </c>
      <c r="AE259">
        <v>2</v>
      </c>
      <c r="AI259">
        <v>1</v>
      </c>
      <c r="AJ259">
        <v>2</v>
      </c>
      <c r="AK259">
        <v>2</v>
      </c>
      <c r="AL259">
        <v>2</v>
      </c>
      <c r="AM259">
        <v>2</v>
      </c>
      <c r="AN259">
        <v>2</v>
      </c>
      <c r="AO259">
        <v>2</v>
      </c>
      <c r="AP259">
        <v>2</v>
      </c>
      <c r="AQ259">
        <v>2</v>
      </c>
      <c r="AR259">
        <v>2</v>
      </c>
      <c r="AS259">
        <v>1</v>
      </c>
      <c r="AT259">
        <v>2</v>
      </c>
      <c r="AU259">
        <v>2</v>
      </c>
      <c r="AV259">
        <v>1</v>
      </c>
      <c r="AW259">
        <v>2</v>
      </c>
      <c r="AX259">
        <v>2</v>
      </c>
      <c r="AY259">
        <v>1</v>
      </c>
      <c r="BD259">
        <v>1</v>
      </c>
      <c r="BE259">
        <v>1</v>
      </c>
      <c r="BG259">
        <v>1</v>
      </c>
      <c r="BH259">
        <v>1</v>
      </c>
      <c r="BI259">
        <v>1</v>
      </c>
      <c r="BJ259">
        <v>1</v>
      </c>
      <c r="BK259">
        <v>2</v>
      </c>
      <c r="BL259">
        <v>2</v>
      </c>
      <c r="BM259">
        <v>2</v>
      </c>
      <c r="BN259">
        <v>1</v>
      </c>
    </row>
    <row r="260" spans="2:66" ht="14.5" customHeight="1" x14ac:dyDescent="0.2">
      <c r="B260">
        <f>IF(SUMIFS('Included Monsters'!I:I,'Included Monsters'!E:E,data!K260,'Included Monsters'!F:F,data!M260)=1,0,IF(SUM(C260:D260)=0,0,SUM(E260:H260)))</f>
        <v>0</v>
      </c>
      <c r="C260">
        <f>IF(L260='Choice Identifier'!$F$3,1,0)</f>
        <v>0</v>
      </c>
      <c r="D260">
        <f>IF(K260='Choice Identifier'!$F$3,1,0)</f>
        <v>0</v>
      </c>
      <c r="E260">
        <f>IF(ISNUMBER(SEARCH(E$1,VLOOKUP($N260,'favorites worksheet'!$B:$T,19,FALSE))),4,IFERROR(VLOOKUP($N260,attributelookup,INDEX('list of artifact attributes'!$B:$B,MATCH(data!E$1,'list of artifact attributes'!$A:$A,0)),FALSE),))</f>
        <v>2</v>
      </c>
      <c r="F260">
        <f>IF(ISNUMBER(SEARCH(F$1,VLOOKUP($N260,'favorites worksheet'!$B:$T,19,FALSE))),4,IFERROR(VLOOKUP($N260,attributelookup,INDEX('list of artifact attributes'!$B:$B,MATCH(data!F$1,'list of artifact attributes'!$A:$A,0)),FALSE),))</f>
        <v>0</v>
      </c>
      <c r="G260">
        <f>IF(ISNUMBER(SEARCH(G$1,VLOOKUP($N260,'favorites worksheet'!$B:$T,19,FALSE))),4,IFERROR(VLOOKUP($N260,attributelookup,INDEX('list of artifact attributes'!$B:$B,MATCH(data!G$1,'list of artifact attributes'!$A:$A,0)),FALSE),))</f>
        <v>0</v>
      </c>
      <c r="H260">
        <f>IF(ISNUMBER(SEARCH(H$1,VLOOKUP($N260,'favorites worksheet'!$B:$T,19,FALSE))),4,IFERROR(VLOOKUP($N260,attributelookup,INDEX('list of artifact attributes'!$B:$B,MATCH(data!H$1,'list of artifact attributes'!$A:$A,0)),FALSE),))</f>
        <v>1</v>
      </c>
      <c r="I260">
        <v>2</v>
      </c>
      <c r="J260" t="s">
        <v>769</v>
      </c>
      <c r="K260" t="s">
        <v>6</v>
      </c>
      <c r="L260" t="s">
        <v>921</v>
      </c>
      <c r="M260" t="s">
        <v>770</v>
      </c>
      <c r="N260" t="str">
        <f t="shared" si="3"/>
        <v>FIRELala</v>
      </c>
      <c r="O260" t="s">
        <v>30</v>
      </c>
      <c r="P260" t="s">
        <v>31</v>
      </c>
      <c r="Q260" t="s">
        <v>132</v>
      </c>
      <c r="R260" t="s">
        <v>31</v>
      </c>
      <c r="S260" t="s">
        <v>854</v>
      </c>
      <c r="T260" t="s">
        <v>857</v>
      </c>
      <c r="U260" t="s">
        <v>858</v>
      </c>
      <c r="X260" t="s">
        <v>912</v>
      </c>
      <c r="Y260">
        <v>1</v>
      </c>
      <c r="AA260">
        <v>1</v>
      </c>
      <c r="AC260">
        <v>2</v>
      </c>
      <c r="AD260">
        <v>2</v>
      </c>
      <c r="AI260">
        <v>2</v>
      </c>
      <c r="AJ260">
        <v>1</v>
      </c>
      <c r="AK260">
        <v>2</v>
      </c>
      <c r="AL260">
        <v>2</v>
      </c>
      <c r="AM260">
        <v>2</v>
      </c>
      <c r="AN260">
        <v>2</v>
      </c>
      <c r="AO260">
        <v>2</v>
      </c>
      <c r="AP260">
        <v>2</v>
      </c>
      <c r="AQ260">
        <v>2</v>
      </c>
      <c r="AR260">
        <v>2</v>
      </c>
      <c r="AS260">
        <v>1</v>
      </c>
      <c r="AT260">
        <v>2</v>
      </c>
      <c r="AU260">
        <v>2</v>
      </c>
      <c r="AV260">
        <v>1</v>
      </c>
      <c r="AW260">
        <v>2</v>
      </c>
      <c r="AX260">
        <v>2</v>
      </c>
      <c r="AY260">
        <v>1</v>
      </c>
      <c r="BD260">
        <v>1</v>
      </c>
      <c r="BE260">
        <v>1</v>
      </c>
      <c r="BG260">
        <v>1</v>
      </c>
      <c r="BH260">
        <v>1</v>
      </c>
      <c r="BI260">
        <v>1</v>
      </c>
      <c r="BJ260">
        <v>1</v>
      </c>
      <c r="BK260">
        <v>2</v>
      </c>
      <c r="BL260">
        <v>2</v>
      </c>
      <c r="BM260">
        <v>2</v>
      </c>
      <c r="BN260">
        <v>1</v>
      </c>
    </row>
    <row r="261" spans="2:66" ht="14.5" customHeight="1" x14ac:dyDescent="0.2">
      <c r="B261">
        <f>IF(SUMIFS('Included Monsters'!I:I,'Included Monsters'!E:E,data!K261,'Included Monsters'!F:F,data!M261)=1,0,IF(SUM(C261:D261)=0,0,SUM(E261:H261)))</f>
        <v>0</v>
      </c>
      <c r="C261">
        <f>IF(L261='Choice Identifier'!$F$3,1,0)</f>
        <v>0</v>
      </c>
      <c r="D261">
        <f>IF(K261='Choice Identifier'!$F$3,1,0)</f>
        <v>0</v>
      </c>
      <c r="E261">
        <f>IF(ISNUMBER(SEARCH(E$1,VLOOKUP($N261,'favorites worksheet'!$B:$T,19,FALSE))),4,IFERROR(VLOOKUP($N261,attributelookup,INDEX('list of artifact attributes'!$B:$B,MATCH(data!E$1,'list of artifact attributes'!$A:$A,0)),FALSE),))</f>
        <v>2</v>
      </c>
      <c r="F261">
        <f>IF(ISNUMBER(SEARCH(F$1,VLOOKUP($N261,'favorites worksheet'!$B:$T,19,FALSE))),4,IFERROR(VLOOKUP($N261,attributelookup,INDEX('list of artifact attributes'!$B:$B,MATCH(data!F$1,'list of artifact attributes'!$A:$A,0)),FALSE),))</f>
        <v>2</v>
      </c>
      <c r="G261">
        <f>IF(ISNUMBER(SEARCH(G$1,VLOOKUP($N261,'favorites worksheet'!$B:$T,19,FALSE))),4,IFERROR(VLOOKUP($N261,attributelookup,INDEX('list of artifact attributes'!$B:$B,MATCH(data!G$1,'list of artifact attributes'!$A:$A,0)),FALSE),))</f>
        <v>0</v>
      </c>
      <c r="H261">
        <f>IF(ISNUMBER(SEARCH(H$1,VLOOKUP($N261,'favorites worksheet'!$B:$T,19,FALSE))),4,IFERROR(VLOOKUP($N261,attributelookup,INDEX('list of artifact attributes'!$B:$B,MATCH(data!H$1,'list of artifact attributes'!$A:$A,0)),FALSE),))</f>
        <v>1</v>
      </c>
      <c r="I261">
        <v>2</v>
      </c>
      <c r="J261" t="s">
        <v>769</v>
      </c>
      <c r="K261" t="s">
        <v>13</v>
      </c>
      <c r="L261" t="s">
        <v>921</v>
      </c>
      <c r="M261" t="s">
        <v>771</v>
      </c>
      <c r="N261" t="str">
        <f t="shared" si="3"/>
        <v>WATERLulu</v>
      </c>
      <c r="O261" t="s">
        <v>30</v>
      </c>
      <c r="P261" t="s">
        <v>31</v>
      </c>
      <c r="Q261" t="s">
        <v>132</v>
      </c>
      <c r="R261" t="s">
        <v>31</v>
      </c>
      <c r="S261" t="s">
        <v>854</v>
      </c>
      <c r="T261" t="s">
        <v>857</v>
      </c>
      <c r="U261" t="s">
        <v>858</v>
      </c>
      <c r="X261" t="s">
        <v>912</v>
      </c>
      <c r="Y261">
        <v>1</v>
      </c>
      <c r="AC261">
        <v>2</v>
      </c>
      <c r="AD261">
        <v>2</v>
      </c>
      <c r="AE261">
        <v>2</v>
      </c>
      <c r="AI261">
        <v>2</v>
      </c>
      <c r="AJ261">
        <v>2</v>
      </c>
      <c r="AK261">
        <v>1</v>
      </c>
      <c r="AL261">
        <v>2</v>
      </c>
      <c r="AM261">
        <v>2</v>
      </c>
      <c r="AN261">
        <v>2</v>
      </c>
      <c r="AO261">
        <v>2</v>
      </c>
      <c r="AP261">
        <v>2</v>
      </c>
      <c r="AQ261">
        <v>2</v>
      </c>
      <c r="AR261">
        <v>2</v>
      </c>
      <c r="AS261">
        <v>1</v>
      </c>
      <c r="AT261">
        <v>2</v>
      </c>
      <c r="AU261">
        <v>2</v>
      </c>
      <c r="AV261">
        <v>1</v>
      </c>
      <c r="AW261">
        <v>2</v>
      </c>
      <c r="AX261">
        <v>2</v>
      </c>
      <c r="AY261">
        <v>1</v>
      </c>
      <c r="BD261">
        <v>1</v>
      </c>
      <c r="BE261">
        <v>1</v>
      </c>
      <c r="BG261">
        <v>1</v>
      </c>
      <c r="BH261">
        <v>1</v>
      </c>
      <c r="BI261">
        <v>1</v>
      </c>
      <c r="BJ261">
        <v>1</v>
      </c>
      <c r="BK261">
        <v>2</v>
      </c>
      <c r="BL261">
        <v>2</v>
      </c>
      <c r="BM261">
        <v>2</v>
      </c>
      <c r="BN261">
        <v>1</v>
      </c>
    </row>
    <row r="262" spans="2:66" ht="14.5" customHeight="1" x14ac:dyDescent="0.2">
      <c r="B262">
        <f>IF(SUMIFS('Included Monsters'!I:I,'Included Monsters'!E:E,data!K262,'Included Monsters'!F:F,data!M262)=1,0,IF(SUM(C262:D262)=0,0,SUM(E262:H262)))</f>
        <v>5</v>
      </c>
      <c r="C262">
        <f>IF(L262='Choice Identifier'!$F$3,1,0)</f>
        <v>0</v>
      </c>
      <c r="D262">
        <f>IF(K262='Choice Identifier'!$F$3,1,0)</f>
        <v>1</v>
      </c>
      <c r="E262">
        <f>IF(ISNUMBER(SEARCH(E$1,VLOOKUP($N262,'favorites worksheet'!$B:$T,19,FALSE))),4,IFERROR(VLOOKUP($N262,attributelookup,INDEX('list of artifact attributes'!$B:$B,MATCH(data!E$1,'list of artifact attributes'!$A:$A,0)),FALSE),))</f>
        <v>2</v>
      </c>
      <c r="F262">
        <f>IF(ISNUMBER(SEARCH(F$1,VLOOKUP($N262,'favorites worksheet'!$B:$T,19,FALSE))),4,IFERROR(VLOOKUP($N262,attributelookup,INDEX('list of artifact attributes'!$B:$B,MATCH(data!F$1,'list of artifact attributes'!$A:$A,0)),FALSE),))</f>
        <v>2</v>
      </c>
      <c r="G262">
        <f>IF(ISNUMBER(SEARCH(G$1,VLOOKUP($N262,'favorites worksheet'!$B:$T,19,FALSE))),4,IFERROR(VLOOKUP($N262,attributelookup,INDEX('list of artifact attributes'!$B:$B,MATCH(data!G$1,'list of artifact attributes'!$A:$A,0)),FALSE),))</f>
        <v>0</v>
      </c>
      <c r="H262">
        <f>IF(ISNUMBER(SEARCH(H$1,VLOOKUP($N262,'favorites worksheet'!$B:$T,19,FALSE))),4,IFERROR(VLOOKUP($N262,attributelookup,INDEX('list of artifact attributes'!$B:$B,MATCH(data!H$1,'list of artifact attributes'!$A:$A,0)),FALSE),))</f>
        <v>1</v>
      </c>
      <c r="I262">
        <v>2</v>
      </c>
      <c r="J262" t="s">
        <v>769</v>
      </c>
      <c r="K262" t="s">
        <v>22</v>
      </c>
      <c r="L262" t="s">
        <v>921</v>
      </c>
      <c r="M262" t="s">
        <v>773</v>
      </c>
      <c r="N262" t="str">
        <f t="shared" si="3"/>
        <v>LIGHTShushu</v>
      </c>
      <c r="O262" t="s">
        <v>30</v>
      </c>
      <c r="P262" t="s">
        <v>31</v>
      </c>
      <c r="Q262" t="s">
        <v>132</v>
      </c>
      <c r="R262" t="s">
        <v>31</v>
      </c>
      <c r="S262" t="s">
        <v>854</v>
      </c>
      <c r="T262" t="s">
        <v>857</v>
      </c>
      <c r="U262" t="s">
        <v>858</v>
      </c>
      <c r="X262" t="s">
        <v>912</v>
      </c>
      <c r="Y262">
        <v>1</v>
      </c>
      <c r="AC262">
        <v>2</v>
      </c>
      <c r="AD262">
        <v>2</v>
      </c>
      <c r="AE262">
        <v>2</v>
      </c>
      <c r="AI262">
        <v>2</v>
      </c>
      <c r="AJ262">
        <v>2</v>
      </c>
      <c r="AK262">
        <v>2</v>
      </c>
      <c r="AL262">
        <v>2</v>
      </c>
      <c r="AM262">
        <v>2</v>
      </c>
      <c r="AN262">
        <v>2</v>
      </c>
      <c r="AO262">
        <v>2</v>
      </c>
      <c r="AP262">
        <v>2</v>
      </c>
      <c r="AQ262">
        <v>2</v>
      </c>
      <c r="AR262">
        <v>2</v>
      </c>
      <c r="AS262">
        <v>1</v>
      </c>
      <c r="AT262">
        <v>2</v>
      </c>
      <c r="AU262">
        <v>2</v>
      </c>
      <c r="AV262">
        <v>1</v>
      </c>
      <c r="AW262">
        <v>2</v>
      </c>
      <c r="AX262">
        <v>2</v>
      </c>
      <c r="AY262">
        <v>1</v>
      </c>
      <c r="BD262">
        <v>1</v>
      </c>
      <c r="BE262">
        <v>1</v>
      </c>
      <c r="BG262">
        <v>1</v>
      </c>
      <c r="BH262">
        <v>1</v>
      </c>
      <c r="BI262">
        <v>1</v>
      </c>
      <c r="BJ262">
        <v>1</v>
      </c>
      <c r="BK262">
        <v>2</v>
      </c>
      <c r="BL262">
        <v>2</v>
      </c>
      <c r="BM262">
        <v>2</v>
      </c>
      <c r="BN262">
        <v>1</v>
      </c>
    </row>
    <row r="263" spans="2:66" ht="14.5" customHeight="1" x14ac:dyDescent="0.2">
      <c r="B263">
        <f>IF(SUMIFS('Included Monsters'!I:I,'Included Monsters'!E:E,data!K263,'Included Monsters'!F:F,data!M263)=1,0,IF(SUM(C263:D263)=0,0,SUM(E263:H263)))</f>
        <v>0</v>
      </c>
      <c r="C263">
        <f>IF(L263='Choice Identifier'!$F$3,1,0)</f>
        <v>0</v>
      </c>
      <c r="D263">
        <f>IF(K263='Choice Identifier'!$F$3,1,0)</f>
        <v>0</v>
      </c>
      <c r="E263">
        <f>IF(ISNUMBER(SEARCH(E$1,VLOOKUP($N263,'favorites worksheet'!$B:$T,19,FALSE))),4,IFERROR(VLOOKUP($N263,attributelookup,INDEX('list of artifact attributes'!$B:$B,MATCH(data!E$1,'list of artifact attributes'!$A:$A,0)),FALSE),))</f>
        <v>0</v>
      </c>
      <c r="F263">
        <f>IF(ISNUMBER(SEARCH(F$1,VLOOKUP($N263,'favorites worksheet'!$B:$T,19,FALSE))),4,IFERROR(VLOOKUP($N263,attributelookup,INDEX('list of artifact attributes'!$B:$B,MATCH(data!F$1,'list of artifact attributes'!$A:$A,0)),FALSE),))</f>
        <v>0</v>
      </c>
      <c r="G263">
        <f>IF(ISNUMBER(SEARCH(G$1,VLOOKUP($N263,'favorites worksheet'!$B:$T,19,FALSE))),4,IFERROR(VLOOKUP($N263,attributelookup,INDEX('list of artifact attributes'!$B:$B,MATCH(data!G$1,'list of artifact attributes'!$A:$A,0)),FALSE),))</f>
        <v>2</v>
      </c>
      <c r="H263">
        <f>IF(ISNUMBER(SEARCH(H$1,VLOOKUP($N263,'favorites worksheet'!$B:$T,19,FALSE))),4,IFERROR(VLOOKUP($N263,attributelookup,INDEX('list of artifact attributes'!$B:$B,MATCH(data!H$1,'list of artifact attributes'!$A:$A,0)),FALSE),))</f>
        <v>2</v>
      </c>
      <c r="I263">
        <v>5</v>
      </c>
      <c r="J263" t="s">
        <v>258</v>
      </c>
      <c r="K263" t="s">
        <v>19</v>
      </c>
      <c r="L263" t="s">
        <v>919</v>
      </c>
      <c r="M263" t="s">
        <v>259</v>
      </c>
      <c r="N263" t="str">
        <f t="shared" si="3"/>
        <v>WINDAkhamamir</v>
      </c>
      <c r="O263" t="s">
        <v>58</v>
      </c>
      <c r="P263" t="s">
        <v>208</v>
      </c>
      <c r="Q263" t="s">
        <v>60</v>
      </c>
      <c r="R263" t="s">
        <v>186</v>
      </c>
      <c r="S263" t="s">
        <v>872</v>
      </c>
      <c r="T263" t="s">
        <v>871</v>
      </c>
      <c r="U263" t="s">
        <v>855</v>
      </c>
      <c r="X263" t="s">
        <v>909</v>
      </c>
      <c r="Y263">
        <v>2</v>
      </c>
      <c r="Z263">
        <v>2</v>
      </c>
      <c r="AA263">
        <v>2</v>
      </c>
      <c r="AF263">
        <v>2</v>
      </c>
      <c r="AG263">
        <v>2</v>
      </c>
      <c r="AI263">
        <v>1</v>
      </c>
      <c r="AJ263">
        <v>2</v>
      </c>
      <c r="AK263">
        <v>2</v>
      </c>
      <c r="AL263">
        <v>2</v>
      </c>
      <c r="AM263">
        <v>2</v>
      </c>
      <c r="AN263">
        <v>2</v>
      </c>
      <c r="AO263">
        <v>2</v>
      </c>
      <c r="AP263">
        <v>2</v>
      </c>
      <c r="AQ263">
        <v>2</v>
      </c>
      <c r="AR263">
        <v>2</v>
      </c>
      <c r="AS263">
        <v>2</v>
      </c>
      <c r="AT263">
        <v>1</v>
      </c>
      <c r="AU263">
        <v>2</v>
      </c>
      <c r="AV263">
        <v>2</v>
      </c>
      <c r="AW263">
        <v>1</v>
      </c>
      <c r="AX263">
        <v>2</v>
      </c>
      <c r="AY263">
        <v>1</v>
      </c>
      <c r="BD263">
        <v>1</v>
      </c>
      <c r="BE263">
        <v>1</v>
      </c>
      <c r="BG263">
        <v>2</v>
      </c>
      <c r="BH263">
        <v>2</v>
      </c>
      <c r="BI263">
        <v>1</v>
      </c>
      <c r="BJ263">
        <v>2</v>
      </c>
      <c r="BK263">
        <v>2</v>
      </c>
      <c r="BL263">
        <v>2</v>
      </c>
      <c r="BM263">
        <v>2</v>
      </c>
      <c r="BN263">
        <v>1</v>
      </c>
    </row>
    <row r="264" spans="2:66" ht="14.5" customHeight="1" x14ac:dyDescent="0.2">
      <c r="B264">
        <f>IF(SUMIFS('Included Monsters'!I:I,'Included Monsters'!E:E,data!K264,'Included Monsters'!F:F,data!M264)=1,0,IF(SUM(C264:D264)=0,0,SUM(E264:H264)))</f>
        <v>4</v>
      </c>
      <c r="C264">
        <f>IF(L264='Choice Identifier'!$F$3,1,0)</f>
        <v>0</v>
      </c>
      <c r="D264">
        <f>IF(K264='Choice Identifier'!$F$3,1,0)</f>
        <v>1</v>
      </c>
      <c r="E264">
        <f>IF(ISNUMBER(SEARCH(E$1,VLOOKUP($N264,'favorites worksheet'!$B:$T,19,FALSE))),4,IFERROR(VLOOKUP($N264,attributelookup,INDEX('list of artifact attributes'!$B:$B,MATCH(data!E$1,'list of artifact attributes'!$A:$A,0)),FALSE),))</f>
        <v>0</v>
      </c>
      <c r="F264">
        <f>IF(ISNUMBER(SEARCH(F$1,VLOOKUP($N264,'favorites worksheet'!$B:$T,19,FALSE))),4,IFERROR(VLOOKUP($N264,attributelookup,INDEX('list of artifact attributes'!$B:$B,MATCH(data!F$1,'list of artifact attributes'!$A:$A,0)),FALSE),))</f>
        <v>0</v>
      </c>
      <c r="G264">
        <f>IF(ISNUMBER(SEARCH(G$1,VLOOKUP($N264,'favorites worksheet'!$B:$T,19,FALSE))),4,IFERROR(VLOOKUP($N264,attributelookup,INDEX('list of artifact attributes'!$B:$B,MATCH(data!G$1,'list of artifact attributes'!$A:$A,0)),FALSE),))</f>
        <v>2</v>
      </c>
      <c r="H264">
        <f>IF(ISNUMBER(SEARCH(H$1,VLOOKUP($N264,'favorites worksheet'!$B:$T,19,FALSE))),4,IFERROR(VLOOKUP($N264,attributelookup,INDEX('list of artifact attributes'!$B:$B,MATCH(data!H$1,'list of artifact attributes'!$A:$A,0)),FALSE),))</f>
        <v>2</v>
      </c>
      <c r="I264">
        <v>5</v>
      </c>
      <c r="J264" t="s">
        <v>258</v>
      </c>
      <c r="K264" t="s">
        <v>22</v>
      </c>
      <c r="L264" t="s">
        <v>919</v>
      </c>
      <c r="M264" t="s">
        <v>265</v>
      </c>
      <c r="N264" t="str">
        <f t="shared" si="3"/>
        <v>LIGHTElsharion</v>
      </c>
      <c r="O264" t="s">
        <v>15</v>
      </c>
      <c r="P264" t="s">
        <v>39</v>
      </c>
      <c r="Q264" t="s">
        <v>83</v>
      </c>
      <c r="R264" t="s">
        <v>10</v>
      </c>
      <c r="S264" t="s">
        <v>854</v>
      </c>
      <c r="T264" t="s">
        <v>855</v>
      </c>
      <c r="U264" t="s">
        <v>871</v>
      </c>
      <c r="V264" t="s">
        <v>856</v>
      </c>
      <c r="X264" t="s">
        <v>913</v>
      </c>
      <c r="Y264">
        <v>2</v>
      </c>
      <c r="Z264">
        <v>2</v>
      </c>
      <c r="AF264">
        <v>2</v>
      </c>
      <c r="AG264">
        <v>2</v>
      </c>
      <c r="AH264">
        <v>2</v>
      </c>
      <c r="AI264">
        <v>2</v>
      </c>
      <c r="AJ264">
        <v>2</v>
      </c>
      <c r="AK264">
        <v>2</v>
      </c>
      <c r="AL264">
        <v>2</v>
      </c>
      <c r="AM264">
        <v>2</v>
      </c>
      <c r="AN264">
        <v>2</v>
      </c>
      <c r="AO264">
        <v>2</v>
      </c>
      <c r="AP264">
        <v>2</v>
      </c>
      <c r="AQ264">
        <v>2</v>
      </c>
      <c r="AR264">
        <v>2</v>
      </c>
      <c r="AS264">
        <v>2</v>
      </c>
      <c r="AT264">
        <v>2</v>
      </c>
      <c r="AU264">
        <v>2</v>
      </c>
      <c r="AV264">
        <v>2</v>
      </c>
      <c r="AW264">
        <v>2</v>
      </c>
      <c r="AX264">
        <v>2</v>
      </c>
      <c r="AY264">
        <v>1</v>
      </c>
      <c r="BD264">
        <v>1</v>
      </c>
      <c r="BE264">
        <v>1</v>
      </c>
      <c r="BG264">
        <v>2</v>
      </c>
      <c r="BH264">
        <v>2</v>
      </c>
      <c r="BI264">
        <v>1</v>
      </c>
      <c r="BJ264">
        <v>2</v>
      </c>
      <c r="BK264">
        <v>2</v>
      </c>
      <c r="BL264">
        <v>2</v>
      </c>
      <c r="BM264">
        <v>2</v>
      </c>
      <c r="BN264">
        <v>1</v>
      </c>
    </row>
    <row r="265" spans="2:66" ht="14.5" customHeight="1" x14ac:dyDescent="0.2">
      <c r="B265">
        <f>IF(SUMIFS('Included Monsters'!I:I,'Included Monsters'!E:E,data!K265,'Included Monsters'!F:F,data!M265)=1,0,IF(SUM(C265:D265)=0,0,SUM(E265:H265)))</f>
        <v>0</v>
      </c>
      <c r="C265">
        <f>IF(L265='Choice Identifier'!$F$3,1,0)</f>
        <v>0</v>
      </c>
      <c r="D265">
        <f>IF(K265='Choice Identifier'!$F$3,1,0)</f>
        <v>0</v>
      </c>
      <c r="E265">
        <f>IF(ISNUMBER(SEARCH(E$1,VLOOKUP($N265,'favorites worksheet'!$B:$T,19,FALSE))),4,IFERROR(VLOOKUP($N265,attributelookup,INDEX('list of artifact attributes'!$B:$B,MATCH(data!E$1,'list of artifact attributes'!$A:$A,0)),FALSE),))</f>
        <v>0</v>
      </c>
      <c r="F265">
        <f>IF(ISNUMBER(SEARCH(F$1,VLOOKUP($N265,'favorites worksheet'!$B:$T,19,FALSE))),4,IFERROR(VLOOKUP($N265,attributelookup,INDEX('list of artifact attributes'!$B:$B,MATCH(data!F$1,'list of artifact attributes'!$A:$A,0)),FALSE),))</f>
        <v>0</v>
      </c>
      <c r="G265">
        <f>IF(ISNUMBER(SEARCH(G$1,VLOOKUP($N265,'favorites worksheet'!$B:$T,19,FALSE))),4,IFERROR(VLOOKUP($N265,attributelookup,INDEX('list of artifact attributes'!$B:$B,MATCH(data!G$1,'list of artifact attributes'!$A:$A,0)),FALSE),))</f>
        <v>2</v>
      </c>
      <c r="H265">
        <f>IF(ISNUMBER(SEARCH(H$1,VLOOKUP($N265,'favorites worksheet'!$B:$T,19,FALSE))),4,IFERROR(VLOOKUP($N265,attributelookup,INDEX('list of artifact attributes'!$B:$B,MATCH(data!H$1,'list of artifact attributes'!$A:$A,0)),FALSE),))</f>
        <v>2</v>
      </c>
      <c r="I265">
        <v>5</v>
      </c>
      <c r="J265" t="s">
        <v>258</v>
      </c>
      <c r="K265" t="s">
        <v>6</v>
      </c>
      <c r="L265" t="s">
        <v>910</v>
      </c>
      <c r="M265" t="s">
        <v>260</v>
      </c>
      <c r="N265" t="str">
        <f t="shared" si="3"/>
        <v>FIRETesarion</v>
      </c>
      <c r="O265" t="s">
        <v>9</v>
      </c>
      <c r="P265" t="s">
        <v>256</v>
      </c>
      <c r="Q265" t="s">
        <v>83</v>
      </c>
      <c r="R265" t="s">
        <v>184</v>
      </c>
      <c r="S265" t="s">
        <v>854</v>
      </c>
      <c r="T265" t="s">
        <v>857</v>
      </c>
      <c r="U265" t="s">
        <v>855</v>
      </c>
      <c r="X265" t="s">
        <v>913</v>
      </c>
      <c r="Y265">
        <v>2</v>
      </c>
      <c r="Z265">
        <v>2</v>
      </c>
      <c r="AF265">
        <v>2</v>
      </c>
      <c r="AG265">
        <v>2</v>
      </c>
      <c r="AH265">
        <v>2</v>
      </c>
      <c r="AI265">
        <v>2</v>
      </c>
      <c r="AJ265">
        <v>1</v>
      </c>
      <c r="AK265">
        <v>2</v>
      </c>
      <c r="AL265">
        <v>2</v>
      </c>
      <c r="AM265">
        <v>2</v>
      </c>
      <c r="AN265">
        <v>2</v>
      </c>
      <c r="AO265">
        <v>2</v>
      </c>
      <c r="AP265">
        <v>2</v>
      </c>
      <c r="AQ265">
        <v>2</v>
      </c>
      <c r="AR265">
        <v>2</v>
      </c>
      <c r="AS265">
        <v>2</v>
      </c>
      <c r="AT265">
        <v>2</v>
      </c>
      <c r="AU265">
        <v>2</v>
      </c>
      <c r="AV265">
        <v>2</v>
      </c>
      <c r="AW265">
        <v>2</v>
      </c>
      <c r="AX265">
        <v>2</v>
      </c>
      <c r="AY265">
        <v>1</v>
      </c>
      <c r="BD265">
        <v>1</v>
      </c>
      <c r="BE265">
        <v>1</v>
      </c>
      <c r="BG265">
        <v>2</v>
      </c>
      <c r="BH265">
        <v>2</v>
      </c>
      <c r="BI265">
        <v>1</v>
      </c>
      <c r="BJ265">
        <v>2</v>
      </c>
      <c r="BK265">
        <v>2</v>
      </c>
      <c r="BL265">
        <v>2</v>
      </c>
      <c r="BM265">
        <v>2</v>
      </c>
      <c r="BN265">
        <v>1</v>
      </c>
    </row>
    <row r="266" spans="2:66" ht="14.5" customHeight="1" x14ac:dyDescent="0.2">
      <c r="B266">
        <f>IF(SUMIFS('Included Monsters'!I:I,'Included Monsters'!E:E,data!K266,'Included Monsters'!F:F,data!M266)=1,0,IF(SUM(C266:D266)=0,0,SUM(E266:H266)))</f>
        <v>0</v>
      </c>
      <c r="C266">
        <f>IF(L266='Choice Identifier'!$F$3,1,0)</f>
        <v>0</v>
      </c>
      <c r="D266">
        <f>IF(K266='Choice Identifier'!$F$3,1,0)</f>
        <v>0</v>
      </c>
      <c r="E266">
        <f>IF(ISNUMBER(SEARCH(E$1,VLOOKUP($N266,'favorites worksheet'!$B:$T,19,FALSE))),4,IFERROR(VLOOKUP($N266,attributelookup,INDEX('list of artifact attributes'!$B:$B,MATCH(data!E$1,'list of artifact attributes'!$A:$A,0)),FALSE),))</f>
        <v>0</v>
      </c>
      <c r="F266">
        <f>IF(ISNUMBER(SEARCH(F$1,VLOOKUP($N266,'favorites worksheet'!$B:$T,19,FALSE))),4,IFERROR(VLOOKUP($N266,attributelookup,INDEX('list of artifact attributes'!$B:$B,MATCH(data!F$1,'list of artifact attributes'!$A:$A,0)),FALSE),))</f>
        <v>0</v>
      </c>
      <c r="G266">
        <f>IF(ISNUMBER(SEARCH(G$1,VLOOKUP($N266,'favorites worksheet'!$B:$T,19,FALSE))),4,IFERROR(VLOOKUP($N266,attributelookup,INDEX('list of artifact attributes'!$B:$B,MATCH(data!G$1,'list of artifact attributes'!$A:$A,0)),FALSE),))</f>
        <v>2</v>
      </c>
      <c r="H266">
        <f>IF(ISNUMBER(SEARCH(H$1,VLOOKUP($N266,'favorites worksheet'!$B:$T,19,FALSE))),4,IFERROR(VLOOKUP($N266,attributelookup,INDEX('list of artifact attributes'!$B:$B,MATCH(data!H$1,'list of artifact attributes'!$A:$A,0)),FALSE),))</f>
        <v>2</v>
      </c>
      <c r="I266">
        <v>5</v>
      </c>
      <c r="J266" t="s">
        <v>258</v>
      </c>
      <c r="K266" t="s">
        <v>13</v>
      </c>
      <c r="L266" t="s">
        <v>919</v>
      </c>
      <c r="M266" t="s">
        <v>262</v>
      </c>
      <c r="N266" t="str">
        <f t="shared" si="3"/>
        <v>WATERTheomars</v>
      </c>
      <c r="O266" t="s">
        <v>9</v>
      </c>
      <c r="P266" t="s">
        <v>39</v>
      </c>
      <c r="Q266" t="s">
        <v>17</v>
      </c>
      <c r="R266" t="s">
        <v>184</v>
      </c>
      <c r="S266" t="s">
        <v>872</v>
      </c>
      <c r="T266" t="s">
        <v>871</v>
      </c>
      <c r="U266" t="s">
        <v>860</v>
      </c>
      <c r="X266" t="s">
        <v>909</v>
      </c>
      <c r="Y266">
        <v>2</v>
      </c>
      <c r="Z266">
        <v>2</v>
      </c>
      <c r="AF266">
        <v>2</v>
      </c>
      <c r="AG266">
        <v>2</v>
      </c>
      <c r="AI266">
        <v>2</v>
      </c>
      <c r="AJ266">
        <v>2</v>
      </c>
      <c r="AK266">
        <v>1</v>
      </c>
      <c r="AL266">
        <v>2</v>
      </c>
      <c r="AM266">
        <v>2</v>
      </c>
      <c r="AN266">
        <v>2</v>
      </c>
      <c r="AO266">
        <v>2</v>
      </c>
      <c r="AP266">
        <v>2</v>
      </c>
      <c r="AQ266">
        <v>2</v>
      </c>
      <c r="AR266">
        <v>2</v>
      </c>
      <c r="AS266">
        <v>2</v>
      </c>
      <c r="AT266">
        <v>1</v>
      </c>
      <c r="AU266">
        <v>2</v>
      </c>
      <c r="AV266">
        <v>2</v>
      </c>
      <c r="AW266">
        <v>1</v>
      </c>
      <c r="AX266">
        <v>2</v>
      </c>
      <c r="AY266">
        <v>1</v>
      </c>
      <c r="BD266">
        <v>1</v>
      </c>
      <c r="BE266">
        <v>1</v>
      </c>
      <c r="BG266">
        <v>2</v>
      </c>
      <c r="BH266">
        <v>2</v>
      </c>
      <c r="BI266">
        <v>1</v>
      </c>
      <c r="BJ266">
        <v>2</v>
      </c>
      <c r="BK266">
        <v>2</v>
      </c>
      <c r="BL266">
        <v>2</v>
      </c>
      <c r="BM266">
        <v>2</v>
      </c>
      <c r="BN266">
        <v>1</v>
      </c>
    </row>
    <row r="267" spans="2:66" ht="14.5" customHeight="1" x14ac:dyDescent="0.2">
      <c r="B267">
        <f>IF(SUMIFS('Included Monsters'!I:I,'Included Monsters'!E:E,data!K267,'Included Monsters'!F:F,data!M267)=1,0,IF(SUM(C267:D267)=0,0,SUM(E267:H267)))</f>
        <v>0</v>
      </c>
      <c r="C267">
        <f>IF(L267='Choice Identifier'!$F$3,1,0)</f>
        <v>0</v>
      </c>
      <c r="D267">
        <f>IF(K267='Choice Identifier'!$F$3,1,0)</f>
        <v>0</v>
      </c>
      <c r="E267">
        <f>IF(ISNUMBER(SEARCH(E$1,VLOOKUP($N267,'favorites worksheet'!$B:$T,19,FALSE))),4,IFERROR(VLOOKUP($N267,attributelookup,INDEX('list of artifact attributes'!$B:$B,MATCH(data!E$1,'list of artifact attributes'!$A:$A,0)),FALSE),))</f>
        <v>0</v>
      </c>
      <c r="F267">
        <f>IF(ISNUMBER(SEARCH(F$1,VLOOKUP($N267,'favorites worksheet'!$B:$T,19,FALSE))),4,IFERROR(VLOOKUP($N267,attributelookup,INDEX('list of artifact attributes'!$B:$B,MATCH(data!F$1,'list of artifact attributes'!$A:$A,0)),FALSE),))</f>
        <v>2</v>
      </c>
      <c r="G267">
        <f>IF(ISNUMBER(SEARCH(G$1,VLOOKUP($N267,'favorites worksheet'!$B:$T,19,FALSE))),4,IFERROR(VLOOKUP($N267,attributelookup,INDEX('list of artifact attributes'!$B:$B,MATCH(data!G$1,'list of artifact attributes'!$A:$A,0)),FALSE),))</f>
        <v>2</v>
      </c>
      <c r="H267">
        <f>IF(ISNUMBER(SEARCH(H$1,VLOOKUP($N267,'favorites worksheet'!$B:$T,19,FALSE))),4,IFERROR(VLOOKUP($N267,attributelookup,INDEX('list of artifact attributes'!$B:$B,MATCH(data!H$1,'list of artifact attributes'!$A:$A,0)),FALSE),))</f>
        <v>2</v>
      </c>
      <c r="I267">
        <v>5</v>
      </c>
      <c r="J267" t="s">
        <v>258</v>
      </c>
      <c r="K267" t="s">
        <v>26</v>
      </c>
      <c r="L267" t="s">
        <v>921</v>
      </c>
      <c r="M267" t="s">
        <v>264</v>
      </c>
      <c r="N267" t="str">
        <f t="shared" si="3"/>
        <v>DARKVeromos</v>
      </c>
      <c r="O267" t="s">
        <v>30</v>
      </c>
      <c r="P267" t="s">
        <v>31</v>
      </c>
      <c r="Q267" t="s">
        <v>132</v>
      </c>
      <c r="R267" t="s">
        <v>31</v>
      </c>
      <c r="S267" t="s">
        <v>854</v>
      </c>
      <c r="T267" t="s">
        <v>857</v>
      </c>
      <c r="U267" t="s">
        <v>856</v>
      </c>
      <c r="X267" t="s">
        <v>913</v>
      </c>
      <c r="Y267">
        <v>2</v>
      </c>
      <c r="Z267">
        <v>2</v>
      </c>
      <c r="AE267">
        <v>2</v>
      </c>
      <c r="AF267">
        <v>2</v>
      </c>
      <c r="AG267">
        <v>2</v>
      </c>
      <c r="AI267">
        <v>2</v>
      </c>
      <c r="AJ267">
        <v>2</v>
      </c>
      <c r="AK267">
        <v>2</v>
      </c>
      <c r="AL267">
        <v>2</v>
      </c>
      <c r="AM267">
        <v>2</v>
      </c>
      <c r="AN267">
        <v>2</v>
      </c>
      <c r="AO267">
        <v>2</v>
      </c>
      <c r="AP267">
        <v>2</v>
      </c>
      <c r="AQ267">
        <v>2</v>
      </c>
      <c r="AR267">
        <v>2</v>
      </c>
      <c r="AS267">
        <v>2</v>
      </c>
      <c r="AT267">
        <v>2</v>
      </c>
      <c r="AU267">
        <v>2</v>
      </c>
      <c r="AV267">
        <v>2</v>
      </c>
      <c r="AW267">
        <v>2</v>
      </c>
      <c r="AX267">
        <v>2</v>
      </c>
      <c r="AY267">
        <v>1</v>
      </c>
      <c r="BD267">
        <v>1</v>
      </c>
      <c r="BE267">
        <v>1</v>
      </c>
      <c r="BG267">
        <v>2</v>
      </c>
      <c r="BH267">
        <v>2</v>
      </c>
      <c r="BI267">
        <v>1</v>
      </c>
      <c r="BJ267">
        <v>2</v>
      </c>
      <c r="BK267">
        <v>2</v>
      </c>
      <c r="BL267">
        <v>2</v>
      </c>
      <c r="BM267">
        <v>2</v>
      </c>
      <c r="BN267">
        <v>1</v>
      </c>
    </row>
    <row r="268" spans="2:66" ht="14.5" customHeight="1" x14ac:dyDescent="0.2">
      <c r="B268">
        <f>IF(SUMIFS('Included Monsters'!I:I,'Included Monsters'!E:E,data!K268,'Included Monsters'!F:F,data!M268)=1,0,IF(SUM(C268:D268)=0,0,SUM(E268:H268)))</f>
        <v>0</v>
      </c>
      <c r="C268">
        <f>IF(L268='Choice Identifier'!$F$3,1,0)</f>
        <v>0</v>
      </c>
      <c r="D268">
        <f>IF(K268='Choice Identifier'!$F$3,1,0)</f>
        <v>0</v>
      </c>
      <c r="E268">
        <f>IF(ISNUMBER(SEARCH(E$1,VLOOKUP($N268,'favorites worksheet'!$B:$T,19,FALSE))),4,IFERROR(VLOOKUP($N268,attributelookup,INDEX('list of artifact attributes'!$B:$B,MATCH(data!E$1,'list of artifact attributes'!$A:$A,0)),FALSE),))</f>
        <v>0</v>
      </c>
      <c r="F268">
        <f>IF(ISNUMBER(SEARCH(F$1,VLOOKUP($N268,'favorites worksheet'!$B:$T,19,FALSE))),4,IFERROR(VLOOKUP($N268,attributelookup,INDEX('list of artifact attributes'!$B:$B,MATCH(data!F$1,'list of artifact attributes'!$A:$A,0)),FALSE),))</f>
        <v>0</v>
      </c>
      <c r="G268">
        <f>IF(ISNUMBER(SEARCH(G$1,VLOOKUP($N268,'favorites worksheet'!$B:$T,19,FALSE))),4,IFERROR(VLOOKUP($N268,attributelookup,INDEX('list of artifact attributes'!$B:$B,MATCH(data!G$1,'list of artifact attributes'!$A:$A,0)),FALSE),))</f>
        <v>0</v>
      </c>
      <c r="H268">
        <f>IF(ISNUMBER(SEARCH(H$1,VLOOKUP($N268,'favorites worksheet'!$B:$T,19,FALSE))),4,IFERROR(VLOOKUP($N268,attributelookup,INDEX('list of artifact attributes'!$B:$B,MATCH(data!H$1,'list of artifact attributes'!$A:$A,0)),FALSE),))</f>
        <v>2</v>
      </c>
      <c r="I268">
        <v>2</v>
      </c>
      <c r="J268" t="s">
        <v>794</v>
      </c>
      <c r="K268" t="s">
        <v>6</v>
      </c>
      <c r="L268" t="s">
        <v>919</v>
      </c>
      <c r="M268" t="s">
        <v>795</v>
      </c>
      <c r="N268" t="str">
        <f t="shared" ref="N268:N337" si="4">K268&amp;M268</f>
        <v>FIRECogma</v>
      </c>
      <c r="O268" t="s">
        <v>796</v>
      </c>
      <c r="P268" t="s">
        <v>59</v>
      </c>
      <c r="Q268" t="s">
        <v>83</v>
      </c>
      <c r="R268" t="s">
        <v>186</v>
      </c>
      <c r="S268" t="s">
        <v>872</v>
      </c>
      <c r="T268" t="s">
        <v>871</v>
      </c>
      <c r="U268" t="s">
        <v>855</v>
      </c>
      <c r="X268" t="s">
        <v>909</v>
      </c>
      <c r="Y268">
        <v>2</v>
      </c>
      <c r="Z268">
        <v>2</v>
      </c>
      <c r="AA268">
        <v>2</v>
      </c>
      <c r="AH268">
        <v>2</v>
      </c>
      <c r="AI268">
        <v>2</v>
      </c>
      <c r="AJ268">
        <v>1</v>
      </c>
      <c r="AK268">
        <v>2</v>
      </c>
      <c r="AL268">
        <v>2</v>
      </c>
      <c r="AM268">
        <v>2</v>
      </c>
      <c r="AN268">
        <v>2</v>
      </c>
      <c r="AO268">
        <v>2</v>
      </c>
      <c r="AP268">
        <v>2</v>
      </c>
      <c r="AQ268">
        <v>2</v>
      </c>
      <c r="AR268">
        <v>2</v>
      </c>
      <c r="AS268">
        <v>2</v>
      </c>
      <c r="AT268">
        <v>1</v>
      </c>
      <c r="AU268">
        <v>2</v>
      </c>
      <c r="AV268">
        <v>2</v>
      </c>
      <c r="AW268">
        <v>1</v>
      </c>
      <c r="AX268">
        <v>2</v>
      </c>
      <c r="AY268">
        <v>1</v>
      </c>
      <c r="BD268">
        <v>1</v>
      </c>
      <c r="BE268">
        <v>1</v>
      </c>
      <c r="BG268">
        <v>2</v>
      </c>
      <c r="BH268">
        <v>2</v>
      </c>
      <c r="BI268">
        <v>1</v>
      </c>
      <c r="BJ268">
        <v>2</v>
      </c>
      <c r="BK268">
        <v>2</v>
      </c>
      <c r="BL268">
        <v>2</v>
      </c>
      <c r="BM268">
        <v>2</v>
      </c>
      <c r="BN268">
        <v>1</v>
      </c>
    </row>
    <row r="269" spans="2:66" ht="14.5" customHeight="1" x14ac:dyDescent="0.2">
      <c r="B269">
        <f>IF(SUMIFS('Included Monsters'!I:I,'Included Monsters'!E:E,data!K269,'Included Monsters'!F:F,data!M269)=1,0,IF(SUM(C269:D269)=0,0,SUM(E269:H269)))</f>
        <v>0</v>
      </c>
      <c r="C269">
        <f>IF(L269='Choice Identifier'!$F$3,1,0)</f>
        <v>0</v>
      </c>
      <c r="D269">
        <f>IF(K269='Choice Identifier'!$F$3,1,0)</f>
        <v>0</v>
      </c>
      <c r="E269">
        <f>IF(ISNUMBER(SEARCH(E$1,VLOOKUP($N269,'favorites worksheet'!$B:$T,19,FALSE))),4,IFERROR(VLOOKUP($N269,attributelookup,INDEX('list of artifact attributes'!$B:$B,MATCH(data!E$1,'list of artifact attributes'!$A:$A,0)),FALSE),))</f>
        <v>0</v>
      </c>
      <c r="F269">
        <f>IF(ISNUMBER(SEARCH(F$1,VLOOKUP($N269,'favorites worksheet'!$B:$T,19,FALSE))),4,IFERROR(VLOOKUP($N269,attributelookup,INDEX('list of artifact attributes'!$B:$B,MATCH(data!F$1,'list of artifact attributes'!$A:$A,0)),FALSE),))</f>
        <v>0</v>
      </c>
      <c r="G269">
        <f>IF(ISNUMBER(SEARCH(G$1,VLOOKUP($N269,'favorites worksheet'!$B:$T,19,FALSE))),4,IFERROR(VLOOKUP($N269,attributelookup,INDEX('list of artifact attributes'!$B:$B,MATCH(data!G$1,'list of artifact attributes'!$A:$A,0)),FALSE),))</f>
        <v>0</v>
      </c>
      <c r="H269">
        <f>IF(ISNUMBER(SEARCH(H$1,VLOOKUP($N269,'favorites worksheet'!$B:$T,19,FALSE))),4,IFERROR(VLOOKUP($N269,attributelookup,INDEX('list of artifact attributes'!$B:$B,MATCH(data!H$1,'list of artifact attributes'!$A:$A,0)),FALSE),))</f>
        <v>2</v>
      </c>
      <c r="I269">
        <v>2</v>
      </c>
      <c r="J269" t="s">
        <v>794</v>
      </c>
      <c r="K269" t="s">
        <v>13</v>
      </c>
      <c r="L269" t="s">
        <v>919</v>
      </c>
      <c r="M269" t="s">
        <v>797</v>
      </c>
      <c r="N269" t="str">
        <f t="shared" si="4"/>
        <v>WATERFynn</v>
      </c>
      <c r="O269" t="s">
        <v>619</v>
      </c>
      <c r="P269" t="s">
        <v>256</v>
      </c>
      <c r="Q269" t="s">
        <v>83</v>
      </c>
      <c r="R269" t="s">
        <v>256</v>
      </c>
      <c r="S269" t="s">
        <v>872</v>
      </c>
      <c r="T269" t="s">
        <v>860</v>
      </c>
      <c r="U269" t="s">
        <v>871</v>
      </c>
      <c r="X269" t="s">
        <v>909</v>
      </c>
      <c r="Y269">
        <v>2</v>
      </c>
      <c r="Z269">
        <v>2</v>
      </c>
      <c r="AA269">
        <v>2</v>
      </c>
      <c r="AG269">
        <v>2</v>
      </c>
      <c r="AH269">
        <v>2</v>
      </c>
      <c r="AI269">
        <v>2</v>
      </c>
      <c r="AJ269">
        <v>2</v>
      </c>
      <c r="AK269">
        <v>1</v>
      </c>
      <c r="AL269">
        <v>2</v>
      </c>
      <c r="AM269">
        <v>2</v>
      </c>
      <c r="AN269">
        <v>2</v>
      </c>
      <c r="AO269">
        <v>2</v>
      </c>
      <c r="AP269">
        <v>2</v>
      </c>
      <c r="AQ269">
        <v>2</v>
      </c>
      <c r="AR269">
        <v>2</v>
      </c>
      <c r="AS269">
        <v>2</v>
      </c>
      <c r="AT269">
        <v>1</v>
      </c>
      <c r="AU269">
        <v>2</v>
      </c>
      <c r="AV269">
        <v>2</v>
      </c>
      <c r="AW269">
        <v>1</v>
      </c>
      <c r="AX269">
        <v>2</v>
      </c>
      <c r="AY269">
        <v>1</v>
      </c>
      <c r="BD269">
        <v>1</v>
      </c>
      <c r="BE269">
        <v>1</v>
      </c>
      <c r="BG269">
        <v>2</v>
      </c>
      <c r="BH269">
        <v>2</v>
      </c>
      <c r="BI269">
        <v>1</v>
      </c>
      <c r="BJ269">
        <v>2</v>
      </c>
      <c r="BK269">
        <v>2</v>
      </c>
      <c r="BL269">
        <v>2</v>
      </c>
      <c r="BM269">
        <v>2</v>
      </c>
      <c r="BN269">
        <v>1</v>
      </c>
    </row>
    <row r="270" spans="2:66" ht="14.5" customHeight="1" x14ac:dyDescent="0.2">
      <c r="B270">
        <f>IF(SUMIFS('Included Monsters'!I:I,'Included Monsters'!E:E,data!K270,'Included Monsters'!F:F,data!M270)=1,0,IF(SUM(C270:D270)=0,0,SUM(E270:H270)))</f>
        <v>0</v>
      </c>
      <c r="C270">
        <f>IF(L270='Choice Identifier'!$F$3,1,0)</f>
        <v>0</v>
      </c>
      <c r="D270">
        <f>IF(K270='Choice Identifier'!$F$3,1,0)</f>
        <v>0</v>
      </c>
      <c r="E270">
        <f>IF(ISNUMBER(SEARCH(E$1,VLOOKUP($N270,'favorites worksheet'!$B:$T,19,FALSE))),4,IFERROR(VLOOKUP($N270,attributelookup,INDEX('list of artifact attributes'!$B:$B,MATCH(data!E$1,'list of artifact attributes'!$A:$A,0)),FALSE),))</f>
        <v>0</v>
      </c>
      <c r="F270">
        <f>IF(ISNUMBER(SEARCH(F$1,VLOOKUP($N270,'favorites worksheet'!$B:$T,19,FALSE))),4,IFERROR(VLOOKUP($N270,attributelookup,INDEX('list of artifact attributes'!$B:$B,MATCH(data!F$1,'list of artifact attributes'!$A:$A,0)),FALSE),))</f>
        <v>0</v>
      </c>
      <c r="G270">
        <f>IF(ISNUMBER(SEARCH(G$1,VLOOKUP($N270,'favorites worksheet'!$B:$T,19,FALSE))),4,IFERROR(VLOOKUP($N270,attributelookup,INDEX('list of artifact attributes'!$B:$B,MATCH(data!G$1,'list of artifact attributes'!$A:$A,0)),FALSE),))</f>
        <v>0</v>
      </c>
      <c r="H270">
        <f>IF(ISNUMBER(SEARCH(H$1,VLOOKUP($N270,'favorites worksheet'!$B:$T,19,FALSE))),4,IFERROR(VLOOKUP($N270,attributelookup,INDEX('list of artifact attributes'!$B:$B,MATCH(data!H$1,'list of artifact attributes'!$A:$A,0)),FALSE),))</f>
        <v>2</v>
      </c>
      <c r="I270">
        <v>2</v>
      </c>
      <c r="J270" t="s">
        <v>794</v>
      </c>
      <c r="K270" t="s">
        <v>26</v>
      </c>
      <c r="L270" t="s">
        <v>919</v>
      </c>
      <c r="M270" t="s">
        <v>799</v>
      </c>
      <c r="N270" t="str">
        <f t="shared" si="4"/>
        <v>DARKGarok</v>
      </c>
      <c r="O270" t="s">
        <v>58</v>
      </c>
      <c r="P270" t="s">
        <v>59</v>
      </c>
      <c r="Q270" t="s">
        <v>83</v>
      </c>
      <c r="R270" t="s">
        <v>186</v>
      </c>
      <c r="S270" t="s">
        <v>872</v>
      </c>
      <c r="T270" t="s">
        <v>871</v>
      </c>
      <c r="U270" t="s">
        <v>855</v>
      </c>
      <c r="X270" t="s">
        <v>909</v>
      </c>
      <c r="Y270">
        <v>2</v>
      </c>
      <c r="Z270">
        <v>2</v>
      </c>
      <c r="AI270">
        <v>2</v>
      </c>
      <c r="AJ270">
        <v>2</v>
      </c>
      <c r="AK270">
        <v>2</v>
      </c>
      <c r="AL270">
        <v>2</v>
      </c>
      <c r="AM270">
        <v>2</v>
      </c>
      <c r="AN270">
        <v>2</v>
      </c>
      <c r="AO270">
        <v>2</v>
      </c>
      <c r="AP270">
        <v>2</v>
      </c>
      <c r="AQ270">
        <v>2</v>
      </c>
      <c r="AR270">
        <v>2</v>
      </c>
      <c r="AS270">
        <v>2</v>
      </c>
      <c r="AT270">
        <v>1</v>
      </c>
      <c r="AU270">
        <v>2</v>
      </c>
      <c r="AV270">
        <v>2</v>
      </c>
      <c r="AW270">
        <v>1</v>
      </c>
      <c r="AX270">
        <v>2</v>
      </c>
      <c r="AY270">
        <v>1</v>
      </c>
      <c r="BD270">
        <v>1</v>
      </c>
      <c r="BE270">
        <v>1</v>
      </c>
      <c r="BG270">
        <v>2</v>
      </c>
      <c r="BH270">
        <v>2</v>
      </c>
      <c r="BI270">
        <v>1</v>
      </c>
      <c r="BJ270">
        <v>2</v>
      </c>
      <c r="BK270">
        <v>2</v>
      </c>
      <c r="BL270">
        <v>2</v>
      </c>
      <c r="BM270">
        <v>2</v>
      </c>
      <c r="BN270">
        <v>1</v>
      </c>
    </row>
    <row r="271" spans="2:66" ht="14.5" customHeight="1" x14ac:dyDescent="0.2">
      <c r="B271">
        <f>IF(SUMIFS('Included Monsters'!I:I,'Included Monsters'!E:E,data!K271,'Included Monsters'!F:F,data!M271)=1,0,IF(SUM(C271:D271)=0,0,SUM(E271:H271)))</f>
        <v>0</v>
      </c>
      <c r="C271">
        <f>IF(L271='Choice Identifier'!$F$3,1,0)</f>
        <v>0</v>
      </c>
      <c r="D271">
        <f>IF(K271='Choice Identifier'!$F$3,1,0)</f>
        <v>0</v>
      </c>
      <c r="E271">
        <f>IF(ISNUMBER(SEARCH(E$1,VLOOKUP($N271,'favorites worksheet'!$B:$T,19,FALSE))),4,IFERROR(VLOOKUP($N271,attributelookup,INDEX('list of artifact attributes'!$B:$B,MATCH(data!E$1,'list of artifact attributes'!$A:$A,0)),FALSE),))</f>
        <v>0</v>
      </c>
      <c r="F271">
        <f>IF(ISNUMBER(SEARCH(F$1,VLOOKUP($N271,'favorites worksheet'!$B:$T,19,FALSE))),4,IFERROR(VLOOKUP($N271,attributelookup,INDEX('list of artifact attributes'!$B:$B,MATCH(data!F$1,'list of artifact attributes'!$A:$A,0)),FALSE),))</f>
        <v>0</v>
      </c>
      <c r="G271">
        <f>IF(ISNUMBER(SEARCH(G$1,VLOOKUP($N271,'favorites worksheet'!$B:$T,19,FALSE))),4,IFERROR(VLOOKUP($N271,attributelookup,INDEX('list of artifact attributes'!$B:$B,MATCH(data!G$1,'list of artifact attributes'!$A:$A,0)),FALSE),))</f>
        <v>0</v>
      </c>
      <c r="H271">
        <f>IF(ISNUMBER(SEARCH(H$1,VLOOKUP($N271,'favorites worksheet'!$B:$T,19,FALSE))),4,IFERROR(VLOOKUP($N271,attributelookup,INDEX('list of artifact attributes'!$B:$B,MATCH(data!H$1,'list of artifact attributes'!$A:$A,0)),FALSE),))</f>
        <v>2</v>
      </c>
      <c r="I271">
        <v>2</v>
      </c>
      <c r="J271" t="s">
        <v>794</v>
      </c>
      <c r="K271" t="s">
        <v>19</v>
      </c>
      <c r="L271" t="s">
        <v>919</v>
      </c>
      <c r="M271" t="s">
        <v>800</v>
      </c>
      <c r="N271" t="str">
        <f t="shared" si="4"/>
        <v>WINDRalph</v>
      </c>
      <c r="O271" t="s">
        <v>58</v>
      </c>
      <c r="P271" t="s">
        <v>59</v>
      </c>
      <c r="Q271" t="s">
        <v>83</v>
      </c>
      <c r="R271" t="s">
        <v>186</v>
      </c>
      <c r="S271" t="s">
        <v>872</v>
      </c>
      <c r="T271" t="s">
        <v>871</v>
      </c>
      <c r="U271" t="s">
        <v>855</v>
      </c>
      <c r="X271" t="s">
        <v>909</v>
      </c>
      <c r="Y271">
        <v>2</v>
      </c>
      <c r="Z271">
        <v>2</v>
      </c>
      <c r="AA271">
        <v>2</v>
      </c>
      <c r="AI271">
        <v>1</v>
      </c>
      <c r="AJ271">
        <v>2</v>
      </c>
      <c r="AK271">
        <v>2</v>
      </c>
      <c r="AL271">
        <v>2</v>
      </c>
      <c r="AM271">
        <v>2</v>
      </c>
      <c r="AN271">
        <v>2</v>
      </c>
      <c r="AO271">
        <v>2</v>
      </c>
      <c r="AP271">
        <v>2</v>
      </c>
      <c r="AQ271">
        <v>2</v>
      </c>
      <c r="AR271">
        <v>2</v>
      </c>
      <c r="AS271">
        <v>2</v>
      </c>
      <c r="AT271">
        <v>1</v>
      </c>
      <c r="AU271">
        <v>2</v>
      </c>
      <c r="AV271">
        <v>2</v>
      </c>
      <c r="AW271">
        <v>1</v>
      </c>
      <c r="AX271">
        <v>2</v>
      </c>
      <c r="AY271">
        <v>1</v>
      </c>
      <c r="BD271">
        <v>1</v>
      </c>
      <c r="BE271">
        <v>1</v>
      </c>
      <c r="BG271">
        <v>2</v>
      </c>
      <c r="BH271">
        <v>2</v>
      </c>
      <c r="BI271">
        <v>1</v>
      </c>
      <c r="BJ271">
        <v>2</v>
      </c>
      <c r="BK271">
        <v>2</v>
      </c>
      <c r="BL271">
        <v>2</v>
      </c>
      <c r="BM271">
        <v>2</v>
      </c>
      <c r="BN271">
        <v>1</v>
      </c>
    </row>
    <row r="272" spans="2:66" ht="14.5" customHeight="1" x14ac:dyDescent="0.2">
      <c r="B272">
        <f>IF(SUMIFS('Included Monsters'!I:I,'Included Monsters'!E:E,data!K272,'Included Monsters'!F:F,data!M272)=1,0,IF(SUM(C272:D272)=0,0,SUM(E272:H272)))</f>
        <v>2</v>
      </c>
      <c r="C272">
        <f>IF(L272='Choice Identifier'!$F$3,1,0)</f>
        <v>0</v>
      </c>
      <c r="D272">
        <f>IF(K272='Choice Identifier'!$F$3,1,0)</f>
        <v>1</v>
      </c>
      <c r="E272">
        <f>IF(ISNUMBER(SEARCH(E$1,VLOOKUP($N272,'favorites worksheet'!$B:$T,19,FALSE))),4,IFERROR(VLOOKUP($N272,attributelookup,INDEX('list of artifact attributes'!$B:$B,MATCH(data!E$1,'list of artifact attributes'!$A:$A,0)),FALSE),))</f>
        <v>0</v>
      </c>
      <c r="F272">
        <f>IF(ISNUMBER(SEARCH(F$1,VLOOKUP($N272,'favorites worksheet'!$B:$T,19,FALSE))),4,IFERROR(VLOOKUP($N272,attributelookup,INDEX('list of artifact attributes'!$B:$B,MATCH(data!F$1,'list of artifact attributes'!$A:$A,0)),FALSE),))</f>
        <v>0</v>
      </c>
      <c r="G272">
        <f>IF(ISNUMBER(SEARCH(G$1,VLOOKUP($N272,'favorites worksheet'!$B:$T,19,FALSE))),4,IFERROR(VLOOKUP($N272,attributelookup,INDEX('list of artifact attributes'!$B:$B,MATCH(data!G$1,'list of artifact attributes'!$A:$A,0)),FALSE),))</f>
        <v>0</v>
      </c>
      <c r="H272">
        <f>IF(ISNUMBER(SEARCH(H$1,VLOOKUP($N272,'favorites worksheet'!$B:$T,19,FALSE))),4,IFERROR(VLOOKUP($N272,attributelookup,INDEX('list of artifact attributes'!$B:$B,MATCH(data!H$1,'list of artifact attributes'!$A:$A,0)),FALSE),))</f>
        <v>2</v>
      </c>
      <c r="I272">
        <v>2</v>
      </c>
      <c r="J272" t="s">
        <v>794</v>
      </c>
      <c r="K272" t="s">
        <v>22</v>
      </c>
      <c r="L272" t="s">
        <v>919</v>
      </c>
      <c r="M272" t="s">
        <v>801</v>
      </c>
      <c r="N272" t="str">
        <f t="shared" si="4"/>
        <v>LIGHTTaru</v>
      </c>
      <c r="O272" t="s">
        <v>58</v>
      </c>
      <c r="P272" t="s">
        <v>59</v>
      </c>
      <c r="Q272" t="s">
        <v>494</v>
      </c>
      <c r="R272" t="s">
        <v>186</v>
      </c>
      <c r="S272" t="s">
        <v>872</v>
      </c>
      <c r="T272" t="s">
        <v>871</v>
      </c>
      <c r="U272" t="s">
        <v>855</v>
      </c>
      <c r="X272" t="s">
        <v>909</v>
      </c>
      <c r="Y272">
        <v>2</v>
      </c>
      <c r="Z272">
        <v>2</v>
      </c>
      <c r="AA272">
        <v>2</v>
      </c>
      <c r="AG272">
        <v>2</v>
      </c>
      <c r="AI272">
        <v>2</v>
      </c>
      <c r="AJ272">
        <v>2</v>
      </c>
      <c r="AK272">
        <v>2</v>
      </c>
      <c r="AL272">
        <v>2</v>
      </c>
      <c r="AM272">
        <v>2</v>
      </c>
      <c r="AN272">
        <v>2</v>
      </c>
      <c r="AO272">
        <v>2</v>
      </c>
      <c r="AP272">
        <v>2</v>
      </c>
      <c r="AQ272">
        <v>2</v>
      </c>
      <c r="AR272">
        <v>2</v>
      </c>
      <c r="AS272">
        <v>2</v>
      </c>
      <c r="AT272">
        <v>1</v>
      </c>
      <c r="AU272">
        <v>2</v>
      </c>
      <c r="AV272">
        <v>2</v>
      </c>
      <c r="AW272">
        <v>1</v>
      </c>
      <c r="AX272">
        <v>2</v>
      </c>
      <c r="AY272">
        <v>1</v>
      </c>
      <c r="BD272">
        <v>1</v>
      </c>
      <c r="BE272">
        <v>1</v>
      </c>
      <c r="BG272">
        <v>2</v>
      </c>
      <c r="BH272">
        <v>2</v>
      </c>
      <c r="BI272">
        <v>1</v>
      </c>
      <c r="BJ272">
        <v>2</v>
      </c>
      <c r="BK272">
        <v>2</v>
      </c>
      <c r="BL272">
        <v>2</v>
      </c>
      <c r="BM272">
        <v>2</v>
      </c>
      <c r="BN272">
        <v>1</v>
      </c>
    </row>
    <row r="273" spans="2:67" ht="14.5" customHeight="1" x14ac:dyDescent="0.2">
      <c r="B273">
        <f>IF(SUMIFS('Included Monsters'!I:I,'Included Monsters'!E:E,data!K273,'Included Monsters'!F:F,data!M273)=1,0,IF(SUM(C273:D273)=0,0,SUM(E273:H273)))</f>
        <v>0</v>
      </c>
      <c r="C273">
        <f>IF(L273='Choice Identifier'!$F$3,1,0)</f>
        <v>0</v>
      </c>
      <c r="D273">
        <f>IF(K273='Choice Identifier'!$F$3,1,0)</f>
        <v>0</v>
      </c>
      <c r="E273">
        <f>IF(ISNUMBER(SEARCH(E$1,VLOOKUP($N273,'favorites worksheet'!$B:$T,19,FALSE))),4,IFERROR(VLOOKUP($N273,attributelookup,INDEX('list of artifact attributes'!$B:$B,MATCH(data!E$1,'list of artifact attributes'!$A:$A,0)),FALSE),))</f>
        <v>0</v>
      </c>
      <c r="F273">
        <f>IF(ISNUMBER(SEARCH(F$1,VLOOKUP($N273,'favorites worksheet'!$B:$T,19,FALSE))),4,IFERROR(VLOOKUP($N273,attributelookup,INDEX('list of artifact attributes'!$B:$B,MATCH(data!F$1,'list of artifact attributes'!$A:$A,0)),FALSE),))</f>
        <v>0</v>
      </c>
      <c r="G273">
        <f>IF(ISNUMBER(SEARCH(G$1,VLOOKUP($N273,'favorites worksheet'!$B:$T,19,FALSE))),4,IFERROR(VLOOKUP($N273,attributelookup,INDEX('list of artifact attributes'!$B:$B,MATCH(data!G$1,'list of artifact attributes'!$A:$A,0)),FALSE),))</f>
        <v>2</v>
      </c>
      <c r="H273">
        <f>IF(ISNUMBER(SEARCH(H$1,VLOOKUP($N273,'favorites worksheet'!$B:$T,19,FALSE))),4,IFERROR(VLOOKUP($N273,attributelookup,INDEX('list of artifact attributes'!$B:$B,MATCH(data!H$1,'list of artifact attributes'!$A:$A,0)),FALSE),))</f>
        <v>2</v>
      </c>
      <c r="I273">
        <v>3</v>
      </c>
      <c r="J273" t="s">
        <v>667</v>
      </c>
      <c r="K273" t="s">
        <v>6</v>
      </c>
      <c r="L273" t="s">
        <v>919</v>
      </c>
      <c r="M273" t="s">
        <v>672</v>
      </c>
      <c r="N273" t="str">
        <f t="shared" si="4"/>
        <v>FIREFairo</v>
      </c>
      <c r="O273" t="s">
        <v>58</v>
      </c>
      <c r="P273" t="s">
        <v>59</v>
      </c>
      <c r="Q273" t="s">
        <v>83</v>
      </c>
      <c r="R273" t="s">
        <v>186</v>
      </c>
      <c r="S273" t="s">
        <v>872</v>
      </c>
      <c r="T273" t="s">
        <v>871</v>
      </c>
      <c r="U273" t="s">
        <v>855</v>
      </c>
      <c r="X273" t="s">
        <v>909</v>
      </c>
      <c r="Y273">
        <v>2</v>
      </c>
      <c r="Z273">
        <v>2</v>
      </c>
      <c r="AA273">
        <v>2</v>
      </c>
      <c r="AF273">
        <v>2</v>
      </c>
      <c r="AG273">
        <v>2</v>
      </c>
      <c r="AH273">
        <v>2</v>
      </c>
      <c r="AI273">
        <v>2</v>
      </c>
      <c r="AJ273">
        <v>1</v>
      </c>
      <c r="AK273">
        <v>2</v>
      </c>
      <c r="AL273">
        <v>2</v>
      </c>
      <c r="AM273">
        <v>2</v>
      </c>
      <c r="AN273">
        <v>2</v>
      </c>
      <c r="AO273">
        <v>2</v>
      </c>
      <c r="AP273">
        <v>2</v>
      </c>
      <c r="AQ273">
        <v>2</v>
      </c>
      <c r="AR273">
        <v>2</v>
      </c>
      <c r="AS273">
        <v>2</v>
      </c>
      <c r="AT273">
        <v>1</v>
      </c>
      <c r="AU273">
        <v>2</v>
      </c>
      <c r="AV273">
        <v>2</v>
      </c>
      <c r="AW273">
        <v>1</v>
      </c>
      <c r="AX273">
        <v>2</v>
      </c>
      <c r="AY273">
        <v>1</v>
      </c>
      <c r="BD273">
        <v>1</v>
      </c>
      <c r="BE273">
        <v>1</v>
      </c>
      <c r="BG273">
        <v>2</v>
      </c>
      <c r="BH273">
        <v>2</v>
      </c>
      <c r="BI273">
        <v>1</v>
      </c>
      <c r="BJ273">
        <v>2</v>
      </c>
      <c r="BK273">
        <v>2</v>
      </c>
      <c r="BL273">
        <v>2</v>
      </c>
      <c r="BM273">
        <v>2</v>
      </c>
      <c r="BN273">
        <v>1</v>
      </c>
    </row>
    <row r="274" spans="2:67" ht="14.5" customHeight="1" x14ac:dyDescent="0.2">
      <c r="B274">
        <f>IF(SUMIFS('Included Monsters'!I:I,'Included Monsters'!E:E,data!K274,'Included Monsters'!F:F,data!M274)=1,0,IF(SUM(C274:D274)=0,0,SUM(E274:H274)))</f>
        <v>6</v>
      </c>
      <c r="C274">
        <f>IF(L274='Choice Identifier'!$F$3,1,0)</f>
        <v>0</v>
      </c>
      <c r="D274">
        <f>IF(K274='Choice Identifier'!$F$3,1,0)</f>
        <v>1</v>
      </c>
      <c r="E274">
        <f>IF(ISNUMBER(SEARCH(E$1,VLOOKUP($N274,'favorites worksheet'!$B:$T,19,FALSE))),4,IFERROR(VLOOKUP($N274,attributelookup,INDEX('list of artifact attributes'!$B:$B,MATCH(data!E$1,'list of artifact attributes'!$A:$A,0)),FALSE),))</f>
        <v>2</v>
      </c>
      <c r="F274">
        <f>IF(ISNUMBER(SEARCH(F$1,VLOOKUP($N274,'favorites worksheet'!$B:$T,19,FALSE))),4,IFERROR(VLOOKUP($N274,attributelookup,INDEX('list of artifact attributes'!$B:$B,MATCH(data!F$1,'list of artifact attributes'!$A:$A,0)),FALSE),))</f>
        <v>0</v>
      </c>
      <c r="G274">
        <f>IF(ISNUMBER(SEARCH(G$1,VLOOKUP($N274,'favorites worksheet'!$B:$T,19,FALSE))),4,IFERROR(VLOOKUP($N274,attributelookup,INDEX('list of artifact attributes'!$B:$B,MATCH(data!G$1,'list of artifact attributes'!$A:$A,0)),FALSE),))</f>
        <v>2</v>
      </c>
      <c r="H274">
        <f>IF(ISNUMBER(SEARCH(H$1,VLOOKUP($N274,'favorites worksheet'!$B:$T,19,FALSE))),4,IFERROR(VLOOKUP($N274,attributelookup,INDEX('list of artifact attributes'!$B:$B,MATCH(data!H$1,'list of artifact attributes'!$A:$A,0)),FALSE),))</f>
        <v>2</v>
      </c>
      <c r="I274">
        <v>3</v>
      </c>
      <c r="J274" t="s">
        <v>667</v>
      </c>
      <c r="K274" t="s">
        <v>22</v>
      </c>
      <c r="L274" t="s">
        <v>920</v>
      </c>
      <c r="M274" t="s">
        <v>669</v>
      </c>
      <c r="N274" t="str">
        <f t="shared" si="4"/>
        <v>LIGHTImp Champion</v>
      </c>
      <c r="O274" t="s">
        <v>58</v>
      </c>
      <c r="P274" t="s">
        <v>59</v>
      </c>
      <c r="Q274" t="s">
        <v>494</v>
      </c>
      <c r="R274" t="s">
        <v>186</v>
      </c>
      <c r="S274" t="s">
        <v>872</v>
      </c>
      <c r="T274" t="s">
        <v>871</v>
      </c>
      <c r="U274" t="s">
        <v>855</v>
      </c>
      <c r="X274" t="s">
        <v>909</v>
      </c>
      <c r="Y274">
        <v>2</v>
      </c>
      <c r="AA274">
        <v>2</v>
      </c>
      <c r="AD274">
        <v>2</v>
      </c>
      <c r="AF274">
        <v>2</v>
      </c>
      <c r="AI274">
        <v>2</v>
      </c>
      <c r="AJ274">
        <v>2</v>
      </c>
      <c r="AK274">
        <v>2</v>
      </c>
      <c r="AL274">
        <v>2</v>
      </c>
      <c r="AM274">
        <v>2</v>
      </c>
      <c r="AN274">
        <v>2</v>
      </c>
      <c r="AO274">
        <v>2</v>
      </c>
      <c r="AP274">
        <v>2</v>
      </c>
      <c r="AQ274">
        <v>2</v>
      </c>
      <c r="AR274">
        <v>2</v>
      </c>
      <c r="AS274">
        <v>2</v>
      </c>
      <c r="AT274">
        <v>1</v>
      </c>
      <c r="AU274">
        <v>2</v>
      </c>
      <c r="AV274">
        <v>2</v>
      </c>
      <c r="AW274">
        <v>1</v>
      </c>
      <c r="AX274">
        <v>2</v>
      </c>
      <c r="AY274">
        <v>1</v>
      </c>
      <c r="AZ274">
        <v>2</v>
      </c>
      <c r="BD274">
        <v>1</v>
      </c>
      <c r="BE274">
        <v>1</v>
      </c>
      <c r="BG274">
        <v>2</v>
      </c>
      <c r="BH274">
        <v>2</v>
      </c>
      <c r="BI274">
        <v>1</v>
      </c>
      <c r="BJ274">
        <v>2</v>
      </c>
      <c r="BK274">
        <v>2</v>
      </c>
      <c r="BL274">
        <v>2</v>
      </c>
      <c r="BM274">
        <v>2</v>
      </c>
      <c r="BN274">
        <v>1</v>
      </c>
    </row>
    <row r="275" spans="2:67" ht="14.5" customHeight="1" x14ac:dyDescent="0.2">
      <c r="B275">
        <f>IF(SUMIFS('Included Monsters'!I:I,'Included Monsters'!E:E,data!K275,'Included Monsters'!F:F,data!M275)=1,0,IF(SUM(C275:D275)=0,0,SUM(E275:H275)))</f>
        <v>0</v>
      </c>
      <c r="C275">
        <f>IF(L275='Choice Identifier'!$F$3,1,0)</f>
        <v>0</v>
      </c>
      <c r="D275">
        <f>IF(K275='Choice Identifier'!$F$3,1,0)</f>
        <v>0</v>
      </c>
      <c r="E275">
        <f>IF(ISNUMBER(SEARCH(E$1,VLOOKUP($N275,'favorites worksheet'!$B:$T,19,FALSE))),4,IFERROR(VLOOKUP($N275,attributelookup,INDEX('list of artifact attributes'!$B:$B,MATCH(data!E$1,'list of artifact attributes'!$A:$A,0)),FALSE),))</f>
        <v>0</v>
      </c>
      <c r="F275">
        <f>IF(ISNUMBER(SEARCH(F$1,VLOOKUP($N275,'favorites worksheet'!$B:$T,19,FALSE))),4,IFERROR(VLOOKUP($N275,attributelookup,INDEX('list of artifact attributes'!$B:$B,MATCH(data!F$1,'list of artifact attributes'!$A:$A,0)),FALSE),))</f>
        <v>0</v>
      </c>
      <c r="G275">
        <f>IF(ISNUMBER(SEARCH(G$1,VLOOKUP($N275,'favorites worksheet'!$B:$T,19,FALSE))),4,IFERROR(VLOOKUP($N275,attributelookup,INDEX('list of artifact attributes'!$B:$B,MATCH(data!G$1,'list of artifact attributes'!$A:$A,0)),FALSE),))</f>
        <v>2</v>
      </c>
      <c r="H275">
        <f>IF(ISNUMBER(SEARCH(H$1,VLOOKUP($N275,'favorites worksheet'!$B:$T,19,FALSE))),4,IFERROR(VLOOKUP($N275,attributelookup,INDEX('list of artifact attributes'!$B:$B,MATCH(data!H$1,'list of artifact attributes'!$A:$A,0)),FALSE),))</f>
        <v>2</v>
      </c>
      <c r="I275">
        <v>3</v>
      </c>
      <c r="J275" t="s">
        <v>667</v>
      </c>
      <c r="K275" t="s">
        <v>26</v>
      </c>
      <c r="L275" t="s">
        <v>919</v>
      </c>
      <c r="M275" t="s">
        <v>671</v>
      </c>
      <c r="N275" t="str">
        <f t="shared" si="4"/>
        <v>DARKLoque</v>
      </c>
      <c r="O275" t="s">
        <v>58</v>
      </c>
      <c r="P275" t="s">
        <v>59</v>
      </c>
      <c r="Q275" t="s">
        <v>226</v>
      </c>
      <c r="R275" t="s">
        <v>186</v>
      </c>
      <c r="S275" t="s">
        <v>872</v>
      </c>
      <c r="T275" t="s">
        <v>871</v>
      </c>
      <c r="U275" t="s">
        <v>855</v>
      </c>
      <c r="X275" t="s">
        <v>909</v>
      </c>
      <c r="Y275">
        <v>2</v>
      </c>
      <c r="Z275">
        <v>2</v>
      </c>
      <c r="AA275">
        <v>2</v>
      </c>
      <c r="AF275">
        <v>2</v>
      </c>
      <c r="AG275">
        <v>2</v>
      </c>
      <c r="AH275">
        <v>2</v>
      </c>
      <c r="AI275">
        <v>2</v>
      </c>
      <c r="AJ275">
        <v>2</v>
      </c>
      <c r="AK275">
        <v>2</v>
      </c>
      <c r="AL275">
        <v>2</v>
      </c>
      <c r="AM275">
        <v>2</v>
      </c>
      <c r="AN275">
        <v>2</v>
      </c>
      <c r="AO275">
        <v>2</v>
      </c>
      <c r="AP275">
        <v>2</v>
      </c>
      <c r="AQ275">
        <v>2</v>
      </c>
      <c r="AR275">
        <v>2</v>
      </c>
      <c r="AS275">
        <v>2</v>
      </c>
      <c r="AT275">
        <v>1</v>
      </c>
      <c r="AU275">
        <v>2</v>
      </c>
      <c r="AV275">
        <v>2</v>
      </c>
      <c r="AW275">
        <v>1</v>
      </c>
      <c r="AX275">
        <v>2</v>
      </c>
      <c r="AY275">
        <v>1</v>
      </c>
      <c r="BD275">
        <v>1</v>
      </c>
      <c r="BE275">
        <v>1</v>
      </c>
      <c r="BG275">
        <v>2</v>
      </c>
      <c r="BH275">
        <v>2</v>
      </c>
      <c r="BI275">
        <v>1</v>
      </c>
      <c r="BJ275">
        <v>2</v>
      </c>
      <c r="BK275">
        <v>2</v>
      </c>
      <c r="BL275">
        <v>2</v>
      </c>
      <c r="BM275">
        <v>2</v>
      </c>
      <c r="BN275">
        <v>1</v>
      </c>
    </row>
    <row r="276" spans="2:67" ht="14.5" customHeight="1" x14ac:dyDescent="0.2">
      <c r="B276">
        <f>IF(SUMIFS('Included Monsters'!I:I,'Included Monsters'!E:E,data!K276,'Included Monsters'!F:F,data!M276)=1,0,IF(SUM(C276:D276)=0,0,SUM(E276:H276)))</f>
        <v>0</v>
      </c>
      <c r="C276">
        <f>IF(L276='Choice Identifier'!$F$3,1,0)</f>
        <v>0</v>
      </c>
      <c r="D276">
        <f>IF(K276='Choice Identifier'!$F$3,1,0)</f>
        <v>0</v>
      </c>
      <c r="E276">
        <f>IF(ISNUMBER(SEARCH(E$1,VLOOKUP($N276,'favorites worksheet'!$B:$T,19,FALSE))),4,IFERROR(VLOOKUP($N276,attributelookup,INDEX('list of artifact attributes'!$B:$B,MATCH(data!E$1,'list of artifact attributes'!$A:$A,0)),FALSE),))</f>
        <v>2</v>
      </c>
      <c r="F276">
        <f>IF(ISNUMBER(SEARCH(F$1,VLOOKUP($N276,'favorites worksheet'!$B:$T,19,FALSE))),4,IFERROR(VLOOKUP($N276,attributelookup,INDEX('list of artifact attributes'!$B:$B,MATCH(data!F$1,'list of artifact attributes'!$A:$A,0)),FALSE),))</f>
        <v>0</v>
      </c>
      <c r="G276">
        <f>IF(ISNUMBER(SEARCH(G$1,VLOOKUP($N276,'favorites worksheet'!$B:$T,19,FALSE))),4,IFERROR(VLOOKUP($N276,attributelookup,INDEX('list of artifact attributes'!$B:$B,MATCH(data!G$1,'list of artifact attributes'!$A:$A,0)),FALSE),))</f>
        <v>2</v>
      </c>
      <c r="H276">
        <f>IF(ISNUMBER(SEARCH(H$1,VLOOKUP($N276,'favorites worksheet'!$B:$T,19,FALSE))),4,IFERROR(VLOOKUP($N276,attributelookup,INDEX('list of artifact attributes'!$B:$B,MATCH(data!H$1,'list of artifact attributes'!$A:$A,0)),FALSE),))</f>
        <v>2</v>
      </c>
      <c r="I276">
        <v>3</v>
      </c>
      <c r="J276" t="s">
        <v>667</v>
      </c>
      <c r="K276" t="s">
        <v>19</v>
      </c>
      <c r="L276" t="s">
        <v>920</v>
      </c>
      <c r="M276" t="s">
        <v>670</v>
      </c>
      <c r="N276" t="str">
        <f t="shared" si="4"/>
        <v>WINDPigma</v>
      </c>
      <c r="O276" t="s">
        <v>58</v>
      </c>
      <c r="P276" t="s">
        <v>59</v>
      </c>
      <c r="Q276" t="s">
        <v>494</v>
      </c>
      <c r="R276" t="s">
        <v>186</v>
      </c>
      <c r="S276" t="s">
        <v>872</v>
      </c>
      <c r="T276" t="s">
        <v>871</v>
      </c>
      <c r="U276" t="s">
        <v>855</v>
      </c>
      <c r="X276" t="s">
        <v>909</v>
      </c>
      <c r="Y276">
        <v>2</v>
      </c>
      <c r="AD276">
        <v>2</v>
      </c>
      <c r="AF276">
        <v>2</v>
      </c>
      <c r="AH276">
        <v>2</v>
      </c>
      <c r="AI276">
        <v>1</v>
      </c>
      <c r="AJ276">
        <v>2</v>
      </c>
      <c r="AK276">
        <v>2</v>
      </c>
      <c r="AL276">
        <v>2</v>
      </c>
      <c r="AM276">
        <v>2</v>
      </c>
      <c r="AN276">
        <v>2</v>
      </c>
      <c r="AO276">
        <v>2</v>
      </c>
      <c r="AP276">
        <v>2</v>
      </c>
      <c r="AQ276">
        <v>2</v>
      </c>
      <c r="AR276">
        <v>2</v>
      </c>
      <c r="AS276">
        <v>2</v>
      </c>
      <c r="AT276">
        <v>1</v>
      </c>
      <c r="AU276">
        <v>2</v>
      </c>
      <c r="AV276">
        <v>2</v>
      </c>
      <c r="AW276">
        <v>1</v>
      </c>
      <c r="AX276">
        <v>2</v>
      </c>
      <c r="AY276">
        <v>1</v>
      </c>
      <c r="AZ276">
        <v>2</v>
      </c>
      <c r="BD276">
        <v>1</v>
      </c>
      <c r="BE276">
        <v>1</v>
      </c>
      <c r="BG276">
        <v>2</v>
      </c>
      <c r="BH276">
        <v>2</v>
      </c>
      <c r="BI276">
        <v>1</v>
      </c>
      <c r="BJ276">
        <v>2</v>
      </c>
      <c r="BK276">
        <v>2</v>
      </c>
      <c r="BL276">
        <v>2</v>
      </c>
      <c r="BM276">
        <v>2</v>
      </c>
      <c r="BN276">
        <v>1</v>
      </c>
    </row>
    <row r="277" spans="2:67" ht="14.5" customHeight="1" x14ac:dyDescent="0.2">
      <c r="B277">
        <f>IF(SUMIFS('Included Monsters'!I:I,'Included Monsters'!E:E,data!K277,'Included Monsters'!F:F,data!M277)=1,0,IF(SUM(C277:D277)=0,0,SUM(E277:H277)))</f>
        <v>0</v>
      </c>
      <c r="C277">
        <f>IF(L277='Choice Identifier'!$F$3,1,0)</f>
        <v>0</v>
      </c>
      <c r="D277">
        <f>IF(K277='Choice Identifier'!$F$3,1,0)</f>
        <v>0</v>
      </c>
      <c r="E277">
        <f>IF(ISNUMBER(SEARCH(E$1,VLOOKUP($N277,'favorites worksheet'!$B:$T,19,FALSE))),4,IFERROR(VLOOKUP($N277,attributelookup,INDEX('list of artifact attributes'!$B:$B,MATCH(data!E$1,'list of artifact attributes'!$A:$A,0)),FALSE),))</f>
        <v>0</v>
      </c>
      <c r="F277">
        <f>IF(ISNUMBER(SEARCH(F$1,VLOOKUP($N277,'favorites worksheet'!$B:$T,19,FALSE))),4,IFERROR(VLOOKUP($N277,attributelookup,INDEX('list of artifact attributes'!$B:$B,MATCH(data!F$1,'list of artifact attributes'!$A:$A,0)),FALSE),))</f>
        <v>0</v>
      </c>
      <c r="G277">
        <f>IF(ISNUMBER(SEARCH(G$1,VLOOKUP($N277,'favorites worksheet'!$B:$T,19,FALSE))),4,IFERROR(VLOOKUP($N277,attributelookup,INDEX('list of artifact attributes'!$B:$B,MATCH(data!G$1,'list of artifact attributes'!$A:$A,0)),FALSE),))</f>
        <v>2</v>
      </c>
      <c r="H277">
        <f>IF(ISNUMBER(SEARCH(H$1,VLOOKUP($N277,'favorites worksheet'!$B:$T,19,FALSE))),4,IFERROR(VLOOKUP($N277,attributelookup,INDEX('list of artifact attributes'!$B:$B,MATCH(data!H$1,'list of artifact attributes'!$A:$A,0)),FALSE),))</f>
        <v>2</v>
      </c>
      <c r="I277">
        <v>3</v>
      </c>
      <c r="J277" t="s">
        <v>667</v>
      </c>
      <c r="K277" t="s">
        <v>13</v>
      </c>
      <c r="L277" t="s">
        <v>919</v>
      </c>
      <c r="M277" t="s">
        <v>668</v>
      </c>
      <c r="N277" t="str">
        <f t="shared" si="4"/>
        <v>WATERYaku</v>
      </c>
      <c r="O277" t="s">
        <v>58</v>
      </c>
      <c r="P277" t="s">
        <v>59</v>
      </c>
      <c r="Q277" t="s">
        <v>83</v>
      </c>
      <c r="R277" t="s">
        <v>186</v>
      </c>
      <c r="S277" t="s">
        <v>872</v>
      </c>
      <c r="T277" t="s">
        <v>871</v>
      </c>
      <c r="U277" t="s">
        <v>855</v>
      </c>
      <c r="X277" t="s">
        <v>909</v>
      </c>
      <c r="Y277">
        <v>2</v>
      </c>
      <c r="Z277">
        <v>2</v>
      </c>
      <c r="AA277">
        <v>2</v>
      </c>
      <c r="AF277">
        <v>2</v>
      </c>
      <c r="AG277">
        <v>2</v>
      </c>
      <c r="AH277">
        <v>2</v>
      </c>
      <c r="AI277">
        <v>2</v>
      </c>
      <c r="AJ277">
        <v>2</v>
      </c>
      <c r="AK277">
        <v>1</v>
      </c>
      <c r="AL277">
        <v>2</v>
      </c>
      <c r="AM277">
        <v>2</v>
      </c>
      <c r="AN277">
        <v>2</v>
      </c>
      <c r="AO277">
        <v>2</v>
      </c>
      <c r="AP277">
        <v>2</v>
      </c>
      <c r="AQ277">
        <v>2</v>
      </c>
      <c r="AR277">
        <v>2</v>
      </c>
      <c r="AS277">
        <v>2</v>
      </c>
      <c r="AT277">
        <v>1</v>
      </c>
      <c r="AU277">
        <v>2</v>
      </c>
      <c r="AV277">
        <v>2</v>
      </c>
      <c r="AW277">
        <v>1</v>
      </c>
      <c r="AX277">
        <v>2</v>
      </c>
      <c r="AY277">
        <v>1</v>
      </c>
      <c r="BD277">
        <v>1</v>
      </c>
      <c r="BE277">
        <v>1</v>
      </c>
      <c r="BG277">
        <v>2</v>
      </c>
      <c r="BH277">
        <v>2</v>
      </c>
      <c r="BI277">
        <v>1</v>
      </c>
      <c r="BJ277">
        <v>2</v>
      </c>
      <c r="BK277">
        <v>2</v>
      </c>
      <c r="BL277">
        <v>2</v>
      </c>
      <c r="BM277">
        <v>2</v>
      </c>
      <c r="BN277">
        <v>1</v>
      </c>
    </row>
    <row r="278" spans="2:67" ht="14.5" customHeight="1" x14ac:dyDescent="0.2">
      <c r="B278">
        <f>IF(SUMIFS('Included Monsters'!I:I,'Included Monsters'!E:E,data!K278,'Included Monsters'!F:F,data!M278)=1,0,IF(SUM(C278:D278)=0,0,SUM(E278:H278)))</f>
        <v>0</v>
      </c>
      <c r="C278">
        <f>IF(L278='Choice Identifier'!$F$3,1,0)</f>
        <v>0</v>
      </c>
      <c r="D278">
        <f>IF(K278='Choice Identifier'!$F$3,1,0)</f>
        <v>0</v>
      </c>
      <c r="E278">
        <f>IF(ISNUMBER(SEARCH(E$1,VLOOKUP($N278,'favorites worksheet'!$B:$T,19,FALSE))),4,IFERROR(VLOOKUP($N278,attributelookup,INDEX('list of artifact attributes'!$B:$B,MATCH(data!E$1,'list of artifact attributes'!$A:$A,0)),FALSE),))</f>
        <v>0</v>
      </c>
      <c r="F278">
        <f>IF(ISNUMBER(SEARCH(F$1,VLOOKUP($N278,'favorites worksheet'!$B:$T,19,FALSE))),4,IFERROR(VLOOKUP($N278,attributelookup,INDEX('list of artifact attributes'!$B:$B,MATCH(data!F$1,'list of artifact attributes'!$A:$A,0)),FALSE),))</f>
        <v>0</v>
      </c>
      <c r="G278">
        <f>IF(ISNUMBER(SEARCH(G$1,VLOOKUP($N278,'favorites worksheet'!$B:$T,19,FALSE))),4,IFERROR(VLOOKUP($N278,attributelookup,INDEX('list of artifact attributes'!$B:$B,MATCH(data!G$1,'list of artifact attributes'!$A:$A,0)),FALSE),))</f>
        <v>0</v>
      </c>
      <c r="H278">
        <f>IF(ISNUMBER(SEARCH(H$1,VLOOKUP($N278,'favorites worksheet'!$B:$T,19,FALSE))),4,IFERROR(VLOOKUP($N278,attributelookup,INDEX('list of artifact attributes'!$B:$B,MATCH(data!H$1,'list of artifact attributes'!$A:$A,0)),FALSE),))</f>
        <v>2</v>
      </c>
      <c r="I278">
        <v>3</v>
      </c>
      <c r="J278" t="s">
        <v>717</v>
      </c>
      <c r="K278" t="s">
        <v>19</v>
      </c>
      <c r="L278" t="s">
        <v>919</v>
      </c>
      <c r="M278" t="s">
        <v>721</v>
      </c>
      <c r="N278" t="str">
        <f t="shared" si="4"/>
        <v>WINDAnduril</v>
      </c>
      <c r="O278" t="s">
        <v>619</v>
      </c>
      <c r="P278" t="s">
        <v>208</v>
      </c>
      <c r="Q278" t="s">
        <v>83</v>
      </c>
      <c r="R278" t="s">
        <v>186</v>
      </c>
      <c r="S278" t="s">
        <v>872</v>
      </c>
      <c r="T278" t="s">
        <v>871</v>
      </c>
      <c r="U278" t="s">
        <v>855</v>
      </c>
      <c r="X278" t="s">
        <v>909</v>
      </c>
      <c r="Y278">
        <v>2</v>
      </c>
      <c r="Z278">
        <v>2</v>
      </c>
      <c r="AA278">
        <v>2</v>
      </c>
      <c r="AG278">
        <v>2</v>
      </c>
      <c r="AH278">
        <v>2</v>
      </c>
      <c r="AI278">
        <v>1</v>
      </c>
      <c r="AJ278">
        <v>2</v>
      </c>
      <c r="AK278">
        <v>2</v>
      </c>
      <c r="AL278">
        <v>2</v>
      </c>
      <c r="AM278">
        <v>2</v>
      </c>
      <c r="AN278">
        <v>2</v>
      </c>
      <c r="AO278">
        <v>2</v>
      </c>
      <c r="AP278">
        <v>2</v>
      </c>
      <c r="AQ278">
        <v>2</v>
      </c>
      <c r="AR278">
        <v>2</v>
      </c>
      <c r="AS278">
        <v>2</v>
      </c>
      <c r="AT278">
        <v>1</v>
      </c>
      <c r="AU278">
        <v>2</v>
      </c>
      <c r="AV278">
        <v>2</v>
      </c>
      <c r="AW278">
        <v>1</v>
      </c>
      <c r="AX278">
        <v>2</v>
      </c>
      <c r="AY278">
        <v>1</v>
      </c>
      <c r="BD278">
        <v>1</v>
      </c>
      <c r="BE278">
        <v>1</v>
      </c>
      <c r="BG278">
        <v>2</v>
      </c>
      <c r="BH278">
        <v>2</v>
      </c>
      <c r="BI278">
        <v>1</v>
      </c>
      <c r="BJ278">
        <v>2</v>
      </c>
      <c r="BK278">
        <v>2</v>
      </c>
      <c r="BL278">
        <v>2</v>
      </c>
      <c r="BM278">
        <v>2</v>
      </c>
      <c r="BN278">
        <v>1</v>
      </c>
    </row>
    <row r="279" spans="2:67" ht="14.5" customHeight="1" x14ac:dyDescent="0.2">
      <c r="B279">
        <f>IF(SUMIFS('Included Monsters'!I:I,'Included Monsters'!E:E,data!K279,'Included Monsters'!F:F,data!M279)=1,0,IF(SUM(C279:D279)=0,0,SUM(E279:H279)))</f>
        <v>0</v>
      </c>
      <c r="C279">
        <f>IF(L279='Choice Identifier'!$F$3,1,0)</f>
        <v>0</v>
      </c>
      <c r="D279">
        <f>IF(K279='Choice Identifier'!$F$3,1,0)</f>
        <v>0</v>
      </c>
      <c r="E279">
        <f>IF(ISNUMBER(SEARCH(E$1,VLOOKUP($N279,'favorites worksheet'!$B:$T,19,FALSE))),4,IFERROR(VLOOKUP($N279,attributelookup,INDEX('list of artifact attributes'!$B:$B,MATCH(data!E$1,'list of artifact attributes'!$A:$A,0)),FALSE),))</f>
        <v>0</v>
      </c>
      <c r="F279">
        <f>IF(ISNUMBER(SEARCH(F$1,VLOOKUP($N279,'favorites worksheet'!$B:$T,19,FALSE))),4,IFERROR(VLOOKUP($N279,attributelookup,INDEX('list of artifact attributes'!$B:$B,MATCH(data!F$1,'list of artifact attributes'!$A:$A,0)),FALSE),))</f>
        <v>0</v>
      </c>
      <c r="G279">
        <f>IF(ISNUMBER(SEARCH(G$1,VLOOKUP($N279,'favorites worksheet'!$B:$T,19,FALSE))),4,IFERROR(VLOOKUP($N279,attributelookup,INDEX('list of artifact attributes'!$B:$B,MATCH(data!G$1,'list of artifact attributes'!$A:$A,0)),FALSE),))</f>
        <v>0</v>
      </c>
      <c r="H279">
        <f>IF(ISNUMBER(SEARCH(H$1,VLOOKUP($N279,'favorites worksheet'!$B:$T,19,FALSE))),4,IFERROR(VLOOKUP($N279,attributelookup,INDEX('list of artifact attributes'!$B:$B,MATCH(data!H$1,'list of artifact attributes'!$A:$A,0)),FALSE),))</f>
        <v>2</v>
      </c>
      <c r="I279">
        <v>3</v>
      </c>
      <c r="J279" t="s">
        <v>717</v>
      </c>
      <c r="K279" t="s">
        <v>26</v>
      </c>
      <c r="L279" t="s">
        <v>919</v>
      </c>
      <c r="M279" t="s">
        <v>720</v>
      </c>
      <c r="N279" t="str">
        <f t="shared" si="4"/>
        <v>DARKDrogan</v>
      </c>
      <c r="O279" t="s">
        <v>171</v>
      </c>
      <c r="P279" t="s">
        <v>31</v>
      </c>
      <c r="Q279" t="s">
        <v>226</v>
      </c>
      <c r="R279" t="s">
        <v>293</v>
      </c>
      <c r="S279" t="s">
        <v>870</v>
      </c>
      <c r="T279" t="s">
        <v>869</v>
      </c>
      <c r="U279" t="s">
        <v>871</v>
      </c>
      <c r="X279" t="s">
        <v>910</v>
      </c>
      <c r="Y279">
        <v>2</v>
      </c>
      <c r="Z279">
        <v>2</v>
      </c>
      <c r="AG279">
        <v>2</v>
      </c>
      <c r="AH279">
        <v>2</v>
      </c>
      <c r="AI279">
        <v>2</v>
      </c>
      <c r="AJ279">
        <v>2</v>
      </c>
      <c r="AK279">
        <v>2</v>
      </c>
      <c r="AL279">
        <v>2</v>
      </c>
      <c r="AM279">
        <v>2</v>
      </c>
      <c r="AN279">
        <v>2</v>
      </c>
      <c r="AO279">
        <v>2</v>
      </c>
      <c r="AP279">
        <v>2</v>
      </c>
      <c r="AQ279">
        <v>2</v>
      </c>
      <c r="AR279">
        <v>2</v>
      </c>
      <c r="AS279">
        <v>2</v>
      </c>
      <c r="AT279">
        <v>2</v>
      </c>
      <c r="AU279">
        <v>2</v>
      </c>
      <c r="AV279">
        <v>2</v>
      </c>
      <c r="AW279">
        <v>1</v>
      </c>
      <c r="AX279">
        <v>2</v>
      </c>
      <c r="AY279">
        <v>1</v>
      </c>
      <c r="BD279">
        <v>1</v>
      </c>
      <c r="BE279">
        <v>1</v>
      </c>
      <c r="BG279">
        <v>2</v>
      </c>
      <c r="BH279">
        <v>2</v>
      </c>
      <c r="BI279">
        <v>1</v>
      </c>
      <c r="BJ279">
        <v>2</v>
      </c>
      <c r="BK279">
        <v>2</v>
      </c>
      <c r="BL279">
        <v>2</v>
      </c>
      <c r="BM279">
        <v>2</v>
      </c>
      <c r="BN279">
        <v>1</v>
      </c>
    </row>
    <row r="280" spans="2:67" ht="14.5" customHeight="1" x14ac:dyDescent="0.2">
      <c r="B280">
        <f>IF(SUMIFS('Included Monsters'!I:I,'Included Monsters'!E:E,data!K280,'Included Monsters'!F:F,data!M280)=1,0,IF(SUM(C280:D280)=0,0,SUM(E280:H280)))</f>
        <v>2</v>
      </c>
      <c r="C280">
        <f>IF(L280='Choice Identifier'!$F$3,1,0)</f>
        <v>0</v>
      </c>
      <c r="D280">
        <f>IF(K280='Choice Identifier'!$F$3,1,0)</f>
        <v>1</v>
      </c>
      <c r="E280">
        <f>IF(ISNUMBER(SEARCH(E$1,VLOOKUP($N280,'favorites worksheet'!$B:$T,19,FALSE))),4,IFERROR(VLOOKUP($N280,attributelookup,INDEX('list of artifact attributes'!$B:$B,MATCH(data!E$1,'list of artifact attributes'!$A:$A,0)),FALSE),))</f>
        <v>0</v>
      </c>
      <c r="F280">
        <f>IF(ISNUMBER(SEARCH(F$1,VLOOKUP($N280,'favorites worksheet'!$B:$T,19,FALSE))),4,IFERROR(VLOOKUP($N280,attributelookup,INDEX('list of artifact attributes'!$B:$B,MATCH(data!F$1,'list of artifact attributes'!$A:$A,0)),FALSE),))</f>
        <v>0</v>
      </c>
      <c r="G280">
        <f>IF(ISNUMBER(SEARCH(G$1,VLOOKUP($N280,'favorites worksheet'!$B:$T,19,FALSE))),4,IFERROR(VLOOKUP($N280,attributelookup,INDEX('list of artifact attributes'!$B:$B,MATCH(data!G$1,'list of artifact attributes'!$A:$A,0)),FALSE),))</f>
        <v>0</v>
      </c>
      <c r="H280">
        <f>IF(ISNUMBER(SEARCH(H$1,VLOOKUP($N280,'favorites worksheet'!$B:$T,19,FALSE))),4,IFERROR(VLOOKUP($N280,attributelookup,INDEX('list of artifact attributes'!$B:$B,MATCH(data!H$1,'list of artifact attributes'!$A:$A,0)),FALSE),))</f>
        <v>2</v>
      </c>
      <c r="I280">
        <v>3</v>
      </c>
      <c r="J280" t="s">
        <v>717</v>
      </c>
      <c r="K280" t="s">
        <v>22</v>
      </c>
      <c r="L280" t="s">
        <v>919</v>
      </c>
      <c r="M280" t="s">
        <v>719</v>
      </c>
      <c r="N280" t="str">
        <f t="shared" si="4"/>
        <v>LIGHTEludain</v>
      </c>
      <c r="O280" t="s">
        <v>619</v>
      </c>
      <c r="P280" t="s">
        <v>208</v>
      </c>
      <c r="Q280" t="s">
        <v>83</v>
      </c>
      <c r="R280" t="s">
        <v>186</v>
      </c>
      <c r="S280" t="s">
        <v>872</v>
      </c>
      <c r="T280" t="s">
        <v>871</v>
      </c>
      <c r="U280" t="s">
        <v>855</v>
      </c>
      <c r="X280" t="s">
        <v>909</v>
      </c>
      <c r="Y280">
        <v>2</v>
      </c>
      <c r="Z280">
        <v>2</v>
      </c>
      <c r="AA280">
        <v>2</v>
      </c>
      <c r="AG280">
        <v>2</v>
      </c>
      <c r="AH280">
        <v>2</v>
      </c>
      <c r="AI280">
        <v>2</v>
      </c>
      <c r="AJ280">
        <v>2</v>
      </c>
      <c r="AK280">
        <v>2</v>
      </c>
      <c r="AL280">
        <v>2</v>
      </c>
      <c r="AM280">
        <v>2</v>
      </c>
      <c r="AN280">
        <v>2</v>
      </c>
      <c r="AO280">
        <v>2</v>
      </c>
      <c r="AP280">
        <v>2</v>
      </c>
      <c r="AQ280">
        <v>2</v>
      </c>
      <c r="AR280">
        <v>2</v>
      </c>
      <c r="AS280">
        <v>2</v>
      </c>
      <c r="AT280">
        <v>1</v>
      </c>
      <c r="AU280">
        <v>2</v>
      </c>
      <c r="AV280">
        <v>2</v>
      </c>
      <c r="AW280">
        <v>1</v>
      </c>
      <c r="AX280">
        <v>2</v>
      </c>
      <c r="AY280">
        <v>1</v>
      </c>
      <c r="BD280">
        <v>1</v>
      </c>
      <c r="BE280">
        <v>1</v>
      </c>
      <c r="BG280">
        <v>2</v>
      </c>
      <c r="BH280">
        <v>2</v>
      </c>
      <c r="BI280">
        <v>1</v>
      </c>
      <c r="BJ280">
        <v>2</v>
      </c>
      <c r="BK280">
        <v>2</v>
      </c>
      <c r="BL280">
        <v>2</v>
      </c>
      <c r="BM280">
        <v>2</v>
      </c>
      <c r="BN280">
        <v>1</v>
      </c>
    </row>
    <row r="281" spans="2:67" ht="14.5" customHeight="1" x14ac:dyDescent="0.2">
      <c r="B281">
        <f>IF(SUMIFS('Included Monsters'!I:I,'Included Monsters'!E:E,data!K281,'Included Monsters'!F:F,data!M281)=1,0,IF(SUM(C281:D281)=0,0,SUM(E281:H281)))</f>
        <v>0</v>
      </c>
      <c r="C281">
        <f>IF(L281='Choice Identifier'!$F$3,1,0)</f>
        <v>0</v>
      </c>
      <c r="D281">
        <f>IF(K281='Choice Identifier'!$F$3,1,0)</f>
        <v>0</v>
      </c>
      <c r="E281">
        <f>IF(ISNUMBER(SEARCH(E$1,VLOOKUP($N281,'favorites worksheet'!$B:$T,19,FALSE))),4,IFERROR(VLOOKUP($N281,attributelookup,INDEX('list of artifact attributes'!$B:$B,MATCH(data!E$1,'list of artifact attributes'!$A:$A,0)),FALSE),))</f>
        <v>0</v>
      </c>
      <c r="F281">
        <f>IF(ISNUMBER(SEARCH(F$1,VLOOKUP($N281,'favorites worksheet'!$B:$T,19,FALSE))),4,IFERROR(VLOOKUP($N281,attributelookup,INDEX('list of artifact attributes'!$B:$B,MATCH(data!F$1,'list of artifact attributes'!$A:$A,0)),FALSE),))</f>
        <v>0</v>
      </c>
      <c r="G281">
        <f>IF(ISNUMBER(SEARCH(G$1,VLOOKUP($N281,'favorites worksheet'!$B:$T,19,FALSE))),4,IFERROR(VLOOKUP($N281,attributelookup,INDEX('list of artifact attributes'!$B:$B,MATCH(data!G$1,'list of artifact attributes'!$A:$A,0)),FALSE),))</f>
        <v>0</v>
      </c>
      <c r="H281">
        <f>IF(ISNUMBER(SEARCH(H$1,VLOOKUP($N281,'favorites worksheet'!$B:$T,19,FALSE))),4,IFERROR(VLOOKUP($N281,attributelookup,INDEX('list of artifact attributes'!$B:$B,MATCH(data!H$1,'list of artifact attributes'!$A:$A,0)),FALSE),))</f>
        <v>2</v>
      </c>
      <c r="I281">
        <v>3</v>
      </c>
      <c r="J281" t="s">
        <v>717</v>
      </c>
      <c r="K281" t="s">
        <v>13</v>
      </c>
      <c r="L281" t="s">
        <v>919</v>
      </c>
      <c r="M281" t="s">
        <v>718</v>
      </c>
      <c r="N281" t="str">
        <f t="shared" si="4"/>
        <v>WATERPurian</v>
      </c>
      <c r="O281" t="s">
        <v>9</v>
      </c>
      <c r="P281" t="s">
        <v>256</v>
      </c>
      <c r="Q281" t="s">
        <v>9</v>
      </c>
      <c r="R281" t="s">
        <v>256</v>
      </c>
      <c r="S281" t="s">
        <v>854</v>
      </c>
      <c r="T281" t="s">
        <v>869</v>
      </c>
      <c r="U281" t="s">
        <v>871</v>
      </c>
      <c r="X281" t="s">
        <v>909</v>
      </c>
      <c r="Y281">
        <v>2</v>
      </c>
      <c r="Z281">
        <v>2</v>
      </c>
      <c r="AG281">
        <v>2</v>
      </c>
      <c r="AI281">
        <v>2</v>
      </c>
      <c r="AJ281">
        <v>2</v>
      </c>
      <c r="AK281">
        <v>1</v>
      </c>
      <c r="AL281">
        <v>2</v>
      </c>
      <c r="AM281">
        <v>2</v>
      </c>
      <c r="AN281">
        <v>2</v>
      </c>
      <c r="AO281">
        <v>2</v>
      </c>
      <c r="AP281">
        <v>2</v>
      </c>
      <c r="AQ281">
        <v>2</v>
      </c>
      <c r="AR281">
        <v>2</v>
      </c>
      <c r="AS281">
        <v>2</v>
      </c>
      <c r="AT281">
        <v>1</v>
      </c>
      <c r="AU281">
        <v>2</v>
      </c>
      <c r="AV281">
        <v>2</v>
      </c>
      <c r="AW281">
        <v>1</v>
      </c>
      <c r="AX281">
        <v>2</v>
      </c>
      <c r="AY281">
        <v>1</v>
      </c>
      <c r="BD281">
        <v>1</v>
      </c>
      <c r="BE281">
        <v>1</v>
      </c>
      <c r="BG281">
        <v>2</v>
      </c>
      <c r="BH281">
        <v>2</v>
      </c>
      <c r="BI281">
        <v>1</v>
      </c>
      <c r="BJ281">
        <v>2</v>
      </c>
      <c r="BK281">
        <v>2</v>
      </c>
      <c r="BL281">
        <v>2</v>
      </c>
      <c r="BM281">
        <v>2</v>
      </c>
      <c r="BN281">
        <v>1</v>
      </c>
    </row>
    <row r="282" spans="2:67" ht="14.5" customHeight="1" x14ac:dyDescent="0.2">
      <c r="B282">
        <f>IF(SUMIFS('Included Monsters'!I:I,'Included Monsters'!E:E,data!K282,'Included Monsters'!F:F,data!M282)=1,0,IF(SUM(C282:D282)=0,0,SUM(E282:H282)))</f>
        <v>0</v>
      </c>
      <c r="C282">
        <f>IF(L282='Choice Identifier'!$F$3,1,0)</f>
        <v>0</v>
      </c>
      <c r="D282">
        <f>IF(K282='Choice Identifier'!$F$3,1,0)</f>
        <v>0</v>
      </c>
      <c r="E282">
        <f>IF(ISNUMBER(SEARCH(E$1,VLOOKUP($N282,'favorites worksheet'!$B:$T,19,FALSE))),4,IFERROR(VLOOKUP($N282,attributelookup,INDEX('list of artifact attributes'!$B:$B,MATCH(data!E$1,'list of artifact attributes'!$A:$A,0)),FALSE),))</f>
        <v>0</v>
      </c>
      <c r="F282">
        <f>IF(ISNUMBER(SEARCH(F$1,VLOOKUP($N282,'favorites worksheet'!$B:$T,19,FALSE))),4,IFERROR(VLOOKUP($N282,attributelookup,INDEX('list of artifact attributes'!$B:$B,MATCH(data!F$1,'list of artifact attributes'!$A:$A,0)),FALSE),))</f>
        <v>0</v>
      </c>
      <c r="G282">
        <f>IF(ISNUMBER(SEARCH(G$1,VLOOKUP($N282,'favorites worksheet'!$B:$T,19,FALSE))),4,IFERROR(VLOOKUP($N282,attributelookup,INDEX('list of artifact attributes'!$B:$B,MATCH(data!G$1,'list of artifact attributes'!$A:$A,0)),FALSE),))</f>
        <v>0</v>
      </c>
      <c r="H282">
        <f>IF(ISNUMBER(SEARCH(H$1,VLOOKUP($N282,'favorites worksheet'!$B:$T,19,FALSE))),4,IFERROR(VLOOKUP($N282,attributelookup,INDEX('list of artifact attributes'!$B:$B,MATCH(data!H$1,'list of artifact attributes'!$A:$A,0)),FALSE),))</f>
        <v>2</v>
      </c>
      <c r="I282">
        <v>3</v>
      </c>
      <c r="J282" t="s">
        <v>717</v>
      </c>
      <c r="K282" t="s">
        <v>6</v>
      </c>
      <c r="L282" t="s">
        <v>919</v>
      </c>
      <c r="M282" t="s">
        <v>722</v>
      </c>
      <c r="N282" t="str">
        <f t="shared" si="4"/>
        <v>FIRETagaros</v>
      </c>
      <c r="O282" t="s">
        <v>619</v>
      </c>
      <c r="P282" t="s">
        <v>208</v>
      </c>
      <c r="Q282" t="s">
        <v>226</v>
      </c>
      <c r="R282" t="s">
        <v>186</v>
      </c>
      <c r="S282" t="s">
        <v>872</v>
      </c>
      <c r="T282" t="s">
        <v>871</v>
      </c>
      <c r="U282" t="s">
        <v>855</v>
      </c>
      <c r="X282" t="s">
        <v>909</v>
      </c>
      <c r="Y282">
        <v>2</v>
      </c>
      <c r="Z282">
        <v>2</v>
      </c>
      <c r="AA282">
        <v>2</v>
      </c>
      <c r="AG282">
        <v>2</v>
      </c>
      <c r="AH282">
        <v>2</v>
      </c>
      <c r="AI282">
        <v>2</v>
      </c>
      <c r="AJ282">
        <v>1</v>
      </c>
      <c r="AK282">
        <v>2</v>
      </c>
      <c r="AL282">
        <v>2</v>
      </c>
      <c r="AM282">
        <v>2</v>
      </c>
      <c r="AN282">
        <v>2</v>
      </c>
      <c r="AO282">
        <v>2</v>
      </c>
      <c r="AP282">
        <v>2</v>
      </c>
      <c r="AQ282">
        <v>2</v>
      </c>
      <c r="AR282">
        <v>2</v>
      </c>
      <c r="AS282">
        <v>2</v>
      </c>
      <c r="AT282">
        <v>1</v>
      </c>
      <c r="AU282">
        <v>2</v>
      </c>
      <c r="AV282">
        <v>2</v>
      </c>
      <c r="AW282">
        <v>1</v>
      </c>
      <c r="AX282">
        <v>2</v>
      </c>
      <c r="AY282">
        <v>1</v>
      </c>
      <c r="BD282">
        <v>1</v>
      </c>
      <c r="BE282">
        <v>1</v>
      </c>
      <c r="BG282">
        <v>2</v>
      </c>
      <c r="BH282">
        <v>2</v>
      </c>
      <c r="BI282">
        <v>1</v>
      </c>
      <c r="BJ282">
        <v>2</v>
      </c>
      <c r="BK282">
        <v>2</v>
      </c>
      <c r="BL282">
        <v>2</v>
      </c>
      <c r="BM282">
        <v>2</v>
      </c>
      <c r="BN282">
        <v>1</v>
      </c>
      <c r="BO282" s="4"/>
    </row>
    <row r="283" spans="2:67" ht="14.5" customHeight="1" x14ac:dyDescent="0.2">
      <c r="B283">
        <f>IF(SUMIFS('Included Monsters'!I:I,'Included Monsters'!E:E,data!K283,'Included Monsters'!F:F,data!M283)=1,0,IF(SUM(C283:D283)=0,0,SUM(E283:H283)))</f>
        <v>5</v>
      </c>
      <c r="C283">
        <f>IF(L283='Choice Identifier'!$F$3,1,0)</f>
        <v>0</v>
      </c>
      <c r="D283">
        <f>IF(K283='Choice Identifier'!$F$3,1,0)</f>
        <v>1</v>
      </c>
      <c r="E283">
        <f>IF(ISNUMBER(SEARCH(E$1,VLOOKUP($N283,'favorites worksheet'!$B:$T,19,FALSE))),4,IFERROR(VLOOKUP($N283,attributelookup,INDEX('list of artifact attributes'!$B:$B,MATCH(data!E$1,'list of artifact attributes'!$A:$A,0)),FALSE),))</f>
        <v>0</v>
      </c>
      <c r="F283">
        <f>IF(ISNUMBER(SEARCH(F$1,VLOOKUP($N283,'favorites worksheet'!$B:$T,19,FALSE))),4,IFERROR(VLOOKUP($N283,attributelookup,INDEX('list of artifact attributes'!$B:$B,MATCH(data!F$1,'list of artifact attributes'!$A:$A,0)),FALSE),))</f>
        <v>2</v>
      </c>
      <c r="G283">
        <f>IF(ISNUMBER(SEARCH(G$1,VLOOKUP($N283,'favorites worksheet'!$B:$T,19,FALSE))),4,IFERROR(VLOOKUP($N283,attributelookup,INDEX('list of artifact attributes'!$B:$B,MATCH(data!G$1,'list of artifact attributes'!$A:$A,0)),FALSE),))</f>
        <v>2</v>
      </c>
      <c r="H283">
        <f>IF(ISNUMBER(SEARCH(H$1,VLOOKUP($N283,'favorites worksheet'!$B:$T,19,FALSE))),4,IFERROR(VLOOKUP($N283,attributelookup,INDEX('list of artifact attributes'!$B:$B,MATCH(data!H$1,'list of artifact attributes'!$A:$A,0)),FALSE),))</f>
        <v>1</v>
      </c>
      <c r="I283">
        <v>3</v>
      </c>
      <c r="J283" t="s">
        <v>748</v>
      </c>
      <c r="K283" t="s">
        <v>22</v>
      </c>
      <c r="L283" t="s">
        <v>920</v>
      </c>
      <c r="M283" t="s">
        <v>754</v>
      </c>
      <c r="N283" t="str">
        <f t="shared" si="4"/>
        <v>LIGHTBelladeon</v>
      </c>
      <c r="O283" t="s">
        <v>15</v>
      </c>
      <c r="P283" t="s">
        <v>31</v>
      </c>
      <c r="Q283" t="s">
        <v>83</v>
      </c>
      <c r="R283" t="s">
        <v>31</v>
      </c>
      <c r="S283" t="s">
        <v>854</v>
      </c>
      <c r="T283" t="s">
        <v>857</v>
      </c>
      <c r="U283" t="s">
        <v>856</v>
      </c>
      <c r="X283" t="s">
        <v>912</v>
      </c>
      <c r="Y283">
        <v>1</v>
      </c>
      <c r="Z283">
        <v>1</v>
      </c>
      <c r="AE283">
        <v>2</v>
      </c>
      <c r="AF283">
        <v>2</v>
      </c>
      <c r="AG283">
        <v>2</v>
      </c>
      <c r="AI283">
        <v>2</v>
      </c>
      <c r="AJ283">
        <v>2</v>
      </c>
      <c r="AK283">
        <v>2</v>
      </c>
      <c r="AL283">
        <v>2</v>
      </c>
      <c r="AM283">
        <v>2</v>
      </c>
      <c r="AN283">
        <v>2</v>
      </c>
      <c r="AO283">
        <v>2</v>
      </c>
      <c r="AP283">
        <v>2</v>
      </c>
      <c r="AQ283">
        <v>2</v>
      </c>
      <c r="AR283">
        <v>2</v>
      </c>
      <c r="AS283">
        <v>1</v>
      </c>
      <c r="AT283">
        <v>2</v>
      </c>
      <c r="AU283">
        <v>2</v>
      </c>
      <c r="AV283">
        <v>1</v>
      </c>
      <c r="AW283">
        <v>2</v>
      </c>
      <c r="AX283">
        <v>2</v>
      </c>
      <c r="AY283">
        <v>1</v>
      </c>
      <c r="BD283">
        <v>1</v>
      </c>
      <c r="BE283">
        <v>1</v>
      </c>
      <c r="BG283">
        <v>1</v>
      </c>
      <c r="BH283">
        <v>1</v>
      </c>
      <c r="BI283">
        <v>1</v>
      </c>
      <c r="BJ283">
        <v>1</v>
      </c>
      <c r="BK283">
        <v>2</v>
      </c>
      <c r="BL283">
        <v>2</v>
      </c>
      <c r="BM283">
        <v>2</v>
      </c>
      <c r="BN283">
        <v>1</v>
      </c>
    </row>
    <row r="284" spans="2:67" ht="14.5" customHeight="1" x14ac:dyDescent="0.2">
      <c r="B284">
        <f>IF(SUMIFS('Included Monsters'!I:I,'Included Monsters'!E:E,data!K284,'Included Monsters'!F:F,data!M284)=1,0,IF(SUM(C284:D284)=0,0,SUM(E284:H284)))</f>
        <v>0</v>
      </c>
      <c r="C284">
        <f>IF(L284='Choice Identifier'!$F$3,1,0)</f>
        <v>0</v>
      </c>
      <c r="D284">
        <f>IF(K284='Choice Identifier'!$F$3,1,0)</f>
        <v>0</v>
      </c>
      <c r="E284">
        <f>IF(ISNUMBER(SEARCH(E$1,VLOOKUP($N284,'favorites worksheet'!$B:$T,19,FALSE))),4,IFERROR(VLOOKUP($N284,attributelookup,INDEX('list of artifact attributes'!$B:$B,MATCH(data!E$1,'list of artifact attributes'!$A:$A,0)),FALSE),))</f>
        <v>0</v>
      </c>
      <c r="F284">
        <f>IF(ISNUMBER(SEARCH(F$1,VLOOKUP($N284,'favorites worksheet'!$B:$T,19,FALSE))),4,IFERROR(VLOOKUP($N284,attributelookup,INDEX('list of artifact attributes'!$B:$B,MATCH(data!F$1,'list of artifact attributes'!$A:$A,0)),FALSE),))</f>
        <v>0</v>
      </c>
      <c r="G284">
        <f>IF(ISNUMBER(SEARCH(G$1,VLOOKUP($N284,'favorites worksheet'!$B:$T,19,FALSE))),4,IFERROR(VLOOKUP($N284,attributelookup,INDEX('list of artifact attributes'!$B:$B,MATCH(data!G$1,'list of artifact attributes'!$A:$A,0)),FALSE),))</f>
        <v>2</v>
      </c>
      <c r="H284">
        <f>IF(ISNUMBER(SEARCH(H$1,VLOOKUP($N284,'favorites worksheet'!$B:$T,19,FALSE))),4,IFERROR(VLOOKUP($N284,attributelookup,INDEX('list of artifact attributes'!$B:$B,MATCH(data!H$1,'list of artifact attributes'!$A:$A,0)),FALSE),))</f>
        <v>2</v>
      </c>
      <c r="I284">
        <v>3</v>
      </c>
      <c r="J284" t="s">
        <v>748</v>
      </c>
      <c r="K284" t="s">
        <v>13</v>
      </c>
      <c r="L284" t="s">
        <v>920</v>
      </c>
      <c r="M284" t="s">
        <v>753</v>
      </c>
      <c r="N284" t="str">
        <f t="shared" si="4"/>
        <v>WATERIcaru</v>
      </c>
      <c r="O284" t="s">
        <v>58</v>
      </c>
      <c r="P284" t="s">
        <v>59</v>
      </c>
      <c r="Q284" t="s">
        <v>83</v>
      </c>
      <c r="R284" t="s">
        <v>186</v>
      </c>
      <c r="S284" t="s">
        <v>872</v>
      </c>
      <c r="T284" t="s">
        <v>871</v>
      </c>
      <c r="U284" t="s">
        <v>855</v>
      </c>
      <c r="X284" t="s">
        <v>911</v>
      </c>
      <c r="Y284">
        <v>2</v>
      </c>
      <c r="Z284">
        <v>2</v>
      </c>
      <c r="AF284">
        <v>2</v>
      </c>
      <c r="AI284">
        <v>2</v>
      </c>
      <c r="AJ284">
        <v>2</v>
      </c>
      <c r="AK284">
        <v>1</v>
      </c>
      <c r="AL284">
        <v>2</v>
      </c>
      <c r="AM284">
        <v>2</v>
      </c>
      <c r="AN284">
        <v>2</v>
      </c>
      <c r="AO284">
        <v>2</v>
      </c>
      <c r="AP284">
        <v>2</v>
      </c>
      <c r="AQ284">
        <v>2</v>
      </c>
      <c r="AR284">
        <v>2</v>
      </c>
      <c r="AS284">
        <v>2</v>
      </c>
      <c r="AT284">
        <v>2</v>
      </c>
      <c r="AU284">
        <v>2</v>
      </c>
      <c r="AV284">
        <v>2</v>
      </c>
      <c r="AW284">
        <v>2</v>
      </c>
      <c r="AX284">
        <v>2</v>
      </c>
      <c r="AY284">
        <v>1</v>
      </c>
      <c r="AZ284">
        <v>2</v>
      </c>
      <c r="BA284">
        <v>2</v>
      </c>
      <c r="BD284">
        <v>1</v>
      </c>
      <c r="BE284">
        <v>1</v>
      </c>
      <c r="BG284">
        <v>2</v>
      </c>
      <c r="BH284">
        <v>2</v>
      </c>
      <c r="BI284">
        <v>2</v>
      </c>
      <c r="BJ284">
        <v>2</v>
      </c>
      <c r="BK284">
        <v>2</v>
      </c>
      <c r="BL284">
        <v>2</v>
      </c>
      <c r="BM284">
        <v>2</v>
      </c>
      <c r="BN284">
        <v>1</v>
      </c>
    </row>
    <row r="285" spans="2:67" ht="14.5" customHeight="1" x14ac:dyDescent="0.2">
      <c r="B285">
        <f>IF(SUMIFS('Included Monsters'!I:I,'Included Monsters'!E:E,data!K285,'Included Monsters'!F:F,data!M285)=1,0,IF(SUM(C285:D285)=0,0,SUM(E285:H285)))</f>
        <v>0</v>
      </c>
      <c r="C285">
        <f>IF(L285='Choice Identifier'!$F$3,1,0)</f>
        <v>0</v>
      </c>
      <c r="D285">
        <f>IF(K285='Choice Identifier'!$F$3,1,0)</f>
        <v>0</v>
      </c>
      <c r="E285">
        <f>IF(ISNUMBER(SEARCH(E$1,VLOOKUP($N285,'favorites worksheet'!$B:$T,19,FALSE))),4,IFERROR(VLOOKUP($N285,attributelookup,INDEX('list of artifact attributes'!$B:$B,MATCH(data!E$1,'list of artifact attributes'!$A:$A,0)),FALSE),))</f>
        <v>0</v>
      </c>
      <c r="F285">
        <f>IF(ISNUMBER(SEARCH(F$1,VLOOKUP($N285,'favorites worksheet'!$B:$T,19,FALSE))),4,IFERROR(VLOOKUP($N285,attributelookup,INDEX('list of artifact attributes'!$B:$B,MATCH(data!F$1,'list of artifact attributes'!$A:$A,0)),FALSE),))</f>
        <v>0</v>
      </c>
      <c r="G285">
        <f>IF(ISNUMBER(SEARCH(G$1,VLOOKUP($N285,'favorites worksheet'!$B:$T,19,FALSE))),4,IFERROR(VLOOKUP($N285,attributelookup,INDEX('list of artifact attributes'!$B:$B,MATCH(data!G$1,'list of artifact attributes'!$A:$A,0)),FALSE),))</f>
        <v>2</v>
      </c>
      <c r="H285">
        <f>IF(ISNUMBER(SEARCH(H$1,VLOOKUP($N285,'favorites worksheet'!$B:$T,19,FALSE))),4,IFERROR(VLOOKUP($N285,attributelookup,INDEX('list of artifact attributes'!$B:$B,MATCH(data!H$1,'list of artifact attributes'!$A:$A,0)),FALSE),))</f>
        <v>2</v>
      </c>
      <c r="I285">
        <v>3</v>
      </c>
      <c r="J285" t="s">
        <v>748</v>
      </c>
      <c r="K285" t="s">
        <v>26</v>
      </c>
      <c r="L285" t="s">
        <v>919</v>
      </c>
      <c r="M285" t="s">
        <v>752</v>
      </c>
      <c r="N285" t="str">
        <f t="shared" si="4"/>
        <v>DARKKro</v>
      </c>
      <c r="O285" t="s">
        <v>58</v>
      </c>
      <c r="P285" t="s">
        <v>59</v>
      </c>
      <c r="Q285" t="s">
        <v>83</v>
      </c>
      <c r="R285" t="s">
        <v>186</v>
      </c>
      <c r="S285" t="s">
        <v>872</v>
      </c>
      <c r="T285" t="s">
        <v>871</v>
      </c>
      <c r="U285" t="s">
        <v>855</v>
      </c>
      <c r="X285" t="s">
        <v>909</v>
      </c>
      <c r="Y285">
        <v>2</v>
      </c>
      <c r="Z285">
        <v>2</v>
      </c>
      <c r="AA285">
        <v>2</v>
      </c>
      <c r="AF285">
        <v>2</v>
      </c>
      <c r="AH285">
        <v>2</v>
      </c>
      <c r="AI285">
        <v>2</v>
      </c>
      <c r="AJ285">
        <v>2</v>
      </c>
      <c r="AK285">
        <v>2</v>
      </c>
      <c r="AL285">
        <v>2</v>
      </c>
      <c r="AM285">
        <v>2</v>
      </c>
      <c r="AN285">
        <v>2</v>
      </c>
      <c r="AO285">
        <v>2</v>
      </c>
      <c r="AP285">
        <v>2</v>
      </c>
      <c r="AQ285">
        <v>2</v>
      </c>
      <c r="AR285">
        <v>2</v>
      </c>
      <c r="AS285">
        <v>2</v>
      </c>
      <c r="AT285">
        <v>1</v>
      </c>
      <c r="AU285">
        <v>2</v>
      </c>
      <c r="AV285">
        <v>2</v>
      </c>
      <c r="AW285">
        <v>1</v>
      </c>
      <c r="AX285">
        <v>2</v>
      </c>
      <c r="AY285">
        <v>1</v>
      </c>
      <c r="BA285">
        <v>2</v>
      </c>
      <c r="BD285">
        <v>1</v>
      </c>
      <c r="BE285">
        <v>1</v>
      </c>
      <c r="BG285">
        <v>2</v>
      </c>
      <c r="BH285">
        <v>2</v>
      </c>
      <c r="BI285">
        <v>1</v>
      </c>
      <c r="BJ285">
        <v>2</v>
      </c>
      <c r="BK285">
        <v>2</v>
      </c>
      <c r="BL285">
        <v>2</v>
      </c>
      <c r="BM285">
        <v>2</v>
      </c>
      <c r="BN285">
        <v>1</v>
      </c>
    </row>
    <row r="286" spans="2:67" ht="14.5" customHeight="1" x14ac:dyDescent="0.2">
      <c r="B286">
        <f>IF(SUMIFS('Included Monsters'!I:I,'Included Monsters'!E:E,data!K286,'Included Monsters'!F:F,data!M286)=1,0,IF(SUM(C286:D286)=0,0,SUM(E286:H286)))</f>
        <v>0</v>
      </c>
      <c r="C286">
        <f>IF(L286='Choice Identifier'!$F$3,1,0)</f>
        <v>0</v>
      </c>
      <c r="D286">
        <f>IF(K286='Choice Identifier'!$F$3,1,0)</f>
        <v>0</v>
      </c>
      <c r="E286">
        <f>IF(ISNUMBER(SEARCH(E$1,VLOOKUP($N286,'favorites worksheet'!$B:$T,19,FALSE))),4,IFERROR(VLOOKUP($N286,attributelookup,INDEX('list of artifact attributes'!$B:$B,MATCH(data!E$1,'list of artifact attributes'!$A:$A,0)),FALSE),))</f>
        <v>0</v>
      </c>
      <c r="F286">
        <f>IF(ISNUMBER(SEARCH(F$1,VLOOKUP($N286,'favorites worksheet'!$B:$T,19,FALSE))),4,IFERROR(VLOOKUP($N286,attributelookup,INDEX('list of artifact attributes'!$B:$B,MATCH(data!F$1,'list of artifact attributes'!$A:$A,0)),FALSE),))</f>
        <v>0</v>
      </c>
      <c r="G286">
        <f>IF(ISNUMBER(SEARCH(G$1,VLOOKUP($N286,'favorites worksheet'!$B:$T,19,FALSE))),4,IFERROR(VLOOKUP($N286,attributelookup,INDEX('list of artifact attributes'!$B:$B,MATCH(data!G$1,'list of artifact attributes'!$A:$A,0)),FALSE),))</f>
        <v>2</v>
      </c>
      <c r="H286">
        <f>IF(ISNUMBER(SEARCH(H$1,VLOOKUP($N286,'favorites worksheet'!$B:$T,19,FALSE))),4,IFERROR(VLOOKUP($N286,attributelookup,INDEX('list of artifact attributes'!$B:$B,MATCH(data!H$1,'list of artifact attributes'!$A:$A,0)),FALSE),))</f>
        <v>1</v>
      </c>
      <c r="I286">
        <v>3</v>
      </c>
      <c r="J286" t="s">
        <v>748</v>
      </c>
      <c r="K286" t="s">
        <v>19</v>
      </c>
      <c r="L286" t="s">
        <v>920</v>
      </c>
      <c r="M286" t="s">
        <v>750</v>
      </c>
      <c r="N286" t="str">
        <f t="shared" si="4"/>
        <v>WINDRamahan</v>
      </c>
      <c r="O286" t="s">
        <v>751</v>
      </c>
      <c r="P286" t="s">
        <v>237</v>
      </c>
      <c r="Q286" t="s">
        <v>83</v>
      </c>
      <c r="R286" t="s">
        <v>233</v>
      </c>
      <c r="S286" t="s">
        <v>872</v>
      </c>
      <c r="T286" t="s">
        <v>871</v>
      </c>
      <c r="U286" t="s">
        <v>858</v>
      </c>
      <c r="X286" t="s">
        <v>911</v>
      </c>
      <c r="Y286">
        <v>2</v>
      </c>
      <c r="Z286">
        <v>2</v>
      </c>
      <c r="AA286">
        <v>2</v>
      </c>
      <c r="AF286">
        <v>2</v>
      </c>
      <c r="AG286">
        <v>2</v>
      </c>
      <c r="AI286">
        <v>1</v>
      </c>
      <c r="AJ286">
        <v>2</v>
      </c>
      <c r="AK286">
        <v>2</v>
      </c>
      <c r="AL286">
        <v>2</v>
      </c>
      <c r="AM286">
        <v>2</v>
      </c>
      <c r="AN286">
        <v>2</v>
      </c>
      <c r="AO286">
        <v>2</v>
      </c>
      <c r="AP286">
        <v>2</v>
      </c>
      <c r="AQ286">
        <v>2</v>
      </c>
      <c r="AR286">
        <v>2</v>
      </c>
      <c r="AS286">
        <v>1</v>
      </c>
      <c r="AT286">
        <v>2</v>
      </c>
      <c r="AU286">
        <v>2</v>
      </c>
      <c r="AV286">
        <v>1</v>
      </c>
      <c r="AW286">
        <v>2</v>
      </c>
      <c r="AX286">
        <v>2</v>
      </c>
      <c r="AY286">
        <v>1</v>
      </c>
      <c r="BD286">
        <v>1</v>
      </c>
      <c r="BE286">
        <v>1</v>
      </c>
      <c r="BG286">
        <v>2</v>
      </c>
      <c r="BH286">
        <v>1</v>
      </c>
      <c r="BI286">
        <v>2</v>
      </c>
      <c r="BJ286">
        <v>2</v>
      </c>
      <c r="BK286">
        <v>2</v>
      </c>
      <c r="BL286">
        <v>2</v>
      </c>
      <c r="BM286">
        <v>2</v>
      </c>
      <c r="BN286">
        <v>1</v>
      </c>
    </row>
    <row r="287" spans="2:67" ht="14.5" customHeight="1" x14ac:dyDescent="0.2">
      <c r="B287">
        <f>IF(SUMIFS('Included Monsters'!I:I,'Included Monsters'!E:E,data!K287,'Included Monsters'!F:F,data!M287)=1,0,IF(SUM(C287:D287)=0,0,SUM(E287:H287)))</f>
        <v>0</v>
      </c>
      <c r="C287">
        <f>IF(L287='Choice Identifier'!$F$3,1,0)</f>
        <v>0</v>
      </c>
      <c r="D287">
        <f>IF(K287='Choice Identifier'!$F$3,1,0)</f>
        <v>0</v>
      </c>
      <c r="E287">
        <f>IF(ISNUMBER(SEARCH(E$1,VLOOKUP($N287,'favorites worksheet'!$B:$T,19,FALSE))),4,IFERROR(VLOOKUP($N287,attributelookup,INDEX('list of artifact attributes'!$B:$B,MATCH(data!E$1,'list of artifact attributes'!$A:$A,0)),FALSE),))</f>
        <v>0</v>
      </c>
      <c r="F287">
        <f>IF(ISNUMBER(SEARCH(F$1,VLOOKUP($N287,'favorites worksheet'!$B:$T,19,FALSE))),4,IFERROR(VLOOKUP($N287,attributelookup,INDEX('list of artifact attributes'!$B:$B,MATCH(data!F$1,'list of artifact attributes'!$A:$A,0)),FALSE),))</f>
        <v>0</v>
      </c>
      <c r="G287">
        <f>IF(ISNUMBER(SEARCH(G$1,VLOOKUP($N287,'favorites worksheet'!$B:$T,19,FALSE))),4,IFERROR(VLOOKUP($N287,attributelookup,INDEX('list of artifact attributes'!$B:$B,MATCH(data!G$1,'list of artifact attributes'!$A:$A,0)),FALSE),))</f>
        <v>2</v>
      </c>
      <c r="H287">
        <f>IF(ISNUMBER(SEARCH(H$1,VLOOKUP($N287,'favorites worksheet'!$B:$T,19,FALSE))),4,IFERROR(VLOOKUP($N287,attributelookup,INDEX('list of artifact attributes'!$B:$B,MATCH(data!H$1,'list of artifact attributes'!$A:$A,0)),FALSE),))</f>
        <v>2</v>
      </c>
      <c r="I287">
        <v>3</v>
      </c>
      <c r="J287" t="s">
        <v>748</v>
      </c>
      <c r="K287" t="s">
        <v>6</v>
      </c>
      <c r="L287" t="s">
        <v>919</v>
      </c>
      <c r="M287" t="s">
        <v>749</v>
      </c>
      <c r="N287" t="str">
        <f t="shared" si="4"/>
        <v>FIRERaoq</v>
      </c>
      <c r="O287" t="s">
        <v>58</v>
      </c>
      <c r="P287" t="s">
        <v>59</v>
      </c>
      <c r="Q287" t="s">
        <v>83</v>
      </c>
      <c r="R287" t="s">
        <v>186</v>
      </c>
      <c r="S287" t="s">
        <v>872</v>
      </c>
      <c r="T287" t="s">
        <v>871</v>
      </c>
      <c r="U287" t="s">
        <v>855</v>
      </c>
      <c r="X287" t="s">
        <v>909</v>
      </c>
      <c r="Y287">
        <v>2</v>
      </c>
      <c r="Z287">
        <v>2</v>
      </c>
      <c r="AF287">
        <v>2</v>
      </c>
      <c r="AI287">
        <v>2</v>
      </c>
      <c r="AJ287">
        <v>1</v>
      </c>
      <c r="AK287">
        <v>2</v>
      </c>
      <c r="AL287">
        <v>2</v>
      </c>
      <c r="AM287">
        <v>2</v>
      </c>
      <c r="AN287">
        <v>2</v>
      </c>
      <c r="AO287">
        <v>2</v>
      </c>
      <c r="AP287">
        <v>2</v>
      </c>
      <c r="AQ287">
        <v>2</v>
      </c>
      <c r="AR287">
        <v>2</v>
      </c>
      <c r="AS287">
        <v>2</v>
      </c>
      <c r="AT287">
        <v>1</v>
      </c>
      <c r="AU287">
        <v>2</v>
      </c>
      <c r="AV287">
        <v>2</v>
      </c>
      <c r="AW287">
        <v>1</v>
      </c>
      <c r="AX287">
        <v>2</v>
      </c>
      <c r="AY287">
        <v>1</v>
      </c>
      <c r="BA287">
        <v>2</v>
      </c>
      <c r="BD287">
        <v>1</v>
      </c>
      <c r="BE287">
        <v>1</v>
      </c>
      <c r="BG287">
        <v>2</v>
      </c>
      <c r="BH287">
        <v>2</v>
      </c>
      <c r="BI287">
        <v>1</v>
      </c>
      <c r="BJ287">
        <v>2</v>
      </c>
      <c r="BK287">
        <v>2</v>
      </c>
      <c r="BL287">
        <v>2</v>
      </c>
      <c r="BM287">
        <v>2</v>
      </c>
      <c r="BN287">
        <v>1</v>
      </c>
    </row>
    <row r="288" spans="2:67" ht="14.5" customHeight="1" x14ac:dyDescent="0.2">
      <c r="B288">
        <f>IF(SUMIFS('Included Monsters'!I:I,'Included Monsters'!E:E,data!K288,'Included Monsters'!F:F,data!M288)=1,0,IF(SUM(C288:D288)=0,0,SUM(E288:H288)))</f>
        <v>0</v>
      </c>
      <c r="C288">
        <f>IF(L288='Choice Identifier'!$F$3,1,0)</f>
        <v>0</v>
      </c>
      <c r="D288">
        <f>IF(K288='Choice Identifier'!$F$3,1,0)</f>
        <v>0</v>
      </c>
      <c r="E288">
        <f>IF(ISNUMBER(SEARCH(E$1,VLOOKUP($N288,'favorites worksheet'!$B:$T,19,FALSE))),4,IFERROR(VLOOKUP($N288,attributelookup,INDEX('list of artifact attributes'!$B:$B,MATCH(data!E$1,'list of artifact attributes'!$A:$A,0)),FALSE),))</f>
        <v>0</v>
      </c>
      <c r="F288">
        <f>IF(ISNUMBER(SEARCH(F$1,VLOOKUP($N288,'favorites worksheet'!$B:$T,19,FALSE))),4,IFERROR(VLOOKUP($N288,attributelookup,INDEX('list of artifact attributes'!$B:$B,MATCH(data!F$1,'list of artifact attributes'!$A:$A,0)),FALSE),))</f>
        <v>0</v>
      </c>
      <c r="G288">
        <f>IF(ISNUMBER(SEARCH(G$1,VLOOKUP($N288,'favorites worksheet'!$B:$T,19,FALSE))),4,IFERROR(VLOOKUP($N288,attributelookup,INDEX('list of artifact attributes'!$B:$B,MATCH(data!G$1,'list of artifact attributes'!$A:$A,0)),FALSE),))</f>
        <v>2</v>
      </c>
      <c r="H288">
        <f>IF(ISNUMBER(SEARCH(H$1,VLOOKUP($N288,'favorites worksheet'!$B:$T,19,FALSE))),4,IFERROR(VLOOKUP($N288,attributelookup,INDEX('list of artifact attributes'!$B:$B,MATCH(data!H$1,'list of artifact attributes'!$A:$A,0)),FALSE),))</f>
        <v>2</v>
      </c>
      <c r="I288">
        <v>4</v>
      </c>
      <c r="J288" t="s">
        <v>370</v>
      </c>
      <c r="K288" t="s">
        <v>13</v>
      </c>
      <c r="L288" t="s">
        <v>919</v>
      </c>
      <c r="M288" t="s">
        <v>375</v>
      </c>
      <c r="N288" t="str">
        <f t="shared" si="4"/>
        <v>WATERChilling</v>
      </c>
      <c r="O288" t="s">
        <v>15</v>
      </c>
      <c r="P288" t="s">
        <v>16</v>
      </c>
      <c r="Q288" t="s">
        <v>83</v>
      </c>
      <c r="R288" t="s">
        <v>184</v>
      </c>
      <c r="S288" t="s">
        <v>854</v>
      </c>
      <c r="T288" t="s">
        <v>857</v>
      </c>
      <c r="U288" t="s">
        <v>856</v>
      </c>
      <c r="X288" t="s">
        <v>909</v>
      </c>
      <c r="Y288">
        <v>2</v>
      </c>
      <c r="AF288">
        <v>2</v>
      </c>
      <c r="AH288">
        <v>2</v>
      </c>
      <c r="AI288">
        <v>2</v>
      </c>
      <c r="AJ288">
        <v>2</v>
      </c>
      <c r="AK288">
        <v>1</v>
      </c>
      <c r="AL288">
        <v>2</v>
      </c>
      <c r="AM288">
        <v>2</v>
      </c>
      <c r="AN288">
        <v>2</v>
      </c>
      <c r="AO288">
        <v>2</v>
      </c>
      <c r="AP288">
        <v>2</v>
      </c>
      <c r="AQ288">
        <v>2</v>
      </c>
      <c r="AR288">
        <v>2</v>
      </c>
      <c r="AS288">
        <v>2</v>
      </c>
      <c r="AT288">
        <v>1</v>
      </c>
      <c r="AU288">
        <v>2</v>
      </c>
      <c r="AV288">
        <v>2</v>
      </c>
      <c r="AW288">
        <v>1</v>
      </c>
      <c r="AX288">
        <v>2</v>
      </c>
      <c r="AY288">
        <v>1</v>
      </c>
      <c r="BD288">
        <v>1</v>
      </c>
      <c r="BE288">
        <v>1</v>
      </c>
      <c r="BG288">
        <v>2</v>
      </c>
      <c r="BH288">
        <v>2</v>
      </c>
      <c r="BI288">
        <v>1</v>
      </c>
      <c r="BJ288">
        <v>2</v>
      </c>
      <c r="BK288">
        <v>2</v>
      </c>
      <c r="BL288">
        <v>2</v>
      </c>
      <c r="BM288">
        <v>2</v>
      </c>
      <c r="BN288">
        <v>1</v>
      </c>
    </row>
    <row r="289" spans="2:66" ht="14.5" customHeight="1" x14ac:dyDescent="0.2">
      <c r="B289">
        <f>IF(SUMIFS('Included Monsters'!I:I,'Included Monsters'!E:E,data!K289,'Included Monsters'!F:F,data!M289)=1,0,IF(SUM(C289:D289)=0,0,SUM(E289:H289)))</f>
        <v>0</v>
      </c>
      <c r="C289">
        <f>IF(L289='Choice Identifier'!$F$3,1,0)</f>
        <v>0</v>
      </c>
      <c r="D289">
        <f>IF(K289='Choice Identifier'!$F$3,1,0)</f>
        <v>0</v>
      </c>
      <c r="E289">
        <f>IF(ISNUMBER(SEARCH(E$1,VLOOKUP($N289,'favorites worksheet'!$B:$T,19,FALSE))),4,IFERROR(VLOOKUP($N289,attributelookup,INDEX('list of artifact attributes'!$B:$B,MATCH(data!E$1,'list of artifact attributes'!$A:$A,0)),FALSE),))</f>
        <v>0</v>
      </c>
      <c r="F289">
        <f>IF(ISNUMBER(SEARCH(F$1,VLOOKUP($N289,'favorites worksheet'!$B:$T,19,FALSE))),4,IFERROR(VLOOKUP($N289,attributelookup,INDEX('list of artifact attributes'!$B:$B,MATCH(data!F$1,'list of artifact attributes'!$A:$A,0)),FALSE),))</f>
        <v>0</v>
      </c>
      <c r="G289">
        <f>IF(ISNUMBER(SEARCH(G$1,VLOOKUP($N289,'favorites worksheet'!$B:$T,19,FALSE))),4,IFERROR(VLOOKUP($N289,attributelookup,INDEX('list of artifact attributes'!$B:$B,MATCH(data!G$1,'list of artifact attributes'!$A:$A,0)),FALSE),))</f>
        <v>2</v>
      </c>
      <c r="H289">
        <f>IF(ISNUMBER(SEARCH(H$1,VLOOKUP($N289,'favorites worksheet'!$B:$T,19,FALSE))),4,IFERROR(VLOOKUP($N289,attributelookup,INDEX('list of artifact attributes'!$B:$B,MATCH(data!H$1,'list of artifact attributes'!$A:$A,0)),FALSE),))</f>
        <v>2</v>
      </c>
      <c r="I289">
        <v>4</v>
      </c>
      <c r="J289" t="s">
        <v>370</v>
      </c>
      <c r="K289" t="s">
        <v>26</v>
      </c>
      <c r="L289" t="s">
        <v>919</v>
      </c>
      <c r="M289" t="s">
        <v>373</v>
      </c>
      <c r="N289" t="str">
        <f t="shared" si="4"/>
        <v>DARKDusky</v>
      </c>
      <c r="O289" t="s">
        <v>58</v>
      </c>
      <c r="P289" t="s">
        <v>59</v>
      </c>
      <c r="Q289" t="s">
        <v>83</v>
      </c>
      <c r="R289" t="s">
        <v>186</v>
      </c>
      <c r="S289" t="s">
        <v>872</v>
      </c>
      <c r="T289" t="s">
        <v>871</v>
      </c>
      <c r="U289" t="s">
        <v>855</v>
      </c>
      <c r="X289" t="s">
        <v>909</v>
      </c>
      <c r="Y289">
        <v>2</v>
      </c>
      <c r="AF289">
        <v>2</v>
      </c>
      <c r="AI289">
        <v>2</v>
      </c>
      <c r="AJ289">
        <v>2</v>
      </c>
      <c r="AK289">
        <v>2</v>
      </c>
      <c r="AL289">
        <v>2</v>
      </c>
      <c r="AM289">
        <v>2</v>
      </c>
      <c r="AN289">
        <v>2</v>
      </c>
      <c r="AO289">
        <v>2</v>
      </c>
      <c r="AP289">
        <v>2</v>
      </c>
      <c r="AQ289">
        <v>2</v>
      </c>
      <c r="AR289">
        <v>2</v>
      </c>
      <c r="AS289">
        <v>2</v>
      </c>
      <c r="AT289">
        <v>1</v>
      </c>
      <c r="AU289">
        <v>2</v>
      </c>
      <c r="AV289">
        <v>2</v>
      </c>
      <c r="AW289">
        <v>1</v>
      </c>
      <c r="AX289">
        <v>2</v>
      </c>
      <c r="AY289">
        <v>1</v>
      </c>
      <c r="BD289">
        <v>1</v>
      </c>
      <c r="BE289">
        <v>1</v>
      </c>
      <c r="BG289">
        <v>2</v>
      </c>
      <c r="BH289">
        <v>2</v>
      </c>
      <c r="BI289">
        <v>1</v>
      </c>
      <c r="BJ289">
        <v>2</v>
      </c>
      <c r="BK289">
        <v>2</v>
      </c>
      <c r="BL289">
        <v>2</v>
      </c>
      <c r="BM289">
        <v>2</v>
      </c>
      <c r="BN289">
        <v>1</v>
      </c>
    </row>
    <row r="290" spans="2:66" ht="14.5" customHeight="1" x14ac:dyDescent="0.2">
      <c r="B290">
        <f>IF(SUMIFS('Included Monsters'!I:I,'Included Monsters'!E:E,data!K290,'Included Monsters'!F:F,data!M290)=1,0,IF(SUM(C290:D290)=0,0,SUM(E290:H290)))</f>
        <v>4</v>
      </c>
      <c r="C290">
        <f>IF(L290='Choice Identifier'!$F$3,1,0)</f>
        <v>0</v>
      </c>
      <c r="D290">
        <f>IF(K290='Choice Identifier'!$F$3,1,0)</f>
        <v>1</v>
      </c>
      <c r="E290">
        <f>IF(ISNUMBER(SEARCH(E$1,VLOOKUP($N290,'favorites worksheet'!$B:$T,19,FALSE))),4,IFERROR(VLOOKUP($N290,attributelookup,INDEX('list of artifact attributes'!$B:$B,MATCH(data!E$1,'list of artifact attributes'!$A:$A,0)),FALSE),))</f>
        <v>0</v>
      </c>
      <c r="F290">
        <f>IF(ISNUMBER(SEARCH(F$1,VLOOKUP($N290,'favorites worksheet'!$B:$T,19,FALSE))),4,IFERROR(VLOOKUP($N290,attributelookup,INDEX('list of artifact attributes'!$B:$B,MATCH(data!F$1,'list of artifact attributes'!$A:$A,0)),FALSE),))</f>
        <v>0</v>
      </c>
      <c r="G290">
        <f>IF(ISNUMBER(SEARCH(G$1,VLOOKUP($N290,'favorites worksheet'!$B:$T,19,FALSE))),4,IFERROR(VLOOKUP($N290,attributelookup,INDEX('list of artifact attributes'!$B:$B,MATCH(data!G$1,'list of artifact attributes'!$A:$A,0)),FALSE),))</f>
        <v>2</v>
      </c>
      <c r="H290">
        <f>IF(ISNUMBER(SEARCH(H$1,VLOOKUP($N290,'favorites worksheet'!$B:$T,19,FALSE))),4,IFERROR(VLOOKUP($N290,attributelookup,INDEX('list of artifact attributes'!$B:$B,MATCH(data!H$1,'list of artifact attributes'!$A:$A,0)),FALSE),))</f>
        <v>2</v>
      </c>
      <c r="I290">
        <v>4</v>
      </c>
      <c r="J290" t="s">
        <v>370</v>
      </c>
      <c r="K290" t="s">
        <v>22</v>
      </c>
      <c r="L290" t="s">
        <v>919</v>
      </c>
      <c r="M290" t="s">
        <v>372</v>
      </c>
      <c r="N290" t="str">
        <f t="shared" si="4"/>
        <v>LIGHTMisty</v>
      </c>
      <c r="O290" t="s">
        <v>58</v>
      </c>
      <c r="P290" t="s">
        <v>59</v>
      </c>
      <c r="Q290" t="s">
        <v>83</v>
      </c>
      <c r="R290" t="s">
        <v>186</v>
      </c>
      <c r="S290" t="s">
        <v>872</v>
      </c>
      <c r="T290" t="s">
        <v>871</v>
      </c>
      <c r="U290" t="s">
        <v>855</v>
      </c>
      <c r="X290" t="s">
        <v>909</v>
      </c>
      <c r="Y290">
        <v>2</v>
      </c>
      <c r="Z290">
        <v>2</v>
      </c>
      <c r="AF290">
        <v>2</v>
      </c>
      <c r="AG290">
        <v>2</v>
      </c>
      <c r="AI290">
        <v>2</v>
      </c>
      <c r="AJ290">
        <v>2</v>
      </c>
      <c r="AK290">
        <v>2</v>
      </c>
      <c r="AL290">
        <v>2</v>
      </c>
      <c r="AM290">
        <v>2</v>
      </c>
      <c r="AN290">
        <v>2</v>
      </c>
      <c r="AO290">
        <v>2</v>
      </c>
      <c r="AP290">
        <v>2</v>
      </c>
      <c r="AQ290">
        <v>2</v>
      </c>
      <c r="AR290">
        <v>2</v>
      </c>
      <c r="AS290">
        <v>2</v>
      </c>
      <c r="AT290">
        <v>1</v>
      </c>
      <c r="AU290">
        <v>2</v>
      </c>
      <c r="AV290">
        <v>2</v>
      </c>
      <c r="AW290">
        <v>1</v>
      </c>
      <c r="AX290">
        <v>2</v>
      </c>
      <c r="AY290">
        <v>1</v>
      </c>
      <c r="BD290">
        <v>1</v>
      </c>
      <c r="BE290">
        <v>1</v>
      </c>
      <c r="BG290">
        <v>2</v>
      </c>
      <c r="BH290">
        <v>2</v>
      </c>
      <c r="BI290">
        <v>1</v>
      </c>
      <c r="BJ290">
        <v>2</v>
      </c>
      <c r="BK290">
        <v>2</v>
      </c>
      <c r="BL290">
        <v>2</v>
      </c>
      <c r="BM290">
        <v>2</v>
      </c>
      <c r="BN290">
        <v>1</v>
      </c>
    </row>
    <row r="291" spans="2:66" ht="14.5" customHeight="1" x14ac:dyDescent="0.2">
      <c r="B291">
        <f>IF(SUMIFS('Included Monsters'!I:I,'Included Monsters'!E:E,data!K291,'Included Monsters'!F:F,data!M291)=1,0,IF(SUM(C291:D291)=0,0,SUM(E291:H291)))</f>
        <v>0</v>
      </c>
      <c r="C291">
        <f>IF(L291='Choice Identifier'!$F$3,1,0)</f>
        <v>0</v>
      </c>
      <c r="D291">
        <f>IF(K291='Choice Identifier'!$F$3,1,0)</f>
        <v>0</v>
      </c>
      <c r="E291">
        <f>IF(ISNUMBER(SEARCH(E$1,VLOOKUP($N291,'favorites worksheet'!$B:$T,19,FALSE))),4,IFERROR(VLOOKUP($N291,attributelookup,INDEX('list of artifact attributes'!$B:$B,MATCH(data!E$1,'list of artifact attributes'!$A:$A,0)),FALSE),))</f>
        <v>0</v>
      </c>
      <c r="F291">
        <f>IF(ISNUMBER(SEARCH(F$1,VLOOKUP($N291,'favorites worksheet'!$B:$T,19,FALSE))),4,IFERROR(VLOOKUP($N291,attributelookup,INDEX('list of artifact attributes'!$B:$B,MATCH(data!F$1,'list of artifact attributes'!$A:$A,0)),FALSE),))</f>
        <v>0</v>
      </c>
      <c r="G291">
        <f>IF(ISNUMBER(SEARCH(G$1,VLOOKUP($N291,'favorites worksheet'!$B:$T,19,FALSE))),4,IFERROR(VLOOKUP($N291,attributelookup,INDEX('list of artifact attributes'!$B:$B,MATCH(data!G$1,'list of artifact attributes'!$A:$A,0)),FALSE),))</f>
        <v>2</v>
      </c>
      <c r="H291">
        <f>IF(ISNUMBER(SEARCH(H$1,VLOOKUP($N291,'favorites worksheet'!$B:$T,19,FALSE))),4,IFERROR(VLOOKUP($N291,attributelookup,INDEX('list of artifact attributes'!$B:$B,MATCH(data!H$1,'list of artifact attributes'!$A:$A,0)),FALSE),))</f>
        <v>2</v>
      </c>
      <c r="I291">
        <v>4</v>
      </c>
      <c r="J291" t="s">
        <v>370</v>
      </c>
      <c r="K291" t="s">
        <v>6</v>
      </c>
      <c r="L291" t="s">
        <v>919</v>
      </c>
      <c r="M291" t="s">
        <v>374</v>
      </c>
      <c r="N291" t="str">
        <f t="shared" si="4"/>
        <v>FIRESmokey</v>
      </c>
      <c r="O291" t="s">
        <v>58</v>
      </c>
      <c r="P291" t="s">
        <v>59</v>
      </c>
      <c r="Q291" t="s">
        <v>83</v>
      </c>
      <c r="R291" t="s">
        <v>186</v>
      </c>
      <c r="S291" t="s">
        <v>872</v>
      </c>
      <c r="T291" t="s">
        <v>871</v>
      </c>
      <c r="U291" t="s">
        <v>855</v>
      </c>
      <c r="X291" t="s">
        <v>909</v>
      </c>
      <c r="Y291">
        <v>2</v>
      </c>
      <c r="Z291">
        <v>2</v>
      </c>
      <c r="AA291">
        <v>2</v>
      </c>
      <c r="AF291">
        <v>2</v>
      </c>
      <c r="AG291">
        <v>2</v>
      </c>
      <c r="AH291">
        <v>2</v>
      </c>
      <c r="AI291">
        <v>2</v>
      </c>
      <c r="AJ291">
        <v>1</v>
      </c>
      <c r="AK291">
        <v>2</v>
      </c>
      <c r="AL291">
        <v>2</v>
      </c>
      <c r="AM291">
        <v>2</v>
      </c>
      <c r="AN291">
        <v>2</v>
      </c>
      <c r="AO291">
        <v>2</v>
      </c>
      <c r="AP291">
        <v>2</v>
      </c>
      <c r="AQ291">
        <v>2</v>
      </c>
      <c r="AR291">
        <v>2</v>
      </c>
      <c r="AS291">
        <v>2</v>
      </c>
      <c r="AT291">
        <v>1</v>
      </c>
      <c r="AU291">
        <v>2</v>
      </c>
      <c r="AV291">
        <v>2</v>
      </c>
      <c r="AW291">
        <v>1</v>
      </c>
      <c r="AX291">
        <v>2</v>
      </c>
      <c r="AY291">
        <v>1</v>
      </c>
      <c r="BD291">
        <v>1</v>
      </c>
      <c r="BE291">
        <v>1</v>
      </c>
      <c r="BG291">
        <v>2</v>
      </c>
      <c r="BH291">
        <v>2</v>
      </c>
      <c r="BI291">
        <v>1</v>
      </c>
      <c r="BJ291">
        <v>2</v>
      </c>
      <c r="BK291">
        <v>2</v>
      </c>
      <c r="BL291">
        <v>2</v>
      </c>
      <c r="BM291">
        <v>2</v>
      </c>
      <c r="BN291">
        <v>1</v>
      </c>
    </row>
    <row r="292" spans="2:66" ht="14.5" customHeight="1" x14ac:dyDescent="0.2">
      <c r="B292">
        <f>IF(SUMIFS('Included Monsters'!I:I,'Included Monsters'!E:E,data!K292,'Included Monsters'!F:F,data!M292)=1,0,IF(SUM(C292:D292)=0,0,SUM(E292:H292)))</f>
        <v>0</v>
      </c>
      <c r="C292">
        <f>IF(L292='Choice Identifier'!$F$3,1,0)</f>
        <v>0</v>
      </c>
      <c r="D292">
        <f>IF(K292='Choice Identifier'!$F$3,1,0)</f>
        <v>0</v>
      </c>
      <c r="E292">
        <f>IF(ISNUMBER(SEARCH(E$1,VLOOKUP($N292,'favorites worksheet'!$B:$T,19,FALSE))),4,IFERROR(VLOOKUP($N292,attributelookup,INDEX('list of artifact attributes'!$B:$B,MATCH(data!E$1,'list of artifact attributes'!$A:$A,0)),FALSE),))</f>
        <v>0</v>
      </c>
      <c r="F292">
        <f>IF(ISNUMBER(SEARCH(F$1,VLOOKUP($N292,'favorites worksheet'!$B:$T,19,FALSE))),4,IFERROR(VLOOKUP($N292,attributelookup,INDEX('list of artifact attributes'!$B:$B,MATCH(data!F$1,'list of artifact attributes'!$A:$A,0)),FALSE),))</f>
        <v>0</v>
      </c>
      <c r="G292">
        <f>IF(ISNUMBER(SEARCH(G$1,VLOOKUP($N292,'favorites worksheet'!$B:$T,19,FALSE))),4,IFERROR(VLOOKUP($N292,attributelookup,INDEX('list of artifact attributes'!$B:$B,MATCH(data!G$1,'list of artifact attributes'!$A:$A,0)),FALSE),))</f>
        <v>2</v>
      </c>
      <c r="H292">
        <f>IF(ISNUMBER(SEARCH(H$1,VLOOKUP($N292,'favorites worksheet'!$B:$T,19,FALSE))),4,IFERROR(VLOOKUP($N292,attributelookup,INDEX('list of artifact attributes'!$B:$B,MATCH(data!H$1,'list of artifact attributes'!$A:$A,0)),FALSE),))</f>
        <v>2</v>
      </c>
      <c r="I292">
        <v>4</v>
      </c>
      <c r="J292" t="s">
        <v>370</v>
      </c>
      <c r="K292" t="s">
        <v>19</v>
      </c>
      <c r="L292" t="s">
        <v>921</v>
      </c>
      <c r="M292" t="s">
        <v>371</v>
      </c>
      <c r="N292" t="str">
        <f t="shared" si="4"/>
        <v>WINDWindy</v>
      </c>
      <c r="O292" t="s">
        <v>30</v>
      </c>
      <c r="P292" t="s">
        <v>31</v>
      </c>
      <c r="Q292" t="s">
        <v>132</v>
      </c>
      <c r="R292" t="s">
        <v>31</v>
      </c>
      <c r="S292" t="s">
        <v>854</v>
      </c>
      <c r="T292" t="s">
        <v>857</v>
      </c>
      <c r="U292" t="s">
        <v>858</v>
      </c>
      <c r="X292" t="s">
        <v>910</v>
      </c>
      <c r="Y292">
        <v>2</v>
      </c>
      <c r="AF292">
        <v>2</v>
      </c>
      <c r="AI292">
        <v>1</v>
      </c>
      <c r="AJ292">
        <v>2</v>
      </c>
      <c r="AK292">
        <v>2</v>
      </c>
      <c r="AL292">
        <v>2</v>
      </c>
      <c r="AM292">
        <v>2</v>
      </c>
      <c r="AN292">
        <v>2</v>
      </c>
      <c r="AO292">
        <v>2</v>
      </c>
      <c r="AP292">
        <v>2</v>
      </c>
      <c r="AQ292">
        <v>2</v>
      </c>
      <c r="AR292">
        <v>2</v>
      </c>
      <c r="AS292">
        <v>2</v>
      </c>
      <c r="AT292">
        <v>2</v>
      </c>
      <c r="AU292">
        <v>2</v>
      </c>
      <c r="AV292">
        <v>2</v>
      </c>
      <c r="AW292">
        <v>1</v>
      </c>
      <c r="AX292">
        <v>2</v>
      </c>
      <c r="AY292">
        <v>1</v>
      </c>
      <c r="BD292">
        <v>1</v>
      </c>
      <c r="BE292">
        <v>1</v>
      </c>
      <c r="BG292">
        <v>2</v>
      </c>
      <c r="BH292">
        <v>2</v>
      </c>
      <c r="BI292">
        <v>1</v>
      </c>
      <c r="BJ292">
        <v>2</v>
      </c>
      <c r="BK292">
        <v>2</v>
      </c>
      <c r="BL292">
        <v>2</v>
      </c>
      <c r="BM292">
        <v>2</v>
      </c>
      <c r="BN292">
        <v>1</v>
      </c>
    </row>
    <row r="293" spans="2:66" ht="14.5" customHeight="1" x14ac:dyDescent="0.2">
      <c r="B293">
        <f>IF(SUMIFS('Included Monsters'!I:I,'Included Monsters'!E:E,data!K293,'Included Monsters'!F:F,data!M293)=1,0,IF(SUM(C293:D293)=0,0,SUM(E293:H293)))</f>
        <v>3</v>
      </c>
      <c r="C293">
        <f>IF(L293='Choice Identifier'!$F$3,1,0)</f>
        <v>0</v>
      </c>
      <c r="D293">
        <f>IF(K293='Choice Identifier'!$F$3,1,0)</f>
        <v>1</v>
      </c>
      <c r="E293">
        <f>IF(ISNUMBER(SEARCH(E$1,VLOOKUP($N293,'favorites worksheet'!$B:$T,19,FALSE))),4,IFERROR(VLOOKUP($N293,attributelookup,INDEX('list of artifact attributes'!$B:$B,MATCH(data!E$1,'list of artifact attributes'!$A:$A,0)),FALSE),))</f>
        <v>0</v>
      </c>
      <c r="F293">
        <f>IF(ISNUMBER(SEARCH(F$1,VLOOKUP($N293,'favorites worksheet'!$B:$T,19,FALSE))),4,IFERROR(VLOOKUP($N293,attributelookup,INDEX('list of artifact attributes'!$B:$B,MATCH(data!F$1,'list of artifact attributes'!$A:$A,0)),FALSE),))</f>
        <v>0</v>
      </c>
      <c r="G293">
        <f>IF(ISNUMBER(SEARCH(G$1,VLOOKUP($N293,'favorites worksheet'!$B:$T,19,FALSE))),4,IFERROR(VLOOKUP($N293,attributelookup,INDEX('list of artifact attributes'!$B:$B,MATCH(data!G$1,'list of artifact attributes'!$A:$A,0)),FALSE),))</f>
        <v>2</v>
      </c>
      <c r="H293">
        <f>IF(ISNUMBER(SEARCH(H$1,VLOOKUP($N293,'favorites worksheet'!$B:$T,19,FALSE))),4,IFERROR(VLOOKUP($N293,attributelookup,INDEX('list of artifact attributes'!$B:$B,MATCH(data!H$1,'list of artifact attributes'!$A:$A,0)),FALSE),))</f>
        <v>1</v>
      </c>
      <c r="I293">
        <v>4</v>
      </c>
      <c r="J293" t="s">
        <v>516</v>
      </c>
      <c r="K293" t="s">
        <v>22</v>
      </c>
      <c r="L293" t="s">
        <v>910</v>
      </c>
      <c r="M293" t="s">
        <v>517</v>
      </c>
      <c r="N293" t="str">
        <f t="shared" si="4"/>
        <v>LIGHTFigaro</v>
      </c>
      <c r="O293" t="s">
        <v>58</v>
      </c>
      <c r="P293" t="s">
        <v>208</v>
      </c>
      <c r="Q293" t="s">
        <v>494</v>
      </c>
      <c r="R293" t="s">
        <v>186</v>
      </c>
      <c r="S293" t="s">
        <v>872</v>
      </c>
      <c r="T293" t="s">
        <v>871</v>
      </c>
      <c r="U293" t="s">
        <v>855</v>
      </c>
      <c r="X293" t="s">
        <v>912</v>
      </c>
      <c r="Y293">
        <v>1</v>
      </c>
      <c r="Z293">
        <v>1</v>
      </c>
      <c r="AF293">
        <v>2</v>
      </c>
      <c r="AG293">
        <v>2</v>
      </c>
      <c r="AH293">
        <v>2</v>
      </c>
      <c r="AI293">
        <v>2</v>
      </c>
      <c r="AJ293">
        <v>2</v>
      </c>
      <c r="AK293">
        <v>2</v>
      </c>
      <c r="AL293">
        <v>2</v>
      </c>
      <c r="AM293">
        <v>2</v>
      </c>
      <c r="AN293">
        <v>2</v>
      </c>
      <c r="AO293">
        <v>2</v>
      </c>
      <c r="AP293">
        <v>2</v>
      </c>
      <c r="AQ293">
        <v>2</v>
      </c>
      <c r="AR293">
        <v>2</v>
      </c>
      <c r="AS293">
        <v>1</v>
      </c>
      <c r="AT293">
        <v>2</v>
      </c>
      <c r="AU293">
        <v>2</v>
      </c>
      <c r="AV293">
        <v>1</v>
      </c>
      <c r="AW293">
        <v>2</v>
      </c>
      <c r="AX293">
        <v>2</v>
      </c>
      <c r="AY293">
        <v>1</v>
      </c>
      <c r="BD293">
        <v>1</v>
      </c>
      <c r="BE293">
        <v>1</v>
      </c>
      <c r="BG293">
        <v>1</v>
      </c>
      <c r="BH293">
        <v>1</v>
      </c>
      <c r="BI293">
        <v>1</v>
      </c>
      <c r="BJ293">
        <v>1</v>
      </c>
      <c r="BK293">
        <v>2</v>
      </c>
      <c r="BL293">
        <v>2</v>
      </c>
      <c r="BM293">
        <v>2</v>
      </c>
      <c r="BN293">
        <v>1</v>
      </c>
    </row>
    <row r="294" spans="2:66" ht="14.5" customHeight="1" x14ac:dyDescent="0.2">
      <c r="B294">
        <f>IF(SUMIFS('Included Monsters'!I:I,'Included Monsters'!E:E,data!K294,'Included Monsters'!F:F,data!M294)=1,0,IF(SUM(C294:D294)=0,0,SUM(E294:H294)))</f>
        <v>0</v>
      </c>
      <c r="C294">
        <f>IF(L294='Choice Identifier'!$F$3,1,0)</f>
        <v>0</v>
      </c>
      <c r="D294">
        <f>IF(K294='Choice Identifier'!$F$3,1,0)</f>
        <v>0</v>
      </c>
      <c r="E294">
        <f>IF(ISNUMBER(SEARCH(E$1,VLOOKUP($N294,'favorites worksheet'!$B:$T,19,FALSE))),4,IFERROR(VLOOKUP($N294,attributelookup,INDEX('list of artifact attributes'!$B:$B,MATCH(data!E$1,'list of artifact attributes'!$A:$A,0)),FALSE),))</f>
        <v>0</v>
      </c>
      <c r="F294">
        <f>IF(ISNUMBER(SEARCH(F$1,VLOOKUP($N294,'favorites worksheet'!$B:$T,19,FALSE))),4,IFERROR(VLOOKUP($N294,attributelookup,INDEX('list of artifact attributes'!$B:$B,MATCH(data!F$1,'list of artifact attributes'!$A:$A,0)),FALSE),))</f>
        <v>0</v>
      </c>
      <c r="G294">
        <f>IF(ISNUMBER(SEARCH(G$1,VLOOKUP($N294,'favorites worksheet'!$B:$T,19,FALSE))),4,IFERROR(VLOOKUP($N294,attributelookup,INDEX('list of artifact attributes'!$B:$B,MATCH(data!G$1,'list of artifact attributes'!$A:$A,0)),FALSE),))</f>
        <v>2</v>
      </c>
      <c r="H294">
        <f>IF(ISNUMBER(SEARCH(H$1,VLOOKUP($N294,'favorites worksheet'!$B:$T,19,FALSE))),4,IFERROR(VLOOKUP($N294,attributelookup,INDEX('list of artifact attributes'!$B:$B,MATCH(data!H$1,'list of artifact attributes'!$A:$A,0)),FALSE),))</f>
        <v>2</v>
      </c>
      <c r="I294">
        <v>4</v>
      </c>
      <c r="J294" t="s">
        <v>516</v>
      </c>
      <c r="K294" t="s">
        <v>6</v>
      </c>
      <c r="L294" t="s">
        <v>920</v>
      </c>
      <c r="M294" t="s">
        <v>518</v>
      </c>
      <c r="N294" t="str">
        <f t="shared" si="4"/>
        <v>FIREJojo</v>
      </c>
      <c r="O294" t="s">
        <v>154</v>
      </c>
      <c r="P294" t="s">
        <v>59</v>
      </c>
      <c r="Q294" t="s">
        <v>137</v>
      </c>
      <c r="R294" t="s">
        <v>59</v>
      </c>
      <c r="S294" t="s">
        <v>859</v>
      </c>
      <c r="T294" t="s">
        <v>860</v>
      </c>
      <c r="U294" t="s">
        <v>862</v>
      </c>
      <c r="X294" t="s">
        <v>909</v>
      </c>
      <c r="Y294">
        <v>2</v>
      </c>
      <c r="AA294">
        <v>2</v>
      </c>
      <c r="AF294">
        <v>2</v>
      </c>
      <c r="AG294">
        <v>2</v>
      </c>
      <c r="AH294">
        <v>2</v>
      </c>
      <c r="AI294">
        <v>2</v>
      </c>
      <c r="AJ294">
        <v>1</v>
      </c>
      <c r="AK294">
        <v>2</v>
      </c>
      <c r="AL294">
        <v>2</v>
      </c>
      <c r="AM294">
        <v>2</v>
      </c>
      <c r="AN294">
        <v>2</v>
      </c>
      <c r="AO294">
        <v>2</v>
      </c>
      <c r="AP294">
        <v>2</v>
      </c>
      <c r="AQ294">
        <v>2</v>
      </c>
      <c r="AR294">
        <v>2</v>
      </c>
      <c r="AS294">
        <v>2</v>
      </c>
      <c r="AT294">
        <v>1</v>
      </c>
      <c r="AU294">
        <v>2</v>
      </c>
      <c r="AV294">
        <v>2</v>
      </c>
      <c r="AW294">
        <v>1</v>
      </c>
      <c r="AX294">
        <v>2</v>
      </c>
      <c r="AY294">
        <v>1</v>
      </c>
      <c r="BB294">
        <v>2</v>
      </c>
      <c r="BD294">
        <v>1</v>
      </c>
      <c r="BE294">
        <v>1</v>
      </c>
      <c r="BG294">
        <v>2</v>
      </c>
      <c r="BH294">
        <v>2</v>
      </c>
      <c r="BI294">
        <v>1</v>
      </c>
      <c r="BJ294">
        <v>2</v>
      </c>
      <c r="BK294">
        <v>2</v>
      </c>
      <c r="BL294">
        <v>2</v>
      </c>
      <c r="BM294">
        <v>2</v>
      </c>
      <c r="BN294">
        <v>1</v>
      </c>
    </row>
    <row r="295" spans="2:66" ht="14.5" customHeight="1" x14ac:dyDescent="0.2">
      <c r="B295">
        <f>IF(SUMIFS('Included Monsters'!I:I,'Included Monsters'!E:E,data!K295,'Included Monsters'!F:F,data!M295)=1,0,IF(SUM(C295:D295)=0,0,SUM(E295:H295)))</f>
        <v>0</v>
      </c>
      <c r="C295">
        <f>IF(L295='Choice Identifier'!$F$3,1,0)</f>
        <v>0</v>
      </c>
      <c r="D295">
        <f>IF(K295='Choice Identifier'!$F$3,1,0)</f>
        <v>0</v>
      </c>
      <c r="E295">
        <f>IF(ISNUMBER(SEARCH(E$1,VLOOKUP($N295,'favorites worksheet'!$B:$T,19,FALSE))),4,IFERROR(VLOOKUP($N295,attributelookup,INDEX('list of artifact attributes'!$B:$B,MATCH(data!E$1,'list of artifact attributes'!$A:$A,0)),FALSE),))</f>
        <v>0</v>
      </c>
      <c r="F295">
        <f>IF(ISNUMBER(SEARCH(F$1,VLOOKUP($N295,'favorites worksheet'!$B:$T,19,FALSE))),4,IFERROR(VLOOKUP($N295,attributelookup,INDEX('list of artifact attributes'!$B:$B,MATCH(data!F$1,'list of artifact attributes'!$A:$A,0)),FALSE),))</f>
        <v>0</v>
      </c>
      <c r="G295">
        <f>IF(ISNUMBER(SEARCH(G$1,VLOOKUP($N295,'favorites worksheet'!$B:$T,19,FALSE))),4,IFERROR(VLOOKUP($N295,attributelookup,INDEX('list of artifact attributes'!$B:$B,MATCH(data!G$1,'list of artifact attributes'!$A:$A,0)),FALSE),))</f>
        <v>2</v>
      </c>
      <c r="H295">
        <f>IF(ISNUMBER(SEARCH(H$1,VLOOKUP($N295,'favorites worksheet'!$B:$T,19,FALSE))),4,IFERROR(VLOOKUP($N295,attributelookup,INDEX('list of artifact attributes'!$B:$B,MATCH(data!H$1,'list of artifact attributes'!$A:$A,0)),FALSE),))</f>
        <v>2</v>
      </c>
      <c r="I295">
        <v>4</v>
      </c>
      <c r="J295" t="s">
        <v>516</v>
      </c>
      <c r="K295" t="s">
        <v>26</v>
      </c>
      <c r="L295" t="s">
        <v>919</v>
      </c>
      <c r="M295" t="s">
        <v>520</v>
      </c>
      <c r="N295" t="str">
        <f t="shared" si="4"/>
        <v>DARKLiebli</v>
      </c>
      <c r="O295" t="s">
        <v>154</v>
      </c>
      <c r="P295" t="s">
        <v>59</v>
      </c>
      <c r="Q295" t="s">
        <v>447</v>
      </c>
      <c r="R295" t="s">
        <v>59</v>
      </c>
      <c r="S295" t="s">
        <v>859</v>
      </c>
      <c r="T295" t="s">
        <v>860</v>
      </c>
      <c r="U295" t="s">
        <v>862</v>
      </c>
      <c r="X295" t="s">
        <v>909</v>
      </c>
      <c r="Y295">
        <v>2</v>
      </c>
      <c r="AF295">
        <v>2</v>
      </c>
      <c r="AG295">
        <v>2</v>
      </c>
      <c r="AI295">
        <v>2</v>
      </c>
      <c r="AJ295">
        <v>2</v>
      </c>
      <c r="AK295">
        <v>2</v>
      </c>
      <c r="AL295">
        <v>2</v>
      </c>
      <c r="AM295">
        <v>2</v>
      </c>
      <c r="AN295">
        <v>2</v>
      </c>
      <c r="AO295">
        <v>2</v>
      </c>
      <c r="AP295">
        <v>2</v>
      </c>
      <c r="AQ295">
        <v>2</v>
      </c>
      <c r="AR295">
        <v>2</v>
      </c>
      <c r="AS295">
        <v>2</v>
      </c>
      <c r="AT295">
        <v>1</v>
      </c>
      <c r="AU295">
        <v>2</v>
      </c>
      <c r="AV295">
        <v>2</v>
      </c>
      <c r="AW295">
        <v>1</v>
      </c>
      <c r="AX295">
        <v>2</v>
      </c>
      <c r="AY295">
        <v>1</v>
      </c>
      <c r="AZ295">
        <v>2</v>
      </c>
      <c r="BB295">
        <v>2</v>
      </c>
      <c r="BD295">
        <v>1</v>
      </c>
      <c r="BE295">
        <v>1</v>
      </c>
      <c r="BG295">
        <v>2</v>
      </c>
      <c r="BH295">
        <v>2</v>
      </c>
      <c r="BI295">
        <v>1</v>
      </c>
      <c r="BJ295">
        <v>2</v>
      </c>
      <c r="BK295">
        <v>2</v>
      </c>
      <c r="BL295">
        <v>2</v>
      </c>
      <c r="BM295">
        <v>2</v>
      </c>
      <c r="BN295">
        <v>1</v>
      </c>
    </row>
    <row r="296" spans="2:66" ht="14.5" customHeight="1" x14ac:dyDescent="0.2">
      <c r="B296">
        <f>IF(SUMIFS('Included Monsters'!I:I,'Included Monsters'!E:E,data!K296,'Included Monsters'!F:F,data!M296)=1,0,IF(SUM(C296:D296)=0,0,SUM(E296:H296)))</f>
        <v>0</v>
      </c>
      <c r="C296">
        <f>IF(L296='Choice Identifier'!$F$3,1,0)</f>
        <v>0</v>
      </c>
      <c r="D296">
        <f>IF(K296='Choice Identifier'!$F$3,1,0)</f>
        <v>0</v>
      </c>
      <c r="E296">
        <f>IF(ISNUMBER(SEARCH(E$1,VLOOKUP($N296,'favorites worksheet'!$B:$T,19,FALSE))),4,IFERROR(VLOOKUP($N296,attributelookup,INDEX('list of artifact attributes'!$B:$B,MATCH(data!E$1,'list of artifact attributes'!$A:$A,0)),FALSE),))</f>
        <v>0</v>
      </c>
      <c r="F296">
        <f>IF(ISNUMBER(SEARCH(F$1,VLOOKUP($N296,'favorites worksheet'!$B:$T,19,FALSE))),4,IFERROR(VLOOKUP($N296,attributelookup,INDEX('list of artifact attributes'!$B:$B,MATCH(data!F$1,'list of artifact attributes'!$A:$A,0)),FALSE),))</f>
        <v>0</v>
      </c>
      <c r="G296">
        <f>IF(ISNUMBER(SEARCH(G$1,VLOOKUP($N296,'favorites worksheet'!$B:$T,19,FALSE))),4,IFERROR(VLOOKUP($N296,attributelookup,INDEX('list of artifact attributes'!$B:$B,MATCH(data!G$1,'list of artifact attributes'!$A:$A,0)),FALSE),))</f>
        <v>2</v>
      </c>
      <c r="H296">
        <f>IF(ISNUMBER(SEARCH(H$1,VLOOKUP($N296,'favorites worksheet'!$B:$T,19,FALSE))),4,IFERROR(VLOOKUP($N296,attributelookup,INDEX('list of artifact attributes'!$B:$B,MATCH(data!H$1,'list of artifact attributes'!$A:$A,0)),FALSE),))</f>
        <v>4</v>
      </c>
      <c r="I296">
        <v>4</v>
      </c>
      <c r="J296" t="s">
        <v>516</v>
      </c>
      <c r="K296" t="s">
        <v>19</v>
      </c>
      <c r="L296" t="s">
        <v>919</v>
      </c>
      <c r="M296" t="s">
        <v>521</v>
      </c>
      <c r="N296" t="str">
        <f t="shared" si="4"/>
        <v>WINDLushen</v>
      </c>
      <c r="O296" t="s">
        <v>58</v>
      </c>
      <c r="P296" t="s">
        <v>208</v>
      </c>
      <c r="Q296" t="s">
        <v>72</v>
      </c>
      <c r="R296" t="s">
        <v>186</v>
      </c>
      <c r="S296" t="s">
        <v>872</v>
      </c>
      <c r="T296" t="s">
        <v>871</v>
      </c>
      <c r="U296" t="s">
        <v>855</v>
      </c>
      <c r="X296" t="s">
        <v>909</v>
      </c>
      <c r="Y296">
        <v>2</v>
      </c>
      <c r="Z296">
        <v>2</v>
      </c>
      <c r="AA296">
        <v>2</v>
      </c>
      <c r="AF296">
        <v>2</v>
      </c>
      <c r="AG296">
        <v>2</v>
      </c>
      <c r="AI296">
        <v>1</v>
      </c>
      <c r="AJ296">
        <v>2</v>
      </c>
      <c r="AK296">
        <v>2</v>
      </c>
      <c r="AL296">
        <v>2</v>
      </c>
      <c r="AM296">
        <v>2</v>
      </c>
      <c r="AN296">
        <v>2</v>
      </c>
      <c r="AO296">
        <v>2</v>
      </c>
      <c r="AP296">
        <v>2</v>
      </c>
      <c r="AQ296">
        <v>2</v>
      </c>
      <c r="AR296">
        <v>2</v>
      </c>
      <c r="AS296">
        <v>2</v>
      </c>
      <c r="AT296">
        <v>1</v>
      </c>
      <c r="AU296">
        <v>2</v>
      </c>
      <c r="AV296">
        <v>2</v>
      </c>
      <c r="AW296">
        <v>1</v>
      </c>
      <c r="AX296">
        <v>2</v>
      </c>
      <c r="AY296">
        <v>1</v>
      </c>
      <c r="BD296">
        <v>1</v>
      </c>
      <c r="BE296">
        <v>1</v>
      </c>
      <c r="BG296">
        <v>2</v>
      </c>
      <c r="BH296">
        <v>2</v>
      </c>
      <c r="BI296">
        <v>1</v>
      </c>
      <c r="BJ296">
        <v>2</v>
      </c>
      <c r="BK296">
        <v>2</v>
      </c>
      <c r="BL296">
        <v>2</v>
      </c>
      <c r="BM296">
        <v>2</v>
      </c>
      <c r="BN296">
        <v>1</v>
      </c>
    </row>
    <row r="297" spans="2:66" ht="14.5" customHeight="1" x14ac:dyDescent="0.2">
      <c r="B297">
        <f>IF(SUMIFS('Included Monsters'!I:I,'Included Monsters'!E:E,data!K297,'Included Monsters'!F:F,data!M297)=1,0,IF(SUM(C297:D297)=0,0,SUM(E297:H297)))</f>
        <v>0</v>
      </c>
      <c r="C297">
        <f>IF(L297='Choice Identifier'!$F$3,1,0)</f>
        <v>0</v>
      </c>
      <c r="D297">
        <f>IF(K297='Choice Identifier'!$F$3,1,0)</f>
        <v>0</v>
      </c>
      <c r="E297">
        <f>IF(ISNUMBER(SEARCH(E$1,VLOOKUP($N297,'favorites worksheet'!$B:$T,19,FALSE))),4,IFERROR(VLOOKUP($N297,attributelookup,INDEX('list of artifact attributes'!$B:$B,MATCH(data!E$1,'list of artifact attributes'!$A:$A,0)),FALSE),))</f>
        <v>0</v>
      </c>
      <c r="F297">
        <f>IF(ISNUMBER(SEARCH(F$1,VLOOKUP($N297,'favorites worksheet'!$B:$T,19,FALSE))),4,IFERROR(VLOOKUP($N297,attributelookup,INDEX('list of artifact attributes'!$B:$B,MATCH(data!F$1,'list of artifact attributes'!$A:$A,0)),FALSE),))</f>
        <v>0</v>
      </c>
      <c r="G297">
        <f>IF(ISNUMBER(SEARCH(G$1,VLOOKUP($N297,'favorites worksheet'!$B:$T,19,FALSE))),4,IFERROR(VLOOKUP($N297,attributelookup,INDEX('list of artifact attributes'!$B:$B,MATCH(data!G$1,'list of artifact attributes'!$A:$A,0)),FALSE),))</f>
        <v>2</v>
      </c>
      <c r="H297">
        <f>IF(ISNUMBER(SEARCH(H$1,VLOOKUP($N297,'favorites worksheet'!$B:$T,19,FALSE))),4,IFERROR(VLOOKUP($N297,attributelookup,INDEX('list of artifact attributes'!$B:$B,MATCH(data!H$1,'list of artifact attributes'!$A:$A,0)),FALSE),))</f>
        <v>2</v>
      </c>
      <c r="I297">
        <v>4</v>
      </c>
      <c r="J297" t="s">
        <v>516</v>
      </c>
      <c r="K297" t="s">
        <v>13</v>
      </c>
      <c r="L297" t="s">
        <v>919</v>
      </c>
      <c r="M297" t="s">
        <v>522</v>
      </c>
      <c r="N297" t="str">
        <f t="shared" si="4"/>
        <v>WATERSian</v>
      </c>
      <c r="O297" t="s">
        <v>58</v>
      </c>
      <c r="P297" t="s">
        <v>208</v>
      </c>
      <c r="Q297" t="s">
        <v>226</v>
      </c>
      <c r="R297" t="s">
        <v>186</v>
      </c>
      <c r="S297" t="s">
        <v>872</v>
      </c>
      <c r="T297" t="s">
        <v>871</v>
      </c>
      <c r="U297" t="s">
        <v>855</v>
      </c>
      <c r="X297" t="s">
        <v>909</v>
      </c>
      <c r="Y297">
        <v>2</v>
      </c>
      <c r="AF297">
        <v>2</v>
      </c>
      <c r="AG297">
        <v>2</v>
      </c>
      <c r="AI297">
        <v>2</v>
      </c>
      <c r="AJ297">
        <v>2</v>
      </c>
      <c r="AK297">
        <v>1</v>
      </c>
      <c r="AL297">
        <v>2</v>
      </c>
      <c r="AM297">
        <v>2</v>
      </c>
      <c r="AN297">
        <v>2</v>
      </c>
      <c r="AO297">
        <v>2</v>
      </c>
      <c r="AP297">
        <v>2</v>
      </c>
      <c r="AQ297">
        <v>2</v>
      </c>
      <c r="AR297">
        <v>2</v>
      </c>
      <c r="AS297">
        <v>2</v>
      </c>
      <c r="AT297">
        <v>1</v>
      </c>
      <c r="AU297">
        <v>2</v>
      </c>
      <c r="AV297">
        <v>2</v>
      </c>
      <c r="AW297">
        <v>1</v>
      </c>
      <c r="AX297">
        <v>2</v>
      </c>
      <c r="AY297">
        <v>1</v>
      </c>
      <c r="BB297">
        <v>2</v>
      </c>
      <c r="BD297">
        <v>2</v>
      </c>
      <c r="BE297">
        <v>2</v>
      </c>
      <c r="BG297">
        <v>2</v>
      </c>
      <c r="BH297">
        <v>2</v>
      </c>
      <c r="BI297">
        <v>1</v>
      </c>
      <c r="BJ297">
        <v>2</v>
      </c>
      <c r="BK297">
        <v>2</v>
      </c>
      <c r="BL297">
        <v>2</v>
      </c>
      <c r="BM297">
        <v>2</v>
      </c>
      <c r="BN297">
        <v>1</v>
      </c>
    </row>
    <row r="298" spans="2:66" ht="14.5" customHeight="1" x14ac:dyDescent="0.2">
      <c r="B298">
        <f>IF(SUMIFS('Included Monsters'!I:I,'Included Monsters'!E:E,data!K298,'Included Monsters'!F:F,data!M298)=1,0,IF(SUM(C298:D298)=0,0,SUM(E298:H298)))</f>
        <v>0</v>
      </c>
      <c r="C298">
        <f>IF(L298='Choice Identifier'!$F$3,1,0)</f>
        <v>0</v>
      </c>
      <c r="D298">
        <f>IF(K298='Choice Identifier'!$F$3,1,0)</f>
        <v>0</v>
      </c>
      <c r="E298">
        <f>IF(ISNUMBER(SEARCH(E$1,VLOOKUP($N298,'favorites worksheet'!$B:$T,19,FALSE))),4,IFERROR(VLOOKUP($N298,attributelookup,INDEX('list of artifact attributes'!$B:$B,MATCH(data!E$1,'list of artifact attributes'!$A:$A,0)),FALSE),))</f>
        <v>0</v>
      </c>
      <c r="F298">
        <f>IF(ISNUMBER(SEARCH(F$1,VLOOKUP($N298,'favorites worksheet'!$B:$T,19,FALSE))),4,IFERROR(VLOOKUP($N298,attributelookup,INDEX('list of artifact attributes'!$B:$B,MATCH(data!F$1,'list of artifact attributes'!$A:$A,0)),FALSE),))</f>
        <v>0</v>
      </c>
      <c r="G298">
        <f>IF(ISNUMBER(SEARCH(G$1,VLOOKUP($N298,'favorites worksheet'!$B:$T,19,FALSE))),4,IFERROR(VLOOKUP($N298,attributelookup,INDEX('list of artifact attributes'!$B:$B,MATCH(data!G$1,'list of artifact attributes'!$A:$A,0)),FALSE),))</f>
        <v>2</v>
      </c>
      <c r="H298">
        <f>IF(ISNUMBER(SEARCH(H$1,VLOOKUP($N298,'favorites worksheet'!$B:$T,19,FALSE))),4,IFERROR(VLOOKUP($N298,attributelookup,INDEX('list of artifact attributes'!$B:$B,MATCH(data!H$1,'list of artifact attributes'!$A:$A,0)),FALSE),))</f>
        <v>2</v>
      </c>
      <c r="I298">
        <v>5</v>
      </c>
      <c r="J298" t="s">
        <v>1516</v>
      </c>
      <c r="K298" t="s">
        <v>6</v>
      </c>
      <c r="L298" t="s">
        <v>919</v>
      </c>
      <c r="M298" t="s">
        <v>1516</v>
      </c>
      <c r="N298" t="str">
        <f t="shared" si="4"/>
        <v>FIREKEN</v>
      </c>
      <c r="X298" t="s">
        <v>909</v>
      </c>
      <c r="Y298">
        <v>2</v>
      </c>
      <c r="Z298">
        <v>2</v>
      </c>
      <c r="AA298">
        <v>2</v>
      </c>
      <c r="AF298">
        <v>2</v>
      </c>
      <c r="AG298">
        <v>2</v>
      </c>
      <c r="AH298">
        <v>2</v>
      </c>
      <c r="AI298">
        <v>2</v>
      </c>
      <c r="AJ298">
        <v>1</v>
      </c>
      <c r="AK298">
        <v>2</v>
      </c>
      <c r="AL298">
        <v>2</v>
      </c>
      <c r="AM298">
        <v>2</v>
      </c>
      <c r="AN298">
        <v>2</v>
      </c>
      <c r="AO298">
        <v>2</v>
      </c>
      <c r="AP298">
        <v>2</v>
      </c>
      <c r="AQ298">
        <v>2</v>
      </c>
      <c r="AR298">
        <v>2</v>
      </c>
      <c r="AS298">
        <v>2</v>
      </c>
      <c r="AT298">
        <v>1</v>
      </c>
      <c r="AU298">
        <v>2</v>
      </c>
      <c r="AV298">
        <v>2</v>
      </c>
      <c r="AW298">
        <v>1</v>
      </c>
      <c r="AX298">
        <v>2</v>
      </c>
      <c r="AY298">
        <v>1</v>
      </c>
      <c r="BD298">
        <v>1</v>
      </c>
      <c r="BE298">
        <v>1</v>
      </c>
      <c r="BG298">
        <v>2</v>
      </c>
      <c r="BH298">
        <v>2</v>
      </c>
      <c r="BI298">
        <v>1</v>
      </c>
      <c r="BJ298">
        <v>2</v>
      </c>
      <c r="BK298">
        <v>2</v>
      </c>
      <c r="BL298">
        <v>2</v>
      </c>
      <c r="BM298">
        <v>2</v>
      </c>
      <c r="BN298">
        <v>1</v>
      </c>
    </row>
    <row r="299" spans="2:66" ht="14.5" customHeight="1" x14ac:dyDescent="0.2">
      <c r="B299">
        <f>IF(SUMIFS('Included Monsters'!I:I,'Included Monsters'!E:E,data!K299,'Included Monsters'!F:F,data!M299)=1,0,IF(SUM(C299:D299)=0,0,SUM(E299:H299)))</f>
        <v>0</v>
      </c>
      <c r="C299">
        <f>IF(L299='Choice Identifier'!$F$3,1,0)</f>
        <v>0</v>
      </c>
      <c r="D299">
        <f>IF(K299='Choice Identifier'!$F$3,1,0)</f>
        <v>0</v>
      </c>
      <c r="E299">
        <f>IF(ISNUMBER(SEARCH(E$1,VLOOKUP($N299,'favorites worksheet'!$B:$T,19,FALSE))),4,IFERROR(VLOOKUP($N299,attributelookup,INDEX('list of artifact attributes'!$B:$B,MATCH(data!E$1,'list of artifact attributes'!$A:$A,0)),FALSE),))</f>
        <v>0</v>
      </c>
      <c r="F299">
        <f>IF(ISNUMBER(SEARCH(F$1,VLOOKUP($N299,'favorites worksheet'!$B:$T,19,FALSE))),4,IFERROR(VLOOKUP($N299,attributelookup,INDEX('list of artifact attributes'!$B:$B,MATCH(data!F$1,'list of artifact attributes'!$A:$A,0)),FALSE),))</f>
        <v>0</v>
      </c>
      <c r="G299">
        <f>IF(ISNUMBER(SEARCH(G$1,VLOOKUP($N299,'favorites worksheet'!$B:$T,19,FALSE))),4,IFERROR(VLOOKUP($N299,attributelookup,INDEX('list of artifact attributes'!$B:$B,MATCH(data!G$1,'list of artifact attributes'!$A:$A,0)),FALSE),))</f>
        <v>0</v>
      </c>
      <c r="H299">
        <f>IF(ISNUMBER(SEARCH(H$1,VLOOKUP($N299,'favorites worksheet'!$B:$T,19,FALSE))),4,IFERROR(VLOOKUP($N299,attributelookup,INDEX('list of artifact attributes'!$B:$B,MATCH(data!H$1,'list of artifact attributes'!$A:$A,0)),FALSE),))</f>
        <v>2</v>
      </c>
      <c r="I299">
        <v>4</v>
      </c>
      <c r="J299" t="s">
        <v>444</v>
      </c>
      <c r="K299" t="s">
        <v>26</v>
      </c>
      <c r="L299" t="s">
        <v>919</v>
      </c>
      <c r="M299" t="s">
        <v>451</v>
      </c>
      <c r="N299" t="str">
        <f t="shared" si="4"/>
        <v>DARKBering</v>
      </c>
      <c r="O299" t="s">
        <v>58</v>
      </c>
      <c r="P299" t="s">
        <v>59</v>
      </c>
      <c r="Q299" t="s">
        <v>83</v>
      </c>
      <c r="R299" t="s">
        <v>186</v>
      </c>
      <c r="S299" t="s">
        <v>872</v>
      </c>
      <c r="T299" t="s">
        <v>871</v>
      </c>
      <c r="U299" t="s">
        <v>855</v>
      </c>
      <c r="X299" t="s">
        <v>909</v>
      </c>
      <c r="Y299">
        <v>2</v>
      </c>
      <c r="Z299">
        <v>2</v>
      </c>
      <c r="AA299">
        <v>2</v>
      </c>
      <c r="AG299">
        <v>2</v>
      </c>
      <c r="AH299">
        <v>2</v>
      </c>
      <c r="AI299">
        <v>2</v>
      </c>
      <c r="AJ299">
        <v>2</v>
      </c>
      <c r="AK299">
        <v>2</v>
      </c>
      <c r="AL299">
        <v>2</v>
      </c>
      <c r="AM299">
        <v>2</v>
      </c>
      <c r="AN299">
        <v>2</v>
      </c>
      <c r="AO299">
        <v>2</v>
      </c>
      <c r="AP299">
        <v>2</v>
      </c>
      <c r="AQ299">
        <v>2</v>
      </c>
      <c r="AR299">
        <v>2</v>
      </c>
      <c r="AS299">
        <v>2</v>
      </c>
      <c r="AT299">
        <v>1</v>
      </c>
      <c r="AU299">
        <v>2</v>
      </c>
      <c r="AV299">
        <v>2</v>
      </c>
      <c r="AW299">
        <v>1</v>
      </c>
      <c r="AX299">
        <v>2</v>
      </c>
      <c r="AY299">
        <v>1</v>
      </c>
      <c r="BD299">
        <v>1</v>
      </c>
      <c r="BE299">
        <v>1</v>
      </c>
      <c r="BG299">
        <v>2</v>
      </c>
      <c r="BH299">
        <v>2</v>
      </c>
      <c r="BI299">
        <v>1</v>
      </c>
      <c r="BJ299">
        <v>2</v>
      </c>
      <c r="BK299">
        <v>2</v>
      </c>
      <c r="BL299">
        <v>2</v>
      </c>
      <c r="BM299">
        <v>2</v>
      </c>
      <c r="BN299">
        <v>1</v>
      </c>
    </row>
    <row r="300" spans="2:66" ht="14.5" customHeight="1" x14ac:dyDescent="0.2">
      <c r="B300">
        <f>IF(SUMIFS('Included Monsters'!I:I,'Included Monsters'!E:E,data!K300,'Included Monsters'!F:F,data!M300)=1,0,IF(SUM(C300:D300)=0,0,SUM(E300:H300)))</f>
        <v>2</v>
      </c>
      <c r="C300">
        <f>IF(L300='Choice Identifier'!$F$3,1,0)</f>
        <v>0</v>
      </c>
      <c r="D300">
        <f>IF(K300='Choice Identifier'!$F$3,1,0)</f>
        <v>1</v>
      </c>
      <c r="E300">
        <f>IF(ISNUMBER(SEARCH(E$1,VLOOKUP($N300,'favorites worksheet'!$B:$T,19,FALSE))),4,IFERROR(VLOOKUP($N300,attributelookup,INDEX('list of artifact attributes'!$B:$B,MATCH(data!E$1,'list of artifact attributes'!$A:$A,0)),FALSE),))</f>
        <v>0</v>
      </c>
      <c r="F300">
        <f>IF(ISNUMBER(SEARCH(F$1,VLOOKUP($N300,'favorites worksheet'!$B:$T,19,FALSE))),4,IFERROR(VLOOKUP($N300,attributelookup,INDEX('list of artifact attributes'!$B:$B,MATCH(data!F$1,'list of artifact attributes'!$A:$A,0)),FALSE),))</f>
        <v>0</v>
      </c>
      <c r="G300">
        <f>IF(ISNUMBER(SEARCH(G$1,VLOOKUP($N300,'favorites worksheet'!$B:$T,19,FALSE))),4,IFERROR(VLOOKUP($N300,attributelookup,INDEX('list of artifact attributes'!$B:$B,MATCH(data!G$1,'list of artifact attributes'!$A:$A,0)),FALSE),))</f>
        <v>0</v>
      </c>
      <c r="H300">
        <f>IF(ISNUMBER(SEARCH(H$1,VLOOKUP($N300,'favorites worksheet'!$B:$T,19,FALSE))),4,IFERROR(VLOOKUP($N300,attributelookup,INDEX('list of artifact attributes'!$B:$B,MATCH(data!H$1,'list of artifact attributes'!$A:$A,0)),FALSE),))</f>
        <v>2</v>
      </c>
      <c r="I300">
        <v>4</v>
      </c>
      <c r="J300" t="s">
        <v>444</v>
      </c>
      <c r="K300" t="s">
        <v>22</v>
      </c>
      <c r="L300" t="s">
        <v>919</v>
      </c>
      <c r="M300" t="s">
        <v>450</v>
      </c>
      <c r="N300" t="str">
        <f t="shared" si="4"/>
        <v>LIGHTDover</v>
      </c>
      <c r="O300" t="s">
        <v>154</v>
      </c>
      <c r="P300" t="s">
        <v>59</v>
      </c>
      <c r="Q300" t="s">
        <v>447</v>
      </c>
      <c r="R300" t="s">
        <v>59</v>
      </c>
      <c r="S300" t="s">
        <v>859</v>
      </c>
      <c r="T300" t="s">
        <v>860</v>
      </c>
      <c r="U300" t="s">
        <v>857</v>
      </c>
      <c r="X300" t="s">
        <v>909</v>
      </c>
      <c r="Y300">
        <v>2</v>
      </c>
      <c r="AA300">
        <v>2</v>
      </c>
      <c r="AG300">
        <v>2</v>
      </c>
      <c r="AH300">
        <v>2</v>
      </c>
      <c r="AI300">
        <v>2</v>
      </c>
      <c r="AJ300">
        <v>2</v>
      </c>
      <c r="AK300">
        <v>2</v>
      </c>
      <c r="AL300">
        <v>2</v>
      </c>
      <c r="AM300">
        <v>2</v>
      </c>
      <c r="AN300">
        <v>2</v>
      </c>
      <c r="AO300">
        <v>2</v>
      </c>
      <c r="AP300">
        <v>2</v>
      </c>
      <c r="AQ300">
        <v>2</v>
      </c>
      <c r="AR300">
        <v>2</v>
      </c>
      <c r="AS300">
        <v>2</v>
      </c>
      <c r="AT300">
        <v>1</v>
      </c>
      <c r="AU300">
        <v>2</v>
      </c>
      <c r="AV300">
        <v>2</v>
      </c>
      <c r="AW300">
        <v>1</v>
      </c>
      <c r="AX300">
        <v>2</v>
      </c>
      <c r="AY300">
        <v>1</v>
      </c>
      <c r="BB300">
        <v>2</v>
      </c>
      <c r="BD300">
        <v>1</v>
      </c>
      <c r="BE300">
        <v>1</v>
      </c>
      <c r="BG300">
        <v>2</v>
      </c>
      <c r="BH300">
        <v>2</v>
      </c>
      <c r="BI300">
        <v>1</v>
      </c>
      <c r="BJ300">
        <v>2</v>
      </c>
      <c r="BK300">
        <v>2</v>
      </c>
      <c r="BL300">
        <v>2</v>
      </c>
      <c r="BM300">
        <v>2</v>
      </c>
      <c r="BN300">
        <v>1</v>
      </c>
    </row>
    <row r="301" spans="2:66" ht="14.5" customHeight="1" x14ac:dyDescent="0.2">
      <c r="B301">
        <f>IF(SUMIFS('Included Monsters'!I:I,'Included Monsters'!E:E,data!K301,'Included Monsters'!F:F,data!M301)=1,0,IF(SUM(C301:D301)=0,0,SUM(E301:H301)))</f>
        <v>0</v>
      </c>
      <c r="C301">
        <f>IF(L301='Choice Identifier'!$F$3,1,0)</f>
        <v>0</v>
      </c>
      <c r="D301">
        <f>IF(K301='Choice Identifier'!$F$3,1,0)</f>
        <v>0</v>
      </c>
      <c r="E301">
        <f>IF(ISNUMBER(SEARCH(E$1,VLOOKUP($N301,'favorites worksheet'!$B:$T,19,FALSE))),4,IFERROR(VLOOKUP($N301,attributelookup,INDEX('list of artifact attributes'!$B:$B,MATCH(data!E$1,'list of artifact attributes'!$A:$A,0)),FALSE),))</f>
        <v>0</v>
      </c>
      <c r="F301">
        <f>IF(ISNUMBER(SEARCH(F$1,VLOOKUP($N301,'favorites worksheet'!$B:$T,19,FALSE))),4,IFERROR(VLOOKUP($N301,attributelookup,INDEX('list of artifact attributes'!$B:$B,MATCH(data!F$1,'list of artifact attributes'!$A:$A,0)),FALSE),))</f>
        <v>0</v>
      </c>
      <c r="G301">
        <f>IF(ISNUMBER(SEARCH(G$1,VLOOKUP($N301,'favorites worksheet'!$B:$T,19,FALSE))),4,IFERROR(VLOOKUP($N301,attributelookup,INDEX('list of artifact attributes'!$B:$B,MATCH(data!G$1,'list of artifact attributes'!$A:$A,0)),FALSE),))</f>
        <v>0</v>
      </c>
      <c r="H301">
        <f>IF(ISNUMBER(SEARCH(H$1,VLOOKUP($N301,'favorites worksheet'!$B:$T,19,FALSE))),4,IFERROR(VLOOKUP($N301,attributelookup,INDEX('list of artifact attributes'!$B:$B,MATCH(data!H$1,'list of artifact attributes'!$A:$A,0)),FALSE),))</f>
        <v>2</v>
      </c>
      <c r="I301">
        <v>4</v>
      </c>
      <c r="J301" t="s">
        <v>444</v>
      </c>
      <c r="K301" t="s">
        <v>13</v>
      </c>
      <c r="L301" t="s">
        <v>919</v>
      </c>
      <c r="M301" t="s">
        <v>449</v>
      </c>
      <c r="N301" t="str">
        <f t="shared" si="4"/>
        <v>WATERMalaka</v>
      </c>
      <c r="O301" t="s">
        <v>154</v>
      </c>
      <c r="P301" t="s">
        <v>59</v>
      </c>
      <c r="Q301" t="s">
        <v>447</v>
      </c>
      <c r="R301" t="s">
        <v>59</v>
      </c>
      <c r="S301" t="s">
        <v>859</v>
      </c>
      <c r="T301" t="s">
        <v>860</v>
      </c>
      <c r="U301" t="s">
        <v>857</v>
      </c>
      <c r="X301" t="s">
        <v>909</v>
      </c>
      <c r="Y301">
        <v>2</v>
      </c>
      <c r="AA301">
        <v>2</v>
      </c>
      <c r="AG301">
        <v>2</v>
      </c>
      <c r="AH301">
        <v>2</v>
      </c>
      <c r="AI301">
        <v>2</v>
      </c>
      <c r="AJ301">
        <v>2</v>
      </c>
      <c r="AK301">
        <v>1</v>
      </c>
      <c r="AL301">
        <v>2</v>
      </c>
      <c r="AM301">
        <v>2</v>
      </c>
      <c r="AN301">
        <v>2</v>
      </c>
      <c r="AO301">
        <v>2</v>
      </c>
      <c r="AP301">
        <v>2</v>
      </c>
      <c r="AQ301">
        <v>2</v>
      </c>
      <c r="AR301">
        <v>2</v>
      </c>
      <c r="AS301">
        <v>2</v>
      </c>
      <c r="AT301">
        <v>1</v>
      </c>
      <c r="AU301">
        <v>2</v>
      </c>
      <c r="AV301">
        <v>2</v>
      </c>
      <c r="AW301">
        <v>1</v>
      </c>
      <c r="AX301">
        <v>2</v>
      </c>
      <c r="AY301">
        <v>1</v>
      </c>
      <c r="BB301">
        <v>2</v>
      </c>
      <c r="BD301">
        <v>1</v>
      </c>
      <c r="BE301">
        <v>1</v>
      </c>
      <c r="BG301">
        <v>2</v>
      </c>
      <c r="BH301">
        <v>2</v>
      </c>
      <c r="BI301">
        <v>1</v>
      </c>
      <c r="BJ301">
        <v>2</v>
      </c>
      <c r="BK301">
        <v>2</v>
      </c>
      <c r="BL301">
        <v>2</v>
      </c>
      <c r="BM301">
        <v>2</v>
      </c>
      <c r="BN301">
        <v>1</v>
      </c>
    </row>
    <row r="302" spans="2:66" ht="14.5" customHeight="1" x14ac:dyDescent="0.2">
      <c r="B302">
        <f>IF(SUMIFS('Included Monsters'!I:I,'Included Monsters'!E:E,data!K302,'Included Monsters'!F:F,data!M302)=1,0,IF(SUM(C302:D302)=0,0,SUM(E302:H302)))</f>
        <v>0</v>
      </c>
      <c r="C302">
        <f>IF(L302='Choice Identifier'!$F$3,1,0)</f>
        <v>0</v>
      </c>
      <c r="D302">
        <f>IF(K302='Choice Identifier'!$F$3,1,0)</f>
        <v>0</v>
      </c>
      <c r="E302">
        <f>IF(ISNUMBER(SEARCH(E$1,VLOOKUP($N302,'favorites worksheet'!$B:$T,19,FALSE))),4,IFERROR(VLOOKUP($N302,attributelookup,INDEX('list of artifact attributes'!$B:$B,MATCH(data!E$1,'list of artifact attributes'!$A:$A,0)),FALSE),))</f>
        <v>0</v>
      </c>
      <c r="F302">
        <f>IF(ISNUMBER(SEARCH(F$1,VLOOKUP($N302,'favorites worksheet'!$B:$T,19,FALSE))),4,IFERROR(VLOOKUP($N302,attributelookup,INDEX('list of artifact attributes'!$B:$B,MATCH(data!F$1,'list of artifact attributes'!$A:$A,0)),FALSE),))</f>
        <v>0</v>
      </c>
      <c r="G302">
        <f>IF(ISNUMBER(SEARCH(G$1,VLOOKUP($N302,'favorites worksheet'!$B:$T,19,FALSE))),4,IFERROR(VLOOKUP($N302,attributelookup,INDEX('list of artifact attributes'!$B:$B,MATCH(data!G$1,'list of artifact attributes'!$A:$A,0)),FALSE),))</f>
        <v>0</v>
      </c>
      <c r="H302">
        <f>IF(ISNUMBER(SEARCH(H$1,VLOOKUP($N302,'favorites worksheet'!$B:$T,19,FALSE))),4,IFERROR(VLOOKUP($N302,attributelookup,INDEX('list of artifact attributes'!$B:$B,MATCH(data!H$1,'list of artifact attributes'!$A:$A,0)),FALSE),))</f>
        <v>2</v>
      </c>
      <c r="I302">
        <v>4</v>
      </c>
      <c r="J302" t="s">
        <v>444</v>
      </c>
      <c r="K302" t="s">
        <v>19</v>
      </c>
      <c r="L302" t="s">
        <v>919</v>
      </c>
      <c r="M302" t="s">
        <v>446</v>
      </c>
      <c r="N302" t="str">
        <f t="shared" si="4"/>
        <v>WINDTaurus</v>
      </c>
      <c r="O302" t="s">
        <v>154</v>
      </c>
      <c r="P302" t="s">
        <v>59</v>
      </c>
      <c r="Q302" t="s">
        <v>447</v>
      </c>
      <c r="R302" t="s">
        <v>59</v>
      </c>
      <c r="S302" t="s">
        <v>859</v>
      </c>
      <c r="T302" t="s">
        <v>860</v>
      </c>
      <c r="U302" t="s">
        <v>857</v>
      </c>
      <c r="X302" t="s">
        <v>909</v>
      </c>
      <c r="Y302">
        <v>2</v>
      </c>
      <c r="AA302">
        <v>2</v>
      </c>
      <c r="AG302">
        <v>2</v>
      </c>
      <c r="AH302">
        <v>2</v>
      </c>
      <c r="AI302">
        <v>1</v>
      </c>
      <c r="AJ302">
        <v>2</v>
      </c>
      <c r="AK302">
        <v>2</v>
      </c>
      <c r="AL302">
        <v>2</v>
      </c>
      <c r="AM302">
        <v>2</v>
      </c>
      <c r="AN302">
        <v>2</v>
      </c>
      <c r="AO302">
        <v>2</v>
      </c>
      <c r="AP302">
        <v>2</v>
      </c>
      <c r="AQ302">
        <v>2</v>
      </c>
      <c r="AR302">
        <v>2</v>
      </c>
      <c r="AS302">
        <v>2</v>
      </c>
      <c r="AT302">
        <v>1</v>
      </c>
      <c r="AU302">
        <v>2</v>
      </c>
      <c r="AV302">
        <v>2</v>
      </c>
      <c r="AW302">
        <v>1</v>
      </c>
      <c r="AX302">
        <v>2</v>
      </c>
      <c r="AY302">
        <v>1</v>
      </c>
      <c r="BB302">
        <v>2</v>
      </c>
      <c r="BD302">
        <v>1</v>
      </c>
      <c r="BE302">
        <v>1</v>
      </c>
      <c r="BG302">
        <v>2</v>
      </c>
      <c r="BH302">
        <v>2</v>
      </c>
      <c r="BI302">
        <v>1</v>
      </c>
      <c r="BJ302">
        <v>2</v>
      </c>
      <c r="BK302">
        <v>2</v>
      </c>
      <c r="BL302">
        <v>2</v>
      </c>
      <c r="BM302">
        <v>2</v>
      </c>
      <c r="BN302">
        <v>1</v>
      </c>
    </row>
    <row r="303" spans="2:66" ht="14.5" customHeight="1" x14ac:dyDescent="0.2">
      <c r="B303">
        <f>IF(SUMIFS('Included Monsters'!I:I,'Included Monsters'!E:E,data!K303,'Included Monsters'!F:F,data!M303)=1,0,IF(SUM(C303:D303)=0,0,SUM(E303:H303)))</f>
        <v>0</v>
      </c>
      <c r="C303">
        <f>IF(L303='Choice Identifier'!$F$3,1,0)</f>
        <v>0</v>
      </c>
      <c r="D303">
        <f>IF(K303='Choice Identifier'!$F$3,1,0)</f>
        <v>0</v>
      </c>
      <c r="E303">
        <f>IF(ISNUMBER(SEARCH(E$1,VLOOKUP($N303,'favorites worksheet'!$B:$T,19,FALSE))),4,IFERROR(VLOOKUP($N303,attributelookup,INDEX('list of artifact attributes'!$B:$B,MATCH(data!E$1,'list of artifact attributes'!$A:$A,0)),FALSE),))</f>
        <v>0</v>
      </c>
      <c r="F303">
        <f>IF(ISNUMBER(SEARCH(F$1,VLOOKUP($N303,'favorites worksheet'!$B:$T,19,FALSE))),4,IFERROR(VLOOKUP($N303,attributelookup,INDEX('list of artifact attributes'!$B:$B,MATCH(data!F$1,'list of artifact attributes'!$A:$A,0)),FALSE),))</f>
        <v>0</v>
      </c>
      <c r="G303">
        <f>IF(ISNUMBER(SEARCH(G$1,VLOOKUP($N303,'favorites worksheet'!$B:$T,19,FALSE))),4,IFERROR(VLOOKUP($N303,attributelookup,INDEX('list of artifact attributes'!$B:$B,MATCH(data!G$1,'list of artifact attributes'!$A:$A,0)),FALSE),))</f>
        <v>0</v>
      </c>
      <c r="H303">
        <f>IF(ISNUMBER(SEARCH(H$1,VLOOKUP($N303,'favorites worksheet'!$B:$T,19,FALSE))),4,IFERROR(VLOOKUP($N303,attributelookup,INDEX('list of artifact attributes'!$B:$B,MATCH(data!H$1,'list of artifact attributes'!$A:$A,0)),FALSE),))</f>
        <v>2</v>
      </c>
      <c r="I303">
        <v>4</v>
      </c>
      <c r="J303" t="s">
        <v>444</v>
      </c>
      <c r="K303" t="s">
        <v>6</v>
      </c>
      <c r="L303" t="s">
        <v>919</v>
      </c>
      <c r="M303" t="s">
        <v>445</v>
      </c>
      <c r="N303" t="str">
        <f t="shared" si="4"/>
        <v>FIREZibrolta</v>
      </c>
      <c r="O303" t="s">
        <v>58</v>
      </c>
      <c r="P303" t="s">
        <v>208</v>
      </c>
      <c r="Q303" t="s">
        <v>83</v>
      </c>
      <c r="R303" t="s">
        <v>186</v>
      </c>
      <c r="S303" t="s">
        <v>872</v>
      </c>
      <c r="T303" t="s">
        <v>871</v>
      </c>
      <c r="U303" t="s">
        <v>855</v>
      </c>
      <c r="X303" t="s">
        <v>909</v>
      </c>
      <c r="Y303">
        <v>2</v>
      </c>
      <c r="Z303">
        <v>2</v>
      </c>
      <c r="AA303">
        <v>2</v>
      </c>
      <c r="AG303">
        <v>2</v>
      </c>
      <c r="AH303">
        <v>2</v>
      </c>
      <c r="AI303">
        <v>2</v>
      </c>
      <c r="AJ303">
        <v>1</v>
      </c>
      <c r="AK303">
        <v>2</v>
      </c>
      <c r="AL303">
        <v>2</v>
      </c>
      <c r="AM303">
        <v>2</v>
      </c>
      <c r="AN303">
        <v>2</v>
      </c>
      <c r="AO303">
        <v>2</v>
      </c>
      <c r="AP303">
        <v>2</v>
      </c>
      <c r="AQ303">
        <v>2</v>
      </c>
      <c r="AR303">
        <v>2</v>
      </c>
      <c r="AS303">
        <v>2</v>
      </c>
      <c r="AT303">
        <v>1</v>
      </c>
      <c r="AU303">
        <v>2</v>
      </c>
      <c r="AV303">
        <v>2</v>
      </c>
      <c r="AW303">
        <v>1</v>
      </c>
      <c r="AX303">
        <v>2</v>
      </c>
      <c r="AY303">
        <v>1</v>
      </c>
      <c r="BD303">
        <v>1</v>
      </c>
      <c r="BE303">
        <v>1</v>
      </c>
      <c r="BG303">
        <v>2</v>
      </c>
      <c r="BH303">
        <v>2</v>
      </c>
      <c r="BI303">
        <v>1</v>
      </c>
      <c r="BJ303">
        <v>2</v>
      </c>
      <c r="BK303">
        <v>2</v>
      </c>
      <c r="BL303">
        <v>2</v>
      </c>
      <c r="BM303">
        <v>2</v>
      </c>
      <c r="BN303">
        <v>1</v>
      </c>
    </row>
    <row r="304" spans="2:66" ht="14.5" customHeight="1" x14ac:dyDescent="0.2">
      <c r="B304">
        <f>IF(SUMIFS('Included Monsters'!I:I,'Included Monsters'!E:E,data!K304,'Included Monsters'!F:F,data!M304)=1,0,IF(SUM(C304:D304)=0,0,SUM(E304:H304)))</f>
        <v>0</v>
      </c>
      <c r="C304">
        <f>IF(L304='Choice Identifier'!$F$3,1,0)</f>
        <v>0</v>
      </c>
      <c r="D304">
        <f>IF(K304='Choice Identifier'!$F$3,1,0)</f>
        <v>0</v>
      </c>
      <c r="E304">
        <f>IF(ISNUMBER(SEARCH(E$1,VLOOKUP($N304,'favorites worksheet'!$B:$T,19,FALSE))),4,IFERROR(VLOOKUP($N304,attributelookup,INDEX('list of artifact attributes'!$B:$B,MATCH(data!E$1,'list of artifact attributes'!$A:$A,0)),FALSE),))</f>
        <v>0</v>
      </c>
      <c r="F304">
        <f>IF(ISNUMBER(SEARCH(F$1,VLOOKUP($N304,'favorites worksheet'!$B:$T,19,FALSE))),4,IFERROR(VLOOKUP($N304,attributelookup,INDEX('list of artifact attributes'!$B:$B,MATCH(data!F$1,'list of artifact attributes'!$A:$A,0)),FALSE),))</f>
        <v>0</v>
      </c>
      <c r="G304">
        <f>IF(ISNUMBER(SEARCH(G$1,VLOOKUP($N304,'favorites worksheet'!$B:$T,19,FALSE))),4,IFERROR(VLOOKUP($N304,attributelookup,INDEX('list of artifact attributes'!$B:$B,MATCH(data!G$1,'list of artifact attributes'!$A:$A,0)),FALSE),))</f>
        <v>2</v>
      </c>
      <c r="H304">
        <f>IF(ISNUMBER(SEARCH(H$1,VLOOKUP($N304,'favorites worksheet'!$B:$T,19,FALSE))),4,IFERROR(VLOOKUP($N304,attributelookup,INDEX('list of artifact attributes'!$B:$B,MATCH(data!H$1,'list of artifact attributes'!$A:$A,0)),FALSE),))</f>
        <v>2</v>
      </c>
      <c r="I304">
        <v>4</v>
      </c>
      <c r="J304" t="s">
        <v>459</v>
      </c>
      <c r="K304" t="s">
        <v>26</v>
      </c>
      <c r="L304" t="s">
        <v>919</v>
      </c>
      <c r="M304" t="s">
        <v>460</v>
      </c>
      <c r="N304" t="str">
        <f t="shared" si="4"/>
        <v>DARKFei</v>
      </c>
      <c r="O304" t="s">
        <v>58</v>
      </c>
      <c r="P304" t="s">
        <v>208</v>
      </c>
      <c r="Q304" t="s">
        <v>83</v>
      </c>
      <c r="R304" t="s">
        <v>186</v>
      </c>
      <c r="S304" t="s">
        <v>872</v>
      </c>
      <c r="T304" t="s">
        <v>871</v>
      </c>
      <c r="U304" t="s">
        <v>855</v>
      </c>
      <c r="X304" t="s">
        <v>909</v>
      </c>
      <c r="Y304">
        <v>2</v>
      </c>
      <c r="Z304">
        <v>2</v>
      </c>
      <c r="AA304">
        <v>2</v>
      </c>
      <c r="AF304">
        <v>2</v>
      </c>
      <c r="AG304">
        <v>2</v>
      </c>
      <c r="AI304">
        <v>2</v>
      </c>
      <c r="AJ304">
        <v>2</v>
      </c>
      <c r="AK304">
        <v>2</v>
      </c>
      <c r="AL304">
        <v>2</v>
      </c>
      <c r="AM304">
        <v>2</v>
      </c>
      <c r="AN304">
        <v>2</v>
      </c>
      <c r="AO304">
        <v>2</v>
      </c>
      <c r="AP304">
        <v>2</v>
      </c>
      <c r="AQ304">
        <v>2</v>
      </c>
      <c r="AR304">
        <v>2</v>
      </c>
      <c r="AS304">
        <v>2</v>
      </c>
      <c r="AT304">
        <v>1</v>
      </c>
      <c r="AU304">
        <v>2</v>
      </c>
      <c r="AV304">
        <v>2</v>
      </c>
      <c r="AW304">
        <v>1</v>
      </c>
      <c r="AX304">
        <v>2</v>
      </c>
      <c r="AY304">
        <v>1</v>
      </c>
      <c r="AZ304">
        <v>2</v>
      </c>
      <c r="BD304">
        <v>1</v>
      </c>
      <c r="BE304">
        <v>1</v>
      </c>
      <c r="BG304">
        <v>2</v>
      </c>
      <c r="BH304">
        <v>2</v>
      </c>
      <c r="BI304">
        <v>1</v>
      </c>
      <c r="BJ304">
        <v>2</v>
      </c>
      <c r="BK304">
        <v>2</v>
      </c>
      <c r="BL304">
        <v>2</v>
      </c>
      <c r="BM304">
        <v>2</v>
      </c>
      <c r="BN304">
        <v>1</v>
      </c>
    </row>
    <row r="305" spans="2:66" ht="14.5" customHeight="1" x14ac:dyDescent="0.2">
      <c r="B305">
        <f>IF(SUMIFS('Included Monsters'!I:I,'Included Monsters'!E:E,data!K305,'Included Monsters'!F:F,data!M305)=1,0,IF(SUM(C305:D305)=0,0,SUM(E305:H305)))</f>
        <v>0</v>
      </c>
      <c r="C305">
        <f>IF(L305='Choice Identifier'!$F$3,1,0)</f>
        <v>0</v>
      </c>
      <c r="D305">
        <f>IF(K305='Choice Identifier'!$F$3,1,0)</f>
        <v>0</v>
      </c>
      <c r="E305">
        <f>IF(ISNUMBER(SEARCH(E$1,VLOOKUP($N305,'favorites worksheet'!$B:$T,19,FALSE))),4,IFERROR(VLOOKUP($N305,attributelookup,INDEX('list of artifact attributes'!$B:$B,MATCH(data!E$1,'list of artifact attributes'!$A:$A,0)),FALSE),))</f>
        <v>0</v>
      </c>
      <c r="F305">
        <f>IF(ISNUMBER(SEARCH(F$1,VLOOKUP($N305,'favorites worksheet'!$B:$T,19,FALSE))),4,IFERROR(VLOOKUP($N305,attributelookup,INDEX('list of artifact attributes'!$B:$B,MATCH(data!F$1,'list of artifact attributes'!$A:$A,0)),FALSE),))</f>
        <v>0</v>
      </c>
      <c r="G305">
        <f>IF(ISNUMBER(SEARCH(G$1,VLOOKUP($N305,'favorites worksheet'!$B:$T,19,FALSE))),4,IFERROR(VLOOKUP($N305,attributelookup,INDEX('list of artifact attributes'!$B:$B,MATCH(data!G$1,'list of artifact attributes'!$A:$A,0)),FALSE),))</f>
        <v>2</v>
      </c>
      <c r="H305">
        <f>IF(ISNUMBER(SEARCH(H$1,VLOOKUP($N305,'favorites worksheet'!$B:$T,19,FALSE))),4,IFERROR(VLOOKUP($N305,attributelookup,INDEX('list of artifact attributes'!$B:$B,MATCH(data!H$1,'list of artifact attributes'!$A:$A,0)),FALSE),))</f>
        <v>2</v>
      </c>
      <c r="I305">
        <v>4</v>
      </c>
      <c r="J305" t="s">
        <v>459</v>
      </c>
      <c r="K305" t="s">
        <v>6</v>
      </c>
      <c r="L305" t="s">
        <v>910</v>
      </c>
      <c r="M305" t="s">
        <v>461</v>
      </c>
      <c r="N305" t="str">
        <f t="shared" si="4"/>
        <v>FIREHong Hua</v>
      </c>
      <c r="O305" t="s">
        <v>58</v>
      </c>
      <c r="P305" t="s">
        <v>208</v>
      </c>
      <c r="Q305" t="s">
        <v>83</v>
      </c>
      <c r="R305" t="s">
        <v>186</v>
      </c>
      <c r="S305" t="s">
        <v>872</v>
      </c>
      <c r="T305" t="s">
        <v>871</v>
      </c>
      <c r="U305" t="s">
        <v>855</v>
      </c>
      <c r="X305" t="s">
        <v>909</v>
      </c>
      <c r="Y305">
        <v>2</v>
      </c>
      <c r="Z305">
        <v>2</v>
      </c>
      <c r="AA305">
        <v>2</v>
      </c>
      <c r="AF305">
        <v>2</v>
      </c>
      <c r="AG305">
        <v>2</v>
      </c>
      <c r="AH305">
        <v>2</v>
      </c>
      <c r="AI305">
        <v>2</v>
      </c>
      <c r="AJ305">
        <v>1</v>
      </c>
      <c r="AK305">
        <v>2</v>
      </c>
      <c r="AL305">
        <v>2</v>
      </c>
      <c r="AM305">
        <v>2</v>
      </c>
      <c r="AN305">
        <v>2</v>
      </c>
      <c r="AO305">
        <v>2</v>
      </c>
      <c r="AP305">
        <v>2</v>
      </c>
      <c r="AQ305">
        <v>2</v>
      </c>
      <c r="AR305">
        <v>2</v>
      </c>
      <c r="AS305">
        <v>2</v>
      </c>
      <c r="AT305">
        <v>1</v>
      </c>
      <c r="AU305">
        <v>2</v>
      </c>
      <c r="AV305">
        <v>2</v>
      </c>
      <c r="AW305">
        <v>1</v>
      </c>
      <c r="AX305">
        <v>2</v>
      </c>
      <c r="AY305">
        <v>1</v>
      </c>
      <c r="AZ305">
        <v>2</v>
      </c>
      <c r="BD305">
        <v>1</v>
      </c>
      <c r="BE305">
        <v>1</v>
      </c>
      <c r="BG305">
        <v>2</v>
      </c>
      <c r="BH305">
        <v>2</v>
      </c>
      <c r="BI305">
        <v>1</v>
      </c>
      <c r="BJ305">
        <v>2</v>
      </c>
      <c r="BK305">
        <v>2</v>
      </c>
      <c r="BL305">
        <v>2</v>
      </c>
      <c r="BM305">
        <v>2</v>
      </c>
      <c r="BN305">
        <v>1</v>
      </c>
    </row>
    <row r="306" spans="2:66" ht="14.5" customHeight="1" x14ac:dyDescent="0.2">
      <c r="B306">
        <f>IF(SUMIFS('Included Monsters'!I:I,'Included Monsters'!E:E,data!K306,'Included Monsters'!F:F,data!M306)=1,0,IF(SUM(C306:D306)=0,0,SUM(E306:H306)))</f>
        <v>0</v>
      </c>
      <c r="C306">
        <f>IF(L306='Choice Identifier'!$F$3,1,0)</f>
        <v>0</v>
      </c>
      <c r="D306">
        <f>IF(K306='Choice Identifier'!$F$3,1,0)</f>
        <v>0</v>
      </c>
      <c r="E306">
        <f>IF(ISNUMBER(SEARCH(E$1,VLOOKUP($N306,'favorites worksheet'!$B:$T,19,FALSE))),4,IFERROR(VLOOKUP($N306,attributelookup,INDEX('list of artifact attributes'!$B:$B,MATCH(data!E$1,'list of artifact attributes'!$A:$A,0)),FALSE),))</f>
        <v>0</v>
      </c>
      <c r="F306">
        <f>IF(ISNUMBER(SEARCH(F$1,VLOOKUP($N306,'favorites worksheet'!$B:$T,19,FALSE))),4,IFERROR(VLOOKUP($N306,attributelookup,INDEX('list of artifact attributes'!$B:$B,MATCH(data!F$1,'list of artifact attributes'!$A:$A,0)),FALSE),))</f>
        <v>0</v>
      </c>
      <c r="G306">
        <f>IF(ISNUMBER(SEARCH(G$1,VLOOKUP($N306,'favorites worksheet'!$B:$T,19,FALSE))),4,IFERROR(VLOOKUP($N306,attributelookup,INDEX('list of artifact attributes'!$B:$B,MATCH(data!G$1,'list of artifact attributes'!$A:$A,0)),FALSE),))</f>
        <v>2</v>
      </c>
      <c r="H306">
        <f>IF(ISNUMBER(SEARCH(H$1,VLOOKUP($N306,'favorites worksheet'!$B:$T,19,FALSE))),4,IFERROR(VLOOKUP($N306,attributelookup,INDEX('list of artifact attributes'!$B:$B,MATCH(data!H$1,'list of artifact attributes'!$A:$A,0)),FALSE),))</f>
        <v>2</v>
      </c>
      <c r="I306">
        <v>4</v>
      </c>
      <c r="J306" t="s">
        <v>459</v>
      </c>
      <c r="K306" t="s">
        <v>19</v>
      </c>
      <c r="L306" t="s">
        <v>919</v>
      </c>
      <c r="M306" t="s">
        <v>462</v>
      </c>
      <c r="N306" t="str">
        <f t="shared" si="4"/>
        <v>WINDLing Ling</v>
      </c>
      <c r="O306" t="s">
        <v>58</v>
      </c>
      <c r="P306" t="s">
        <v>208</v>
      </c>
      <c r="Q306" t="s">
        <v>83</v>
      </c>
      <c r="R306" t="s">
        <v>186</v>
      </c>
      <c r="S306" t="s">
        <v>872</v>
      </c>
      <c r="T306" t="s">
        <v>871</v>
      </c>
      <c r="U306" t="s">
        <v>855</v>
      </c>
      <c r="X306" t="s">
        <v>909</v>
      </c>
      <c r="Y306">
        <v>2</v>
      </c>
      <c r="Z306">
        <v>2</v>
      </c>
      <c r="AA306">
        <v>2</v>
      </c>
      <c r="AF306">
        <v>2</v>
      </c>
      <c r="AG306">
        <v>2</v>
      </c>
      <c r="AH306">
        <v>2</v>
      </c>
      <c r="AI306">
        <v>1</v>
      </c>
      <c r="AJ306">
        <v>2</v>
      </c>
      <c r="AK306">
        <v>2</v>
      </c>
      <c r="AL306">
        <v>2</v>
      </c>
      <c r="AM306">
        <v>2</v>
      </c>
      <c r="AN306">
        <v>2</v>
      </c>
      <c r="AO306">
        <v>2</v>
      </c>
      <c r="AP306">
        <v>2</v>
      </c>
      <c r="AQ306">
        <v>2</v>
      </c>
      <c r="AR306">
        <v>2</v>
      </c>
      <c r="AS306">
        <v>2</v>
      </c>
      <c r="AT306">
        <v>1</v>
      </c>
      <c r="AU306">
        <v>2</v>
      </c>
      <c r="AV306">
        <v>2</v>
      </c>
      <c r="AW306">
        <v>1</v>
      </c>
      <c r="AX306">
        <v>2</v>
      </c>
      <c r="AY306">
        <v>1</v>
      </c>
      <c r="AZ306">
        <v>2</v>
      </c>
      <c r="BD306">
        <v>1</v>
      </c>
      <c r="BE306">
        <v>1</v>
      </c>
      <c r="BG306">
        <v>2</v>
      </c>
      <c r="BH306">
        <v>2</v>
      </c>
      <c r="BI306">
        <v>1</v>
      </c>
      <c r="BJ306">
        <v>2</v>
      </c>
      <c r="BK306">
        <v>2</v>
      </c>
      <c r="BL306">
        <v>2</v>
      </c>
      <c r="BM306">
        <v>2</v>
      </c>
      <c r="BN306">
        <v>1</v>
      </c>
    </row>
    <row r="307" spans="2:66" ht="14.5" customHeight="1" x14ac:dyDescent="0.2">
      <c r="B307">
        <f>IF(SUMIFS('Included Monsters'!I:I,'Included Monsters'!E:E,data!K307,'Included Monsters'!F:F,data!M307)=1,0,IF(SUM(C307:D307)=0,0,SUM(E307:H307)))</f>
        <v>4</v>
      </c>
      <c r="C307">
        <f>IF(L307='Choice Identifier'!$F$3,1,0)</f>
        <v>0</v>
      </c>
      <c r="D307">
        <f>IF(K307='Choice Identifier'!$F$3,1,0)</f>
        <v>1</v>
      </c>
      <c r="E307">
        <f>IF(ISNUMBER(SEARCH(E$1,VLOOKUP($N307,'favorites worksheet'!$B:$T,19,FALSE))),4,IFERROR(VLOOKUP($N307,attributelookup,INDEX('list of artifact attributes'!$B:$B,MATCH(data!E$1,'list of artifact attributes'!$A:$A,0)),FALSE),))</f>
        <v>0</v>
      </c>
      <c r="F307">
        <f>IF(ISNUMBER(SEARCH(F$1,VLOOKUP($N307,'favorites worksheet'!$B:$T,19,FALSE))),4,IFERROR(VLOOKUP($N307,attributelookup,INDEX('list of artifact attributes'!$B:$B,MATCH(data!F$1,'list of artifact attributes'!$A:$A,0)),FALSE),))</f>
        <v>0</v>
      </c>
      <c r="G307">
        <f>IF(ISNUMBER(SEARCH(G$1,VLOOKUP($N307,'favorites worksheet'!$B:$T,19,FALSE))),4,IFERROR(VLOOKUP($N307,attributelookup,INDEX('list of artifact attributes'!$B:$B,MATCH(data!G$1,'list of artifact attributes'!$A:$A,0)),FALSE),))</f>
        <v>2</v>
      </c>
      <c r="H307">
        <f>IF(ISNUMBER(SEARCH(H$1,VLOOKUP($N307,'favorites worksheet'!$B:$T,19,FALSE))),4,IFERROR(VLOOKUP($N307,attributelookup,INDEX('list of artifact attributes'!$B:$B,MATCH(data!H$1,'list of artifact attributes'!$A:$A,0)),FALSE),))</f>
        <v>2</v>
      </c>
      <c r="I307">
        <v>4</v>
      </c>
      <c r="J307" t="s">
        <v>459</v>
      </c>
      <c r="K307" t="s">
        <v>22</v>
      </c>
      <c r="L307" t="s">
        <v>910</v>
      </c>
      <c r="M307" t="s">
        <v>463</v>
      </c>
      <c r="N307" t="str">
        <f t="shared" si="4"/>
        <v>LIGHTLiu Mei</v>
      </c>
      <c r="O307" t="s">
        <v>58</v>
      </c>
      <c r="P307" t="s">
        <v>208</v>
      </c>
      <c r="Q307" t="s">
        <v>83</v>
      </c>
      <c r="R307" t="s">
        <v>186</v>
      </c>
      <c r="S307" t="s">
        <v>872</v>
      </c>
      <c r="T307" t="s">
        <v>871</v>
      </c>
      <c r="U307" t="s">
        <v>855</v>
      </c>
      <c r="X307" t="s">
        <v>909</v>
      </c>
      <c r="Y307">
        <v>2</v>
      </c>
      <c r="Z307">
        <v>2</v>
      </c>
      <c r="AA307">
        <v>2</v>
      </c>
      <c r="AF307">
        <v>2</v>
      </c>
      <c r="AG307">
        <v>2</v>
      </c>
      <c r="AH307">
        <v>2</v>
      </c>
      <c r="AI307">
        <v>2</v>
      </c>
      <c r="AJ307">
        <v>2</v>
      </c>
      <c r="AK307">
        <v>2</v>
      </c>
      <c r="AL307">
        <v>2</v>
      </c>
      <c r="AM307">
        <v>2</v>
      </c>
      <c r="AN307">
        <v>2</v>
      </c>
      <c r="AO307">
        <v>2</v>
      </c>
      <c r="AP307">
        <v>2</v>
      </c>
      <c r="AQ307">
        <v>2</v>
      </c>
      <c r="AR307">
        <v>2</v>
      </c>
      <c r="AS307">
        <v>2</v>
      </c>
      <c r="AT307">
        <v>1</v>
      </c>
      <c r="AU307">
        <v>2</v>
      </c>
      <c r="AV307">
        <v>2</v>
      </c>
      <c r="AW307">
        <v>1</v>
      </c>
      <c r="AX307">
        <v>2</v>
      </c>
      <c r="AY307">
        <v>1</v>
      </c>
      <c r="AZ307">
        <v>2</v>
      </c>
      <c r="BD307">
        <v>1</v>
      </c>
      <c r="BE307">
        <v>1</v>
      </c>
      <c r="BG307">
        <v>2</v>
      </c>
      <c r="BH307">
        <v>2</v>
      </c>
      <c r="BI307">
        <v>1</v>
      </c>
      <c r="BJ307">
        <v>2</v>
      </c>
      <c r="BK307">
        <v>2</v>
      </c>
      <c r="BL307">
        <v>2</v>
      </c>
      <c r="BM307">
        <v>2</v>
      </c>
      <c r="BN307">
        <v>1</v>
      </c>
    </row>
    <row r="308" spans="2:66" ht="14.5" customHeight="1" x14ac:dyDescent="0.2">
      <c r="B308">
        <f>IF(SUMIFS('Included Monsters'!I:I,'Included Monsters'!E:E,data!K308,'Included Monsters'!F:F,data!M308)=1,0,IF(SUM(C308:D308)=0,0,SUM(E308:H308)))</f>
        <v>0</v>
      </c>
      <c r="C308">
        <f>IF(L308='Choice Identifier'!$F$3,1,0)</f>
        <v>0</v>
      </c>
      <c r="D308">
        <f>IF(K308='Choice Identifier'!$F$3,1,0)</f>
        <v>0</v>
      </c>
      <c r="E308">
        <f>IF(ISNUMBER(SEARCH(E$1,VLOOKUP($N308,'favorites worksheet'!$B:$T,19,FALSE))),4,IFERROR(VLOOKUP($N308,attributelookup,INDEX('list of artifact attributes'!$B:$B,MATCH(data!E$1,'list of artifact attributes'!$A:$A,0)),FALSE),))</f>
        <v>0</v>
      </c>
      <c r="F308">
        <f>IF(ISNUMBER(SEARCH(F$1,VLOOKUP($N308,'favorites worksheet'!$B:$T,19,FALSE))),4,IFERROR(VLOOKUP($N308,attributelookup,INDEX('list of artifact attributes'!$B:$B,MATCH(data!F$1,'list of artifact attributes'!$A:$A,0)),FALSE),))</f>
        <v>0</v>
      </c>
      <c r="G308">
        <f>IF(ISNUMBER(SEARCH(G$1,VLOOKUP($N308,'favorites worksheet'!$B:$T,19,FALSE))),4,IFERROR(VLOOKUP($N308,attributelookup,INDEX('list of artifact attributes'!$B:$B,MATCH(data!G$1,'list of artifact attributes'!$A:$A,0)),FALSE),))</f>
        <v>2</v>
      </c>
      <c r="H308">
        <f>IF(ISNUMBER(SEARCH(H$1,VLOOKUP($N308,'favorites worksheet'!$B:$T,19,FALSE))),4,IFERROR(VLOOKUP($N308,attributelookup,INDEX('list of artifact attributes'!$B:$B,MATCH(data!H$1,'list of artifact attributes'!$A:$A,0)),FALSE),))</f>
        <v>2</v>
      </c>
      <c r="I308">
        <v>4</v>
      </c>
      <c r="J308" t="s">
        <v>459</v>
      </c>
      <c r="K308" t="s">
        <v>13</v>
      </c>
      <c r="L308" t="s">
        <v>919</v>
      </c>
      <c r="M308" t="s">
        <v>464</v>
      </c>
      <c r="N308" t="str">
        <f t="shared" si="4"/>
        <v>WATERXiao Lin</v>
      </c>
      <c r="O308" t="s">
        <v>58</v>
      </c>
      <c r="P308" t="s">
        <v>208</v>
      </c>
      <c r="Q308" t="s">
        <v>414</v>
      </c>
      <c r="R308" t="s">
        <v>186</v>
      </c>
      <c r="S308" t="s">
        <v>872</v>
      </c>
      <c r="T308" t="s">
        <v>871</v>
      </c>
      <c r="U308" t="s">
        <v>855</v>
      </c>
      <c r="X308" t="s">
        <v>909</v>
      </c>
      <c r="Y308">
        <v>2</v>
      </c>
      <c r="Z308">
        <v>2</v>
      </c>
      <c r="AA308">
        <v>2</v>
      </c>
      <c r="AF308">
        <v>2</v>
      </c>
      <c r="AG308">
        <v>2</v>
      </c>
      <c r="AI308">
        <v>2</v>
      </c>
      <c r="AJ308">
        <v>2</v>
      </c>
      <c r="AK308">
        <v>1</v>
      </c>
      <c r="AL308">
        <v>2</v>
      </c>
      <c r="AM308">
        <v>2</v>
      </c>
      <c r="AN308">
        <v>2</v>
      </c>
      <c r="AO308">
        <v>2</v>
      </c>
      <c r="AP308">
        <v>2</v>
      </c>
      <c r="AQ308">
        <v>2</v>
      </c>
      <c r="AR308">
        <v>2</v>
      </c>
      <c r="AS308">
        <v>2</v>
      </c>
      <c r="AT308">
        <v>1</v>
      </c>
      <c r="AU308">
        <v>2</v>
      </c>
      <c r="AV308">
        <v>2</v>
      </c>
      <c r="AW308">
        <v>1</v>
      </c>
      <c r="AX308">
        <v>2</v>
      </c>
      <c r="AY308">
        <v>1</v>
      </c>
      <c r="AZ308">
        <v>2</v>
      </c>
      <c r="BD308">
        <v>1</v>
      </c>
      <c r="BE308">
        <v>1</v>
      </c>
      <c r="BG308">
        <v>2</v>
      </c>
      <c r="BH308">
        <v>2</v>
      </c>
      <c r="BI308">
        <v>1</v>
      </c>
      <c r="BJ308">
        <v>2</v>
      </c>
      <c r="BK308">
        <v>2</v>
      </c>
      <c r="BL308">
        <v>2</v>
      </c>
      <c r="BM308">
        <v>2</v>
      </c>
      <c r="BN308">
        <v>1</v>
      </c>
    </row>
    <row r="309" spans="2:66" ht="14.5" customHeight="1" x14ac:dyDescent="0.2">
      <c r="B309">
        <f>IF(SUMIFS('Included Monsters'!I:I,'Included Monsters'!E:E,data!K309,'Included Monsters'!F:F,data!M309)=1,0,IF(SUM(C309:D309)=0,0,SUM(E309:H309)))</f>
        <v>0</v>
      </c>
      <c r="C309">
        <f>IF(L309='Choice Identifier'!$F$3,1,0)</f>
        <v>0</v>
      </c>
      <c r="D309">
        <f>IF(K309='Choice Identifier'!$F$3,1,0)</f>
        <v>0</v>
      </c>
      <c r="E309">
        <f>IF(ISNUMBER(SEARCH(E$1,VLOOKUP($N309,'favorites worksheet'!$B:$T,19,FALSE))),4,IFERROR(VLOOKUP($N309,attributelookup,INDEX('list of artifact attributes'!$B:$B,MATCH(data!E$1,'list of artifact attributes'!$A:$A,0)),FALSE),))</f>
        <v>0</v>
      </c>
      <c r="F309">
        <f>IF(ISNUMBER(SEARCH(F$1,VLOOKUP($N309,'favorites worksheet'!$B:$T,19,FALSE))),4,IFERROR(VLOOKUP($N309,attributelookup,INDEX('list of artifact attributes'!$B:$B,MATCH(data!F$1,'list of artifact attributes'!$A:$A,0)),FALSE),))</f>
        <v>0</v>
      </c>
      <c r="G309">
        <f>IF(ISNUMBER(SEARCH(G$1,VLOOKUP($N309,'favorites worksheet'!$B:$T,19,FALSE))),4,IFERROR(VLOOKUP($N309,attributelookup,INDEX('list of artifact attributes'!$B:$B,MATCH(data!G$1,'list of artifact attributes'!$A:$A,0)),FALSE),))</f>
        <v>2</v>
      </c>
      <c r="H309">
        <f>IF(ISNUMBER(SEARCH(H$1,VLOOKUP($N309,'favorites worksheet'!$B:$T,19,FALSE))),4,IFERROR(VLOOKUP($N309,attributelookup,INDEX('list of artifact attributes'!$B:$B,MATCH(data!H$1,'list of artifact attributes'!$A:$A,0)),FALSE),))</f>
        <v>2</v>
      </c>
      <c r="I309">
        <v>4</v>
      </c>
      <c r="J309" t="s">
        <v>465</v>
      </c>
      <c r="K309" t="s">
        <v>19</v>
      </c>
      <c r="L309" t="s">
        <v>910</v>
      </c>
      <c r="M309" t="s">
        <v>467</v>
      </c>
      <c r="N309" t="str">
        <f t="shared" si="4"/>
        <v>WINDFuco</v>
      </c>
      <c r="O309" t="s">
        <v>15</v>
      </c>
      <c r="P309" t="s">
        <v>16</v>
      </c>
      <c r="Q309" t="s">
        <v>83</v>
      </c>
      <c r="R309" t="s">
        <v>172</v>
      </c>
      <c r="S309" t="s">
        <v>854</v>
      </c>
      <c r="T309" t="s">
        <v>857</v>
      </c>
      <c r="U309" t="s">
        <v>858</v>
      </c>
      <c r="X309" t="s">
        <v>909</v>
      </c>
      <c r="Y309">
        <v>2</v>
      </c>
      <c r="Z309">
        <v>2</v>
      </c>
      <c r="AF309">
        <v>2</v>
      </c>
      <c r="AG309">
        <v>2</v>
      </c>
      <c r="AI309">
        <v>1</v>
      </c>
      <c r="AJ309">
        <v>2</v>
      </c>
      <c r="AK309">
        <v>2</v>
      </c>
      <c r="AL309">
        <v>2</v>
      </c>
      <c r="AM309">
        <v>2</v>
      </c>
      <c r="AN309">
        <v>2</v>
      </c>
      <c r="AO309">
        <v>2</v>
      </c>
      <c r="AP309">
        <v>2</v>
      </c>
      <c r="AQ309">
        <v>2</v>
      </c>
      <c r="AR309">
        <v>2</v>
      </c>
      <c r="AS309">
        <v>2</v>
      </c>
      <c r="AT309">
        <v>1</v>
      </c>
      <c r="AU309">
        <v>2</v>
      </c>
      <c r="AV309">
        <v>2</v>
      </c>
      <c r="AW309">
        <v>1</v>
      </c>
      <c r="AX309">
        <v>2</v>
      </c>
      <c r="AY309">
        <v>1</v>
      </c>
      <c r="BD309">
        <v>1</v>
      </c>
      <c r="BE309">
        <v>1</v>
      </c>
      <c r="BG309">
        <v>2</v>
      </c>
      <c r="BH309">
        <v>2</v>
      </c>
      <c r="BI309">
        <v>1</v>
      </c>
      <c r="BJ309">
        <v>2</v>
      </c>
      <c r="BK309">
        <v>2</v>
      </c>
      <c r="BL309">
        <v>2</v>
      </c>
      <c r="BM309">
        <v>2</v>
      </c>
      <c r="BN309">
        <v>1</v>
      </c>
    </row>
    <row r="310" spans="2:66" ht="14.5" customHeight="1" x14ac:dyDescent="0.2">
      <c r="B310">
        <f>IF(SUMIFS('Included Monsters'!I:I,'Included Monsters'!E:E,data!K310,'Included Monsters'!F:F,data!M310)=1,0,IF(SUM(C310:D310)=0,0,SUM(E310:H310)))</f>
        <v>0</v>
      </c>
      <c r="C310">
        <f>IF(L310='Choice Identifier'!$F$3,1,0)</f>
        <v>0</v>
      </c>
      <c r="D310">
        <f>IF(K310='Choice Identifier'!$F$3,1,0)</f>
        <v>0</v>
      </c>
      <c r="E310">
        <f>IF(ISNUMBER(SEARCH(E$1,VLOOKUP($N310,'favorites worksheet'!$B:$T,19,FALSE))),4,IFERROR(VLOOKUP($N310,attributelookup,INDEX('list of artifact attributes'!$B:$B,MATCH(data!E$1,'list of artifact attributes'!$A:$A,0)),FALSE),))</f>
        <v>0</v>
      </c>
      <c r="F310">
        <f>IF(ISNUMBER(SEARCH(F$1,VLOOKUP($N310,'favorites worksheet'!$B:$T,19,FALSE))),4,IFERROR(VLOOKUP($N310,attributelookup,INDEX('list of artifact attributes'!$B:$B,MATCH(data!F$1,'list of artifact attributes'!$A:$A,0)),FALSE),))</f>
        <v>0</v>
      </c>
      <c r="G310">
        <f>IF(ISNUMBER(SEARCH(G$1,VLOOKUP($N310,'favorites worksheet'!$B:$T,19,FALSE))),4,IFERROR(VLOOKUP($N310,attributelookup,INDEX('list of artifact attributes'!$B:$B,MATCH(data!G$1,'list of artifact attributes'!$A:$A,0)),FALSE),))</f>
        <v>2</v>
      </c>
      <c r="H310">
        <f>IF(ISNUMBER(SEARCH(H$1,VLOOKUP($N310,'favorites worksheet'!$B:$T,19,FALSE))),4,IFERROR(VLOOKUP($N310,attributelookup,INDEX('list of artifact attributes'!$B:$B,MATCH(data!H$1,'list of artifact attributes'!$A:$A,0)),FALSE),))</f>
        <v>2</v>
      </c>
      <c r="I310">
        <v>4</v>
      </c>
      <c r="J310" t="s">
        <v>465</v>
      </c>
      <c r="K310" t="s">
        <v>26</v>
      </c>
      <c r="L310" t="s">
        <v>910</v>
      </c>
      <c r="M310" t="s">
        <v>468</v>
      </c>
      <c r="N310" t="str">
        <f t="shared" si="4"/>
        <v>DARKGrego</v>
      </c>
      <c r="O310" t="s">
        <v>15</v>
      </c>
      <c r="P310" t="s">
        <v>16</v>
      </c>
      <c r="Q310" t="s">
        <v>83</v>
      </c>
      <c r="R310" t="s">
        <v>31</v>
      </c>
      <c r="S310" t="s">
        <v>854</v>
      </c>
      <c r="T310" t="s">
        <v>857</v>
      </c>
      <c r="U310" t="s">
        <v>858</v>
      </c>
      <c r="X310" t="s">
        <v>913</v>
      </c>
      <c r="Y310">
        <v>2</v>
      </c>
      <c r="Z310">
        <v>2</v>
      </c>
      <c r="AF310">
        <v>2</v>
      </c>
      <c r="AG310">
        <v>2</v>
      </c>
      <c r="AI310">
        <v>2</v>
      </c>
      <c r="AJ310">
        <v>2</v>
      </c>
      <c r="AK310">
        <v>2</v>
      </c>
      <c r="AL310">
        <v>2</v>
      </c>
      <c r="AM310">
        <v>2</v>
      </c>
      <c r="AN310">
        <v>2</v>
      </c>
      <c r="AO310">
        <v>2</v>
      </c>
      <c r="AP310">
        <v>2</v>
      </c>
      <c r="AQ310">
        <v>2</v>
      </c>
      <c r="AR310">
        <v>2</v>
      </c>
      <c r="AS310">
        <v>2</v>
      </c>
      <c r="AT310">
        <v>2</v>
      </c>
      <c r="AU310">
        <v>2</v>
      </c>
      <c r="AV310">
        <v>2</v>
      </c>
      <c r="AW310">
        <v>1</v>
      </c>
      <c r="AX310">
        <v>2</v>
      </c>
      <c r="AY310">
        <v>1</v>
      </c>
      <c r="BD310">
        <v>1</v>
      </c>
      <c r="BE310">
        <v>1</v>
      </c>
      <c r="BG310">
        <v>2</v>
      </c>
      <c r="BH310">
        <v>2</v>
      </c>
      <c r="BI310">
        <v>1</v>
      </c>
      <c r="BJ310">
        <v>2</v>
      </c>
      <c r="BK310">
        <v>2</v>
      </c>
      <c r="BL310">
        <v>2</v>
      </c>
      <c r="BM310">
        <v>2</v>
      </c>
      <c r="BN310">
        <v>1</v>
      </c>
    </row>
    <row r="311" spans="2:66" ht="14.5" customHeight="1" x14ac:dyDescent="0.2">
      <c r="B311">
        <f>IF(SUMIFS('Included Monsters'!I:I,'Included Monsters'!E:E,data!K311,'Included Monsters'!F:F,data!M311)=1,0,IF(SUM(C311:D311)=0,0,SUM(E311:H311)))</f>
        <v>0</v>
      </c>
      <c r="C311">
        <f>IF(L311='Choice Identifier'!$F$3,1,0)</f>
        <v>0</v>
      </c>
      <c r="D311">
        <f>IF(K311='Choice Identifier'!$F$3,1,0)</f>
        <v>0</v>
      </c>
      <c r="E311">
        <f>IF(ISNUMBER(SEARCH(E$1,VLOOKUP($N311,'favorites worksheet'!$B:$T,19,FALSE))),4,IFERROR(VLOOKUP($N311,attributelookup,INDEX('list of artifact attributes'!$B:$B,MATCH(data!E$1,'list of artifact attributes'!$A:$A,0)),FALSE),))</f>
        <v>2</v>
      </c>
      <c r="F311">
        <f>IF(ISNUMBER(SEARCH(F$1,VLOOKUP($N311,'favorites worksheet'!$B:$T,19,FALSE))),4,IFERROR(VLOOKUP($N311,attributelookup,INDEX('list of artifact attributes'!$B:$B,MATCH(data!F$1,'list of artifact attributes'!$A:$A,0)),FALSE),))</f>
        <v>0</v>
      </c>
      <c r="G311">
        <f>IF(ISNUMBER(SEARCH(G$1,VLOOKUP($N311,'favorites worksheet'!$B:$T,19,FALSE))),4,IFERROR(VLOOKUP($N311,attributelookup,INDEX('list of artifact attributes'!$B:$B,MATCH(data!G$1,'list of artifact attributes'!$A:$A,0)),FALSE),))</f>
        <v>2</v>
      </c>
      <c r="H311">
        <f>IF(ISNUMBER(SEARCH(H$1,VLOOKUP($N311,'favorites worksheet'!$B:$T,19,FALSE))),4,IFERROR(VLOOKUP($N311,attributelookup,INDEX('list of artifact attributes'!$B:$B,MATCH(data!H$1,'list of artifact attributes'!$A:$A,0)),FALSE),))</f>
        <v>2</v>
      </c>
      <c r="I311">
        <v>4</v>
      </c>
      <c r="J311" t="s">
        <v>465</v>
      </c>
      <c r="K311" t="s">
        <v>6</v>
      </c>
      <c r="L311" t="s">
        <v>919</v>
      </c>
      <c r="M311" t="s">
        <v>466</v>
      </c>
      <c r="N311" t="str">
        <f t="shared" si="4"/>
        <v>FIREAntares</v>
      </c>
      <c r="O311" t="s">
        <v>58</v>
      </c>
      <c r="P311" t="s">
        <v>59</v>
      </c>
      <c r="Q311" t="s">
        <v>83</v>
      </c>
      <c r="R311" t="s">
        <v>186</v>
      </c>
      <c r="S311" t="s">
        <v>872</v>
      </c>
      <c r="T311" t="s">
        <v>871</v>
      </c>
      <c r="U311" t="s">
        <v>855</v>
      </c>
      <c r="X311" t="s">
        <v>913</v>
      </c>
      <c r="Y311">
        <v>2</v>
      </c>
      <c r="Z311">
        <v>2</v>
      </c>
      <c r="AD311">
        <v>2</v>
      </c>
      <c r="AF311">
        <v>2</v>
      </c>
      <c r="AG311">
        <v>2</v>
      </c>
      <c r="AI311">
        <v>2</v>
      </c>
      <c r="AJ311">
        <v>1</v>
      </c>
      <c r="AK311">
        <v>2</v>
      </c>
      <c r="AL311">
        <v>2</v>
      </c>
      <c r="AM311">
        <v>2</v>
      </c>
      <c r="AN311">
        <v>2</v>
      </c>
      <c r="AO311">
        <v>2</v>
      </c>
      <c r="AP311">
        <v>2</v>
      </c>
      <c r="AQ311">
        <v>2</v>
      </c>
      <c r="AR311">
        <v>2</v>
      </c>
      <c r="AS311">
        <v>2</v>
      </c>
      <c r="AT311">
        <v>1</v>
      </c>
      <c r="AU311">
        <v>2</v>
      </c>
      <c r="AV311">
        <v>2</v>
      </c>
      <c r="AW311">
        <v>1</v>
      </c>
      <c r="AX311">
        <v>2</v>
      </c>
      <c r="AY311">
        <v>1</v>
      </c>
      <c r="BC311">
        <v>2</v>
      </c>
      <c r="BD311">
        <v>1</v>
      </c>
      <c r="BE311">
        <v>1</v>
      </c>
      <c r="BG311">
        <v>2</v>
      </c>
      <c r="BH311">
        <v>2</v>
      </c>
      <c r="BI311">
        <v>1</v>
      </c>
      <c r="BJ311">
        <v>2</v>
      </c>
      <c r="BK311">
        <v>2</v>
      </c>
      <c r="BL311">
        <v>2</v>
      </c>
      <c r="BM311">
        <v>2</v>
      </c>
      <c r="BN311">
        <v>1</v>
      </c>
    </row>
    <row r="312" spans="2:66" ht="14.5" customHeight="1" x14ac:dyDescent="0.2">
      <c r="B312">
        <f>IF(SUMIFS('Included Monsters'!I:I,'Included Monsters'!E:E,data!K312,'Included Monsters'!F:F,data!M312)=1,0,IF(SUM(C312:D312)=0,0,SUM(E312:H312)))</f>
        <v>6</v>
      </c>
      <c r="C312">
        <f>IF(L312='Choice Identifier'!$F$3,1,0)</f>
        <v>0</v>
      </c>
      <c r="D312">
        <f>IF(K312='Choice Identifier'!$F$3,1,0)</f>
        <v>1</v>
      </c>
      <c r="E312">
        <f>IF(ISNUMBER(SEARCH(E$1,VLOOKUP($N312,'favorites worksheet'!$B:$T,19,FALSE))),4,IFERROR(VLOOKUP($N312,attributelookup,INDEX('list of artifact attributes'!$B:$B,MATCH(data!E$1,'list of artifact attributes'!$A:$A,0)),FALSE),))</f>
        <v>2</v>
      </c>
      <c r="F312">
        <f>IF(ISNUMBER(SEARCH(F$1,VLOOKUP($N312,'favorites worksheet'!$B:$T,19,FALSE))),4,IFERROR(VLOOKUP($N312,attributelookup,INDEX('list of artifact attributes'!$B:$B,MATCH(data!F$1,'list of artifact attributes'!$A:$A,0)),FALSE),))</f>
        <v>0</v>
      </c>
      <c r="G312">
        <f>IF(ISNUMBER(SEARCH(G$1,VLOOKUP($N312,'favorites worksheet'!$B:$T,19,FALSE))),4,IFERROR(VLOOKUP($N312,attributelookup,INDEX('list of artifact attributes'!$B:$B,MATCH(data!G$1,'list of artifact attributes'!$A:$A,0)),FALSE),))</f>
        <v>2</v>
      </c>
      <c r="H312">
        <f>IF(ISNUMBER(SEARCH(H$1,VLOOKUP($N312,'favorites worksheet'!$B:$T,19,FALSE))),4,IFERROR(VLOOKUP($N312,attributelookup,INDEX('list of artifact attributes'!$B:$B,MATCH(data!H$1,'list of artifact attributes'!$A:$A,0)),FALSE),))</f>
        <v>2</v>
      </c>
      <c r="I312">
        <v>4</v>
      </c>
      <c r="J312" t="s">
        <v>465</v>
      </c>
      <c r="K312" t="s">
        <v>22</v>
      </c>
      <c r="L312" t="s">
        <v>920</v>
      </c>
      <c r="M312" t="s">
        <v>469</v>
      </c>
      <c r="N312" t="str">
        <f t="shared" si="4"/>
        <v>LIGHTHalphas</v>
      </c>
      <c r="O312" t="s">
        <v>58</v>
      </c>
      <c r="P312" t="s">
        <v>59</v>
      </c>
      <c r="Q312" t="s">
        <v>83</v>
      </c>
      <c r="R312" t="s">
        <v>186</v>
      </c>
      <c r="S312" t="s">
        <v>872</v>
      </c>
      <c r="T312" t="s">
        <v>871</v>
      </c>
      <c r="U312" t="s">
        <v>855</v>
      </c>
      <c r="X312" t="s">
        <v>910</v>
      </c>
      <c r="Y312">
        <v>2</v>
      </c>
      <c r="Z312">
        <v>2</v>
      </c>
      <c r="AD312">
        <v>2</v>
      </c>
      <c r="AF312">
        <v>2</v>
      </c>
      <c r="AG312">
        <v>2</v>
      </c>
      <c r="AI312">
        <v>2</v>
      </c>
      <c r="AJ312">
        <v>2</v>
      </c>
      <c r="AK312">
        <v>2</v>
      </c>
      <c r="AL312">
        <v>2</v>
      </c>
      <c r="AM312">
        <v>2</v>
      </c>
      <c r="AN312">
        <v>2</v>
      </c>
      <c r="AO312">
        <v>2</v>
      </c>
      <c r="AP312">
        <v>2</v>
      </c>
      <c r="AQ312">
        <v>2</v>
      </c>
      <c r="AR312">
        <v>2</v>
      </c>
      <c r="AS312">
        <v>2</v>
      </c>
      <c r="AT312">
        <v>2</v>
      </c>
      <c r="AU312">
        <v>2</v>
      </c>
      <c r="AV312">
        <v>2</v>
      </c>
      <c r="AW312">
        <v>2</v>
      </c>
      <c r="AX312">
        <v>2</v>
      </c>
      <c r="AY312">
        <v>1</v>
      </c>
      <c r="BC312">
        <v>2</v>
      </c>
      <c r="BD312">
        <v>1</v>
      </c>
      <c r="BE312">
        <v>1</v>
      </c>
      <c r="BG312">
        <v>2</v>
      </c>
      <c r="BH312">
        <v>2</v>
      </c>
      <c r="BI312">
        <v>2</v>
      </c>
      <c r="BJ312">
        <v>2</v>
      </c>
      <c r="BK312">
        <v>2</v>
      </c>
      <c r="BL312">
        <v>2</v>
      </c>
      <c r="BM312">
        <v>2</v>
      </c>
      <c r="BN312">
        <v>1</v>
      </c>
    </row>
    <row r="313" spans="2:66" ht="14.5" customHeight="1" x14ac:dyDescent="0.2">
      <c r="B313">
        <f>IF(SUMIFS('Included Monsters'!I:I,'Included Monsters'!E:E,data!K313,'Included Monsters'!F:F,data!M313)=1,0,IF(SUM(C313:D313)=0,0,SUM(E313:H313)))</f>
        <v>0</v>
      </c>
      <c r="C313">
        <f>IF(L313='Choice Identifier'!$F$3,1,0)</f>
        <v>0</v>
      </c>
      <c r="D313">
        <f>IF(K313='Choice Identifier'!$F$3,1,0)</f>
        <v>0</v>
      </c>
      <c r="E313">
        <f>IF(ISNUMBER(SEARCH(E$1,VLOOKUP($N313,'favorites worksheet'!$B:$T,19,FALSE))),4,IFERROR(VLOOKUP($N313,attributelookup,INDEX('list of artifact attributes'!$B:$B,MATCH(data!E$1,'list of artifact attributes'!$A:$A,0)),FALSE),))</f>
        <v>0</v>
      </c>
      <c r="F313">
        <f>IF(ISNUMBER(SEARCH(F$1,VLOOKUP($N313,'favorites worksheet'!$B:$T,19,FALSE))),4,IFERROR(VLOOKUP($N313,attributelookup,INDEX('list of artifact attributes'!$B:$B,MATCH(data!F$1,'list of artifact attributes'!$A:$A,0)),FALSE),))</f>
        <v>0</v>
      </c>
      <c r="G313">
        <f>IF(ISNUMBER(SEARCH(G$1,VLOOKUP($N313,'favorites worksheet'!$B:$T,19,FALSE))),4,IFERROR(VLOOKUP($N313,attributelookup,INDEX('list of artifact attributes'!$B:$B,MATCH(data!G$1,'list of artifact attributes'!$A:$A,0)),FALSE),))</f>
        <v>2</v>
      </c>
      <c r="H313">
        <f>IF(ISNUMBER(SEARCH(H$1,VLOOKUP($N313,'favorites worksheet'!$B:$T,19,FALSE))),4,IFERROR(VLOOKUP($N313,attributelookup,INDEX('list of artifact attributes'!$B:$B,MATCH(data!H$1,'list of artifact attributes'!$A:$A,0)),FALSE),))</f>
        <v>2</v>
      </c>
      <c r="I313">
        <v>4</v>
      </c>
      <c r="J313" t="s">
        <v>465</v>
      </c>
      <c r="K313" t="s">
        <v>13</v>
      </c>
      <c r="L313" t="s">
        <v>921</v>
      </c>
      <c r="M313" t="s">
        <v>470</v>
      </c>
      <c r="N313" t="str">
        <f t="shared" si="4"/>
        <v>WATERRigel</v>
      </c>
      <c r="O313" t="s">
        <v>15</v>
      </c>
      <c r="P313" t="s">
        <v>16</v>
      </c>
      <c r="Q313" t="s">
        <v>83</v>
      </c>
      <c r="R313" t="s">
        <v>172</v>
      </c>
      <c r="S313" t="s">
        <v>854</v>
      </c>
      <c r="T313" t="s">
        <v>857</v>
      </c>
      <c r="U313" t="s">
        <v>856</v>
      </c>
      <c r="X313" t="s">
        <v>909</v>
      </c>
      <c r="Y313">
        <v>2</v>
      </c>
      <c r="Z313">
        <v>2</v>
      </c>
      <c r="AF313">
        <v>2</v>
      </c>
      <c r="AG313">
        <v>2</v>
      </c>
      <c r="AI313">
        <v>2</v>
      </c>
      <c r="AJ313">
        <v>2</v>
      </c>
      <c r="AK313">
        <v>1</v>
      </c>
      <c r="AL313">
        <v>2</v>
      </c>
      <c r="AM313">
        <v>2</v>
      </c>
      <c r="AN313">
        <v>2</v>
      </c>
      <c r="AO313">
        <v>2</v>
      </c>
      <c r="AP313">
        <v>2</v>
      </c>
      <c r="AQ313">
        <v>2</v>
      </c>
      <c r="AR313">
        <v>2</v>
      </c>
      <c r="AS313">
        <v>2</v>
      </c>
      <c r="AT313">
        <v>1</v>
      </c>
      <c r="AU313">
        <v>2</v>
      </c>
      <c r="AV313">
        <v>2</v>
      </c>
      <c r="AW313">
        <v>1</v>
      </c>
      <c r="AX313">
        <v>2</v>
      </c>
      <c r="AY313">
        <v>1</v>
      </c>
      <c r="BD313">
        <v>1</v>
      </c>
      <c r="BE313">
        <v>1</v>
      </c>
      <c r="BG313">
        <v>2</v>
      </c>
      <c r="BH313">
        <v>2</v>
      </c>
      <c r="BI313">
        <v>1</v>
      </c>
      <c r="BJ313">
        <v>2</v>
      </c>
      <c r="BK313">
        <v>2</v>
      </c>
      <c r="BL313">
        <v>2</v>
      </c>
      <c r="BM313">
        <v>2</v>
      </c>
      <c r="BN313">
        <v>1</v>
      </c>
    </row>
    <row r="314" spans="2:66" ht="14.5" customHeight="1" x14ac:dyDescent="0.2">
      <c r="B314">
        <f>IF(SUMIFS('Included Monsters'!I:I,'Included Monsters'!E:E,data!K314,'Included Monsters'!F:F,data!M314)=1,0,IF(SUM(C314:D314)=0,0,SUM(E314:H314)))</f>
        <v>0</v>
      </c>
      <c r="C314">
        <f>IF(L314='Choice Identifier'!$F$3,1,0)</f>
        <v>0</v>
      </c>
      <c r="D314">
        <f>IF(K314='Choice Identifier'!$F$3,1,0)</f>
        <v>0</v>
      </c>
      <c r="E314">
        <f>IF(ISNUMBER(SEARCH(E$1,VLOOKUP($N314,'favorites worksheet'!$B:$T,19,FALSE))),4,IFERROR(VLOOKUP($N314,attributelookup,INDEX('list of artifact attributes'!$B:$B,MATCH(data!E$1,'list of artifact attributes'!$A:$A,0)),FALSE),))</f>
        <v>0</v>
      </c>
      <c r="F314">
        <f>IF(ISNUMBER(SEARCH(F$1,VLOOKUP($N314,'favorites worksheet'!$B:$T,19,FALSE))),4,IFERROR(VLOOKUP($N314,attributelookup,INDEX('list of artifact attributes'!$B:$B,MATCH(data!F$1,'list of artifact attributes'!$A:$A,0)),FALSE),))</f>
        <v>0</v>
      </c>
      <c r="G314">
        <f>IF(ISNUMBER(SEARCH(G$1,VLOOKUP($N314,'favorites worksheet'!$B:$T,19,FALSE))),4,IFERROR(VLOOKUP($N314,attributelookup,INDEX('list of artifact attributes'!$B:$B,MATCH(data!G$1,'list of artifact attributes'!$A:$A,0)),FALSE),))</f>
        <v>2</v>
      </c>
      <c r="H314">
        <f>IF(ISNUMBER(SEARCH(H$1,VLOOKUP($N314,'favorites worksheet'!$B:$T,19,FALSE))),4,IFERROR(VLOOKUP($N314,attributelookup,INDEX('list of artifact attributes'!$B:$B,MATCH(data!H$1,'list of artifact attributes'!$A:$A,0)),FALSE),))</f>
        <v>2</v>
      </c>
      <c r="I314">
        <v>5</v>
      </c>
      <c r="J314" t="s">
        <v>107</v>
      </c>
      <c r="K314" t="s">
        <v>6</v>
      </c>
      <c r="L314" t="s">
        <v>919</v>
      </c>
      <c r="M314" t="s">
        <v>108</v>
      </c>
      <c r="N314" t="str">
        <f t="shared" si="4"/>
        <v>FIREBaleygr</v>
      </c>
      <c r="O314" t="s">
        <v>109</v>
      </c>
      <c r="P314" t="s">
        <v>10</v>
      </c>
      <c r="Q314" t="s">
        <v>60</v>
      </c>
      <c r="R314" t="s">
        <v>10</v>
      </c>
      <c r="S314" t="s">
        <v>854</v>
      </c>
      <c r="T314" t="s">
        <v>855</v>
      </c>
      <c r="U314" t="s">
        <v>871</v>
      </c>
      <c r="V314" t="s">
        <v>856</v>
      </c>
      <c r="X314" t="s">
        <v>909</v>
      </c>
      <c r="Y314">
        <v>2</v>
      </c>
      <c r="AA314">
        <v>2</v>
      </c>
      <c r="AF314">
        <v>2</v>
      </c>
      <c r="AI314">
        <v>2</v>
      </c>
      <c r="AJ314">
        <v>1</v>
      </c>
      <c r="AK314">
        <v>2</v>
      </c>
      <c r="AL314">
        <v>2</v>
      </c>
      <c r="AM314">
        <v>2</v>
      </c>
      <c r="AN314">
        <v>2</v>
      </c>
      <c r="AO314">
        <v>2</v>
      </c>
      <c r="AP314">
        <v>2</v>
      </c>
      <c r="AQ314">
        <v>2</v>
      </c>
      <c r="AR314">
        <v>2</v>
      </c>
      <c r="AS314">
        <v>2</v>
      </c>
      <c r="AT314">
        <v>1</v>
      </c>
      <c r="AU314">
        <v>2</v>
      </c>
      <c r="AV314">
        <v>2</v>
      </c>
      <c r="AW314">
        <v>1</v>
      </c>
      <c r="AX314">
        <v>2</v>
      </c>
      <c r="AY314">
        <v>1</v>
      </c>
      <c r="BD314">
        <v>1</v>
      </c>
      <c r="BE314">
        <v>1</v>
      </c>
      <c r="BG314">
        <v>2</v>
      </c>
      <c r="BH314">
        <v>2</v>
      </c>
      <c r="BI314">
        <v>1</v>
      </c>
      <c r="BJ314">
        <v>2</v>
      </c>
      <c r="BK314">
        <v>2</v>
      </c>
      <c r="BL314">
        <v>2</v>
      </c>
      <c r="BM314">
        <v>2</v>
      </c>
      <c r="BN314">
        <v>1</v>
      </c>
    </row>
    <row r="315" spans="2:66" ht="14.5" customHeight="1" x14ac:dyDescent="0.2">
      <c r="B315">
        <f>IF(SUMIFS('Included Monsters'!I:I,'Included Monsters'!E:E,data!K315,'Included Monsters'!F:F,data!M315)=1,0,IF(SUM(C315:D315)=0,0,SUM(E315:H315)))</f>
        <v>0</v>
      </c>
      <c r="C315">
        <f>IF(L315='Choice Identifier'!$F$3,1,0)</f>
        <v>0</v>
      </c>
      <c r="D315">
        <f>IF(K315='Choice Identifier'!$F$3,1,0)</f>
        <v>0</v>
      </c>
      <c r="E315">
        <f>IF(ISNUMBER(SEARCH(E$1,VLOOKUP($N315,'favorites worksheet'!$B:$T,19,FALSE))),4,IFERROR(VLOOKUP($N315,attributelookup,INDEX('list of artifact attributes'!$B:$B,MATCH(data!E$1,'list of artifact attributes'!$A:$A,0)),FALSE),))</f>
        <v>0</v>
      </c>
      <c r="F315">
        <f>IF(ISNUMBER(SEARCH(F$1,VLOOKUP($N315,'favorites worksheet'!$B:$T,19,FALSE))),4,IFERROR(VLOOKUP($N315,attributelookup,INDEX('list of artifact attributes'!$B:$B,MATCH(data!F$1,'list of artifact attributes'!$A:$A,0)),FALSE),))</f>
        <v>2</v>
      </c>
      <c r="G315">
        <f>IF(ISNUMBER(SEARCH(G$1,VLOOKUP($N315,'favorites worksheet'!$B:$T,19,FALSE))),4,IFERROR(VLOOKUP($N315,attributelookup,INDEX('list of artifact attributes'!$B:$B,MATCH(data!G$1,'list of artifact attributes'!$A:$A,0)),FALSE),))</f>
        <v>2</v>
      </c>
      <c r="H315">
        <f>IF(ISNUMBER(SEARCH(H$1,VLOOKUP($N315,'favorites worksheet'!$B:$T,19,FALSE))),4,IFERROR(VLOOKUP($N315,attributelookup,INDEX('list of artifact attributes'!$B:$B,MATCH(data!H$1,'list of artifact attributes'!$A:$A,0)),FALSE),))</f>
        <v>1</v>
      </c>
      <c r="I315">
        <v>5</v>
      </c>
      <c r="J315" t="s">
        <v>107</v>
      </c>
      <c r="K315" t="s">
        <v>13</v>
      </c>
      <c r="L315" t="s">
        <v>910</v>
      </c>
      <c r="M315" t="s">
        <v>111</v>
      </c>
      <c r="N315" t="str">
        <f t="shared" si="4"/>
        <v>WATERBolverk</v>
      </c>
      <c r="O315" t="s">
        <v>109</v>
      </c>
      <c r="P315" t="s">
        <v>39</v>
      </c>
      <c r="Q315" t="s">
        <v>17</v>
      </c>
      <c r="R315" t="s">
        <v>10</v>
      </c>
      <c r="S315" t="s">
        <v>854</v>
      </c>
      <c r="T315" t="s">
        <v>855</v>
      </c>
      <c r="U315" t="s">
        <v>856</v>
      </c>
      <c r="X315" t="s">
        <v>912</v>
      </c>
      <c r="Y315">
        <v>1</v>
      </c>
      <c r="AE315">
        <v>2</v>
      </c>
      <c r="AF315">
        <v>2</v>
      </c>
      <c r="AI315">
        <v>2</v>
      </c>
      <c r="AJ315">
        <v>2</v>
      </c>
      <c r="AK315">
        <v>1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2</v>
      </c>
      <c r="AR315">
        <v>2</v>
      </c>
      <c r="AS315">
        <v>1</v>
      </c>
      <c r="AT315">
        <v>2</v>
      </c>
      <c r="AU315">
        <v>2</v>
      </c>
      <c r="AV315">
        <v>1</v>
      </c>
      <c r="AW315">
        <v>2</v>
      </c>
      <c r="AX315">
        <v>2</v>
      </c>
      <c r="AY315">
        <v>1</v>
      </c>
      <c r="BD315">
        <v>1</v>
      </c>
      <c r="BE315">
        <v>1</v>
      </c>
      <c r="BG315">
        <v>1</v>
      </c>
      <c r="BH315">
        <v>1</v>
      </c>
      <c r="BI315">
        <v>1</v>
      </c>
      <c r="BJ315">
        <v>1</v>
      </c>
      <c r="BK315">
        <v>2</v>
      </c>
      <c r="BL315">
        <v>2</v>
      </c>
      <c r="BM315">
        <v>2</v>
      </c>
      <c r="BN315">
        <v>1</v>
      </c>
    </row>
    <row r="316" spans="2:66" ht="14.5" customHeight="1" x14ac:dyDescent="0.2">
      <c r="B316">
        <f>IF(SUMIFS('Included Monsters'!I:I,'Included Monsters'!E:E,data!K316,'Included Monsters'!F:F,data!M316)=1,0,IF(SUM(C316:D316)=0,0,SUM(E316:H316)))</f>
        <v>5</v>
      </c>
      <c r="C316">
        <f>IF(L316='Choice Identifier'!$F$3,1,0)</f>
        <v>0</v>
      </c>
      <c r="D316">
        <f>IF(K316='Choice Identifier'!$F$3,1,0)</f>
        <v>1</v>
      </c>
      <c r="E316">
        <f>IF(ISNUMBER(SEARCH(E$1,VLOOKUP($N316,'favorites worksheet'!$B:$T,19,FALSE))),4,IFERROR(VLOOKUP($N316,attributelookup,INDEX('list of artifact attributes'!$B:$B,MATCH(data!E$1,'list of artifact attributes'!$A:$A,0)),FALSE),))</f>
        <v>0</v>
      </c>
      <c r="F316">
        <f>IF(ISNUMBER(SEARCH(F$1,VLOOKUP($N316,'favorites worksheet'!$B:$T,19,FALSE))),4,IFERROR(VLOOKUP($N316,attributelookup,INDEX('list of artifact attributes'!$B:$B,MATCH(data!F$1,'list of artifact attributes'!$A:$A,0)),FALSE),))</f>
        <v>2</v>
      </c>
      <c r="G316">
        <f>IF(ISNUMBER(SEARCH(G$1,VLOOKUP($N316,'favorites worksheet'!$B:$T,19,FALSE))),4,IFERROR(VLOOKUP($N316,attributelookup,INDEX('list of artifact attributes'!$B:$B,MATCH(data!G$1,'list of artifact attributes'!$A:$A,0)),FALSE),))</f>
        <v>2</v>
      </c>
      <c r="H316">
        <f>IF(ISNUMBER(SEARCH(H$1,VLOOKUP($N316,'favorites worksheet'!$B:$T,19,FALSE))),4,IFERROR(VLOOKUP($N316,attributelookup,INDEX('list of artifact attributes'!$B:$B,MATCH(data!H$1,'list of artifact attributes'!$A:$A,0)),FALSE),))</f>
        <v>1</v>
      </c>
      <c r="I316">
        <v>5</v>
      </c>
      <c r="J316" t="s">
        <v>107</v>
      </c>
      <c r="K316" t="s">
        <v>22</v>
      </c>
      <c r="L316" t="s">
        <v>910</v>
      </c>
      <c r="M316" t="s">
        <v>116</v>
      </c>
      <c r="N316" t="str">
        <f t="shared" si="4"/>
        <v>LIGHTGeldnir</v>
      </c>
      <c r="O316" t="s">
        <v>9</v>
      </c>
      <c r="P316" t="s">
        <v>39</v>
      </c>
      <c r="Q316" t="s">
        <v>17</v>
      </c>
      <c r="R316" t="s">
        <v>10</v>
      </c>
      <c r="S316" t="s">
        <v>854</v>
      </c>
      <c r="T316" t="s">
        <v>857</v>
      </c>
      <c r="U316" t="s">
        <v>855</v>
      </c>
      <c r="V316" t="s">
        <v>856</v>
      </c>
      <c r="X316" t="s">
        <v>912</v>
      </c>
      <c r="Y316">
        <v>1</v>
      </c>
      <c r="AE316">
        <v>2</v>
      </c>
      <c r="AF316">
        <v>2</v>
      </c>
      <c r="AI316">
        <v>2</v>
      </c>
      <c r="AJ316">
        <v>2</v>
      </c>
      <c r="AK316">
        <v>2</v>
      </c>
      <c r="AL316">
        <v>2</v>
      </c>
      <c r="AM316">
        <v>2</v>
      </c>
      <c r="AN316">
        <v>2</v>
      </c>
      <c r="AO316">
        <v>2</v>
      </c>
      <c r="AP316">
        <v>2</v>
      </c>
      <c r="AQ316">
        <v>2</v>
      </c>
      <c r="AR316">
        <v>2</v>
      </c>
      <c r="AS316">
        <v>1</v>
      </c>
      <c r="AT316">
        <v>2</v>
      </c>
      <c r="AU316">
        <v>2</v>
      </c>
      <c r="AV316">
        <v>1</v>
      </c>
      <c r="AW316">
        <v>2</v>
      </c>
      <c r="AX316">
        <v>2</v>
      </c>
      <c r="AY316">
        <v>1</v>
      </c>
      <c r="BD316">
        <v>1</v>
      </c>
      <c r="BE316">
        <v>1</v>
      </c>
      <c r="BG316">
        <v>1</v>
      </c>
      <c r="BH316">
        <v>1</v>
      </c>
      <c r="BI316">
        <v>1</v>
      </c>
      <c r="BJ316">
        <v>1</v>
      </c>
      <c r="BK316">
        <v>2</v>
      </c>
      <c r="BL316">
        <v>2</v>
      </c>
      <c r="BM316">
        <v>2</v>
      </c>
      <c r="BN316">
        <v>1</v>
      </c>
    </row>
    <row r="317" spans="2:66" ht="14.5" customHeight="1" x14ac:dyDescent="0.2">
      <c r="B317">
        <f>IF(SUMIFS('Included Monsters'!I:I,'Included Monsters'!E:E,data!K317,'Included Monsters'!F:F,data!M317)=1,0,IF(SUM(C317:D317)=0,0,SUM(E317:H317)))</f>
        <v>0</v>
      </c>
      <c r="C317">
        <f>IF(L317='Choice Identifier'!$F$3,1,0)</f>
        <v>0</v>
      </c>
      <c r="D317">
        <f>IF(K317='Choice Identifier'!$F$3,1,0)</f>
        <v>0</v>
      </c>
      <c r="E317">
        <f>IF(ISNUMBER(SEARCH(E$1,VLOOKUP($N317,'favorites worksheet'!$B:$T,19,FALSE))),4,IFERROR(VLOOKUP($N317,attributelookup,INDEX('list of artifact attributes'!$B:$B,MATCH(data!E$1,'list of artifact attributes'!$A:$A,0)),FALSE),))</f>
        <v>0</v>
      </c>
      <c r="F317">
        <f>IF(ISNUMBER(SEARCH(F$1,VLOOKUP($N317,'favorites worksheet'!$B:$T,19,FALSE))),4,IFERROR(VLOOKUP($N317,attributelookup,INDEX('list of artifact attributes'!$B:$B,MATCH(data!F$1,'list of artifact attributes'!$A:$A,0)),FALSE),))</f>
        <v>0</v>
      </c>
      <c r="G317">
        <f>IF(ISNUMBER(SEARCH(G$1,VLOOKUP($N317,'favorites worksheet'!$B:$T,19,FALSE))),4,IFERROR(VLOOKUP($N317,attributelookup,INDEX('list of artifact attributes'!$B:$B,MATCH(data!G$1,'list of artifact attributes'!$A:$A,0)),FALSE),))</f>
        <v>2</v>
      </c>
      <c r="H317">
        <f>IF(ISNUMBER(SEARCH(H$1,VLOOKUP($N317,'favorites worksheet'!$B:$T,19,FALSE))),4,IFERROR(VLOOKUP($N317,attributelookup,INDEX('list of artifact attributes'!$B:$B,MATCH(data!H$1,'list of artifact attributes'!$A:$A,0)),FALSE),))</f>
        <v>2</v>
      </c>
      <c r="I317">
        <v>5</v>
      </c>
      <c r="J317" t="s">
        <v>107</v>
      </c>
      <c r="K317" t="s">
        <v>26</v>
      </c>
      <c r="L317" t="s">
        <v>919</v>
      </c>
      <c r="M317" t="s">
        <v>118</v>
      </c>
      <c r="N317" t="str">
        <f t="shared" si="4"/>
        <v>DARKHerteit</v>
      </c>
      <c r="O317" t="s">
        <v>109</v>
      </c>
      <c r="P317" t="s">
        <v>39</v>
      </c>
      <c r="Q317" t="s">
        <v>17</v>
      </c>
      <c r="R317" t="s">
        <v>10</v>
      </c>
      <c r="S317" t="s">
        <v>854</v>
      </c>
      <c r="T317" t="s">
        <v>857</v>
      </c>
      <c r="U317" t="s">
        <v>855</v>
      </c>
      <c r="V317" t="s">
        <v>871</v>
      </c>
      <c r="W317" t="s">
        <v>856</v>
      </c>
      <c r="X317" t="s">
        <v>909</v>
      </c>
      <c r="Y317">
        <v>2</v>
      </c>
      <c r="AF317">
        <v>2</v>
      </c>
      <c r="AI317">
        <v>2</v>
      </c>
      <c r="AJ317">
        <v>2</v>
      </c>
      <c r="AK317">
        <v>2</v>
      </c>
      <c r="AL317">
        <v>2</v>
      </c>
      <c r="AM317">
        <v>2</v>
      </c>
      <c r="AN317">
        <v>2</v>
      </c>
      <c r="AO317">
        <v>2</v>
      </c>
      <c r="AP317">
        <v>2</v>
      </c>
      <c r="AQ317">
        <v>2</v>
      </c>
      <c r="AR317">
        <v>2</v>
      </c>
      <c r="AS317">
        <v>2</v>
      </c>
      <c r="AT317">
        <v>1</v>
      </c>
      <c r="AU317">
        <v>2</v>
      </c>
      <c r="AV317">
        <v>2</v>
      </c>
      <c r="AW317">
        <v>1</v>
      </c>
      <c r="AX317">
        <v>2</v>
      </c>
      <c r="AY317">
        <v>1</v>
      </c>
      <c r="BD317">
        <v>1</v>
      </c>
      <c r="BE317">
        <v>1</v>
      </c>
      <c r="BG317">
        <v>2</v>
      </c>
      <c r="BH317">
        <v>2</v>
      </c>
      <c r="BI317">
        <v>1</v>
      </c>
      <c r="BJ317">
        <v>2</v>
      </c>
      <c r="BK317">
        <v>2</v>
      </c>
      <c r="BL317">
        <v>2</v>
      </c>
      <c r="BM317">
        <v>2</v>
      </c>
      <c r="BN317">
        <v>1</v>
      </c>
    </row>
    <row r="318" spans="2:66" ht="14.5" customHeight="1" x14ac:dyDescent="0.2">
      <c r="B318">
        <f>IF(SUMIFS('Included Monsters'!I:I,'Included Monsters'!E:E,data!K318,'Included Monsters'!F:F,data!M318)=1,0,IF(SUM(C318:D318)=0,0,SUM(E318:H318)))</f>
        <v>0</v>
      </c>
      <c r="C318">
        <f>IF(L318='Choice Identifier'!$F$3,1,0)</f>
        <v>0</v>
      </c>
      <c r="D318">
        <f>IF(K318='Choice Identifier'!$F$3,1,0)</f>
        <v>0</v>
      </c>
      <c r="E318">
        <f>IF(ISNUMBER(SEARCH(E$1,VLOOKUP($N318,'favorites worksheet'!$B:$T,19,FALSE))),4,IFERROR(VLOOKUP($N318,attributelookup,INDEX('list of artifact attributes'!$B:$B,MATCH(data!E$1,'list of artifact attributes'!$A:$A,0)),FALSE),))</f>
        <v>0</v>
      </c>
      <c r="F318">
        <f>IF(ISNUMBER(SEARCH(F$1,VLOOKUP($N318,'favorites worksheet'!$B:$T,19,FALSE))),4,IFERROR(VLOOKUP($N318,attributelookup,INDEX('list of artifact attributes'!$B:$B,MATCH(data!F$1,'list of artifact attributes'!$A:$A,0)),FALSE),))</f>
        <v>0</v>
      </c>
      <c r="G318">
        <f>IF(ISNUMBER(SEARCH(G$1,VLOOKUP($N318,'favorites worksheet'!$B:$T,19,FALSE))),4,IFERROR(VLOOKUP($N318,attributelookup,INDEX('list of artifact attributes'!$B:$B,MATCH(data!G$1,'list of artifact attributes'!$A:$A,0)),FALSE),))</f>
        <v>2</v>
      </c>
      <c r="H318">
        <f>IF(ISNUMBER(SEARCH(H$1,VLOOKUP($N318,'favorites worksheet'!$B:$T,19,FALSE))),4,IFERROR(VLOOKUP($N318,attributelookup,INDEX('list of artifact attributes'!$B:$B,MATCH(data!H$1,'list of artifact attributes'!$A:$A,0)),FALSE),))</f>
        <v>2</v>
      </c>
      <c r="I318">
        <v>5</v>
      </c>
      <c r="J318" t="s">
        <v>107</v>
      </c>
      <c r="K318" t="s">
        <v>19</v>
      </c>
      <c r="L318" t="s">
        <v>919</v>
      </c>
      <c r="M318" t="s">
        <v>113</v>
      </c>
      <c r="N318" t="str">
        <f t="shared" si="4"/>
        <v>WINDOdin</v>
      </c>
      <c r="O318" t="s">
        <v>114</v>
      </c>
      <c r="P318" t="s">
        <v>39</v>
      </c>
      <c r="Q318" t="s">
        <v>60</v>
      </c>
      <c r="R318" t="s">
        <v>10</v>
      </c>
      <c r="S318" t="s">
        <v>854</v>
      </c>
      <c r="T318" t="s">
        <v>855</v>
      </c>
      <c r="U318" t="s">
        <v>871</v>
      </c>
      <c r="V318" t="s">
        <v>869</v>
      </c>
      <c r="W318" t="s">
        <v>856</v>
      </c>
      <c r="X318" t="s">
        <v>909</v>
      </c>
      <c r="Y318">
        <v>2</v>
      </c>
      <c r="AF318">
        <v>2</v>
      </c>
      <c r="AI318">
        <v>1</v>
      </c>
      <c r="AJ318">
        <v>2</v>
      </c>
      <c r="AK318">
        <v>2</v>
      </c>
      <c r="AL318">
        <v>2</v>
      </c>
      <c r="AM318">
        <v>2</v>
      </c>
      <c r="AN318">
        <v>2</v>
      </c>
      <c r="AO318">
        <v>2</v>
      </c>
      <c r="AP318">
        <v>2</v>
      </c>
      <c r="AQ318">
        <v>2</v>
      </c>
      <c r="AR318">
        <v>2</v>
      </c>
      <c r="AS318">
        <v>2</v>
      </c>
      <c r="AT318">
        <v>1</v>
      </c>
      <c r="AU318">
        <v>2</v>
      </c>
      <c r="AV318">
        <v>2</v>
      </c>
      <c r="AW318">
        <v>1</v>
      </c>
      <c r="AX318">
        <v>2</v>
      </c>
      <c r="AY318">
        <v>1</v>
      </c>
      <c r="BD318">
        <v>2</v>
      </c>
      <c r="BE318">
        <v>2</v>
      </c>
      <c r="BG318">
        <v>2</v>
      </c>
      <c r="BH318">
        <v>2</v>
      </c>
      <c r="BI318">
        <v>1</v>
      </c>
      <c r="BJ318">
        <v>2</v>
      </c>
      <c r="BK318">
        <v>2</v>
      </c>
      <c r="BL318">
        <v>2</v>
      </c>
      <c r="BM318">
        <v>2</v>
      </c>
      <c r="BN318">
        <v>1</v>
      </c>
    </row>
    <row r="319" spans="2:66" ht="14.5" customHeight="1" x14ac:dyDescent="0.2">
      <c r="B319">
        <f>IF(SUMIFS('Included Monsters'!I:I,'Included Monsters'!E:E,data!K319,'Included Monsters'!F:F,data!M319)=1,0,IF(SUM(C319:D319)=0,0,SUM(E319:H319)))</f>
        <v>0</v>
      </c>
      <c r="C319">
        <f>IF(L319='Choice Identifier'!$F$3,1,0)</f>
        <v>0</v>
      </c>
      <c r="D319">
        <f>IF(K319='Choice Identifier'!$F$3,1,0)</f>
        <v>0</v>
      </c>
      <c r="E319">
        <f>IF(ISNUMBER(SEARCH(E$1,VLOOKUP($N319,'favorites worksheet'!$B:$T,19,FALSE))),4,IFERROR(VLOOKUP($N319,attributelookup,INDEX('list of artifact attributes'!$B:$B,MATCH(data!E$1,'list of artifact attributes'!$A:$A,0)),FALSE),))</f>
        <v>0</v>
      </c>
      <c r="F319">
        <f>IF(ISNUMBER(SEARCH(F$1,VLOOKUP($N319,'favorites worksheet'!$B:$T,19,FALSE))),4,IFERROR(VLOOKUP($N319,attributelookup,INDEX('list of artifact attributes'!$B:$B,MATCH(data!F$1,'list of artifact attributes'!$A:$A,0)),FALSE),))</f>
        <v>0</v>
      </c>
      <c r="G319">
        <f>IF(ISNUMBER(SEARCH(G$1,VLOOKUP($N319,'favorites worksheet'!$B:$T,19,FALSE))),4,IFERROR(VLOOKUP($N319,attributelookup,INDEX('list of artifact attributes'!$B:$B,MATCH(data!G$1,'list of artifact attributes'!$A:$A,0)),FALSE),))</f>
        <v>2</v>
      </c>
      <c r="H319">
        <f>IF(ISNUMBER(SEARCH(H$1,VLOOKUP($N319,'favorites worksheet'!$B:$T,19,FALSE))),4,IFERROR(VLOOKUP($N319,attributelookup,INDEX('list of artifact attributes'!$B:$B,MATCH(data!H$1,'list of artifact attributes'!$A:$A,0)),FALSE),))</f>
        <v>1</v>
      </c>
      <c r="I319">
        <v>3</v>
      </c>
      <c r="J319" t="s">
        <v>649</v>
      </c>
      <c r="K319" t="s">
        <v>19</v>
      </c>
      <c r="L319" t="s">
        <v>920</v>
      </c>
      <c r="M319" t="s">
        <v>650</v>
      </c>
      <c r="N319" t="str">
        <f t="shared" si="4"/>
        <v>WINDCopper</v>
      </c>
      <c r="O319" t="s">
        <v>48</v>
      </c>
      <c r="P319" t="s">
        <v>49</v>
      </c>
      <c r="Q319" t="s">
        <v>83</v>
      </c>
      <c r="R319" t="s">
        <v>233</v>
      </c>
      <c r="S319" t="s">
        <v>872</v>
      </c>
      <c r="T319" t="s">
        <v>871</v>
      </c>
      <c r="U319" t="s">
        <v>858</v>
      </c>
      <c r="X319" t="s">
        <v>911</v>
      </c>
      <c r="Y319">
        <v>2</v>
      </c>
      <c r="Z319">
        <v>2</v>
      </c>
      <c r="AA319">
        <v>2</v>
      </c>
      <c r="AF319">
        <v>2</v>
      </c>
      <c r="AG319">
        <v>2</v>
      </c>
      <c r="AI319">
        <v>1</v>
      </c>
      <c r="AJ319">
        <v>2</v>
      </c>
      <c r="AK319">
        <v>2</v>
      </c>
      <c r="AL319">
        <v>2</v>
      </c>
      <c r="AM319">
        <v>2</v>
      </c>
      <c r="AN319">
        <v>2</v>
      </c>
      <c r="AO319">
        <v>2</v>
      </c>
      <c r="AP319">
        <v>2</v>
      </c>
      <c r="AQ319">
        <v>2</v>
      </c>
      <c r="AR319">
        <v>2</v>
      </c>
      <c r="AS319">
        <v>1</v>
      </c>
      <c r="AT319">
        <v>2</v>
      </c>
      <c r="AU319">
        <v>2</v>
      </c>
      <c r="AV319">
        <v>1</v>
      </c>
      <c r="AW319">
        <v>2</v>
      </c>
      <c r="AX319">
        <v>2</v>
      </c>
      <c r="AY319">
        <v>1</v>
      </c>
      <c r="BD319">
        <v>1</v>
      </c>
      <c r="BE319">
        <v>1</v>
      </c>
      <c r="BG319">
        <v>2</v>
      </c>
      <c r="BH319">
        <v>1</v>
      </c>
      <c r="BI319">
        <v>2</v>
      </c>
      <c r="BJ319">
        <v>2</v>
      </c>
      <c r="BK319">
        <v>2</v>
      </c>
      <c r="BL319">
        <v>2</v>
      </c>
      <c r="BM319">
        <v>2</v>
      </c>
      <c r="BN319">
        <v>1</v>
      </c>
    </row>
    <row r="320" spans="2:66" ht="14.5" customHeight="1" x14ac:dyDescent="0.2">
      <c r="B320">
        <f>IF(SUMIFS('Included Monsters'!I:I,'Included Monsters'!E:E,data!K320,'Included Monsters'!F:F,data!M320)=1,0,IF(SUM(C320:D320)=0,0,SUM(E320:H320)))</f>
        <v>0</v>
      </c>
      <c r="C320">
        <f>IF(L320='Choice Identifier'!$F$3,1,0)</f>
        <v>0</v>
      </c>
      <c r="D320">
        <f>IF(K320='Choice Identifier'!$F$3,1,0)</f>
        <v>0</v>
      </c>
      <c r="E320">
        <f>IF(ISNUMBER(SEARCH(E$1,VLOOKUP($N320,'favorites worksheet'!$B:$T,19,FALSE))),4,IFERROR(VLOOKUP($N320,attributelookup,INDEX('list of artifact attributes'!$B:$B,MATCH(data!E$1,'list of artifact attributes'!$A:$A,0)),FALSE),))</f>
        <v>0</v>
      </c>
      <c r="F320">
        <f>IF(ISNUMBER(SEARCH(F$1,VLOOKUP($N320,'favorites worksheet'!$B:$T,19,FALSE))),4,IFERROR(VLOOKUP($N320,attributelookup,INDEX('list of artifact attributes'!$B:$B,MATCH(data!F$1,'list of artifact attributes'!$A:$A,0)),FALSE),))</f>
        <v>0</v>
      </c>
      <c r="G320">
        <f>IF(ISNUMBER(SEARCH(G$1,VLOOKUP($N320,'favorites worksheet'!$B:$T,19,FALSE))),4,IFERROR(VLOOKUP($N320,attributelookup,INDEX('list of artifact attributes'!$B:$B,MATCH(data!G$1,'list of artifact attributes'!$A:$A,0)),FALSE),))</f>
        <v>2</v>
      </c>
      <c r="H320">
        <f>IF(ISNUMBER(SEARCH(H$1,VLOOKUP($N320,'favorites worksheet'!$B:$T,19,FALSE))),4,IFERROR(VLOOKUP($N320,attributelookup,INDEX('list of artifact attributes'!$B:$B,MATCH(data!H$1,'list of artifact attributes'!$A:$A,0)),FALSE),))</f>
        <v>1</v>
      </c>
      <c r="I320">
        <v>3</v>
      </c>
      <c r="J320" t="s">
        <v>649</v>
      </c>
      <c r="K320" t="s">
        <v>6</v>
      </c>
      <c r="L320" t="s">
        <v>920</v>
      </c>
      <c r="M320" t="s">
        <v>651</v>
      </c>
      <c r="N320" t="str">
        <f t="shared" si="4"/>
        <v>FIREIron</v>
      </c>
      <c r="O320" t="s">
        <v>48</v>
      </c>
      <c r="P320" t="s">
        <v>49</v>
      </c>
      <c r="Q320" t="s">
        <v>83</v>
      </c>
      <c r="R320" t="s">
        <v>233</v>
      </c>
      <c r="S320" t="s">
        <v>872</v>
      </c>
      <c r="T320" t="s">
        <v>871</v>
      </c>
      <c r="U320" t="s">
        <v>858</v>
      </c>
      <c r="X320" t="s">
        <v>911</v>
      </c>
      <c r="Y320">
        <v>1</v>
      </c>
      <c r="Z320">
        <v>1</v>
      </c>
      <c r="AF320">
        <v>2</v>
      </c>
      <c r="AG320">
        <v>2</v>
      </c>
      <c r="AI320">
        <v>2</v>
      </c>
      <c r="AJ320">
        <v>1</v>
      </c>
      <c r="AK320">
        <v>2</v>
      </c>
      <c r="AL320">
        <v>2</v>
      </c>
      <c r="AM320">
        <v>2</v>
      </c>
      <c r="AN320">
        <v>2</v>
      </c>
      <c r="AO320">
        <v>2</v>
      </c>
      <c r="AP320">
        <v>2</v>
      </c>
      <c r="AQ320">
        <v>2</v>
      </c>
      <c r="AR320">
        <v>2</v>
      </c>
      <c r="AS320">
        <v>1</v>
      </c>
      <c r="AT320">
        <v>2</v>
      </c>
      <c r="AU320">
        <v>2</v>
      </c>
      <c r="AV320">
        <v>1</v>
      </c>
      <c r="AW320">
        <v>2</v>
      </c>
      <c r="AX320">
        <v>2</v>
      </c>
      <c r="AY320">
        <v>1</v>
      </c>
      <c r="BD320">
        <v>1</v>
      </c>
      <c r="BE320">
        <v>1</v>
      </c>
      <c r="BG320">
        <v>1</v>
      </c>
      <c r="BH320">
        <v>1</v>
      </c>
      <c r="BI320">
        <v>1</v>
      </c>
      <c r="BJ320">
        <v>1</v>
      </c>
      <c r="BK320">
        <v>2</v>
      </c>
      <c r="BL320">
        <v>2</v>
      </c>
      <c r="BM320">
        <v>2</v>
      </c>
      <c r="BN320">
        <v>1</v>
      </c>
    </row>
    <row r="321" spans="2:66" ht="14.5" customHeight="1" x14ac:dyDescent="0.2">
      <c r="B321">
        <f>IF(SUMIFS('Included Monsters'!I:I,'Included Monsters'!E:E,data!K321,'Included Monsters'!F:F,data!M321)=1,0,IF(SUM(C321:D321)=0,0,SUM(E321:H321)))</f>
        <v>0</v>
      </c>
      <c r="C321">
        <f>IF(L321='Choice Identifier'!$F$3,1,0)</f>
        <v>0</v>
      </c>
      <c r="D321">
        <f>IF(K321='Choice Identifier'!$F$3,1,0)</f>
        <v>0</v>
      </c>
      <c r="E321">
        <f>IF(ISNUMBER(SEARCH(E$1,VLOOKUP($N321,'favorites worksheet'!$B:$T,19,FALSE))),4,IFERROR(VLOOKUP($N321,attributelookup,INDEX('list of artifact attributes'!$B:$B,MATCH(data!E$1,'list of artifact attributes'!$A:$A,0)),FALSE),))</f>
        <v>0</v>
      </c>
      <c r="F321">
        <f>IF(ISNUMBER(SEARCH(F$1,VLOOKUP($N321,'favorites worksheet'!$B:$T,19,FALSE))),4,IFERROR(VLOOKUP($N321,attributelookup,INDEX('list of artifact attributes'!$B:$B,MATCH(data!F$1,'list of artifact attributes'!$A:$A,0)),FALSE),))</f>
        <v>0</v>
      </c>
      <c r="G321">
        <f>IF(ISNUMBER(SEARCH(G$1,VLOOKUP($N321,'favorites worksheet'!$B:$T,19,FALSE))),4,IFERROR(VLOOKUP($N321,attributelookup,INDEX('list of artifact attributes'!$B:$B,MATCH(data!G$1,'list of artifact attributes'!$A:$A,0)),FALSE),))</f>
        <v>2</v>
      </c>
      <c r="H321">
        <f>IF(ISNUMBER(SEARCH(H$1,VLOOKUP($N321,'favorites worksheet'!$B:$T,19,FALSE))),4,IFERROR(VLOOKUP($N321,attributelookup,INDEX('list of artifact attributes'!$B:$B,MATCH(data!H$1,'list of artifact attributes'!$A:$A,0)),FALSE),))</f>
        <v>1</v>
      </c>
      <c r="I321">
        <v>3</v>
      </c>
      <c r="J321" t="s">
        <v>649</v>
      </c>
      <c r="K321" t="s">
        <v>13</v>
      </c>
      <c r="L321" t="s">
        <v>920</v>
      </c>
      <c r="M321" t="s">
        <v>652</v>
      </c>
      <c r="N321" t="str">
        <f t="shared" si="4"/>
        <v>WATERNickel</v>
      </c>
      <c r="O321" t="s">
        <v>48</v>
      </c>
      <c r="P321" t="s">
        <v>49</v>
      </c>
      <c r="Q321" t="s">
        <v>83</v>
      </c>
      <c r="R321" t="s">
        <v>233</v>
      </c>
      <c r="S321" t="s">
        <v>872</v>
      </c>
      <c r="T321" t="s">
        <v>871</v>
      </c>
      <c r="U321" t="s">
        <v>858</v>
      </c>
      <c r="X321" t="s">
        <v>912</v>
      </c>
      <c r="Y321">
        <v>1</v>
      </c>
      <c r="Z321">
        <v>1</v>
      </c>
      <c r="AF321">
        <v>2</v>
      </c>
      <c r="AG321">
        <v>2</v>
      </c>
      <c r="AI321">
        <v>2</v>
      </c>
      <c r="AJ321">
        <v>2</v>
      </c>
      <c r="AK321">
        <v>1</v>
      </c>
      <c r="AL321">
        <v>2</v>
      </c>
      <c r="AM321">
        <v>2</v>
      </c>
      <c r="AN321">
        <v>2</v>
      </c>
      <c r="AO321">
        <v>2</v>
      </c>
      <c r="AP321">
        <v>2</v>
      </c>
      <c r="AQ321">
        <v>2</v>
      </c>
      <c r="AR321">
        <v>2</v>
      </c>
      <c r="AS321">
        <v>1</v>
      </c>
      <c r="AT321">
        <v>2</v>
      </c>
      <c r="AU321">
        <v>2</v>
      </c>
      <c r="AV321">
        <v>1</v>
      </c>
      <c r="AW321">
        <v>2</v>
      </c>
      <c r="AX321">
        <v>2</v>
      </c>
      <c r="AY321">
        <v>1</v>
      </c>
      <c r="BD321">
        <v>1</v>
      </c>
      <c r="BE321">
        <v>1</v>
      </c>
      <c r="BG321">
        <v>1</v>
      </c>
      <c r="BH321">
        <v>1</v>
      </c>
      <c r="BI321">
        <v>1</v>
      </c>
      <c r="BJ321">
        <v>1</v>
      </c>
      <c r="BK321">
        <v>2</v>
      </c>
      <c r="BL321">
        <v>2</v>
      </c>
      <c r="BM321">
        <v>2</v>
      </c>
      <c r="BN321">
        <v>1</v>
      </c>
    </row>
    <row r="322" spans="2:66" ht="14.5" customHeight="1" x14ac:dyDescent="0.2">
      <c r="B322">
        <f>IF(SUMIFS('Included Monsters'!I:I,'Included Monsters'!E:E,data!K322,'Included Monsters'!F:F,data!M322)=1,0,IF(SUM(C322:D322)=0,0,SUM(E322:H322)))</f>
        <v>3</v>
      </c>
      <c r="C322">
        <f>IF(L322='Choice Identifier'!$F$3,1,0)</f>
        <v>0</v>
      </c>
      <c r="D322">
        <f>IF(K322='Choice Identifier'!$F$3,1,0)</f>
        <v>1</v>
      </c>
      <c r="E322">
        <f>IF(ISNUMBER(SEARCH(E$1,VLOOKUP($N322,'favorites worksheet'!$B:$T,19,FALSE))),4,IFERROR(VLOOKUP($N322,attributelookup,INDEX('list of artifact attributes'!$B:$B,MATCH(data!E$1,'list of artifact attributes'!$A:$A,0)),FALSE),))</f>
        <v>0</v>
      </c>
      <c r="F322">
        <f>IF(ISNUMBER(SEARCH(F$1,VLOOKUP($N322,'favorites worksheet'!$B:$T,19,FALSE))),4,IFERROR(VLOOKUP($N322,attributelookup,INDEX('list of artifact attributes'!$B:$B,MATCH(data!F$1,'list of artifact attributes'!$A:$A,0)),FALSE),))</f>
        <v>0</v>
      </c>
      <c r="G322">
        <f>IF(ISNUMBER(SEARCH(G$1,VLOOKUP($N322,'favorites worksheet'!$B:$T,19,FALSE))),4,IFERROR(VLOOKUP($N322,attributelookup,INDEX('list of artifact attributes'!$B:$B,MATCH(data!G$1,'list of artifact attributes'!$A:$A,0)),FALSE),))</f>
        <v>2</v>
      </c>
      <c r="H322">
        <f>IF(ISNUMBER(SEARCH(H$1,VLOOKUP($N322,'favorites worksheet'!$B:$T,19,FALSE))),4,IFERROR(VLOOKUP($N322,attributelookup,INDEX('list of artifact attributes'!$B:$B,MATCH(data!H$1,'list of artifact attributes'!$A:$A,0)),FALSE),))</f>
        <v>1</v>
      </c>
      <c r="I322">
        <v>3</v>
      </c>
      <c r="J322" t="s">
        <v>649</v>
      </c>
      <c r="K322" t="s">
        <v>22</v>
      </c>
      <c r="L322" t="s">
        <v>920</v>
      </c>
      <c r="M322" t="s">
        <v>653</v>
      </c>
      <c r="N322" t="str">
        <f t="shared" si="4"/>
        <v>LIGHTSilver</v>
      </c>
      <c r="O322" t="s">
        <v>48</v>
      </c>
      <c r="P322" t="s">
        <v>49</v>
      </c>
      <c r="Q322" t="s">
        <v>83</v>
      </c>
      <c r="R322" t="s">
        <v>233</v>
      </c>
      <c r="S322" t="s">
        <v>872</v>
      </c>
      <c r="T322" t="s">
        <v>871</v>
      </c>
      <c r="U322" t="s">
        <v>858</v>
      </c>
      <c r="X322" t="s">
        <v>911</v>
      </c>
      <c r="Y322">
        <v>2</v>
      </c>
      <c r="Z322">
        <v>2</v>
      </c>
      <c r="AA322">
        <v>2</v>
      </c>
      <c r="AF322">
        <v>2</v>
      </c>
      <c r="AG322">
        <v>2</v>
      </c>
      <c r="AH322">
        <v>2</v>
      </c>
      <c r="AI322">
        <v>2</v>
      </c>
      <c r="AJ322">
        <v>2</v>
      </c>
      <c r="AK322">
        <v>2</v>
      </c>
      <c r="AL322">
        <v>2</v>
      </c>
      <c r="AM322">
        <v>2</v>
      </c>
      <c r="AN322">
        <v>2</v>
      </c>
      <c r="AO322">
        <v>2</v>
      </c>
      <c r="AP322">
        <v>2</v>
      </c>
      <c r="AQ322">
        <v>2</v>
      </c>
      <c r="AR322">
        <v>2</v>
      </c>
      <c r="AS322">
        <v>1</v>
      </c>
      <c r="AT322">
        <v>2</v>
      </c>
      <c r="AU322">
        <v>2</v>
      </c>
      <c r="AV322">
        <v>1</v>
      </c>
      <c r="AW322">
        <v>2</v>
      </c>
      <c r="AX322">
        <v>2</v>
      </c>
      <c r="AY322">
        <v>1</v>
      </c>
      <c r="BD322">
        <v>1</v>
      </c>
      <c r="BE322">
        <v>1</v>
      </c>
      <c r="BG322">
        <v>2</v>
      </c>
      <c r="BH322">
        <v>1</v>
      </c>
      <c r="BI322">
        <v>2</v>
      </c>
      <c r="BJ322">
        <v>2</v>
      </c>
      <c r="BK322">
        <v>2</v>
      </c>
      <c r="BL322">
        <v>2</v>
      </c>
      <c r="BM322">
        <v>2</v>
      </c>
      <c r="BN322">
        <v>1</v>
      </c>
    </row>
    <row r="323" spans="2:66" ht="14.5" customHeight="1" x14ac:dyDescent="0.2">
      <c r="B323">
        <f>IF(SUMIFS('Included Monsters'!I:I,'Included Monsters'!E:E,data!K323,'Included Monsters'!F:F,data!M323)=1,0,IF(SUM(C323:D323)=0,0,SUM(E323:H323)))</f>
        <v>0</v>
      </c>
      <c r="C323">
        <f>IF(L323='Choice Identifier'!$F$3,1,0)</f>
        <v>0</v>
      </c>
      <c r="D323">
        <f>IF(K323='Choice Identifier'!$F$3,1,0)</f>
        <v>0</v>
      </c>
      <c r="E323">
        <f>IF(ISNUMBER(SEARCH(E$1,VLOOKUP($N323,'favorites worksheet'!$B:$T,19,FALSE))),4,IFERROR(VLOOKUP($N323,attributelookup,INDEX('list of artifact attributes'!$B:$B,MATCH(data!E$1,'list of artifact attributes'!$A:$A,0)),FALSE),))</f>
        <v>0</v>
      </c>
      <c r="F323">
        <f>IF(ISNUMBER(SEARCH(F$1,VLOOKUP($N323,'favorites worksheet'!$B:$T,19,FALSE))),4,IFERROR(VLOOKUP($N323,attributelookup,INDEX('list of artifact attributes'!$B:$B,MATCH(data!F$1,'list of artifact attributes'!$A:$A,0)),FALSE),))</f>
        <v>0</v>
      </c>
      <c r="G323">
        <f>IF(ISNUMBER(SEARCH(G$1,VLOOKUP($N323,'favorites worksheet'!$B:$T,19,FALSE))),4,IFERROR(VLOOKUP($N323,attributelookup,INDEX('list of artifact attributes'!$B:$B,MATCH(data!G$1,'list of artifact attributes'!$A:$A,0)),FALSE),))</f>
        <v>2</v>
      </c>
      <c r="H323">
        <f>IF(ISNUMBER(SEARCH(H$1,VLOOKUP($N323,'favorites worksheet'!$B:$T,19,FALSE))),4,IFERROR(VLOOKUP($N323,attributelookup,INDEX('list of artifact attributes'!$B:$B,MATCH(data!H$1,'list of artifact attributes'!$A:$A,0)),FALSE),))</f>
        <v>1</v>
      </c>
      <c r="I323">
        <v>3</v>
      </c>
      <c r="J323" t="s">
        <v>649</v>
      </c>
      <c r="K323" t="s">
        <v>26</v>
      </c>
      <c r="L323" t="s">
        <v>920</v>
      </c>
      <c r="M323" t="s">
        <v>654</v>
      </c>
      <c r="N323" t="str">
        <f t="shared" si="4"/>
        <v>DARKZinc</v>
      </c>
      <c r="O323" t="s">
        <v>48</v>
      </c>
      <c r="P323" t="s">
        <v>49</v>
      </c>
      <c r="Q323" t="s">
        <v>83</v>
      </c>
      <c r="R323" t="s">
        <v>233</v>
      </c>
      <c r="S323" t="s">
        <v>872</v>
      </c>
      <c r="T323" t="s">
        <v>871</v>
      </c>
      <c r="U323" t="s">
        <v>858</v>
      </c>
      <c r="X323" t="s">
        <v>912</v>
      </c>
      <c r="Y323">
        <v>2</v>
      </c>
      <c r="Z323">
        <v>2</v>
      </c>
      <c r="AA323">
        <v>2</v>
      </c>
      <c r="AF323">
        <v>2</v>
      </c>
      <c r="AG323">
        <v>2</v>
      </c>
      <c r="AH323">
        <v>2</v>
      </c>
      <c r="AI323">
        <v>2</v>
      </c>
      <c r="AJ323">
        <v>2</v>
      </c>
      <c r="AK323">
        <v>2</v>
      </c>
      <c r="AL323">
        <v>2</v>
      </c>
      <c r="AM323">
        <v>2</v>
      </c>
      <c r="AN323">
        <v>2</v>
      </c>
      <c r="AO323">
        <v>2</v>
      </c>
      <c r="AP323">
        <v>2</v>
      </c>
      <c r="AQ323">
        <v>2</v>
      </c>
      <c r="AR323">
        <v>2</v>
      </c>
      <c r="AS323">
        <v>1</v>
      </c>
      <c r="AT323">
        <v>2</v>
      </c>
      <c r="AU323">
        <v>2</v>
      </c>
      <c r="AV323">
        <v>1</v>
      </c>
      <c r="AW323">
        <v>2</v>
      </c>
      <c r="AX323">
        <v>2</v>
      </c>
      <c r="AY323">
        <v>1</v>
      </c>
      <c r="BD323">
        <v>1</v>
      </c>
      <c r="BE323">
        <v>1</v>
      </c>
      <c r="BG323">
        <v>2</v>
      </c>
      <c r="BH323">
        <v>1</v>
      </c>
      <c r="BI323">
        <v>2</v>
      </c>
      <c r="BJ323">
        <v>2</v>
      </c>
      <c r="BK323">
        <v>2</v>
      </c>
      <c r="BL323">
        <v>2</v>
      </c>
      <c r="BM323">
        <v>2</v>
      </c>
      <c r="BN323">
        <v>1</v>
      </c>
    </row>
    <row r="324" spans="2:66" ht="14.5" customHeight="1" x14ac:dyDescent="0.2">
      <c r="B324">
        <f>IF(SUMIFS('Included Monsters'!I:I,'Included Monsters'!E:E,data!K324,'Included Monsters'!F:F,data!M324)=1,0,IF(SUM(C324:D324)=0,0,SUM(E324:H324)))</f>
        <v>0</v>
      </c>
      <c r="C324">
        <f>IF(L324='Choice Identifier'!$F$3,1,0)</f>
        <v>0</v>
      </c>
      <c r="D324">
        <f>IF(K324='Choice Identifier'!$F$3,1,0)</f>
        <v>0</v>
      </c>
      <c r="E324">
        <f>IF(ISNUMBER(SEARCH(E$1,VLOOKUP($N324,'favorites worksheet'!$B:$T,19,FALSE))),4,IFERROR(VLOOKUP($N324,attributelookup,INDEX('list of artifact attributes'!$B:$B,MATCH(data!E$1,'list of artifact attributes'!$A:$A,0)),FALSE),))</f>
        <v>0</v>
      </c>
      <c r="F324">
        <f>IF(ISNUMBER(SEARCH(F$1,VLOOKUP($N324,'favorites worksheet'!$B:$T,19,FALSE))),4,IFERROR(VLOOKUP($N324,attributelookup,INDEX('list of artifact attributes'!$B:$B,MATCH(data!F$1,'list of artifact attributes'!$A:$A,0)),FALSE),))</f>
        <v>0</v>
      </c>
      <c r="G324">
        <f>IF(ISNUMBER(SEARCH(G$1,VLOOKUP($N324,'favorites worksheet'!$B:$T,19,FALSE))),4,IFERROR(VLOOKUP($N324,attributelookup,INDEX('list of artifact attributes'!$B:$B,MATCH(data!G$1,'list of artifact attributes'!$A:$A,0)),FALSE),))</f>
        <v>2</v>
      </c>
      <c r="H324">
        <f>IF(ISNUMBER(SEARCH(H$1,VLOOKUP($N324,'favorites worksheet'!$B:$T,19,FALSE))),4,IFERROR(VLOOKUP($N324,attributelookup,INDEX('list of artifact attributes'!$B:$B,MATCH(data!H$1,'list of artifact attributes'!$A:$A,0)),FALSE),))</f>
        <v>2</v>
      </c>
      <c r="I324">
        <v>3</v>
      </c>
      <c r="J324" t="s">
        <v>631</v>
      </c>
      <c r="K324" t="s">
        <v>26</v>
      </c>
      <c r="L324" t="s">
        <v>920</v>
      </c>
      <c r="M324" t="s">
        <v>632</v>
      </c>
      <c r="N324" t="str">
        <f t="shared" si="4"/>
        <v>DARKDevinodon</v>
      </c>
      <c r="O324" t="s">
        <v>48</v>
      </c>
      <c r="P324" t="s">
        <v>49</v>
      </c>
      <c r="Q324" t="s">
        <v>226</v>
      </c>
      <c r="R324" t="s">
        <v>233</v>
      </c>
      <c r="S324" t="s">
        <v>872</v>
      </c>
      <c r="T324" t="s">
        <v>871</v>
      </c>
      <c r="U324" t="s">
        <v>858</v>
      </c>
      <c r="X324" t="s">
        <v>911</v>
      </c>
      <c r="Y324">
        <v>2</v>
      </c>
      <c r="Z324">
        <v>2</v>
      </c>
      <c r="AF324">
        <v>2</v>
      </c>
      <c r="AG324">
        <v>2</v>
      </c>
      <c r="AI324">
        <v>2</v>
      </c>
      <c r="AJ324">
        <v>2</v>
      </c>
      <c r="AK324">
        <v>2</v>
      </c>
      <c r="AL324">
        <v>2</v>
      </c>
      <c r="AM324">
        <v>2</v>
      </c>
      <c r="AN324">
        <v>2</v>
      </c>
      <c r="AO324">
        <v>2</v>
      </c>
      <c r="AP324">
        <v>2</v>
      </c>
      <c r="AQ324">
        <v>2</v>
      </c>
      <c r="AR324">
        <v>2</v>
      </c>
      <c r="AS324">
        <v>2</v>
      </c>
      <c r="AT324">
        <v>1</v>
      </c>
      <c r="AU324">
        <v>2</v>
      </c>
      <c r="AV324">
        <v>2</v>
      </c>
      <c r="AW324">
        <v>2</v>
      </c>
      <c r="AX324">
        <v>2</v>
      </c>
      <c r="AY324">
        <v>1</v>
      </c>
      <c r="AZ324">
        <v>2</v>
      </c>
      <c r="BD324">
        <v>1</v>
      </c>
      <c r="BE324">
        <v>1</v>
      </c>
      <c r="BG324">
        <v>2</v>
      </c>
      <c r="BH324">
        <v>2</v>
      </c>
      <c r="BI324">
        <v>2</v>
      </c>
      <c r="BJ324">
        <v>2</v>
      </c>
      <c r="BK324">
        <v>2</v>
      </c>
      <c r="BL324">
        <v>2</v>
      </c>
      <c r="BM324">
        <v>2</v>
      </c>
      <c r="BN324">
        <v>1</v>
      </c>
    </row>
    <row r="325" spans="2:66" ht="14.5" customHeight="1" x14ac:dyDescent="0.2">
      <c r="B325">
        <f>IF(SUMIFS('Included Monsters'!I:I,'Included Monsters'!E:E,data!K325,'Included Monsters'!F:F,data!M325)=1,0,IF(SUM(C325:D325)=0,0,SUM(E325:H325)))</f>
        <v>4</v>
      </c>
      <c r="C325">
        <f>IF(L325='Choice Identifier'!$F$3,1,0)</f>
        <v>0</v>
      </c>
      <c r="D325">
        <f>IF(K325='Choice Identifier'!$F$3,1,0)</f>
        <v>1</v>
      </c>
      <c r="E325">
        <f>IF(ISNUMBER(SEARCH(E$1,VLOOKUP($N325,'favorites worksheet'!$B:$T,19,FALSE))),4,IFERROR(VLOOKUP($N325,attributelookup,INDEX('list of artifact attributes'!$B:$B,MATCH(data!E$1,'list of artifact attributes'!$A:$A,0)),FALSE),))</f>
        <v>0</v>
      </c>
      <c r="F325">
        <f>IF(ISNUMBER(SEARCH(F$1,VLOOKUP($N325,'favorites worksheet'!$B:$T,19,FALSE))),4,IFERROR(VLOOKUP($N325,attributelookup,INDEX('list of artifact attributes'!$B:$B,MATCH(data!F$1,'list of artifact attributes'!$A:$A,0)),FALSE),))</f>
        <v>0</v>
      </c>
      <c r="G325">
        <f>IF(ISNUMBER(SEARCH(G$1,VLOOKUP($N325,'favorites worksheet'!$B:$T,19,FALSE))),4,IFERROR(VLOOKUP($N325,attributelookup,INDEX('list of artifact attributes'!$B:$B,MATCH(data!G$1,'list of artifact attributes'!$A:$A,0)),FALSE),))</f>
        <v>2</v>
      </c>
      <c r="H325">
        <f>IF(ISNUMBER(SEARCH(H$1,VLOOKUP($N325,'favorites worksheet'!$B:$T,19,FALSE))),4,IFERROR(VLOOKUP($N325,attributelookup,INDEX('list of artifact attributes'!$B:$B,MATCH(data!H$1,'list of artifact attributes'!$A:$A,0)),FALSE),))</f>
        <v>2</v>
      </c>
      <c r="I325">
        <v>3</v>
      </c>
      <c r="J325" t="s">
        <v>631</v>
      </c>
      <c r="K325" t="s">
        <v>22</v>
      </c>
      <c r="L325" t="s">
        <v>920</v>
      </c>
      <c r="M325" t="s">
        <v>633</v>
      </c>
      <c r="N325" t="str">
        <f t="shared" si="4"/>
        <v>LIGHTGlinodon</v>
      </c>
      <c r="O325" t="s">
        <v>48</v>
      </c>
      <c r="P325" t="s">
        <v>49</v>
      </c>
      <c r="Q325" t="s">
        <v>226</v>
      </c>
      <c r="R325" t="s">
        <v>233</v>
      </c>
      <c r="S325" t="s">
        <v>872</v>
      </c>
      <c r="T325" t="s">
        <v>871</v>
      </c>
      <c r="U325" t="s">
        <v>858</v>
      </c>
      <c r="X325" t="s">
        <v>911</v>
      </c>
      <c r="Y325">
        <v>2</v>
      </c>
      <c r="Z325">
        <v>2</v>
      </c>
      <c r="AF325">
        <v>2</v>
      </c>
      <c r="AG325">
        <v>2</v>
      </c>
      <c r="AI325">
        <v>2</v>
      </c>
      <c r="AJ325">
        <v>2</v>
      </c>
      <c r="AK325">
        <v>2</v>
      </c>
      <c r="AL325">
        <v>2</v>
      </c>
      <c r="AM325">
        <v>2</v>
      </c>
      <c r="AN325">
        <v>2</v>
      </c>
      <c r="AO325">
        <v>2</v>
      </c>
      <c r="AP325">
        <v>2</v>
      </c>
      <c r="AQ325">
        <v>2</v>
      </c>
      <c r="AR325">
        <v>2</v>
      </c>
      <c r="AS325">
        <v>2</v>
      </c>
      <c r="AT325">
        <v>1</v>
      </c>
      <c r="AU325">
        <v>2</v>
      </c>
      <c r="AV325">
        <v>2</v>
      </c>
      <c r="AW325">
        <v>2</v>
      </c>
      <c r="AX325">
        <v>2</v>
      </c>
      <c r="AY325">
        <v>1</v>
      </c>
      <c r="BD325">
        <v>1</v>
      </c>
      <c r="BE325">
        <v>1</v>
      </c>
      <c r="BG325">
        <v>2</v>
      </c>
      <c r="BH325">
        <v>2</v>
      </c>
      <c r="BI325">
        <v>2</v>
      </c>
      <c r="BJ325">
        <v>2</v>
      </c>
      <c r="BK325">
        <v>2</v>
      </c>
      <c r="BL325">
        <v>2</v>
      </c>
      <c r="BM325">
        <v>2</v>
      </c>
      <c r="BN325">
        <v>1</v>
      </c>
    </row>
    <row r="326" spans="2:66" ht="14.5" customHeight="1" x14ac:dyDescent="0.2">
      <c r="B326">
        <f>IF(SUMIFS('Included Monsters'!I:I,'Included Monsters'!E:E,data!K326,'Included Monsters'!F:F,data!M326)=1,0,IF(SUM(C326:D326)=0,0,SUM(E326:H326)))</f>
        <v>0</v>
      </c>
      <c r="C326">
        <f>IF(L326='Choice Identifier'!$F$3,1,0)</f>
        <v>0</v>
      </c>
      <c r="D326">
        <f>IF(K326='Choice Identifier'!$F$3,1,0)</f>
        <v>0</v>
      </c>
      <c r="E326">
        <f>IF(ISNUMBER(SEARCH(E$1,VLOOKUP($N326,'favorites worksheet'!$B:$T,19,FALSE))),4,IFERROR(VLOOKUP($N326,attributelookup,INDEX('list of artifact attributes'!$B:$B,MATCH(data!E$1,'list of artifact attributes'!$A:$A,0)),FALSE),))</f>
        <v>0</v>
      </c>
      <c r="F326">
        <f>IF(ISNUMBER(SEARCH(F$1,VLOOKUP($N326,'favorites worksheet'!$B:$T,19,FALSE))),4,IFERROR(VLOOKUP($N326,attributelookup,INDEX('list of artifact attributes'!$B:$B,MATCH(data!F$1,'list of artifact attributes'!$A:$A,0)),FALSE),))</f>
        <v>0</v>
      </c>
      <c r="G326">
        <f>IF(ISNUMBER(SEARCH(G$1,VLOOKUP($N326,'favorites worksheet'!$B:$T,19,FALSE))),4,IFERROR(VLOOKUP($N326,attributelookup,INDEX('list of artifact attributes'!$B:$B,MATCH(data!G$1,'list of artifact attributes'!$A:$A,0)),FALSE),))</f>
        <v>2</v>
      </c>
      <c r="H326">
        <f>IF(ISNUMBER(SEARCH(H$1,VLOOKUP($N326,'favorites worksheet'!$B:$T,19,FALSE))),4,IFERROR(VLOOKUP($N326,attributelookup,INDEX('list of artifact attributes'!$B:$B,MATCH(data!H$1,'list of artifact attributes'!$A:$A,0)),FALSE),))</f>
        <v>2</v>
      </c>
      <c r="I326">
        <v>3</v>
      </c>
      <c r="J326" t="s">
        <v>631</v>
      </c>
      <c r="K326" t="s">
        <v>6</v>
      </c>
      <c r="L326" t="s">
        <v>920</v>
      </c>
      <c r="M326" t="s">
        <v>634</v>
      </c>
      <c r="N326" t="str">
        <f t="shared" si="4"/>
        <v>FIREIgmanodon</v>
      </c>
      <c r="O326" t="s">
        <v>48</v>
      </c>
      <c r="P326" t="s">
        <v>49</v>
      </c>
      <c r="Q326" t="s">
        <v>226</v>
      </c>
      <c r="R326" t="s">
        <v>233</v>
      </c>
      <c r="S326" t="s">
        <v>872</v>
      </c>
      <c r="T326" t="s">
        <v>871</v>
      </c>
      <c r="U326" t="s">
        <v>858</v>
      </c>
      <c r="X326" t="s">
        <v>911</v>
      </c>
      <c r="Y326">
        <v>2</v>
      </c>
      <c r="Z326">
        <v>2</v>
      </c>
      <c r="AF326">
        <v>2</v>
      </c>
      <c r="AG326">
        <v>2</v>
      </c>
      <c r="AH326">
        <v>2</v>
      </c>
      <c r="AI326">
        <v>2</v>
      </c>
      <c r="AJ326">
        <v>1</v>
      </c>
      <c r="AK326">
        <v>2</v>
      </c>
      <c r="AL326">
        <v>2</v>
      </c>
      <c r="AM326">
        <v>2</v>
      </c>
      <c r="AN326">
        <v>2</v>
      </c>
      <c r="AO326">
        <v>2</v>
      </c>
      <c r="AP326">
        <v>2</v>
      </c>
      <c r="AQ326">
        <v>2</v>
      </c>
      <c r="AR326">
        <v>2</v>
      </c>
      <c r="AS326">
        <v>2</v>
      </c>
      <c r="AT326">
        <v>1</v>
      </c>
      <c r="AU326">
        <v>2</v>
      </c>
      <c r="AV326">
        <v>2</v>
      </c>
      <c r="AW326">
        <v>2</v>
      </c>
      <c r="AX326">
        <v>2</v>
      </c>
      <c r="AY326">
        <v>1</v>
      </c>
      <c r="BD326">
        <v>1</v>
      </c>
      <c r="BE326">
        <v>1</v>
      </c>
      <c r="BG326">
        <v>2</v>
      </c>
      <c r="BH326">
        <v>2</v>
      </c>
      <c r="BI326">
        <v>2</v>
      </c>
      <c r="BJ326">
        <v>2</v>
      </c>
      <c r="BK326">
        <v>2</v>
      </c>
      <c r="BL326">
        <v>2</v>
      </c>
      <c r="BM326">
        <v>2</v>
      </c>
      <c r="BN326">
        <v>1</v>
      </c>
    </row>
    <row r="327" spans="2:66" ht="14.5" customHeight="1" x14ac:dyDescent="0.2">
      <c r="B327">
        <f>IF(SUMIFS('Included Monsters'!I:I,'Included Monsters'!E:E,data!K327,'Included Monsters'!F:F,data!M327)=1,0,IF(SUM(C327:D327)=0,0,SUM(E327:H327)))</f>
        <v>0</v>
      </c>
      <c r="C327">
        <f>IF(L327='Choice Identifier'!$F$3,1,0)</f>
        <v>0</v>
      </c>
      <c r="D327">
        <f>IF(K327='Choice Identifier'!$F$3,1,0)</f>
        <v>0</v>
      </c>
      <c r="E327">
        <f>IF(ISNUMBER(SEARCH(E$1,VLOOKUP($N327,'favorites worksheet'!$B:$T,19,FALSE))),4,IFERROR(VLOOKUP($N327,attributelookup,INDEX('list of artifact attributes'!$B:$B,MATCH(data!E$1,'list of artifact attributes'!$A:$A,0)),FALSE),))</f>
        <v>0</v>
      </c>
      <c r="F327">
        <f>IF(ISNUMBER(SEARCH(F$1,VLOOKUP($N327,'favorites worksheet'!$B:$T,19,FALSE))),4,IFERROR(VLOOKUP($N327,attributelookup,INDEX('list of artifact attributes'!$B:$B,MATCH(data!F$1,'list of artifact attributes'!$A:$A,0)),FALSE),))</f>
        <v>0</v>
      </c>
      <c r="G327">
        <f>IF(ISNUMBER(SEARCH(G$1,VLOOKUP($N327,'favorites worksheet'!$B:$T,19,FALSE))),4,IFERROR(VLOOKUP($N327,attributelookup,INDEX('list of artifact attributes'!$B:$B,MATCH(data!G$1,'list of artifact attributes'!$A:$A,0)),FALSE),))</f>
        <v>2</v>
      </c>
      <c r="H327">
        <f>IF(ISNUMBER(SEARCH(H$1,VLOOKUP($N327,'favorites worksheet'!$B:$T,19,FALSE))),4,IFERROR(VLOOKUP($N327,attributelookup,INDEX('list of artifact attributes'!$B:$B,MATCH(data!H$1,'list of artifact attributes'!$A:$A,0)),FALSE),))</f>
        <v>2</v>
      </c>
      <c r="I327">
        <v>3</v>
      </c>
      <c r="J327" t="s">
        <v>631</v>
      </c>
      <c r="K327" t="s">
        <v>13</v>
      </c>
      <c r="L327" t="s">
        <v>920</v>
      </c>
      <c r="M327" t="s">
        <v>635</v>
      </c>
      <c r="N327" t="str">
        <f t="shared" si="4"/>
        <v>WATERKernodon</v>
      </c>
      <c r="O327" t="s">
        <v>48</v>
      </c>
      <c r="P327" t="s">
        <v>49</v>
      </c>
      <c r="Q327" t="s">
        <v>226</v>
      </c>
      <c r="R327" t="s">
        <v>233</v>
      </c>
      <c r="S327" t="s">
        <v>872</v>
      </c>
      <c r="T327" t="s">
        <v>871</v>
      </c>
      <c r="U327" t="s">
        <v>858</v>
      </c>
      <c r="X327" t="s">
        <v>911</v>
      </c>
      <c r="Y327">
        <v>2</v>
      </c>
      <c r="Z327">
        <v>2</v>
      </c>
      <c r="AF327">
        <v>2</v>
      </c>
      <c r="AG327">
        <v>2</v>
      </c>
      <c r="AI327">
        <v>2</v>
      </c>
      <c r="AJ327">
        <v>2</v>
      </c>
      <c r="AK327">
        <v>1</v>
      </c>
      <c r="AL327">
        <v>2</v>
      </c>
      <c r="AM327">
        <v>2</v>
      </c>
      <c r="AN327">
        <v>2</v>
      </c>
      <c r="AO327">
        <v>2</v>
      </c>
      <c r="AP327">
        <v>2</v>
      </c>
      <c r="AQ327">
        <v>2</v>
      </c>
      <c r="AR327">
        <v>2</v>
      </c>
      <c r="AS327">
        <v>2</v>
      </c>
      <c r="AT327">
        <v>1</v>
      </c>
      <c r="AU327">
        <v>2</v>
      </c>
      <c r="AV327">
        <v>2</v>
      </c>
      <c r="AW327">
        <v>2</v>
      </c>
      <c r="AX327">
        <v>2</v>
      </c>
      <c r="AY327">
        <v>1</v>
      </c>
      <c r="BD327">
        <v>1</v>
      </c>
      <c r="BE327">
        <v>1</v>
      </c>
      <c r="BG327">
        <v>2</v>
      </c>
      <c r="BH327">
        <v>2</v>
      </c>
      <c r="BI327">
        <v>2</v>
      </c>
      <c r="BJ327">
        <v>2</v>
      </c>
      <c r="BK327">
        <v>2</v>
      </c>
      <c r="BL327">
        <v>2</v>
      </c>
      <c r="BM327">
        <v>2</v>
      </c>
      <c r="BN327">
        <v>1</v>
      </c>
    </row>
    <row r="328" spans="2:66" ht="14.5" customHeight="1" x14ac:dyDescent="0.2">
      <c r="B328">
        <f>IF(SUMIFS('Included Monsters'!I:I,'Included Monsters'!E:E,data!K328,'Included Monsters'!F:F,data!M328)=1,0,IF(SUM(C328:D328)=0,0,SUM(E328:H328)))</f>
        <v>0</v>
      </c>
      <c r="C328">
        <f>IF(L328='Choice Identifier'!$F$3,1,0)</f>
        <v>0</v>
      </c>
      <c r="D328">
        <f>IF(K328='Choice Identifier'!$F$3,1,0)</f>
        <v>0</v>
      </c>
      <c r="E328">
        <f>IF(ISNUMBER(SEARCH(E$1,VLOOKUP($N328,'favorites worksheet'!$B:$T,19,FALSE))),4,IFERROR(VLOOKUP($N328,attributelookup,INDEX('list of artifact attributes'!$B:$B,MATCH(data!E$1,'list of artifact attributes'!$A:$A,0)),FALSE),))</f>
        <v>0</v>
      </c>
      <c r="F328">
        <f>IF(ISNUMBER(SEARCH(F$1,VLOOKUP($N328,'favorites worksheet'!$B:$T,19,FALSE))),4,IFERROR(VLOOKUP($N328,attributelookup,INDEX('list of artifact attributes'!$B:$B,MATCH(data!F$1,'list of artifact attributes'!$A:$A,0)),FALSE),))</f>
        <v>0</v>
      </c>
      <c r="G328">
        <f>IF(ISNUMBER(SEARCH(G$1,VLOOKUP($N328,'favorites worksheet'!$B:$T,19,FALSE))),4,IFERROR(VLOOKUP($N328,attributelookup,INDEX('list of artifact attributes'!$B:$B,MATCH(data!G$1,'list of artifact attributes'!$A:$A,0)),FALSE),))</f>
        <v>2</v>
      </c>
      <c r="H328">
        <f>IF(ISNUMBER(SEARCH(H$1,VLOOKUP($N328,'favorites worksheet'!$B:$T,19,FALSE))),4,IFERROR(VLOOKUP($N328,attributelookup,INDEX('list of artifact attributes'!$B:$B,MATCH(data!H$1,'list of artifact attributes'!$A:$A,0)),FALSE),))</f>
        <v>2</v>
      </c>
      <c r="I328">
        <v>3</v>
      </c>
      <c r="J328" t="s">
        <v>631</v>
      </c>
      <c r="K328" t="s">
        <v>19</v>
      </c>
      <c r="L328" t="s">
        <v>920</v>
      </c>
      <c r="M328" t="s">
        <v>636</v>
      </c>
      <c r="N328" t="str">
        <f t="shared" si="4"/>
        <v>WINDVelfinodon</v>
      </c>
      <c r="O328" t="s">
        <v>48</v>
      </c>
      <c r="P328" t="s">
        <v>49</v>
      </c>
      <c r="Q328" t="s">
        <v>226</v>
      </c>
      <c r="R328" t="s">
        <v>233</v>
      </c>
      <c r="S328" t="s">
        <v>872</v>
      </c>
      <c r="T328" t="s">
        <v>871</v>
      </c>
      <c r="U328" t="s">
        <v>858</v>
      </c>
      <c r="X328" t="s">
        <v>911</v>
      </c>
      <c r="Y328">
        <v>2</v>
      </c>
      <c r="Z328">
        <v>2</v>
      </c>
      <c r="AF328">
        <v>2</v>
      </c>
      <c r="AG328">
        <v>2</v>
      </c>
      <c r="AH328">
        <v>2</v>
      </c>
      <c r="AI328">
        <v>1</v>
      </c>
      <c r="AJ328">
        <v>2</v>
      </c>
      <c r="AK328">
        <v>2</v>
      </c>
      <c r="AL328">
        <v>2</v>
      </c>
      <c r="AM328">
        <v>2</v>
      </c>
      <c r="AN328">
        <v>2</v>
      </c>
      <c r="AO328">
        <v>2</v>
      </c>
      <c r="AP328">
        <v>2</v>
      </c>
      <c r="AQ328">
        <v>2</v>
      </c>
      <c r="AR328">
        <v>2</v>
      </c>
      <c r="AS328">
        <v>2</v>
      </c>
      <c r="AT328">
        <v>1</v>
      </c>
      <c r="AU328">
        <v>2</v>
      </c>
      <c r="AV328">
        <v>2</v>
      </c>
      <c r="AW328">
        <v>2</v>
      </c>
      <c r="AX328">
        <v>2</v>
      </c>
      <c r="AY328">
        <v>1</v>
      </c>
      <c r="BD328">
        <v>1</v>
      </c>
      <c r="BE328">
        <v>1</v>
      </c>
      <c r="BF328">
        <v>2</v>
      </c>
      <c r="BG328">
        <v>2</v>
      </c>
      <c r="BH328">
        <v>2</v>
      </c>
      <c r="BI328">
        <v>2</v>
      </c>
      <c r="BJ328">
        <v>2</v>
      </c>
      <c r="BK328">
        <v>2</v>
      </c>
      <c r="BL328">
        <v>2</v>
      </c>
      <c r="BM328">
        <v>2</v>
      </c>
      <c r="BN328">
        <v>1</v>
      </c>
    </row>
    <row r="329" spans="2:66" ht="14.5" customHeight="1" x14ac:dyDescent="0.2">
      <c r="B329">
        <f>IF(SUMIFS('Included Monsters'!I:I,'Included Monsters'!E:E,data!K329,'Included Monsters'!F:F,data!M329)=1,0,IF(SUM(C329:D329)=0,0,SUM(E329:H329)))</f>
        <v>0</v>
      </c>
      <c r="C329">
        <f>IF(L329='Choice Identifier'!$F$3,1,0)</f>
        <v>0</v>
      </c>
      <c r="D329">
        <f>IF(K329='Choice Identifier'!$F$3,1,0)</f>
        <v>0</v>
      </c>
      <c r="E329">
        <f>IF(ISNUMBER(SEARCH(E$1,VLOOKUP($N329,'favorites worksheet'!$B:$T,19,FALSE))),4,IFERROR(VLOOKUP($N329,attributelookup,INDEX('list of artifact attributes'!$B:$B,MATCH(data!E$1,'list of artifact attributes'!$A:$A,0)),FALSE),))</f>
        <v>0</v>
      </c>
      <c r="F329">
        <f>IF(ISNUMBER(SEARCH(F$1,VLOOKUP($N329,'favorites worksheet'!$B:$T,19,FALSE))),4,IFERROR(VLOOKUP($N329,attributelookup,INDEX('list of artifact attributes'!$B:$B,MATCH(data!F$1,'list of artifact attributes'!$A:$A,0)),FALSE),))</f>
        <v>2</v>
      </c>
      <c r="G329">
        <f>IF(ISNUMBER(SEARCH(G$1,VLOOKUP($N329,'favorites worksheet'!$B:$T,19,FALSE))),4,IFERROR(VLOOKUP($N329,attributelookup,INDEX('list of artifact attributes'!$B:$B,MATCH(data!G$1,'list of artifact attributes'!$A:$A,0)),FALSE),))</f>
        <v>2</v>
      </c>
      <c r="H329">
        <f>IF(ISNUMBER(SEARCH(H$1,VLOOKUP($N329,'favorites worksheet'!$B:$T,19,FALSE))),4,IFERROR(VLOOKUP($N329,attributelookup,INDEX('list of artifact attributes'!$B:$B,MATCH(data!H$1,'list of artifact attributes'!$A:$A,0)),FALSE),))</f>
        <v>1</v>
      </c>
      <c r="I329">
        <v>5</v>
      </c>
      <c r="J329" t="s">
        <v>1518</v>
      </c>
      <c r="K329" t="s">
        <v>26</v>
      </c>
      <c r="L329" t="s">
        <v>910</v>
      </c>
      <c r="M329" t="s">
        <v>1518</v>
      </c>
      <c r="N329" t="str">
        <f t="shared" si="4"/>
        <v>DARKM. BISON</v>
      </c>
      <c r="X329" t="s">
        <v>910</v>
      </c>
      <c r="Y329">
        <v>2</v>
      </c>
      <c r="Z329">
        <v>2</v>
      </c>
      <c r="AE329">
        <v>2</v>
      </c>
      <c r="AF329">
        <v>2</v>
      </c>
      <c r="AG329">
        <v>2</v>
      </c>
      <c r="AI329">
        <v>2</v>
      </c>
      <c r="AJ329">
        <v>2</v>
      </c>
      <c r="AK329">
        <v>2</v>
      </c>
      <c r="AL329">
        <v>2</v>
      </c>
      <c r="AM329">
        <v>2</v>
      </c>
      <c r="AN329">
        <v>2</v>
      </c>
      <c r="AO329">
        <v>2</v>
      </c>
      <c r="AP329">
        <v>2</v>
      </c>
      <c r="AQ329">
        <v>2</v>
      </c>
      <c r="AR329">
        <v>2</v>
      </c>
      <c r="AS329">
        <v>1</v>
      </c>
      <c r="AT329">
        <v>2</v>
      </c>
      <c r="AU329">
        <v>2</v>
      </c>
      <c r="AV329">
        <v>1</v>
      </c>
      <c r="AW329">
        <v>2</v>
      </c>
      <c r="AX329">
        <v>2</v>
      </c>
      <c r="AY329">
        <v>1</v>
      </c>
      <c r="BD329">
        <v>1</v>
      </c>
      <c r="BE329">
        <v>1</v>
      </c>
      <c r="BG329">
        <v>2</v>
      </c>
      <c r="BH329">
        <v>1</v>
      </c>
      <c r="BI329">
        <v>2</v>
      </c>
      <c r="BJ329">
        <v>2</v>
      </c>
      <c r="BK329">
        <v>2</v>
      </c>
      <c r="BL329">
        <v>2</v>
      </c>
      <c r="BM329">
        <v>2</v>
      </c>
      <c r="BN329">
        <v>1</v>
      </c>
    </row>
    <row r="330" spans="2:66" ht="14.5" customHeight="1" x14ac:dyDescent="0.2">
      <c r="B330">
        <f>IF(SUMIFS('Included Monsters'!I:I,'Included Monsters'!E:E,data!K330,'Included Monsters'!F:F,data!M330)=1,0,IF(SUM(C330:D330)=0,0,SUM(E330:H330)))</f>
        <v>5</v>
      </c>
      <c r="C330">
        <f>IF(L330='Choice Identifier'!$F$3,1,0)</f>
        <v>0</v>
      </c>
      <c r="D330">
        <f>IF(K330='Choice Identifier'!$F$3,1,0)</f>
        <v>1</v>
      </c>
      <c r="E330">
        <f>IF(ISNUMBER(SEARCH(E$1,VLOOKUP($N330,'favorites worksheet'!$B:$T,19,FALSE))),4,IFERROR(VLOOKUP($N330,attributelookup,INDEX('list of artifact attributes'!$B:$B,MATCH(data!E$1,'list of artifact attributes'!$A:$A,0)),FALSE),))</f>
        <v>2</v>
      </c>
      <c r="F330">
        <f>IF(ISNUMBER(SEARCH(F$1,VLOOKUP($N330,'favorites worksheet'!$B:$T,19,FALSE))),4,IFERROR(VLOOKUP($N330,attributelookup,INDEX('list of artifact attributes'!$B:$B,MATCH(data!F$1,'list of artifact attributes'!$A:$A,0)),FALSE),))</f>
        <v>0</v>
      </c>
      <c r="G330">
        <f>IF(ISNUMBER(SEARCH(G$1,VLOOKUP($N330,'favorites worksheet'!$B:$T,19,FALSE))),4,IFERROR(VLOOKUP($N330,attributelookup,INDEX('list of artifact attributes'!$B:$B,MATCH(data!G$1,'list of artifact attributes'!$A:$A,0)),FALSE),))</f>
        <v>2</v>
      </c>
      <c r="H330">
        <f>IF(ISNUMBER(SEARCH(H$1,VLOOKUP($N330,'favorites worksheet'!$B:$T,19,FALSE))),4,IFERROR(VLOOKUP($N330,attributelookup,INDEX('list of artifact attributes'!$B:$B,MATCH(data!H$1,'list of artifact attributes'!$A:$A,0)),FALSE),))</f>
        <v>1</v>
      </c>
      <c r="I330">
        <v>5</v>
      </c>
      <c r="J330" t="s">
        <v>1518</v>
      </c>
      <c r="K330" t="s">
        <v>22</v>
      </c>
      <c r="L330" t="s">
        <v>910</v>
      </c>
      <c r="M330" t="s">
        <v>1518</v>
      </c>
      <c r="N330" t="str">
        <f t="shared" si="4"/>
        <v>LIGHTM. BISON</v>
      </c>
      <c r="X330" t="s">
        <v>910</v>
      </c>
      <c r="Y330">
        <v>2</v>
      </c>
      <c r="Z330">
        <v>2</v>
      </c>
      <c r="AD330">
        <v>2</v>
      </c>
      <c r="AF330">
        <v>2</v>
      </c>
      <c r="AG330">
        <v>2</v>
      </c>
      <c r="AI330">
        <v>2</v>
      </c>
      <c r="AJ330">
        <v>2</v>
      </c>
      <c r="AK330">
        <v>2</v>
      </c>
      <c r="AL330">
        <v>2</v>
      </c>
      <c r="AM330">
        <v>2</v>
      </c>
      <c r="AN330">
        <v>2</v>
      </c>
      <c r="AO330">
        <v>2</v>
      </c>
      <c r="AP330">
        <v>2</v>
      </c>
      <c r="AQ330">
        <v>2</v>
      </c>
      <c r="AR330">
        <v>2</v>
      </c>
      <c r="AS330">
        <v>1</v>
      </c>
      <c r="AT330">
        <v>2</v>
      </c>
      <c r="AU330">
        <v>2</v>
      </c>
      <c r="AV330">
        <v>1</v>
      </c>
      <c r="AW330">
        <v>2</v>
      </c>
      <c r="AX330">
        <v>2</v>
      </c>
      <c r="AY330">
        <v>1</v>
      </c>
      <c r="BC330">
        <v>2</v>
      </c>
      <c r="BD330">
        <v>1</v>
      </c>
      <c r="BE330">
        <v>1</v>
      </c>
      <c r="BG330">
        <v>2</v>
      </c>
      <c r="BH330">
        <v>1</v>
      </c>
      <c r="BI330">
        <v>2</v>
      </c>
      <c r="BJ330">
        <v>2</v>
      </c>
      <c r="BK330">
        <v>2</v>
      </c>
      <c r="BL330">
        <v>2</v>
      </c>
      <c r="BM330">
        <v>2</v>
      </c>
      <c r="BN330">
        <v>1</v>
      </c>
    </row>
    <row r="331" spans="2:66" ht="14.5" customHeight="1" x14ac:dyDescent="0.2">
      <c r="B331">
        <f>IF(SUMIFS('Included Monsters'!I:I,'Included Monsters'!E:E,data!K331,'Included Monsters'!F:F,data!M331)=1,0,IF(SUM(C331:D331)=0,0,SUM(E331:H331)))</f>
        <v>0</v>
      </c>
      <c r="C331">
        <f>IF(L331='Choice Identifier'!$F$3,1,0)</f>
        <v>0</v>
      </c>
      <c r="D331">
        <f>IF(K331='Choice Identifier'!$F$3,1,0)</f>
        <v>0</v>
      </c>
      <c r="E331">
        <f>IF(ISNUMBER(SEARCH(E$1,VLOOKUP($N331,'favorites worksheet'!$B:$T,19,FALSE))),4,IFERROR(VLOOKUP($N331,attributelookup,INDEX('list of artifact attributes'!$B:$B,MATCH(data!E$1,'list of artifact attributes'!$A:$A,0)),FALSE),))</f>
        <v>2</v>
      </c>
      <c r="F331">
        <f>IF(ISNUMBER(SEARCH(F$1,VLOOKUP($N331,'favorites worksheet'!$B:$T,19,FALSE))),4,IFERROR(VLOOKUP($N331,attributelookup,INDEX('list of artifact attributes'!$B:$B,MATCH(data!F$1,'list of artifact attributes'!$A:$A,0)),FALSE),))</f>
        <v>0</v>
      </c>
      <c r="G331">
        <f>IF(ISNUMBER(SEARCH(G$1,VLOOKUP($N331,'favorites worksheet'!$B:$T,19,FALSE))),4,IFERROR(VLOOKUP($N331,attributelookup,INDEX('list of artifact attributes'!$B:$B,MATCH(data!G$1,'list of artifact attributes'!$A:$A,0)),FALSE),))</f>
        <v>2</v>
      </c>
      <c r="H331">
        <f>IF(ISNUMBER(SEARCH(H$1,VLOOKUP($N331,'favorites worksheet'!$B:$T,19,FALSE))),4,IFERROR(VLOOKUP($N331,attributelookup,INDEX('list of artifact attributes'!$B:$B,MATCH(data!H$1,'list of artifact attributes'!$A:$A,0)),FALSE),))</f>
        <v>1</v>
      </c>
      <c r="I331">
        <v>5</v>
      </c>
      <c r="J331" t="s">
        <v>1518</v>
      </c>
      <c r="K331" t="s">
        <v>6</v>
      </c>
      <c r="L331" t="s">
        <v>910</v>
      </c>
      <c r="M331" t="s">
        <v>1518</v>
      </c>
      <c r="N331" t="str">
        <f t="shared" si="4"/>
        <v>FIREM. BISON</v>
      </c>
      <c r="X331" t="s">
        <v>910</v>
      </c>
      <c r="Y331">
        <v>2</v>
      </c>
      <c r="Z331">
        <v>2</v>
      </c>
      <c r="AA331">
        <v>2</v>
      </c>
      <c r="AD331">
        <v>2</v>
      </c>
      <c r="AF331">
        <v>2</v>
      </c>
      <c r="AG331">
        <v>2</v>
      </c>
      <c r="AH331">
        <v>2</v>
      </c>
      <c r="AI331">
        <v>2</v>
      </c>
      <c r="AJ331">
        <v>1</v>
      </c>
      <c r="AK331">
        <v>2</v>
      </c>
      <c r="AL331">
        <v>2</v>
      </c>
      <c r="AM331">
        <v>2</v>
      </c>
      <c r="AN331">
        <v>2</v>
      </c>
      <c r="AO331">
        <v>2</v>
      </c>
      <c r="AP331">
        <v>2</v>
      </c>
      <c r="AQ331">
        <v>2</v>
      </c>
      <c r="AR331">
        <v>2</v>
      </c>
      <c r="AS331">
        <v>1</v>
      </c>
      <c r="AT331">
        <v>2</v>
      </c>
      <c r="AU331">
        <v>2</v>
      </c>
      <c r="AV331">
        <v>1</v>
      </c>
      <c r="AW331">
        <v>2</v>
      </c>
      <c r="AX331">
        <v>2</v>
      </c>
      <c r="AY331">
        <v>1</v>
      </c>
      <c r="BC331">
        <v>2</v>
      </c>
      <c r="BD331">
        <v>1</v>
      </c>
      <c r="BE331">
        <v>1</v>
      </c>
      <c r="BG331">
        <v>2</v>
      </c>
      <c r="BH331">
        <v>1</v>
      </c>
      <c r="BI331">
        <v>2</v>
      </c>
      <c r="BJ331">
        <v>2</v>
      </c>
      <c r="BK331">
        <v>2</v>
      </c>
      <c r="BL331">
        <v>2</v>
      </c>
      <c r="BM331">
        <v>2</v>
      </c>
      <c r="BN331">
        <v>1</v>
      </c>
    </row>
    <row r="332" spans="2:66" ht="14.5" customHeight="1" x14ac:dyDescent="0.2">
      <c r="B332">
        <f>IF(SUMIFS('Included Monsters'!I:I,'Included Monsters'!E:E,data!K332,'Included Monsters'!F:F,data!M332)=1,0,IF(SUM(C332:D332)=0,0,SUM(E332:H332)))</f>
        <v>0</v>
      </c>
      <c r="C332">
        <f>IF(L332='Choice Identifier'!$F$3,1,0)</f>
        <v>0</v>
      </c>
      <c r="D332">
        <f>IF(K332='Choice Identifier'!$F$3,1,0)</f>
        <v>0</v>
      </c>
      <c r="E332">
        <f>IF(ISNUMBER(SEARCH(E$1,VLOOKUP($N332,'favorites worksheet'!$B:$T,19,FALSE))),4,IFERROR(VLOOKUP($N332,attributelookup,INDEX('list of artifact attributes'!$B:$B,MATCH(data!E$1,'list of artifact attributes'!$A:$A,0)),FALSE),))</f>
        <v>0</v>
      </c>
      <c r="F332">
        <f>IF(ISNUMBER(SEARCH(F$1,VLOOKUP($N332,'favorites worksheet'!$B:$T,19,FALSE))),4,IFERROR(VLOOKUP($N332,attributelookup,INDEX('list of artifact attributes'!$B:$B,MATCH(data!F$1,'list of artifact attributes'!$A:$A,0)),FALSE),))</f>
        <v>0</v>
      </c>
      <c r="G332">
        <f>IF(ISNUMBER(SEARCH(G$1,VLOOKUP($N332,'favorites worksheet'!$B:$T,19,FALSE))),4,IFERROR(VLOOKUP($N332,attributelookup,INDEX('list of artifact attributes'!$B:$B,MATCH(data!G$1,'list of artifact attributes'!$A:$A,0)),FALSE),))</f>
        <v>2</v>
      </c>
      <c r="H332">
        <f>IF(ISNUMBER(SEARCH(H$1,VLOOKUP($N332,'favorites worksheet'!$B:$T,19,FALSE))),4,IFERROR(VLOOKUP($N332,attributelookup,INDEX('list of artifact attributes'!$B:$B,MATCH(data!H$1,'list of artifact attributes'!$A:$A,0)),FALSE),))</f>
        <v>1</v>
      </c>
      <c r="I332">
        <v>5</v>
      </c>
      <c r="J332" t="s">
        <v>1518</v>
      </c>
      <c r="K332" t="s">
        <v>13</v>
      </c>
      <c r="L332" t="s">
        <v>910</v>
      </c>
      <c r="M332" t="s">
        <v>1518</v>
      </c>
      <c r="N332" t="str">
        <f t="shared" si="4"/>
        <v>WATERM. BISON</v>
      </c>
      <c r="X332" t="s">
        <v>910</v>
      </c>
      <c r="Y332">
        <v>2</v>
      </c>
      <c r="Z332">
        <v>2</v>
      </c>
      <c r="AF332">
        <v>2</v>
      </c>
      <c r="AG332">
        <v>2</v>
      </c>
      <c r="AI332">
        <v>2</v>
      </c>
      <c r="AJ332">
        <v>2</v>
      </c>
      <c r="AK332">
        <v>1</v>
      </c>
      <c r="AL332">
        <v>2</v>
      </c>
      <c r="AM332">
        <v>2</v>
      </c>
      <c r="AN332">
        <v>2</v>
      </c>
      <c r="AO332">
        <v>2</v>
      </c>
      <c r="AP332">
        <v>2</v>
      </c>
      <c r="AQ332">
        <v>2</v>
      </c>
      <c r="AR332">
        <v>2</v>
      </c>
      <c r="AS332">
        <v>1</v>
      </c>
      <c r="AT332">
        <v>2</v>
      </c>
      <c r="AU332">
        <v>2</v>
      </c>
      <c r="AV332">
        <v>1</v>
      </c>
      <c r="AW332">
        <v>2</v>
      </c>
      <c r="AX332">
        <v>2</v>
      </c>
      <c r="AY332">
        <v>1</v>
      </c>
      <c r="BD332">
        <v>1</v>
      </c>
      <c r="BE332">
        <v>1</v>
      </c>
      <c r="BG332">
        <v>2</v>
      </c>
      <c r="BH332">
        <v>1</v>
      </c>
      <c r="BI332">
        <v>2</v>
      </c>
      <c r="BJ332">
        <v>2</v>
      </c>
      <c r="BK332">
        <v>2</v>
      </c>
      <c r="BL332">
        <v>2</v>
      </c>
      <c r="BM332">
        <v>2</v>
      </c>
      <c r="BN332">
        <v>1</v>
      </c>
    </row>
    <row r="333" spans="2:66" ht="14.5" customHeight="1" x14ac:dyDescent="0.2">
      <c r="B333">
        <f>IF(SUMIFS('Included Monsters'!I:I,'Included Monsters'!E:E,data!K333,'Included Monsters'!F:F,data!M333)=1,0,IF(SUM(C333:D333)=0,0,SUM(E333:H333)))</f>
        <v>0</v>
      </c>
      <c r="C333">
        <f>IF(L333='Choice Identifier'!$F$3,1,0)</f>
        <v>0</v>
      </c>
      <c r="D333">
        <f>IF(K333='Choice Identifier'!$F$3,1,0)</f>
        <v>0</v>
      </c>
      <c r="E333">
        <f>IF(ISNUMBER(SEARCH(E$1,VLOOKUP($N333,'favorites worksheet'!$B:$T,19,FALSE))),4,IFERROR(VLOOKUP($N333,attributelookup,INDEX('list of artifact attributes'!$B:$B,MATCH(data!E$1,'list of artifact attributes'!$A:$A,0)),FALSE),))</f>
        <v>0</v>
      </c>
      <c r="F333">
        <f>IF(ISNUMBER(SEARCH(F$1,VLOOKUP($N333,'favorites worksheet'!$B:$T,19,FALSE))),4,IFERROR(VLOOKUP($N333,attributelookup,INDEX('list of artifact attributes'!$B:$B,MATCH(data!F$1,'list of artifact attributes'!$A:$A,0)),FALSE),))</f>
        <v>0</v>
      </c>
      <c r="G333">
        <f>IF(ISNUMBER(SEARCH(G$1,VLOOKUP($N333,'favorites worksheet'!$B:$T,19,FALSE))),4,IFERROR(VLOOKUP($N333,attributelookup,INDEX('list of artifact attributes'!$B:$B,MATCH(data!G$1,'list of artifact attributes'!$A:$A,0)),FALSE),))</f>
        <v>2</v>
      </c>
      <c r="H333">
        <f>IF(ISNUMBER(SEARCH(H$1,VLOOKUP($N333,'favorites worksheet'!$B:$T,19,FALSE))),4,IFERROR(VLOOKUP($N333,attributelookup,INDEX('list of artifact attributes'!$B:$B,MATCH(data!H$1,'list of artifact attributes'!$A:$A,0)),FALSE),))</f>
        <v>1</v>
      </c>
      <c r="I333">
        <v>5</v>
      </c>
      <c r="J333" t="s">
        <v>1518</v>
      </c>
      <c r="K333" t="s">
        <v>19</v>
      </c>
      <c r="L333" t="s">
        <v>910</v>
      </c>
      <c r="M333" t="s">
        <v>1518</v>
      </c>
      <c r="N333" t="str">
        <f t="shared" si="4"/>
        <v>WINDM. BISON</v>
      </c>
      <c r="X333" t="s">
        <v>910</v>
      </c>
      <c r="Y333">
        <v>2</v>
      </c>
      <c r="Z333">
        <v>2</v>
      </c>
      <c r="AA333">
        <v>2</v>
      </c>
      <c r="AF333">
        <v>2</v>
      </c>
      <c r="AG333">
        <v>2</v>
      </c>
      <c r="AH333">
        <v>2</v>
      </c>
      <c r="AI333">
        <v>1</v>
      </c>
      <c r="AJ333">
        <v>2</v>
      </c>
      <c r="AK333">
        <v>2</v>
      </c>
      <c r="AL333">
        <v>2</v>
      </c>
      <c r="AM333">
        <v>2</v>
      </c>
      <c r="AN333">
        <v>2</v>
      </c>
      <c r="AO333">
        <v>2</v>
      </c>
      <c r="AP333">
        <v>2</v>
      </c>
      <c r="AQ333">
        <v>2</v>
      </c>
      <c r="AR333">
        <v>2</v>
      </c>
      <c r="AS333">
        <v>1</v>
      </c>
      <c r="AT333">
        <v>2</v>
      </c>
      <c r="AU333">
        <v>2</v>
      </c>
      <c r="AV333">
        <v>1</v>
      </c>
      <c r="AW333">
        <v>2</v>
      </c>
      <c r="AX333">
        <v>2</v>
      </c>
      <c r="AY333">
        <v>1</v>
      </c>
      <c r="BD333">
        <v>1</v>
      </c>
      <c r="BE333">
        <v>1</v>
      </c>
      <c r="BG333">
        <v>2</v>
      </c>
      <c r="BH333">
        <v>1</v>
      </c>
      <c r="BI333">
        <v>2</v>
      </c>
      <c r="BJ333">
        <v>2</v>
      </c>
      <c r="BK333">
        <v>2</v>
      </c>
      <c r="BL333">
        <v>2</v>
      </c>
      <c r="BM333">
        <v>2</v>
      </c>
      <c r="BN333">
        <v>1</v>
      </c>
    </row>
    <row r="334" spans="2:66" ht="14.5" customHeight="1" x14ac:dyDescent="0.2">
      <c r="B334">
        <f>IF(SUMIFS('Included Monsters'!I:I,'Included Monsters'!E:E,data!K334,'Included Monsters'!F:F,data!M334)=1,0,IF(SUM(C334:D334)=0,0,SUM(E334:H334)))</f>
        <v>0</v>
      </c>
      <c r="C334">
        <f>IF(L334='Choice Identifier'!$F$3,1,0)</f>
        <v>0</v>
      </c>
      <c r="D334">
        <f>IF(K334='Choice Identifier'!$F$3,1,0)</f>
        <v>0</v>
      </c>
      <c r="E334">
        <f>IF(ISNUMBER(SEARCH(E$1,VLOOKUP($N334,'favorites worksheet'!$B:$T,19,FALSE))),4,IFERROR(VLOOKUP($N334,attributelookup,INDEX('list of artifact attributes'!$B:$B,MATCH(data!E$1,'list of artifact attributes'!$A:$A,0)),FALSE),))</f>
        <v>0</v>
      </c>
      <c r="F334">
        <f>IF(ISNUMBER(SEARCH(F$1,VLOOKUP($N334,'favorites worksheet'!$B:$T,19,FALSE))),4,IFERROR(VLOOKUP($N334,attributelookup,INDEX('list of artifact attributes'!$B:$B,MATCH(data!F$1,'list of artifact attributes'!$A:$A,0)),FALSE),))</f>
        <v>0</v>
      </c>
      <c r="G334">
        <f>IF(ISNUMBER(SEARCH(G$1,VLOOKUP($N334,'favorites worksheet'!$B:$T,19,FALSE))),4,IFERROR(VLOOKUP($N334,attributelookup,INDEX('list of artifact attributes'!$B:$B,MATCH(data!G$1,'list of artifact attributes'!$A:$A,0)),FALSE),))</f>
        <v>0</v>
      </c>
      <c r="H334">
        <f>IF(ISNUMBER(SEARCH(H$1,VLOOKUP($N334,'favorites worksheet'!$B:$T,19,FALSE))),4,IFERROR(VLOOKUP($N334,attributelookup,INDEX('list of artifact attributes'!$B:$B,MATCH(data!H$1,'list of artifact attributes'!$A:$A,0)),FALSE),))</f>
        <v>2</v>
      </c>
      <c r="I334">
        <v>4</v>
      </c>
      <c r="J334" t="s">
        <v>409</v>
      </c>
      <c r="K334" t="s">
        <v>6</v>
      </c>
      <c r="L334" t="s">
        <v>919</v>
      </c>
      <c r="M334" t="s">
        <v>411</v>
      </c>
      <c r="N334" t="str">
        <f t="shared" si="4"/>
        <v>FIREAstar</v>
      </c>
      <c r="O334" t="s">
        <v>58</v>
      </c>
      <c r="P334" t="s">
        <v>208</v>
      </c>
      <c r="Q334" t="s">
        <v>132</v>
      </c>
      <c r="R334" t="s">
        <v>186</v>
      </c>
      <c r="S334" t="s">
        <v>872</v>
      </c>
      <c r="T334" t="s">
        <v>871</v>
      </c>
      <c r="U334" t="s">
        <v>855</v>
      </c>
      <c r="X334" t="s">
        <v>909</v>
      </c>
      <c r="Y334">
        <v>2</v>
      </c>
      <c r="Z334">
        <v>2</v>
      </c>
      <c r="AG334">
        <v>2</v>
      </c>
      <c r="AI334">
        <v>2</v>
      </c>
      <c r="AJ334">
        <v>1</v>
      </c>
      <c r="AK334">
        <v>2</v>
      </c>
      <c r="AL334">
        <v>2</v>
      </c>
      <c r="AM334">
        <v>2</v>
      </c>
      <c r="AN334">
        <v>2</v>
      </c>
      <c r="AO334">
        <v>2</v>
      </c>
      <c r="AP334">
        <v>2</v>
      </c>
      <c r="AQ334">
        <v>2</v>
      </c>
      <c r="AR334">
        <v>2</v>
      </c>
      <c r="AS334">
        <v>2</v>
      </c>
      <c r="AT334">
        <v>1</v>
      </c>
      <c r="AU334">
        <v>2</v>
      </c>
      <c r="AV334">
        <v>2</v>
      </c>
      <c r="AW334">
        <v>1</v>
      </c>
      <c r="AX334">
        <v>2</v>
      </c>
      <c r="AY334">
        <v>1</v>
      </c>
      <c r="BD334">
        <v>1</v>
      </c>
      <c r="BE334">
        <v>1</v>
      </c>
      <c r="BG334">
        <v>2</v>
      </c>
      <c r="BH334">
        <v>2</v>
      </c>
      <c r="BI334">
        <v>1</v>
      </c>
      <c r="BJ334">
        <v>2</v>
      </c>
      <c r="BK334">
        <v>2</v>
      </c>
      <c r="BL334">
        <v>2</v>
      </c>
      <c r="BM334">
        <v>2</v>
      </c>
      <c r="BN334">
        <v>1</v>
      </c>
    </row>
    <row r="335" spans="2:66" ht="14.5" customHeight="1" x14ac:dyDescent="0.2">
      <c r="B335">
        <f>IF(SUMIFS('Included Monsters'!I:I,'Included Monsters'!E:E,data!K335,'Included Monsters'!F:F,data!M335)=1,0,IF(SUM(C335:D335)=0,0,SUM(E335:H335)))</f>
        <v>3</v>
      </c>
      <c r="C335">
        <f>IF(L335='Choice Identifier'!$F$3,1,0)</f>
        <v>0</v>
      </c>
      <c r="D335">
        <f>IF(K335='Choice Identifier'!$F$3,1,0)</f>
        <v>1</v>
      </c>
      <c r="E335">
        <f>IF(ISNUMBER(SEARCH(E$1,VLOOKUP($N335,'favorites worksheet'!$B:$T,19,FALSE))),4,IFERROR(VLOOKUP($N335,attributelookup,INDEX('list of artifact attributes'!$B:$B,MATCH(data!E$1,'list of artifact attributes'!$A:$A,0)),FALSE),))</f>
        <v>0</v>
      </c>
      <c r="F335">
        <f>IF(ISNUMBER(SEARCH(F$1,VLOOKUP($N335,'favorites worksheet'!$B:$T,19,FALSE))),4,IFERROR(VLOOKUP($N335,attributelookup,INDEX('list of artifact attributes'!$B:$B,MATCH(data!F$1,'list of artifact attributes'!$A:$A,0)),FALSE),))</f>
        <v>2</v>
      </c>
      <c r="G335">
        <f>IF(ISNUMBER(SEARCH(G$1,VLOOKUP($N335,'favorites worksheet'!$B:$T,19,FALSE))),4,IFERROR(VLOOKUP($N335,attributelookup,INDEX('list of artifact attributes'!$B:$B,MATCH(data!G$1,'list of artifact attributes'!$A:$A,0)),FALSE),))</f>
        <v>0</v>
      </c>
      <c r="H335">
        <f>IF(ISNUMBER(SEARCH(H$1,VLOOKUP($N335,'favorites worksheet'!$B:$T,19,FALSE))),4,IFERROR(VLOOKUP($N335,attributelookup,INDEX('list of artifact attributes'!$B:$B,MATCH(data!H$1,'list of artifact attributes'!$A:$A,0)),FALSE),))</f>
        <v>1</v>
      </c>
      <c r="I335">
        <v>4</v>
      </c>
      <c r="J335" t="s">
        <v>409</v>
      </c>
      <c r="K335" t="s">
        <v>22</v>
      </c>
      <c r="L335" t="s">
        <v>919</v>
      </c>
      <c r="M335" t="s">
        <v>410</v>
      </c>
      <c r="N335" t="str">
        <f t="shared" si="4"/>
        <v>LIGHTIris</v>
      </c>
      <c r="O335" t="s">
        <v>58</v>
      </c>
      <c r="P335" t="s">
        <v>208</v>
      </c>
      <c r="Q335" t="s">
        <v>226</v>
      </c>
      <c r="R335" t="s">
        <v>145</v>
      </c>
      <c r="S335" t="s">
        <v>872</v>
      </c>
      <c r="T335" t="s">
        <v>871</v>
      </c>
      <c r="U335" t="s">
        <v>855</v>
      </c>
      <c r="X335" t="s">
        <v>910</v>
      </c>
      <c r="Y335">
        <v>1</v>
      </c>
      <c r="Z335">
        <v>1</v>
      </c>
      <c r="AE335">
        <v>2</v>
      </c>
      <c r="AG335">
        <v>2</v>
      </c>
      <c r="AH335">
        <v>2</v>
      </c>
      <c r="AI335">
        <v>2</v>
      </c>
      <c r="AJ335">
        <v>2</v>
      </c>
      <c r="AK335">
        <v>2</v>
      </c>
      <c r="AL335">
        <v>2</v>
      </c>
      <c r="AM335">
        <v>2</v>
      </c>
      <c r="AN335">
        <v>2</v>
      </c>
      <c r="AO335">
        <v>2</v>
      </c>
      <c r="AP335">
        <v>2</v>
      </c>
      <c r="AQ335">
        <v>2</v>
      </c>
      <c r="AR335">
        <v>2</v>
      </c>
      <c r="AS335">
        <v>1</v>
      </c>
      <c r="AT335">
        <v>2</v>
      </c>
      <c r="AU335">
        <v>2</v>
      </c>
      <c r="AV335">
        <v>1</v>
      </c>
      <c r="AW335">
        <v>2</v>
      </c>
      <c r="AX335">
        <v>2</v>
      </c>
      <c r="AY335">
        <v>1</v>
      </c>
      <c r="BD335">
        <v>1</v>
      </c>
      <c r="BE335">
        <v>1</v>
      </c>
      <c r="BG335">
        <v>2</v>
      </c>
      <c r="BH335">
        <v>1</v>
      </c>
      <c r="BI335">
        <v>1</v>
      </c>
      <c r="BJ335">
        <v>2</v>
      </c>
      <c r="BK335">
        <v>2</v>
      </c>
      <c r="BL335">
        <v>2</v>
      </c>
      <c r="BM335">
        <v>2</v>
      </c>
      <c r="BN335">
        <v>1</v>
      </c>
    </row>
    <row r="336" spans="2:66" ht="14.5" customHeight="1" x14ac:dyDescent="0.2">
      <c r="B336">
        <f>IF(SUMIFS('Included Monsters'!I:I,'Included Monsters'!E:E,data!K336,'Included Monsters'!F:F,data!M336)=1,0,IF(SUM(C336:D336)=0,0,SUM(E336:H336)))</f>
        <v>0</v>
      </c>
      <c r="C336">
        <f>IF(L336='Choice Identifier'!$F$3,1,0)</f>
        <v>0</v>
      </c>
      <c r="D336">
        <f>IF(K336='Choice Identifier'!$F$3,1,0)</f>
        <v>0</v>
      </c>
      <c r="E336">
        <f>IF(ISNUMBER(SEARCH(E$1,VLOOKUP($N336,'favorites worksheet'!$B:$T,19,FALSE))),4,IFERROR(VLOOKUP($N336,attributelookup,INDEX('list of artifact attributes'!$B:$B,MATCH(data!E$1,'list of artifact attributes'!$A:$A,0)),FALSE),))</f>
        <v>0</v>
      </c>
      <c r="F336">
        <f>IF(ISNUMBER(SEARCH(F$1,VLOOKUP($N336,'favorites worksheet'!$B:$T,19,FALSE))),4,IFERROR(VLOOKUP($N336,attributelookup,INDEX('list of artifact attributes'!$B:$B,MATCH(data!F$1,'list of artifact attributes'!$A:$A,0)),FALSE),))</f>
        <v>2</v>
      </c>
      <c r="G336">
        <f>IF(ISNUMBER(SEARCH(G$1,VLOOKUP($N336,'favorites worksheet'!$B:$T,19,FALSE))),4,IFERROR(VLOOKUP($N336,attributelookup,INDEX('list of artifact attributes'!$B:$B,MATCH(data!G$1,'list of artifact attributes'!$A:$A,0)),FALSE),))</f>
        <v>2</v>
      </c>
      <c r="H336">
        <f>IF(ISNUMBER(SEARCH(H$1,VLOOKUP($N336,'favorites worksheet'!$B:$T,19,FALSE))),4,IFERROR(VLOOKUP($N336,attributelookup,INDEX('list of artifact attributes'!$B:$B,MATCH(data!H$1,'list of artifact attributes'!$A:$A,0)),FALSE),))</f>
        <v>2</v>
      </c>
      <c r="I336">
        <v>4</v>
      </c>
      <c r="J336" t="s">
        <v>409</v>
      </c>
      <c r="K336" t="s">
        <v>26</v>
      </c>
      <c r="L336" t="s">
        <v>920</v>
      </c>
      <c r="M336" s="5" t="s">
        <v>412</v>
      </c>
      <c r="N336" t="str">
        <f t="shared" si="4"/>
        <v>DARKLanett</v>
      </c>
      <c r="O336" t="s">
        <v>58</v>
      </c>
      <c r="P336" t="s">
        <v>208</v>
      </c>
      <c r="Q336" t="s">
        <v>83</v>
      </c>
      <c r="R336" t="s">
        <v>186</v>
      </c>
      <c r="S336" t="s">
        <v>872</v>
      </c>
      <c r="T336" t="s">
        <v>871</v>
      </c>
      <c r="U336" t="s">
        <v>855</v>
      </c>
      <c r="X336" t="s">
        <v>909</v>
      </c>
      <c r="Y336">
        <v>2</v>
      </c>
      <c r="Z336">
        <v>2</v>
      </c>
      <c r="AA336">
        <v>2</v>
      </c>
      <c r="AE336" s="5">
        <v>2</v>
      </c>
      <c r="AF336">
        <v>2</v>
      </c>
      <c r="AG336">
        <v>2</v>
      </c>
      <c r="AI336">
        <v>2</v>
      </c>
      <c r="AJ336">
        <v>2</v>
      </c>
      <c r="AK336">
        <v>2</v>
      </c>
      <c r="AL336">
        <v>2</v>
      </c>
      <c r="AM336">
        <v>2</v>
      </c>
      <c r="AN336">
        <v>2</v>
      </c>
      <c r="AO336">
        <v>2</v>
      </c>
      <c r="AP336">
        <v>2</v>
      </c>
      <c r="AQ336">
        <v>2</v>
      </c>
      <c r="AR336">
        <v>2</v>
      </c>
      <c r="AS336">
        <v>2</v>
      </c>
      <c r="AT336">
        <v>1</v>
      </c>
      <c r="AU336">
        <v>2</v>
      </c>
      <c r="AV336">
        <v>2</v>
      </c>
      <c r="AW336">
        <v>1</v>
      </c>
      <c r="AX336">
        <v>2</v>
      </c>
      <c r="AY336">
        <v>1</v>
      </c>
      <c r="BC336" s="5"/>
      <c r="BD336">
        <v>1</v>
      </c>
      <c r="BE336">
        <v>1</v>
      </c>
      <c r="BG336">
        <v>2</v>
      </c>
      <c r="BH336">
        <v>2</v>
      </c>
      <c r="BI336">
        <v>1</v>
      </c>
      <c r="BJ336">
        <v>2</v>
      </c>
      <c r="BK336">
        <v>2</v>
      </c>
      <c r="BL336">
        <v>2</v>
      </c>
      <c r="BM336">
        <v>2</v>
      </c>
      <c r="BN336">
        <v>1</v>
      </c>
    </row>
    <row r="337" spans="2:66" ht="14.5" customHeight="1" x14ac:dyDescent="0.2">
      <c r="B337">
        <f>IF(SUMIFS('Included Monsters'!I:I,'Included Monsters'!E:E,data!K337,'Included Monsters'!F:F,data!M337)=1,0,IF(SUM(C337:D337)=0,0,SUM(E337:H337)))</f>
        <v>0</v>
      </c>
      <c r="C337">
        <f>IF(L337='Choice Identifier'!$F$3,1,0)</f>
        <v>0</v>
      </c>
      <c r="D337">
        <f>IF(K337='Choice Identifier'!$F$3,1,0)</f>
        <v>0</v>
      </c>
      <c r="E337">
        <f>IF(ISNUMBER(SEARCH(E$1,VLOOKUP($N337,'favorites worksheet'!$B:$T,19,FALSE))),4,IFERROR(VLOOKUP($N337,attributelookup,INDEX('list of artifact attributes'!$B:$B,MATCH(data!E$1,'list of artifact attributes'!$A:$A,0)),FALSE),))</f>
        <v>0</v>
      </c>
      <c r="F337">
        <f>IF(ISNUMBER(SEARCH(F$1,VLOOKUP($N337,'favorites worksheet'!$B:$T,19,FALSE))),4,IFERROR(VLOOKUP($N337,attributelookup,INDEX('list of artifact attributes'!$B:$B,MATCH(data!F$1,'list of artifact attributes'!$A:$A,0)),FALSE),))</f>
        <v>2</v>
      </c>
      <c r="G337">
        <f>IF(ISNUMBER(SEARCH(G$1,VLOOKUP($N337,'favorites worksheet'!$B:$T,19,FALSE))),4,IFERROR(VLOOKUP($N337,attributelookup,INDEX('list of artifact attributes'!$B:$B,MATCH(data!G$1,'list of artifact attributes'!$A:$A,0)),FALSE),))</f>
        <v>2</v>
      </c>
      <c r="H337">
        <f>IF(ISNUMBER(SEARCH(H$1,VLOOKUP($N337,'favorites worksheet'!$B:$T,19,FALSE))),4,IFERROR(VLOOKUP($N337,attributelookup,INDEX('list of artifact attributes'!$B:$B,MATCH(data!H$1,'list of artifact attributes'!$A:$A,0)),FALSE),))</f>
        <v>2</v>
      </c>
      <c r="I337">
        <v>4</v>
      </c>
      <c r="J337" t="s">
        <v>409</v>
      </c>
      <c r="K337" t="s">
        <v>13</v>
      </c>
      <c r="L337" t="s">
        <v>919</v>
      </c>
      <c r="M337" t="s">
        <v>413</v>
      </c>
      <c r="N337" t="str">
        <f t="shared" si="4"/>
        <v>WATERLapis</v>
      </c>
      <c r="O337" t="s">
        <v>414</v>
      </c>
      <c r="P337" t="s">
        <v>184</v>
      </c>
      <c r="Q337" t="s">
        <v>92</v>
      </c>
      <c r="R337" t="s">
        <v>184</v>
      </c>
      <c r="S337" t="s">
        <v>872</v>
      </c>
      <c r="T337" t="s">
        <v>871</v>
      </c>
      <c r="U337" t="s">
        <v>860</v>
      </c>
      <c r="X337" t="s">
        <v>909</v>
      </c>
      <c r="Y337">
        <v>2</v>
      </c>
      <c r="Z337">
        <v>2</v>
      </c>
      <c r="AA337">
        <v>2</v>
      </c>
      <c r="AE337">
        <v>2</v>
      </c>
      <c r="AF337">
        <v>2</v>
      </c>
      <c r="AG337">
        <v>2</v>
      </c>
      <c r="AH337">
        <v>2</v>
      </c>
      <c r="AI337">
        <v>2</v>
      </c>
      <c r="AJ337">
        <v>2</v>
      </c>
      <c r="AK337">
        <v>1</v>
      </c>
      <c r="AL337">
        <v>2</v>
      </c>
      <c r="AM337">
        <v>2</v>
      </c>
      <c r="AN337">
        <v>2</v>
      </c>
      <c r="AO337">
        <v>2</v>
      </c>
      <c r="AP337">
        <v>2</v>
      </c>
      <c r="AQ337">
        <v>2</v>
      </c>
      <c r="AR337">
        <v>2</v>
      </c>
      <c r="AS337">
        <v>2</v>
      </c>
      <c r="AT337">
        <v>1</v>
      </c>
      <c r="AU337">
        <v>2</v>
      </c>
      <c r="AV337">
        <v>2</v>
      </c>
      <c r="AW337">
        <v>1</v>
      </c>
      <c r="AX337">
        <v>2</v>
      </c>
      <c r="AY337">
        <v>1</v>
      </c>
      <c r="BC337">
        <v>2</v>
      </c>
      <c r="BD337">
        <v>1</v>
      </c>
      <c r="BE337">
        <v>1</v>
      </c>
      <c r="BG337">
        <v>2</v>
      </c>
      <c r="BH337">
        <v>2</v>
      </c>
      <c r="BI337">
        <v>1</v>
      </c>
      <c r="BJ337">
        <v>2</v>
      </c>
      <c r="BK337">
        <v>2</v>
      </c>
      <c r="BL337">
        <v>2</v>
      </c>
      <c r="BM337">
        <v>2</v>
      </c>
      <c r="BN337">
        <v>1</v>
      </c>
    </row>
    <row r="338" spans="2:66" ht="14.5" customHeight="1" x14ac:dyDescent="0.2">
      <c r="B338">
        <f>IF(SUMIFS('Included Monsters'!I:I,'Included Monsters'!E:E,data!K338,'Included Monsters'!F:F,data!M338)=1,0,IF(SUM(C338:D338)=0,0,SUM(E338:H338)))</f>
        <v>0</v>
      </c>
      <c r="C338">
        <f>IF(L338='Choice Identifier'!$F$3,1,0)</f>
        <v>0</v>
      </c>
      <c r="D338">
        <f>IF(K338='Choice Identifier'!$F$3,1,0)</f>
        <v>0</v>
      </c>
      <c r="E338">
        <f>IF(ISNUMBER(SEARCH(E$1,VLOOKUP($N338,'favorites worksheet'!$B:$T,19,FALSE))),4,IFERROR(VLOOKUP($N338,attributelookup,INDEX('list of artifact attributes'!$B:$B,MATCH(data!E$1,'list of artifact attributes'!$A:$A,0)),FALSE),))</f>
        <v>0</v>
      </c>
      <c r="F338">
        <f>IF(ISNUMBER(SEARCH(F$1,VLOOKUP($N338,'favorites worksheet'!$B:$T,19,FALSE))),4,IFERROR(VLOOKUP($N338,attributelookup,INDEX('list of artifact attributes'!$B:$B,MATCH(data!F$1,'list of artifact attributes'!$A:$A,0)),FALSE),))</f>
        <v>0</v>
      </c>
      <c r="G338">
        <f>IF(ISNUMBER(SEARCH(G$1,VLOOKUP($N338,'favorites worksheet'!$B:$T,19,FALSE))),4,IFERROR(VLOOKUP($N338,attributelookup,INDEX('list of artifact attributes'!$B:$B,MATCH(data!G$1,'list of artifact attributes'!$A:$A,0)),FALSE),))</f>
        <v>2</v>
      </c>
      <c r="H338">
        <f>IF(ISNUMBER(SEARCH(H$1,VLOOKUP($N338,'favorites worksheet'!$B:$T,19,FALSE))),4,IFERROR(VLOOKUP($N338,attributelookup,INDEX('list of artifact attributes'!$B:$B,MATCH(data!H$1,'list of artifact attributes'!$A:$A,0)),FALSE),))</f>
        <v>2</v>
      </c>
      <c r="I338">
        <v>4</v>
      </c>
      <c r="J338" t="s">
        <v>409</v>
      </c>
      <c r="K338" t="s">
        <v>19</v>
      </c>
      <c r="L338" t="s">
        <v>910</v>
      </c>
      <c r="M338" t="s">
        <v>415</v>
      </c>
      <c r="N338" t="str">
        <f t="shared" ref="N338:N401" si="5">K338&amp;M338</f>
        <v>WINDLupinus</v>
      </c>
      <c r="O338" t="s">
        <v>58</v>
      </c>
      <c r="P338" t="s">
        <v>208</v>
      </c>
      <c r="Q338" t="s">
        <v>132</v>
      </c>
      <c r="R338" t="s">
        <v>186</v>
      </c>
      <c r="S338" t="s">
        <v>872</v>
      </c>
      <c r="T338" t="s">
        <v>871</v>
      </c>
      <c r="U338" t="s">
        <v>855</v>
      </c>
      <c r="X338" t="s">
        <v>914</v>
      </c>
      <c r="Y338">
        <v>2</v>
      </c>
      <c r="Z338">
        <v>2</v>
      </c>
      <c r="AA338">
        <v>2</v>
      </c>
      <c r="AF338">
        <v>2</v>
      </c>
      <c r="AG338">
        <v>2</v>
      </c>
      <c r="AH338">
        <v>2</v>
      </c>
      <c r="AI338">
        <v>1</v>
      </c>
      <c r="AJ338">
        <v>2</v>
      </c>
      <c r="AK338">
        <v>2</v>
      </c>
      <c r="AL338">
        <v>2</v>
      </c>
      <c r="AM338">
        <v>2</v>
      </c>
      <c r="AN338">
        <v>2</v>
      </c>
      <c r="AO338">
        <v>2</v>
      </c>
      <c r="AP338">
        <v>2</v>
      </c>
      <c r="AQ338">
        <v>2</v>
      </c>
      <c r="AR338">
        <v>2</v>
      </c>
      <c r="AS338">
        <v>2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1</v>
      </c>
      <c r="BD338">
        <v>1</v>
      </c>
      <c r="BE338">
        <v>1</v>
      </c>
      <c r="BG338">
        <v>2</v>
      </c>
      <c r="BH338">
        <v>2</v>
      </c>
      <c r="BI338">
        <v>1</v>
      </c>
      <c r="BJ338">
        <v>2</v>
      </c>
      <c r="BK338">
        <v>2</v>
      </c>
      <c r="BL338">
        <v>2</v>
      </c>
      <c r="BM338">
        <v>2</v>
      </c>
      <c r="BN338">
        <v>1</v>
      </c>
    </row>
    <row r="339" spans="2:66" ht="14.5" customHeight="1" x14ac:dyDescent="0.2">
      <c r="B339">
        <f>IF(SUMIFS('Included Monsters'!I:I,'Included Monsters'!E:E,data!K339,'Included Monsters'!F:F,data!M339)=1,0,IF(SUM(C339:D339)=0,0,SUM(E339:H339)))</f>
        <v>0</v>
      </c>
      <c r="C339">
        <f>IF(L339='Choice Identifier'!$F$3,1,0)</f>
        <v>0</v>
      </c>
      <c r="D339">
        <f>IF(K339='Choice Identifier'!$F$3,1,0)</f>
        <v>0</v>
      </c>
      <c r="E339">
        <f>IF(ISNUMBER(SEARCH(E$1,VLOOKUP($N339,'favorites worksheet'!$B:$T,19,FALSE))),4,IFERROR(VLOOKUP($N339,attributelookup,INDEX('list of artifact attributes'!$B:$B,MATCH(data!E$1,'list of artifact attributes'!$A:$A,0)),FALSE),))</f>
        <v>0</v>
      </c>
      <c r="F339">
        <f>IF(ISNUMBER(SEARCH(F$1,VLOOKUP($N339,'favorites worksheet'!$B:$T,19,FALSE))),4,IFERROR(VLOOKUP($N339,attributelookup,INDEX('list of artifact attributes'!$B:$B,MATCH(data!F$1,'list of artifact attributes'!$A:$A,0)),FALSE),))</f>
        <v>0</v>
      </c>
      <c r="G339">
        <f>IF(ISNUMBER(SEARCH(G$1,VLOOKUP($N339,'favorites worksheet'!$B:$T,19,FALSE))),4,IFERROR(VLOOKUP($N339,attributelookup,INDEX('list of artifact attributes'!$B:$B,MATCH(data!G$1,'list of artifact attributes'!$A:$A,0)),FALSE),))</f>
        <v>2</v>
      </c>
      <c r="H339">
        <f>IF(ISNUMBER(SEARCH(H$1,VLOOKUP($N339,'favorites worksheet'!$B:$T,19,FALSE))),4,IFERROR(VLOOKUP($N339,attributelookup,INDEX('list of artifact attributes'!$B:$B,MATCH(data!H$1,'list of artifact attributes'!$A:$A,0)),FALSE),))</f>
        <v>2</v>
      </c>
      <c r="I339">
        <v>3</v>
      </c>
      <c r="J339" t="s">
        <v>679</v>
      </c>
      <c r="K339" t="s">
        <v>19</v>
      </c>
      <c r="L339" t="s">
        <v>919</v>
      </c>
      <c r="M339" t="s">
        <v>686</v>
      </c>
      <c r="N339" t="str">
        <f t="shared" si="5"/>
        <v>WINDArdella</v>
      </c>
      <c r="O339" t="s">
        <v>58</v>
      </c>
      <c r="P339" t="s">
        <v>59</v>
      </c>
      <c r="Q339" t="s">
        <v>83</v>
      </c>
      <c r="R339" t="s">
        <v>186</v>
      </c>
      <c r="S339" t="s">
        <v>872</v>
      </c>
      <c r="T339" t="s">
        <v>871</v>
      </c>
      <c r="U339" t="s">
        <v>855</v>
      </c>
      <c r="X339" t="s">
        <v>909</v>
      </c>
      <c r="Y339">
        <v>2</v>
      </c>
      <c r="Z339">
        <v>2</v>
      </c>
      <c r="AF339">
        <v>2</v>
      </c>
      <c r="AI339">
        <v>1</v>
      </c>
      <c r="AJ339">
        <v>2</v>
      </c>
      <c r="AK339">
        <v>2</v>
      </c>
      <c r="AL339">
        <v>2</v>
      </c>
      <c r="AM339">
        <v>2</v>
      </c>
      <c r="AN339">
        <v>2</v>
      </c>
      <c r="AO339">
        <v>2</v>
      </c>
      <c r="AP339">
        <v>2</v>
      </c>
      <c r="AQ339">
        <v>2</v>
      </c>
      <c r="AR339">
        <v>2</v>
      </c>
      <c r="AS339">
        <v>2</v>
      </c>
      <c r="AT339">
        <v>1</v>
      </c>
      <c r="AU339">
        <v>2</v>
      </c>
      <c r="AV339">
        <v>2</v>
      </c>
      <c r="AW339">
        <v>1</v>
      </c>
      <c r="AX339">
        <v>2</v>
      </c>
      <c r="AY339">
        <v>1</v>
      </c>
      <c r="BD339">
        <v>1</v>
      </c>
      <c r="BE339">
        <v>1</v>
      </c>
      <c r="BG339">
        <v>2</v>
      </c>
      <c r="BH339">
        <v>2</v>
      </c>
      <c r="BI339">
        <v>1</v>
      </c>
      <c r="BJ339">
        <v>2</v>
      </c>
      <c r="BK339">
        <v>2</v>
      </c>
      <c r="BL339">
        <v>2</v>
      </c>
      <c r="BM339">
        <v>2</v>
      </c>
      <c r="BN339">
        <v>1</v>
      </c>
    </row>
    <row r="340" spans="2:66" ht="14.5" customHeight="1" x14ac:dyDescent="0.2">
      <c r="B340">
        <f>IF(SUMIFS('Included Monsters'!I:I,'Included Monsters'!E:E,data!K340,'Included Monsters'!F:F,data!M340)=1,0,IF(SUM(C340:D340)=0,0,SUM(E340:H340)))</f>
        <v>0</v>
      </c>
      <c r="C340">
        <f>IF(L340='Choice Identifier'!$F$3,1,0)</f>
        <v>0</v>
      </c>
      <c r="D340">
        <f>IF(K340='Choice Identifier'!$F$3,1,0)</f>
        <v>0</v>
      </c>
      <c r="E340">
        <f>IF(ISNUMBER(SEARCH(E$1,VLOOKUP($N340,'favorites worksheet'!$B:$T,19,FALSE))),4,IFERROR(VLOOKUP($N340,attributelookup,INDEX('list of artifact attributes'!$B:$B,MATCH(data!E$1,'list of artifact attributes'!$A:$A,0)),FALSE),))</f>
        <v>0</v>
      </c>
      <c r="F340">
        <f>IF(ISNUMBER(SEARCH(F$1,VLOOKUP($N340,'favorites worksheet'!$B:$T,19,FALSE))),4,IFERROR(VLOOKUP($N340,attributelookup,INDEX('list of artifact attributes'!$B:$B,MATCH(data!F$1,'list of artifact attributes'!$A:$A,0)),FALSE),))</f>
        <v>0</v>
      </c>
      <c r="G340">
        <f>IF(ISNUMBER(SEARCH(G$1,VLOOKUP($N340,'favorites worksheet'!$B:$T,19,FALSE))),4,IFERROR(VLOOKUP($N340,attributelookup,INDEX('list of artifact attributes'!$B:$B,MATCH(data!G$1,'list of artifact attributes'!$A:$A,0)),FALSE),))</f>
        <v>2</v>
      </c>
      <c r="H340">
        <f>IF(ISNUMBER(SEARCH(H$1,VLOOKUP($N340,'favorites worksheet'!$B:$T,19,FALSE))),4,IFERROR(VLOOKUP($N340,attributelookup,INDEX('list of artifact attributes'!$B:$B,MATCH(data!H$1,'list of artifact attributes'!$A:$A,0)),FALSE),))</f>
        <v>2</v>
      </c>
      <c r="I340">
        <v>4</v>
      </c>
      <c r="J340" t="s">
        <v>679</v>
      </c>
      <c r="K340" t="s">
        <v>26</v>
      </c>
      <c r="L340" t="s">
        <v>919</v>
      </c>
      <c r="M340" t="s">
        <v>685</v>
      </c>
      <c r="N340" t="str">
        <f t="shared" si="5"/>
        <v>DARKBethony</v>
      </c>
      <c r="O340" t="s">
        <v>58</v>
      </c>
      <c r="P340" t="s">
        <v>59</v>
      </c>
      <c r="Q340" t="s">
        <v>83</v>
      </c>
      <c r="R340" t="s">
        <v>186</v>
      </c>
      <c r="S340" t="s">
        <v>872</v>
      </c>
      <c r="T340" t="s">
        <v>871</v>
      </c>
      <c r="U340" t="s">
        <v>855</v>
      </c>
      <c r="X340" t="s">
        <v>909</v>
      </c>
      <c r="Y340">
        <v>2</v>
      </c>
      <c r="Z340">
        <v>2</v>
      </c>
      <c r="AA340">
        <v>2</v>
      </c>
      <c r="AF340">
        <v>2</v>
      </c>
      <c r="AG340">
        <v>2</v>
      </c>
      <c r="AI340">
        <v>2</v>
      </c>
      <c r="AJ340">
        <v>2</v>
      </c>
      <c r="AK340">
        <v>2</v>
      </c>
      <c r="AL340">
        <v>2</v>
      </c>
      <c r="AM340">
        <v>2</v>
      </c>
      <c r="AN340">
        <v>2</v>
      </c>
      <c r="AO340">
        <v>2</v>
      </c>
      <c r="AP340">
        <v>2</v>
      </c>
      <c r="AQ340">
        <v>2</v>
      </c>
      <c r="AR340">
        <v>2</v>
      </c>
      <c r="AS340">
        <v>2</v>
      </c>
      <c r="AT340">
        <v>1</v>
      </c>
      <c r="AU340">
        <v>2</v>
      </c>
      <c r="AV340">
        <v>2</v>
      </c>
      <c r="AW340">
        <v>1</v>
      </c>
      <c r="AX340">
        <v>2</v>
      </c>
      <c r="AY340">
        <v>1</v>
      </c>
      <c r="BD340">
        <v>1</v>
      </c>
      <c r="BE340">
        <v>1</v>
      </c>
      <c r="BG340">
        <v>2</v>
      </c>
      <c r="BH340">
        <v>2</v>
      </c>
      <c r="BI340">
        <v>1</v>
      </c>
      <c r="BJ340">
        <v>2</v>
      </c>
      <c r="BK340">
        <v>2</v>
      </c>
      <c r="BL340">
        <v>2</v>
      </c>
      <c r="BM340">
        <v>2</v>
      </c>
      <c r="BN340">
        <v>1</v>
      </c>
    </row>
    <row r="341" spans="2:66" ht="14.5" customHeight="1" x14ac:dyDescent="0.2">
      <c r="B341">
        <f>IF(SUMIFS('Included Monsters'!I:I,'Included Monsters'!E:E,data!K341,'Included Monsters'!F:F,data!M341)=1,0,IF(SUM(C341:D341)=0,0,SUM(E341:H341)))</f>
        <v>0</v>
      </c>
      <c r="C341">
        <f>IF(L341='Choice Identifier'!$F$3,1,0)</f>
        <v>0</v>
      </c>
      <c r="D341">
        <f>IF(K341='Choice Identifier'!$F$3,1,0)</f>
        <v>0</v>
      </c>
      <c r="E341">
        <f>IF(ISNUMBER(SEARCH(E$1,VLOOKUP($N341,'favorites worksheet'!$B:$T,19,FALSE))),4,IFERROR(VLOOKUP($N341,attributelookup,INDEX('list of artifact attributes'!$B:$B,MATCH(data!E$1,'list of artifact attributes'!$A:$A,0)),FALSE),))</f>
        <v>0</v>
      </c>
      <c r="F341">
        <f>IF(ISNUMBER(SEARCH(F$1,VLOOKUP($N341,'favorites worksheet'!$B:$T,19,FALSE))),4,IFERROR(VLOOKUP($N341,attributelookup,INDEX('list of artifact attributes'!$B:$B,MATCH(data!F$1,'list of artifact attributes'!$A:$A,0)),FALSE),))</f>
        <v>0</v>
      </c>
      <c r="G341">
        <f>IF(ISNUMBER(SEARCH(G$1,VLOOKUP($N341,'favorites worksheet'!$B:$T,19,FALSE))),4,IFERROR(VLOOKUP($N341,attributelookup,INDEX('list of artifact attributes'!$B:$B,MATCH(data!G$1,'list of artifact attributes'!$A:$A,0)),FALSE),))</f>
        <v>2</v>
      </c>
      <c r="H341">
        <f>IF(ISNUMBER(SEARCH(H$1,VLOOKUP($N341,'favorites worksheet'!$B:$T,19,FALSE))),4,IFERROR(VLOOKUP($N341,attributelookup,INDEX('list of artifact attributes'!$B:$B,MATCH(data!H$1,'list of artifact attributes'!$A:$A,0)),FALSE),))</f>
        <v>2</v>
      </c>
      <c r="I341">
        <v>3</v>
      </c>
      <c r="J341" t="s">
        <v>679</v>
      </c>
      <c r="K341" t="s">
        <v>6</v>
      </c>
      <c r="L341" t="s">
        <v>919</v>
      </c>
      <c r="M341" t="s">
        <v>684</v>
      </c>
      <c r="N341" t="str">
        <f t="shared" si="5"/>
        <v>FIRECassandra</v>
      </c>
      <c r="O341" t="s">
        <v>58</v>
      </c>
      <c r="P341" t="s">
        <v>59</v>
      </c>
      <c r="Q341" t="s">
        <v>226</v>
      </c>
      <c r="R341" t="s">
        <v>184</v>
      </c>
      <c r="S341" t="s">
        <v>872</v>
      </c>
      <c r="T341" t="s">
        <v>871</v>
      </c>
      <c r="U341" t="s">
        <v>855</v>
      </c>
      <c r="X341" t="s">
        <v>909</v>
      </c>
      <c r="Y341">
        <v>2</v>
      </c>
      <c r="Z341">
        <v>2</v>
      </c>
      <c r="AA341">
        <v>2</v>
      </c>
      <c r="AF341">
        <v>2</v>
      </c>
      <c r="AG341">
        <v>2</v>
      </c>
      <c r="AH341">
        <v>2</v>
      </c>
      <c r="AI341">
        <v>2</v>
      </c>
      <c r="AJ341">
        <v>1</v>
      </c>
      <c r="AK341">
        <v>2</v>
      </c>
      <c r="AL341">
        <v>2</v>
      </c>
      <c r="AM341">
        <v>2</v>
      </c>
      <c r="AN341">
        <v>2</v>
      </c>
      <c r="AO341">
        <v>2</v>
      </c>
      <c r="AP341">
        <v>2</v>
      </c>
      <c r="AQ341">
        <v>2</v>
      </c>
      <c r="AR341">
        <v>2</v>
      </c>
      <c r="AS341">
        <v>2</v>
      </c>
      <c r="AT341">
        <v>1</v>
      </c>
      <c r="AU341">
        <v>2</v>
      </c>
      <c r="AV341">
        <v>2</v>
      </c>
      <c r="AW341">
        <v>1</v>
      </c>
      <c r="AX341">
        <v>2</v>
      </c>
      <c r="AY341">
        <v>1</v>
      </c>
      <c r="BD341">
        <v>1</v>
      </c>
      <c r="BE341">
        <v>1</v>
      </c>
      <c r="BG341">
        <v>2</v>
      </c>
      <c r="BH341">
        <v>2</v>
      </c>
      <c r="BI341">
        <v>1</v>
      </c>
      <c r="BJ341">
        <v>2</v>
      </c>
      <c r="BK341">
        <v>2</v>
      </c>
      <c r="BL341">
        <v>2</v>
      </c>
      <c r="BM341">
        <v>2</v>
      </c>
      <c r="BN341">
        <v>1</v>
      </c>
    </row>
    <row r="342" spans="2:66" ht="14.5" customHeight="1" x14ac:dyDescent="0.2">
      <c r="B342">
        <f>IF(SUMIFS('Included Monsters'!I:I,'Included Monsters'!E:E,data!K342,'Included Monsters'!F:F,data!M342)=1,0,IF(SUM(C342:D342)=0,0,SUM(E342:H342)))</f>
        <v>4</v>
      </c>
      <c r="C342">
        <f>IF(L342='Choice Identifier'!$F$3,1,0)</f>
        <v>0</v>
      </c>
      <c r="D342">
        <f>IF(K342='Choice Identifier'!$F$3,1,0)</f>
        <v>1</v>
      </c>
      <c r="E342">
        <f>IF(ISNUMBER(SEARCH(E$1,VLOOKUP($N342,'favorites worksheet'!$B:$T,19,FALSE))),4,IFERROR(VLOOKUP($N342,attributelookup,INDEX('list of artifact attributes'!$B:$B,MATCH(data!E$1,'list of artifact attributes'!$A:$A,0)),FALSE),))</f>
        <v>0</v>
      </c>
      <c r="F342">
        <f>IF(ISNUMBER(SEARCH(F$1,VLOOKUP($N342,'favorites worksheet'!$B:$T,19,FALSE))),4,IFERROR(VLOOKUP($N342,attributelookup,INDEX('list of artifact attributes'!$B:$B,MATCH(data!F$1,'list of artifact attributes'!$A:$A,0)),FALSE),))</f>
        <v>0</v>
      </c>
      <c r="G342">
        <f>IF(ISNUMBER(SEARCH(G$1,VLOOKUP($N342,'favorites worksheet'!$B:$T,19,FALSE))),4,IFERROR(VLOOKUP($N342,attributelookup,INDEX('list of artifact attributes'!$B:$B,MATCH(data!G$1,'list of artifact attributes'!$A:$A,0)),FALSE),))</f>
        <v>2</v>
      </c>
      <c r="H342">
        <f>IF(ISNUMBER(SEARCH(H$1,VLOOKUP($N342,'favorites worksheet'!$B:$T,19,FALSE))),4,IFERROR(VLOOKUP($N342,attributelookup,INDEX('list of artifact attributes'!$B:$B,MATCH(data!H$1,'list of artifact attributes'!$A:$A,0)),FALSE),))</f>
        <v>2</v>
      </c>
      <c r="I342">
        <v>4</v>
      </c>
      <c r="J342" t="s">
        <v>679</v>
      </c>
      <c r="K342" t="s">
        <v>22</v>
      </c>
      <c r="L342" t="s">
        <v>919</v>
      </c>
      <c r="M342" t="s">
        <v>683</v>
      </c>
      <c r="N342" t="str">
        <f t="shared" si="5"/>
        <v>LIGHTChris</v>
      </c>
      <c r="O342" t="s">
        <v>58</v>
      </c>
      <c r="P342" t="s">
        <v>59</v>
      </c>
      <c r="Q342" t="s">
        <v>83</v>
      </c>
      <c r="R342" t="s">
        <v>186</v>
      </c>
      <c r="S342" t="s">
        <v>872</v>
      </c>
      <c r="T342" t="s">
        <v>871</v>
      </c>
      <c r="U342" t="s">
        <v>855</v>
      </c>
      <c r="X342" t="s">
        <v>909</v>
      </c>
      <c r="Y342">
        <v>2</v>
      </c>
      <c r="Z342">
        <v>2</v>
      </c>
      <c r="AA342">
        <v>2</v>
      </c>
      <c r="AF342">
        <v>2</v>
      </c>
      <c r="AH342">
        <v>2</v>
      </c>
      <c r="AI342">
        <v>2</v>
      </c>
      <c r="AJ342">
        <v>2</v>
      </c>
      <c r="AK342">
        <v>2</v>
      </c>
      <c r="AL342">
        <v>2</v>
      </c>
      <c r="AM342">
        <v>2</v>
      </c>
      <c r="AN342">
        <v>2</v>
      </c>
      <c r="AO342">
        <v>2</v>
      </c>
      <c r="AP342">
        <v>2</v>
      </c>
      <c r="AQ342">
        <v>2</v>
      </c>
      <c r="AR342">
        <v>2</v>
      </c>
      <c r="AS342">
        <v>2</v>
      </c>
      <c r="AT342">
        <v>1</v>
      </c>
      <c r="AU342">
        <v>2</v>
      </c>
      <c r="AV342">
        <v>2</v>
      </c>
      <c r="AW342">
        <v>1</v>
      </c>
      <c r="AX342">
        <v>2</v>
      </c>
      <c r="AY342">
        <v>1</v>
      </c>
      <c r="BD342">
        <v>1</v>
      </c>
      <c r="BE342">
        <v>1</v>
      </c>
      <c r="BG342">
        <v>2</v>
      </c>
      <c r="BH342">
        <v>2</v>
      </c>
      <c r="BI342">
        <v>1</v>
      </c>
      <c r="BJ342">
        <v>2</v>
      </c>
      <c r="BK342">
        <v>2</v>
      </c>
      <c r="BL342">
        <v>2</v>
      </c>
      <c r="BM342">
        <v>2</v>
      </c>
      <c r="BN342">
        <v>1</v>
      </c>
    </row>
    <row r="343" spans="2:66" ht="14.5" customHeight="1" x14ac:dyDescent="0.2">
      <c r="B343">
        <f>IF(SUMIFS('Included Monsters'!I:I,'Included Monsters'!E:E,data!K343,'Included Monsters'!F:F,data!M343)=1,0,IF(SUM(C343:D343)=0,0,SUM(E343:H343)))</f>
        <v>4</v>
      </c>
      <c r="C343">
        <f>IF(L343='Choice Identifier'!$F$3,1,0)</f>
        <v>0</v>
      </c>
      <c r="D343">
        <f>IF(K343='Choice Identifier'!$F$3,1,0)</f>
        <v>1</v>
      </c>
      <c r="E343">
        <f>IF(ISNUMBER(SEARCH(E$1,VLOOKUP($N343,'favorites worksheet'!$B:$T,19,FALSE))),4,IFERROR(VLOOKUP($N343,attributelookup,INDEX('list of artifact attributes'!$B:$B,MATCH(data!E$1,'list of artifact attributes'!$A:$A,0)),FALSE),))</f>
        <v>0</v>
      </c>
      <c r="F343">
        <f>IF(ISNUMBER(SEARCH(F$1,VLOOKUP($N343,'favorites worksheet'!$B:$T,19,FALSE))),4,IFERROR(VLOOKUP($N343,attributelookup,INDEX('list of artifact attributes'!$B:$B,MATCH(data!F$1,'list of artifact attributes'!$A:$A,0)),FALSE),))</f>
        <v>0</v>
      </c>
      <c r="G343">
        <f>IF(ISNUMBER(SEARCH(G$1,VLOOKUP($N343,'favorites worksheet'!$B:$T,19,FALSE))),4,IFERROR(VLOOKUP($N343,attributelookup,INDEX('list of artifact attributes'!$B:$B,MATCH(data!G$1,'list of artifact attributes'!$A:$A,0)),FALSE),))</f>
        <v>2</v>
      </c>
      <c r="H343">
        <f>IF(ISNUMBER(SEARCH(H$1,VLOOKUP($N343,'favorites worksheet'!$B:$T,19,FALSE))),4,IFERROR(VLOOKUP($N343,attributelookup,INDEX('list of artifact attributes'!$B:$B,MATCH(data!H$1,'list of artifact attributes'!$A:$A,0)),FALSE),))</f>
        <v>2</v>
      </c>
      <c r="I343">
        <v>3</v>
      </c>
      <c r="J343" t="s">
        <v>679</v>
      </c>
      <c r="K343" t="s">
        <v>22</v>
      </c>
      <c r="L343" t="s">
        <v>919</v>
      </c>
      <c r="M343" t="s">
        <v>681</v>
      </c>
      <c r="N343" t="str">
        <f t="shared" si="5"/>
        <v>LIGHTFami</v>
      </c>
      <c r="O343" t="s">
        <v>58</v>
      </c>
      <c r="P343" t="s">
        <v>59</v>
      </c>
      <c r="Q343" t="s">
        <v>83</v>
      </c>
      <c r="R343" t="s">
        <v>186</v>
      </c>
      <c r="S343" t="s">
        <v>859</v>
      </c>
      <c r="T343" t="s">
        <v>869</v>
      </c>
      <c r="U343" t="s">
        <v>871</v>
      </c>
      <c r="X343" t="s">
        <v>909</v>
      </c>
      <c r="Y343">
        <v>2</v>
      </c>
      <c r="Z343">
        <v>2</v>
      </c>
      <c r="AA343">
        <v>2</v>
      </c>
      <c r="AF343">
        <v>2</v>
      </c>
      <c r="AG343">
        <v>2</v>
      </c>
      <c r="AH343">
        <v>2</v>
      </c>
      <c r="AI343">
        <v>2</v>
      </c>
      <c r="AJ343">
        <v>2</v>
      </c>
      <c r="AK343">
        <v>2</v>
      </c>
      <c r="AL343">
        <v>2</v>
      </c>
      <c r="AM343">
        <v>2</v>
      </c>
      <c r="AN343">
        <v>2</v>
      </c>
      <c r="AO343">
        <v>2</v>
      </c>
      <c r="AP343">
        <v>2</v>
      </c>
      <c r="AQ343">
        <v>2</v>
      </c>
      <c r="AR343">
        <v>2</v>
      </c>
      <c r="AS343">
        <v>2</v>
      </c>
      <c r="AT343">
        <v>1</v>
      </c>
      <c r="AU343">
        <v>2</v>
      </c>
      <c r="AV343">
        <v>2</v>
      </c>
      <c r="AW343">
        <v>1</v>
      </c>
      <c r="AX343">
        <v>2</v>
      </c>
      <c r="AY343">
        <v>1</v>
      </c>
      <c r="BD343">
        <v>1</v>
      </c>
      <c r="BE343">
        <v>1</v>
      </c>
      <c r="BG343">
        <v>2</v>
      </c>
      <c r="BH343">
        <v>2</v>
      </c>
      <c r="BI343">
        <v>1</v>
      </c>
      <c r="BJ343">
        <v>2</v>
      </c>
      <c r="BK343">
        <v>2</v>
      </c>
      <c r="BL343">
        <v>2</v>
      </c>
      <c r="BM343">
        <v>2</v>
      </c>
      <c r="BN343">
        <v>1</v>
      </c>
    </row>
    <row r="344" spans="2:66" ht="14.5" customHeight="1" x14ac:dyDescent="0.2">
      <c r="B344">
        <f>IF(SUMIFS('Included Monsters'!I:I,'Included Monsters'!E:E,data!K344,'Included Monsters'!F:F,data!M344)=1,0,IF(SUM(C344:D344)=0,0,SUM(E344:H344)))</f>
        <v>0</v>
      </c>
      <c r="C344">
        <f>IF(L344='Choice Identifier'!$F$3,1,0)</f>
        <v>0</v>
      </c>
      <c r="D344">
        <f>IF(K344='Choice Identifier'!$F$3,1,0)</f>
        <v>0</v>
      </c>
      <c r="E344">
        <f>IF(ISNUMBER(SEARCH(E$1,VLOOKUP($N344,'favorites worksheet'!$B:$T,19,FALSE))),4,IFERROR(VLOOKUP($N344,attributelookup,INDEX('list of artifact attributes'!$B:$B,MATCH(data!E$1,'list of artifact attributes'!$A:$A,0)),FALSE),))</f>
        <v>0</v>
      </c>
      <c r="F344">
        <f>IF(ISNUMBER(SEARCH(F$1,VLOOKUP($N344,'favorites worksheet'!$B:$T,19,FALSE))),4,IFERROR(VLOOKUP($N344,attributelookup,INDEX('list of artifact attributes'!$B:$B,MATCH(data!F$1,'list of artifact attributes'!$A:$A,0)),FALSE),))</f>
        <v>0</v>
      </c>
      <c r="G344">
        <f>IF(ISNUMBER(SEARCH(G$1,VLOOKUP($N344,'favorites worksheet'!$B:$T,19,FALSE))),4,IFERROR(VLOOKUP($N344,attributelookup,INDEX('list of artifact attributes'!$B:$B,MATCH(data!G$1,'list of artifact attributes'!$A:$A,0)),FALSE),))</f>
        <v>2</v>
      </c>
      <c r="H344">
        <f>IF(ISNUMBER(SEARCH(H$1,VLOOKUP($N344,'favorites worksheet'!$B:$T,19,FALSE))),4,IFERROR(VLOOKUP($N344,attributelookup,INDEX('list of artifact attributes'!$B:$B,MATCH(data!H$1,'list of artifact attributes'!$A:$A,0)),FALSE),))</f>
        <v>2</v>
      </c>
      <c r="I344">
        <v>3</v>
      </c>
      <c r="J344" t="s">
        <v>679</v>
      </c>
      <c r="K344" t="s">
        <v>13</v>
      </c>
      <c r="L344" t="s">
        <v>919</v>
      </c>
      <c r="M344" t="s">
        <v>680</v>
      </c>
      <c r="N344" t="str">
        <f t="shared" si="5"/>
        <v>WATERSharron</v>
      </c>
      <c r="O344" t="s">
        <v>58</v>
      </c>
      <c r="P344" t="s">
        <v>59</v>
      </c>
      <c r="Q344" t="s">
        <v>226</v>
      </c>
      <c r="R344" t="s">
        <v>184</v>
      </c>
      <c r="S344" t="s">
        <v>872</v>
      </c>
      <c r="T344" t="s">
        <v>871</v>
      </c>
      <c r="U344" t="s">
        <v>855</v>
      </c>
      <c r="X344" t="s">
        <v>909</v>
      </c>
      <c r="Y344">
        <v>2</v>
      </c>
      <c r="Z344">
        <v>2</v>
      </c>
      <c r="AA344">
        <v>2</v>
      </c>
      <c r="AF344">
        <v>2</v>
      </c>
      <c r="AG344">
        <v>2</v>
      </c>
      <c r="AH344">
        <v>2</v>
      </c>
      <c r="AI344">
        <v>2</v>
      </c>
      <c r="AJ344">
        <v>2</v>
      </c>
      <c r="AK344">
        <v>1</v>
      </c>
      <c r="AL344">
        <v>2</v>
      </c>
      <c r="AM344">
        <v>2</v>
      </c>
      <c r="AN344">
        <v>2</v>
      </c>
      <c r="AO344">
        <v>2</v>
      </c>
      <c r="AP344">
        <v>2</v>
      </c>
      <c r="AQ344">
        <v>2</v>
      </c>
      <c r="AR344">
        <v>2</v>
      </c>
      <c r="AS344">
        <v>2</v>
      </c>
      <c r="AT344">
        <v>1</v>
      </c>
      <c r="AU344">
        <v>2</v>
      </c>
      <c r="AV344">
        <v>2</v>
      </c>
      <c r="AW344">
        <v>2</v>
      </c>
      <c r="AX344">
        <v>2</v>
      </c>
      <c r="AY344">
        <v>1</v>
      </c>
      <c r="BD344">
        <v>1</v>
      </c>
      <c r="BE344">
        <v>1</v>
      </c>
      <c r="BG344">
        <v>2</v>
      </c>
      <c r="BH344">
        <v>2</v>
      </c>
      <c r="BI344">
        <v>2</v>
      </c>
      <c r="BJ344">
        <v>2</v>
      </c>
      <c r="BK344">
        <v>2</v>
      </c>
      <c r="BL344">
        <v>2</v>
      </c>
      <c r="BM344">
        <v>2</v>
      </c>
      <c r="BN344">
        <v>1</v>
      </c>
    </row>
    <row r="345" spans="2:66" ht="14.5" customHeight="1" x14ac:dyDescent="0.2">
      <c r="B345">
        <f>IF(SUMIFS('Included Monsters'!I:I,'Included Monsters'!E:E,data!K345,'Included Monsters'!F:F,data!M345)=1,0,IF(SUM(C345:D345)=0,0,SUM(E345:H345)))</f>
        <v>3</v>
      </c>
      <c r="C345">
        <f>IF(L345='Choice Identifier'!$F$3,1,0)</f>
        <v>0</v>
      </c>
      <c r="D345">
        <f>IF(K345='Choice Identifier'!$F$3,1,0)</f>
        <v>1</v>
      </c>
      <c r="E345">
        <f>IF(ISNUMBER(SEARCH(E$1,VLOOKUP($N345,'favorites worksheet'!$B:$T,19,FALSE))),4,IFERROR(VLOOKUP($N345,attributelookup,INDEX('list of artifact attributes'!$B:$B,MATCH(data!E$1,'list of artifact attributes'!$A:$A,0)),FALSE),))</f>
        <v>0</v>
      </c>
      <c r="F345">
        <f>IF(ISNUMBER(SEARCH(F$1,VLOOKUP($N345,'favorites worksheet'!$B:$T,19,FALSE))),4,IFERROR(VLOOKUP($N345,attributelookup,INDEX('list of artifact attributes'!$B:$B,MATCH(data!F$1,'list of artifact attributes'!$A:$A,0)),FALSE),))</f>
        <v>0</v>
      </c>
      <c r="G345">
        <f>IF(ISNUMBER(SEARCH(G$1,VLOOKUP($N345,'favorites worksheet'!$B:$T,19,FALSE))),4,IFERROR(VLOOKUP($N345,attributelookup,INDEX('list of artifact attributes'!$B:$B,MATCH(data!G$1,'list of artifact attributes'!$A:$A,0)),FALSE),))</f>
        <v>2</v>
      </c>
      <c r="H345">
        <f>IF(ISNUMBER(SEARCH(H$1,VLOOKUP($N345,'favorites worksheet'!$B:$T,19,FALSE))),4,IFERROR(VLOOKUP($N345,attributelookup,INDEX('list of artifact attributes'!$B:$B,MATCH(data!H$1,'list of artifact attributes'!$A:$A,0)),FALSE),))</f>
        <v>1</v>
      </c>
      <c r="I345">
        <v>3</v>
      </c>
      <c r="J345" t="s">
        <v>582</v>
      </c>
      <c r="K345" t="s">
        <v>22</v>
      </c>
      <c r="L345" t="s">
        <v>910</v>
      </c>
      <c r="M345" t="s">
        <v>583</v>
      </c>
      <c r="N345" t="str">
        <f t="shared" si="5"/>
        <v>LIGHTHiro</v>
      </c>
      <c r="O345" t="s">
        <v>58</v>
      </c>
      <c r="P345" t="s">
        <v>59</v>
      </c>
      <c r="Q345" t="s">
        <v>83</v>
      </c>
      <c r="R345" t="s">
        <v>186</v>
      </c>
      <c r="S345" t="s">
        <v>872</v>
      </c>
      <c r="T345" t="s">
        <v>871</v>
      </c>
      <c r="U345" t="s">
        <v>855</v>
      </c>
      <c r="X345" t="s">
        <v>910</v>
      </c>
      <c r="Y345">
        <v>1</v>
      </c>
      <c r="Z345">
        <v>1</v>
      </c>
      <c r="AA345">
        <v>2</v>
      </c>
      <c r="AF345">
        <v>2</v>
      </c>
      <c r="AG345">
        <v>2</v>
      </c>
      <c r="AH345">
        <v>2</v>
      </c>
      <c r="AI345">
        <v>2</v>
      </c>
      <c r="AJ345">
        <v>2</v>
      </c>
      <c r="AK345">
        <v>2</v>
      </c>
      <c r="AL345">
        <v>2</v>
      </c>
      <c r="AM345">
        <v>2</v>
      </c>
      <c r="AN345">
        <v>2</v>
      </c>
      <c r="AO345">
        <v>2</v>
      </c>
      <c r="AP345">
        <v>2</v>
      </c>
      <c r="AQ345">
        <v>2</v>
      </c>
      <c r="AR345">
        <v>2</v>
      </c>
      <c r="AS345">
        <v>1</v>
      </c>
      <c r="AT345">
        <v>2</v>
      </c>
      <c r="AU345">
        <v>2</v>
      </c>
      <c r="AV345">
        <v>1</v>
      </c>
      <c r="AW345">
        <v>2</v>
      </c>
      <c r="AX345">
        <v>2</v>
      </c>
      <c r="AY345">
        <v>1</v>
      </c>
      <c r="BD345">
        <v>1</v>
      </c>
      <c r="BE345">
        <v>1</v>
      </c>
      <c r="BG345">
        <v>2</v>
      </c>
      <c r="BH345">
        <v>1</v>
      </c>
      <c r="BI345">
        <v>1</v>
      </c>
      <c r="BJ345">
        <v>1</v>
      </c>
      <c r="BK345">
        <v>2</v>
      </c>
      <c r="BL345">
        <v>2</v>
      </c>
      <c r="BM345">
        <v>2</v>
      </c>
      <c r="BN345">
        <v>1</v>
      </c>
    </row>
    <row r="346" spans="2:66" ht="14.5" customHeight="1" x14ac:dyDescent="0.2">
      <c r="B346">
        <f>IF(SUMIFS('Included Monsters'!I:I,'Included Monsters'!E:E,data!K346,'Included Monsters'!F:F,data!M346)=1,0,IF(SUM(C346:D346)=0,0,SUM(E346:H346)))</f>
        <v>0</v>
      </c>
      <c r="C346">
        <f>IF(L346='Choice Identifier'!$F$3,1,0)</f>
        <v>0</v>
      </c>
      <c r="D346">
        <f>IF(K346='Choice Identifier'!$F$3,1,0)</f>
        <v>0</v>
      </c>
      <c r="E346">
        <f>IF(ISNUMBER(SEARCH(E$1,VLOOKUP($N346,'favorites worksheet'!$B:$T,19,FALSE))),4,IFERROR(VLOOKUP($N346,attributelookup,INDEX('list of artifact attributes'!$B:$B,MATCH(data!E$1,'list of artifact attributes'!$A:$A,0)),FALSE),))</f>
        <v>0</v>
      </c>
      <c r="F346">
        <f>IF(ISNUMBER(SEARCH(F$1,VLOOKUP($N346,'favorites worksheet'!$B:$T,19,FALSE))),4,IFERROR(VLOOKUP($N346,attributelookup,INDEX('list of artifact attributes'!$B:$B,MATCH(data!F$1,'list of artifact attributes'!$A:$A,0)),FALSE),))</f>
        <v>0</v>
      </c>
      <c r="G346">
        <f>IF(ISNUMBER(SEARCH(G$1,VLOOKUP($N346,'favorites worksheet'!$B:$T,19,FALSE))),4,IFERROR(VLOOKUP($N346,attributelookup,INDEX('list of artifact attributes'!$B:$B,MATCH(data!G$1,'list of artifact attributes'!$A:$A,0)),FALSE),))</f>
        <v>2</v>
      </c>
      <c r="H346">
        <f>IF(ISNUMBER(SEARCH(H$1,VLOOKUP($N346,'favorites worksheet'!$B:$T,19,FALSE))),4,IFERROR(VLOOKUP($N346,attributelookup,INDEX('list of artifact attributes'!$B:$B,MATCH(data!H$1,'list of artifact attributes'!$A:$A,0)),FALSE),))</f>
        <v>2</v>
      </c>
      <c r="I346">
        <v>3</v>
      </c>
      <c r="J346" t="s">
        <v>582</v>
      </c>
      <c r="K346" t="s">
        <v>26</v>
      </c>
      <c r="L346" t="s">
        <v>920</v>
      </c>
      <c r="M346" t="s">
        <v>584</v>
      </c>
      <c r="N346" t="str">
        <f t="shared" si="5"/>
        <v>DARKJackie</v>
      </c>
      <c r="O346" t="s">
        <v>58</v>
      </c>
      <c r="P346" t="s">
        <v>59</v>
      </c>
      <c r="Q346" t="s">
        <v>83</v>
      </c>
      <c r="R346" t="s">
        <v>186</v>
      </c>
      <c r="S346" t="s">
        <v>872</v>
      </c>
      <c r="T346" t="s">
        <v>871</v>
      </c>
      <c r="U346" t="s">
        <v>855</v>
      </c>
      <c r="X346" t="s">
        <v>909</v>
      </c>
      <c r="Y346">
        <v>2</v>
      </c>
      <c r="Z346">
        <v>2</v>
      </c>
      <c r="AA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1</v>
      </c>
      <c r="AU346">
        <v>2</v>
      </c>
      <c r="AV346">
        <v>2</v>
      </c>
      <c r="AW346">
        <v>1</v>
      </c>
      <c r="AX346">
        <v>2</v>
      </c>
      <c r="AY346">
        <v>1</v>
      </c>
      <c r="BD346">
        <v>1</v>
      </c>
      <c r="BE346">
        <v>1</v>
      </c>
      <c r="BG346">
        <v>2</v>
      </c>
      <c r="BH346">
        <v>2</v>
      </c>
      <c r="BI346">
        <v>1</v>
      </c>
      <c r="BJ346">
        <v>2</v>
      </c>
      <c r="BK346">
        <v>2</v>
      </c>
      <c r="BL346">
        <v>2</v>
      </c>
      <c r="BM346">
        <v>2</v>
      </c>
      <c r="BN346">
        <v>1</v>
      </c>
    </row>
    <row r="347" spans="2:66" ht="14.5" customHeight="1" x14ac:dyDescent="0.2">
      <c r="B347">
        <f>IF(SUMIFS('Included Monsters'!I:I,'Included Monsters'!E:E,data!K347,'Included Monsters'!F:F,data!M347)=1,0,IF(SUM(C347:D347)=0,0,SUM(E347:H347)))</f>
        <v>0</v>
      </c>
      <c r="C347">
        <f>IF(L347='Choice Identifier'!$F$3,1,0)</f>
        <v>0</v>
      </c>
      <c r="D347">
        <f>IF(K347='Choice Identifier'!$F$3,1,0)</f>
        <v>0</v>
      </c>
      <c r="E347">
        <f>IF(ISNUMBER(SEARCH(E$1,VLOOKUP($N347,'favorites worksheet'!$B:$T,19,FALSE))),4,IFERROR(VLOOKUP($N347,attributelookup,INDEX('list of artifact attributes'!$B:$B,MATCH(data!E$1,'list of artifact attributes'!$A:$A,0)),FALSE),))</f>
        <v>0</v>
      </c>
      <c r="F347">
        <f>IF(ISNUMBER(SEARCH(F$1,VLOOKUP($N347,'favorites worksheet'!$B:$T,19,FALSE))),4,IFERROR(VLOOKUP($N347,attributelookup,INDEX('list of artifact attributes'!$B:$B,MATCH(data!F$1,'list of artifact attributes'!$A:$A,0)),FALSE),))</f>
        <v>0</v>
      </c>
      <c r="G347">
        <f>IF(ISNUMBER(SEARCH(G$1,VLOOKUP($N347,'favorites worksheet'!$B:$T,19,FALSE))),4,IFERROR(VLOOKUP($N347,attributelookup,INDEX('list of artifact attributes'!$B:$B,MATCH(data!G$1,'list of artifact attributes'!$A:$A,0)),FALSE),))</f>
        <v>2</v>
      </c>
      <c r="H347">
        <f>IF(ISNUMBER(SEARCH(H$1,VLOOKUP($N347,'favorites worksheet'!$B:$T,19,FALSE))),4,IFERROR(VLOOKUP($N347,attributelookup,INDEX('list of artifact attributes'!$B:$B,MATCH(data!H$1,'list of artifact attributes'!$A:$A,0)),FALSE),))</f>
        <v>2</v>
      </c>
      <c r="I347">
        <v>3</v>
      </c>
      <c r="J347" t="s">
        <v>582</v>
      </c>
      <c r="K347" t="s">
        <v>19</v>
      </c>
      <c r="L347" t="s">
        <v>919</v>
      </c>
      <c r="M347" t="s">
        <v>585</v>
      </c>
      <c r="N347" t="str">
        <f t="shared" si="5"/>
        <v>WINDLo</v>
      </c>
      <c r="O347" t="s">
        <v>58</v>
      </c>
      <c r="P347" t="s">
        <v>59</v>
      </c>
      <c r="Q347" t="s">
        <v>83</v>
      </c>
      <c r="R347" t="s">
        <v>186</v>
      </c>
      <c r="S347" t="s">
        <v>872</v>
      </c>
      <c r="T347" t="s">
        <v>871</v>
      </c>
      <c r="U347" t="s">
        <v>855</v>
      </c>
      <c r="X347" t="s">
        <v>909</v>
      </c>
      <c r="Y347">
        <v>2</v>
      </c>
      <c r="Z347">
        <v>2</v>
      </c>
      <c r="AA347">
        <v>2</v>
      </c>
      <c r="AF347">
        <v>2</v>
      </c>
      <c r="AG347">
        <v>2</v>
      </c>
      <c r="AI347">
        <v>1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1</v>
      </c>
      <c r="AU347">
        <v>2</v>
      </c>
      <c r="AV347">
        <v>2</v>
      </c>
      <c r="AW347">
        <v>1</v>
      </c>
      <c r="AX347">
        <v>2</v>
      </c>
      <c r="AY347">
        <v>1</v>
      </c>
      <c r="BD347">
        <v>1</v>
      </c>
      <c r="BE347">
        <v>1</v>
      </c>
      <c r="BG347">
        <v>2</v>
      </c>
      <c r="BH347">
        <v>2</v>
      </c>
      <c r="BI347">
        <v>1</v>
      </c>
      <c r="BJ347">
        <v>2</v>
      </c>
      <c r="BK347">
        <v>2</v>
      </c>
      <c r="BL347">
        <v>2</v>
      </c>
      <c r="BM347">
        <v>2</v>
      </c>
      <c r="BN347">
        <v>1</v>
      </c>
    </row>
    <row r="348" spans="2:66" ht="14.5" customHeight="1" x14ac:dyDescent="0.2">
      <c r="B348">
        <f>IF(SUMIFS('Included Monsters'!I:I,'Included Monsters'!E:E,data!K348,'Included Monsters'!F:F,data!M348)=1,0,IF(SUM(C348:D348)=0,0,SUM(E348:H348)))</f>
        <v>0</v>
      </c>
      <c r="C348">
        <f>IF(L348='Choice Identifier'!$F$3,1,0)</f>
        <v>0</v>
      </c>
      <c r="D348">
        <f>IF(K348='Choice Identifier'!$F$3,1,0)</f>
        <v>0</v>
      </c>
      <c r="E348">
        <f>IF(ISNUMBER(SEARCH(E$1,VLOOKUP($N348,'favorites worksheet'!$B:$T,19,FALSE))),4,IFERROR(VLOOKUP($N348,attributelookup,INDEX('list of artifact attributes'!$B:$B,MATCH(data!E$1,'list of artifact attributes'!$A:$A,0)),FALSE),))</f>
        <v>0</v>
      </c>
      <c r="F348">
        <f>IF(ISNUMBER(SEARCH(F$1,VLOOKUP($N348,'favorites worksheet'!$B:$T,19,FALSE))),4,IFERROR(VLOOKUP($N348,attributelookup,INDEX('list of artifact attributes'!$B:$B,MATCH(data!F$1,'list of artifact attributes'!$A:$A,0)),FALSE),))</f>
        <v>2</v>
      </c>
      <c r="G348">
        <f>IF(ISNUMBER(SEARCH(G$1,VLOOKUP($N348,'favorites worksheet'!$B:$T,19,FALSE))),4,IFERROR(VLOOKUP($N348,attributelookup,INDEX('list of artifact attributes'!$B:$B,MATCH(data!G$1,'list of artifact attributes'!$A:$A,0)),FALSE),))</f>
        <v>2</v>
      </c>
      <c r="H348">
        <f>IF(ISNUMBER(SEARCH(H$1,VLOOKUP($N348,'favorites worksheet'!$B:$T,19,FALSE))),4,IFERROR(VLOOKUP($N348,attributelookup,INDEX('list of artifact attributes'!$B:$B,MATCH(data!H$1,'list of artifact attributes'!$A:$A,0)),FALSE),))</f>
        <v>1</v>
      </c>
      <c r="I348">
        <v>3</v>
      </c>
      <c r="J348" t="s">
        <v>582</v>
      </c>
      <c r="K348" t="s">
        <v>13</v>
      </c>
      <c r="L348" t="s">
        <v>920</v>
      </c>
      <c r="M348" t="s">
        <v>586</v>
      </c>
      <c r="N348" t="str">
        <f t="shared" si="5"/>
        <v>WATERLuan</v>
      </c>
      <c r="O348" t="s">
        <v>48</v>
      </c>
      <c r="P348" t="s">
        <v>49</v>
      </c>
      <c r="Q348" t="s">
        <v>83</v>
      </c>
      <c r="R348" t="s">
        <v>233</v>
      </c>
      <c r="S348" t="s">
        <v>872</v>
      </c>
      <c r="T348" t="s">
        <v>871</v>
      </c>
      <c r="U348" t="s">
        <v>858</v>
      </c>
      <c r="X348" t="s">
        <v>911</v>
      </c>
      <c r="Y348">
        <v>1</v>
      </c>
      <c r="Z348">
        <v>2</v>
      </c>
      <c r="AE348">
        <v>2</v>
      </c>
      <c r="AF348">
        <v>2</v>
      </c>
      <c r="AG348">
        <v>2</v>
      </c>
      <c r="AI348">
        <v>2</v>
      </c>
      <c r="AJ348">
        <v>2</v>
      </c>
      <c r="AK348">
        <v>1</v>
      </c>
      <c r="AL348">
        <v>2</v>
      </c>
      <c r="AM348">
        <v>2</v>
      </c>
      <c r="AN348">
        <v>2</v>
      </c>
      <c r="AO348">
        <v>2</v>
      </c>
      <c r="AP348">
        <v>2</v>
      </c>
      <c r="AQ348">
        <v>2</v>
      </c>
      <c r="AR348">
        <v>2</v>
      </c>
      <c r="AS348">
        <v>1</v>
      </c>
      <c r="AT348">
        <v>2</v>
      </c>
      <c r="AU348">
        <v>2</v>
      </c>
      <c r="AV348">
        <v>1</v>
      </c>
      <c r="AW348">
        <v>2</v>
      </c>
      <c r="AX348">
        <v>2</v>
      </c>
      <c r="AY348">
        <v>1</v>
      </c>
      <c r="AZ348">
        <v>1</v>
      </c>
      <c r="BD348">
        <v>1</v>
      </c>
      <c r="BE348">
        <v>1</v>
      </c>
      <c r="BG348">
        <v>1</v>
      </c>
      <c r="BH348">
        <v>1</v>
      </c>
      <c r="BI348">
        <v>2</v>
      </c>
      <c r="BJ348">
        <v>1</v>
      </c>
      <c r="BK348">
        <v>2</v>
      </c>
      <c r="BL348">
        <v>2</v>
      </c>
      <c r="BM348">
        <v>2</v>
      </c>
      <c r="BN348">
        <v>1</v>
      </c>
    </row>
    <row r="349" spans="2:66" ht="14.5" customHeight="1" x14ac:dyDescent="0.2">
      <c r="B349">
        <f>IF(SUMIFS('Included Monsters'!I:I,'Included Monsters'!E:E,data!K349,'Included Monsters'!F:F,data!M349)=1,0,IF(SUM(C349:D349)=0,0,SUM(E349:H349)))</f>
        <v>0</v>
      </c>
      <c r="C349">
        <f>IF(L349='Choice Identifier'!$F$3,1,0)</f>
        <v>0</v>
      </c>
      <c r="D349">
        <f>IF(K349='Choice Identifier'!$F$3,1,0)</f>
        <v>0</v>
      </c>
      <c r="E349">
        <f>IF(ISNUMBER(SEARCH(E$1,VLOOKUP($N349,'favorites worksheet'!$B:$T,19,FALSE))),4,IFERROR(VLOOKUP($N349,attributelookup,INDEX('list of artifact attributes'!$B:$B,MATCH(data!E$1,'list of artifact attributes'!$A:$A,0)),FALSE),))</f>
        <v>0</v>
      </c>
      <c r="F349">
        <f>IF(ISNUMBER(SEARCH(F$1,VLOOKUP($N349,'favorites worksheet'!$B:$T,19,FALSE))),4,IFERROR(VLOOKUP($N349,attributelookup,INDEX('list of artifact attributes'!$B:$B,MATCH(data!F$1,'list of artifact attributes'!$A:$A,0)),FALSE),))</f>
        <v>0</v>
      </c>
      <c r="G349">
        <f>IF(ISNUMBER(SEARCH(G$1,VLOOKUP($N349,'favorites worksheet'!$B:$T,19,FALSE))),4,IFERROR(VLOOKUP($N349,attributelookup,INDEX('list of artifact attributes'!$B:$B,MATCH(data!G$1,'list of artifact attributes'!$A:$A,0)),FALSE),))</f>
        <v>2</v>
      </c>
      <c r="H349">
        <f>IF(ISNUMBER(SEARCH(H$1,VLOOKUP($N349,'favorites worksheet'!$B:$T,19,FALSE))),4,IFERROR(VLOOKUP($N349,attributelookup,INDEX('list of artifact attributes'!$B:$B,MATCH(data!H$1,'list of artifact attributes'!$A:$A,0)),FALSE),))</f>
        <v>1</v>
      </c>
      <c r="I349">
        <v>3</v>
      </c>
      <c r="J349" t="s">
        <v>582</v>
      </c>
      <c r="K349" t="s">
        <v>6</v>
      </c>
      <c r="L349" t="s">
        <v>920</v>
      </c>
      <c r="M349" t="s">
        <v>587</v>
      </c>
      <c r="N349" t="str">
        <f t="shared" si="5"/>
        <v>FIRESin</v>
      </c>
      <c r="O349" t="s">
        <v>48</v>
      </c>
      <c r="P349" t="s">
        <v>49</v>
      </c>
      <c r="Q349" t="s">
        <v>83</v>
      </c>
      <c r="R349" t="s">
        <v>233</v>
      </c>
      <c r="S349" t="s">
        <v>872</v>
      </c>
      <c r="T349" t="s">
        <v>871</v>
      </c>
      <c r="U349" t="s">
        <v>858</v>
      </c>
      <c r="X349" t="s">
        <v>911</v>
      </c>
      <c r="Y349">
        <v>1</v>
      </c>
      <c r="Z349">
        <v>1</v>
      </c>
      <c r="AF349">
        <v>2</v>
      </c>
      <c r="AG349">
        <v>2</v>
      </c>
      <c r="AI349">
        <v>2</v>
      </c>
      <c r="AJ349">
        <v>1</v>
      </c>
      <c r="AK349">
        <v>2</v>
      </c>
      <c r="AL349">
        <v>2</v>
      </c>
      <c r="AM349">
        <v>2</v>
      </c>
      <c r="AN349">
        <v>2</v>
      </c>
      <c r="AO349">
        <v>2</v>
      </c>
      <c r="AP349">
        <v>2</v>
      </c>
      <c r="AQ349">
        <v>2</v>
      </c>
      <c r="AR349">
        <v>2</v>
      </c>
      <c r="AS349">
        <v>1</v>
      </c>
      <c r="AT349">
        <v>2</v>
      </c>
      <c r="AU349">
        <v>2</v>
      </c>
      <c r="AV349">
        <v>1</v>
      </c>
      <c r="AW349">
        <v>2</v>
      </c>
      <c r="AX349">
        <v>2</v>
      </c>
      <c r="AY349">
        <v>1</v>
      </c>
      <c r="BD349">
        <v>1</v>
      </c>
      <c r="BE349">
        <v>1</v>
      </c>
      <c r="BG349">
        <v>1</v>
      </c>
      <c r="BH349">
        <v>1</v>
      </c>
      <c r="BI349">
        <v>2</v>
      </c>
      <c r="BJ349">
        <v>1</v>
      </c>
      <c r="BK349">
        <v>2</v>
      </c>
      <c r="BL349">
        <v>2</v>
      </c>
      <c r="BM349">
        <v>2</v>
      </c>
      <c r="BN349">
        <v>1</v>
      </c>
    </row>
    <row r="350" spans="2:66" ht="14.5" customHeight="1" x14ac:dyDescent="0.2">
      <c r="B350">
        <f>IF(SUMIFS('Included Monsters'!I:I,'Included Monsters'!E:E,data!K350,'Included Monsters'!F:F,data!M350)=1,0,IF(SUM(C350:D350)=0,0,SUM(E350:H350)))</f>
        <v>0</v>
      </c>
      <c r="C350">
        <f>IF(L350='Choice Identifier'!$F$3,1,0)</f>
        <v>0</v>
      </c>
      <c r="D350">
        <f>IF(K350='Choice Identifier'!$F$3,1,0)</f>
        <v>0</v>
      </c>
      <c r="E350">
        <f>IF(ISNUMBER(SEARCH(E$1,VLOOKUP($N350,'favorites worksheet'!$B:$T,19,FALSE))),4,IFERROR(VLOOKUP($N350,attributelookup,INDEX('list of artifact attributes'!$B:$B,MATCH(data!E$1,'list of artifact attributes'!$A:$A,0)),FALSE),))</f>
        <v>0</v>
      </c>
      <c r="F350">
        <f>IF(ISNUMBER(SEARCH(F$1,VLOOKUP($N350,'favorites worksheet'!$B:$T,19,FALSE))),4,IFERROR(VLOOKUP($N350,attributelookup,INDEX('list of artifact attributes'!$B:$B,MATCH(data!F$1,'list of artifact attributes'!$A:$A,0)),FALSE),))</f>
        <v>0</v>
      </c>
      <c r="G350">
        <f>IF(ISNUMBER(SEARCH(G$1,VLOOKUP($N350,'favorites worksheet'!$B:$T,19,FALSE))),4,IFERROR(VLOOKUP($N350,attributelookup,INDEX('list of artifact attributes'!$B:$B,MATCH(data!G$1,'list of artifact attributes'!$A:$A,0)),FALSE),))</f>
        <v>2</v>
      </c>
      <c r="H350">
        <f>IF(ISNUMBER(SEARCH(H$1,VLOOKUP($N350,'favorites worksheet'!$B:$T,19,FALSE))),4,IFERROR(VLOOKUP($N350,attributelookup,INDEX('list of artifact attributes'!$B:$B,MATCH(data!H$1,'list of artifact attributes'!$A:$A,0)),FALSE),))</f>
        <v>2</v>
      </c>
      <c r="I350">
        <v>3</v>
      </c>
      <c r="J350" t="s">
        <v>693</v>
      </c>
      <c r="K350" t="s">
        <v>6</v>
      </c>
      <c r="L350" t="s">
        <v>910</v>
      </c>
      <c r="M350" t="s">
        <v>698</v>
      </c>
      <c r="N350" t="str">
        <f t="shared" si="5"/>
        <v>FIREMei</v>
      </c>
      <c r="O350" t="s">
        <v>58</v>
      </c>
      <c r="P350" t="s">
        <v>59</v>
      </c>
      <c r="Q350" t="s">
        <v>622</v>
      </c>
      <c r="R350" t="s">
        <v>186</v>
      </c>
      <c r="S350" t="s">
        <v>872</v>
      </c>
      <c r="T350" t="s">
        <v>871</v>
      </c>
      <c r="U350" t="s">
        <v>855</v>
      </c>
      <c r="X350" t="s">
        <v>910</v>
      </c>
      <c r="Y350">
        <v>2</v>
      </c>
      <c r="AA350">
        <v>2</v>
      </c>
      <c r="AF350">
        <v>2</v>
      </c>
      <c r="AI350">
        <v>2</v>
      </c>
      <c r="AJ350">
        <v>1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1</v>
      </c>
      <c r="AX350">
        <v>2</v>
      </c>
      <c r="AY350">
        <v>1</v>
      </c>
      <c r="AZ350">
        <v>2</v>
      </c>
      <c r="BD350">
        <v>1</v>
      </c>
      <c r="BE350">
        <v>1</v>
      </c>
      <c r="BG350">
        <v>2</v>
      </c>
      <c r="BH350">
        <v>2</v>
      </c>
      <c r="BI350">
        <v>1</v>
      </c>
      <c r="BJ350">
        <v>2</v>
      </c>
      <c r="BK350">
        <v>2</v>
      </c>
      <c r="BL350">
        <v>2</v>
      </c>
      <c r="BM350">
        <v>2</v>
      </c>
      <c r="BN350">
        <v>1</v>
      </c>
    </row>
    <row r="351" spans="2:66" ht="14.5" customHeight="1" x14ac:dyDescent="0.2">
      <c r="B351">
        <f>IF(SUMIFS('Included Monsters'!I:I,'Included Monsters'!E:E,data!K351,'Included Monsters'!F:F,data!M351)=1,0,IF(SUM(C351:D351)=0,0,SUM(E351:H351)))</f>
        <v>0</v>
      </c>
      <c r="C351">
        <f>IF(L351='Choice Identifier'!$F$3,1,0)</f>
        <v>0</v>
      </c>
      <c r="D351">
        <f>IF(K351='Choice Identifier'!$F$3,1,0)</f>
        <v>0</v>
      </c>
      <c r="E351">
        <f>IF(ISNUMBER(SEARCH(E$1,VLOOKUP($N351,'favorites worksheet'!$B:$T,19,FALSE))),4,IFERROR(VLOOKUP($N351,attributelookup,INDEX('list of artifact attributes'!$B:$B,MATCH(data!E$1,'list of artifact attributes'!$A:$A,0)),FALSE),))</f>
        <v>0</v>
      </c>
      <c r="F351">
        <f>IF(ISNUMBER(SEARCH(F$1,VLOOKUP($N351,'favorites worksheet'!$B:$T,19,FALSE))),4,IFERROR(VLOOKUP($N351,attributelookup,INDEX('list of artifact attributes'!$B:$B,MATCH(data!F$1,'list of artifact attributes'!$A:$A,0)),FALSE),))</f>
        <v>0</v>
      </c>
      <c r="G351">
        <f>IF(ISNUMBER(SEARCH(G$1,VLOOKUP($N351,'favorites worksheet'!$B:$T,19,FALSE))),4,IFERROR(VLOOKUP($N351,attributelookup,INDEX('list of artifact attributes'!$B:$B,MATCH(data!G$1,'list of artifact attributes'!$A:$A,0)),FALSE),))</f>
        <v>2</v>
      </c>
      <c r="H351">
        <f>IF(ISNUMBER(SEARCH(H$1,VLOOKUP($N351,'favorites worksheet'!$B:$T,19,FALSE))),4,IFERROR(VLOOKUP($N351,attributelookup,INDEX('list of artifact attributes'!$B:$B,MATCH(data!H$1,'list of artifact attributes'!$A:$A,0)),FALSE),))</f>
        <v>2</v>
      </c>
      <c r="I351">
        <v>3</v>
      </c>
      <c r="J351" t="s">
        <v>693</v>
      </c>
      <c r="K351" t="s">
        <v>26</v>
      </c>
      <c r="L351" t="s">
        <v>919</v>
      </c>
      <c r="M351" s="5" t="s">
        <v>697</v>
      </c>
      <c r="N351" t="str">
        <f t="shared" si="5"/>
        <v>DARKMiho</v>
      </c>
      <c r="O351" t="s">
        <v>58</v>
      </c>
      <c r="P351" t="s">
        <v>59</v>
      </c>
      <c r="Q351" t="s">
        <v>620</v>
      </c>
      <c r="R351" t="s">
        <v>186</v>
      </c>
      <c r="S351" t="s">
        <v>872</v>
      </c>
      <c r="T351" t="s">
        <v>871</v>
      </c>
      <c r="U351" t="s">
        <v>855</v>
      </c>
      <c r="X351" t="s">
        <v>909</v>
      </c>
      <c r="Y351">
        <v>2</v>
      </c>
      <c r="Z351">
        <v>2</v>
      </c>
      <c r="AC351">
        <v>2</v>
      </c>
      <c r="AF351">
        <v>2</v>
      </c>
      <c r="AG351">
        <v>2</v>
      </c>
      <c r="AI351">
        <v>2</v>
      </c>
      <c r="AJ351">
        <v>2</v>
      </c>
      <c r="AK351">
        <v>2</v>
      </c>
      <c r="AL351">
        <v>2</v>
      </c>
      <c r="AM351">
        <v>2</v>
      </c>
      <c r="AN351">
        <v>2</v>
      </c>
      <c r="AO351">
        <v>2</v>
      </c>
      <c r="AP351">
        <v>2</v>
      </c>
      <c r="AQ351">
        <v>2</v>
      </c>
      <c r="AR351">
        <v>2</v>
      </c>
      <c r="AS351">
        <v>2</v>
      </c>
      <c r="AT351">
        <v>1</v>
      </c>
      <c r="AU351">
        <v>2</v>
      </c>
      <c r="AV351">
        <v>2</v>
      </c>
      <c r="AW351">
        <v>1</v>
      </c>
      <c r="AX351">
        <v>2</v>
      </c>
      <c r="AY351">
        <v>1</v>
      </c>
      <c r="AZ351">
        <v>2</v>
      </c>
      <c r="BC351" s="5">
        <v>2</v>
      </c>
      <c r="BD351">
        <v>1</v>
      </c>
      <c r="BE351">
        <v>1</v>
      </c>
      <c r="BG351">
        <v>2</v>
      </c>
      <c r="BH351">
        <v>2</v>
      </c>
      <c r="BI351">
        <v>2</v>
      </c>
      <c r="BJ351">
        <v>2</v>
      </c>
      <c r="BK351">
        <v>2</v>
      </c>
      <c r="BL351">
        <v>2</v>
      </c>
      <c r="BM351">
        <v>2</v>
      </c>
      <c r="BN351">
        <v>1</v>
      </c>
    </row>
    <row r="352" spans="2:66" ht="14.5" customHeight="1" x14ac:dyDescent="0.2">
      <c r="B352">
        <f>IF(SUMIFS('Included Monsters'!I:I,'Included Monsters'!E:E,data!K352,'Included Monsters'!F:F,data!M352)=1,0,IF(SUM(C352:D352)=0,0,SUM(E352:H352)))</f>
        <v>6</v>
      </c>
      <c r="C352">
        <f>IF(L352='Choice Identifier'!$F$3,1,0)</f>
        <v>0</v>
      </c>
      <c r="D352">
        <f>IF(K352='Choice Identifier'!$F$3,1,0)</f>
        <v>1</v>
      </c>
      <c r="E352">
        <f>IF(ISNUMBER(SEARCH(E$1,VLOOKUP($N352,'favorites worksheet'!$B:$T,19,FALSE))),4,IFERROR(VLOOKUP($N352,attributelookup,INDEX('list of artifact attributes'!$B:$B,MATCH(data!E$1,'list of artifact attributes'!$A:$A,0)),FALSE),))</f>
        <v>0</v>
      </c>
      <c r="F352">
        <f>IF(ISNUMBER(SEARCH(F$1,VLOOKUP($N352,'favorites worksheet'!$B:$T,19,FALSE))),4,IFERROR(VLOOKUP($N352,attributelookup,INDEX('list of artifact attributes'!$B:$B,MATCH(data!F$1,'list of artifact attributes'!$A:$A,0)),FALSE),))</f>
        <v>2</v>
      </c>
      <c r="G352">
        <f>IF(ISNUMBER(SEARCH(G$1,VLOOKUP($N352,'favorites worksheet'!$B:$T,19,FALSE))),4,IFERROR(VLOOKUP($N352,attributelookup,INDEX('list of artifact attributes'!$B:$B,MATCH(data!G$1,'list of artifact attributes'!$A:$A,0)),FALSE),))</f>
        <v>2</v>
      </c>
      <c r="H352">
        <f>IF(ISNUMBER(SEARCH(H$1,VLOOKUP($N352,'favorites worksheet'!$B:$T,19,FALSE))),4,IFERROR(VLOOKUP($N352,attributelookup,INDEX('list of artifact attributes'!$B:$B,MATCH(data!H$1,'list of artifact attributes'!$A:$A,0)),FALSE),))</f>
        <v>2</v>
      </c>
      <c r="I352">
        <v>3</v>
      </c>
      <c r="J352" t="s">
        <v>693</v>
      </c>
      <c r="K352" t="s">
        <v>22</v>
      </c>
      <c r="L352" t="s">
        <v>910</v>
      </c>
      <c r="M352" s="5" t="s">
        <v>694</v>
      </c>
      <c r="N352" t="str">
        <f t="shared" si="5"/>
        <v>LIGHTXiao Ling</v>
      </c>
      <c r="O352" t="s">
        <v>58</v>
      </c>
      <c r="P352" t="s">
        <v>186</v>
      </c>
      <c r="Q352" t="s">
        <v>622</v>
      </c>
      <c r="R352" t="s">
        <v>186</v>
      </c>
      <c r="S352" t="s">
        <v>872</v>
      </c>
      <c r="T352" t="s">
        <v>871</v>
      </c>
      <c r="U352" t="s">
        <v>855</v>
      </c>
      <c r="X352" t="s">
        <v>910</v>
      </c>
      <c r="Y352">
        <v>2</v>
      </c>
      <c r="AE352">
        <v>2</v>
      </c>
      <c r="AF352">
        <v>2</v>
      </c>
      <c r="AH352">
        <v>2</v>
      </c>
      <c r="AI352">
        <v>2</v>
      </c>
      <c r="AJ352">
        <v>2</v>
      </c>
      <c r="AK352">
        <v>2</v>
      </c>
      <c r="AL352">
        <v>2</v>
      </c>
      <c r="AM352">
        <v>2</v>
      </c>
      <c r="AN352">
        <v>2</v>
      </c>
      <c r="AO352">
        <v>2</v>
      </c>
      <c r="AP352">
        <v>2</v>
      </c>
      <c r="AQ352">
        <v>2</v>
      </c>
      <c r="AR352">
        <v>2</v>
      </c>
      <c r="AS352">
        <v>2</v>
      </c>
      <c r="AT352">
        <v>2</v>
      </c>
      <c r="AU352">
        <v>2</v>
      </c>
      <c r="AV352">
        <v>2</v>
      </c>
      <c r="AW352">
        <v>1</v>
      </c>
      <c r="AX352">
        <v>2</v>
      </c>
      <c r="AY352">
        <v>1</v>
      </c>
      <c r="AZ352">
        <v>2</v>
      </c>
      <c r="BC352" s="5">
        <v>2</v>
      </c>
      <c r="BD352">
        <v>1</v>
      </c>
      <c r="BE352">
        <v>1</v>
      </c>
      <c r="BG352">
        <v>2</v>
      </c>
      <c r="BH352">
        <v>2</v>
      </c>
      <c r="BI352">
        <v>1</v>
      </c>
      <c r="BJ352">
        <v>2</v>
      </c>
      <c r="BK352">
        <v>2</v>
      </c>
      <c r="BL352">
        <v>2</v>
      </c>
      <c r="BM352">
        <v>2</v>
      </c>
      <c r="BN352">
        <v>1</v>
      </c>
    </row>
    <row r="353" spans="2:66" ht="14.5" customHeight="1" x14ac:dyDescent="0.2">
      <c r="B353">
        <f>IF(SUMIFS('Included Monsters'!I:I,'Included Monsters'!E:E,data!K353,'Included Monsters'!F:F,data!M353)=1,0,IF(SUM(C353:D353)=0,0,SUM(E353:H353)))</f>
        <v>0</v>
      </c>
      <c r="C353">
        <f>IF(L353='Choice Identifier'!$F$3,1,0)</f>
        <v>0</v>
      </c>
      <c r="D353">
        <f>IF(K353='Choice Identifier'!$F$3,1,0)</f>
        <v>0</v>
      </c>
      <c r="E353">
        <f>IF(ISNUMBER(SEARCH(E$1,VLOOKUP($N353,'favorites worksheet'!$B:$T,19,FALSE))),4,IFERROR(VLOOKUP($N353,attributelookup,INDEX('list of artifact attributes'!$B:$B,MATCH(data!E$1,'list of artifact attributes'!$A:$A,0)),FALSE),))</f>
        <v>0</v>
      </c>
      <c r="F353">
        <f>IF(ISNUMBER(SEARCH(F$1,VLOOKUP($N353,'favorites worksheet'!$B:$T,19,FALSE))),4,IFERROR(VLOOKUP($N353,attributelookup,INDEX('list of artifact attributes'!$B:$B,MATCH(data!F$1,'list of artifact attributes'!$A:$A,0)),FALSE),))</f>
        <v>0</v>
      </c>
      <c r="G353">
        <f>IF(ISNUMBER(SEARCH(G$1,VLOOKUP($N353,'favorites worksheet'!$B:$T,19,FALSE))),4,IFERROR(VLOOKUP($N353,attributelookup,INDEX('list of artifact attributes'!$B:$B,MATCH(data!G$1,'list of artifact attributes'!$A:$A,0)),FALSE),))</f>
        <v>2</v>
      </c>
      <c r="H353">
        <f>IF(ISNUMBER(SEARCH(H$1,VLOOKUP($N353,'favorites worksheet'!$B:$T,19,FALSE))),4,IFERROR(VLOOKUP($N353,attributelookup,INDEX('list of artifact attributes'!$B:$B,MATCH(data!H$1,'list of artifact attributes'!$A:$A,0)),FALSE),))</f>
        <v>2</v>
      </c>
      <c r="I353">
        <v>3</v>
      </c>
      <c r="J353" t="s">
        <v>693</v>
      </c>
      <c r="K353" t="s">
        <v>13</v>
      </c>
      <c r="L353" t="s">
        <v>919</v>
      </c>
      <c r="M353" t="s">
        <v>696</v>
      </c>
      <c r="N353" t="str">
        <f t="shared" si="5"/>
        <v>WATERMina</v>
      </c>
      <c r="O353" t="s">
        <v>58</v>
      </c>
      <c r="P353" t="s">
        <v>186</v>
      </c>
      <c r="Q353" t="s">
        <v>83</v>
      </c>
      <c r="R353" t="s">
        <v>186</v>
      </c>
      <c r="S353" t="s">
        <v>872</v>
      </c>
      <c r="T353" t="s">
        <v>871</v>
      </c>
      <c r="U353" t="s">
        <v>855</v>
      </c>
      <c r="X353" t="s">
        <v>909</v>
      </c>
      <c r="Y353">
        <v>2</v>
      </c>
      <c r="Z353">
        <v>2</v>
      </c>
      <c r="AF353">
        <v>2</v>
      </c>
      <c r="AG353">
        <v>2</v>
      </c>
      <c r="AI353">
        <v>2</v>
      </c>
      <c r="AJ353">
        <v>2</v>
      </c>
      <c r="AK353">
        <v>1</v>
      </c>
      <c r="AL353">
        <v>2</v>
      </c>
      <c r="AM353">
        <v>2</v>
      </c>
      <c r="AN353">
        <v>2</v>
      </c>
      <c r="AO353">
        <v>2</v>
      </c>
      <c r="AP353">
        <v>2</v>
      </c>
      <c r="AQ353">
        <v>2</v>
      </c>
      <c r="AR353">
        <v>2</v>
      </c>
      <c r="AS353">
        <v>2</v>
      </c>
      <c r="AT353">
        <v>1</v>
      </c>
      <c r="AU353">
        <v>2</v>
      </c>
      <c r="AV353">
        <v>2</v>
      </c>
      <c r="AW353">
        <v>1</v>
      </c>
      <c r="AX353">
        <v>2</v>
      </c>
      <c r="AY353">
        <v>1</v>
      </c>
      <c r="BD353">
        <v>1</v>
      </c>
      <c r="BE353">
        <v>1</v>
      </c>
      <c r="BG353">
        <v>2</v>
      </c>
      <c r="BH353">
        <v>2</v>
      </c>
      <c r="BI353">
        <v>1</v>
      </c>
      <c r="BJ353">
        <v>2</v>
      </c>
      <c r="BK353">
        <v>2</v>
      </c>
      <c r="BL353">
        <v>2</v>
      </c>
      <c r="BM353">
        <v>2</v>
      </c>
      <c r="BN353">
        <v>1</v>
      </c>
    </row>
    <row r="354" spans="2:66" ht="14.5" customHeight="1" x14ac:dyDescent="0.2">
      <c r="B354">
        <f>IF(SUMIFS('Included Monsters'!I:I,'Included Monsters'!E:E,data!K354,'Included Monsters'!F:F,data!M354)=1,0,IF(SUM(C354:D354)=0,0,SUM(E354:H354)))</f>
        <v>0</v>
      </c>
      <c r="C354">
        <f>IF(L354='Choice Identifier'!$F$3,1,0)</f>
        <v>0</v>
      </c>
      <c r="D354">
        <f>IF(K354='Choice Identifier'!$F$3,1,0)</f>
        <v>0</v>
      </c>
      <c r="E354">
        <f>IF(ISNUMBER(SEARCH(E$1,VLOOKUP($N354,'favorites worksheet'!$B:$T,19,FALSE))),4,IFERROR(VLOOKUP($N354,attributelookup,INDEX('list of artifact attributes'!$B:$B,MATCH(data!E$1,'list of artifact attributes'!$A:$A,0)),FALSE),))</f>
        <v>0</v>
      </c>
      <c r="F354">
        <f>IF(ISNUMBER(SEARCH(F$1,VLOOKUP($N354,'favorites worksheet'!$B:$T,19,FALSE))),4,IFERROR(VLOOKUP($N354,attributelookup,INDEX('list of artifact attributes'!$B:$B,MATCH(data!F$1,'list of artifact attributes'!$A:$A,0)),FALSE),))</f>
        <v>0</v>
      </c>
      <c r="G354">
        <f>IF(ISNUMBER(SEARCH(G$1,VLOOKUP($N354,'favorites worksheet'!$B:$T,19,FALSE))),4,IFERROR(VLOOKUP($N354,attributelookup,INDEX('list of artifact attributes'!$B:$B,MATCH(data!G$1,'list of artifact attributes'!$A:$A,0)),FALSE),))</f>
        <v>2</v>
      </c>
      <c r="H354">
        <f>IF(ISNUMBER(SEARCH(H$1,VLOOKUP($N354,'favorites worksheet'!$B:$T,19,FALSE))),4,IFERROR(VLOOKUP($N354,attributelookup,INDEX('list of artifact attributes'!$B:$B,MATCH(data!H$1,'list of artifact attributes'!$A:$A,0)),FALSE),))</f>
        <v>2</v>
      </c>
      <c r="I354">
        <v>3</v>
      </c>
      <c r="J354" t="s">
        <v>693</v>
      </c>
      <c r="K354" t="s">
        <v>19</v>
      </c>
      <c r="L354" t="s">
        <v>919</v>
      </c>
      <c r="M354" t="s">
        <v>695</v>
      </c>
      <c r="N354" t="str">
        <f t="shared" si="5"/>
        <v>WINDNaomi</v>
      </c>
      <c r="O354" t="s">
        <v>58</v>
      </c>
      <c r="P354" t="s">
        <v>59</v>
      </c>
      <c r="Q354" t="s">
        <v>83</v>
      </c>
      <c r="R354" t="s">
        <v>186</v>
      </c>
      <c r="S354" t="s">
        <v>872</v>
      </c>
      <c r="T354" t="s">
        <v>871</v>
      </c>
      <c r="U354" t="s">
        <v>855</v>
      </c>
      <c r="X354" t="s">
        <v>909</v>
      </c>
      <c r="Y354">
        <v>2</v>
      </c>
      <c r="Z354">
        <v>2</v>
      </c>
      <c r="AF354">
        <v>2</v>
      </c>
      <c r="AG354">
        <v>2</v>
      </c>
      <c r="AI354">
        <v>1</v>
      </c>
      <c r="AJ354">
        <v>2</v>
      </c>
      <c r="AK354">
        <v>2</v>
      </c>
      <c r="AL354">
        <v>2</v>
      </c>
      <c r="AM354">
        <v>2</v>
      </c>
      <c r="AN354">
        <v>2</v>
      </c>
      <c r="AO354">
        <v>2</v>
      </c>
      <c r="AP354">
        <v>2</v>
      </c>
      <c r="AQ354">
        <v>2</v>
      </c>
      <c r="AR354">
        <v>2</v>
      </c>
      <c r="AS354">
        <v>2</v>
      </c>
      <c r="AT354">
        <v>1</v>
      </c>
      <c r="AU354">
        <v>2</v>
      </c>
      <c r="AV354">
        <v>2</v>
      </c>
      <c r="AW354">
        <v>1</v>
      </c>
      <c r="AX354">
        <v>2</v>
      </c>
      <c r="AY354">
        <v>1</v>
      </c>
      <c r="BD354">
        <v>1</v>
      </c>
      <c r="BE354">
        <v>1</v>
      </c>
      <c r="BG354">
        <v>2</v>
      </c>
      <c r="BH354">
        <v>2</v>
      </c>
      <c r="BI354">
        <v>2</v>
      </c>
      <c r="BJ354">
        <v>2</v>
      </c>
      <c r="BK354">
        <v>2</v>
      </c>
      <c r="BL354">
        <v>2</v>
      </c>
      <c r="BM354">
        <v>2</v>
      </c>
      <c r="BN354">
        <v>1</v>
      </c>
    </row>
    <row r="355" spans="2:66" ht="14.5" customHeight="1" x14ac:dyDescent="0.2">
      <c r="B355">
        <f>IF(SUMIFS('Included Monsters'!I:I,'Included Monsters'!E:E,data!K355,'Included Monsters'!F:F,data!M355)=1,0,IF(SUM(C355:D355)=0,0,SUM(E355:H355)))</f>
        <v>0</v>
      </c>
      <c r="C355">
        <f>IF(L355='Choice Identifier'!$F$3,1,0)</f>
        <v>0</v>
      </c>
      <c r="D355">
        <f>IF(K355='Choice Identifier'!$F$3,1,0)</f>
        <v>0</v>
      </c>
      <c r="E355">
        <f>IF(ISNUMBER(SEARCH(E$1,VLOOKUP($N355,'favorites worksheet'!$B:$T,19,FALSE))),4,IFERROR(VLOOKUP($N355,attributelookup,INDEX('list of artifact attributes'!$B:$B,MATCH(data!E$1,'list of artifact attributes'!$A:$A,0)),FALSE),))</f>
        <v>2</v>
      </c>
      <c r="F355">
        <f>IF(ISNUMBER(SEARCH(F$1,VLOOKUP($N355,'favorites worksheet'!$B:$T,19,FALSE))),4,IFERROR(VLOOKUP($N355,attributelookup,INDEX('list of artifact attributes'!$B:$B,MATCH(data!F$1,'list of artifact attributes'!$A:$A,0)),FALSE),))</f>
        <v>2</v>
      </c>
      <c r="G355">
        <f>IF(ISNUMBER(SEARCH(G$1,VLOOKUP($N355,'favorites worksheet'!$B:$T,19,FALSE))),4,IFERROR(VLOOKUP($N355,attributelookup,INDEX('list of artifact attributes'!$B:$B,MATCH(data!G$1,'list of artifact attributes'!$A:$A,0)),FALSE),))</f>
        <v>2</v>
      </c>
      <c r="H355">
        <f>IF(ISNUMBER(SEARCH(H$1,VLOOKUP($N355,'favorites worksheet'!$B:$T,19,FALSE))),4,IFERROR(VLOOKUP($N355,attributelookup,INDEX('list of artifact attributes'!$B:$B,MATCH(data!H$1,'list of artifact attributes'!$A:$A,0)),FALSE),))</f>
        <v>1</v>
      </c>
      <c r="I355">
        <v>4</v>
      </c>
      <c r="J355" t="s">
        <v>416</v>
      </c>
      <c r="K355" t="s">
        <v>26</v>
      </c>
      <c r="L355" t="s">
        <v>921</v>
      </c>
      <c r="M355" t="s">
        <v>417</v>
      </c>
      <c r="N355" t="str">
        <f t="shared" si="5"/>
        <v>DARKBetta</v>
      </c>
      <c r="O355" t="s">
        <v>30</v>
      </c>
      <c r="P355" t="s">
        <v>31</v>
      </c>
      <c r="Q355" t="s">
        <v>132</v>
      </c>
      <c r="R355" t="s">
        <v>31</v>
      </c>
      <c r="S355" t="s">
        <v>870</v>
      </c>
      <c r="T355" t="s">
        <v>858</v>
      </c>
      <c r="U355" t="s">
        <v>860</v>
      </c>
      <c r="X355" t="s">
        <v>910</v>
      </c>
      <c r="Y355">
        <v>1</v>
      </c>
      <c r="AD355">
        <v>2</v>
      </c>
      <c r="AE355">
        <v>2</v>
      </c>
      <c r="AF355">
        <v>2</v>
      </c>
      <c r="AI355">
        <v>2</v>
      </c>
      <c r="AJ355">
        <v>2</v>
      </c>
      <c r="AK355">
        <v>2</v>
      </c>
      <c r="AL355">
        <v>2</v>
      </c>
      <c r="AM355">
        <v>2</v>
      </c>
      <c r="AN355">
        <v>2</v>
      </c>
      <c r="AO355">
        <v>2</v>
      </c>
      <c r="AP355">
        <v>2</v>
      </c>
      <c r="AQ355">
        <v>2</v>
      </c>
      <c r="AR355">
        <v>2</v>
      </c>
      <c r="AS355">
        <v>1</v>
      </c>
      <c r="AT355">
        <v>2</v>
      </c>
      <c r="AU355">
        <v>2</v>
      </c>
      <c r="AV355">
        <v>1</v>
      </c>
      <c r="AW355">
        <v>2</v>
      </c>
      <c r="AX355">
        <v>2</v>
      </c>
      <c r="AY355">
        <v>1</v>
      </c>
      <c r="BD355">
        <v>1</v>
      </c>
      <c r="BE355">
        <v>1</v>
      </c>
      <c r="BG355">
        <v>1</v>
      </c>
      <c r="BH355">
        <v>1</v>
      </c>
      <c r="BI355">
        <v>1</v>
      </c>
      <c r="BJ355">
        <v>1</v>
      </c>
      <c r="BK355">
        <v>2</v>
      </c>
      <c r="BL355">
        <v>2</v>
      </c>
      <c r="BM355">
        <v>2</v>
      </c>
      <c r="BN355">
        <v>1</v>
      </c>
    </row>
    <row r="356" spans="2:66" ht="14.5" customHeight="1" x14ac:dyDescent="0.2">
      <c r="B356">
        <f>IF(SUMIFS('Included Monsters'!I:I,'Included Monsters'!E:E,data!K356,'Included Monsters'!F:F,data!M356)=1,0,IF(SUM(C356:D356)=0,0,SUM(E356:H356)))</f>
        <v>0</v>
      </c>
      <c r="C356">
        <f>IF(L356='Choice Identifier'!$F$3,1,0)</f>
        <v>0</v>
      </c>
      <c r="D356">
        <f>IF(K356='Choice Identifier'!$F$3,1,0)</f>
        <v>0</v>
      </c>
      <c r="E356">
        <f>IF(ISNUMBER(SEARCH(E$1,VLOOKUP($N356,'favorites worksheet'!$B:$T,19,FALSE))),4,IFERROR(VLOOKUP($N356,attributelookup,INDEX('list of artifact attributes'!$B:$B,MATCH(data!E$1,'list of artifact attributes'!$A:$A,0)),FALSE),))</f>
        <v>0</v>
      </c>
      <c r="F356">
        <f>IF(ISNUMBER(SEARCH(F$1,VLOOKUP($N356,'favorites worksheet'!$B:$T,19,FALSE))),4,IFERROR(VLOOKUP($N356,attributelookup,INDEX('list of artifact attributes'!$B:$B,MATCH(data!F$1,'list of artifact attributes'!$A:$A,0)),FALSE),))</f>
        <v>0</v>
      </c>
      <c r="G356">
        <f>IF(ISNUMBER(SEARCH(G$1,VLOOKUP($N356,'favorites worksheet'!$B:$T,19,FALSE))),4,IFERROR(VLOOKUP($N356,attributelookup,INDEX('list of artifact attributes'!$B:$B,MATCH(data!G$1,'list of artifact attributes'!$A:$A,0)),FALSE),))</f>
        <v>2</v>
      </c>
      <c r="H356">
        <f>IF(ISNUMBER(SEARCH(H$1,VLOOKUP($N356,'favorites worksheet'!$B:$T,19,FALSE))),4,IFERROR(VLOOKUP($N356,attributelookup,INDEX('list of artifact attributes'!$B:$B,MATCH(data!H$1,'list of artifact attributes'!$A:$A,0)),FALSE),))</f>
        <v>1</v>
      </c>
      <c r="I356">
        <v>4</v>
      </c>
      <c r="J356" t="s">
        <v>416</v>
      </c>
      <c r="K356" t="s">
        <v>19</v>
      </c>
      <c r="L356" t="s">
        <v>921</v>
      </c>
      <c r="M356" t="s">
        <v>422</v>
      </c>
      <c r="N356" t="str">
        <f t="shared" si="5"/>
        <v>WINDCichlid</v>
      </c>
      <c r="O356" t="s">
        <v>30</v>
      </c>
      <c r="P356" t="s">
        <v>31</v>
      </c>
      <c r="Q356" t="s">
        <v>141</v>
      </c>
      <c r="R356" t="s">
        <v>31</v>
      </c>
      <c r="S356" t="s">
        <v>870</v>
      </c>
      <c r="T356" t="s">
        <v>856</v>
      </c>
      <c r="U356" t="s">
        <v>860</v>
      </c>
      <c r="X356" t="s">
        <v>910</v>
      </c>
      <c r="Y356">
        <v>1</v>
      </c>
      <c r="AA356">
        <v>1</v>
      </c>
      <c r="AF356">
        <v>2</v>
      </c>
      <c r="AH356">
        <v>2</v>
      </c>
      <c r="AI356">
        <v>1</v>
      </c>
      <c r="AJ356">
        <v>2</v>
      </c>
      <c r="AK356">
        <v>2</v>
      </c>
      <c r="AL356">
        <v>2</v>
      </c>
      <c r="AM356">
        <v>2</v>
      </c>
      <c r="AN356">
        <v>2</v>
      </c>
      <c r="AO356">
        <v>2</v>
      </c>
      <c r="AP356">
        <v>2</v>
      </c>
      <c r="AQ356">
        <v>2</v>
      </c>
      <c r="AR356">
        <v>2</v>
      </c>
      <c r="AS356">
        <v>1</v>
      </c>
      <c r="AT356">
        <v>2</v>
      </c>
      <c r="AU356">
        <v>2</v>
      </c>
      <c r="AV356">
        <v>1</v>
      </c>
      <c r="AW356">
        <v>2</v>
      </c>
      <c r="AX356">
        <v>2</v>
      </c>
      <c r="AY356">
        <v>1</v>
      </c>
      <c r="BD356">
        <v>1</v>
      </c>
      <c r="BE356">
        <v>1</v>
      </c>
      <c r="BG356">
        <v>1</v>
      </c>
      <c r="BH356">
        <v>1</v>
      </c>
      <c r="BI356">
        <v>1</v>
      </c>
      <c r="BJ356">
        <v>1</v>
      </c>
      <c r="BK356">
        <v>2</v>
      </c>
      <c r="BL356">
        <v>2</v>
      </c>
      <c r="BM356">
        <v>2</v>
      </c>
      <c r="BN356">
        <v>1</v>
      </c>
    </row>
    <row r="357" spans="2:66" ht="14.5" customHeight="1" x14ac:dyDescent="0.2">
      <c r="B357">
        <f>IF(SUMIFS('Included Monsters'!I:I,'Included Monsters'!E:E,data!K357,'Included Monsters'!F:F,data!M357)=1,0,IF(SUM(C357:D357)=0,0,SUM(E357:H357)))</f>
        <v>5</v>
      </c>
      <c r="C357">
        <f>IF(L357='Choice Identifier'!$F$3,1,0)</f>
        <v>0</v>
      </c>
      <c r="D357">
        <f>IF(K357='Choice Identifier'!$F$3,1,0)</f>
        <v>1</v>
      </c>
      <c r="E357">
        <f>IF(ISNUMBER(SEARCH(E$1,VLOOKUP($N357,'favorites worksheet'!$B:$T,19,FALSE))),4,IFERROR(VLOOKUP($N357,attributelookup,INDEX('list of artifact attributes'!$B:$B,MATCH(data!E$1,'list of artifact attributes'!$A:$A,0)),FALSE),))</f>
        <v>0</v>
      </c>
      <c r="F357">
        <f>IF(ISNUMBER(SEARCH(F$1,VLOOKUP($N357,'favorites worksheet'!$B:$T,19,FALSE))),4,IFERROR(VLOOKUP($N357,attributelookup,INDEX('list of artifact attributes'!$B:$B,MATCH(data!F$1,'list of artifact attributes'!$A:$A,0)),FALSE),))</f>
        <v>2</v>
      </c>
      <c r="G357">
        <f>IF(ISNUMBER(SEARCH(G$1,VLOOKUP($N357,'favorites worksheet'!$B:$T,19,FALSE))),4,IFERROR(VLOOKUP($N357,attributelookup,INDEX('list of artifact attributes'!$B:$B,MATCH(data!G$1,'list of artifact attributes'!$A:$A,0)),FALSE),))</f>
        <v>2</v>
      </c>
      <c r="H357">
        <f>IF(ISNUMBER(SEARCH(H$1,VLOOKUP($N357,'favorites worksheet'!$B:$T,19,FALSE))),4,IFERROR(VLOOKUP($N357,attributelookup,INDEX('list of artifact attributes'!$B:$B,MATCH(data!H$1,'list of artifact attributes'!$A:$A,0)),FALSE),))</f>
        <v>1</v>
      </c>
      <c r="I357">
        <v>4</v>
      </c>
      <c r="J357" t="s">
        <v>416</v>
      </c>
      <c r="K357" t="s">
        <v>22</v>
      </c>
      <c r="L357" t="s">
        <v>921</v>
      </c>
      <c r="M357" t="s">
        <v>418</v>
      </c>
      <c r="N357" t="str">
        <f t="shared" si="5"/>
        <v>LIGHTMolly</v>
      </c>
      <c r="O357" t="s">
        <v>30</v>
      </c>
      <c r="P357" t="s">
        <v>31</v>
      </c>
      <c r="Q357" t="s">
        <v>132</v>
      </c>
      <c r="R357" t="s">
        <v>31</v>
      </c>
      <c r="S357" t="s">
        <v>870</v>
      </c>
      <c r="T357" t="s">
        <v>858</v>
      </c>
      <c r="U357" t="s">
        <v>860</v>
      </c>
      <c r="X357" t="s">
        <v>910</v>
      </c>
      <c r="Y357">
        <v>1</v>
      </c>
      <c r="AE357">
        <v>2</v>
      </c>
      <c r="AF357">
        <v>2</v>
      </c>
      <c r="AI357">
        <v>2</v>
      </c>
      <c r="AJ357">
        <v>2</v>
      </c>
      <c r="AK357">
        <v>2</v>
      </c>
      <c r="AL357">
        <v>2</v>
      </c>
      <c r="AM357">
        <v>2</v>
      </c>
      <c r="AN357">
        <v>2</v>
      </c>
      <c r="AO357">
        <v>2</v>
      </c>
      <c r="AP357">
        <v>2</v>
      </c>
      <c r="AQ357">
        <v>2</v>
      </c>
      <c r="AR357">
        <v>2</v>
      </c>
      <c r="AS357">
        <v>1</v>
      </c>
      <c r="AT357">
        <v>2</v>
      </c>
      <c r="AU357">
        <v>2</v>
      </c>
      <c r="AV357">
        <v>1</v>
      </c>
      <c r="AW357">
        <v>2</v>
      </c>
      <c r="AX357">
        <v>2</v>
      </c>
      <c r="AY357">
        <v>1</v>
      </c>
      <c r="BD357">
        <v>1</v>
      </c>
      <c r="BE357">
        <v>1</v>
      </c>
      <c r="BG357">
        <v>1</v>
      </c>
      <c r="BH357">
        <v>1</v>
      </c>
      <c r="BI357">
        <v>1</v>
      </c>
      <c r="BJ357">
        <v>1</v>
      </c>
      <c r="BK357">
        <v>2</v>
      </c>
      <c r="BL357">
        <v>2</v>
      </c>
      <c r="BM357">
        <v>2</v>
      </c>
      <c r="BN357">
        <v>1</v>
      </c>
    </row>
    <row r="358" spans="2:66" ht="14.5" customHeight="1" x14ac:dyDescent="0.2">
      <c r="B358">
        <f>IF(SUMIFS('Included Monsters'!I:I,'Included Monsters'!E:E,data!K358,'Included Monsters'!F:F,data!M358)=1,0,IF(SUM(C358:D358)=0,0,SUM(E358:H358)))</f>
        <v>0</v>
      </c>
      <c r="C358">
        <f>IF(L358='Choice Identifier'!$F$3,1,0)</f>
        <v>0</v>
      </c>
      <c r="D358">
        <f>IF(K358='Choice Identifier'!$F$3,1,0)</f>
        <v>0</v>
      </c>
      <c r="E358">
        <f>IF(ISNUMBER(SEARCH(E$1,VLOOKUP($N358,'favorites worksheet'!$B:$T,19,FALSE))),4,IFERROR(VLOOKUP($N358,attributelookup,INDEX('list of artifact attributes'!$B:$B,MATCH(data!E$1,'list of artifact attributes'!$A:$A,0)),FALSE),))</f>
        <v>2</v>
      </c>
      <c r="F358">
        <f>IF(ISNUMBER(SEARCH(F$1,VLOOKUP($N358,'favorites worksheet'!$B:$T,19,FALSE))),4,IFERROR(VLOOKUP($N358,attributelookup,INDEX('list of artifact attributes'!$B:$B,MATCH(data!F$1,'list of artifact attributes'!$A:$A,0)),FALSE),))</f>
        <v>0</v>
      </c>
      <c r="G358">
        <f>IF(ISNUMBER(SEARCH(G$1,VLOOKUP($N358,'favorites worksheet'!$B:$T,19,FALSE))),4,IFERROR(VLOOKUP($N358,attributelookup,INDEX('list of artifact attributes'!$B:$B,MATCH(data!G$1,'list of artifact attributes'!$A:$A,0)),FALSE),))</f>
        <v>2</v>
      </c>
      <c r="H358">
        <f>IF(ISNUMBER(SEARCH(H$1,VLOOKUP($N358,'favorites worksheet'!$B:$T,19,FALSE))),4,IFERROR(VLOOKUP($N358,attributelookup,INDEX('list of artifact attributes'!$B:$B,MATCH(data!H$1,'list of artifact attributes'!$A:$A,0)),FALSE),))</f>
        <v>1</v>
      </c>
      <c r="I358">
        <v>4</v>
      </c>
      <c r="J358" t="s">
        <v>416</v>
      </c>
      <c r="K358" t="s">
        <v>6</v>
      </c>
      <c r="L358" t="s">
        <v>921</v>
      </c>
      <c r="M358" t="s">
        <v>419</v>
      </c>
      <c r="N358" t="str">
        <f t="shared" si="5"/>
        <v>FIREPlaty</v>
      </c>
      <c r="O358" t="s">
        <v>30</v>
      </c>
      <c r="P358" t="s">
        <v>31</v>
      </c>
      <c r="Q358" t="s">
        <v>132</v>
      </c>
      <c r="R358" t="s">
        <v>31</v>
      </c>
      <c r="S358" t="s">
        <v>870</v>
      </c>
      <c r="T358" t="s">
        <v>858</v>
      </c>
      <c r="U358" t="s">
        <v>860</v>
      </c>
      <c r="X358" t="s">
        <v>910</v>
      </c>
      <c r="Y358">
        <v>1</v>
      </c>
      <c r="AA358">
        <v>1</v>
      </c>
      <c r="AD358">
        <v>2</v>
      </c>
      <c r="AF358">
        <v>2</v>
      </c>
      <c r="AH358">
        <v>2</v>
      </c>
      <c r="AI358">
        <v>2</v>
      </c>
      <c r="AJ358">
        <v>1</v>
      </c>
      <c r="AK358">
        <v>2</v>
      </c>
      <c r="AL358">
        <v>2</v>
      </c>
      <c r="AM358">
        <v>2</v>
      </c>
      <c r="AN358">
        <v>2</v>
      </c>
      <c r="AO358">
        <v>2</v>
      </c>
      <c r="AP358">
        <v>2</v>
      </c>
      <c r="AQ358">
        <v>2</v>
      </c>
      <c r="AR358">
        <v>2</v>
      </c>
      <c r="AS358">
        <v>1</v>
      </c>
      <c r="AT358">
        <v>2</v>
      </c>
      <c r="AU358">
        <v>2</v>
      </c>
      <c r="AV358">
        <v>1</v>
      </c>
      <c r="AW358">
        <v>2</v>
      </c>
      <c r="AX358">
        <v>2</v>
      </c>
      <c r="AY358">
        <v>1</v>
      </c>
      <c r="BD358">
        <v>1</v>
      </c>
      <c r="BE358">
        <v>1</v>
      </c>
      <c r="BG358">
        <v>1</v>
      </c>
      <c r="BH358">
        <v>1</v>
      </c>
      <c r="BI358">
        <v>1</v>
      </c>
      <c r="BJ358">
        <v>1</v>
      </c>
      <c r="BK358">
        <v>2</v>
      </c>
      <c r="BL358">
        <v>2</v>
      </c>
      <c r="BM358">
        <v>2</v>
      </c>
      <c r="BN358">
        <v>1</v>
      </c>
    </row>
    <row r="359" spans="2:66" ht="14.5" customHeight="1" x14ac:dyDescent="0.2">
      <c r="B359">
        <f>IF(SUMIFS('Included Monsters'!I:I,'Included Monsters'!E:E,data!K359,'Included Monsters'!F:F,data!M359)=1,0,IF(SUM(C359:D359)=0,0,SUM(E359:H359)))</f>
        <v>0</v>
      </c>
      <c r="C359">
        <f>IF(L359='Choice Identifier'!$F$3,1,0)</f>
        <v>0</v>
      </c>
      <c r="D359">
        <f>IF(K359='Choice Identifier'!$F$3,1,0)</f>
        <v>0</v>
      </c>
      <c r="E359">
        <f>IF(ISNUMBER(SEARCH(E$1,VLOOKUP($N359,'favorites worksheet'!$B:$T,19,FALSE))),4,IFERROR(VLOOKUP($N359,attributelookup,INDEX('list of artifact attributes'!$B:$B,MATCH(data!E$1,'list of artifact attributes'!$A:$A,0)),FALSE),))</f>
        <v>0</v>
      </c>
      <c r="F359">
        <f>IF(ISNUMBER(SEARCH(F$1,VLOOKUP($N359,'favorites worksheet'!$B:$T,19,FALSE))),4,IFERROR(VLOOKUP($N359,attributelookup,INDEX('list of artifact attributes'!$B:$B,MATCH(data!F$1,'list of artifact attributes'!$A:$A,0)),FALSE),))</f>
        <v>2</v>
      </c>
      <c r="G359">
        <f>IF(ISNUMBER(SEARCH(G$1,VLOOKUP($N359,'favorites worksheet'!$B:$T,19,FALSE))),4,IFERROR(VLOOKUP($N359,attributelookup,INDEX('list of artifact attributes'!$B:$B,MATCH(data!G$1,'list of artifact attributes'!$A:$A,0)),FALSE),))</f>
        <v>2</v>
      </c>
      <c r="H359">
        <f>IF(ISNUMBER(SEARCH(H$1,VLOOKUP($N359,'favorites worksheet'!$B:$T,19,FALSE))),4,IFERROR(VLOOKUP($N359,attributelookup,INDEX('list of artifact attributes'!$B:$B,MATCH(data!H$1,'list of artifact attributes'!$A:$A,0)),FALSE),))</f>
        <v>1</v>
      </c>
      <c r="I359">
        <v>4</v>
      </c>
      <c r="J359" t="s">
        <v>416</v>
      </c>
      <c r="K359" t="s">
        <v>13</v>
      </c>
      <c r="L359" t="s">
        <v>921</v>
      </c>
      <c r="M359" t="s">
        <v>420</v>
      </c>
      <c r="N359" t="str">
        <f t="shared" si="5"/>
        <v>WATERTetra</v>
      </c>
      <c r="O359" t="s">
        <v>15</v>
      </c>
      <c r="P359" t="s">
        <v>16</v>
      </c>
      <c r="Q359" t="s">
        <v>132</v>
      </c>
      <c r="R359" t="s">
        <v>31</v>
      </c>
      <c r="S359" t="s">
        <v>870</v>
      </c>
      <c r="T359" t="s">
        <v>856</v>
      </c>
      <c r="U359" t="s">
        <v>860</v>
      </c>
      <c r="X359" t="s">
        <v>910</v>
      </c>
      <c r="Y359">
        <v>1</v>
      </c>
      <c r="AE359">
        <v>2</v>
      </c>
      <c r="AF359">
        <v>2</v>
      </c>
      <c r="AI359">
        <v>2</v>
      </c>
      <c r="AJ359">
        <v>2</v>
      </c>
      <c r="AK359">
        <v>1</v>
      </c>
      <c r="AL359">
        <v>2</v>
      </c>
      <c r="AM359">
        <v>2</v>
      </c>
      <c r="AN359">
        <v>2</v>
      </c>
      <c r="AO359">
        <v>2</v>
      </c>
      <c r="AP359">
        <v>2</v>
      </c>
      <c r="AQ359">
        <v>2</v>
      </c>
      <c r="AR359">
        <v>2</v>
      </c>
      <c r="AS359">
        <v>1</v>
      </c>
      <c r="AT359">
        <v>2</v>
      </c>
      <c r="AU359">
        <v>2</v>
      </c>
      <c r="AV359">
        <v>1</v>
      </c>
      <c r="AW359">
        <v>2</v>
      </c>
      <c r="AX359">
        <v>2</v>
      </c>
      <c r="AY359">
        <v>1</v>
      </c>
      <c r="BD359">
        <v>1</v>
      </c>
      <c r="BE359">
        <v>1</v>
      </c>
      <c r="BG359">
        <v>1</v>
      </c>
      <c r="BH359">
        <v>1</v>
      </c>
      <c r="BI359">
        <v>1</v>
      </c>
      <c r="BJ359">
        <v>1</v>
      </c>
      <c r="BK359">
        <v>2</v>
      </c>
      <c r="BL359">
        <v>2</v>
      </c>
      <c r="BM359">
        <v>2</v>
      </c>
      <c r="BN359">
        <v>1</v>
      </c>
    </row>
    <row r="360" spans="2:66" ht="14.5" customHeight="1" x14ac:dyDescent="0.2">
      <c r="B360">
        <f>IF(SUMIFS('Included Monsters'!I:I,'Included Monsters'!E:E,data!K360,'Included Monsters'!F:F,data!M360)=1,0,IF(SUM(C360:D360)=0,0,SUM(E360:H360)))</f>
        <v>0</v>
      </c>
      <c r="C360">
        <f>IF(L360='Choice Identifier'!$F$3,1,0)</f>
        <v>0</v>
      </c>
      <c r="D360">
        <f>IF(K360='Choice Identifier'!$F$3,1,0)</f>
        <v>0</v>
      </c>
      <c r="E360">
        <f>IF(ISNUMBER(SEARCH(E$1,VLOOKUP($N360,'favorites worksheet'!$B:$T,19,FALSE))),4,IFERROR(VLOOKUP($N360,attributelookup,INDEX('list of artifact attributes'!$B:$B,MATCH(data!E$1,'list of artifact attributes'!$A:$A,0)),FALSE),))</f>
        <v>0</v>
      </c>
      <c r="F360">
        <f>IF(ISNUMBER(SEARCH(F$1,VLOOKUP($N360,'favorites worksheet'!$B:$T,19,FALSE))),4,IFERROR(VLOOKUP($N360,attributelookup,INDEX('list of artifact attributes'!$B:$B,MATCH(data!F$1,'list of artifact attributes'!$A:$A,0)),FALSE),))</f>
        <v>0</v>
      </c>
      <c r="G360">
        <f>IF(ISNUMBER(SEARCH(G$1,VLOOKUP($N360,'favorites worksheet'!$B:$T,19,FALSE))),4,IFERROR(VLOOKUP($N360,attributelookup,INDEX('list of artifact attributes'!$B:$B,MATCH(data!G$1,'list of artifact attributes'!$A:$A,0)),FALSE),))</f>
        <v>2</v>
      </c>
      <c r="H360">
        <f>IF(ISNUMBER(SEARCH(H$1,VLOOKUP($N360,'favorites worksheet'!$B:$T,19,FALSE))),4,IFERROR(VLOOKUP($N360,attributelookup,INDEX('list of artifact attributes'!$B:$B,MATCH(data!H$1,'list of artifact attributes'!$A:$A,0)),FALSE),))</f>
        <v>2</v>
      </c>
      <c r="I360">
        <v>3</v>
      </c>
      <c r="J360" t="s">
        <v>637</v>
      </c>
      <c r="K360" t="s">
        <v>6</v>
      </c>
      <c r="L360" t="s">
        <v>910</v>
      </c>
      <c r="M360" t="s">
        <v>638</v>
      </c>
      <c r="N360" t="str">
        <f t="shared" si="5"/>
        <v>FIREBurentau</v>
      </c>
      <c r="O360" t="s">
        <v>58</v>
      </c>
      <c r="P360" t="s">
        <v>208</v>
      </c>
      <c r="Q360" t="s">
        <v>83</v>
      </c>
      <c r="R360" t="s">
        <v>186</v>
      </c>
      <c r="S360" t="s">
        <v>872</v>
      </c>
      <c r="T360" t="s">
        <v>871</v>
      </c>
      <c r="U360" t="s">
        <v>857</v>
      </c>
      <c r="X360" t="s">
        <v>909</v>
      </c>
      <c r="Y360">
        <v>2</v>
      </c>
      <c r="Z360">
        <v>2</v>
      </c>
      <c r="AA360">
        <v>2</v>
      </c>
      <c r="AF360">
        <v>2</v>
      </c>
      <c r="AG360">
        <v>2</v>
      </c>
      <c r="AH360">
        <v>2</v>
      </c>
      <c r="AI360">
        <v>2</v>
      </c>
      <c r="AJ360">
        <v>1</v>
      </c>
      <c r="AK360">
        <v>2</v>
      </c>
      <c r="AL360">
        <v>2</v>
      </c>
      <c r="AM360">
        <v>2</v>
      </c>
      <c r="AN360">
        <v>2</v>
      </c>
      <c r="AO360">
        <v>2</v>
      </c>
      <c r="AP360">
        <v>2</v>
      </c>
      <c r="AQ360">
        <v>2</v>
      </c>
      <c r="AR360">
        <v>2</v>
      </c>
      <c r="AS360">
        <v>2</v>
      </c>
      <c r="AT360">
        <v>1</v>
      </c>
      <c r="AU360">
        <v>2</v>
      </c>
      <c r="AV360">
        <v>2</v>
      </c>
      <c r="AW360">
        <v>1</v>
      </c>
      <c r="AX360">
        <v>2</v>
      </c>
      <c r="AY360">
        <v>1</v>
      </c>
      <c r="BD360">
        <v>1</v>
      </c>
      <c r="BE360">
        <v>1</v>
      </c>
      <c r="BG360">
        <v>2</v>
      </c>
      <c r="BH360">
        <v>2</v>
      </c>
      <c r="BI360">
        <v>1</v>
      </c>
      <c r="BJ360">
        <v>2</v>
      </c>
      <c r="BK360">
        <v>2</v>
      </c>
      <c r="BL360">
        <v>2</v>
      </c>
      <c r="BM360">
        <v>2</v>
      </c>
      <c r="BN360">
        <v>1</v>
      </c>
    </row>
    <row r="361" spans="2:66" ht="14.5" customHeight="1" x14ac:dyDescent="0.2">
      <c r="B361">
        <f>IF(SUMIFS('Included Monsters'!I:I,'Included Monsters'!E:E,data!K361,'Included Monsters'!F:F,data!M361)=1,0,IF(SUM(C361:D361)=0,0,SUM(E361:H361)))</f>
        <v>0</v>
      </c>
      <c r="C361">
        <f>IF(L361='Choice Identifier'!$F$3,1,0)</f>
        <v>0</v>
      </c>
      <c r="D361">
        <f>IF(K361='Choice Identifier'!$F$3,1,0)</f>
        <v>0</v>
      </c>
      <c r="E361">
        <f>IF(ISNUMBER(SEARCH(E$1,VLOOKUP($N361,'favorites worksheet'!$B:$T,19,FALSE))),4,IFERROR(VLOOKUP($N361,attributelookup,INDEX('list of artifact attributes'!$B:$B,MATCH(data!E$1,'list of artifact attributes'!$A:$A,0)),FALSE),))</f>
        <v>0</v>
      </c>
      <c r="F361">
        <f>IF(ISNUMBER(SEARCH(F$1,VLOOKUP($N361,'favorites worksheet'!$B:$T,19,FALSE))),4,IFERROR(VLOOKUP($N361,attributelookup,INDEX('list of artifact attributes'!$B:$B,MATCH(data!F$1,'list of artifact attributes'!$A:$A,0)),FALSE),))</f>
        <v>2</v>
      </c>
      <c r="G361">
        <f>IF(ISNUMBER(SEARCH(G$1,VLOOKUP($N361,'favorites worksheet'!$B:$T,19,FALSE))),4,IFERROR(VLOOKUP($N361,attributelookup,INDEX('list of artifact attributes'!$B:$B,MATCH(data!G$1,'list of artifact attributes'!$A:$A,0)),FALSE),))</f>
        <v>2</v>
      </c>
      <c r="H361">
        <f>IF(ISNUMBER(SEARCH(H$1,VLOOKUP($N361,'favorites worksheet'!$B:$T,19,FALSE))),4,IFERROR(VLOOKUP($N361,attributelookup,INDEX('list of artifact attributes'!$B:$B,MATCH(data!H$1,'list of artifact attributes'!$A:$A,0)),FALSE),))</f>
        <v>2</v>
      </c>
      <c r="I361">
        <v>3</v>
      </c>
      <c r="J361" t="s">
        <v>637</v>
      </c>
      <c r="K361" t="s">
        <v>19</v>
      </c>
      <c r="L361" t="s">
        <v>910</v>
      </c>
      <c r="M361" s="5" t="s">
        <v>639</v>
      </c>
      <c r="N361" t="str">
        <f t="shared" si="5"/>
        <v>WINDEintau</v>
      </c>
      <c r="O361" t="s">
        <v>58</v>
      </c>
      <c r="P361" t="s">
        <v>59</v>
      </c>
      <c r="Q361" t="s">
        <v>83</v>
      </c>
      <c r="R361" t="s">
        <v>186</v>
      </c>
      <c r="S361" t="s">
        <v>872</v>
      </c>
      <c r="T361" t="s">
        <v>871</v>
      </c>
      <c r="U361" t="s">
        <v>857</v>
      </c>
      <c r="X361" t="s">
        <v>909</v>
      </c>
      <c r="Y361">
        <v>2</v>
      </c>
      <c r="Z361">
        <v>2</v>
      </c>
      <c r="AE361" s="5">
        <v>2</v>
      </c>
      <c r="AF361">
        <v>2</v>
      </c>
      <c r="AI361">
        <v>1</v>
      </c>
      <c r="AJ361">
        <v>2</v>
      </c>
      <c r="AK361">
        <v>2</v>
      </c>
      <c r="AL361">
        <v>2</v>
      </c>
      <c r="AM361">
        <v>2</v>
      </c>
      <c r="AN361">
        <v>2</v>
      </c>
      <c r="AO361">
        <v>2</v>
      </c>
      <c r="AP361">
        <v>2</v>
      </c>
      <c r="AQ361">
        <v>2</v>
      </c>
      <c r="AR361">
        <v>2</v>
      </c>
      <c r="AS361">
        <v>2</v>
      </c>
      <c r="AT361">
        <v>1</v>
      </c>
      <c r="AU361">
        <v>2</v>
      </c>
      <c r="AV361">
        <v>2</v>
      </c>
      <c r="AW361">
        <v>1</v>
      </c>
      <c r="AX361">
        <v>2</v>
      </c>
      <c r="AY361">
        <v>1</v>
      </c>
      <c r="BC361" s="5"/>
      <c r="BD361">
        <v>1</v>
      </c>
      <c r="BE361">
        <v>1</v>
      </c>
      <c r="BG361">
        <v>2</v>
      </c>
      <c r="BH361">
        <v>2</v>
      </c>
      <c r="BI361">
        <v>1</v>
      </c>
      <c r="BJ361">
        <v>2</v>
      </c>
      <c r="BK361">
        <v>2</v>
      </c>
      <c r="BL361">
        <v>2</v>
      </c>
      <c r="BM361">
        <v>2</v>
      </c>
      <c r="BN361">
        <v>1</v>
      </c>
    </row>
    <row r="362" spans="2:66" ht="14.5" customHeight="1" x14ac:dyDescent="0.2">
      <c r="B362">
        <f>IF(SUMIFS('Included Monsters'!I:I,'Included Monsters'!E:E,data!K362,'Included Monsters'!F:F,data!M362)=1,0,IF(SUM(C362:D362)=0,0,SUM(E362:H362)))</f>
        <v>6</v>
      </c>
      <c r="C362">
        <f>IF(L362='Choice Identifier'!$F$3,1,0)</f>
        <v>0</v>
      </c>
      <c r="D362">
        <f>IF(K362='Choice Identifier'!$F$3,1,0)</f>
        <v>1</v>
      </c>
      <c r="E362">
        <f>IF(ISNUMBER(SEARCH(E$1,VLOOKUP($N362,'favorites worksheet'!$B:$T,19,FALSE))),4,IFERROR(VLOOKUP($N362,attributelookup,INDEX('list of artifact attributes'!$B:$B,MATCH(data!E$1,'list of artifact attributes'!$A:$A,0)),FALSE),))</f>
        <v>0</v>
      </c>
      <c r="F362">
        <f>IF(ISNUMBER(SEARCH(F$1,VLOOKUP($N362,'favorites worksheet'!$B:$T,19,FALSE))),4,IFERROR(VLOOKUP($N362,attributelookup,INDEX('list of artifact attributes'!$B:$B,MATCH(data!F$1,'list of artifact attributes'!$A:$A,0)),FALSE),))</f>
        <v>2</v>
      </c>
      <c r="G362">
        <f>IF(ISNUMBER(SEARCH(G$1,VLOOKUP($N362,'favorites worksheet'!$B:$T,19,FALSE))),4,IFERROR(VLOOKUP($N362,attributelookup,INDEX('list of artifact attributes'!$B:$B,MATCH(data!G$1,'list of artifact attributes'!$A:$A,0)),FALSE),))</f>
        <v>2</v>
      </c>
      <c r="H362">
        <f>IF(ISNUMBER(SEARCH(H$1,VLOOKUP($N362,'favorites worksheet'!$B:$T,19,FALSE))),4,IFERROR(VLOOKUP($N362,attributelookup,INDEX('list of artifact attributes'!$B:$B,MATCH(data!H$1,'list of artifact attributes'!$A:$A,0)),FALSE),))</f>
        <v>2</v>
      </c>
      <c r="I362">
        <v>3</v>
      </c>
      <c r="J362" t="s">
        <v>637</v>
      </c>
      <c r="K362" t="s">
        <v>22</v>
      </c>
      <c r="L362" t="s">
        <v>910</v>
      </c>
      <c r="M362" t="s">
        <v>640</v>
      </c>
      <c r="N362" t="str">
        <f t="shared" si="5"/>
        <v>LIGHTGrotau</v>
      </c>
      <c r="O362" t="s">
        <v>58</v>
      </c>
      <c r="P362" t="s">
        <v>208</v>
      </c>
      <c r="Q362" t="s">
        <v>83</v>
      </c>
      <c r="R362" t="s">
        <v>186</v>
      </c>
      <c r="S362" t="s">
        <v>872</v>
      </c>
      <c r="T362" t="s">
        <v>871</v>
      </c>
      <c r="U362" t="s">
        <v>857</v>
      </c>
      <c r="X362" t="s">
        <v>909</v>
      </c>
      <c r="Y362">
        <v>2</v>
      </c>
      <c r="Z362">
        <v>2</v>
      </c>
      <c r="AE362">
        <v>2</v>
      </c>
      <c r="AF362">
        <v>2</v>
      </c>
      <c r="AG362">
        <v>2</v>
      </c>
      <c r="AI362">
        <v>2</v>
      </c>
      <c r="AJ362">
        <v>2</v>
      </c>
      <c r="AK362">
        <v>2</v>
      </c>
      <c r="AL362">
        <v>2</v>
      </c>
      <c r="AM362">
        <v>2</v>
      </c>
      <c r="AN362">
        <v>2</v>
      </c>
      <c r="AO362">
        <v>2</v>
      </c>
      <c r="AP362">
        <v>2</v>
      </c>
      <c r="AQ362">
        <v>2</v>
      </c>
      <c r="AR362">
        <v>2</v>
      </c>
      <c r="AS362">
        <v>2</v>
      </c>
      <c r="AT362">
        <v>1</v>
      </c>
      <c r="AU362">
        <v>2</v>
      </c>
      <c r="AV362">
        <v>2</v>
      </c>
      <c r="AW362">
        <v>1</v>
      </c>
      <c r="AX362">
        <v>2</v>
      </c>
      <c r="AY362">
        <v>1</v>
      </c>
      <c r="BD362">
        <v>1</v>
      </c>
      <c r="BE362">
        <v>1</v>
      </c>
      <c r="BG362">
        <v>2</v>
      </c>
      <c r="BH362">
        <v>2</v>
      </c>
      <c r="BI362">
        <v>1</v>
      </c>
      <c r="BJ362">
        <v>2</v>
      </c>
      <c r="BK362">
        <v>2</v>
      </c>
      <c r="BL362">
        <v>2</v>
      </c>
      <c r="BM362">
        <v>2</v>
      </c>
      <c r="BN362">
        <v>1</v>
      </c>
    </row>
    <row r="363" spans="2:66" ht="14.5" customHeight="1" x14ac:dyDescent="0.2">
      <c r="B363">
        <f>IF(SUMIFS('Included Monsters'!I:I,'Included Monsters'!E:E,data!K363,'Included Monsters'!F:F,data!M363)=1,0,IF(SUM(C363:D363)=0,0,SUM(E363:H363)))</f>
        <v>0</v>
      </c>
      <c r="C363">
        <f>IF(L363='Choice Identifier'!$F$3,1,0)</f>
        <v>0</v>
      </c>
      <c r="D363">
        <f>IF(K363='Choice Identifier'!$F$3,1,0)</f>
        <v>0</v>
      </c>
      <c r="E363">
        <f>IF(ISNUMBER(SEARCH(E$1,VLOOKUP($N363,'favorites worksheet'!$B:$T,19,FALSE))),4,IFERROR(VLOOKUP($N363,attributelookup,INDEX('list of artifact attributes'!$B:$B,MATCH(data!E$1,'list of artifact attributes'!$A:$A,0)),FALSE),))</f>
        <v>2</v>
      </c>
      <c r="F363">
        <f>IF(ISNUMBER(SEARCH(F$1,VLOOKUP($N363,'favorites worksheet'!$B:$T,19,FALSE))),4,IFERROR(VLOOKUP($N363,attributelookup,INDEX('list of artifact attributes'!$B:$B,MATCH(data!F$1,'list of artifact attributes'!$A:$A,0)),FALSE),))</f>
        <v>0</v>
      </c>
      <c r="G363">
        <f>IF(ISNUMBER(SEARCH(G$1,VLOOKUP($N363,'favorites worksheet'!$B:$T,19,FALSE))),4,IFERROR(VLOOKUP($N363,attributelookup,INDEX('list of artifact attributes'!$B:$B,MATCH(data!G$1,'list of artifact attributes'!$A:$A,0)),FALSE),))</f>
        <v>2</v>
      </c>
      <c r="H363">
        <f>IF(ISNUMBER(SEARCH(H$1,VLOOKUP($N363,'favorites worksheet'!$B:$T,19,FALSE))),4,IFERROR(VLOOKUP($N363,attributelookup,INDEX('list of artifact attributes'!$B:$B,MATCH(data!H$1,'list of artifact attributes'!$A:$A,0)),FALSE),))</f>
        <v>2</v>
      </c>
      <c r="I363">
        <v>3</v>
      </c>
      <c r="J363" t="s">
        <v>637</v>
      </c>
      <c r="K363" t="s">
        <v>26</v>
      </c>
      <c r="L363" t="s">
        <v>910</v>
      </c>
      <c r="M363" t="s">
        <v>641</v>
      </c>
      <c r="N363" t="str">
        <f t="shared" si="5"/>
        <v>DARKKamatau</v>
      </c>
      <c r="O363" t="s">
        <v>58</v>
      </c>
      <c r="P363" t="s">
        <v>59</v>
      </c>
      <c r="Q363" t="s">
        <v>83</v>
      </c>
      <c r="R363" t="s">
        <v>186</v>
      </c>
      <c r="S363" t="s">
        <v>872</v>
      </c>
      <c r="T363" t="s">
        <v>871</v>
      </c>
      <c r="U363" t="s">
        <v>857</v>
      </c>
      <c r="X363" t="s">
        <v>909</v>
      </c>
      <c r="Y363">
        <v>2</v>
      </c>
      <c r="Z363">
        <v>2</v>
      </c>
      <c r="AD363">
        <v>2</v>
      </c>
      <c r="AF363">
        <v>2</v>
      </c>
      <c r="AI363">
        <v>2</v>
      </c>
      <c r="AJ363">
        <v>2</v>
      </c>
      <c r="AK363">
        <v>2</v>
      </c>
      <c r="AL363">
        <v>2</v>
      </c>
      <c r="AM363">
        <v>2</v>
      </c>
      <c r="AN363">
        <v>2</v>
      </c>
      <c r="AO363">
        <v>2</v>
      </c>
      <c r="AP363">
        <v>2</v>
      </c>
      <c r="AQ363">
        <v>2</v>
      </c>
      <c r="AR363">
        <v>2</v>
      </c>
      <c r="AS363">
        <v>2</v>
      </c>
      <c r="AT363">
        <v>1</v>
      </c>
      <c r="AU363">
        <v>2</v>
      </c>
      <c r="AV363">
        <v>2</v>
      </c>
      <c r="AW363">
        <v>1</v>
      </c>
      <c r="AX363">
        <v>2</v>
      </c>
      <c r="AY363">
        <v>1</v>
      </c>
      <c r="BD363">
        <v>1</v>
      </c>
      <c r="BE363">
        <v>1</v>
      </c>
      <c r="BG363">
        <v>2</v>
      </c>
      <c r="BH363">
        <v>2</v>
      </c>
      <c r="BI363">
        <v>1</v>
      </c>
      <c r="BJ363">
        <v>2</v>
      </c>
      <c r="BK363">
        <v>2</v>
      </c>
      <c r="BL363">
        <v>2</v>
      </c>
      <c r="BM363">
        <v>2</v>
      </c>
      <c r="BN363">
        <v>1</v>
      </c>
    </row>
    <row r="364" spans="2:66" ht="14.5" customHeight="1" x14ac:dyDescent="0.2">
      <c r="B364">
        <f>IF(SUMIFS('Included Monsters'!I:I,'Included Monsters'!E:E,data!K364,'Included Monsters'!F:F,data!M364)=1,0,IF(SUM(C364:D364)=0,0,SUM(E364:H364)))</f>
        <v>0</v>
      </c>
      <c r="C364">
        <f>IF(L364='Choice Identifier'!$F$3,1,0)</f>
        <v>0</v>
      </c>
      <c r="D364">
        <f>IF(K364='Choice Identifier'!$F$3,1,0)</f>
        <v>0</v>
      </c>
      <c r="E364">
        <f>IF(ISNUMBER(SEARCH(E$1,VLOOKUP($N364,'favorites worksheet'!$B:$T,19,FALSE))),4,IFERROR(VLOOKUP($N364,attributelookup,INDEX('list of artifact attributes'!$B:$B,MATCH(data!E$1,'list of artifact attributes'!$A:$A,0)),FALSE),))</f>
        <v>2</v>
      </c>
      <c r="F364">
        <f>IF(ISNUMBER(SEARCH(F$1,VLOOKUP($N364,'favorites worksheet'!$B:$T,19,FALSE))),4,IFERROR(VLOOKUP($N364,attributelookup,INDEX('list of artifact attributes'!$B:$B,MATCH(data!F$1,'list of artifact attributes'!$A:$A,0)),FALSE),))</f>
        <v>2</v>
      </c>
      <c r="G364">
        <f>IF(ISNUMBER(SEARCH(G$1,VLOOKUP($N364,'favorites worksheet'!$B:$T,19,FALSE))),4,IFERROR(VLOOKUP($N364,attributelookup,INDEX('list of artifact attributes'!$B:$B,MATCH(data!G$1,'list of artifact attributes'!$A:$A,0)),FALSE),))</f>
        <v>2</v>
      </c>
      <c r="H364">
        <f>IF(ISNUMBER(SEARCH(H$1,VLOOKUP($N364,'favorites worksheet'!$B:$T,19,FALSE))),4,IFERROR(VLOOKUP($N364,attributelookup,INDEX('list of artifact attributes'!$B:$B,MATCH(data!H$1,'list of artifact attributes'!$A:$A,0)),FALSE),))</f>
        <v>2</v>
      </c>
      <c r="I364">
        <v>3</v>
      </c>
      <c r="J364" t="s">
        <v>637</v>
      </c>
      <c r="K364" t="s">
        <v>13</v>
      </c>
      <c r="L364" t="s">
        <v>910</v>
      </c>
      <c r="M364" t="s">
        <v>642</v>
      </c>
      <c r="N364" t="str">
        <f t="shared" si="5"/>
        <v>WATERUrtau</v>
      </c>
      <c r="O364" t="s">
        <v>58</v>
      </c>
      <c r="P364" t="s">
        <v>59</v>
      </c>
      <c r="Q364" t="s">
        <v>83</v>
      </c>
      <c r="R364" t="s">
        <v>186</v>
      </c>
      <c r="S364" t="s">
        <v>872</v>
      </c>
      <c r="T364" t="s">
        <v>871</v>
      </c>
      <c r="U364" t="s">
        <v>857</v>
      </c>
      <c r="X364" t="s">
        <v>909</v>
      </c>
      <c r="Y364">
        <v>2</v>
      </c>
      <c r="Z364">
        <v>2</v>
      </c>
      <c r="AA364">
        <v>2</v>
      </c>
      <c r="AD364">
        <v>2</v>
      </c>
      <c r="AE364">
        <v>2</v>
      </c>
      <c r="AF364">
        <v>2</v>
      </c>
      <c r="AH364">
        <v>2</v>
      </c>
      <c r="AI364">
        <v>2</v>
      </c>
      <c r="AJ364">
        <v>2</v>
      </c>
      <c r="AK364">
        <v>1</v>
      </c>
      <c r="AL364">
        <v>2</v>
      </c>
      <c r="AM364">
        <v>2</v>
      </c>
      <c r="AN364">
        <v>2</v>
      </c>
      <c r="AO364">
        <v>2</v>
      </c>
      <c r="AP364">
        <v>2</v>
      </c>
      <c r="AQ364">
        <v>2</v>
      </c>
      <c r="AR364">
        <v>2</v>
      </c>
      <c r="AS364">
        <v>2</v>
      </c>
      <c r="AT364">
        <v>1</v>
      </c>
      <c r="AU364">
        <v>2</v>
      </c>
      <c r="AV364">
        <v>2</v>
      </c>
      <c r="AW364">
        <v>1</v>
      </c>
      <c r="AX364">
        <v>2</v>
      </c>
      <c r="AY364">
        <v>1</v>
      </c>
      <c r="BD364">
        <v>1</v>
      </c>
      <c r="BE364">
        <v>1</v>
      </c>
      <c r="BG364">
        <v>2</v>
      </c>
      <c r="BH364">
        <v>2</v>
      </c>
      <c r="BI364">
        <v>1</v>
      </c>
      <c r="BJ364">
        <v>2</v>
      </c>
      <c r="BK364">
        <v>2</v>
      </c>
      <c r="BL364">
        <v>2</v>
      </c>
      <c r="BM364">
        <v>2</v>
      </c>
      <c r="BN364">
        <v>1</v>
      </c>
    </row>
    <row r="365" spans="2:66" ht="14.5" customHeight="1" x14ac:dyDescent="0.2">
      <c r="B365">
        <f>IF(SUMIFS('Included Monsters'!I:I,'Included Monsters'!E:E,data!K365,'Included Monsters'!F:F,data!M365)=1,0,IF(SUM(C365:D365)=0,0,SUM(E365:H365)))</f>
        <v>0</v>
      </c>
      <c r="C365">
        <f>IF(L365='Choice Identifier'!$F$3,1,0)</f>
        <v>0</v>
      </c>
      <c r="D365">
        <f>IF(K365='Choice Identifier'!$F$3,1,0)</f>
        <v>0</v>
      </c>
      <c r="E365">
        <f>IF(ISNUMBER(SEARCH(E$1,VLOOKUP($N365,'favorites worksheet'!$B:$T,19,FALSE))),4,IFERROR(VLOOKUP($N365,attributelookup,INDEX('list of artifact attributes'!$B:$B,MATCH(data!E$1,'list of artifact attributes'!$A:$A,0)),FALSE),))</f>
        <v>0</v>
      </c>
      <c r="F365">
        <f>IF(ISNUMBER(SEARCH(F$1,VLOOKUP($N365,'favorites worksheet'!$B:$T,19,FALSE))),4,IFERROR(VLOOKUP($N365,attributelookup,INDEX('list of artifact attributes'!$B:$B,MATCH(data!F$1,'list of artifact attributes'!$A:$A,0)),FALSE),))</f>
        <v>0</v>
      </c>
      <c r="G365">
        <f>IF(ISNUMBER(SEARCH(G$1,VLOOKUP($N365,'favorites worksheet'!$B:$T,19,FALSE))),4,IFERROR(VLOOKUP($N365,attributelookup,INDEX('list of artifact attributes'!$B:$B,MATCH(data!G$1,'list of artifact attributes'!$A:$A,0)),FALSE),))</f>
        <v>2</v>
      </c>
      <c r="H365">
        <f>IF(ISNUMBER(SEARCH(H$1,VLOOKUP($N365,'favorites worksheet'!$B:$T,19,FALSE))),4,IFERROR(VLOOKUP($N365,attributelookup,INDEX('list of artifact attributes'!$B:$B,MATCH(data!H$1,'list of artifact attributes'!$A:$A,0)),FALSE),))</f>
        <v>2</v>
      </c>
      <c r="I365">
        <v>5</v>
      </c>
      <c r="J365" t="s">
        <v>311</v>
      </c>
      <c r="K365" t="s">
        <v>6</v>
      </c>
      <c r="L365" t="s">
        <v>920</v>
      </c>
      <c r="M365" t="s">
        <v>315</v>
      </c>
      <c r="N365" t="str">
        <f t="shared" si="5"/>
        <v>FIREMei Hou Wang</v>
      </c>
      <c r="O365" t="s">
        <v>58</v>
      </c>
      <c r="P365" t="s">
        <v>208</v>
      </c>
      <c r="Q365" t="s">
        <v>83</v>
      </c>
      <c r="R365" t="s">
        <v>186</v>
      </c>
      <c r="S365" t="s">
        <v>872</v>
      </c>
      <c r="T365" t="s">
        <v>871</v>
      </c>
      <c r="U365" t="s">
        <v>855</v>
      </c>
      <c r="X365" t="s">
        <v>913</v>
      </c>
      <c r="Y365">
        <v>2</v>
      </c>
      <c r="Z365">
        <v>2</v>
      </c>
      <c r="AF365">
        <v>2</v>
      </c>
      <c r="AG365">
        <v>2</v>
      </c>
      <c r="AI365">
        <v>2</v>
      </c>
      <c r="AJ365">
        <v>1</v>
      </c>
      <c r="AK365">
        <v>2</v>
      </c>
      <c r="AL365">
        <v>2</v>
      </c>
      <c r="AM365">
        <v>2</v>
      </c>
      <c r="AN365">
        <v>2</v>
      </c>
      <c r="AO365">
        <v>2</v>
      </c>
      <c r="AP365">
        <v>2</v>
      </c>
      <c r="AQ365">
        <v>2</v>
      </c>
      <c r="AR365">
        <v>2</v>
      </c>
      <c r="AS365">
        <v>2</v>
      </c>
      <c r="AT365">
        <v>2</v>
      </c>
      <c r="AU365">
        <v>2</v>
      </c>
      <c r="AV365">
        <v>2</v>
      </c>
      <c r="AW365">
        <v>2</v>
      </c>
      <c r="AX365">
        <v>2</v>
      </c>
      <c r="AY365">
        <v>1</v>
      </c>
      <c r="BD365">
        <v>1</v>
      </c>
      <c r="BE365">
        <v>1</v>
      </c>
      <c r="BG365">
        <v>2</v>
      </c>
      <c r="BH365">
        <v>2</v>
      </c>
      <c r="BI365">
        <v>2</v>
      </c>
      <c r="BJ365">
        <v>2</v>
      </c>
      <c r="BK365">
        <v>2</v>
      </c>
      <c r="BL365">
        <v>2</v>
      </c>
      <c r="BM365">
        <v>2</v>
      </c>
      <c r="BN365">
        <v>1</v>
      </c>
    </row>
    <row r="366" spans="2:66" ht="14.5" customHeight="1" x14ac:dyDescent="0.2">
      <c r="B366">
        <f>IF(SUMIFS('Included Monsters'!I:I,'Included Monsters'!E:E,data!K366,'Included Monsters'!F:F,data!M366)=1,0,IF(SUM(C366:D366)=0,0,SUM(E366:H366)))</f>
        <v>4</v>
      </c>
      <c r="C366">
        <f>IF(L366='Choice Identifier'!$F$3,1,0)</f>
        <v>0</v>
      </c>
      <c r="D366">
        <f>IF(K366='Choice Identifier'!$F$3,1,0)</f>
        <v>1</v>
      </c>
      <c r="E366">
        <f>IF(ISNUMBER(SEARCH(E$1,VLOOKUP($N366,'favorites worksheet'!$B:$T,19,FALSE))),4,IFERROR(VLOOKUP($N366,attributelookup,INDEX('list of artifact attributes'!$B:$B,MATCH(data!E$1,'list of artifact attributes'!$A:$A,0)),FALSE),))</f>
        <v>0</v>
      </c>
      <c r="F366">
        <f>IF(ISNUMBER(SEARCH(F$1,VLOOKUP($N366,'favorites worksheet'!$B:$T,19,FALSE))),4,IFERROR(VLOOKUP($N366,attributelookup,INDEX('list of artifact attributes'!$B:$B,MATCH(data!F$1,'list of artifact attributes'!$A:$A,0)),FALSE),))</f>
        <v>0</v>
      </c>
      <c r="G366">
        <f>IF(ISNUMBER(SEARCH(G$1,VLOOKUP($N366,'favorites worksheet'!$B:$T,19,FALSE))),4,IFERROR(VLOOKUP($N366,attributelookup,INDEX('list of artifact attributes'!$B:$B,MATCH(data!G$1,'list of artifact attributes'!$A:$A,0)),FALSE),))</f>
        <v>2</v>
      </c>
      <c r="H366">
        <f>IF(ISNUMBER(SEARCH(H$1,VLOOKUP($N366,'favorites worksheet'!$B:$T,19,FALSE))),4,IFERROR(VLOOKUP($N366,attributelookup,INDEX('list of artifact attributes'!$B:$B,MATCH(data!H$1,'list of artifact attributes'!$A:$A,0)),FALSE),))</f>
        <v>2</v>
      </c>
      <c r="I366">
        <v>5</v>
      </c>
      <c r="J366" t="s">
        <v>311</v>
      </c>
      <c r="K366" t="s">
        <v>22</v>
      </c>
      <c r="L366" t="s">
        <v>921</v>
      </c>
      <c r="M366" t="s">
        <v>312</v>
      </c>
      <c r="N366" t="str">
        <f t="shared" si="5"/>
        <v>LIGHTQitian Dasheng</v>
      </c>
      <c r="O366" t="s">
        <v>158</v>
      </c>
      <c r="P366" t="s">
        <v>313</v>
      </c>
      <c r="Q366" t="s">
        <v>226</v>
      </c>
      <c r="R366" t="s">
        <v>314</v>
      </c>
      <c r="S366" t="s">
        <v>872</v>
      </c>
      <c r="T366" t="s">
        <v>871</v>
      </c>
      <c r="U366" t="s">
        <v>857</v>
      </c>
      <c r="X366" t="s">
        <v>910</v>
      </c>
      <c r="Y366">
        <v>2</v>
      </c>
      <c r="Z366">
        <v>2</v>
      </c>
      <c r="AA366">
        <v>2</v>
      </c>
      <c r="AF366">
        <v>2</v>
      </c>
      <c r="AG366">
        <v>2</v>
      </c>
      <c r="AH366">
        <v>2</v>
      </c>
      <c r="AI366">
        <v>2</v>
      </c>
      <c r="AJ366">
        <v>2</v>
      </c>
      <c r="AK366">
        <v>2</v>
      </c>
      <c r="AL366">
        <v>2</v>
      </c>
      <c r="AM366">
        <v>2</v>
      </c>
      <c r="AN366">
        <v>2</v>
      </c>
      <c r="AO366">
        <v>2</v>
      </c>
      <c r="AP366">
        <v>2</v>
      </c>
      <c r="AQ366">
        <v>2</v>
      </c>
      <c r="AR366">
        <v>2</v>
      </c>
      <c r="AS366">
        <v>2</v>
      </c>
      <c r="AT366">
        <v>2</v>
      </c>
      <c r="AU366">
        <v>2</v>
      </c>
      <c r="AV366">
        <v>2</v>
      </c>
      <c r="AW366">
        <v>2</v>
      </c>
      <c r="AX366">
        <v>2</v>
      </c>
      <c r="AY366">
        <v>1</v>
      </c>
      <c r="BD366">
        <v>1</v>
      </c>
      <c r="BE366">
        <v>1</v>
      </c>
      <c r="BG366">
        <v>2</v>
      </c>
      <c r="BH366">
        <v>2</v>
      </c>
      <c r="BI366">
        <v>2</v>
      </c>
      <c r="BJ366">
        <v>2</v>
      </c>
      <c r="BK366">
        <v>2</v>
      </c>
      <c r="BL366">
        <v>2</v>
      </c>
      <c r="BM366">
        <v>2</v>
      </c>
      <c r="BN366">
        <v>1</v>
      </c>
    </row>
    <row r="367" spans="2:66" ht="14.5" customHeight="1" x14ac:dyDescent="0.2">
      <c r="B367">
        <f>IF(SUMIFS('Included Monsters'!I:I,'Included Monsters'!E:E,data!K367,'Included Monsters'!F:F,data!M367)=1,0,IF(SUM(C367:D367)=0,0,SUM(E367:H367)))</f>
        <v>0</v>
      </c>
      <c r="C367">
        <f>IF(L367='Choice Identifier'!$F$3,1,0)</f>
        <v>0</v>
      </c>
      <c r="D367">
        <f>IF(K367='Choice Identifier'!$F$3,1,0)</f>
        <v>0</v>
      </c>
      <c r="E367">
        <f>IF(ISNUMBER(SEARCH(E$1,VLOOKUP($N367,'favorites worksheet'!$B:$T,19,FALSE))),4,IFERROR(VLOOKUP($N367,attributelookup,INDEX('list of artifact attributes'!$B:$B,MATCH(data!E$1,'list of artifact attributes'!$A:$A,0)),FALSE),))</f>
        <v>0</v>
      </c>
      <c r="F367">
        <f>IF(ISNUMBER(SEARCH(F$1,VLOOKUP($N367,'favorites worksheet'!$B:$T,19,FALSE))),4,IFERROR(VLOOKUP($N367,attributelookup,INDEX('list of artifact attributes'!$B:$B,MATCH(data!F$1,'list of artifact attributes'!$A:$A,0)),FALSE),))</f>
        <v>0</v>
      </c>
      <c r="G367">
        <f>IF(ISNUMBER(SEARCH(G$1,VLOOKUP($N367,'favorites worksheet'!$B:$T,19,FALSE))),4,IFERROR(VLOOKUP($N367,attributelookup,INDEX('list of artifact attributes'!$B:$B,MATCH(data!G$1,'list of artifact attributes'!$A:$A,0)),FALSE),))</f>
        <v>2</v>
      </c>
      <c r="H367">
        <f>IF(ISNUMBER(SEARCH(H$1,VLOOKUP($N367,'favorites worksheet'!$B:$T,19,FALSE))),4,IFERROR(VLOOKUP($N367,attributelookup,INDEX('list of artifact attributes'!$B:$B,MATCH(data!H$1,'list of artifact attributes'!$A:$A,0)),FALSE),))</f>
        <v>2</v>
      </c>
      <c r="I367">
        <v>5</v>
      </c>
      <c r="J367" t="s">
        <v>311</v>
      </c>
      <c r="K367" t="s">
        <v>13</v>
      </c>
      <c r="L367" t="s">
        <v>919</v>
      </c>
      <c r="M367" t="s">
        <v>316</v>
      </c>
      <c r="N367" t="str">
        <f t="shared" si="5"/>
        <v>WATERShi Hou</v>
      </c>
      <c r="O367" t="s">
        <v>58</v>
      </c>
      <c r="P367" t="s">
        <v>208</v>
      </c>
      <c r="Q367" t="s">
        <v>83</v>
      </c>
      <c r="R367" t="s">
        <v>186</v>
      </c>
      <c r="S367" t="s">
        <v>872</v>
      </c>
      <c r="T367" t="s">
        <v>871</v>
      </c>
      <c r="U367" t="s">
        <v>855</v>
      </c>
      <c r="X367" t="s">
        <v>909</v>
      </c>
      <c r="Y367">
        <v>2</v>
      </c>
      <c r="Z367">
        <v>2</v>
      </c>
      <c r="AA367">
        <v>2</v>
      </c>
      <c r="AF367">
        <v>2</v>
      </c>
      <c r="AG367">
        <v>2</v>
      </c>
      <c r="AH367">
        <v>2</v>
      </c>
      <c r="AI367">
        <v>2</v>
      </c>
      <c r="AJ367">
        <v>2</v>
      </c>
      <c r="AK367">
        <v>1</v>
      </c>
      <c r="AL367">
        <v>2</v>
      </c>
      <c r="AM367">
        <v>2</v>
      </c>
      <c r="AN367">
        <v>2</v>
      </c>
      <c r="AO367">
        <v>2</v>
      </c>
      <c r="AP367">
        <v>2</v>
      </c>
      <c r="AQ367">
        <v>2</v>
      </c>
      <c r="AR367">
        <v>2</v>
      </c>
      <c r="AS367">
        <v>2</v>
      </c>
      <c r="AT367">
        <v>1</v>
      </c>
      <c r="AU367">
        <v>2</v>
      </c>
      <c r="AV367">
        <v>2</v>
      </c>
      <c r="AW367">
        <v>1</v>
      </c>
      <c r="AX367">
        <v>2</v>
      </c>
      <c r="AY367">
        <v>1</v>
      </c>
      <c r="BD367">
        <v>1</v>
      </c>
      <c r="BE367">
        <v>1</v>
      </c>
      <c r="BG367">
        <v>2</v>
      </c>
      <c r="BH367">
        <v>2</v>
      </c>
      <c r="BI367">
        <v>1</v>
      </c>
      <c r="BJ367">
        <v>2</v>
      </c>
      <c r="BK367">
        <v>2</v>
      </c>
      <c r="BL367">
        <v>2</v>
      </c>
      <c r="BM367">
        <v>2</v>
      </c>
      <c r="BN367">
        <v>1</v>
      </c>
    </row>
    <row r="368" spans="2:66" ht="14.5" customHeight="1" x14ac:dyDescent="0.2">
      <c r="B368">
        <f>IF(SUMIFS('Included Monsters'!I:I,'Included Monsters'!E:E,data!K368,'Included Monsters'!F:F,data!M368)=1,0,IF(SUM(C368:D368)=0,0,SUM(E368:H368)))</f>
        <v>0</v>
      </c>
      <c r="C368">
        <f>IF(L368='Choice Identifier'!$F$3,1,0)</f>
        <v>0</v>
      </c>
      <c r="D368">
        <f>IF(K368='Choice Identifier'!$F$3,1,0)</f>
        <v>0</v>
      </c>
      <c r="E368">
        <f>IF(ISNUMBER(SEARCH(E$1,VLOOKUP($N368,'favorites worksheet'!$B:$T,19,FALSE))),4,IFERROR(VLOOKUP($N368,attributelookup,INDEX('list of artifact attributes'!$B:$B,MATCH(data!E$1,'list of artifact attributes'!$A:$A,0)),FALSE),))</f>
        <v>0</v>
      </c>
      <c r="F368">
        <f>IF(ISNUMBER(SEARCH(F$1,VLOOKUP($N368,'favorites worksheet'!$B:$T,19,FALSE))),4,IFERROR(VLOOKUP($N368,attributelookup,INDEX('list of artifact attributes'!$B:$B,MATCH(data!F$1,'list of artifact attributes'!$A:$A,0)),FALSE),))</f>
        <v>0</v>
      </c>
      <c r="G368">
        <f>IF(ISNUMBER(SEARCH(G$1,VLOOKUP($N368,'favorites worksheet'!$B:$T,19,FALSE))),4,IFERROR(VLOOKUP($N368,attributelookup,INDEX('list of artifact attributes'!$B:$B,MATCH(data!G$1,'list of artifact attributes'!$A:$A,0)),FALSE),))</f>
        <v>2</v>
      </c>
      <c r="H368">
        <f>IF(ISNUMBER(SEARCH(H$1,VLOOKUP($N368,'favorites worksheet'!$B:$T,19,FALSE))),4,IFERROR(VLOOKUP($N368,attributelookup,INDEX('list of artifact attributes'!$B:$B,MATCH(data!H$1,'list of artifact attributes'!$A:$A,0)),FALSE),))</f>
        <v>2</v>
      </c>
      <c r="I368">
        <v>5</v>
      </c>
      <c r="J368" t="s">
        <v>311</v>
      </c>
      <c r="K368" t="s">
        <v>26</v>
      </c>
      <c r="L368" t="s">
        <v>910</v>
      </c>
      <c r="M368" t="s">
        <v>317</v>
      </c>
      <c r="N368" t="str">
        <f t="shared" si="5"/>
        <v>DARKSon Zhang Lao</v>
      </c>
      <c r="O368" t="s">
        <v>158</v>
      </c>
      <c r="P368" t="s">
        <v>313</v>
      </c>
      <c r="Q368" t="s">
        <v>83</v>
      </c>
      <c r="R368" t="s">
        <v>314</v>
      </c>
      <c r="S368" t="s">
        <v>872</v>
      </c>
      <c r="T368" t="s">
        <v>871</v>
      </c>
      <c r="U368" t="s">
        <v>857</v>
      </c>
      <c r="X368" t="s">
        <v>910</v>
      </c>
      <c r="Y368">
        <v>2</v>
      </c>
      <c r="Z368">
        <v>2</v>
      </c>
      <c r="AA368">
        <v>2</v>
      </c>
      <c r="AF368">
        <v>2</v>
      </c>
      <c r="AG368">
        <v>2</v>
      </c>
      <c r="AH368">
        <v>2</v>
      </c>
      <c r="AI368">
        <v>2</v>
      </c>
      <c r="AJ368">
        <v>2</v>
      </c>
      <c r="AK368">
        <v>2</v>
      </c>
      <c r="AL368">
        <v>2</v>
      </c>
      <c r="AM368">
        <v>2</v>
      </c>
      <c r="AN368">
        <v>2</v>
      </c>
      <c r="AO368">
        <v>2</v>
      </c>
      <c r="AP368">
        <v>2</v>
      </c>
      <c r="AQ368">
        <v>2</v>
      </c>
      <c r="AR368">
        <v>2</v>
      </c>
      <c r="AS368">
        <v>2</v>
      </c>
      <c r="AT368">
        <v>2</v>
      </c>
      <c r="AU368">
        <v>2</v>
      </c>
      <c r="AV368">
        <v>2</v>
      </c>
      <c r="AW368">
        <v>2</v>
      </c>
      <c r="AX368">
        <v>2</v>
      </c>
      <c r="AY368">
        <v>1</v>
      </c>
      <c r="BD368">
        <v>1</v>
      </c>
      <c r="BE368">
        <v>1</v>
      </c>
      <c r="BG368">
        <v>2</v>
      </c>
      <c r="BH368">
        <v>2</v>
      </c>
      <c r="BI368">
        <v>2</v>
      </c>
      <c r="BJ368">
        <v>2</v>
      </c>
      <c r="BK368">
        <v>2</v>
      </c>
      <c r="BL368">
        <v>2</v>
      </c>
      <c r="BM368">
        <v>2</v>
      </c>
      <c r="BN368">
        <v>1</v>
      </c>
    </row>
    <row r="369" spans="2:66" ht="14.5" customHeight="1" x14ac:dyDescent="0.2">
      <c r="B369">
        <f>IF(SUMIFS('Included Monsters'!I:I,'Included Monsters'!E:E,data!K369,'Included Monsters'!F:F,data!M369)=1,0,IF(SUM(C369:D369)=0,0,SUM(E369:H369)))</f>
        <v>0</v>
      </c>
      <c r="C369">
        <f>IF(L369='Choice Identifier'!$F$3,1,0)</f>
        <v>0</v>
      </c>
      <c r="D369">
        <f>IF(K369='Choice Identifier'!$F$3,1,0)</f>
        <v>0</v>
      </c>
      <c r="E369">
        <f>IF(ISNUMBER(SEARCH(E$1,VLOOKUP($N369,'favorites worksheet'!$B:$T,19,FALSE))),4,IFERROR(VLOOKUP($N369,attributelookup,INDEX('list of artifact attributes'!$B:$B,MATCH(data!E$1,'list of artifact attributes'!$A:$A,0)),FALSE),))</f>
        <v>0</v>
      </c>
      <c r="F369">
        <f>IF(ISNUMBER(SEARCH(F$1,VLOOKUP($N369,'favorites worksheet'!$B:$T,19,FALSE))),4,IFERROR(VLOOKUP($N369,attributelookup,INDEX('list of artifact attributes'!$B:$B,MATCH(data!F$1,'list of artifact attributes'!$A:$A,0)),FALSE),))</f>
        <v>0</v>
      </c>
      <c r="G369">
        <f>IF(ISNUMBER(SEARCH(G$1,VLOOKUP($N369,'favorites worksheet'!$B:$T,19,FALSE))),4,IFERROR(VLOOKUP($N369,attributelookup,INDEX('list of artifact attributes'!$B:$B,MATCH(data!G$1,'list of artifact attributes'!$A:$A,0)),FALSE),))</f>
        <v>2</v>
      </c>
      <c r="H369">
        <f>IF(ISNUMBER(SEARCH(H$1,VLOOKUP($N369,'favorites worksheet'!$B:$T,19,FALSE))),4,IFERROR(VLOOKUP($N369,attributelookup,INDEX('list of artifact attributes'!$B:$B,MATCH(data!H$1,'list of artifact attributes'!$A:$A,0)),FALSE),))</f>
        <v>2</v>
      </c>
      <c r="I369">
        <v>5</v>
      </c>
      <c r="J369" t="s">
        <v>311</v>
      </c>
      <c r="K369" t="s">
        <v>19</v>
      </c>
      <c r="L369" t="s">
        <v>910</v>
      </c>
      <c r="M369" t="s">
        <v>318</v>
      </c>
      <c r="N369" t="str">
        <f t="shared" si="5"/>
        <v>WINDXing Zhe</v>
      </c>
      <c r="O369" t="s">
        <v>58</v>
      </c>
      <c r="P369" t="s">
        <v>208</v>
      </c>
      <c r="Q369" t="s">
        <v>83</v>
      </c>
      <c r="R369" t="s">
        <v>186</v>
      </c>
      <c r="S369" t="s">
        <v>872</v>
      </c>
      <c r="T369" t="s">
        <v>871</v>
      </c>
      <c r="U369" t="s">
        <v>855</v>
      </c>
      <c r="X369" t="s">
        <v>913</v>
      </c>
      <c r="Y369">
        <v>2</v>
      </c>
      <c r="Z369">
        <v>2</v>
      </c>
      <c r="AF369">
        <v>2</v>
      </c>
      <c r="AG369">
        <v>2</v>
      </c>
      <c r="AI369">
        <v>1</v>
      </c>
      <c r="AJ369">
        <v>2</v>
      </c>
      <c r="AK369">
        <v>2</v>
      </c>
      <c r="AL369">
        <v>2</v>
      </c>
      <c r="AM369">
        <v>2</v>
      </c>
      <c r="AN369">
        <v>2</v>
      </c>
      <c r="AO369">
        <v>2</v>
      </c>
      <c r="AP369">
        <v>2</v>
      </c>
      <c r="AQ369">
        <v>2</v>
      </c>
      <c r="AR369">
        <v>2</v>
      </c>
      <c r="AS369">
        <v>2</v>
      </c>
      <c r="AT369">
        <v>2</v>
      </c>
      <c r="AU369">
        <v>2</v>
      </c>
      <c r="AV369">
        <v>2</v>
      </c>
      <c r="AW369">
        <v>2</v>
      </c>
      <c r="AX369">
        <v>2</v>
      </c>
      <c r="AY369">
        <v>1</v>
      </c>
      <c r="AZ369">
        <v>2</v>
      </c>
      <c r="BD369">
        <v>1</v>
      </c>
      <c r="BE369">
        <v>1</v>
      </c>
      <c r="BG369">
        <v>2</v>
      </c>
      <c r="BH369">
        <v>2</v>
      </c>
      <c r="BI369">
        <v>2</v>
      </c>
      <c r="BJ369">
        <v>2</v>
      </c>
      <c r="BK369">
        <v>2</v>
      </c>
      <c r="BL369">
        <v>2</v>
      </c>
      <c r="BM369">
        <v>2</v>
      </c>
      <c r="BN369">
        <v>1</v>
      </c>
    </row>
    <row r="370" spans="2:66" ht="14.5" customHeight="1" x14ac:dyDescent="0.2">
      <c r="B370">
        <f>IF(SUMIFS('Included Monsters'!I:I,'Included Monsters'!E:E,data!K370,'Included Monsters'!F:F,data!M370)=1,0,IF(SUM(C370:D370)=0,0,SUM(E370:H370)))</f>
        <v>0</v>
      </c>
      <c r="C370">
        <f>IF(L370='Choice Identifier'!$F$3,1,0)</f>
        <v>0</v>
      </c>
      <c r="D370">
        <f>IF(K370='Choice Identifier'!$F$3,1,0)</f>
        <v>0</v>
      </c>
      <c r="E370">
        <f>IF(ISNUMBER(SEARCH(E$1,VLOOKUP($N370,'favorites worksheet'!$B:$T,19,FALSE))),4,IFERROR(VLOOKUP($N370,attributelookup,INDEX('list of artifact attributes'!$B:$B,MATCH(data!E$1,'list of artifact attributes'!$A:$A,0)),FALSE),))</f>
        <v>0</v>
      </c>
      <c r="F370">
        <f>IF(ISNUMBER(SEARCH(F$1,VLOOKUP($N370,'favorites worksheet'!$B:$T,19,FALSE))),4,IFERROR(VLOOKUP($N370,attributelookup,INDEX('list of artifact attributes'!$B:$B,MATCH(data!F$1,'list of artifact attributes'!$A:$A,0)),FALSE),))</f>
        <v>0</v>
      </c>
      <c r="G370">
        <f>IF(ISNUMBER(SEARCH(G$1,VLOOKUP($N370,'favorites worksheet'!$B:$T,19,FALSE))),4,IFERROR(VLOOKUP($N370,attributelookup,INDEX('list of artifact attributes'!$B:$B,MATCH(data!G$1,'list of artifact attributes'!$A:$A,0)),FALSE),))</f>
        <v>2</v>
      </c>
      <c r="H370">
        <f>IF(ISNUMBER(SEARCH(H$1,VLOOKUP($N370,'favorites worksheet'!$B:$T,19,FALSE))),4,IFERROR(VLOOKUP($N370,attributelookup,INDEX('list of artifact attributes'!$B:$B,MATCH(data!H$1,'list of artifact attributes'!$A:$A,0)),FALSE),))</f>
        <v>1</v>
      </c>
      <c r="I370">
        <v>3</v>
      </c>
      <c r="J370" t="s">
        <v>576</v>
      </c>
      <c r="K370" t="s">
        <v>26</v>
      </c>
      <c r="L370" t="s">
        <v>910</v>
      </c>
      <c r="M370" t="s">
        <v>577</v>
      </c>
      <c r="N370" t="str">
        <f t="shared" si="5"/>
        <v>DARKKarakum</v>
      </c>
      <c r="O370" t="s">
        <v>171</v>
      </c>
      <c r="P370" t="s">
        <v>172</v>
      </c>
      <c r="Q370" t="s">
        <v>132</v>
      </c>
      <c r="R370" t="s">
        <v>172</v>
      </c>
      <c r="S370" t="s">
        <v>872</v>
      </c>
      <c r="T370" t="s">
        <v>871</v>
      </c>
      <c r="U370" t="s">
        <v>857</v>
      </c>
      <c r="X370" t="s">
        <v>910</v>
      </c>
      <c r="Y370">
        <v>2</v>
      </c>
      <c r="Z370">
        <v>2</v>
      </c>
      <c r="AF370">
        <v>2</v>
      </c>
      <c r="AG370">
        <v>2</v>
      </c>
      <c r="AI370">
        <v>2</v>
      </c>
      <c r="AJ370">
        <v>2</v>
      </c>
      <c r="AK370">
        <v>2</v>
      </c>
      <c r="AL370">
        <v>2</v>
      </c>
      <c r="AM370">
        <v>2</v>
      </c>
      <c r="AN370">
        <v>2</v>
      </c>
      <c r="AO370">
        <v>2</v>
      </c>
      <c r="AP370">
        <v>2</v>
      </c>
      <c r="AQ370">
        <v>2</v>
      </c>
      <c r="AR370">
        <v>2</v>
      </c>
      <c r="AS370">
        <v>1</v>
      </c>
      <c r="AT370">
        <v>2</v>
      </c>
      <c r="AU370">
        <v>2</v>
      </c>
      <c r="AV370">
        <v>1</v>
      </c>
      <c r="AW370">
        <v>2</v>
      </c>
      <c r="AX370">
        <v>2</v>
      </c>
      <c r="AY370">
        <v>1</v>
      </c>
      <c r="BD370">
        <v>1</v>
      </c>
      <c r="BE370">
        <v>1</v>
      </c>
      <c r="BG370">
        <v>2</v>
      </c>
      <c r="BH370">
        <v>1</v>
      </c>
      <c r="BI370">
        <v>2</v>
      </c>
      <c r="BJ370">
        <v>2</v>
      </c>
      <c r="BK370">
        <v>2</v>
      </c>
      <c r="BL370">
        <v>2</v>
      </c>
      <c r="BM370">
        <v>2</v>
      </c>
      <c r="BN370">
        <v>1</v>
      </c>
    </row>
    <row r="371" spans="2:66" ht="14.5" customHeight="1" x14ac:dyDescent="0.2">
      <c r="B371">
        <f>IF(SUMIFS('Included Monsters'!I:I,'Included Monsters'!E:E,data!K371,'Included Monsters'!F:F,data!M371)=1,0,IF(SUM(C371:D371)=0,0,SUM(E371:H371)))</f>
        <v>0</v>
      </c>
      <c r="C371">
        <f>IF(L371='Choice Identifier'!$F$3,1,0)</f>
        <v>0</v>
      </c>
      <c r="D371">
        <f>IF(K371='Choice Identifier'!$F$3,1,0)</f>
        <v>0</v>
      </c>
      <c r="E371">
        <f>IF(ISNUMBER(SEARCH(E$1,VLOOKUP($N371,'favorites worksheet'!$B:$T,19,FALSE))),4,IFERROR(VLOOKUP($N371,attributelookup,INDEX('list of artifact attributes'!$B:$B,MATCH(data!E$1,'list of artifact attributes'!$A:$A,0)),FALSE),))</f>
        <v>0</v>
      </c>
      <c r="F371">
        <f>IF(ISNUMBER(SEARCH(F$1,VLOOKUP($N371,'favorites worksheet'!$B:$T,19,FALSE))),4,IFERROR(VLOOKUP($N371,attributelookup,INDEX('list of artifact attributes'!$B:$B,MATCH(data!F$1,'list of artifact attributes'!$A:$A,0)),FALSE),))</f>
        <v>0</v>
      </c>
      <c r="G371">
        <f>IF(ISNUMBER(SEARCH(G$1,VLOOKUP($N371,'favorites worksheet'!$B:$T,19,FALSE))),4,IFERROR(VLOOKUP($N371,attributelookup,INDEX('list of artifact attributes'!$B:$B,MATCH(data!G$1,'list of artifact attributes'!$A:$A,0)),FALSE),))</f>
        <v>2</v>
      </c>
      <c r="H371">
        <f>IF(ISNUMBER(SEARCH(H$1,VLOOKUP($N371,'favorites worksheet'!$B:$T,19,FALSE))),4,IFERROR(VLOOKUP($N371,attributelookup,INDEX('list of artifact attributes'!$B:$B,MATCH(data!H$1,'list of artifact attributes'!$A:$A,0)),FALSE),))</f>
        <v>1</v>
      </c>
      <c r="I371">
        <v>3</v>
      </c>
      <c r="J371" t="s">
        <v>576</v>
      </c>
      <c r="K371" t="s">
        <v>19</v>
      </c>
      <c r="L371" t="s">
        <v>910</v>
      </c>
      <c r="M371" t="s">
        <v>578</v>
      </c>
      <c r="N371" t="str">
        <f t="shared" si="5"/>
        <v>WINDNamib</v>
      </c>
      <c r="O371" t="s">
        <v>171</v>
      </c>
      <c r="P371" t="s">
        <v>172</v>
      </c>
      <c r="Q371" t="s">
        <v>132</v>
      </c>
      <c r="R371" t="s">
        <v>172</v>
      </c>
      <c r="S371" t="s">
        <v>872</v>
      </c>
      <c r="T371" t="s">
        <v>871</v>
      </c>
      <c r="U371" t="s">
        <v>857</v>
      </c>
      <c r="X371" t="s">
        <v>910</v>
      </c>
      <c r="Y371">
        <v>2</v>
      </c>
      <c r="Z371">
        <v>2</v>
      </c>
      <c r="AF371">
        <v>2</v>
      </c>
      <c r="AH371">
        <v>2</v>
      </c>
      <c r="AI371">
        <v>1</v>
      </c>
      <c r="AJ371">
        <v>2</v>
      </c>
      <c r="AK371">
        <v>2</v>
      </c>
      <c r="AL371">
        <v>2</v>
      </c>
      <c r="AM371">
        <v>2</v>
      </c>
      <c r="AN371">
        <v>2</v>
      </c>
      <c r="AO371">
        <v>2</v>
      </c>
      <c r="AP371">
        <v>2</v>
      </c>
      <c r="AQ371">
        <v>2</v>
      </c>
      <c r="AR371">
        <v>2</v>
      </c>
      <c r="AS371">
        <v>1</v>
      </c>
      <c r="AT371">
        <v>2</v>
      </c>
      <c r="AU371">
        <v>2</v>
      </c>
      <c r="AV371">
        <v>1</v>
      </c>
      <c r="AW371">
        <v>2</v>
      </c>
      <c r="AX371">
        <v>2</v>
      </c>
      <c r="AY371">
        <v>1</v>
      </c>
      <c r="BD371">
        <v>1</v>
      </c>
      <c r="BE371">
        <v>1</v>
      </c>
      <c r="BG371">
        <v>2</v>
      </c>
      <c r="BH371">
        <v>1</v>
      </c>
      <c r="BI371">
        <v>2</v>
      </c>
      <c r="BJ371">
        <v>2</v>
      </c>
      <c r="BK371">
        <v>2</v>
      </c>
      <c r="BL371">
        <v>2</v>
      </c>
      <c r="BM371">
        <v>2</v>
      </c>
      <c r="BN371">
        <v>1</v>
      </c>
    </row>
    <row r="372" spans="2:66" ht="14.5" customHeight="1" x14ac:dyDescent="0.2">
      <c r="B372">
        <f>IF(SUMIFS('Included Monsters'!I:I,'Included Monsters'!E:E,data!K372,'Included Monsters'!F:F,data!M372)=1,0,IF(SUM(C372:D372)=0,0,SUM(E372:H372)))</f>
        <v>0</v>
      </c>
      <c r="C372">
        <f>IF(L372='Choice Identifier'!$F$3,1,0)</f>
        <v>0</v>
      </c>
      <c r="D372">
        <f>IF(K372='Choice Identifier'!$F$3,1,0)</f>
        <v>0</v>
      </c>
      <c r="E372">
        <f>IF(ISNUMBER(SEARCH(E$1,VLOOKUP($N372,'favorites worksheet'!$B:$T,19,FALSE))),4,IFERROR(VLOOKUP($N372,attributelookup,INDEX('list of artifact attributes'!$B:$B,MATCH(data!E$1,'list of artifact attributes'!$A:$A,0)),FALSE),))</f>
        <v>0</v>
      </c>
      <c r="F372">
        <f>IF(ISNUMBER(SEARCH(F$1,VLOOKUP($N372,'favorites worksheet'!$B:$T,19,FALSE))),4,IFERROR(VLOOKUP($N372,attributelookup,INDEX('list of artifact attributes'!$B:$B,MATCH(data!F$1,'list of artifact attributes'!$A:$A,0)),FALSE),))</f>
        <v>0</v>
      </c>
      <c r="G372">
        <f>IF(ISNUMBER(SEARCH(G$1,VLOOKUP($N372,'favorites worksheet'!$B:$T,19,FALSE))),4,IFERROR(VLOOKUP($N372,attributelookup,INDEX('list of artifact attributes'!$B:$B,MATCH(data!G$1,'list of artifact attributes'!$A:$A,0)),FALSE),))</f>
        <v>2</v>
      </c>
      <c r="H372">
        <f>IF(ISNUMBER(SEARCH(H$1,VLOOKUP($N372,'favorites worksheet'!$B:$T,19,FALSE))),4,IFERROR(VLOOKUP($N372,attributelookup,INDEX('list of artifact attributes'!$B:$B,MATCH(data!H$1,'list of artifact attributes'!$A:$A,0)),FALSE),))</f>
        <v>1</v>
      </c>
      <c r="I372">
        <v>3</v>
      </c>
      <c r="J372" t="s">
        <v>576</v>
      </c>
      <c r="K372" t="s">
        <v>13</v>
      </c>
      <c r="L372" t="s">
        <v>910</v>
      </c>
      <c r="M372" t="s">
        <v>579</v>
      </c>
      <c r="N372" t="str">
        <f t="shared" si="5"/>
        <v>WATERNubia</v>
      </c>
      <c r="O372" t="s">
        <v>171</v>
      </c>
      <c r="P372" t="s">
        <v>172</v>
      </c>
      <c r="Q372" t="s">
        <v>132</v>
      </c>
      <c r="R372" t="s">
        <v>172</v>
      </c>
      <c r="S372" t="s">
        <v>872</v>
      </c>
      <c r="T372" t="s">
        <v>871</v>
      </c>
      <c r="U372" t="s">
        <v>857</v>
      </c>
      <c r="X372" t="s">
        <v>910</v>
      </c>
      <c r="Y372">
        <v>2</v>
      </c>
      <c r="Z372">
        <v>2</v>
      </c>
      <c r="AF372">
        <v>2</v>
      </c>
      <c r="AG372">
        <v>2</v>
      </c>
      <c r="AH372">
        <v>2</v>
      </c>
      <c r="AI372">
        <v>2</v>
      </c>
      <c r="AJ372">
        <v>2</v>
      </c>
      <c r="AK372">
        <v>1</v>
      </c>
      <c r="AL372">
        <v>2</v>
      </c>
      <c r="AM372">
        <v>2</v>
      </c>
      <c r="AN372">
        <v>2</v>
      </c>
      <c r="AO372">
        <v>2</v>
      </c>
      <c r="AP372">
        <v>2</v>
      </c>
      <c r="AQ372">
        <v>2</v>
      </c>
      <c r="AR372">
        <v>2</v>
      </c>
      <c r="AS372">
        <v>1</v>
      </c>
      <c r="AT372">
        <v>2</v>
      </c>
      <c r="AU372">
        <v>2</v>
      </c>
      <c r="AV372">
        <v>1</v>
      </c>
      <c r="AW372">
        <v>2</v>
      </c>
      <c r="AX372">
        <v>2</v>
      </c>
      <c r="AY372">
        <v>1</v>
      </c>
      <c r="BD372">
        <v>1</v>
      </c>
      <c r="BE372">
        <v>1</v>
      </c>
      <c r="BG372">
        <v>2</v>
      </c>
      <c r="BH372">
        <v>1</v>
      </c>
      <c r="BI372">
        <v>2</v>
      </c>
      <c r="BJ372">
        <v>2</v>
      </c>
      <c r="BK372">
        <v>2</v>
      </c>
      <c r="BL372">
        <v>2</v>
      </c>
      <c r="BM372">
        <v>2</v>
      </c>
      <c r="BN372">
        <v>1</v>
      </c>
    </row>
    <row r="373" spans="2:66" ht="14.5" customHeight="1" x14ac:dyDescent="0.2">
      <c r="B373">
        <f>IF(SUMIFS('Included Monsters'!I:I,'Included Monsters'!E:E,data!K373,'Included Monsters'!F:F,data!M373)=1,0,IF(SUM(C373:D373)=0,0,SUM(E373:H373)))</f>
        <v>5</v>
      </c>
      <c r="C373">
        <f>IF(L373='Choice Identifier'!$F$3,1,0)</f>
        <v>0</v>
      </c>
      <c r="D373">
        <f>IF(K373='Choice Identifier'!$F$3,1,0)</f>
        <v>1</v>
      </c>
      <c r="E373">
        <f>IF(ISNUMBER(SEARCH(E$1,VLOOKUP($N373,'favorites worksheet'!$B:$T,19,FALSE))),4,IFERROR(VLOOKUP($N373,attributelookup,INDEX('list of artifact attributes'!$B:$B,MATCH(data!E$1,'list of artifact attributes'!$A:$A,0)),FALSE),))</f>
        <v>0</v>
      </c>
      <c r="F373">
        <f>IF(ISNUMBER(SEARCH(F$1,VLOOKUP($N373,'favorites worksheet'!$B:$T,19,FALSE))),4,IFERROR(VLOOKUP($N373,attributelookup,INDEX('list of artifact attributes'!$B:$B,MATCH(data!F$1,'list of artifact attributes'!$A:$A,0)),FALSE),))</f>
        <v>2</v>
      </c>
      <c r="G373">
        <f>IF(ISNUMBER(SEARCH(G$1,VLOOKUP($N373,'favorites worksheet'!$B:$T,19,FALSE))),4,IFERROR(VLOOKUP($N373,attributelookup,INDEX('list of artifact attributes'!$B:$B,MATCH(data!G$1,'list of artifact attributes'!$A:$A,0)),FALSE),))</f>
        <v>2</v>
      </c>
      <c r="H373">
        <f>IF(ISNUMBER(SEARCH(H$1,VLOOKUP($N373,'favorites worksheet'!$B:$T,19,FALSE))),4,IFERROR(VLOOKUP($N373,attributelookup,INDEX('list of artifact attributes'!$B:$B,MATCH(data!H$1,'list of artifact attributes'!$A:$A,0)),FALSE),))</f>
        <v>1</v>
      </c>
      <c r="I373">
        <v>3</v>
      </c>
      <c r="J373" t="s">
        <v>576</v>
      </c>
      <c r="K373" t="s">
        <v>22</v>
      </c>
      <c r="L373" t="s">
        <v>910</v>
      </c>
      <c r="M373" t="s">
        <v>580</v>
      </c>
      <c r="N373" t="str">
        <f t="shared" si="5"/>
        <v>LIGHTSahara</v>
      </c>
      <c r="O373" t="s">
        <v>171</v>
      </c>
      <c r="P373" t="s">
        <v>172</v>
      </c>
      <c r="Q373" t="s">
        <v>132</v>
      </c>
      <c r="R373" t="s">
        <v>172</v>
      </c>
      <c r="S373" t="s">
        <v>872</v>
      </c>
      <c r="T373" t="s">
        <v>871</v>
      </c>
      <c r="U373" t="s">
        <v>857</v>
      </c>
      <c r="X373" t="s">
        <v>910</v>
      </c>
      <c r="Y373">
        <v>2</v>
      </c>
      <c r="Z373">
        <v>2</v>
      </c>
      <c r="AE373">
        <v>2</v>
      </c>
      <c r="AF373">
        <v>2</v>
      </c>
      <c r="AI373">
        <v>2</v>
      </c>
      <c r="AJ373">
        <v>2</v>
      </c>
      <c r="AK373">
        <v>2</v>
      </c>
      <c r="AL373">
        <v>2</v>
      </c>
      <c r="AM373">
        <v>2</v>
      </c>
      <c r="AN373">
        <v>2</v>
      </c>
      <c r="AO373">
        <v>2</v>
      </c>
      <c r="AP373">
        <v>2</v>
      </c>
      <c r="AQ373">
        <v>2</v>
      </c>
      <c r="AR373">
        <v>2</v>
      </c>
      <c r="AS373">
        <v>1</v>
      </c>
      <c r="AT373">
        <v>2</v>
      </c>
      <c r="AU373">
        <v>2</v>
      </c>
      <c r="AV373">
        <v>1</v>
      </c>
      <c r="AW373">
        <v>2</v>
      </c>
      <c r="AX373">
        <v>2</v>
      </c>
      <c r="AY373">
        <v>1</v>
      </c>
      <c r="BD373">
        <v>1</v>
      </c>
      <c r="BE373">
        <v>1</v>
      </c>
      <c r="BG373">
        <v>2</v>
      </c>
      <c r="BH373">
        <v>1</v>
      </c>
      <c r="BI373">
        <v>2</v>
      </c>
      <c r="BJ373">
        <v>2</v>
      </c>
      <c r="BK373">
        <v>2</v>
      </c>
      <c r="BL373">
        <v>2</v>
      </c>
      <c r="BM373">
        <v>2</v>
      </c>
      <c r="BN373">
        <v>1</v>
      </c>
    </row>
    <row r="374" spans="2:66" ht="14.5" customHeight="1" x14ac:dyDescent="0.2">
      <c r="B374">
        <f>IF(SUMIFS('Included Monsters'!I:I,'Included Monsters'!E:E,data!K374,'Included Monsters'!F:F,data!M374)=1,0,IF(SUM(C374:D374)=0,0,SUM(E374:H374)))</f>
        <v>0</v>
      </c>
      <c r="C374">
        <f>IF(L374='Choice Identifier'!$F$3,1,0)</f>
        <v>0</v>
      </c>
      <c r="D374">
        <f>IF(K374='Choice Identifier'!$F$3,1,0)</f>
        <v>0</v>
      </c>
      <c r="E374">
        <f>IF(ISNUMBER(SEARCH(E$1,VLOOKUP($N374,'favorites worksheet'!$B:$T,19,FALSE))),4,IFERROR(VLOOKUP($N374,attributelookup,INDEX('list of artifact attributes'!$B:$B,MATCH(data!E$1,'list of artifact attributes'!$A:$A,0)),FALSE),))</f>
        <v>0</v>
      </c>
      <c r="F374">
        <f>IF(ISNUMBER(SEARCH(F$1,VLOOKUP($N374,'favorites worksheet'!$B:$T,19,FALSE))),4,IFERROR(VLOOKUP($N374,attributelookup,INDEX('list of artifact attributes'!$B:$B,MATCH(data!F$1,'list of artifact attributes'!$A:$A,0)),FALSE),))</f>
        <v>0</v>
      </c>
      <c r="G374">
        <f>IF(ISNUMBER(SEARCH(G$1,VLOOKUP($N374,'favorites worksheet'!$B:$T,19,FALSE))),4,IFERROR(VLOOKUP($N374,attributelookup,INDEX('list of artifact attributes'!$B:$B,MATCH(data!G$1,'list of artifact attributes'!$A:$A,0)),FALSE),))</f>
        <v>2</v>
      </c>
      <c r="H374">
        <f>IF(ISNUMBER(SEARCH(H$1,VLOOKUP($N374,'favorites worksheet'!$B:$T,19,FALSE))),4,IFERROR(VLOOKUP($N374,attributelookup,INDEX('list of artifact attributes'!$B:$B,MATCH(data!H$1,'list of artifact attributes'!$A:$A,0)),FALSE),))</f>
        <v>1</v>
      </c>
      <c r="I374">
        <v>3</v>
      </c>
      <c r="J374" t="s">
        <v>576</v>
      </c>
      <c r="K374" t="s">
        <v>6</v>
      </c>
      <c r="L374" t="s">
        <v>910</v>
      </c>
      <c r="M374" t="s">
        <v>581</v>
      </c>
      <c r="N374" t="str">
        <f t="shared" si="5"/>
        <v>FIRESonora</v>
      </c>
      <c r="O374" t="s">
        <v>171</v>
      </c>
      <c r="P374" t="s">
        <v>172</v>
      </c>
      <c r="Q374" t="s">
        <v>132</v>
      </c>
      <c r="R374" t="s">
        <v>172</v>
      </c>
      <c r="S374" t="s">
        <v>872</v>
      </c>
      <c r="T374" t="s">
        <v>871</v>
      </c>
      <c r="U374" t="s">
        <v>857</v>
      </c>
      <c r="X374" t="s">
        <v>910</v>
      </c>
      <c r="Y374">
        <v>2</v>
      </c>
      <c r="Z374">
        <v>2</v>
      </c>
      <c r="AF374">
        <v>2</v>
      </c>
      <c r="AG374">
        <v>2</v>
      </c>
      <c r="AI374">
        <v>2</v>
      </c>
      <c r="AJ374">
        <v>1</v>
      </c>
      <c r="AK374">
        <v>2</v>
      </c>
      <c r="AL374">
        <v>2</v>
      </c>
      <c r="AM374">
        <v>2</v>
      </c>
      <c r="AN374">
        <v>2</v>
      </c>
      <c r="AO374">
        <v>2</v>
      </c>
      <c r="AP374">
        <v>2</v>
      </c>
      <c r="AQ374">
        <v>2</v>
      </c>
      <c r="AR374">
        <v>2</v>
      </c>
      <c r="AS374">
        <v>1</v>
      </c>
      <c r="AT374">
        <v>2</v>
      </c>
      <c r="AU374">
        <v>2</v>
      </c>
      <c r="AV374">
        <v>1</v>
      </c>
      <c r="AW374">
        <v>2</v>
      </c>
      <c r="AX374">
        <v>2</v>
      </c>
      <c r="AY374">
        <v>1</v>
      </c>
      <c r="BD374">
        <v>1</v>
      </c>
      <c r="BE374">
        <v>1</v>
      </c>
      <c r="BF374">
        <v>2</v>
      </c>
      <c r="BG374">
        <v>2</v>
      </c>
      <c r="BH374">
        <v>1</v>
      </c>
      <c r="BI374">
        <v>2</v>
      </c>
      <c r="BJ374">
        <v>2</v>
      </c>
      <c r="BK374">
        <v>2</v>
      </c>
      <c r="BL374">
        <v>2</v>
      </c>
      <c r="BM374">
        <v>2</v>
      </c>
      <c r="BN374">
        <v>1</v>
      </c>
    </row>
    <row r="375" spans="2:66" ht="14.5" customHeight="1" x14ac:dyDescent="0.2">
      <c r="B375">
        <f>IF(SUMIFS('Included Monsters'!I:I,'Included Monsters'!E:E,data!K375,'Included Monsters'!F:F,data!M375)=1,0,IF(SUM(C375:D375)=0,0,SUM(E375:H375)))</f>
        <v>0</v>
      </c>
      <c r="C375">
        <f>IF(L375='Choice Identifier'!$F$3,1,0)</f>
        <v>0</v>
      </c>
      <c r="D375">
        <f>IF(K375='Choice Identifier'!$F$3,1,0)</f>
        <v>0</v>
      </c>
      <c r="E375">
        <f>IF(ISNUMBER(SEARCH(E$1,VLOOKUP($N375,'favorites worksheet'!$B:$T,19,FALSE))),4,IFERROR(VLOOKUP($N375,attributelookup,INDEX('list of artifact attributes'!$B:$B,MATCH(data!E$1,'list of artifact attributes'!$A:$A,0)),FALSE),))</f>
        <v>0</v>
      </c>
      <c r="F375">
        <f>IF(ISNUMBER(SEARCH(F$1,VLOOKUP($N375,'favorites worksheet'!$B:$T,19,FALSE))),4,IFERROR(VLOOKUP($N375,attributelookup,INDEX('list of artifact attributes'!$B:$B,MATCH(data!F$1,'list of artifact attributes'!$A:$A,0)),FALSE),))</f>
        <v>0</v>
      </c>
      <c r="G375">
        <f>IF(ISNUMBER(SEARCH(G$1,VLOOKUP($N375,'favorites worksheet'!$B:$T,19,FALSE))),4,IFERROR(VLOOKUP($N375,attributelookup,INDEX('list of artifact attributes'!$B:$B,MATCH(data!G$1,'list of artifact attributes'!$A:$A,0)),FALSE),))</f>
        <v>2</v>
      </c>
      <c r="H375">
        <f>IF(ISNUMBER(SEARCH(H$1,VLOOKUP($N375,'favorites worksheet'!$B:$T,19,FALSE))),4,IFERROR(VLOOKUP($N375,attributelookup,INDEX('list of artifact attributes'!$B:$B,MATCH(data!H$1,'list of artifact attributes'!$A:$A,0)),FALSE),))</f>
        <v>1</v>
      </c>
      <c r="I375">
        <v>3</v>
      </c>
      <c r="J375" t="s">
        <v>661</v>
      </c>
      <c r="K375" t="s">
        <v>26</v>
      </c>
      <c r="L375" t="s">
        <v>919</v>
      </c>
      <c r="M375" t="s">
        <v>662</v>
      </c>
      <c r="N375" t="str">
        <f t="shared" si="5"/>
        <v>DARKGina</v>
      </c>
      <c r="O375" t="s">
        <v>58</v>
      </c>
      <c r="P375" t="s">
        <v>59</v>
      </c>
      <c r="Q375" t="s">
        <v>566</v>
      </c>
      <c r="R375" t="s">
        <v>186</v>
      </c>
      <c r="S375" t="s">
        <v>872</v>
      </c>
      <c r="T375" t="s">
        <v>871</v>
      </c>
      <c r="U375" t="s">
        <v>855</v>
      </c>
      <c r="X375" t="s">
        <v>912</v>
      </c>
      <c r="Y375">
        <v>1</v>
      </c>
      <c r="Z375">
        <v>1</v>
      </c>
      <c r="AA375">
        <v>1</v>
      </c>
      <c r="AF375">
        <v>2</v>
      </c>
      <c r="AG375">
        <v>2</v>
      </c>
      <c r="AH375">
        <v>2</v>
      </c>
      <c r="AI375">
        <v>2</v>
      </c>
      <c r="AJ375">
        <v>2</v>
      </c>
      <c r="AK375">
        <v>2</v>
      </c>
      <c r="AL375">
        <v>2</v>
      </c>
      <c r="AM375">
        <v>2</v>
      </c>
      <c r="AN375">
        <v>2</v>
      </c>
      <c r="AO375">
        <v>2</v>
      </c>
      <c r="AP375">
        <v>2</v>
      </c>
      <c r="AQ375">
        <v>2</v>
      </c>
      <c r="AR375">
        <v>2</v>
      </c>
      <c r="AS375">
        <v>1</v>
      </c>
      <c r="AT375">
        <v>2</v>
      </c>
      <c r="AU375">
        <v>2</v>
      </c>
      <c r="AV375">
        <v>1</v>
      </c>
      <c r="AW375">
        <v>2</v>
      </c>
      <c r="AX375">
        <v>2</v>
      </c>
      <c r="AY375">
        <v>1</v>
      </c>
      <c r="BD375">
        <v>1</v>
      </c>
      <c r="BE375">
        <v>1</v>
      </c>
      <c r="BG375">
        <v>1</v>
      </c>
      <c r="BH375">
        <v>1</v>
      </c>
      <c r="BI375">
        <v>1</v>
      </c>
      <c r="BJ375">
        <v>1</v>
      </c>
      <c r="BK375">
        <v>2</v>
      </c>
      <c r="BL375">
        <v>2</v>
      </c>
      <c r="BM375">
        <v>2</v>
      </c>
      <c r="BN375">
        <v>1</v>
      </c>
    </row>
    <row r="376" spans="2:66" ht="14.5" customHeight="1" x14ac:dyDescent="0.2">
      <c r="B376">
        <f>IF(SUMIFS('Included Monsters'!I:I,'Included Monsters'!E:E,data!K376,'Included Monsters'!F:F,data!M376)=1,0,IF(SUM(C376:D376)=0,0,SUM(E376:H376)))</f>
        <v>3</v>
      </c>
      <c r="C376">
        <f>IF(L376='Choice Identifier'!$F$3,1,0)</f>
        <v>0</v>
      </c>
      <c r="D376">
        <f>IF(K376='Choice Identifier'!$F$3,1,0)</f>
        <v>1</v>
      </c>
      <c r="E376">
        <f>IF(ISNUMBER(SEARCH(E$1,VLOOKUP($N376,'favorites worksheet'!$B:$T,19,FALSE))),4,IFERROR(VLOOKUP($N376,attributelookup,INDEX('list of artifact attributes'!$B:$B,MATCH(data!E$1,'list of artifact attributes'!$A:$A,0)),FALSE),))</f>
        <v>0</v>
      </c>
      <c r="F376">
        <f>IF(ISNUMBER(SEARCH(F$1,VLOOKUP($N376,'favorites worksheet'!$B:$T,19,FALSE))),4,IFERROR(VLOOKUP($N376,attributelookup,INDEX('list of artifact attributes'!$B:$B,MATCH(data!F$1,'list of artifact attributes'!$A:$A,0)),FALSE),))</f>
        <v>0</v>
      </c>
      <c r="G376">
        <f>IF(ISNUMBER(SEARCH(G$1,VLOOKUP($N376,'favorites worksheet'!$B:$T,19,FALSE))),4,IFERROR(VLOOKUP($N376,attributelookup,INDEX('list of artifact attributes'!$B:$B,MATCH(data!G$1,'list of artifact attributes'!$A:$A,0)),FALSE),))</f>
        <v>2</v>
      </c>
      <c r="H376">
        <f>IF(ISNUMBER(SEARCH(H$1,VLOOKUP($N376,'favorites worksheet'!$B:$T,19,FALSE))),4,IFERROR(VLOOKUP($N376,attributelookup,INDEX('list of artifact attributes'!$B:$B,MATCH(data!H$1,'list of artifact attributes'!$A:$A,0)),FALSE),))</f>
        <v>1</v>
      </c>
      <c r="I376">
        <v>3</v>
      </c>
      <c r="J376" t="s">
        <v>661</v>
      </c>
      <c r="K376" t="s">
        <v>22</v>
      </c>
      <c r="L376" t="s">
        <v>919</v>
      </c>
      <c r="M376" t="s">
        <v>663</v>
      </c>
      <c r="N376" t="str">
        <f t="shared" si="5"/>
        <v>LIGHTLinda</v>
      </c>
      <c r="O376" t="s">
        <v>58</v>
      </c>
      <c r="P376" t="s">
        <v>59</v>
      </c>
      <c r="Q376" t="s">
        <v>566</v>
      </c>
      <c r="R376" t="s">
        <v>186</v>
      </c>
      <c r="S376" t="s">
        <v>872</v>
      </c>
      <c r="T376" t="s">
        <v>871</v>
      </c>
      <c r="U376" t="s">
        <v>855</v>
      </c>
      <c r="X376" t="s">
        <v>912</v>
      </c>
      <c r="Y376">
        <v>1</v>
      </c>
      <c r="Z376">
        <v>1</v>
      </c>
      <c r="AF376">
        <v>2</v>
      </c>
      <c r="AG376">
        <v>2</v>
      </c>
      <c r="AI376">
        <v>2</v>
      </c>
      <c r="AJ376">
        <v>2</v>
      </c>
      <c r="AK376">
        <v>2</v>
      </c>
      <c r="AL376">
        <v>2</v>
      </c>
      <c r="AM376">
        <v>2</v>
      </c>
      <c r="AN376">
        <v>2</v>
      </c>
      <c r="AO376">
        <v>2</v>
      </c>
      <c r="AP376">
        <v>2</v>
      </c>
      <c r="AQ376">
        <v>2</v>
      </c>
      <c r="AR376">
        <v>2</v>
      </c>
      <c r="AS376">
        <v>1</v>
      </c>
      <c r="AT376">
        <v>2</v>
      </c>
      <c r="AU376">
        <v>2</v>
      </c>
      <c r="AV376">
        <v>1</v>
      </c>
      <c r="AW376">
        <v>2</v>
      </c>
      <c r="AX376">
        <v>2</v>
      </c>
      <c r="AY376">
        <v>1</v>
      </c>
      <c r="BD376">
        <v>1</v>
      </c>
      <c r="BE376">
        <v>1</v>
      </c>
      <c r="BG376">
        <v>1</v>
      </c>
      <c r="BH376">
        <v>1</v>
      </c>
      <c r="BI376">
        <v>1</v>
      </c>
      <c r="BJ376">
        <v>1</v>
      </c>
      <c r="BK376">
        <v>2</v>
      </c>
      <c r="BL376">
        <v>2</v>
      </c>
      <c r="BM376">
        <v>2</v>
      </c>
      <c r="BN376">
        <v>1</v>
      </c>
    </row>
    <row r="377" spans="2:66" ht="14.5" customHeight="1" x14ac:dyDescent="0.2">
      <c r="B377">
        <f>IF(SUMIFS('Included Monsters'!I:I,'Included Monsters'!E:E,data!K377,'Included Monsters'!F:F,data!M377)=1,0,IF(SUM(C377:D377)=0,0,SUM(E377:H377)))</f>
        <v>0</v>
      </c>
      <c r="C377">
        <f>IF(L377='Choice Identifier'!$F$3,1,0)</f>
        <v>0</v>
      </c>
      <c r="D377">
        <f>IF(K377='Choice Identifier'!$F$3,1,0)</f>
        <v>0</v>
      </c>
      <c r="E377">
        <f>IF(ISNUMBER(SEARCH(E$1,VLOOKUP($N377,'favorites worksheet'!$B:$T,19,FALSE))),4,IFERROR(VLOOKUP($N377,attributelookup,INDEX('list of artifact attributes'!$B:$B,MATCH(data!E$1,'list of artifact attributes'!$A:$A,0)),FALSE),))</f>
        <v>0</v>
      </c>
      <c r="F377">
        <f>IF(ISNUMBER(SEARCH(F$1,VLOOKUP($N377,'favorites worksheet'!$B:$T,19,FALSE))),4,IFERROR(VLOOKUP($N377,attributelookup,INDEX('list of artifact attributes'!$B:$B,MATCH(data!F$1,'list of artifact attributes'!$A:$A,0)),FALSE),))</f>
        <v>0</v>
      </c>
      <c r="G377">
        <f>IF(ISNUMBER(SEARCH(G$1,VLOOKUP($N377,'favorites worksheet'!$B:$T,19,FALSE))),4,IFERROR(VLOOKUP($N377,attributelookup,INDEX('list of artifact attributes'!$B:$B,MATCH(data!G$1,'list of artifact attributes'!$A:$A,0)),FALSE),))</f>
        <v>2</v>
      </c>
      <c r="H377">
        <f>IF(ISNUMBER(SEARCH(H$1,VLOOKUP($N377,'favorites worksheet'!$B:$T,19,FALSE))),4,IFERROR(VLOOKUP($N377,attributelookup,INDEX('list of artifact attributes'!$B:$B,MATCH(data!H$1,'list of artifact attributes'!$A:$A,0)),FALSE),))</f>
        <v>1</v>
      </c>
      <c r="I377">
        <v>3</v>
      </c>
      <c r="J377" t="s">
        <v>661</v>
      </c>
      <c r="K377" t="s">
        <v>13</v>
      </c>
      <c r="L377" t="s">
        <v>921</v>
      </c>
      <c r="M377" t="s">
        <v>664</v>
      </c>
      <c r="N377" t="str">
        <f t="shared" si="5"/>
        <v>WATERMegan</v>
      </c>
      <c r="O377" t="s">
        <v>30</v>
      </c>
      <c r="P377" t="s">
        <v>31</v>
      </c>
      <c r="Q377" t="s">
        <v>77</v>
      </c>
      <c r="R377" t="s">
        <v>31</v>
      </c>
      <c r="S377" t="s">
        <v>854</v>
      </c>
      <c r="T377" t="s">
        <v>857</v>
      </c>
      <c r="U377" t="s">
        <v>858</v>
      </c>
      <c r="X377" t="s">
        <v>912</v>
      </c>
      <c r="Y377">
        <v>1</v>
      </c>
      <c r="Z377">
        <v>1</v>
      </c>
      <c r="AF377">
        <v>2</v>
      </c>
      <c r="AG377">
        <v>2</v>
      </c>
      <c r="AI377">
        <v>2</v>
      </c>
      <c r="AJ377">
        <v>2</v>
      </c>
      <c r="AK377">
        <v>1</v>
      </c>
      <c r="AL377">
        <v>2</v>
      </c>
      <c r="AM377">
        <v>2</v>
      </c>
      <c r="AN377">
        <v>2</v>
      </c>
      <c r="AO377">
        <v>2</v>
      </c>
      <c r="AP377">
        <v>2</v>
      </c>
      <c r="AQ377">
        <v>2</v>
      </c>
      <c r="AR377">
        <v>2</v>
      </c>
      <c r="AS377">
        <v>1</v>
      </c>
      <c r="AT377">
        <v>2</v>
      </c>
      <c r="AU377">
        <v>2</v>
      </c>
      <c r="AV377">
        <v>1</v>
      </c>
      <c r="AW377">
        <v>2</v>
      </c>
      <c r="AX377">
        <v>2</v>
      </c>
      <c r="AY377">
        <v>1</v>
      </c>
      <c r="BD377">
        <v>1</v>
      </c>
      <c r="BE377">
        <v>1</v>
      </c>
      <c r="BG377">
        <v>1</v>
      </c>
      <c r="BH377">
        <v>1</v>
      </c>
      <c r="BI377">
        <v>1</v>
      </c>
      <c r="BJ377">
        <v>1</v>
      </c>
      <c r="BK377">
        <v>2</v>
      </c>
      <c r="BL377">
        <v>2</v>
      </c>
      <c r="BM377">
        <v>2</v>
      </c>
      <c r="BN377">
        <v>1</v>
      </c>
    </row>
    <row r="378" spans="2:66" ht="14.5" customHeight="1" x14ac:dyDescent="0.2">
      <c r="B378">
        <f>IF(SUMIFS('Included Monsters'!I:I,'Included Monsters'!E:E,data!K378,'Included Monsters'!F:F,data!M378)=1,0,IF(SUM(C378:D378)=0,0,SUM(E378:H378)))</f>
        <v>0</v>
      </c>
      <c r="C378">
        <f>IF(L378='Choice Identifier'!$F$3,1,0)</f>
        <v>0</v>
      </c>
      <c r="D378">
        <f>IF(K378='Choice Identifier'!$F$3,1,0)</f>
        <v>0</v>
      </c>
      <c r="E378">
        <f>IF(ISNUMBER(SEARCH(E$1,VLOOKUP($N378,'favorites worksheet'!$B:$T,19,FALSE))),4,IFERROR(VLOOKUP($N378,attributelookup,INDEX('list of artifact attributes'!$B:$B,MATCH(data!E$1,'list of artifact attributes'!$A:$A,0)),FALSE),))</f>
        <v>0</v>
      </c>
      <c r="F378">
        <f>IF(ISNUMBER(SEARCH(F$1,VLOOKUP($N378,'favorites worksheet'!$B:$T,19,FALSE))),4,IFERROR(VLOOKUP($N378,attributelookup,INDEX('list of artifact attributes'!$B:$B,MATCH(data!F$1,'list of artifact attributes'!$A:$A,0)),FALSE),))</f>
        <v>2</v>
      </c>
      <c r="G378">
        <f>IF(ISNUMBER(SEARCH(G$1,VLOOKUP($N378,'favorites worksheet'!$B:$T,19,FALSE))),4,IFERROR(VLOOKUP($N378,attributelookup,INDEX('list of artifact attributes'!$B:$B,MATCH(data!G$1,'list of artifact attributes'!$A:$A,0)),FALSE),))</f>
        <v>2</v>
      </c>
      <c r="H378">
        <f>IF(ISNUMBER(SEARCH(H$1,VLOOKUP($N378,'favorites worksheet'!$B:$T,19,FALSE))),4,IFERROR(VLOOKUP($N378,attributelookup,INDEX('list of artifact attributes'!$B:$B,MATCH(data!H$1,'list of artifact attributes'!$A:$A,0)),FALSE),))</f>
        <v>1</v>
      </c>
      <c r="I378">
        <v>3</v>
      </c>
      <c r="J378" t="s">
        <v>661</v>
      </c>
      <c r="K378" t="s">
        <v>6</v>
      </c>
      <c r="L378" t="s">
        <v>921</v>
      </c>
      <c r="M378" t="s">
        <v>665</v>
      </c>
      <c r="N378" t="str">
        <f t="shared" si="5"/>
        <v>FIRERebecca</v>
      </c>
      <c r="O378" t="s">
        <v>171</v>
      </c>
      <c r="P378" t="s">
        <v>31</v>
      </c>
      <c r="Q378" t="s">
        <v>132</v>
      </c>
      <c r="R378" t="s">
        <v>31</v>
      </c>
      <c r="S378" t="s">
        <v>854</v>
      </c>
      <c r="T378" t="s">
        <v>857</v>
      </c>
      <c r="U378" t="s">
        <v>858</v>
      </c>
      <c r="X378" t="s">
        <v>912</v>
      </c>
      <c r="Y378">
        <v>1</v>
      </c>
      <c r="Z378">
        <v>1</v>
      </c>
      <c r="AE378">
        <v>2</v>
      </c>
      <c r="AF378">
        <v>2</v>
      </c>
      <c r="AG378">
        <v>2</v>
      </c>
      <c r="AI378">
        <v>2</v>
      </c>
      <c r="AJ378">
        <v>1</v>
      </c>
      <c r="AK378">
        <v>2</v>
      </c>
      <c r="AL378">
        <v>2</v>
      </c>
      <c r="AM378">
        <v>2</v>
      </c>
      <c r="AN378">
        <v>2</v>
      </c>
      <c r="AO378">
        <v>2</v>
      </c>
      <c r="AP378">
        <v>2</v>
      </c>
      <c r="AQ378">
        <v>2</v>
      </c>
      <c r="AR378">
        <v>2</v>
      </c>
      <c r="AS378">
        <v>1</v>
      </c>
      <c r="AT378">
        <v>2</v>
      </c>
      <c r="AU378">
        <v>2</v>
      </c>
      <c r="AV378">
        <v>1</v>
      </c>
      <c r="AW378">
        <v>2</v>
      </c>
      <c r="AX378">
        <v>2</v>
      </c>
      <c r="AY378">
        <v>1</v>
      </c>
      <c r="BD378">
        <v>1</v>
      </c>
      <c r="BE378">
        <v>1</v>
      </c>
      <c r="BG378">
        <v>1</v>
      </c>
      <c r="BH378">
        <v>1</v>
      </c>
      <c r="BI378">
        <v>1</v>
      </c>
      <c r="BJ378">
        <v>1</v>
      </c>
      <c r="BK378">
        <v>2</v>
      </c>
      <c r="BL378">
        <v>2</v>
      </c>
      <c r="BM378">
        <v>2</v>
      </c>
      <c r="BN378">
        <v>1</v>
      </c>
    </row>
    <row r="379" spans="2:66" ht="14.5" customHeight="1" x14ac:dyDescent="0.2">
      <c r="B379">
        <f>IF(SUMIFS('Included Monsters'!I:I,'Included Monsters'!E:E,data!K379,'Included Monsters'!F:F,data!M379)=1,0,IF(SUM(C379:D379)=0,0,SUM(E379:H379)))</f>
        <v>0</v>
      </c>
      <c r="C379">
        <f>IF(L379='Choice Identifier'!$F$3,1,0)</f>
        <v>0</v>
      </c>
      <c r="D379">
        <f>IF(K379='Choice Identifier'!$F$3,1,0)</f>
        <v>0</v>
      </c>
      <c r="E379">
        <f>IF(ISNUMBER(SEARCH(E$1,VLOOKUP($N379,'favorites worksheet'!$B:$T,19,FALSE))),4,IFERROR(VLOOKUP($N379,attributelookup,INDEX('list of artifact attributes'!$B:$B,MATCH(data!E$1,'list of artifact attributes'!$A:$A,0)),FALSE),))</f>
        <v>0</v>
      </c>
      <c r="F379">
        <f>IF(ISNUMBER(SEARCH(F$1,VLOOKUP($N379,'favorites worksheet'!$B:$T,19,FALSE))),4,IFERROR(VLOOKUP($N379,attributelookup,INDEX('list of artifact attributes'!$B:$B,MATCH(data!F$1,'list of artifact attributes'!$A:$A,0)),FALSE),))</f>
        <v>0</v>
      </c>
      <c r="G379">
        <f>IF(ISNUMBER(SEARCH(G$1,VLOOKUP($N379,'favorites worksheet'!$B:$T,19,FALSE))),4,IFERROR(VLOOKUP($N379,attributelookup,INDEX('list of artifact attributes'!$B:$B,MATCH(data!G$1,'list of artifact attributes'!$A:$A,0)),FALSE),))</f>
        <v>2</v>
      </c>
      <c r="H379">
        <f>IF(ISNUMBER(SEARCH(H$1,VLOOKUP($N379,'favorites worksheet'!$B:$T,19,FALSE))),4,IFERROR(VLOOKUP($N379,attributelookup,INDEX('list of artifact attributes'!$B:$B,MATCH(data!H$1,'list of artifact attributes'!$A:$A,0)),FALSE),))</f>
        <v>1</v>
      </c>
      <c r="I379">
        <v>3</v>
      </c>
      <c r="J379" t="s">
        <v>661</v>
      </c>
      <c r="K379" t="s">
        <v>19</v>
      </c>
      <c r="L379" t="s">
        <v>919</v>
      </c>
      <c r="M379" t="s">
        <v>666</v>
      </c>
      <c r="N379" t="str">
        <f t="shared" si="5"/>
        <v>WINDSilia</v>
      </c>
      <c r="O379" t="s">
        <v>58</v>
      </c>
      <c r="P379" t="s">
        <v>59</v>
      </c>
      <c r="Q379" t="s">
        <v>620</v>
      </c>
      <c r="R379" t="s">
        <v>186</v>
      </c>
      <c r="S379" t="s">
        <v>872</v>
      </c>
      <c r="T379" t="s">
        <v>871</v>
      </c>
      <c r="U379" t="s">
        <v>855</v>
      </c>
      <c r="X379" t="s">
        <v>912</v>
      </c>
      <c r="Y379">
        <v>1</v>
      </c>
      <c r="Z379">
        <v>1</v>
      </c>
      <c r="AA379">
        <v>1</v>
      </c>
      <c r="AF379">
        <v>2</v>
      </c>
      <c r="AG379">
        <v>2</v>
      </c>
      <c r="AH379">
        <v>2</v>
      </c>
      <c r="AI379">
        <v>1</v>
      </c>
      <c r="AJ379">
        <v>2</v>
      </c>
      <c r="AK379">
        <v>2</v>
      </c>
      <c r="AL379">
        <v>2</v>
      </c>
      <c r="AM379">
        <v>2</v>
      </c>
      <c r="AN379">
        <v>2</v>
      </c>
      <c r="AO379">
        <v>2</v>
      </c>
      <c r="AP379">
        <v>2</v>
      </c>
      <c r="AQ379">
        <v>2</v>
      </c>
      <c r="AR379">
        <v>2</v>
      </c>
      <c r="AS379">
        <v>1</v>
      </c>
      <c r="AT379">
        <v>2</v>
      </c>
      <c r="AU379">
        <v>2</v>
      </c>
      <c r="AV379">
        <v>1</v>
      </c>
      <c r="AW379">
        <v>2</v>
      </c>
      <c r="AX379">
        <v>2</v>
      </c>
      <c r="AY379">
        <v>1</v>
      </c>
      <c r="BD379">
        <v>1</v>
      </c>
      <c r="BE379">
        <v>1</v>
      </c>
      <c r="BG379">
        <v>1</v>
      </c>
      <c r="BH379">
        <v>1</v>
      </c>
      <c r="BI379">
        <v>1</v>
      </c>
      <c r="BJ379">
        <v>1</v>
      </c>
      <c r="BK379">
        <v>2</v>
      </c>
      <c r="BL379">
        <v>2</v>
      </c>
      <c r="BM379">
        <v>2</v>
      </c>
      <c r="BN379">
        <v>1</v>
      </c>
    </row>
    <row r="380" spans="2:66" ht="14.5" customHeight="1" x14ac:dyDescent="0.2">
      <c r="B380">
        <f>IF(SUMIFS('Included Monsters'!I:I,'Included Monsters'!E:E,data!K380,'Included Monsters'!F:F,data!M380)=1,0,IF(SUM(C380:D380)=0,0,SUM(E380:H380)))</f>
        <v>0</v>
      </c>
      <c r="C380">
        <f>IF(L380='Choice Identifier'!$F$3,1,0)</f>
        <v>0</v>
      </c>
      <c r="D380">
        <f>IF(K380='Choice Identifier'!$F$3,1,0)</f>
        <v>0</v>
      </c>
      <c r="E380">
        <f>IF(ISNUMBER(SEARCH(E$1,VLOOKUP($N380,'favorites worksheet'!$B:$T,19,FALSE))),4,IFERROR(VLOOKUP($N380,attributelookup,INDEX('list of artifact attributes'!$B:$B,MATCH(data!E$1,'list of artifact attributes'!$A:$A,0)),FALSE),))</f>
        <v>0</v>
      </c>
      <c r="F380">
        <f>IF(ISNUMBER(SEARCH(F$1,VLOOKUP($N380,'favorites worksheet'!$B:$T,19,FALSE))),4,IFERROR(VLOOKUP($N380,attributelookup,INDEX('list of artifact attributes'!$B:$B,MATCH(data!F$1,'list of artifact attributes'!$A:$A,0)),FALSE),))</f>
        <v>2</v>
      </c>
      <c r="G380">
        <f>IF(ISNUMBER(SEARCH(G$1,VLOOKUP($N380,'favorites worksheet'!$B:$T,19,FALSE))),4,IFERROR(VLOOKUP($N380,attributelookup,INDEX('list of artifact attributes'!$B:$B,MATCH(data!G$1,'list of artifact attributes'!$A:$A,0)),FALSE),))</f>
        <v>2</v>
      </c>
      <c r="H380">
        <f>IF(ISNUMBER(SEARCH(H$1,VLOOKUP($N380,'favorites worksheet'!$B:$T,19,FALSE))),4,IFERROR(VLOOKUP($N380,attributelookup,INDEX('list of artifact attributes'!$B:$B,MATCH(data!H$1,'list of artifact attributes'!$A:$A,0)),FALSE),))</f>
        <v>1</v>
      </c>
      <c r="I380">
        <v>4</v>
      </c>
      <c r="J380" t="s">
        <v>390</v>
      </c>
      <c r="K380" t="s">
        <v>13</v>
      </c>
      <c r="L380" t="s">
        <v>921</v>
      </c>
      <c r="M380" t="s">
        <v>391</v>
      </c>
      <c r="N380" t="str">
        <f t="shared" si="5"/>
        <v>WATEREmma</v>
      </c>
      <c r="O380" t="s">
        <v>15</v>
      </c>
      <c r="P380" t="s">
        <v>31</v>
      </c>
      <c r="Q380" t="s">
        <v>137</v>
      </c>
      <c r="R380" t="s">
        <v>31</v>
      </c>
      <c r="S380" t="s">
        <v>854</v>
      </c>
      <c r="T380" t="s">
        <v>857</v>
      </c>
      <c r="U380" t="s">
        <v>858</v>
      </c>
      <c r="X380" t="s">
        <v>910</v>
      </c>
      <c r="Y380">
        <v>1</v>
      </c>
      <c r="Z380">
        <v>1</v>
      </c>
      <c r="AE380">
        <v>2</v>
      </c>
      <c r="AF380">
        <v>2</v>
      </c>
      <c r="AG380">
        <v>2</v>
      </c>
      <c r="AI380">
        <v>2</v>
      </c>
      <c r="AJ380">
        <v>2</v>
      </c>
      <c r="AK380">
        <v>1</v>
      </c>
      <c r="AL380">
        <v>2</v>
      </c>
      <c r="AM380">
        <v>2</v>
      </c>
      <c r="AN380">
        <v>2</v>
      </c>
      <c r="AO380">
        <v>2</v>
      </c>
      <c r="AP380">
        <v>2</v>
      </c>
      <c r="AQ380">
        <v>2</v>
      </c>
      <c r="AR380">
        <v>2</v>
      </c>
      <c r="AS380">
        <v>1</v>
      </c>
      <c r="AT380">
        <v>2</v>
      </c>
      <c r="AU380">
        <v>2</v>
      </c>
      <c r="AV380">
        <v>1</v>
      </c>
      <c r="AW380">
        <v>2</v>
      </c>
      <c r="AX380">
        <v>2</v>
      </c>
      <c r="AY380">
        <v>1</v>
      </c>
      <c r="BD380">
        <v>1</v>
      </c>
      <c r="BE380">
        <v>1</v>
      </c>
      <c r="BG380">
        <v>1</v>
      </c>
      <c r="BH380">
        <v>1</v>
      </c>
      <c r="BI380">
        <v>1</v>
      </c>
      <c r="BJ380">
        <v>1</v>
      </c>
      <c r="BK380">
        <v>2</v>
      </c>
      <c r="BL380">
        <v>2</v>
      </c>
      <c r="BM380">
        <v>2</v>
      </c>
      <c r="BN380">
        <v>1</v>
      </c>
    </row>
    <row r="381" spans="2:66" ht="14.5" customHeight="1" x14ac:dyDescent="0.2">
      <c r="B381">
        <f>IF(SUMIFS('Included Monsters'!I:I,'Included Monsters'!E:E,data!K381,'Included Monsters'!F:F,data!M381)=1,0,IF(SUM(C381:D381)=0,0,SUM(E381:H381)))</f>
        <v>3</v>
      </c>
      <c r="C381">
        <f>IF(L381='Choice Identifier'!$F$3,1,0)</f>
        <v>0</v>
      </c>
      <c r="D381">
        <f>IF(K381='Choice Identifier'!$F$3,1,0)</f>
        <v>1</v>
      </c>
      <c r="E381">
        <f>IF(ISNUMBER(SEARCH(E$1,VLOOKUP($N381,'favorites worksheet'!$B:$T,19,FALSE))),4,IFERROR(VLOOKUP($N381,attributelookup,INDEX('list of artifact attributes'!$B:$B,MATCH(data!E$1,'list of artifact attributes'!$A:$A,0)),FALSE),))</f>
        <v>0</v>
      </c>
      <c r="F381">
        <f>IF(ISNUMBER(SEARCH(F$1,VLOOKUP($N381,'favorites worksheet'!$B:$T,19,FALSE))),4,IFERROR(VLOOKUP($N381,attributelookup,INDEX('list of artifact attributes'!$B:$B,MATCH(data!F$1,'list of artifact attributes'!$A:$A,0)),FALSE),))</f>
        <v>0</v>
      </c>
      <c r="G381">
        <f>IF(ISNUMBER(SEARCH(G$1,VLOOKUP($N381,'favorites worksheet'!$B:$T,19,FALSE))),4,IFERROR(VLOOKUP($N381,attributelookup,INDEX('list of artifact attributes'!$B:$B,MATCH(data!G$1,'list of artifact attributes'!$A:$A,0)),FALSE),))</f>
        <v>2</v>
      </c>
      <c r="H381">
        <f>IF(ISNUMBER(SEARCH(H$1,VLOOKUP($N381,'favorites worksheet'!$B:$T,19,FALSE))),4,IFERROR(VLOOKUP($N381,attributelookup,INDEX('list of artifact attributes'!$B:$B,MATCH(data!H$1,'list of artifact attributes'!$A:$A,0)),FALSE),))</f>
        <v>1</v>
      </c>
      <c r="I381">
        <v>4</v>
      </c>
      <c r="J381" t="s">
        <v>390</v>
      </c>
      <c r="K381" t="s">
        <v>22</v>
      </c>
      <c r="L381" t="s">
        <v>921</v>
      </c>
      <c r="M381" t="s">
        <v>392</v>
      </c>
      <c r="N381" t="str">
        <f t="shared" si="5"/>
        <v>LIGHTIllianna</v>
      </c>
      <c r="O381" t="s">
        <v>30</v>
      </c>
      <c r="P381" t="s">
        <v>31</v>
      </c>
      <c r="Q381" t="s">
        <v>132</v>
      </c>
      <c r="R381" t="s">
        <v>31</v>
      </c>
      <c r="S381" t="s">
        <v>854</v>
      </c>
      <c r="T381" t="s">
        <v>857</v>
      </c>
      <c r="U381" t="s">
        <v>858</v>
      </c>
      <c r="X381" t="s">
        <v>912</v>
      </c>
      <c r="Y381">
        <v>1</v>
      </c>
      <c r="AF381">
        <v>2</v>
      </c>
      <c r="AI381">
        <v>2</v>
      </c>
      <c r="AJ381">
        <v>2</v>
      </c>
      <c r="AK381">
        <v>2</v>
      </c>
      <c r="AL381">
        <v>2</v>
      </c>
      <c r="AM381">
        <v>2</v>
      </c>
      <c r="AN381">
        <v>2</v>
      </c>
      <c r="AO381">
        <v>2</v>
      </c>
      <c r="AP381">
        <v>2</v>
      </c>
      <c r="AQ381">
        <v>2</v>
      </c>
      <c r="AR381">
        <v>2</v>
      </c>
      <c r="AS381">
        <v>1</v>
      </c>
      <c r="AT381">
        <v>2</v>
      </c>
      <c r="AU381">
        <v>2</v>
      </c>
      <c r="AV381">
        <v>1</v>
      </c>
      <c r="AW381">
        <v>2</v>
      </c>
      <c r="AX381">
        <v>2</v>
      </c>
      <c r="AY381">
        <v>1</v>
      </c>
      <c r="BD381">
        <v>1</v>
      </c>
      <c r="BE381">
        <v>1</v>
      </c>
      <c r="BG381">
        <v>1</v>
      </c>
      <c r="BH381">
        <v>1</v>
      </c>
      <c r="BI381">
        <v>1</v>
      </c>
      <c r="BJ381">
        <v>1</v>
      </c>
      <c r="BK381">
        <v>2</v>
      </c>
      <c r="BL381">
        <v>2</v>
      </c>
      <c r="BM381">
        <v>2</v>
      </c>
      <c r="BN381">
        <v>1</v>
      </c>
    </row>
    <row r="382" spans="2:66" ht="14.5" customHeight="1" x14ac:dyDescent="0.2">
      <c r="B382">
        <f>IF(SUMIFS('Included Monsters'!I:I,'Included Monsters'!E:E,data!K382,'Included Monsters'!F:F,data!M382)=1,0,IF(SUM(C382:D382)=0,0,SUM(E382:H382)))</f>
        <v>0</v>
      </c>
      <c r="C382">
        <f>IF(L382='Choice Identifier'!$F$3,1,0)</f>
        <v>0</v>
      </c>
      <c r="D382">
        <f>IF(K382='Choice Identifier'!$F$3,1,0)</f>
        <v>0</v>
      </c>
      <c r="E382">
        <f>IF(ISNUMBER(SEARCH(E$1,VLOOKUP($N382,'favorites worksheet'!$B:$T,19,FALSE))),4,IFERROR(VLOOKUP($N382,attributelookup,INDEX('list of artifact attributes'!$B:$B,MATCH(data!E$1,'list of artifact attributes'!$A:$A,0)),FALSE),))</f>
        <v>0</v>
      </c>
      <c r="F382">
        <f>IF(ISNUMBER(SEARCH(F$1,VLOOKUP($N382,'favorites worksheet'!$B:$T,19,FALSE))),4,IFERROR(VLOOKUP($N382,attributelookup,INDEX('list of artifact attributes'!$B:$B,MATCH(data!F$1,'list of artifact attributes'!$A:$A,0)),FALSE),))</f>
        <v>0</v>
      </c>
      <c r="G382">
        <f>IF(ISNUMBER(SEARCH(G$1,VLOOKUP($N382,'favorites worksheet'!$B:$T,19,FALSE))),4,IFERROR(VLOOKUP($N382,attributelookup,INDEX('list of artifact attributes'!$B:$B,MATCH(data!G$1,'list of artifact attributes'!$A:$A,0)),FALSE),))</f>
        <v>2</v>
      </c>
      <c r="H382">
        <f>IF(ISNUMBER(SEARCH(H$1,VLOOKUP($N382,'favorites worksheet'!$B:$T,19,FALSE))),4,IFERROR(VLOOKUP($N382,attributelookup,INDEX('list of artifact attributes'!$B:$B,MATCH(data!H$1,'list of artifact attributes'!$A:$A,0)),FALSE),))</f>
        <v>1</v>
      </c>
      <c r="I382">
        <v>4</v>
      </c>
      <c r="J382" t="s">
        <v>390</v>
      </c>
      <c r="K382" t="s">
        <v>6</v>
      </c>
      <c r="L382" t="s">
        <v>921</v>
      </c>
      <c r="M382" t="s">
        <v>393</v>
      </c>
      <c r="N382" t="str">
        <f t="shared" si="5"/>
        <v>FIRELisa</v>
      </c>
      <c r="O382" t="s">
        <v>58</v>
      </c>
      <c r="P382" t="s">
        <v>145</v>
      </c>
      <c r="Q382" t="s">
        <v>83</v>
      </c>
      <c r="R382" t="s">
        <v>31</v>
      </c>
      <c r="S382" t="s">
        <v>854</v>
      </c>
      <c r="T382" t="s">
        <v>857</v>
      </c>
      <c r="U382" t="s">
        <v>856</v>
      </c>
      <c r="X382" t="s">
        <v>912</v>
      </c>
      <c r="Y382">
        <v>1</v>
      </c>
      <c r="Z382">
        <v>1</v>
      </c>
      <c r="AF382">
        <v>2</v>
      </c>
      <c r="AG382">
        <v>2</v>
      </c>
      <c r="AI382">
        <v>2</v>
      </c>
      <c r="AJ382">
        <v>1</v>
      </c>
      <c r="AK382">
        <v>2</v>
      </c>
      <c r="AL382">
        <v>2</v>
      </c>
      <c r="AM382">
        <v>2</v>
      </c>
      <c r="AN382">
        <v>2</v>
      </c>
      <c r="AO382">
        <v>2</v>
      </c>
      <c r="AP382">
        <v>2</v>
      </c>
      <c r="AQ382">
        <v>2</v>
      </c>
      <c r="AR382">
        <v>2</v>
      </c>
      <c r="AS382">
        <v>1</v>
      </c>
      <c r="AT382">
        <v>2</v>
      </c>
      <c r="AU382">
        <v>2</v>
      </c>
      <c r="AV382">
        <v>1</v>
      </c>
      <c r="AW382">
        <v>2</v>
      </c>
      <c r="AX382">
        <v>2</v>
      </c>
      <c r="AY382">
        <v>1</v>
      </c>
      <c r="BA382">
        <v>1</v>
      </c>
      <c r="BD382">
        <v>1</v>
      </c>
      <c r="BE382">
        <v>1</v>
      </c>
      <c r="BG382">
        <v>1</v>
      </c>
      <c r="BH382">
        <v>1</v>
      </c>
      <c r="BI382">
        <v>1</v>
      </c>
      <c r="BJ382">
        <v>1</v>
      </c>
      <c r="BK382">
        <v>2</v>
      </c>
      <c r="BL382">
        <v>2</v>
      </c>
      <c r="BM382">
        <v>2</v>
      </c>
      <c r="BN382">
        <v>1</v>
      </c>
    </row>
    <row r="383" spans="2:66" ht="14.5" customHeight="1" x14ac:dyDescent="0.2">
      <c r="B383">
        <f>IF(SUMIFS('Included Monsters'!I:I,'Included Monsters'!E:E,data!K383,'Included Monsters'!F:F,data!M383)=1,0,IF(SUM(C383:D383)=0,0,SUM(E383:H383)))</f>
        <v>0</v>
      </c>
      <c r="C383">
        <f>IF(L383='Choice Identifier'!$F$3,1,0)</f>
        <v>0</v>
      </c>
      <c r="D383">
        <f>IF(K383='Choice Identifier'!$F$3,1,0)</f>
        <v>0</v>
      </c>
      <c r="E383">
        <f>IF(ISNUMBER(SEARCH(E$1,VLOOKUP($N383,'favorites worksheet'!$B:$T,19,FALSE))),4,IFERROR(VLOOKUP($N383,attributelookup,INDEX('list of artifact attributes'!$B:$B,MATCH(data!E$1,'list of artifact attributes'!$A:$A,0)),FALSE),))</f>
        <v>0</v>
      </c>
      <c r="F383">
        <f>IF(ISNUMBER(SEARCH(F$1,VLOOKUP($N383,'favorites worksheet'!$B:$T,19,FALSE))),4,IFERROR(VLOOKUP($N383,attributelookup,INDEX('list of artifact attributes'!$B:$B,MATCH(data!F$1,'list of artifact attributes'!$A:$A,0)),FALSE),))</f>
        <v>0</v>
      </c>
      <c r="G383">
        <f>IF(ISNUMBER(SEARCH(G$1,VLOOKUP($N383,'favorites worksheet'!$B:$T,19,FALSE))),4,IFERROR(VLOOKUP($N383,attributelookup,INDEX('list of artifact attributes'!$B:$B,MATCH(data!G$1,'list of artifact attributes'!$A:$A,0)),FALSE),))</f>
        <v>2</v>
      </c>
      <c r="H383">
        <f>IF(ISNUMBER(SEARCH(H$1,VLOOKUP($N383,'favorites worksheet'!$B:$T,19,FALSE))),4,IFERROR(VLOOKUP($N383,attributelookup,INDEX('list of artifact attributes'!$B:$B,MATCH(data!H$1,'list of artifact attributes'!$A:$A,0)),FALSE),))</f>
        <v>1</v>
      </c>
      <c r="I383">
        <v>4</v>
      </c>
      <c r="J383" t="s">
        <v>390</v>
      </c>
      <c r="K383" t="s">
        <v>19</v>
      </c>
      <c r="L383" t="s">
        <v>921</v>
      </c>
      <c r="M383" t="s">
        <v>394</v>
      </c>
      <c r="N383" t="str">
        <f t="shared" si="5"/>
        <v>WINDOlivia</v>
      </c>
      <c r="O383" t="s">
        <v>15</v>
      </c>
      <c r="P383" t="s">
        <v>31</v>
      </c>
      <c r="Q383" t="s">
        <v>132</v>
      </c>
      <c r="R383" t="s">
        <v>31</v>
      </c>
      <c r="S383" t="s">
        <v>854</v>
      </c>
      <c r="T383" t="s">
        <v>857</v>
      </c>
      <c r="U383" t="s">
        <v>858</v>
      </c>
      <c r="X383" t="s">
        <v>912</v>
      </c>
      <c r="Y383">
        <v>1</v>
      </c>
      <c r="AA383">
        <v>1</v>
      </c>
      <c r="AF383">
        <v>2</v>
      </c>
      <c r="AH383">
        <v>2</v>
      </c>
      <c r="AI383">
        <v>1</v>
      </c>
      <c r="AJ383">
        <v>2</v>
      </c>
      <c r="AK383">
        <v>2</v>
      </c>
      <c r="AL383">
        <v>2</v>
      </c>
      <c r="AM383">
        <v>2</v>
      </c>
      <c r="AN383">
        <v>2</v>
      </c>
      <c r="AO383">
        <v>2</v>
      </c>
      <c r="AP383">
        <v>2</v>
      </c>
      <c r="AQ383">
        <v>2</v>
      </c>
      <c r="AR383">
        <v>2</v>
      </c>
      <c r="AS383">
        <v>1</v>
      </c>
      <c r="AT383">
        <v>2</v>
      </c>
      <c r="AU383">
        <v>2</v>
      </c>
      <c r="AV383">
        <v>1</v>
      </c>
      <c r="AW383">
        <v>2</v>
      </c>
      <c r="AX383">
        <v>2</v>
      </c>
      <c r="AY383">
        <v>1</v>
      </c>
      <c r="BD383">
        <v>1</v>
      </c>
      <c r="BE383">
        <v>1</v>
      </c>
      <c r="BG383">
        <v>1</v>
      </c>
      <c r="BH383">
        <v>1</v>
      </c>
      <c r="BI383">
        <v>1</v>
      </c>
      <c r="BJ383">
        <v>1</v>
      </c>
      <c r="BK383">
        <v>2</v>
      </c>
      <c r="BL383">
        <v>2</v>
      </c>
      <c r="BM383">
        <v>2</v>
      </c>
      <c r="BN383">
        <v>1</v>
      </c>
    </row>
    <row r="384" spans="2:66" ht="14.5" customHeight="1" x14ac:dyDescent="0.2">
      <c r="B384">
        <f>IF(SUMIFS('Included Monsters'!I:I,'Included Monsters'!E:E,data!K384,'Included Monsters'!F:F,data!M384)=1,0,IF(SUM(C384:D384)=0,0,SUM(E384:H384)))</f>
        <v>0</v>
      </c>
      <c r="C384">
        <f>IF(L384='Choice Identifier'!$F$3,1,0)</f>
        <v>0</v>
      </c>
      <c r="D384">
        <f>IF(K384='Choice Identifier'!$F$3,1,0)</f>
        <v>0</v>
      </c>
      <c r="E384">
        <f>IF(ISNUMBER(SEARCH(E$1,VLOOKUP($N384,'favorites worksheet'!$B:$T,19,FALSE))),4,IFERROR(VLOOKUP($N384,attributelookup,INDEX('list of artifact attributes'!$B:$B,MATCH(data!E$1,'list of artifact attributes'!$A:$A,0)),FALSE),))</f>
        <v>0</v>
      </c>
      <c r="F384">
        <f>IF(ISNUMBER(SEARCH(F$1,VLOOKUP($N384,'favorites worksheet'!$B:$T,19,FALSE))),4,IFERROR(VLOOKUP($N384,attributelookup,INDEX('list of artifact attributes'!$B:$B,MATCH(data!F$1,'list of artifact attributes'!$A:$A,0)),FALSE),))</f>
        <v>0</v>
      </c>
      <c r="G384">
        <f>IF(ISNUMBER(SEARCH(G$1,VLOOKUP($N384,'favorites worksheet'!$B:$T,19,FALSE))),4,IFERROR(VLOOKUP($N384,attributelookup,INDEX('list of artifact attributes'!$B:$B,MATCH(data!G$1,'list of artifact attributes'!$A:$A,0)),FALSE),))</f>
        <v>2</v>
      </c>
      <c r="H384">
        <f>IF(ISNUMBER(SEARCH(H$1,VLOOKUP($N384,'favorites worksheet'!$B:$T,19,FALSE))),4,IFERROR(VLOOKUP($N384,attributelookup,INDEX('list of artifact attributes'!$B:$B,MATCH(data!H$1,'list of artifact attributes'!$A:$A,0)),FALSE),))</f>
        <v>1</v>
      </c>
      <c r="I384">
        <v>5</v>
      </c>
      <c r="J384" t="s">
        <v>390</v>
      </c>
      <c r="K384" t="s">
        <v>26</v>
      </c>
      <c r="L384" t="s">
        <v>921</v>
      </c>
      <c r="M384" t="s">
        <v>395</v>
      </c>
      <c r="N384" t="str">
        <f t="shared" si="5"/>
        <v>DARKSylvia</v>
      </c>
      <c r="O384" t="s">
        <v>30</v>
      </c>
      <c r="P384" t="s">
        <v>31</v>
      </c>
      <c r="Q384" t="s">
        <v>132</v>
      </c>
      <c r="R384" t="s">
        <v>31</v>
      </c>
      <c r="S384" t="s">
        <v>854</v>
      </c>
      <c r="T384" t="s">
        <v>857</v>
      </c>
      <c r="U384" t="s">
        <v>858</v>
      </c>
      <c r="X384" t="s">
        <v>912</v>
      </c>
      <c r="Y384">
        <v>1</v>
      </c>
      <c r="Z384">
        <v>1</v>
      </c>
      <c r="AF384">
        <v>2</v>
      </c>
      <c r="AG384">
        <v>2</v>
      </c>
      <c r="AI384">
        <v>2</v>
      </c>
      <c r="AJ384">
        <v>2</v>
      </c>
      <c r="AK384">
        <v>2</v>
      </c>
      <c r="AL384">
        <v>2</v>
      </c>
      <c r="AM384">
        <v>2</v>
      </c>
      <c r="AN384">
        <v>2</v>
      </c>
      <c r="AO384">
        <v>2</v>
      </c>
      <c r="AP384">
        <v>2</v>
      </c>
      <c r="AQ384">
        <v>2</v>
      </c>
      <c r="AR384">
        <v>2</v>
      </c>
      <c r="AS384">
        <v>1</v>
      </c>
      <c r="AT384">
        <v>2</v>
      </c>
      <c r="AU384">
        <v>2</v>
      </c>
      <c r="AV384">
        <v>1</v>
      </c>
      <c r="AW384">
        <v>2</v>
      </c>
      <c r="AX384">
        <v>2</v>
      </c>
      <c r="AY384">
        <v>1</v>
      </c>
      <c r="BA384">
        <v>1</v>
      </c>
      <c r="BD384">
        <v>1</v>
      </c>
      <c r="BE384">
        <v>1</v>
      </c>
      <c r="BG384">
        <v>1</v>
      </c>
      <c r="BH384">
        <v>1</v>
      </c>
      <c r="BI384">
        <v>1</v>
      </c>
      <c r="BJ384">
        <v>1</v>
      </c>
      <c r="BK384">
        <v>2</v>
      </c>
      <c r="BL384">
        <v>2</v>
      </c>
      <c r="BM384">
        <v>2</v>
      </c>
      <c r="BN384">
        <v>1</v>
      </c>
    </row>
    <row r="385" spans="2:66" ht="14.5" customHeight="1" x14ac:dyDescent="0.2">
      <c r="B385">
        <f>IF(SUMIFS('Included Monsters'!I:I,'Included Monsters'!E:E,data!K385,'Included Monsters'!F:F,data!M385)=1,0,IF(SUM(C385:D385)=0,0,SUM(E385:H385)))</f>
        <v>0</v>
      </c>
      <c r="C385">
        <f>IF(L385='Choice Identifier'!$F$3,1,0)</f>
        <v>0</v>
      </c>
      <c r="D385">
        <f>IF(K385='Choice Identifier'!$F$3,1,0)</f>
        <v>0</v>
      </c>
      <c r="E385">
        <f>IF(ISNUMBER(SEARCH(E$1,VLOOKUP($N385,'favorites worksheet'!$B:$T,19,FALSE))),4,IFERROR(VLOOKUP($N385,attributelookup,INDEX('list of artifact attributes'!$B:$B,MATCH(data!E$1,'list of artifact attributes'!$A:$A,0)),FALSE),))</f>
        <v>0</v>
      </c>
      <c r="F385">
        <f>IF(ISNUMBER(SEARCH(F$1,VLOOKUP($N385,'favorites worksheet'!$B:$T,19,FALSE))),4,IFERROR(VLOOKUP($N385,attributelookup,INDEX('list of artifact attributes'!$B:$B,MATCH(data!F$1,'list of artifact attributes'!$A:$A,0)),FALSE),))</f>
        <v>0</v>
      </c>
      <c r="G385">
        <f>IF(ISNUMBER(SEARCH(G$1,VLOOKUP($N385,'favorites worksheet'!$B:$T,19,FALSE))),4,IFERROR(VLOOKUP($N385,attributelookup,INDEX('list of artifact attributes'!$B:$B,MATCH(data!G$1,'list of artifact attributes'!$A:$A,0)),FALSE),))</f>
        <v>0</v>
      </c>
      <c r="H385">
        <f>IF(ISNUMBER(SEARCH(H$1,VLOOKUP($N385,'favorites worksheet'!$B:$T,19,FALSE))),4,IFERROR(VLOOKUP($N385,attributelookup,INDEX('list of artifact attributes'!$B:$B,MATCH(data!H$1,'list of artifact attributes'!$A:$A,0)),FALSE),))</f>
        <v>2</v>
      </c>
      <c r="I385">
        <v>4</v>
      </c>
      <c r="J385" t="s">
        <v>396</v>
      </c>
      <c r="K385" t="s">
        <v>26</v>
      </c>
      <c r="L385" t="s">
        <v>919</v>
      </c>
      <c r="M385" t="s">
        <v>397</v>
      </c>
      <c r="N385" t="str">
        <f t="shared" si="5"/>
        <v>DARKKarl</v>
      </c>
      <c r="O385" t="s">
        <v>58</v>
      </c>
      <c r="P385" t="s">
        <v>59</v>
      </c>
      <c r="Q385" t="s">
        <v>83</v>
      </c>
      <c r="R385" t="s">
        <v>186</v>
      </c>
      <c r="S385" t="s">
        <v>872</v>
      </c>
      <c r="T385" t="s">
        <v>871</v>
      </c>
      <c r="U385" t="s">
        <v>855</v>
      </c>
      <c r="X385" t="s">
        <v>909</v>
      </c>
      <c r="Y385">
        <v>2</v>
      </c>
      <c r="Z385">
        <v>2</v>
      </c>
      <c r="AA385">
        <v>2</v>
      </c>
      <c r="AI385">
        <v>2</v>
      </c>
      <c r="AJ385">
        <v>2</v>
      </c>
      <c r="AK385">
        <v>2</v>
      </c>
      <c r="AL385">
        <v>2</v>
      </c>
      <c r="AM385">
        <v>2</v>
      </c>
      <c r="AN385">
        <v>2</v>
      </c>
      <c r="AO385">
        <v>2</v>
      </c>
      <c r="AP385">
        <v>2</v>
      </c>
      <c r="AQ385">
        <v>2</v>
      </c>
      <c r="AR385">
        <v>2</v>
      </c>
      <c r="AS385">
        <v>2</v>
      </c>
      <c r="AT385">
        <v>1</v>
      </c>
      <c r="AU385">
        <v>2</v>
      </c>
      <c r="AV385">
        <v>2</v>
      </c>
      <c r="AW385">
        <v>1</v>
      </c>
      <c r="AX385">
        <v>2</v>
      </c>
      <c r="AY385">
        <v>1</v>
      </c>
      <c r="BD385">
        <v>1</v>
      </c>
      <c r="BE385">
        <v>1</v>
      </c>
      <c r="BG385">
        <v>2</v>
      </c>
      <c r="BH385">
        <v>2</v>
      </c>
      <c r="BI385">
        <v>1</v>
      </c>
      <c r="BJ385">
        <v>2</v>
      </c>
      <c r="BK385">
        <v>2</v>
      </c>
      <c r="BL385">
        <v>2</v>
      </c>
      <c r="BM385">
        <v>2</v>
      </c>
      <c r="BN385">
        <v>1</v>
      </c>
    </row>
    <row r="386" spans="2:66" ht="14.5" customHeight="1" x14ac:dyDescent="0.2">
      <c r="B386">
        <f>IF(SUMIFS('Included Monsters'!I:I,'Included Monsters'!E:E,data!K386,'Included Monsters'!F:F,data!M386)=1,0,IF(SUM(C386:D386)=0,0,SUM(E386:H386)))</f>
        <v>0</v>
      </c>
      <c r="C386">
        <f>IF(L386='Choice Identifier'!$F$3,1,0)</f>
        <v>0</v>
      </c>
      <c r="D386">
        <f>IF(K386='Choice Identifier'!$F$3,1,0)</f>
        <v>0</v>
      </c>
      <c r="E386">
        <f>IF(ISNUMBER(SEARCH(E$1,VLOOKUP($N386,'favorites worksheet'!$B:$T,19,FALSE))),4,IFERROR(VLOOKUP($N386,attributelookup,INDEX('list of artifact attributes'!$B:$B,MATCH(data!E$1,'list of artifact attributes'!$A:$A,0)),FALSE),))</f>
        <v>0</v>
      </c>
      <c r="F386">
        <f>IF(ISNUMBER(SEARCH(F$1,VLOOKUP($N386,'favorites worksheet'!$B:$T,19,FALSE))),4,IFERROR(VLOOKUP($N386,attributelookup,INDEX('list of artifact attributes'!$B:$B,MATCH(data!F$1,'list of artifact attributes'!$A:$A,0)),FALSE),))</f>
        <v>0</v>
      </c>
      <c r="G386">
        <f>IF(ISNUMBER(SEARCH(G$1,VLOOKUP($N386,'favorites worksheet'!$B:$T,19,FALSE))),4,IFERROR(VLOOKUP($N386,attributelookup,INDEX('list of artifact attributes'!$B:$B,MATCH(data!G$1,'list of artifact attributes'!$A:$A,0)),FALSE),))</f>
        <v>0</v>
      </c>
      <c r="H386">
        <f>IF(ISNUMBER(SEARCH(H$1,VLOOKUP($N386,'favorites worksheet'!$B:$T,19,FALSE))),4,IFERROR(VLOOKUP($N386,attributelookup,INDEX('list of artifact attributes'!$B:$B,MATCH(data!H$1,'list of artifact attributes'!$A:$A,0)),FALSE),))</f>
        <v>2</v>
      </c>
      <c r="I386">
        <v>4</v>
      </c>
      <c r="J386" t="s">
        <v>396</v>
      </c>
      <c r="K386" t="s">
        <v>19</v>
      </c>
      <c r="L386" t="s">
        <v>919</v>
      </c>
      <c r="M386" t="s">
        <v>398</v>
      </c>
      <c r="N386" t="str">
        <f t="shared" si="5"/>
        <v>WINDLogan</v>
      </c>
      <c r="O386" t="s">
        <v>58</v>
      </c>
      <c r="P386" t="s">
        <v>59</v>
      </c>
      <c r="Q386" t="s">
        <v>83</v>
      </c>
      <c r="R386" t="s">
        <v>186</v>
      </c>
      <c r="S386" t="s">
        <v>872</v>
      </c>
      <c r="T386" t="s">
        <v>871</v>
      </c>
      <c r="U386" t="s">
        <v>855</v>
      </c>
      <c r="X386" t="s">
        <v>909</v>
      </c>
      <c r="Y386">
        <v>2</v>
      </c>
      <c r="Z386">
        <v>2</v>
      </c>
      <c r="AA386">
        <v>2</v>
      </c>
      <c r="AG386">
        <v>2</v>
      </c>
      <c r="AH386">
        <v>2</v>
      </c>
      <c r="AI386">
        <v>1</v>
      </c>
      <c r="AJ386">
        <v>2</v>
      </c>
      <c r="AK386">
        <v>2</v>
      </c>
      <c r="AL386">
        <v>2</v>
      </c>
      <c r="AM386">
        <v>2</v>
      </c>
      <c r="AN386">
        <v>2</v>
      </c>
      <c r="AO386">
        <v>2</v>
      </c>
      <c r="AP386">
        <v>2</v>
      </c>
      <c r="AQ386">
        <v>2</v>
      </c>
      <c r="AR386">
        <v>2</v>
      </c>
      <c r="AS386">
        <v>2</v>
      </c>
      <c r="AT386">
        <v>1</v>
      </c>
      <c r="AU386">
        <v>2</v>
      </c>
      <c r="AV386">
        <v>2</v>
      </c>
      <c r="AW386">
        <v>1</v>
      </c>
      <c r="AX386">
        <v>2</v>
      </c>
      <c r="AY386">
        <v>1</v>
      </c>
      <c r="BD386">
        <v>1</v>
      </c>
      <c r="BE386">
        <v>1</v>
      </c>
      <c r="BG386">
        <v>2</v>
      </c>
      <c r="BH386">
        <v>2</v>
      </c>
      <c r="BI386">
        <v>1</v>
      </c>
      <c r="BJ386">
        <v>2</v>
      </c>
      <c r="BK386">
        <v>2</v>
      </c>
      <c r="BL386">
        <v>2</v>
      </c>
      <c r="BM386">
        <v>2</v>
      </c>
      <c r="BN386">
        <v>1</v>
      </c>
    </row>
    <row r="387" spans="2:66" ht="14.5" customHeight="1" x14ac:dyDescent="0.2">
      <c r="B387">
        <f>IF(SUMIFS('Included Monsters'!I:I,'Included Monsters'!E:E,data!K387,'Included Monsters'!F:F,data!M387)=1,0,IF(SUM(C387:D387)=0,0,SUM(E387:H387)))</f>
        <v>2</v>
      </c>
      <c r="C387">
        <f>IF(L387='Choice Identifier'!$F$3,1,0)</f>
        <v>0</v>
      </c>
      <c r="D387">
        <f>IF(K387='Choice Identifier'!$F$3,1,0)</f>
        <v>1</v>
      </c>
      <c r="E387">
        <f>IF(ISNUMBER(SEARCH(E$1,VLOOKUP($N387,'favorites worksheet'!$B:$T,19,FALSE))),4,IFERROR(VLOOKUP($N387,attributelookup,INDEX('list of artifact attributes'!$B:$B,MATCH(data!E$1,'list of artifact attributes'!$A:$A,0)),FALSE),))</f>
        <v>0</v>
      </c>
      <c r="F387">
        <f>IF(ISNUMBER(SEARCH(F$1,VLOOKUP($N387,'favorites worksheet'!$B:$T,19,FALSE))),4,IFERROR(VLOOKUP($N387,attributelookup,INDEX('list of artifact attributes'!$B:$B,MATCH(data!F$1,'list of artifact attributes'!$A:$A,0)),FALSE),))</f>
        <v>0</v>
      </c>
      <c r="G387">
        <f>IF(ISNUMBER(SEARCH(G$1,VLOOKUP($N387,'favorites worksheet'!$B:$T,19,FALSE))),4,IFERROR(VLOOKUP($N387,attributelookup,INDEX('list of artifact attributes'!$B:$B,MATCH(data!G$1,'list of artifact attributes'!$A:$A,0)),FALSE),))</f>
        <v>0</v>
      </c>
      <c r="H387">
        <f>IF(ISNUMBER(SEARCH(H$1,VLOOKUP($N387,'favorites worksheet'!$B:$T,19,FALSE))),4,IFERROR(VLOOKUP($N387,attributelookup,INDEX('list of artifact attributes'!$B:$B,MATCH(data!H$1,'list of artifact attributes'!$A:$A,0)),FALSE),))</f>
        <v>2</v>
      </c>
      <c r="I387">
        <v>4</v>
      </c>
      <c r="J387" t="s">
        <v>396</v>
      </c>
      <c r="K387" t="s">
        <v>22</v>
      </c>
      <c r="L387" t="s">
        <v>919</v>
      </c>
      <c r="M387" t="s">
        <v>399</v>
      </c>
      <c r="N387" t="str">
        <f t="shared" si="5"/>
        <v>LIGHTLucas</v>
      </c>
      <c r="O387" t="s">
        <v>58</v>
      </c>
      <c r="P387" t="s">
        <v>184</v>
      </c>
      <c r="Q387" t="s">
        <v>11</v>
      </c>
      <c r="R387" t="s">
        <v>184</v>
      </c>
      <c r="S387" t="s">
        <v>872</v>
      </c>
      <c r="T387" t="s">
        <v>871</v>
      </c>
      <c r="U387" t="s">
        <v>855</v>
      </c>
      <c r="X387" t="s">
        <v>909</v>
      </c>
      <c r="Y387">
        <v>2</v>
      </c>
      <c r="Z387">
        <v>2</v>
      </c>
      <c r="AG387">
        <v>2</v>
      </c>
      <c r="AI387">
        <v>2</v>
      </c>
      <c r="AJ387">
        <v>2</v>
      </c>
      <c r="AK387">
        <v>2</v>
      </c>
      <c r="AL387">
        <v>2</v>
      </c>
      <c r="AM387">
        <v>2</v>
      </c>
      <c r="AN387">
        <v>2</v>
      </c>
      <c r="AO387">
        <v>2</v>
      </c>
      <c r="AP387">
        <v>2</v>
      </c>
      <c r="AQ387">
        <v>2</v>
      </c>
      <c r="AR387">
        <v>2</v>
      </c>
      <c r="AS387">
        <v>2</v>
      </c>
      <c r="AT387">
        <v>1</v>
      </c>
      <c r="AU387">
        <v>2</v>
      </c>
      <c r="AV387">
        <v>2</v>
      </c>
      <c r="AW387">
        <v>1</v>
      </c>
      <c r="AX387">
        <v>2</v>
      </c>
      <c r="AY387">
        <v>1</v>
      </c>
      <c r="BD387">
        <v>1</v>
      </c>
      <c r="BE387">
        <v>1</v>
      </c>
      <c r="BG387">
        <v>2</v>
      </c>
      <c r="BH387">
        <v>2</v>
      </c>
      <c r="BI387">
        <v>1</v>
      </c>
      <c r="BJ387">
        <v>2</v>
      </c>
      <c r="BK387">
        <v>2</v>
      </c>
      <c r="BL387">
        <v>2</v>
      </c>
      <c r="BM387">
        <v>2</v>
      </c>
      <c r="BN387">
        <v>1</v>
      </c>
    </row>
    <row r="388" spans="2:66" ht="14.5" customHeight="1" x14ac:dyDescent="0.2">
      <c r="B388">
        <f>IF(SUMIFS('Included Monsters'!I:I,'Included Monsters'!E:E,data!K388,'Included Monsters'!F:F,data!M388)=1,0,IF(SUM(C388:D388)=0,0,SUM(E388:H388)))</f>
        <v>0</v>
      </c>
      <c r="C388">
        <f>IF(L388='Choice Identifier'!$F$3,1,0)</f>
        <v>0</v>
      </c>
      <c r="D388">
        <f>IF(K388='Choice Identifier'!$F$3,1,0)</f>
        <v>0</v>
      </c>
      <c r="E388">
        <f>IF(ISNUMBER(SEARCH(E$1,VLOOKUP($N388,'favorites worksheet'!$B:$T,19,FALSE))),4,IFERROR(VLOOKUP($N388,attributelookup,INDEX('list of artifact attributes'!$B:$B,MATCH(data!E$1,'list of artifact attributes'!$A:$A,0)),FALSE),))</f>
        <v>0</v>
      </c>
      <c r="F388">
        <f>IF(ISNUMBER(SEARCH(F$1,VLOOKUP($N388,'favorites worksheet'!$B:$T,19,FALSE))),4,IFERROR(VLOOKUP($N388,attributelookup,INDEX('list of artifact attributes'!$B:$B,MATCH(data!F$1,'list of artifact attributes'!$A:$A,0)),FALSE),))</f>
        <v>0</v>
      </c>
      <c r="G388">
        <f>IF(ISNUMBER(SEARCH(G$1,VLOOKUP($N388,'favorites worksheet'!$B:$T,19,FALSE))),4,IFERROR(VLOOKUP($N388,attributelookup,INDEX('list of artifact attributes'!$B:$B,MATCH(data!G$1,'list of artifact attributes'!$A:$A,0)),FALSE),))</f>
        <v>0</v>
      </c>
      <c r="H388">
        <f>IF(ISNUMBER(SEARCH(H$1,VLOOKUP($N388,'favorites worksheet'!$B:$T,19,FALSE))),4,IFERROR(VLOOKUP($N388,attributelookup,INDEX('list of artifact attributes'!$B:$B,MATCH(data!H$1,'list of artifact attributes'!$A:$A,0)),FALSE),))</f>
        <v>2</v>
      </c>
      <c r="I388">
        <v>4</v>
      </c>
      <c r="J388" t="s">
        <v>396</v>
      </c>
      <c r="K388" t="s">
        <v>13</v>
      </c>
      <c r="L388" t="s">
        <v>919</v>
      </c>
      <c r="M388" t="s">
        <v>400</v>
      </c>
      <c r="N388" t="str">
        <f t="shared" si="5"/>
        <v>WATERRyan</v>
      </c>
      <c r="O388" t="s">
        <v>58</v>
      </c>
      <c r="P388" t="s">
        <v>59</v>
      </c>
      <c r="Q388" t="s">
        <v>83</v>
      </c>
      <c r="R388" t="s">
        <v>186</v>
      </c>
      <c r="S388" t="s">
        <v>872</v>
      </c>
      <c r="T388" t="s">
        <v>871</v>
      </c>
      <c r="U388" t="s">
        <v>855</v>
      </c>
      <c r="X388" t="s">
        <v>909</v>
      </c>
      <c r="Y388">
        <v>2</v>
      </c>
      <c r="Z388">
        <v>2</v>
      </c>
      <c r="AA388">
        <v>2</v>
      </c>
      <c r="AG388">
        <v>2</v>
      </c>
      <c r="AH388">
        <v>2</v>
      </c>
      <c r="AI388">
        <v>2</v>
      </c>
      <c r="AJ388">
        <v>2</v>
      </c>
      <c r="AK388">
        <v>1</v>
      </c>
      <c r="AL388">
        <v>2</v>
      </c>
      <c r="AM388">
        <v>2</v>
      </c>
      <c r="AN388">
        <v>2</v>
      </c>
      <c r="AO388">
        <v>2</v>
      </c>
      <c r="AP388">
        <v>2</v>
      </c>
      <c r="AQ388">
        <v>2</v>
      </c>
      <c r="AR388">
        <v>2</v>
      </c>
      <c r="AS388">
        <v>2</v>
      </c>
      <c r="AT388">
        <v>1</v>
      </c>
      <c r="AU388">
        <v>2</v>
      </c>
      <c r="AV388">
        <v>2</v>
      </c>
      <c r="AW388">
        <v>1</v>
      </c>
      <c r="AX388">
        <v>2</v>
      </c>
      <c r="AY388">
        <v>1</v>
      </c>
      <c r="BD388">
        <v>1</v>
      </c>
      <c r="BE388">
        <v>1</v>
      </c>
      <c r="BG388">
        <v>2</v>
      </c>
      <c r="BH388">
        <v>2</v>
      </c>
      <c r="BI388">
        <v>1</v>
      </c>
      <c r="BJ388">
        <v>2</v>
      </c>
      <c r="BK388">
        <v>2</v>
      </c>
      <c r="BL388">
        <v>2</v>
      </c>
      <c r="BM388">
        <v>2</v>
      </c>
      <c r="BN388">
        <v>1</v>
      </c>
    </row>
    <row r="389" spans="2:66" ht="14.5" customHeight="1" x14ac:dyDescent="0.2">
      <c r="B389">
        <f>IF(SUMIFS('Included Monsters'!I:I,'Included Monsters'!E:E,data!K389,'Included Monsters'!F:F,data!M389)=1,0,IF(SUM(C389:D389)=0,0,SUM(E389:H389)))</f>
        <v>0</v>
      </c>
      <c r="C389">
        <f>IF(L389='Choice Identifier'!$F$3,1,0)</f>
        <v>0</v>
      </c>
      <c r="D389">
        <f>IF(K389='Choice Identifier'!$F$3,1,0)</f>
        <v>0</v>
      </c>
      <c r="E389">
        <f>IF(ISNUMBER(SEARCH(E$1,VLOOKUP($N389,'favorites worksheet'!$B:$T,19,FALSE))),4,IFERROR(VLOOKUP($N389,attributelookup,INDEX('list of artifact attributes'!$B:$B,MATCH(data!E$1,'list of artifact attributes'!$A:$A,0)),FALSE),))</f>
        <v>0</v>
      </c>
      <c r="F389">
        <f>IF(ISNUMBER(SEARCH(F$1,VLOOKUP($N389,'favorites worksheet'!$B:$T,19,FALSE))),4,IFERROR(VLOOKUP($N389,attributelookup,INDEX('list of artifact attributes'!$B:$B,MATCH(data!F$1,'list of artifact attributes'!$A:$A,0)),FALSE),))</f>
        <v>0</v>
      </c>
      <c r="G389">
        <f>IF(ISNUMBER(SEARCH(G$1,VLOOKUP($N389,'favorites worksheet'!$B:$T,19,FALSE))),4,IFERROR(VLOOKUP($N389,attributelookup,INDEX('list of artifact attributes'!$B:$B,MATCH(data!G$1,'list of artifact attributes'!$A:$A,0)),FALSE),))</f>
        <v>0</v>
      </c>
      <c r="H389">
        <f>IF(ISNUMBER(SEARCH(H$1,VLOOKUP($N389,'favorites worksheet'!$B:$T,19,FALSE))),4,IFERROR(VLOOKUP($N389,attributelookup,INDEX('list of artifact attributes'!$B:$B,MATCH(data!H$1,'list of artifact attributes'!$A:$A,0)),FALSE),))</f>
        <v>2</v>
      </c>
      <c r="I389">
        <v>4</v>
      </c>
      <c r="J389" t="s">
        <v>396</v>
      </c>
      <c r="K389" t="s">
        <v>6</v>
      </c>
      <c r="L389" t="s">
        <v>919</v>
      </c>
      <c r="M389" t="s">
        <v>401</v>
      </c>
      <c r="N389" t="str">
        <f t="shared" si="5"/>
        <v>FIRETrevor</v>
      </c>
      <c r="O389" t="s">
        <v>58</v>
      </c>
      <c r="P389" t="s">
        <v>59</v>
      </c>
      <c r="Q389" t="s">
        <v>402</v>
      </c>
      <c r="R389" t="s">
        <v>186</v>
      </c>
      <c r="S389" t="s">
        <v>872</v>
      </c>
      <c r="T389" t="s">
        <v>871</v>
      </c>
      <c r="U389" t="s">
        <v>855</v>
      </c>
      <c r="X389" t="s">
        <v>909</v>
      </c>
      <c r="Y389">
        <v>2</v>
      </c>
      <c r="Z389">
        <v>2</v>
      </c>
      <c r="AI389">
        <v>2</v>
      </c>
      <c r="AJ389">
        <v>1</v>
      </c>
      <c r="AK389">
        <v>2</v>
      </c>
      <c r="AL389">
        <v>2</v>
      </c>
      <c r="AM389">
        <v>2</v>
      </c>
      <c r="AN389">
        <v>2</v>
      </c>
      <c r="AO389">
        <v>2</v>
      </c>
      <c r="AP389">
        <v>2</v>
      </c>
      <c r="AQ389">
        <v>2</v>
      </c>
      <c r="AR389">
        <v>2</v>
      </c>
      <c r="AS389">
        <v>2</v>
      </c>
      <c r="AT389">
        <v>1</v>
      </c>
      <c r="AU389">
        <v>2</v>
      </c>
      <c r="AV389">
        <v>2</v>
      </c>
      <c r="AW389">
        <v>1</v>
      </c>
      <c r="AX389">
        <v>2</v>
      </c>
      <c r="AY389">
        <v>1</v>
      </c>
      <c r="BD389">
        <v>1</v>
      </c>
      <c r="BE389">
        <v>1</v>
      </c>
      <c r="BG389">
        <v>2</v>
      </c>
      <c r="BH389">
        <v>2</v>
      </c>
      <c r="BI389">
        <v>1</v>
      </c>
      <c r="BJ389">
        <v>2</v>
      </c>
      <c r="BK389">
        <v>2</v>
      </c>
      <c r="BL389">
        <v>2</v>
      </c>
      <c r="BM389">
        <v>2</v>
      </c>
      <c r="BN389">
        <v>1</v>
      </c>
    </row>
    <row r="390" spans="2:66" ht="14.5" customHeight="1" x14ac:dyDescent="0.2">
      <c r="B390">
        <f>IF(SUMIFS('Included Monsters'!I:I,'Included Monsters'!E:E,data!K390,'Included Monsters'!F:F,data!M390)=1,0,IF(SUM(C390:D390)=0,0,SUM(E390:H390)))</f>
        <v>0</v>
      </c>
      <c r="C390">
        <f>IF(L390='Choice Identifier'!$F$3,1,0)</f>
        <v>0</v>
      </c>
      <c r="D390">
        <f>IF(K390='Choice Identifier'!$F$3,1,0)</f>
        <v>0</v>
      </c>
      <c r="E390">
        <f>IF(ISNUMBER(SEARCH(E$1,VLOOKUP($N390,'favorites worksheet'!$B:$T,19,FALSE))),4,IFERROR(VLOOKUP($N390,attributelookup,INDEX('list of artifact attributes'!$B:$B,MATCH(data!E$1,'list of artifact attributes'!$A:$A,0)),FALSE),))</f>
        <v>2</v>
      </c>
      <c r="F390">
        <f>IF(ISNUMBER(SEARCH(F$1,VLOOKUP($N390,'favorites worksheet'!$B:$T,19,FALSE))),4,IFERROR(VLOOKUP($N390,attributelookup,INDEX('list of artifact attributes'!$B:$B,MATCH(data!F$1,'list of artifact attributes'!$A:$A,0)),FALSE),))</f>
        <v>0</v>
      </c>
      <c r="G390">
        <f>IF(ISNUMBER(SEARCH(G$1,VLOOKUP($N390,'favorites worksheet'!$B:$T,19,FALSE))),4,IFERROR(VLOOKUP($N390,attributelookup,INDEX('list of artifact attributes'!$B:$B,MATCH(data!G$1,'list of artifact attributes'!$A:$A,0)),FALSE),))</f>
        <v>2</v>
      </c>
      <c r="H390">
        <f>IF(ISNUMBER(SEARCH(H$1,VLOOKUP($N390,'favorites worksheet'!$B:$T,19,FALSE))),4,IFERROR(VLOOKUP($N390,attributelookup,INDEX('list of artifact attributes'!$B:$B,MATCH(data!H$1,'list of artifact attributes'!$A:$A,0)),FALSE),))</f>
        <v>2</v>
      </c>
      <c r="I390">
        <v>4</v>
      </c>
      <c r="J390" t="s">
        <v>549</v>
      </c>
      <c r="K390" t="s">
        <v>19</v>
      </c>
      <c r="L390" t="s">
        <v>919</v>
      </c>
      <c r="M390" s="5" t="s">
        <v>550</v>
      </c>
      <c r="N390" t="str">
        <f t="shared" si="5"/>
        <v>WINDArang</v>
      </c>
      <c r="O390" t="s">
        <v>58</v>
      </c>
      <c r="P390" t="s">
        <v>59</v>
      </c>
      <c r="Q390" t="s">
        <v>83</v>
      </c>
      <c r="R390" t="s">
        <v>186</v>
      </c>
      <c r="S390" t="s">
        <v>872</v>
      </c>
      <c r="T390" t="s">
        <v>871</v>
      </c>
      <c r="U390" t="s">
        <v>855</v>
      </c>
      <c r="X390" t="s">
        <v>909</v>
      </c>
      <c r="Y390">
        <v>2</v>
      </c>
      <c r="Z390">
        <v>2</v>
      </c>
      <c r="AA390">
        <v>2</v>
      </c>
      <c r="AD390">
        <v>2</v>
      </c>
      <c r="AF390">
        <v>2</v>
      </c>
      <c r="AH390">
        <v>2</v>
      </c>
      <c r="AI390">
        <v>1</v>
      </c>
      <c r="AJ390">
        <v>2</v>
      </c>
      <c r="AK390">
        <v>2</v>
      </c>
      <c r="AL390">
        <v>2</v>
      </c>
      <c r="AM390">
        <v>2</v>
      </c>
      <c r="AN390">
        <v>2</v>
      </c>
      <c r="AO390">
        <v>2</v>
      </c>
      <c r="AP390">
        <v>2</v>
      </c>
      <c r="AQ390">
        <v>2</v>
      </c>
      <c r="AR390">
        <v>2</v>
      </c>
      <c r="AS390">
        <v>2</v>
      </c>
      <c r="AT390">
        <v>1</v>
      </c>
      <c r="AU390">
        <v>2</v>
      </c>
      <c r="AV390">
        <v>2</v>
      </c>
      <c r="AW390">
        <v>1</v>
      </c>
      <c r="AX390">
        <v>2</v>
      </c>
      <c r="AY390">
        <v>1</v>
      </c>
      <c r="BC390" s="5">
        <v>2</v>
      </c>
      <c r="BD390">
        <v>1</v>
      </c>
      <c r="BE390">
        <v>1</v>
      </c>
      <c r="BG390">
        <v>2</v>
      </c>
      <c r="BH390">
        <v>2</v>
      </c>
      <c r="BI390">
        <v>1</v>
      </c>
      <c r="BJ390">
        <v>2</v>
      </c>
      <c r="BK390">
        <v>2</v>
      </c>
      <c r="BL390">
        <v>2</v>
      </c>
      <c r="BM390">
        <v>2</v>
      </c>
      <c r="BN390">
        <v>1</v>
      </c>
    </row>
    <row r="391" spans="2:66" ht="14.5" customHeight="1" x14ac:dyDescent="0.2">
      <c r="B391">
        <f>IF(SUMIFS('Included Monsters'!I:I,'Included Monsters'!E:E,data!K391,'Included Monsters'!F:F,data!M391)=1,0,IF(SUM(C391:D391)=0,0,SUM(E391:H391)))</f>
        <v>6</v>
      </c>
      <c r="C391">
        <f>IF(L391='Choice Identifier'!$F$3,1,0)</f>
        <v>0</v>
      </c>
      <c r="D391">
        <f>IF(K391='Choice Identifier'!$F$3,1,0)</f>
        <v>1</v>
      </c>
      <c r="E391">
        <f>IF(ISNUMBER(SEARCH(E$1,VLOOKUP($N391,'favorites worksheet'!$B:$T,19,FALSE))),4,IFERROR(VLOOKUP($N391,attributelookup,INDEX('list of artifact attributes'!$B:$B,MATCH(data!E$1,'list of artifact attributes'!$A:$A,0)),FALSE),))</f>
        <v>2</v>
      </c>
      <c r="F391">
        <f>IF(ISNUMBER(SEARCH(F$1,VLOOKUP($N391,'favorites worksheet'!$B:$T,19,FALSE))),4,IFERROR(VLOOKUP($N391,attributelookup,INDEX('list of artifact attributes'!$B:$B,MATCH(data!F$1,'list of artifact attributes'!$A:$A,0)),FALSE),))</f>
        <v>0</v>
      </c>
      <c r="G391">
        <f>IF(ISNUMBER(SEARCH(G$1,VLOOKUP($N391,'favorites worksheet'!$B:$T,19,FALSE))),4,IFERROR(VLOOKUP($N391,attributelookup,INDEX('list of artifact attributes'!$B:$B,MATCH(data!G$1,'list of artifact attributes'!$A:$A,0)),FALSE),))</f>
        <v>2</v>
      </c>
      <c r="H391">
        <f>IF(ISNUMBER(SEARCH(H$1,VLOOKUP($N391,'favorites worksheet'!$B:$T,19,FALSE))),4,IFERROR(VLOOKUP($N391,attributelookup,INDEX('list of artifact attributes'!$B:$B,MATCH(data!H$1,'list of artifact attributes'!$A:$A,0)),FALSE),))</f>
        <v>2</v>
      </c>
      <c r="I391">
        <v>4</v>
      </c>
      <c r="J391" t="s">
        <v>549</v>
      </c>
      <c r="K391" t="s">
        <v>22</v>
      </c>
      <c r="L391" t="s">
        <v>919</v>
      </c>
      <c r="M391" s="5" t="s">
        <v>551</v>
      </c>
      <c r="N391" t="str">
        <f t="shared" si="5"/>
        <v>LIGHTChamie</v>
      </c>
      <c r="O391" t="s">
        <v>58</v>
      </c>
      <c r="P391" t="s">
        <v>59</v>
      </c>
      <c r="Q391" t="s">
        <v>83</v>
      </c>
      <c r="R391" t="s">
        <v>186</v>
      </c>
      <c r="S391" t="s">
        <v>872</v>
      </c>
      <c r="T391" t="s">
        <v>871</v>
      </c>
      <c r="U391" t="s">
        <v>855</v>
      </c>
      <c r="X391" t="s">
        <v>914</v>
      </c>
      <c r="Y391">
        <v>2</v>
      </c>
      <c r="Z391">
        <v>2</v>
      </c>
      <c r="AD391">
        <v>2</v>
      </c>
      <c r="AF391">
        <v>2</v>
      </c>
      <c r="AI391">
        <v>2</v>
      </c>
      <c r="AJ391">
        <v>2</v>
      </c>
      <c r="AK391">
        <v>2</v>
      </c>
      <c r="AL391">
        <v>2</v>
      </c>
      <c r="AM391">
        <v>2</v>
      </c>
      <c r="AN391">
        <v>2</v>
      </c>
      <c r="AO391">
        <v>2</v>
      </c>
      <c r="AP391">
        <v>2</v>
      </c>
      <c r="AQ391">
        <v>2</v>
      </c>
      <c r="AR391">
        <v>2</v>
      </c>
      <c r="AS391">
        <v>2</v>
      </c>
      <c r="AT391">
        <v>1</v>
      </c>
      <c r="AU391">
        <v>2</v>
      </c>
      <c r="AV391">
        <v>2</v>
      </c>
      <c r="AW391">
        <v>2</v>
      </c>
      <c r="AX391">
        <v>2</v>
      </c>
      <c r="AY391">
        <v>1</v>
      </c>
      <c r="BC391" s="5">
        <v>2</v>
      </c>
      <c r="BD391">
        <v>1</v>
      </c>
      <c r="BE391">
        <v>1</v>
      </c>
      <c r="BG391">
        <v>2</v>
      </c>
      <c r="BH391">
        <v>2</v>
      </c>
      <c r="BI391">
        <v>2</v>
      </c>
      <c r="BJ391">
        <v>2</v>
      </c>
      <c r="BK391">
        <v>2</v>
      </c>
      <c r="BL391">
        <v>2</v>
      </c>
      <c r="BM391">
        <v>2</v>
      </c>
      <c r="BN391">
        <v>1</v>
      </c>
    </row>
    <row r="392" spans="2:66" ht="14.5" customHeight="1" x14ac:dyDescent="0.2">
      <c r="B392">
        <f>IF(SUMIFS('Included Monsters'!I:I,'Included Monsters'!E:E,data!K392,'Included Monsters'!F:F,data!M392)=1,0,IF(SUM(C392:D392)=0,0,SUM(E392:H392)))</f>
        <v>0</v>
      </c>
      <c r="C392">
        <f>IF(L392='Choice Identifier'!$F$3,1,0)</f>
        <v>0</v>
      </c>
      <c r="D392">
        <f>IF(K392='Choice Identifier'!$F$3,1,0)</f>
        <v>0</v>
      </c>
      <c r="E392">
        <f>IF(ISNUMBER(SEARCH(E$1,VLOOKUP($N392,'favorites worksheet'!$B:$T,19,FALSE))),4,IFERROR(VLOOKUP($N392,attributelookup,INDEX('list of artifact attributes'!$B:$B,MATCH(data!E$1,'list of artifact attributes'!$A:$A,0)),FALSE),))</f>
        <v>0</v>
      </c>
      <c r="F392">
        <f>IF(ISNUMBER(SEARCH(F$1,VLOOKUP($N392,'favorites worksheet'!$B:$T,19,FALSE))),4,IFERROR(VLOOKUP($N392,attributelookup,INDEX('list of artifact attributes'!$B:$B,MATCH(data!F$1,'list of artifact attributes'!$A:$A,0)),FALSE),))</f>
        <v>0</v>
      </c>
      <c r="G392">
        <f>IF(ISNUMBER(SEARCH(G$1,VLOOKUP($N392,'favorites worksheet'!$B:$T,19,FALSE))),4,IFERROR(VLOOKUP($N392,attributelookup,INDEX('list of artifact attributes'!$B:$B,MATCH(data!G$1,'list of artifact attributes'!$A:$A,0)),FALSE),))</f>
        <v>0</v>
      </c>
      <c r="H392">
        <f>IF(ISNUMBER(SEARCH(H$1,VLOOKUP($N392,'favorites worksheet'!$B:$T,19,FALSE))),4,IFERROR(VLOOKUP($N392,attributelookup,INDEX('list of artifact attributes'!$B:$B,MATCH(data!H$1,'list of artifact attributes'!$A:$A,0)),FALSE),))</f>
        <v>2</v>
      </c>
      <c r="I392">
        <v>4</v>
      </c>
      <c r="J392" t="s">
        <v>549</v>
      </c>
      <c r="K392" t="s">
        <v>26</v>
      </c>
      <c r="L392" t="s">
        <v>919</v>
      </c>
      <c r="M392" s="5" t="s">
        <v>552</v>
      </c>
      <c r="N392" t="str">
        <f t="shared" si="5"/>
        <v>DARKKamiya</v>
      </c>
      <c r="O392" t="s">
        <v>58</v>
      </c>
      <c r="P392" t="s">
        <v>59</v>
      </c>
      <c r="Q392" t="s">
        <v>83</v>
      </c>
      <c r="R392" t="s">
        <v>186</v>
      </c>
      <c r="S392" t="s">
        <v>872</v>
      </c>
      <c r="T392" t="s">
        <v>871</v>
      </c>
      <c r="U392" t="s">
        <v>855</v>
      </c>
      <c r="X392" t="s">
        <v>909</v>
      </c>
      <c r="Y392">
        <v>2</v>
      </c>
      <c r="AA392">
        <v>2</v>
      </c>
      <c r="AC392">
        <v>2</v>
      </c>
      <c r="AG392">
        <v>2</v>
      </c>
      <c r="AH392">
        <v>2</v>
      </c>
      <c r="AI392">
        <v>2</v>
      </c>
      <c r="AJ392">
        <v>2</v>
      </c>
      <c r="AK392">
        <v>2</v>
      </c>
      <c r="AL392">
        <v>2</v>
      </c>
      <c r="AM392">
        <v>2</v>
      </c>
      <c r="AN392">
        <v>2</v>
      </c>
      <c r="AO392">
        <v>2</v>
      </c>
      <c r="AP392">
        <v>2</v>
      </c>
      <c r="AQ392">
        <v>2</v>
      </c>
      <c r="AR392">
        <v>2</v>
      </c>
      <c r="AS392">
        <v>2</v>
      </c>
      <c r="AT392">
        <v>1</v>
      </c>
      <c r="AU392">
        <v>2</v>
      </c>
      <c r="AV392">
        <v>2</v>
      </c>
      <c r="AW392">
        <v>1</v>
      </c>
      <c r="AX392">
        <v>2</v>
      </c>
      <c r="AY392">
        <v>1</v>
      </c>
      <c r="BC392" s="5">
        <v>2</v>
      </c>
      <c r="BD392">
        <v>1</v>
      </c>
      <c r="BE392">
        <v>1</v>
      </c>
      <c r="BG392">
        <v>2</v>
      </c>
      <c r="BH392">
        <v>2</v>
      </c>
      <c r="BI392">
        <v>1</v>
      </c>
      <c r="BJ392">
        <v>2</v>
      </c>
      <c r="BK392">
        <v>2</v>
      </c>
      <c r="BL392">
        <v>2</v>
      </c>
      <c r="BM392">
        <v>2</v>
      </c>
      <c r="BN392">
        <v>1</v>
      </c>
    </row>
    <row r="393" spans="2:66" ht="14.5" customHeight="1" x14ac:dyDescent="0.2">
      <c r="B393">
        <f>IF(SUMIFS('Included Monsters'!I:I,'Included Monsters'!E:E,data!K393,'Included Monsters'!F:F,data!M393)=1,0,IF(SUM(C393:D393)=0,0,SUM(E393:H393)))</f>
        <v>0</v>
      </c>
      <c r="C393">
        <f>IF(L393='Choice Identifier'!$F$3,1,0)</f>
        <v>0</v>
      </c>
      <c r="D393">
        <f>IF(K393='Choice Identifier'!$F$3,1,0)</f>
        <v>0</v>
      </c>
      <c r="E393">
        <f>IF(ISNUMBER(SEARCH(E$1,VLOOKUP($N393,'favorites worksheet'!$B:$T,19,FALSE))),4,IFERROR(VLOOKUP($N393,attributelookup,INDEX('list of artifact attributes'!$B:$B,MATCH(data!E$1,'list of artifact attributes'!$A:$A,0)),FALSE),))</f>
        <v>0</v>
      </c>
      <c r="F393">
        <f>IF(ISNUMBER(SEARCH(F$1,VLOOKUP($N393,'favorites worksheet'!$B:$T,19,FALSE))),4,IFERROR(VLOOKUP($N393,attributelookup,INDEX('list of artifact attributes'!$B:$B,MATCH(data!F$1,'list of artifact attributes'!$A:$A,0)),FALSE),))</f>
        <v>2</v>
      </c>
      <c r="G393">
        <f>IF(ISNUMBER(SEARCH(G$1,VLOOKUP($N393,'favorites worksheet'!$B:$T,19,FALSE))),4,IFERROR(VLOOKUP($N393,attributelookup,INDEX('list of artifact attributes'!$B:$B,MATCH(data!G$1,'list of artifact attributes'!$A:$A,0)),FALSE),))</f>
        <v>2</v>
      </c>
      <c r="H393">
        <f>IF(ISNUMBER(SEARCH(H$1,VLOOKUP($N393,'favorites worksheet'!$B:$T,19,FALSE))),4,IFERROR(VLOOKUP($N393,attributelookup,INDEX('list of artifact attributes'!$B:$B,MATCH(data!H$1,'list of artifact attributes'!$A:$A,0)),FALSE),))</f>
        <v>2</v>
      </c>
      <c r="I393">
        <v>4</v>
      </c>
      <c r="J393" t="s">
        <v>549</v>
      </c>
      <c r="K393" t="s">
        <v>6</v>
      </c>
      <c r="L393" t="s">
        <v>919</v>
      </c>
      <c r="M393" s="5" t="s">
        <v>553</v>
      </c>
      <c r="N393" t="str">
        <f t="shared" si="5"/>
        <v>FIREShihwa</v>
      </c>
      <c r="O393" t="s">
        <v>58</v>
      </c>
      <c r="P393" t="s">
        <v>59</v>
      </c>
      <c r="Q393" t="s">
        <v>83</v>
      </c>
      <c r="R393" t="s">
        <v>186</v>
      </c>
      <c r="S393" t="s">
        <v>872</v>
      </c>
      <c r="T393" t="s">
        <v>871</v>
      </c>
      <c r="U393" t="s">
        <v>855</v>
      </c>
      <c r="X393" t="s">
        <v>909</v>
      </c>
      <c r="Y393">
        <v>2</v>
      </c>
      <c r="AA393">
        <v>2</v>
      </c>
      <c r="AE393">
        <v>2</v>
      </c>
      <c r="AF393">
        <v>2</v>
      </c>
      <c r="AG393">
        <v>2</v>
      </c>
      <c r="AH393">
        <v>2</v>
      </c>
      <c r="AI393">
        <v>2</v>
      </c>
      <c r="AJ393">
        <v>1</v>
      </c>
      <c r="AK393">
        <v>2</v>
      </c>
      <c r="AL393">
        <v>2</v>
      </c>
      <c r="AM393">
        <v>2</v>
      </c>
      <c r="AN393">
        <v>2</v>
      </c>
      <c r="AO393">
        <v>2</v>
      </c>
      <c r="AP393">
        <v>2</v>
      </c>
      <c r="AQ393">
        <v>2</v>
      </c>
      <c r="AR393">
        <v>2</v>
      </c>
      <c r="AS393">
        <v>2</v>
      </c>
      <c r="AT393">
        <v>1</v>
      </c>
      <c r="AU393">
        <v>2</v>
      </c>
      <c r="AV393">
        <v>2</v>
      </c>
      <c r="AW393">
        <v>1</v>
      </c>
      <c r="AX393">
        <v>2</v>
      </c>
      <c r="AY393">
        <v>1</v>
      </c>
      <c r="BC393" s="5">
        <v>2</v>
      </c>
      <c r="BD393">
        <v>1</v>
      </c>
      <c r="BE393">
        <v>1</v>
      </c>
      <c r="BG393">
        <v>2</v>
      </c>
      <c r="BH393">
        <v>2</v>
      </c>
      <c r="BI393">
        <v>1</v>
      </c>
      <c r="BJ393">
        <v>2</v>
      </c>
      <c r="BK393">
        <v>2</v>
      </c>
      <c r="BL393">
        <v>2</v>
      </c>
      <c r="BM393">
        <v>2</v>
      </c>
      <c r="BN393">
        <v>1</v>
      </c>
    </row>
    <row r="394" spans="2:66" ht="14.5" customHeight="1" x14ac:dyDescent="0.2">
      <c r="B394">
        <f>IF(SUMIFS('Included Monsters'!I:I,'Included Monsters'!E:E,data!K394,'Included Monsters'!F:F,data!M394)=1,0,IF(SUM(C394:D394)=0,0,SUM(E394:H394)))</f>
        <v>0</v>
      </c>
      <c r="C394">
        <f>IF(L394='Choice Identifier'!$F$3,1,0)</f>
        <v>0</v>
      </c>
      <c r="D394">
        <f>IF(K394='Choice Identifier'!$F$3,1,0)</f>
        <v>0</v>
      </c>
      <c r="E394">
        <f>IF(ISNUMBER(SEARCH(E$1,VLOOKUP($N394,'favorites worksheet'!$B:$T,19,FALSE))),4,IFERROR(VLOOKUP($N394,attributelookup,INDEX('list of artifact attributes'!$B:$B,MATCH(data!E$1,'list of artifact attributes'!$A:$A,0)),FALSE),))</f>
        <v>2</v>
      </c>
      <c r="F394">
        <f>IF(ISNUMBER(SEARCH(F$1,VLOOKUP($N394,'favorites worksheet'!$B:$T,19,FALSE))),4,IFERROR(VLOOKUP($N394,attributelookup,INDEX('list of artifact attributes'!$B:$B,MATCH(data!F$1,'list of artifact attributes'!$A:$A,0)),FALSE),))</f>
        <v>0</v>
      </c>
      <c r="G394">
        <f>IF(ISNUMBER(SEARCH(G$1,VLOOKUP($N394,'favorites worksheet'!$B:$T,19,FALSE))),4,IFERROR(VLOOKUP($N394,attributelookup,INDEX('list of artifact attributes'!$B:$B,MATCH(data!G$1,'list of artifact attributes'!$A:$A,0)),FALSE),))</f>
        <v>2</v>
      </c>
      <c r="H394">
        <f>IF(ISNUMBER(SEARCH(H$1,VLOOKUP($N394,'favorites worksheet'!$B:$T,19,FALSE))),4,IFERROR(VLOOKUP($N394,attributelookup,INDEX('list of artifact attributes'!$B:$B,MATCH(data!H$1,'list of artifact attributes'!$A:$A,0)),FALSE),))</f>
        <v>2</v>
      </c>
      <c r="I394">
        <v>4</v>
      </c>
      <c r="J394" t="s">
        <v>549</v>
      </c>
      <c r="K394" t="s">
        <v>13</v>
      </c>
      <c r="L394" t="s">
        <v>919</v>
      </c>
      <c r="M394" s="5" t="s">
        <v>554</v>
      </c>
      <c r="N394" t="str">
        <f t="shared" si="5"/>
        <v>WATERSoha</v>
      </c>
      <c r="O394" t="s">
        <v>58</v>
      </c>
      <c r="P394" t="s">
        <v>59</v>
      </c>
      <c r="Q394" t="s">
        <v>83</v>
      </c>
      <c r="R394" t="s">
        <v>186</v>
      </c>
      <c r="S394" t="s">
        <v>872</v>
      </c>
      <c r="T394" t="s">
        <v>871</v>
      </c>
      <c r="U394" t="s">
        <v>855</v>
      </c>
      <c r="X394" t="s">
        <v>909</v>
      </c>
      <c r="Y394">
        <v>2</v>
      </c>
      <c r="Z394">
        <v>2</v>
      </c>
      <c r="AA394">
        <v>2</v>
      </c>
      <c r="AD394">
        <v>2</v>
      </c>
      <c r="AF394">
        <v>2</v>
      </c>
      <c r="AH394">
        <v>2</v>
      </c>
      <c r="AI394">
        <v>2</v>
      </c>
      <c r="AJ394">
        <v>2</v>
      </c>
      <c r="AK394">
        <v>1</v>
      </c>
      <c r="AL394">
        <v>2</v>
      </c>
      <c r="AM394">
        <v>2</v>
      </c>
      <c r="AN394">
        <v>2</v>
      </c>
      <c r="AO394">
        <v>2</v>
      </c>
      <c r="AP394">
        <v>2</v>
      </c>
      <c r="AQ394">
        <v>2</v>
      </c>
      <c r="AR394">
        <v>2</v>
      </c>
      <c r="AS394">
        <v>2</v>
      </c>
      <c r="AT394">
        <v>1</v>
      </c>
      <c r="AU394">
        <v>2</v>
      </c>
      <c r="AV394">
        <v>2</v>
      </c>
      <c r="AW394">
        <v>1</v>
      </c>
      <c r="AX394">
        <v>2</v>
      </c>
      <c r="AY394">
        <v>1</v>
      </c>
      <c r="BC394" s="5">
        <v>2</v>
      </c>
      <c r="BD394">
        <v>1</v>
      </c>
      <c r="BE394">
        <v>1</v>
      </c>
      <c r="BG394">
        <v>2</v>
      </c>
      <c r="BH394">
        <v>2</v>
      </c>
      <c r="BI394">
        <v>1</v>
      </c>
      <c r="BJ394">
        <v>2</v>
      </c>
      <c r="BK394">
        <v>2</v>
      </c>
      <c r="BL394">
        <v>2</v>
      </c>
      <c r="BM394">
        <v>2</v>
      </c>
      <c r="BN394">
        <v>1</v>
      </c>
    </row>
    <row r="395" spans="2:66" ht="14.5" customHeight="1" x14ac:dyDescent="0.2">
      <c r="B395">
        <f>IF(SUMIFS('Included Monsters'!I:I,'Included Monsters'!E:E,data!K395,'Included Monsters'!F:F,data!M395)=1,0,IF(SUM(C395:D395)=0,0,SUM(E395:H395)))</f>
        <v>0</v>
      </c>
      <c r="C395">
        <f>IF(L395='Choice Identifier'!$F$3,1,0)</f>
        <v>0</v>
      </c>
      <c r="D395">
        <f>IF(K395='Choice Identifier'!$F$3,1,0)</f>
        <v>0</v>
      </c>
      <c r="E395">
        <f>IF(ISNUMBER(SEARCH(E$1,VLOOKUP($N395,'favorites worksheet'!$B:$T,19,FALSE))),4,IFERROR(VLOOKUP($N395,attributelookup,INDEX('list of artifact attributes'!$B:$B,MATCH(data!E$1,'list of artifact attributes'!$A:$A,0)),FALSE),))</f>
        <v>0</v>
      </c>
      <c r="F395">
        <f>IF(ISNUMBER(SEARCH(F$1,VLOOKUP($N395,'favorites worksheet'!$B:$T,19,FALSE))),4,IFERROR(VLOOKUP($N395,attributelookup,INDEX('list of artifact attributes'!$B:$B,MATCH(data!F$1,'list of artifact attributes'!$A:$A,0)),FALSE),))</f>
        <v>0</v>
      </c>
      <c r="G395">
        <f>IF(ISNUMBER(SEARCH(G$1,VLOOKUP($N395,'favorites worksheet'!$B:$T,19,FALSE))),4,IFERROR(VLOOKUP($N395,attributelookup,INDEX('list of artifact attributes'!$B:$B,MATCH(data!G$1,'list of artifact attributes'!$A:$A,0)),FALSE),))</f>
        <v>2</v>
      </c>
      <c r="H395">
        <f>IF(ISNUMBER(SEARCH(H$1,VLOOKUP($N395,'favorites worksheet'!$B:$T,19,FALSE))),4,IFERROR(VLOOKUP($N395,attributelookup,INDEX('list of artifact attributes'!$B:$B,MATCH(data!H$1,'list of artifact attributes'!$A:$A,0)),FALSE),))</f>
        <v>2</v>
      </c>
      <c r="I395">
        <v>4</v>
      </c>
      <c r="J395" t="s">
        <v>510</v>
      </c>
      <c r="K395" t="s">
        <v>6</v>
      </c>
      <c r="L395" t="s">
        <v>919</v>
      </c>
      <c r="M395" t="s">
        <v>511</v>
      </c>
      <c r="N395" t="str">
        <f t="shared" si="5"/>
        <v>FIREGaro</v>
      </c>
      <c r="O395" t="s">
        <v>58</v>
      </c>
      <c r="P395" t="s">
        <v>208</v>
      </c>
      <c r="Q395" t="s">
        <v>83</v>
      </c>
      <c r="R395" t="s">
        <v>186</v>
      </c>
      <c r="S395" t="s">
        <v>872</v>
      </c>
      <c r="T395" t="s">
        <v>871</v>
      </c>
      <c r="U395" t="s">
        <v>855</v>
      </c>
      <c r="X395" t="s">
        <v>909</v>
      </c>
      <c r="Y395">
        <v>2</v>
      </c>
      <c r="Z395">
        <v>2</v>
      </c>
      <c r="AF395">
        <v>2</v>
      </c>
      <c r="AG395">
        <v>2</v>
      </c>
      <c r="AI395">
        <v>2</v>
      </c>
      <c r="AJ395">
        <v>1</v>
      </c>
      <c r="AK395">
        <v>2</v>
      </c>
      <c r="AL395">
        <v>2</v>
      </c>
      <c r="AM395">
        <v>2</v>
      </c>
      <c r="AN395">
        <v>2</v>
      </c>
      <c r="AO395">
        <v>2</v>
      </c>
      <c r="AP395">
        <v>2</v>
      </c>
      <c r="AQ395">
        <v>2</v>
      </c>
      <c r="AR395">
        <v>2</v>
      </c>
      <c r="AS395">
        <v>2</v>
      </c>
      <c r="AT395">
        <v>1</v>
      </c>
      <c r="AU395">
        <v>2</v>
      </c>
      <c r="AV395">
        <v>2</v>
      </c>
      <c r="AW395">
        <v>1</v>
      </c>
      <c r="AX395">
        <v>2</v>
      </c>
      <c r="AY395">
        <v>1</v>
      </c>
      <c r="BD395">
        <v>1</v>
      </c>
      <c r="BE395">
        <v>1</v>
      </c>
      <c r="BG395">
        <v>2</v>
      </c>
      <c r="BH395">
        <v>2</v>
      </c>
      <c r="BI395">
        <v>1</v>
      </c>
      <c r="BJ395">
        <v>2</v>
      </c>
      <c r="BK395">
        <v>2</v>
      </c>
      <c r="BL395">
        <v>2</v>
      </c>
      <c r="BM395">
        <v>2</v>
      </c>
      <c r="BN395">
        <v>1</v>
      </c>
    </row>
    <row r="396" spans="2:66" ht="14.5" customHeight="1" x14ac:dyDescent="0.2">
      <c r="B396">
        <f>IF(SUMIFS('Included Monsters'!I:I,'Included Monsters'!E:E,data!K396,'Included Monsters'!F:F,data!M396)=1,0,IF(SUM(C396:D396)=0,0,SUM(E396:H396)))</f>
        <v>4</v>
      </c>
      <c r="C396">
        <f>IF(L396='Choice Identifier'!$F$3,1,0)</f>
        <v>0</v>
      </c>
      <c r="D396">
        <f>IF(K396='Choice Identifier'!$F$3,1,0)</f>
        <v>1</v>
      </c>
      <c r="E396">
        <f>IF(ISNUMBER(SEARCH(E$1,VLOOKUP($N396,'favorites worksheet'!$B:$T,19,FALSE))),4,IFERROR(VLOOKUP($N396,attributelookup,INDEX('list of artifact attributes'!$B:$B,MATCH(data!E$1,'list of artifact attributes'!$A:$A,0)),FALSE),))</f>
        <v>0</v>
      </c>
      <c r="F396">
        <f>IF(ISNUMBER(SEARCH(F$1,VLOOKUP($N396,'favorites worksheet'!$B:$T,19,FALSE))),4,IFERROR(VLOOKUP($N396,attributelookup,INDEX('list of artifact attributes'!$B:$B,MATCH(data!F$1,'list of artifact attributes'!$A:$A,0)),FALSE),))</f>
        <v>0</v>
      </c>
      <c r="G396">
        <f>IF(ISNUMBER(SEARCH(G$1,VLOOKUP($N396,'favorites worksheet'!$B:$T,19,FALSE))),4,IFERROR(VLOOKUP($N396,attributelookup,INDEX('list of artifact attributes'!$B:$B,MATCH(data!G$1,'list of artifact attributes'!$A:$A,0)),FALSE),))</f>
        <v>2</v>
      </c>
      <c r="H396">
        <f>IF(ISNUMBER(SEARCH(H$1,VLOOKUP($N396,'favorites worksheet'!$B:$T,19,FALSE))),4,IFERROR(VLOOKUP($N396,attributelookup,INDEX('list of artifact attributes'!$B:$B,MATCH(data!H$1,'list of artifact attributes'!$A:$A,0)),FALSE),))</f>
        <v>2</v>
      </c>
      <c r="I396">
        <v>4</v>
      </c>
      <c r="J396" t="s">
        <v>510</v>
      </c>
      <c r="K396" t="s">
        <v>22</v>
      </c>
      <c r="L396" t="s">
        <v>919</v>
      </c>
      <c r="M396" t="s">
        <v>512</v>
      </c>
      <c r="N396" t="str">
        <f t="shared" si="5"/>
        <v>LIGHTGin</v>
      </c>
      <c r="O396" t="s">
        <v>58</v>
      </c>
      <c r="P396" t="s">
        <v>59</v>
      </c>
      <c r="Q396" t="s">
        <v>83</v>
      </c>
      <c r="R396" t="s">
        <v>186</v>
      </c>
      <c r="S396" t="s">
        <v>872</v>
      </c>
      <c r="T396" t="s">
        <v>871</v>
      </c>
      <c r="U396" t="s">
        <v>855</v>
      </c>
      <c r="X396" t="s">
        <v>909</v>
      </c>
      <c r="Y396">
        <v>2</v>
      </c>
      <c r="Z396">
        <v>2</v>
      </c>
      <c r="AA396">
        <v>2</v>
      </c>
      <c r="AF396">
        <v>2</v>
      </c>
      <c r="AG396">
        <v>2</v>
      </c>
      <c r="AH396">
        <v>2</v>
      </c>
      <c r="AI396">
        <v>2</v>
      </c>
      <c r="AJ396">
        <v>2</v>
      </c>
      <c r="AK396">
        <v>2</v>
      </c>
      <c r="AL396">
        <v>2</v>
      </c>
      <c r="AM396">
        <v>2</v>
      </c>
      <c r="AN396">
        <v>2</v>
      </c>
      <c r="AO396">
        <v>2</v>
      </c>
      <c r="AP396">
        <v>2</v>
      </c>
      <c r="AQ396">
        <v>2</v>
      </c>
      <c r="AR396">
        <v>2</v>
      </c>
      <c r="AS396">
        <v>2</v>
      </c>
      <c r="AT396">
        <v>1</v>
      </c>
      <c r="AU396">
        <v>2</v>
      </c>
      <c r="AV396">
        <v>2</v>
      </c>
      <c r="AW396">
        <v>1</v>
      </c>
      <c r="AX396">
        <v>2</v>
      </c>
      <c r="AY396">
        <v>1</v>
      </c>
      <c r="BD396">
        <v>1</v>
      </c>
      <c r="BE396">
        <v>1</v>
      </c>
      <c r="BG396">
        <v>2</v>
      </c>
      <c r="BH396">
        <v>2</v>
      </c>
      <c r="BI396">
        <v>1</v>
      </c>
      <c r="BJ396">
        <v>2</v>
      </c>
      <c r="BK396">
        <v>2</v>
      </c>
      <c r="BL396">
        <v>2</v>
      </c>
      <c r="BM396">
        <v>2</v>
      </c>
      <c r="BN396">
        <v>1</v>
      </c>
    </row>
    <row r="397" spans="2:66" ht="14.5" customHeight="1" x14ac:dyDescent="0.2">
      <c r="B397">
        <f>IF(SUMIFS('Included Monsters'!I:I,'Included Monsters'!E:E,data!K397,'Included Monsters'!F:F,data!M397)=1,0,IF(SUM(C397:D397)=0,0,SUM(E397:H397)))</f>
        <v>0</v>
      </c>
      <c r="C397">
        <f>IF(L397='Choice Identifier'!$F$3,1,0)</f>
        <v>0</v>
      </c>
      <c r="D397">
        <f>IF(K397='Choice Identifier'!$F$3,1,0)</f>
        <v>0</v>
      </c>
      <c r="E397">
        <f>IF(ISNUMBER(SEARCH(E$1,VLOOKUP($N397,'favorites worksheet'!$B:$T,19,FALSE))),4,IFERROR(VLOOKUP($N397,attributelookup,INDEX('list of artifact attributes'!$B:$B,MATCH(data!E$1,'list of artifact attributes'!$A:$A,0)),FALSE),))</f>
        <v>0</v>
      </c>
      <c r="F397">
        <f>IF(ISNUMBER(SEARCH(F$1,VLOOKUP($N397,'favorites worksheet'!$B:$T,19,FALSE))),4,IFERROR(VLOOKUP($N397,attributelookup,INDEX('list of artifact attributes'!$B:$B,MATCH(data!F$1,'list of artifact attributes'!$A:$A,0)),FALSE),))</f>
        <v>0</v>
      </c>
      <c r="G397">
        <f>IF(ISNUMBER(SEARCH(G$1,VLOOKUP($N397,'favorites worksheet'!$B:$T,19,FALSE))),4,IFERROR(VLOOKUP($N397,attributelookup,INDEX('list of artifact attributes'!$B:$B,MATCH(data!G$1,'list of artifact attributes'!$A:$A,0)),FALSE),))</f>
        <v>2</v>
      </c>
      <c r="H397">
        <f>IF(ISNUMBER(SEARCH(H$1,VLOOKUP($N397,'favorites worksheet'!$B:$T,19,FALSE))),4,IFERROR(VLOOKUP($N397,attributelookup,INDEX('list of artifact attributes'!$B:$B,MATCH(data!H$1,'list of artifact attributes'!$A:$A,0)),FALSE),))</f>
        <v>2</v>
      </c>
      <c r="I397">
        <v>5</v>
      </c>
      <c r="J397" t="s">
        <v>510</v>
      </c>
      <c r="K397" t="s">
        <v>26</v>
      </c>
      <c r="L397" t="s">
        <v>910</v>
      </c>
      <c r="M397" t="s">
        <v>513</v>
      </c>
      <c r="N397" t="str">
        <f t="shared" si="5"/>
        <v>DARKHan</v>
      </c>
      <c r="O397" t="s">
        <v>58</v>
      </c>
      <c r="P397" t="s">
        <v>208</v>
      </c>
      <c r="Q397" t="s">
        <v>83</v>
      </c>
      <c r="R397" t="s">
        <v>186</v>
      </c>
      <c r="S397" t="s">
        <v>872</v>
      </c>
      <c r="T397" t="s">
        <v>871</v>
      </c>
      <c r="U397" t="s">
        <v>855</v>
      </c>
      <c r="X397" t="s">
        <v>909</v>
      </c>
      <c r="Y397">
        <v>2</v>
      </c>
      <c r="Z397">
        <v>2</v>
      </c>
      <c r="AA397">
        <v>2</v>
      </c>
      <c r="AF397">
        <v>2</v>
      </c>
      <c r="AG397">
        <v>2</v>
      </c>
      <c r="AH397">
        <v>2</v>
      </c>
      <c r="AI397">
        <v>2</v>
      </c>
      <c r="AJ397">
        <v>2</v>
      </c>
      <c r="AK397">
        <v>2</v>
      </c>
      <c r="AL397">
        <v>2</v>
      </c>
      <c r="AM397">
        <v>2</v>
      </c>
      <c r="AN397">
        <v>2</v>
      </c>
      <c r="AO397">
        <v>2</v>
      </c>
      <c r="AP397">
        <v>2</v>
      </c>
      <c r="AQ397">
        <v>2</v>
      </c>
      <c r="AR397">
        <v>2</v>
      </c>
      <c r="AS397">
        <v>2</v>
      </c>
      <c r="AT397">
        <v>1</v>
      </c>
      <c r="AU397">
        <v>2</v>
      </c>
      <c r="AV397">
        <v>2</v>
      </c>
      <c r="AW397">
        <v>1</v>
      </c>
      <c r="AX397">
        <v>2</v>
      </c>
      <c r="AY397">
        <v>1</v>
      </c>
      <c r="BD397">
        <v>1</v>
      </c>
      <c r="BE397">
        <v>1</v>
      </c>
      <c r="BG397">
        <v>2</v>
      </c>
      <c r="BH397">
        <v>2</v>
      </c>
      <c r="BI397">
        <v>1</v>
      </c>
      <c r="BJ397">
        <v>2</v>
      </c>
      <c r="BK397">
        <v>2</v>
      </c>
      <c r="BL397">
        <v>2</v>
      </c>
      <c r="BM397">
        <v>2</v>
      </c>
      <c r="BN397">
        <v>1</v>
      </c>
    </row>
    <row r="398" spans="2:66" ht="14.5" customHeight="1" x14ac:dyDescent="0.2">
      <c r="B398">
        <f>IF(SUMIFS('Included Monsters'!I:I,'Included Monsters'!E:E,data!K398,'Included Monsters'!F:F,data!M398)=1,0,IF(SUM(C398:D398)=0,0,SUM(E398:H398)))</f>
        <v>0</v>
      </c>
      <c r="C398">
        <f>IF(L398='Choice Identifier'!$F$3,1,0)</f>
        <v>0</v>
      </c>
      <c r="D398">
        <f>IF(K398='Choice Identifier'!$F$3,1,0)</f>
        <v>0</v>
      </c>
      <c r="E398">
        <f>IF(ISNUMBER(SEARCH(E$1,VLOOKUP($N398,'favorites worksheet'!$B:$T,19,FALSE))),4,IFERROR(VLOOKUP($N398,attributelookup,INDEX('list of artifact attributes'!$B:$B,MATCH(data!E$1,'list of artifact attributes'!$A:$A,0)),FALSE),))</f>
        <v>0</v>
      </c>
      <c r="F398">
        <f>IF(ISNUMBER(SEARCH(F$1,VLOOKUP($N398,'favorites worksheet'!$B:$T,19,FALSE))),4,IFERROR(VLOOKUP($N398,attributelookup,INDEX('list of artifact attributes'!$B:$B,MATCH(data!F$1,'list of artifact attributes'!$A:$A,0)),FALSE),))</f>
        <v>0</v>
      </c>
      <c r="G398">
        <f>IF(ISNUMBER(SEARCH(G$1,VLOOKUP($N398,'favorites worksheet'!$B:$T,19,FALSE))),4,IFERROR(VLOOKUP($N398,attributelookup,INDEX('list of artifact attributes'!$B:$B,MATCH(data!G$1,'list of artifact attributes'!$A:$A,0)),FALSE),))</f>
        <v>2</v>
      </c>
      <c r="H398">
        <f>IF(ISNUMBER(SEARCH(H$1,VLOOKUP($N398,'favorites worksheet'!$B:$T,19,FALSE))),4,IFERROR(VLOOKUP($N398,attributelookup,INDEX('list of artifact attributes'!$B:$B,MATCH(data!H$1,'list of artifact attributes'!$A:$A,0)),FALSE),))</f>
        <v>2</v>
      </c>
      <c r="I398">
        <v>4</v>
      </c>
      <c r="J398" t="s">
        <v>510</v>
      </c>
      <c r="K398" t="s">
        <v>19</v>
      </c>
      <c r="L398" t="s">
        <v>910</v>
      </c>
      <c r="M398" t="s">
        <v>514</v>
      </c>
      <c r="N398" t="str">
        <f t="shared" si="5"/>
        <v>WINDOrochi</v>
      </c>
      <c r="O398" t="s">
        <v>58</v>
      </c>
      <c r="P398" t="s">
        <v>208</v>
      </c>
      <c r="Q398" t="s">
        <v>83</v>
      </c>
      <c r="R398" t="s">
        <v>184</v>
      </c>
      <c r="S398" t="s">
        <v>872</v>
      </c>
      <c r="T398" t="s">
        <v>871</v>
      </c>
      <c r="U398" t="s">
        <v>855</v>
      </c>
      <c r="X398" t="s">
        <v>914</v>
      </c>
      <c r="Y398">
        <v>2</v>
      </c>
      <c r="Z398">
        <v>2</v>
      </c>
      <c r="AA398">
        <v>2</v>
      </c>
      <c r="AF398">
        <v>2</v>
      </c>
      <c r="AG398">
        <v>2</v>
      </c>
      <c r="AH398">
        <v>2</v>
      </c>
      <c r="AI398">
        <v>1</v>
      </c>
      <c r="AJ398">
        <v>2</v>
      </c>
      <c r="AK398">
        <v>2</v>
      </c>
      <c r="AL398">
        <v>2</v>
      </c>
      <c r="AM398">
        <v>2</v>
      </c>
      <c r="AN398">
        <v>2</v>
      </c>
      <c r="AO398">
        <v>2</v>
      </c>
      <c r="AP398">
        <v>2</v>
      </c>
      <c r="AQ398">
        <v>2</v>
      </c>
      <c r="AR398">
        <v>2</v>
      </c>
      <c r="AS398">
        <v>2</v>
      </c>
      <c r="AT398">
        <v>1</v>
      </c>
      <c r="AU398">
        <v>2</v>
      </c>
      <c r="AV398">
        <v>2</v>
      </c>
      <c r="AW398">
        <v>1</v>
      </c>
      <c r="AX398">
        <v>2</v>
      </c>
      <c r="AY398">
        <v>1</v>
      </c>
      <c r="BD398">
        <v>1</v>
      </c>
      <c r="BE398">
        <v>1</v>
      </c>
      <c r="BG398">
        <v>2</v>
      </c>
      <c r="BH398">
        <v>2</v>
      </c>
      <c r="BI398">
        <v>1</v>
      </c>
      <c r="BJ398">
        <v>2</v>
      </c>
      <c r="BK398">
        <v>2</v>
      </c>
      <c r="BL398">
        <v>2</v>
      </c>
      <c r="BM398">
        <v>2</v>
      </c>
      <c r="BN398">
        <v>1</v>
      </c>
    </row>
    <row r="399" spans="2:66" ht="14.5" customHeight="1" x14ac:dyDescent="0.2">
      <c r="B399">
        <f>IF(SUMIFS('Included Monsters'!I:I,'Included Monsters'!E:E,data!K399,'Included Monsters'!F:F,data!M399)=1,0,IF(SUM(C399:D399)=0,0,SUM(E399:H399)))</f>
        <v>0</v>
      </c>
      <c r="C399">
        <f>IF(L399='Choice Identifier'!$F$3,1,0)</f>
        <v>0</v>
      </c>
      <c r="D399">
        <f>IF(K399='Choice Identifier'!$F$3,1,0)</f>
        <v>0</v>
      </c>
      <c r="E399">
        <f>IF(ISNUMBER(SEARCH(E$1,VLOOKUP($N399,'favorites worksheet'!$B:$T,19,FALSE))),4,IFERROR(VLOOKUP($N399,attributelookup,INDEX('list of artifact attributes'!$B:$B,MATCH(data!E$1,'list of artifact attributes'!$A:$A,0)),FALSE),))</f>
        <v>0</v>
      </c>
      <c r="F399">
        <f>IF(ISNUMBER(SEARCH(F$1,VLOOKUP($N399,'favorites worksheet'!$B:$T,19,FALSE))),4,IFERROR(VLOOKUP($N399,attributelookup,INDEX('list of artifact attributes'!$B:$B,MATCH(data!F$1,'list of artifact attributes'!$A:$A,0)),FALSE),))</f>
        <v>0</v>
      </c>
      <c r="G399">
        <f>IF(ISNUMBER(SEARCH(G$1,VLOOKUP($N399,'favorites worksheet'!$B:$T,19,FALSE))),4,IFERROR(VLOOKUP($N399,attributelookup,INDEX('list of artifact attributes'!$B:$B,MATCH(data!G$1,'list of artifact attributes'!$A:$A,0)),FALSE),))</f>
        <v>2</v>
      </c>
      <c r="H399">
        <f>IF(ISNUMBER(SEARCH(H$1,VLOOKUP($N399,'favorites worksheet'!$B:$T,19,FALSE))),4,IFERROR(VLOOKUP($N399,attributelookup,INDEX('list of artifact attributes'!$B:$B,MATCH(data!H$1,'list of artifact attributes'!$A:$A,0)),FALSE),))</f>
        <v>2</v>
      </c>
      <c r="I399">
        <v>4</v>
      </c>
      <c r="J399" t="s">
        <v>510</v>
      </c>
      <c r="K399" t="s">
        <v>13</v>
      </c>
      <c r="L399" t="s">
        <v>919</v>
      </c>
      <c r="M399" t="s">
        <v>515</v>
      </c>
      <c r="N399" t="str">
        <f t="shared" si="5"/>
        <v>WATERSusano</v>
      </c>
      <c r="O399" t="s">
        <v>58</v>
      </c>
      <c r="P399" t="s">
        <v>208</v>
      </c>
      <c r="Q399" t="s">
        <v>83</v>
      </c>
      <c r="R399" t="s">
        <v>186</v>
      </c>
      <c r="S399" t="s">
        <v>872</v>
      </c>
      <c r="T399" t="s">
        <v>871</v>
      </c>
      <c r="U399" t="s">
        <v>855</v>
      </c>
      <c r="X399" t="s">
        <v>909</v>
      </c>
      <c r="Y399">
        <v>2</v>
      </c>
      <c r="Z399">
        <v>2</v>
      </c>
      <c r="AF399">
        <v>2</v>
      </c>
      <c r="AG399">
        <v>2</v>
      </c>
      <c r="AI399">
        <v>2</v>
      </c>
      <c r="AJ399">
        <v>2</v>
      </c>
      <c r="AK399">
        <v>1</v>
      </c>
      <c r="AL399">
        <v>2</v>
      </c>
      <c r="AM399">
        <v>2</v>
      </c>
      <c r="AN399">
        <v>2</v>
      </c>
      <c r="AO399">
        <v>2</v>
      </c>
      <c r="AP399">
        <v>2</v>
      </c>
      <c r="AQ399">
        <v>2</v>
      </c>
      <c r="AR399">
        <v>2</v>
      </c>
      <c r="AS399">
        <v>2</v>
      </c>
      <c r="AT399">
        <v>1</v>
      </c>
      <c r="AU399">
        <v>2</v>
      </c>
      <c r="AV399">
        <v>2</v>
      </c>
      <c r="AW399">
        <v>1</v>
      </c>
      <c r="AX399">
        <v>2</v>
      </c>
      <c r="AY399">
        <v>1</v>
      </c>
      <c r="BD399">
        <v>1</v>
      </c>
      <c r="BE399">
        <v>1</v>
      </c>
      <c r="BG399">
        <v>2</v>
      </c>
      <c r="BH399">
        <v>2</v>
      </c>
      <c r="BI399">
        <v>1</v>
      </c>
      <c r="BJ399">
        <v>2</v>
      </c>
      <c r="BK399">
        <v>2</v>
      </c>
      <c r="BL399">
        <v>2</v>
      </c>
      <c r="BM399">
        <v>2</v>
      </c>
      <c r="BN399">
        <v>1</v>
      </c>
    </row>
    <row r="400" spans="2:66" ht="14.5" customHeight="1" x14ac:dyDescent="0.2">
      <c r="B400">
        <f>IF(SUMIFS('Included Monsters'!I:I,'Included Monsters'!E:E,data!K400,'Included Monsters'!F:F,data!M400)=1,0,IF(SUM(C400:D400)=0,0,SUM(E400:H400)))</f>
        <v>0</v>
      </c>
      <c r="C400">
        <f>IF(L400='Choice Identifier'!$F$3,1,0)</f>
        <v>0</v>
      </c>
      <c r="D400">
        <f>IF(K400='Choice Identifier'!$F$3,1,0)</f>
        <v>0</v>
      </c>
      <c r="E400">
        <f>IF(ISNUMBER(SEARCH(E$1,VLOOKUP($N400,'favorites worksheet'!$B:$T,19,FALSE))),4,IFERROR(VLOOKUP($N400,attributelookup,INDEX('list of artifact attributes'!$B:$B,MATCH(data!E$1,'list of artifact attributes'!$A:$A,0)),FALSE),))</f>
        <v>2</v>
      </c>
      <c r="F400">
        <f>IF(ISNUMBER(SEARCH(F$1,VLOOKUP($N400,'favorites worksheet'!$B:$T,19,FALSE))),4,IFERROR(VLOOKUP($N400,attributelookup,INDEX('list of artifact attributes'!$B:$B,MATCH(data!F$1,'list of artifact attributes'!$A:$A,0)),FALSE),))</f>
        <v>0</v>
      </c>
      <c r="G400">
        <f>IF(ISNUMBER(SEARCH(G$1,VLOOKUP($N400,'favorites worksheet'!$B:$T,19,FALSE))),4,IFERROR(VLOOKUP($N400,attributelookup,INDEX('list of artifact attributes'!$B:$B,MATCH(data!G$1,'list of artifact attributes'!$A:$A,0)),FALSE),))</f>
        <v>2</v>
      </c>
      <c r="H400">
        <f>IF(ISNUMBER(SEARCH(H$1,VLOOKUP($N400,'favorites worksheet'!$B:$T,19,FALSE))),4,IFERROR(VLOOKUP($N400,attributelookup,INDEX('list of artifact attributes'!$B:$B,MATCH(data!H$1,'list of artifact attributes'!$A:$A,0)),FALSE),))</f>
        <v>2</v>
      </c>
      <c r="I400">
        <v>5</v>
      </c>
      <c r="J400" t="s">
        <v>326</v>
      </c>
      <c r="K400" t="s">
        <v>13</v>
      </c>
      <c r="L400" t="s">
        <v>921</v>
      </c>
      <c r="M400" t="s">
        <v>327</v>
      </c>
      <c r="N400" t="str">
        <f t="shared" si="5"/>
        <v>WATERAnavel</v>
      </c>
      <c r="O400" t="s">
        <v>158</v>
      </c>
      <c r="P400" t="s">
        <v>208</v>
      </c>
      <c r="Q400" t="s">
        <v>17</v>
      </c>
      <c r="R400" t="s">
        <v>273</v>
      </c>
      <c r="S400" t="s">
        <v>872</v>
      </c>
      <c r="T400" t="s">
        <v>871</v>
      </c>
      <c r="U400" t="s">
        <v>857</v>
      </c>
      <c r="X400" t="s">
        <v>914</v>
      </c>
      <c r="Y400">
        <v>2</v>
      </c>
      <c r="AA400">
        <v>2</v>
      </c>
      <c r="AD400">
        <v>2</v>
      </c>
      <c r="AF400">
        <v>2</v>
      </c>
      <c r="AH400">
        <v>2</v>
      </c>
      <c r="AI400">
        <v>2</v>
      </c>
      <c r="AJ400">
        <v>2</v>
      </c>
      <c r="AK400">
        <v>1</v>
      </c>
      <c r="AL400">
        <v>2</v>
      </c>
      <c r="AM400">
        <v>2</v>
      </c>
      <c r="AN400">
        <v>2</v>
      </c>
      <c r="AO400">
        <v>2</v>
      </c>
      <c r="AP400">
        <v>2</v>
      </c>
      <c r="AQ400">
        <v>2</v>
      </c>
      <c r="AR400">
        <v>2</v>
      </c>
      <c r="AS400">
        <v>2</v>
      </c>
      <c r="AT400">
        <v>2</v>
      </c>
      <c r="AU400">
        <v>2</v>
      </c>
      <c r="AV400">
        <v>2</v>
      </c>
      <c r="AW400">
        <v>2</v>
      </c>
      <c r="AX400">
        <v>2</v>
      </c>
      <c r="AY400">
        <v>1</v>
      </c>
      <c r="BD400">
        <v>1</v>
      </c>
      <c r="BE400">
        <v>1</v>
      </c>
      <c r="BG400">
        <v>2</v>
      </c>
      <c r="BH400">
        <v>2</v>
      </c>
      <c r="BI400">
        <v>2</v>
      </c>
      <c r="BJ400">
        <v>2</v>
      </c>
      <c r="BK400">
        <v>2</v>
      </c>
      <c r="BL400">
        <v>2</v>
      </c>
      <c r="BM400">
        <v>2</v>
      </c>
      <c r="BN400">
        <v>1</v>
      </c>
    </row>
    <row r="401" spans="2:66" ht="14.5" customHeight="1" x14ac:dyDescent="0.2">
      <c r="B401">
        <f>IF(SUMIFS('Included Monsters'!I:I,'Included Monsters'!E:E,data!K401,'Included Monsters'!F:F,data!M401)=1,0,IF(SUM(C401:D401)=0,0,SUM(E401:H401)))</f>
        <v>0</v>
      </c>
      <c r="C401">
        <f>IF(L401='Choice Identifier'!$F$3,1,0)</f>
        <v>0</v>
      </c>
      <c r="D401">
        <f>IF(K401='Choice Identifier'!$F$3,1,0)</f>
        <v>0</v>
      </c>
      <c r="E401">
        <f>IF(ISNUMBER(SEARCH(E$1,VLOOKUP($N401,'favorites worksheet'!$B:$T,19,FALSE))),4,IFERROR(VLOOKUP($N401,attributelookup,INDEX('list of artifact attributes'!$B:$B,MATCH(data!E$1,'list of artifact attributes'!$A:$A,0)),FALSE),))</f>
        <v>0</v>
      </c>
      <c r="F401">
        <f>IF(ISNUMBER(SEARCH(F$1,VLOOKUP($N401,'favorites worksheet'!$B:$T,19,FALSE))),4,IFERROR(VLOOKUP($N401,attributelookup,INDEX('list of artifact attributes'!$B:$B,MATCH(data!F$1,'list of artifact attributes'!$A:$A,0)),FALSE),))</f>
        <v>0</v>
      </c>
      <c r="G401">
        <f>IF(ISNUMBER(SEARCH(G$1,VLOOKUP($N401,'favorites worksheet'!$B:$T,19,FALSE))),4,IFERROR(VLOOKUP($N401,attributelookup,INDEX('list of artifact attributes'!$B:$B,MATCH(data!G$1,'list of artifact attributes'!$A:$A,0)),FALSE),))</f>
        <v>2</v>
      </c>
      <c r="H401">
        <f>IF(ISNUMBER(SEARCH(H$1,VLOOKUP($N401,'favorites worksheet'!$B:$T,19,FALSE))),4,IFERROR(VLOOKUP($N401,attributelookup,INDEX('list of artifact attributes'!$B:$B,MATCH(data!H$1,'list of artifact attributes'!$A:$A,0)),FALSE),))</f>
        <v>2</v>
      </c>
      <c r="I401">
        <v>5</v>
      </c>
      <c r="J401" t="s">
        <v>326</v>
      </c>
      <c r="K401" t="s">
        <v>19</v>
      </c>
      <c r="L401" t="s">
        <v>919</v>
      </c>
      <c r="M401" t="s">
        <v>328</v>
      </c>
      <c r="N401" t="str">
        <f t="shared" si="5"/>
        <v>WINDCharlotte</v>
      </c>
      <c r="O401" t="s">
        <v>58</v>
      </c>
      <c r="P401" t="s">
        <v>208</v>
      </c>
      <c r="Q401" t="s">
        <v>24</v>
      </c>
      <c r="R401" t="s">
        <v>184</v>
      </c>
      <c r="S401" t="s">
        <v>872</v>
      </c>
      <c r="T401" t="s">
        <v>871</v>
      </c>
      <c r="U401" t="s">
        <v>855</v>
      </c>
      <c r="X401" t="s">
        <v>914</v>
      </c>
      <c r="Y401">
        <v>2</v>
      </c>
      <c r="Z401">
        <v>2</v>
      </c>
      <c r="AA401">
        <v>2</v>
      </c>
      <c r="AF401">
        <v>2</v>
      </c>
      <c r="AG401">
        <v>2</v>
      </c>
      <c r="AH401">
        <v>2</v>
      </c>
      <c r="AI401">
        <v>1</v>
      </c>
      <c r="AJ401">
        <v>2</v>
      </c>
      <c r="AK401">
        <v>2</v>
      </c>
      <c r="AL401">
        <v>2</v>
      </c>
      <c r="AM401">
        <v>2</v>
      </c>
      <c r="AN401">
        <v>2</v>
      </c>
      <c r="AO401">
        <v>2</v>
      </c>
      <c r="AP401">
        <v>2</v>
      </c>
      <c r="AQ401">
        <v>2</v>
      </c>
      <c r="AR401">
        <v>2</v>
      </c>
      <c r="AS401">
        <v>2</v>
      </c>
      <c r="AT401">
        <v>2</v>
      </c>
      <c r="AU401">
        <v>2</v>
      </c>
      <c r="AV401">
        <v>2</v>
      </c>
      <c r="AW401">
        <v>2</v>
      </c>
      <c r="AX401">
        <v>2</v>
      </c>
      <c r="AY401">
        <v>1</v>
      </c>
      <c r="BD401">
        <v>1</v>
      </c>
      <c r="BE401">
        <v>1</v>
      </c>
      <c r="BG401">
        <v>2</v>
      </c>
      <c r="BH401">
        <v>2</v>
      </c>
      <c r="BI401">
        <v>2</v>
      </c>
      <c r="BJ401">
        <v>2</v>
      </c>
      <c r="BK401">
        <v>2</v>
      </c>
      <c r="BL401">
        <v>2</v>
      </c>
      <c r="BM401">
        <v>2</v>
      </c>
      <c r="BN401">
        <v>1</v>
      </c>
    </row>
    <row r="402" spans="2:66" ht="14.5" customHeight="1" x14ac:dyDescent="0.2">
      <c r="B402">
        <f>IF(SUMIFS('Included Monsters'!I:I,'Included Monsters'!E:E,data!K402,'Included Monsters'!F:F,data!M402)=1,0,IF(SUM(C402:D402)=0,0,SUM(E402:H402)))</f>
        <v>4</v>
      </c>
      <c r="C402">
        <f>IF(L402='Choice Identifier'!$F$3,1,0)</f>
        <v>0</v>
      </c>
      <c r="D402">
        <f>IF(K402='Choice Identifier'!$F$3,1,0)</f>
        <v>1</v>
      </c>
      <c r="E402">
        <f>IF(ISNUMBER(SEARCH(E$1,VLOOKUP($N402,'favorites worksheet'!$B:$T,19,FALSE))),4,IFERROR(VLOOKUP($N402,attributelookup,INDEX('list of artifact attributes'!$B:$B,MATCH(data!E$1,'list of artifact attributes'!$A:$A,0)),FALSE),))</f>
        <v>0</v>
      </c>
      <c r="F402">
        <f>IF(ISNUMBER(SEARCH(F$1,VLOOKUP($N402,'favorites worksheet'!$B:$T,19,FALSE))),4,IFERROR(VLOOKUP($N402,attributelookup,INDEX('list of artifact attributes'!$B:$B,MATCH(data!F$1,'list of artifact attributes'!$A:$A,0)),FALSE),))</f>
        <v>0</v>
      </c>
      <c r="G402">
        <f>IF(ISNUMBER(SEARCH(G$1,VLOOKUP($N402,'favorites worksheet'!$B:$T,19,FALSE))),4,IFERROR(VLOOKUP($N402,attributelookup,INDEX('list of artifact attributes'!$B:$B,MATCH(data!G$1,'list of artifact attributes'!$A:$A,0)),FALSE),))</f>
        <v>2</v>
      </c>
      <c r="H402">
        <f>IF(ISNUMBER(SEARCH(H$1,VLOOKUP($N402,'favorites worksheet'!$B:$T,19,FALSE))),4,IFERROR(VLOOKUP($N402,attributelookup,INDEX('list of artifact attributes'!$B:$B,MATCH(data!H$1,'list of artifact attributes'!$A:$A,0)),FALSE),))</f>
        <v>2</v>
      </c>
      <c r="I402">
        <v>5</v>
      </c>
      <c r="J402" t="s">
        <v>326</v>
      </c>
      <c r="K402" t="s">
        <v>22</v>
      </c>
      <c r="L402" t="s">
        <v>910</v>
      </c>
      <c r="M402" t="s">
        <v>329</v>
      </c>
      <c r="N402" t="str">
        <f t="shared" ref="N402:N470" si="6">K402&amp;M402</f>
        <v>LIGHTLora</v>
      </c>
      <c r="O402" t="s">
        <v>158</v>
      </c>
      <c r="P402" t="s">
        <v>313</v>
      </c>
      <c r="Q402" t="s">
        <v>151</v>
      </c>
      <c r="R402" t="s">
        <v>314</v>
      </c>
      <c r="S402" t="s">
        <v>872</v>
      </c>
      <c r="T402" t="s">
        <v>871</v>
      </c>
      <c r="U402" t="s">
        <v>857</v>
      </c>
      <c r="X402" t="s">
        <v>914</v>
      </c>
      <c r="Y402">
        <v>2</v>
      </c>
      <c r="Z402">
        <v>2</v>
      </c>
      <c r="AA402">
        <v>2</v>
      </c>
      <c r="AF402">
        <v>2</v>
      </c>
      <c r="AG402">
        <v>2</v>
      </c>
      <c r="AH402">
        <v>2</v>
      </c>
      <c r="AI402">
        <v>2</v>
      </c>
      <c r="AJ402">
        <v>2</v>
      </c>
      <c r="AK402">
        <v>2</v>
      </c>
      <c r="AL402">
        <v>2</v>
      </c>
      <c r="AM402">
        <v>2</v>
      </c>
      <c r="AN402">
        <v>2</v>
      </c>
      <c r="AO402">
        <v>2</v>
      </c>
      <c r="AP402">
        <v>2</v>
      </c>
      <c r="AQ402">
        <v>2</v>
      </c>
      <c r="AR402">
        <v>2</v>
      </c>
      <c r="AS402">
        <v>2</v>
      </c>
      <c r="AT402">
        <v>2</v>
      </c>
      <c r="AU402">
        <v>2</v>
      </c>
      <c r="AV402">
        <v>2</v>
      </c>
      <c r="AW402">
        <v>2</v>
      </c>
      <c r="AX402">
        <v>2</v>
      </c>
      <c r="AY402">
        <v>1</v>
      </c>
      <c r="BD402">
        <v>1</v>
      </c>
      <c r="BE402">
        <v>1</v>
      </c>
      <c r="BG402">
        <v>2</v>
      </c>
      <c r="BH402">
        <v>2</v>
      </c>
      <c r="BI402">
        <v>2</v>
      </c>
      <c r="BJ402">
        <v>2</v>
      </c>
      <c r="BK402">
        <v>2</v>
      </c>
      <c r="BL402">
        <v>2</v>
      </c>
      <c r="BM402">
        <v>2</v>
      </c>
      <c r="BN402">
        <v>1</v>
      </c>
    </row>
    <row r="403" spans="2:66" ht="14.5" customHeight="1" x14ac:dyDescent="0.2">
      <c r="B403">
        <f>IF(SUMIFS('Included Monsters'!I:I,'Included Monsters'!E:E,data!K403,'Included Monsters'!F:F,data!M403)=1,0,IF(SUM(C403:D403)=0,0,SUM(E403:H403)))</f>
        <v>0</v>
      </c>
      <c r="C403">
        <f>IF(L403='Choice Identifier'!$F$3,1,0)</f>
        <v>0</v>
      </c>
      <c r="D403">
        <f>IF(K403='Choice Identifier'!$F$3,1,0)</f>
        <v>0</v>
      </c>
      <c r="E403">
        <f>IF(ISNUMBER(SEARCH(E$1,VLOOKUP($N403,'favorites worksheet'!$B:$T,19,FALSE))),4,IFERROR(VLOOKUP($N403,attributelookup,INDEX('list of artifact attributes'!$B:$B,MATCH(data!E$1,'list of artifact attributes'!$A:$A,0)),FALSE),))</f>
        <v>2</v>
      </c>
      <c r="F403">
        <f>IF(ISNUMBER(SEARCH(F$1,VLOOKUP($N403,'favorites worksheet'!$B:$T,19,FALSE))),4,IFERROR(VLOOKUP($N403,attributelookup,INDEX('list of artifact attributes'!$B:$B,MATCH(data!F$1,'list of artifact attributes'!$A:$A,0)),FALSE),))</f>
        <v>0</v>
      </c>
      <c r="G403">
        <f>IF(ISNUMBER(SEARCH(G$1,VLOOKUP($N403,'favorites worksheet'!$B:$T,19,FALSE))),4,IFERROR(VLOOKUP($N403,attributelookup,INDEX('list of artifact attributes'!$B:$B,MATCH(data!G$1,'list of artifact attributes'!$A:$A,0)),FALSE),))</f>
        <v>2</v>
      </c>
      <c r="H403">
        <f>IF(ISNUMBER(SEARCH(H$1,VLOOKUP($N403,'favorites worksheet'!$B:$T,19,FALSE))),4,IFERROR(VLOOKUP($N403,attributelookup,INDEX('list of artifact attributes'!$B:$B,MATCH(data!H$1,'list of artifact attributes'!$A:$A,0)),FALSE),))</f>
        <v>2</v>
      </c>
      <c r="I403">
        <v>5</v>
      </c>
      <c r="J403" t="s">
        <v>326</v>
      </c>
      <c r="K403" t="s">
        <v>26</v>
      </c>
      <c r="L403" t="s">
        <v>919</v>
      </c>
      <c r="M403" t="s">
        <v>330</v>
      </c>
      <c r="N403" t="str">
        <f t="shared" si="6"/>
        <v>DARKNicki</v>
      </c>
      <c r="O403" t="s">
        <v>158</v>
      </c>
      <c r="P403" t="s">
        <v>313</v>
      </c>
      <c r="Q403" t="s">
        <v>83</v>
      </c>
      <c r="R403" t="s">
        <v>314</v>
      </c>
      <c r="S403" t="s">
        <v>872</v>
      </c>
      <c r="T403" t="s">
        <v>871</v>
      </c>
      <c r="U403" t="s">
        <v>857</v>
      </c>
      <c r="X403" t="s">
        <v>914</v>
      </c>
      <c r="Y403">
        <v>2</v>
      </c>
      <c r="AA403">
        <v>2</v>
      </c>
      <c r="AD403">
        <v>2</v>
      </c>
      <c r="AF403">
        <v>2</v>
      </c>
      <c r="AH403">
        <v>2</v>
      </c>
      <c r="AI403">
        <v>2</v>
      </c>
      <c r="AJ403">
        <v>2</v>
      </c>
      <c r="AK403">
        <v>2</v>
      </c>
      <c r="AL403">
        <v>2</v>
      </c>
      <c r="AM403">
        <v>2</v>
      </c>
      <c r="AN403">
        <v>2</v>
      </c>
      <c r="AO403">
        <v>2</v>
      </c>
      <c r="AP403">
        <v>2</v>
      </c>
      <c r="AQ403">
        <v>2</v>
      </c>
      <c r="AR403">
        <v>2</v>
      </c>
      <c r="AS403">
        <v>2</v>
      </c>
      <c r="AT403">
        <v>2</v>
      </c>
      <c r="AU403">
        <v>2</v>
      </c>
      <c r="AV403">
        <v>2</v>
      </c>
      <c r="AW403">
        <v>2</v>
      </c>
      <c r="AX403">
        <v>2</v>
      </c>
      <c r="AY403">
        <v>1</v>
      </c>
      <c r="BD403">
        <v>1</v>
      </c>
      <c r="BE403">
        <v>1</v>
      </c>
      <c r="BG403">
        <v>2</v>
      </c>
      <c r="BH403">
        <v>2</v>
      </c>
      <c r="BI403">
        <v>2</v>
      </c>
      <c r="BJ403">
        <v>2</v>
      </c>
      <c r="BK403">
        <v>2</v>
      </c>
      <c r="BL403">
        <v>2</v>
      </c>
      <c r="BM403">
        <v>2</v>
      </c>
      <c r="BN403">
        <v>1</v>
      </c>
    </row>
    <row r="404" spans="2:66" ht="14.5" customHeight="1" x14ac:dyDescent="0.2">
      <c r="B404">
        <f>IF(SUMIFS('Included Monsters'!I:I,'Included Monsters'!E:E,data!K404,'Included Monsters'!F:F,data!M404)=1,0,IF(SUM(C404:D404)=0,0,SUM(E404:H404)))</f>
        <v>0</v>
      </c>
      <c r="C404">
        <f>IF(L404='Choice Identifier'!$F$3,1,0)</f>
        <v>0</v>
      </c>
      <c r="D404">
        <f>IF(K404='Choice Identifier'!$F$3,1,0)</f>
        <v>0</v>
      </c>
      <c r="E404">
        <f>IF(ISNUMBER(SEARCH(E$1,VLOOKUP($N404,'favorites worksheet'!$B:$T,19,FALSE))),4,IFERROR(VLOOKUP($N404,attributelookup,INDEX('list of artifact attributes'!$B:$B,MATCH(data!E$1,'list of artifact attributes'!$A:$A,0)),FALSE),))</f>
        <v>0</v>
      </c>
      <c r="F404">
        <f>IF(ISNUMBER(SEARCH(F$1,VLOOKUP($N404,'favorites worksheet'!$B:$T,19,FALSE))),4,IFERROR(VLOOKUP($N404,attributelookup,INDEX('list of artifact attributes'!$B:$B,MATCH(data!F$1,'list of artifact attributes'!$A:$A,0)),FALSE),))</f>
        <v>0</v>
      </c>
      <c r="G404">
        <f>IF(ISNUMBER(SEARCH(G$1,VLOOKUP($N404,'favorites worksheet'!$B:$T,19,FALSE))),4,IFERROR(VLOOKUP($N404,attributelookup,INDEX('list of artifact attributes'!$B:$B,MATCH(data!G$1,'list of artifact attributes'!$A:$A,0)),FALSE),))</f>
        <v>2</v>
      </c>
      <c r="H404">
        <f>IF(ISNUMBER(SEARCH(H$1,VLOOKUP($N404,'favorites worksheet'!$B:$T,19,FALSE))),4,IFERROR(VLOOKUP($N404,attributelookup,INDEX('list of artifact attributes'!$B:$B,MATCH(data!H$1,'list of artifact attributes'!$A:$A,0)),FALSE),))</f>
        <v>2</v>
      </c>
      <c r="I404">
        <v>5</v>
      </c>
      <c r="J404" t="s">
        <v>326</v>
      </c>
      <c r="K404" t="s">
        <v>6</v>
      </c>
      <c r="L404" t="s">
        <v>919</v>
      </c>
      <c r="M404" t="s">
        <v>331</v>
      </c>
      <c r="N404" t="str">
        <f t="shared" si="6"/>
        <v>FIRERica</v>
      </c>
      <c r="O404" t="s">
        <v>58</v>
      </c>
      <c r="P404" t="s">
        <v>208</v>
      </c>
      <c r="Q404" t="s">
        <v>92</v>
      </c>
      <c r="R404" t="s">
        <v>184</v>
      </c>
      <c r="S404" t="s">
        <v>872</v>
      </c>
      <c r="T404" t="s">
        <v>871</v>
      </c>
      <c r="U404" t="s">
        <v>855</v>
      </c>
      <c r="X404" t="s">
        <v>914</v>
      </c>
      <c r="Y404">
        <v>2</v>
      </c>
      <c r="Z404">
        <v>2</v>
      </c>
      <c r="AA404">
        <v>2</v>
      </c>
      <c r="AF404">
        <v>2</v>
      </c>
      <c r="AG404">
        <v>2</v>
      </c>
      <c r="AH404">
        <v>2</v>
      </c>
      <c r="AI404">
        <v>2</v>
      </c>
      <c r="AJ404">
        <v>1</v>
      </c>
      <c r="AK404">
        <v>2</v>
      </c>
      <c r="AL404">
        <v>2</v>
      </c>
      <c r="AM404">
        <v>2</v>
      </c>
      <c r="AN404">
        <v>2</v>
      </c>
      <c r="AO404">
        <v>2</v>
      </c>
      <c r="AP404">
        <v>2</v>
      </c>
      <c r="AQ404">
        <v>2</v>
      </c>
      <c r="AR404">
        <v>2</v>
      </c>
      <c r="AS404">
        <v>2</v>
      </c>
      <c r="AT404">
        <v>2</v>
      </c>
      <c r="AU404">
        <v>2</v>
      </c>
      <c r="AV404">
        <v>2</v>
      </c>
      <c r="AW404">
        <v>2</v>
      </c>
      <c r="AX404">
        <v>2</v>
      </c>
      <c r="AY404">
        <v>1</v>
      </c>
      <c r="BD404">
        <v>1</v>
      </c>
      <c r="BE404">
        <v>1</v>
      </c>
      <c r="BG404">
        <v>2</v>
      </c>
      <c r="BH404">
        <v>2</v>
      </c>
      <c r="BI404">
        <v>2</v>
      </c>
      <c r="BJ404">
        <v>2</v>
      </c>
      <c r="BK404">
        <v>2</v>
      </c>
      <c r="BL404">
        <v>2</v>
      </c>
      <c r="BM404">
        <v>2</v>
      </c>
      <c r="BN404">
        <v>1</v>
      </c>
    </row>
    <row r="405" spans="2:66" ht="14.5" customHeight="1" x14ac:dyDescent="0.2">
      <c r="B405">
        <f>IF(SUMIFS('Included Monsters'!I:I,'Included Monsters'!E:E,data!K405,'Included Monsters'!F:F,data!M405)=1,0,IF(SUM(C405:D405)=0,0,SUM(E405:H405)))</f>
        <v>0</v>
      </c>
      <c r="C405">
        <f>IF(L405='Choice Identifier'!$F$3,1,0)</f>
        <v>0</v>
      </c>
      <c r="D405">
        <f>IF(K405='Choice Identifier'!$F$3,1,0)</f>
        <v>0</v>
      </c>
      <c r="E405">
        <f>IF(ISNUMBER(SEARCH(E$1,VLOOKUP($N405,'favorites worksheet'!$B:$T,19,FALSE))),4,IFERROR(VLOOKUP($N405,attributelookup,INDEX('list of artifact attributes'!$B:$B,MATCH(data!E$1,'list of artifact attributes'!$A:$A,0)),FALSE),))</f>
        <v>0</v>
      </c>
      <c r="F405">
        <f>IF(ISNUMBER(SEARCH(F$1,VLOOKUP($N405,'favorites worksheet'!$B:$T,19,FALSE))),4,IFERROR(VLOOKUP($N405,attributelookup,INDEX('list of artifact attributes'!$B:$B,MATCH(data!F$1,'list of artifact attributes'!$A:$A,0)),FALSE),))</f>
        <v>0</v>
      </c>
      <c r="G405">
        <f>IF(ISNUMBER(SEARCH(G$1,VLOOKUP($N405,'favorites worksheet'!$B:$T,19,FALSE))),4,IFERROR(VLOOKUP($N405,attributelookup,INDEX('list of artifact attributes'!$B:$B,MATCH(data!G$1,'list of artifact attributes'!$A:$A,0)),FALSE),))</f>
        <v>0</v>
      </c>
      <c r="H405">
        <f>IF(ISNUMBER(SEARCH(H$1,VLOOKUP($N405,'favorites worksheet'!$B:$T,19,FALSE))),4,IFERROR(VLOOKUP($N405,attributelookup,INDEX('list of artifact attributes'!$B:$B,MATCH(data!H$1,'list of artifact attributes'!$A:$A,0)),FALSE),))</f>
        <v>2</v>
      </c>
      <c r="I405">
        <v>5</v>
      </c>
      <c r="J405" t="s">
        <v>332</v>
      </c>
      <c r="K405" t="s">
        <v>26</v>
      </c>
      <c r="L405" t="s">
        <v>919</v>
      </c>
      <c r="M405" t="s">
        <v>333</v>
      </c>
      <c r="N405" t="str">
        <f t="shared" si="6"/>
        <v>DARKGiana</v>
      </c>
      <c r="O405" t="s">
        <v>154</v>
      </c>
      <c r="P405" t="s">
        <v>59</v>
      </c>
      <c r="Q405" t="s">
        <v>83</v>
      </c>
      <c r="R405" t="s">
        <v>159</v>
      </c>
      <c r="S405" t="s">
        <v>854</v>
      </c>
      <c r="T405" t="s">
        <v>869</v>
      </c>
      <c r="U405" t="s">
        <v>856</v>
      </c>
      <c r="X405" t="s">
        <v>909</v>
      </c>
      <c r="Y405">
        <v>2</v>
      </c>
      <c r="AA405">
        <v>2</v>
      </c>
      <c r="AG405">
        <v>2</v>
      </c>
      <c r="AH405">
        <v>2</v>
      </c>
      <c r="AI405">
        <v>2</v>
      </c>
      <c r="AJ405">
        <v>2</v>
      </c>
      <c r="AK405">
        <v>2</v>
      </c>
      <c r="AL405">
        <v>2</v>
      </c>
      <c r="AM405">
        <v>2</v>
      </c>
      <c r="AN405">
        <v>2</v>
      </c>
      <c r="AO405">
        <v>2</v>
      </c>
      <c r="AP405">
        <v>2</v>
      </c>
      <c r="AQ405">
        <v>2</v>
      </c>
      <c r="AR405">
        <v>2</v>
      </c>
      <c r="AS405">
        <v>2</v>
      </c>
      <c r="AT405">
        <v>1</v>
      </c>
      <c r="AU405">
        <v>2</v>
      </c>
      <c r="AV405">
        <v>2</v>
      </c>
      <c r="AW405">
        <v>1</v>
      </c>
      <c r="AX405">
        <v>2</v>
      </c>
      <c r="AY405">
        <v>1</v>
      </c>
      <c r="BB405">
        <v>2</v>
      </c>
      <c r="BD405">
        <v>1</v>
      </c>
      <c r="BE405">
        <v>1</v>
      </c>
      <c r="BG405">
        <v>2</v>
      </c>
      <c r="BH405">
        <v>2</v>
      </c>
      <c r="BI405">
        <v>2</v>
      </c>
      <c r="BJ405">
        <v>2</v>
      </c>
      <c r="BK405">
        <v>2</v>
      </c>
      <c r="BL405">
        <v>2</v>
      </c>
      <c r="BM405">
        <v>2</v>
      </c>
      <c r="BN405">
        <v>1</v>
      </c>
    </row>
    <row r="406" spans="2:66" ht="14.5" customHeight="1" x14ac:dyDescent="0.2">
      <c r="B406">
        <f>IF(SUMIFS('Included Monsters'!I:I,'Included Monsters'!E:E,data!K406,'Included Monsters'!F:F,data!M406)=1,0,IF(SUM(C406:D406)=0,0,SUM(E406:H406)))</f>
        <v>0</v>
      </c>
      <c r="C406">
        <f>IF(L406='Choice Identifier'!$F$3,1,0)</f>
        <v>0</v>
      </c>
      <c r="D406">
        <f>IF(K406='Choice Identifier'!$F$3,1,0)</f>
        <v>0</v>
      </c>
      <c r="E406">
        <f>IF(ISNUMBER(SEARCH(E$1,VLOOKUP($N406,'favorites worksheet'!$B:$T,19,FALSE))),4,IFERROR(VLOOKUP($N406,attributelookup,INDEX('list of artifact attributes'!$B:$B,MATCH(data!E$1,'list of artifact attributes'!$A:$A,0)),FALSE),))</f>
        <v>0</v>
      </c>
      <c r="F406">
        <f>IF(ISNUMBER(SEARCH(F$1,VLOOKUP($N406,'favorites worksheet'!$B:$T,19,FALSE))),4,IFERROR(VLOOKUP($N406,attributelookup,INDEX('list of artifact attributes'!$B:$B,MATCH(data!F$1,'list of artifact attributes'!$A:$A,0)),FALSE),))</f>
        <v>2</v>
      </c>
      <c r="G406">
        <f>IF(ISNUMBER(SEARCH(G$1,VLOOKUP($N406,'favorites worksheet'!$B:$T,19,FALSE))),4,IFERROR(VLOOKUP($N406,attributelookup,INDEX('list of artifact attributes'!$B:$B,MATCH(data!G$1,'list of artifact attributes'!$A:$A,0)),FALSE),))</f>
        <v>0</v>
      </c>
      <c r="H406">
        <f>IF(ISNUMBER(SEARCH(H$1,VLOOKUP($N406,'favorites worksheet'!$B:$T,19,FALSE))),4,IFERROR(VLOOKUP($N406,attributelookup,INDEX('list of artifact attributes'!$B:$B,MATCH(data!H$1,'list of artifact attributes'!$A:$A,0)),FALSE),))</f>
        <v>1</v>
      </c>
      <c r="I406">
        <v>5</v>
      </c>
      <c r="J406" t="s">
        <v>332</v>
      </c>
      <c r="K406" t="s">
        <v>6</v>
      </c>
      <c r="L406" t="s">
        <v>921</v>
      </c>
      <c r="M406" t="s">
        <v>335</v>
      </c>
      <c r="N406" t="str">
        <f t="shared" si="6"/>
        <v>FIREJuno</v>
      </c>
      <c r="O406" t="s">
        <v>58</v>
      </c>
      <c r="P406" t="s">
        <v>208</v>
      </c>
      <c r="Q406" t="s">
        <v>151</v>
      </c>
      <c r="R406" t="s">
        <v>31</v>
      </c>
      <c r="S406" t="s">
        <v>854</v>
      </c>
      <c r="T406" t="s">
        <v>869</v>
      </c>
      <c r="U406" t="s">
        <v>856</v>
      </c>
      <c r="X406" t="s">
        <v>910</v>
      </c>
      <c r="Y406">
        <v>1</v>
      </c>
      <c r="Z406">
        <v>1</v>
      </c>
      <c r="AE406">
        <v>2</v>
      </c>
      <c r="AG406">
        <v>2</v>
      </c>
      <c r="AI406">
        <v>2</v>
      </c>
      <c r="AJ406">
        <v>1</v>
      </c>
      <c r="AK406">
        <v>2</v>
      </c>
      <c r="AL406">
        <v>2</v>
      </c>
      <c r="AM406">
        <v>2</v>
      </c>
      <c r="AN406">
        <v>2</v>
      </c>
      <c r="AO406">
        <v>2</v>
      </c>
      <c r="AP406">
        <v>2</v>
      </c>
      <c r="AQ406">
        <v>2</v>
      </c>
      <c r="AR406">
        <v>2</v>
      </c>
      <c r="AS406">
        <v>1</v>
      </c>
      <c r="AT406">
        <v>2</v>
      </c>
      <c r="AU406">
        <v>2</v>
      </c>
      <c r="AV406">
        <v>1</v>
      </c>
      <c r="AW406">
        <v>2</v>
      </c>
      <c r="AX406">
        <v>2</v>
      </c>
      <c r="AY406">
        <v>1</v>
      </c>
      <c r="BD406">
        <v>1</v>
      </c>
      <c r="BE406">
        <v>1</v>
      </c>
      <c r="BG406">
        <v>2</v>
      </c>
      <c r="BH406">
        <v>1</v>
      </c>
      <c r="BI406">
        <v>2</v>
      </c>
      <c r="BJ406">
        <v>2</v>
      </c>
      <c r="BK406">
        <v>2</v>
      </c>
      <c r="BL406">
        <v>2</v>
      </c>
      <c r="BM406">
        <v>2</v>
      </c>
      <c r="BN406">
        <v>1</v>
      </c>
    </row>
    <row r="407" spans="2:66" ht="14.5" customHeight="1" x14ac:dyDescent="0.2">
      <c r="B407">
        <f>IF(SUMIFS('Included Monsters'!I:I,'Included Monsters'!E:E,data!K407,'Included Monsters'!F:F,data!M407)=1,0,IF(SUM(C407:D407)=0,0,SUM(E407:H407)))</f>
        <v>3</v>
      </c>
      <c r="C407">
        <f>IF(L407='Choice Identifier'!$F$3,1,0)</f>
        <v>0</v>
      </c>
      <c r="D407">
        <f>IF(K407='Choice Identifier'!$F$3,1,0)</f>
        <v>1</v>
      </c>
      <c r="E407">
        <f>IF(ISNUMBER(SEARCH(E$1,VLOOKUP($N407,'favorites worksheet'!$B:$T,19,FALSE))),4,IFERROR(VLOOKUP($N407,attributelookup,INDEX('list of artifact attributes'!$B:$B,MATCH(data!E$1,'list of artifact attributes'!$A:$A,0)),FALSE),))</f>
        <v>0</v>
      </c>
      <c r="F407">
        <f>IF(ISNUMBER(SEARCH(F$1,VLOOKUP($N407,'favorites worksheet'!$B:$T,19,FALSE))),4,IFERROR(VLOOKUP($N407,attributelookup,INDEX('list of artifact attributes'!$B:$B,MATCH(data!F$1,'list of artifact attributes'!$A:$A,0)),FALSE),))</f>
        <v>2</v>
      </c>
      <c r="G407">
        <f>IF(ISNUMBER(SEARCH(G$1,VLOOKUP($N407,'favorites worksheet'!$B:$T,19,FALSE))),4,IFERROR(VLOOKUP($N407,attributelookup,INDEX('list of artifact attributes'!$B:$B,MATCH(data!G$1,'list of artifact attributes'!$A:$A,0)),FALSE),))</f>
        <v>0</v>
      </c>
      <c r="H407">
        <f>IF(ISNUMBER(SEARCH(H$1,VLOOKUP($N407,'favorites worksheet'!$B:$T,19,FALSE))),4,IFERROR(VLOOKUP($N407,attributelookup,INDEX('list of artifact attributes'!$B:$B,MATCH(data!H$1,'list of artifact attributes'!$A:$A,0)),FALSE),))</f>
        <v>1</v>
      </c>
      <c r="I407">
        <v>5</v>
      </c>
      <c r="J407" t="s">
        <v>332</v>
      </c>
      <c r="K407" t="s">
        <v>22</v>
      </c>
      <c r="L407" t="s">
        <v>921</v>
      </c>
      <c r="M407" t="s">
        <v>336</v>
      </c>
      <c r="N407" t="str">
        <f t="shared" si="6"/>
        <v>LIGHTLaima</v>
      </c>
      <c r="O407" t="s">
        <v>15</v>
      </c>
      <c r="P407" t="s">
        <v>337</v>
      </c>
      <c r="Q407" t="s">
        <v>226</v>
      </c>
      <c r="R407" t="s">
        <v>31</v>
      </c>
      <c r="S407" t="s">
        <v>859</v>
      </c>
      <c r="T407" t="s">
        <v>856</v>
      </c>
      <c r="U407" t="s">
        <v>857</v>
      </c>
      <c r="V407" t="s">
        <v>860</v>
      </c>
      <c r="X407" t="s">
        <v>912</v>
      </c>
      <c r="Y407">
        <v>1</v>
      </c>
      <c r="Z407">
        <v>1</v>
      </c>
      <c r="AE407">
        <v>2</v>
      </c>
      <c r="AG407">
        <v>2</v>
      </c>
      <c r="AI407">
        <v>2</v>
      </c>
      <c r="AJ407">
        <v>2</v>
      </c>
      <c r="AK407">
        <v>2</v>
      </c>
      <c r="AL407">
        <v>2</v>
      </c>
      <c r="AM407">
        <v>2</v>
      </c>
      <c r="AN407">
        <v>2</v>
      </c>
      <c r="AO407">
        <v>2</v>
      </c>
      <c r="AP407">
        <v>2</v>
      </c>
      <c r="AQ407">
        <v>2</v>
      </c>
      <c r="AR407">
        <v>2</v>
      </c>
      <c r="AS407">
        <v>1</v>
      </c>
      <c r="AT407">
        <v>2</v>
      </c>
      <c r="AU407">
        <v>2</v>
      </c>
      <c r="AV407">
        <v>1</v>
      </c>
      <c r="AW407">
        <v>2</v>
      </c>
      <c r="AX407">
        <v>2</v>
      </c>
      <c r="AY407">
        <v>1</v>
      </c>
      <c r="BD407">
        <v>1</v>
      </c>
      <c r="BE407">
        <v>1</v>
      </c>
      <c r="BG407">
        <v>1</v>
      </c>
      <c r="BH407">
        <v>1</v>
      </c>
      <c r="BI407">
        <v>1</v>
      </c>
      <c r="BJ407">
        <v>1</v>
      </c>
      <c r="BK407">
        <v>2</v>
      </c>
      <c r="BL407">
        <v>2</v>
      </c>
      <c r="BM407">
        <v>2</v>
      </c>
      <c r="BN407">
        <v>1</v>
      </c>
    </row>
    <row r="408" spans="2:66" ht="14.5" customHeight="1" x14ac:dyDescent="0.2">
      <c r="B408">
        <f>IF(SUMIFS('Included Monsters'!I:I,'Included Monsters'!E:E,data!K408,'Included Monsters'!F:F,data!M408)=1,0,IF(SUM(C408:D408)=0,0,SUM(E408:H408)))</f>
        <v>0</v>
      </c>
      <c r="C408">
        <f>IF(L408='Choice Identifier'!$F$3,1,0)</f>
        <v>0</v>
      </c>
      <c r="D408">
        <f>IF(K408='Choice Identifier'!$F$3,1,0)</f>
        <v>0</v>
      </c>
      <c r="E408">
        <f>IF(ISNUMBER(SEARCH(E$1,VLOOKUP($N408,'favorites worksheet'!$B:$T,19,FALSE))),4,IFERROR(VLOOKUP($N408,attributelookup,INDEX('list of artifact attributes'!$B:$B,MATCH(data!E$1,'list of artifact attributes'!$A:$A,0)),FALSE),))</f>
        <v>0</v>
      </c>
      <c r="F408">
        <f>IF(ISNUMBER(SEARCH(F$1,VLOOKUP($N408,'favorites worksheet'!$B:$T,19,FALSE))),4,IFERROR(VLOOKUP($N408,attributelookup,INDEX('list of artifact attributes'!$B:$B,MATCH(data!F$1,'list of artifact attributes'!$A:$A,0)),FALSE),))</f>
        <v>2</v>
      </c>
      <c r="G408">
        <f>IF(ISNUMBER(SEARCH(G$1,VLOOKUP($N408,'favorites worksheet'!$B:$T,19,FALSE))),4,IFERROR(VLOOKUP($N408,attributelookup,INDEX('list of artifact attributes'!$B:$B,MATCH(data!G$1,'list of artifact attributes'!$A:$A,0)),FALSE),))</f>
        <v>0</v>
      </c>
      <c r="H408">
        <f>IF(ISNUMBER(SEARCH(H$1,VLOOKUP($N408,'favorites worksheet'!$B:$T,19,FALSE))),4,IFERROR(VLOOKUP($N408,attributelookup,INDEX('list of artifact attributes'!$B:$B,MATCH(data!H$1,'list of artifact attributes'!$A:$A,0)),FALSE),))</f>
        <v>1</v>
      </c>
      <c r="I408">
        <v>5</v>
      </c>
      <c r="J408" t="s">
        <v>332</v>
      </c>
      <c r="K408" t="s">
        <v>13</v>
      </c>
      <c r="L408" t="s">
        <v>921</v>
      </c>
      <c r="M408" t="s">
        <v>339</v>
      </c>
      <c r="N408" t="str">
        <f t="shared" si="6"/>
        <v>WATERPraha</v>
      </c>
      <c r="O408" t="s">
        <v>58</v>
      </c>
      <c r="P408" t="s">
        <v>340</v>
      </c>
      <c r="Q408" t="s">
        <v>151</v>
      </c>
      <c r="R408" t="s">
        <v>31</v>
      </c>
      <c r="S408" t="s">
        <v>854</v>
      </c>
      <c r="T408" t="s">
        <v>869</v>
      </c>
      <c r="U408" t="s">
        <v>856</v>
      </c>
      <c r="X408" t="s">
        <v>910</v>
      </c>
      <c r="Y408">
        <v>1</v>
      </c>
      <c r="Z408">
        <v>1</v>
      </c>
      <c r="AE408">
        <v>2</v>
      </c>
      <c r="AG408">
        <v>2</v>
      </c>
      <c r="AH408">
        <v>2</v>
      </c>
      <c r="AI408">
        <v>2</v>
      </c>
      <c r="AJ408">
        <v>2</v>
      </c>
      <c r="AK408">
        <v>1</v>
      </c>
      <c r="AL408">
        <v>2</v>
      </c>
      <c r="AM408">
        <v>2</v>
      </c>
      <c r="AN408">
        <v>2</v>
      </c>
      <c r="AO408">
        <v>2</v>
      </c>
      <c r="AP408">
        <v>2</v>
      </c>
      <c r="AQ408">
        <v>2</v>
      </c>
      <c r="AR408">
        <v>2</v>
      </c>
      <c r="AS408">
        <v>1</v>
      </c>
      <c r="AT408">
        <v>2</v>
      </c>
      <c r="AU408">
        <v>2</v>
      </c>
      <c r="AV408">
        <v>1</v>
      </c>
      <c r="AW408">
        <v>2</v>
      </c>
      <c r="AX408">
        <v>2</v>
      </c>
      <c r="AY408">
        <v>1</v>
      </c>
      <c r="BD408">
        <v>1</v>
      </c>
      <c r="BE408">
        <v>1</v>
      </c>
      <c r="BG408">
        <v>1</v>
      </c>
      <c r="BH408">
        <v>1</v>
      </c>
      <c r="BI408">
        <v>1</v>
      </c>
      <c r="BJ408">
        <v>1</v>
      </c>
      <c r="BK408">
        <v>2</v>
      </c>
      <c r="BL408">
        <v>2</v>
      </c>
      <c r="BM408">
        <v>2</v>
      </c>
      <c r="BN408">
        <v>1</v>
      </c>
    </row>
    <row r="409" spans="2:66" ht="14.5" customHeight="1" x14ac:dyDescent="0.2">
      <c r="B409">
        <f>IF(SUMIFS('Included Monsters'!I:I,'Included Monsters'!E:E,data!K409,'Included Monsters'!F:F,data!M409)=1,0,IF(SUM(C409:D409)=0,0,SUM(E409:H409)))</f>
        <v>0</v>
      </c>
      <c r="C409">
        <f>IF(L409='Choice Identifier'!$F$3,1,0)</f>
        <v>0</v>
      </c>
      <c r="D409">
        <f>IF(K409='Choice Identifier'!$F$3,1,0)</f>
        <v>0</v>
      </c>
      <c r="E409">
        <f>IF(ISNUMBER(SEARCH(E$1,VLOOKUP($N409,'favorites worksheet'!$B:$T,19,FALSE))),4,IFERROR(VLOOKUP($N409,attributelookup,INDEX('list of artifact attributes'!$B:$B,MATCH(data!E$1,'list of artifact attributes'!$A:$A,0)),FALSE),))</f>
        <v>0</v>
      </c>
      <c r="F409">
        <f>IF(ISNUMBER(SEARCH(F$1,VLOOKUP($N409,'favorites worksheet'!$B:$T,19,FALSE))),4,IFERROR(VLOOKUP($N409,attributelookup,INDEX('list of artifact attributes'!$B:$B,MATCH(data!F$1,'list of artifact attributes'!$A:$A,0)),FALSE),))</f>
        <v>0</v>
      </c>
      <c r="G409">
        <f>IF(ISNUMBER(SEARCH(G$1,VLOOKUP($N409,'favorites worksheet'!$B:$T,19,FALSE))),4,IFERROR(VLOOKUP($N409,attributelookup,INDEX('list of artifact attributes'!$B:$B,MATCH(data!G$1,'list of artifact attributes'!$A:$A,0)),FALSE),))</f>
        <v>0</v>
      </c>
      <c r="H409">
        <f>IF(ISNUMBER(SEARCH(H$1,VLOOKUP($N409,'favorites worksheet'!$B:$T,19,FALSE))),4,IFERROR(VLOOKUP($N409,attributelookup,INDEX('list of artifact attributes'!$B:$B,MATCH(data!H$1,'list of artifact attributes'!$A:$A,0)),FALSE),))</f>
        <v>2</v>
      </c>
      <c r="I409">
        <v>5</v>
      </c>
      <c r="J409" t="s">
        <v>332</v>
      </c>
      <c r="K409" t="s">
        <v>19</v>
      </c>
      <c r="L409" t="s">
        <v>919</v>
      </c>
      <c r="M409" t="s">
        <v>341</v>
      </c>
      <c r="N409" t="str">
        <f t="shared" si="6"/>
        <v>WINDSeara</v>
      </c>
      <c r="O409" t="s">
        <v>154</v>
      </c>
      <c r="P409" t="s">
        <v>59</v>
      </c>
      <c r="Q409" t="s">
        <v>17</v>
      </c>
      <c r="R409" t="s">
        <v>342</v>
      </c>
      <c r="S409" t="s">
        <v>872</v>
      </c>
      <c r="T409" t="s">
        <v>871</v>
      </c>
      <c r="U409" t="s">
        <v>855</v>
      </c>
      <c r="X409" t="s">
        <v>913</v>
      </c>
      <c r="Y409">
        <v>2</v>
      </c>
      <c r="AA409">
        <v>2</v>
      </c>
      <c r="AG409">
        <v>2</v>
      </c>
      <c r="AI409">
        <v>1</v>
      </c>
      <c r="AJ409">
        <v>2</v>
      </c>
      <c r="AK409">
        <v>2</v>
      </c>
      <c r="AL409">
        <v>2</v>
      </c>
      <c r="AM409">
        <v>2</v>
      </c>
      <c r="AN409">
        <v>2</v>
      </c>
      <c r="AO409">
        <v>2</v>
      </c>
      <c r="AP409">
        <v>2</v>
      </c>
      <c r="AQ409">
        <v>2</v>
      </c>
      <c r="AR409">
        <v>2</v>
      </c>
      <c r="AS409">
        <v>2</v>
      </c>
      <c r="AT409">
        <v>1</v>
      </c>
      <c r="AU409">
        <v>2</v>
      </c>
      <c r="AV409">
        <v>2</v>
      </c>
      <c r="AW409">
        <v>1</v>
      </c>
      <c r="AX409">
        <v>2</v>
      </c>
      <c r="AY409">
        <v>1</v>
      </c>
      <c r="BB409">
        <v>2</v>
      </c>
      <c r="BD409">
        <v>1</v>
      </c>
      <c r="BE409">
        <v>1</v>
      </c>
      <c r="BG409">
        <v>2</v>
      </c>
      <c r="BH409">
        <v>2</v>
      </c>
      <c r="BI409">
        <v>2</v>
      </c>
      <c r="BJ409">
        <v>2</v>
      </c>
      <c r="BK409">
        <v>2</v>
      </c>
      <c r="BL409">
        <v>2</v>
      </c>
      <c r="BM409">
        <v>2</v>
      </c>
      <c r="BN409">
        <v>1</v>
      </c>
    </row>
    <row r="410" spans="2:66" ht="14.5" customHeight="1" x14ac:dyDescent="0.2">
      <c r="B410">
        <f>IF(SUMIFS('Included Monsters'!I:I,'Included Monsters'!E:E,data!K410,'Included Monsters'!F:F,data!M410)=1,0,IF(SUM(C410:D410)=0,0,SUM(E410:H410)))</f>
        <v>3</v>
      </c>
      <c r="C410">
        <f>IF(L410='Choice Identifier'!$F$3,1,0)</f>
        <v>0</v>
      </c>
      <c r="D410">
        <f>IF(K410='Choice Identifier'!$F$3,1,0)</f>
        <v>1</v>
      </c>
      <c r="E410">
        <f>IF(ISNUMBER(SEARCH(E$1,VLOOKUP($N410,'favorites worksheet'!$B:$T,19,FALSE))),4,IFERROR(VLOOKUP($N410,attributelookup,INDEX('list of artifact attributes'!$B:$B,MATCH(data!E$1,'list of artifact attributes'!$A:$A,0)),FALSE),))</f>
        <v>0</v>
      </c>
      <c r="F410">
        <f>IF(ISNUMBER(SEARCH(F$1,VLOOKUP($N410,'favorites worksheet'!$B:$T,19,FALSE))),4,IFERROR(VLOOKUP($N410,attributelookup,INDEX('list of artifact attributes'!$B:$B,MATCH(data!F$1,'list of artifact attributes'!$A:$A,0)),FALSE),))</f>
        <v>0</v>
      </c>
      <c r="G410">
        <f>IF(ISNUMBER(SEARCH(G$1,VLOOKUP($N410,'favorites worksheet'!$B:$T,19,FALSE))),4,IFERROR(VLOOKUP($N410,attributelookup,INDEX('list of artifact attributes'!$B:$B,MATCH(data!G$1,'list of artifact attributes'!$A:$A,0)),FALSE),))</f>
        <v>2</v>
      </c>
      <c r="H410">
        <f>IF(ISNUMBER(SEARCH(H$1,VLOOKUP($N410,'favorites worksheet'!$B:$T,19,FALSE))),4,IFERROR(VLOOKUP($N410,attributelookup,INDEX('list of artifact attributes'!$B:$B,MATCH(data!H$1,'list of artifact attributes'!$A:$A,0)),FALSE),))</f>
        <v>1</v>
      </c>
      <c r="I410">
        <v>5</v>
      </c>
      <c r="J410" t="s">
        <v>169</v>
      </c>
      <c r="K410" t="s">
        <v>22</v>
      </c>
      <c r="L410" t="s">
        <v>910</v>
      </c>
      <c r="M410" t="s">
        <v>177</v>
      </c>
      <c r="N410" t="str">
        <f t="shared" si="6"/>
        <v>LIGHTJeanne</v>
      </c>
      <c r="O410" t="s">
        <v>171</v>
      </c>
      <c r="P410" t="s">
        <v>172</v>
      </c>
      <c r="Q410" t="s">
        <v>132</v>
      </c>
      <c r="R410" t="s">
        <v>31</v>
      </c>
      <c r="S410" t="s">
        <v>854</v>
      </c>
      <c r="T410" t="s">
        <v>857</v>
      </c>
      <c r="U410" t="s">
        <v>858</v>
      </c>
      <c r="V410" t="s">
        <v>862</v>
      </c>
      <c r="X410" t="s">
        <v>910</v>
      </c>
      <c r="Y410">
        <v>2</v>
      </c>
      <c r="AC410">
        <v>2</v>
      </c>
      <c r="AF410">
        <v>2</v>
      </c>
      <c r="AH410">
        <v>2</v>
      </c>
      <c r="AI410">
        <v>2</v>
      </c>
      <c r="AJ410">
        <v>2</v>
      </c>
      <c r="AK410">
        <v>2</v>
      </c>
      <c r="AL410">
        <v>2</v>
      </c>
      <c r="AM410">
        <v>2</v>
      </c>
      <c r="AN410">
        <v>2</v>
      </c>
      <c r="AO410">
        <v>2</v>
      </c>
      <c r="AP410">
        <v>2</v>
      </c>
      <c r="AQ410">
        <v>2</v>
      </c>
      <c r="AR410">
        <v>2</v>
      </c>
      <c r="AS410">
        <v>1</v>
      </c>
      <c r="AT410">
        <v>2</v>
      </c>
      <c r="AU410">
        <v>2</v>
      </c>
      <c r="AV410">
        <v>1</v>
      </c>
      <c r="AW410">
        <v>2</v>
      </c>
      <c r="AX410">
        <v>2</v>
      </c>
      <c r="AY410">
        <v>1</v>
      </c>
      <c r="BD410">
        <v>1</v>
      </c>
      <c r="BE410">
        <v>1</v>
      </c>
      <c r="BG410">
        <v>2</v>
      </c>
      <c r="BH410">
        <v>1</v>
      </c>
      <c r="BI410">
        <v>2</v>
      </c>
      <c r="BJ410">
        <v>2</v>
      </c>
      <c r="BK410">
        <v>2</v>
      </c>
      <c r="BL410">
        <v>2</v>
      </c>
      <c r="BM410">
        <v>2</v>
      </c>
      <c r="BN410">
        <v>1</v>
      </c>
    </row>
    <row r="411" spans="2:66" ht="14.5" customHeight="1" x14ac:dyDescent="0.2">
      <c r="B411">
        <f>IF(SUMIFS('Included Monsters'!I:I,'Included Monsters'!E:E,data!K411,'Included Monsters'!F:F,data!M411)=1,0,IF(SUM(C411:D411)=0,0,SUM(E411:H411)))</f>
        <v>0</v>
      </c>
      <c r="C411">
        <f>IF(L411='Choice Identifier'!$F$3,1,0)</f>
        <v>0</v>
      </c>
      <c r="D411">
        <f>IF(K411='Choice Identifier'!$F$3,1,0)</f>
        <v>0</v>
      </c>
      <c r="E411">
        <f>IF(ISNUMBER(SEARCH(E$1,VLOOKUP($N411,'favorites worksheet'!$B:$T,19,FALSE))),4,IFERROR(VLOOKUP($N411,attributelookup,INDEX('list of artifact attributes'!$B:$B,MATCH(data!E$1,'list of artifact attributes'!$A:$A,0)),FALSE),))</f>
        <v>0</v>
      </c>
      <c r="F411">
        <f>IF(ISNUMBER(SEARCH(F$1,VLOOKUP($N411,'favorites worksheet'!$B:$T,19,FALSE))),4,IFERROR(VLOOKUP($N411,attributelookup,INDEX('list of artifact attributes'!$B:$B,MATCH(data!F$1,'list of artifact attributes'!$A:$A,0)),FALSE),))</f>
        <v>0</v>
      </c>
      <c r="G411">
        <f>IF(ISNUMBER(SEARCH(G$1,VLOOKUP($N411,'favorites worksheet'!$B:$T,19,FALSE))),4,IFERROR(VLOOKUP($N411,attributelookup,INDEX('list of artifact attributes'!$B:$B,MATCH(data!G$1,'list of artifact attributes'!$A:$A,0)),FALSE),))</f>
        <v>2</v>
      </c>
      <c r="H411">
        <f>IF(ISNUMBER(SEARCH(H$1,VLOOKUP($N411,'favorites worksheet'!$B:$T,19,FALSE))),4,IFERROR(VLOOKUP($N411,attributelookup,INDEX('list of artifact attributes'!$B:$B,MATCH(data!H$1,'list of artifact attributes'!$A:$A,0)),FALSE),))</f>
        <v>2</v>
      </c>
      <c r="I411">
        <v>5</v>
      </c>
      <c r="J411" t="s">
        <v>169</v>
      </c>
      <c r="K411" t="s">
        <v>13</v>
      </c>
      <c r="L411" t="s">
        <v>910</v>
      </c>
      <c r="M411" t="s">
        <v>174</v>
      </c>
      <c r="N411" t="str">
        <f t="shared" si="6"/>
        <v>WATERJosephine</v>
      </c>
      <c r="O411" t="s">
        <v>30</v>
      </c>
      <c r="P411" t="s">
        <v>31</v>
      </c>
      <c r="Q411" t="s">
        <v>17</v>
      </c>
      <c r="R411" t="s">
        <v>31</v>
      </c>
      <c r="S411" t="s">
        <v>854</v>
      </c>
      <c r="T411" t="s">
        <v>857</v>
      </c>
      <c r="U411" t="s">
        <v>862</v>
      </c>
      <c r="X411" t="s">
        <v>910</v>
      </c>
      <c r="Y411">
        <v>2</v>
      </c>
      <c r="Z411">
        <v>2</v>
      </c>
      <c r="AF411">
        <v>2</v>
      </c>
      <c r="AG411">
        <v>2</v>
      </c>
      <c r="AI411">
        <v>2</v>
      </c>
      <c r="AJ411">
        <v>2</v>
      </c>
      <c r="AK411">
        <v>1</v>
      </c>
      <c r="AL411">
        <v>2</v>
      </c>
      <c r="AM411">
        <v>2</v>
      </c>
      <c r="AN411">
        <v>2</v>
      </c>
      <c r="AO411">
        <v>2</v>
      </c>
      <c r="AP411">
        <v>2</v>
      </c>
      <c r="AQ411">
        <v>2</v>
      </c>
      <c r="AR411">
        <v>2</v>
      </c>
      <c r="AS411">
        <v>2</v>
      </c>
      <c r="AT411">
        <v>2</v>
      </c>
      <c r="AU411">
        <v>2</v>
      </c>
      <c r="AV411">
        <v>2</v>
      </c>
      <c r="AW411">
        <v>2</v>
      </c>
      <c r="AX411">
        <v>2</v>
      </c>
      <c r="AY411">
        <v>1</v>
      </c>
      <c r="AZ411">
        <v>2</v>
      </c>
      <c r="BD411">
        <v>1</v>
      </c>
      <c r="BE411">
        <v>1</v>
      </c>
      <c r="BG411">
        <v>2</v>
      </c>
      <c r="BH411">
        <v>2</v>
      </c>
      <c r="BI411">
        <v>2</v>
      </c>
      <c r="BJ411">
        <v>2</v>
      </c>
      <c r="BK411">
        <v>2</v>
      </c>
      <c r="BL411">
        <v>2</v>
      </c>
      <c r="BM411">
        <v>2</v>
      </c>
      <c r="BN411">
        <v>1</v>
      </c>
    </row>
    <row r="412" spans="2:66" ht="14.5" customHeight="1" x14ac:dyDescent="0.2">
      <c r="B412">
        <f>IF(SUMIFS('Included Monsters'!I:I,'Included Monsters'!E:E,data!K412,'Included Monsters'!F:F,data!M412)=1,0,IF(SUM(C412:D412)=0,0,SUM(E412:H412)))</f>
        <v>0</v>
      </c>
      <c r="C412">
        <f>IF(L412='Choice Identifier'!$F$3,1,0)</f>
        <v>0</v>
      </c>
      <c r="D412">
        <f>IF(K412='Choice Identifier'!$F$3,1,0)</f>
        <v>0</v>
      </c>
      <c r="E412">
        <f>IF(ISNUMBER(SEARCH(E$1,VLOOKUP($N412,'favorites worksheet'!$B:$T,19,FALSE))),4,IFERROR(VLOOKUP($N412,attributelookup,INDEX('list of artifact attributes'!$B:$B,MATCH(data!E$1,'list of artifact attributes'!$A:$A,0)),FALSE),))</f>
        <v>0</v>
      </c>
      <c r="F412">
        <f>IF(ISNUMBER(SEARCH(F$1,VLOOKUP($N412,'favorites worksheet'!$B:$T,19,FALSE))),4,IFERROR(VLOOKUP($N412,attributelookup,INDEX('list of artifact attributes'!$B:$B,MATCH(data!F$1,'list of artifact attributes'!$A:$A,0)),FALSE),))</f>
        <v>0</v>
      </c>
      <c r="G412">
        <f>IF(ISNUMBER(SEARCH(G$1,VLOOKUP($N412,'favorites worksheet'!$B:$T,19,FALSE))),4,IFERROR(VLOOKUP($N412,attributelookup,INDEX('list of artifact attributes'!$B:$B,MATCH(data!G$1,'list of artifact attributes'!$A:$A,0)),FALSE),))</f>
        <v>2</v>
      </c>
      <c r="H412">
        <f>IF(ISNUMBER(SEARCH(H$1,VLOOKUP($N412,'favorites worksheet'!$B:$T,19,FALSE))),4,IFERROR(VLOOKUP($N412,attributelookup,INDEX('list of artifact attributes'!$B:$B,MATCH(data!H$1,'list of artifact attributes'!$A:$A,0)),FALSE),))</f>
        <v>1</v>
      </c>
      <c r="I412">
        <v>5</v>
      </c>
      <c r="J412" t="s">
        <v>169</v>
      </c>
      <c r="K412" t="s">
        <v>26</v>
      </c>
      <c r="L412" t="s">
        <v>920</v>
      </c>
      <c r="M412" t="s">
        <v>179</v>
      </c>
      <c r="N412" t="str">
        <f t="shared" si="6"/>
        <v>DARKLeona</v>
      </c>
      <c r="O412" t="s">
        <v>48</v>
      </c>
      <c r="P412" t="s">
        <v>49</v>
      </c>
      <c r="Q412" t="s">
        <v>100</v>
      </c>
      <c r="R412" t="s">
        <v>49</v>
      </c>
      <c r="S412" t="s">
        <v>854</v>
      </c>
      <c r="T412" t="s">
        <v>858</v>
      </c>
      <c r="U412" t="s">
        <v>871</v>
      </c>
      <c r="X412" t="s">
        <v>911</v>
      </c>
      <c r="Y412">
        <v>2</v>
      </c>
      <c r="Z412">
        <v>2</v>
      </c>
      <c r="AF412">
        <v>2</v>
      </c>
      <c r="AG412">
        <v>2</v>
      </c>
      <c r="AI412">
        <v>2</v>
      </c>
      <c r="AJ412">
        <v>2</v>
      </c>
      <c r="AK412">
        <v>2</v>
      </c>
      <c r="AL412">
        <v>2</v>
      </c>
      <c r="AM412">
        <v>2</v>
      </c>
      <c r="AN412">
        <v>2</v>
      </c>
      <c r="AO412">
        <v>2</v>
      </c>
      <c r="AP412">
        <v>2</v>
      </c>
      <c r="AQ412">
        <v>2</v>
      </c>
      <c r="AR412">
        <v>2</v>
      </c>
      <c r="AS412">
        <v>1</v>
      </c>
      <c r="AT412">
        <v>2</v>
      </c>
      <c r="AU412">
        <v>2</v>
      </c>
      <c r="AV412">
        <v>1</v>
      </c>
      <c r="AW412">
        <v>2</v>
      </c>
      <c r="AX412">
        <v>2</v>
      </c>
      <c r="AY412">
        <v>1</v>
      </c>
      <c r="AZ412">
        <v>2</v>
      </c>
      <c r="BD412">
        <v>1</v>
      </c>
      <c r="BE412">
        <v>1</v>
      </c>
      <c r="BG412">
        <v>2</v>
      </c>
      <c r="BH412">
        <v>2</v>
      </c>
      <c r="BI412">
        <v>2</v>
      </c>
      <c r="BJ412">
        <v>2</v>
      </c>
      <c r="BK412">
        <v>2</v>
      </c>
      <c r="BL412">
        <v>2</v>
      </c>
      <c r="BM412">
        <v>2</v>
      </c>
      <c r="BN412">
        <v>1</v>
      </c>
    </row>
    <row r="413" spans="2:66" ht="14.5" customHeight="1" x14ac:dyDescent="0.2">
      <c r="B413">
        <f>IF(SUMIFS('Included Monsters'!I:I,'Included Monsters'!E:E,data!K413,'Included Monsters'!F:F,data!M413)=1,0,IF(SUM(C413:D413)=0,0,SUM(E413:H413)))</f>
        <v>0</v>
      </c>
      <c r="C413">
        <f>IF(L413='Choice Identifier'!$F$3,1,0)</f>
        <v>0</v>
      </c>
      <c r="D413">
        <f>IF(K413='Choice Identifier'!$F$3,1,0)</f>
        <v>0</v>
      </c>
      <c r="E413">
        <f>IF(ISNUMBER(SEARCH(E$1,VLOOKUP($N413,'favorites worksheet'!$B:$T,19,FALSE))),4,IFERROR(VLOOKUP($N413,attributelookup,INDEX('list of artifact attributes'!$B:$B,MATCH(data!E$1,'list of artifact attributes'!$A:$A,0)),FALSE),))</f>
        <v>0</v>
      </c>
      <c r="F413">
        <f>IF(ISNUMBER(SEARCH(F$1,VLOOKUP($N413,'favorites worksheet'!$B:$T,19,FALSE))),4,IFERROR(VLOOKUP($N413,attributelookup,INDEX('list of artifact attributes'!$B:$B,MATCH(data!F$1,'list of artifact attributes'!$A:$A,0)),FALSE),))</f>
        <v>2</v>
      </c>
      <c r="G413">
        <f>IF(ISNUMBER(SEARCH(G$1,VLOOKUP($N413,'favorites worksheet'!$B:$T,19,FALSE))),4,IFERROR(VLOOKUP($N413,attributelookup,INDEX('list of artifact attributes'!$B:$B,MATCH(data!G$1,'list of artifact attributes'!$A:$A,0)),FALSE),))</f>
        <v>2</v>
      </c>
      <c r="H413">
        <f>IF(ISNUMBER(SEARCH(H$1,VLOOKUP($N413,'favorites worksheet'!$B:$T,19,FALSE))),4,IFERROR(VLOOKUP($N413,attributelookup,INDEX('list of artifact attributes'!$B:$B,MATCH(data!H$1,'list of artifact attributes'!$A:$A,0)),FALSE),))</f>
        <v>1</v>
      </c>
      <c r="I413">
        <v>5</v>
      </c>
      <c r="J413" t="s">
        <v>169</v>
      </c>
      <c r="K413" t="s">
        <v>19</v>
      </c>
      <c r="L413" t="s">
        <v>921</v>
      </c>
      <c r="M413" t="s">
        <v>175</v>
      </c>
      <c r="N413" t="str">
        <f t="shared" si="6"/>
        <v>WINDLouise</v>
      </c>
      <c r="O413" t="s">
        <v>171</v>
      </c>
      <c r="P413" t="s">
        <v>172</v>
      </c>
      <c r="Q413" t="s">
        <v>17</v>
      </c>
      <c r="R413" t="s">
        <v>31</v>
      </c>
      <c r="S413" t="s">
        <v>854</v>
      </c>
      <c r="T413" t="s">
        <v>857</v>
      </c>
      <c r="U413" t="s">
        <v>862</v>
      </c>
      <c r="V413" t="s">
        <v>858</v>
      </c>
      <c r="X413" t="s">
        <v>910</v>
      </c>
      <c r="Y413">
        <v>1</v>
      </c>
      <c r="AE413">
        <v>2</v>
      </c>
      <c r="AF413">
        <v>2</v>
      </c>
      <c r="AI413">
        <v>1</v>
      </c>
      <c r="AJ413">
        <v>2</v>
      </c>
      <c r="AK413">
        <v>2</v>
      </c>
      <c r="AL413">
        <v>2</v>
      </c>
      <c r="AM413">
        <v>2</v>
      </c>
      <c r="AN413">
        <v>2</v>
      </c>
      <c r="AO413">
        <v>2</v>
      </c>
      <c r="AP413">
        <v>2</v>
      </c>
      <c r="AQ413">
        <v>2</v>
      </c>
      <c r="AR413">
        <v>2</v>
      </c>
      <c r="AS413">
        <v>1</v>
      </c>
      <c r="AT413">
        <v>2</v>
      </c>
      <c r="AU413">
        <v>2</v>
      </c>
      <c r="AV413">
        <v>1</v>
      </c>
      <c r="AW413">
        <v>2</v>
      </c>
      <c r="AX413">
        <v>2</v>
      </c>
      <c r="AY413">
        <v>1</v>
      </c>
      <c r="BD413">
        <v>1</v>
      </c>
      <c r="BE413">
        <v>1</v>
      </c>
      <c r="BG413">
        <v>2</v>
      </c>
      <c r="BH413">
        <v>1</v>
      </c>
      <c r="BI413">
        <v>2</v>
      </c>
      <c r="BJ413">
        <v>2</v>
      </c>
      <c r="BK413">
        <v>2</v>
      </c>
      <c r="BL413">
        <v>2</v>
      </c>
      <c r="BM413">
        <v>2</v>
      </c>
      <c r="BN413">
        <v>1</v>
      </c>
    </row>
    <row r="414" spans="2:66" ht="14.5" customHeight="1" x14ac:dyDescent="0.2">
      <c r="B414">
        <f>IF(SUMIFS('Included Monsters'!I:I,'Included Monsters'!E:E,data!K414,'Included Monsters'!F:F,data!M414)=1,0,IF(SUM(C414:D414)=0,0,SUM(E414:H414)))</f>
        <v>0</v>
      </c>
      <c r="C414">
        <f>IF(L414='Choice Identifier'!$F$3,1,0)</f>
        <v>0</v>
      </c>
      <c r="D414">
        <f>IF(K414='Choice Identifier'!$F$3,1,0)</f>
        <v>0</v>
      </c>
      <c r="E414">
        <f>IF(ISNUMBER(SEARCH(E$1,VLOOKUP($N414,'favorites worksheet'!$B:$T,19,FALSE))),4,IFERROR(VLOOKUP($N414,attributelookup,INDEX('list of artifact attributes'!$B:$B,MATCH(data!E$1,'list of artifact attributes'!$A:$A,0)),FALSE),))</f>
        <v>0</v>
      </c>
      <c r="F414">
        <f>IF(ISNUMBER(SEARCH(F$1,VLOOKUP($N414,'favorites worksheet'!$B:$T,19,FALSE))),4,IFERROR(VLOOKUP($N414,attributelookup,INDEX('list of artifact attributes'!$B:$B,MATCH(data!F$1,'list of artifact attributes'!$A:$A,0)),FALSE),))</f>
        <v>0</v>
      </c>
      <c r="G414">
        <f>IF(ISNUMBER(SEARCH(G$1,VLOOKUP($N414,'favorites worksheet'!$B:$T,19,FALSE))),4,IFERROR(VLOOKUP($N414,attributelookup,INDEX('list of artifact attributes'!$B:$B,MATCH(data!G$1,'list of artifact attributes'!$A:$A,0)),FALSE),))</f>
        <v>2</v>
      </c>
      <c r="H414">
        <f>IF(ISNUMBER(SEARCH(H$1,VLOOKUP($N414,'favorites worksheet'!$B:$T,19,FALSE))),4,IFERROR(VLOOKUP($N414,attributelookup,INDEX('list of artifact attributes'!$B:$B,MATCH(data!H$1,'list of artifact attributes'!$A:$A,0)),FALSE),))</f>
        <v>1</v>
      </c>
      <c r="I414">
        <v>5</v>
      </c>
      <c r="J414" t="s">
        <v>169</v>
      </c>
      <c r="K414" t="s">
        <v>6</v>
      </c>
      <c r="L414" t="s">
        <v>910</v>
      </c>
      <c r="M414" t="s">
        <v>170</v>
      </c>
      <c r="N414" t="str">
        <f t="shared" si="6"/>
        <v>FIREOphilia</v>
      </c>
      <c r="O414" t="s">
        <v>171</v>
      </c>
      <c r="P414" t="s">
        <v>172</v>
      </c>
      <c r="Q414" t="s">
        <v>83</v>
      </c>
      <c r="R414" t="s">
        <v>31</v>
      </c>
      <c r="S414" t="s">
        <v>854</v>
      </c>
      <c r="T414" t="s">
        <v>857</v>
      </c>
      <c r="U414" t="s">
        <v>862</v>
      </c>
      <c r="X414" t="s">
        <v>910</v>
      </c>
      <c r="Y414">
        <v>2</v>
      </c>
      <c r="AF414">
        <v>2</v>
      </c>
      <c r="AI414">
        <v>2</v>
      </c>
      <c r="AJ414">
        <v>1</v>
      </c>
      <c r="AK414">
        <v>2</v>
      </c>
      <c r="AL414">
        <v>2</v>
      </c>
      <c r="AM414">
        <v>2</v>
      </c>
      <c r="AN414">
        <v>2</v>
      </c>
      <c r="AO414">
        <v>2</v>
      </c>
      <c r="AP414">
        <v>2</v>
      </c>
      <c r="AQ414">
        <v>2</v>
      </c>
      <c r="AR414">
        <v>2</v>
      </c>
      <c r="AS414">
        <v>1</v>
      </c>
      <c r="AT414">
        <v>2</v>
      </c>
      <c r="AU414">
        <v>2</v>
      </c>
      <c r="AV414">
        <v>1</v>
      </c>
      <c r="AW414">
        <v>2</v>
      </c>
      <c r="AX414">
        <v>2</v>
      </c>
      <c r="AY414">
        <v>1</v>
      </c>
      <c r="BD414">
        <v>1</v>
      </c>
      <c r="BE414">
        <v>1</v>
      </c>
      <c r="BG414">
        <v>2</v>
      </c>
      <c r="BH414">
        <v>1</v>
      </c>
      <c r="BI414">
        <v>2</v>
      </c>
      <c r="BJ414">
        <v>2</v>
      </c>
      <c r="BK414">
        <v>2</v>
      </c>
      <c r="BL414">
        <v>2</v>
      </c>
      <c r="BM414">
        <v>2</v>
      </c>
      <c r="BN414">
        <v>1</v>
      </c>
    </row>
    <row r="415" spans="2:66" ht="14.5" customHeight="1" x14ac:dyDescent="0.2">
      <c r="B415">
        <f>IF(SUMIFS('Included Monsters'!I:I,'Included Monsters'!E:E,data!K415,'Included Monsters'!F:F,data!M415)=1,0,IF(SUM(C415:D415)=0,0,SUM(E415:H415)))</f>
        <v>0</v>
      </c>
      <c r="C415">
        <f>IF(L415='Choice Identifier'!$F$3,1,0)</f>
        <v>0</v>
      </c>
      <c r="D415">
        <f>IF(K415='Choice Identifier'!$F$3,1,0)</f>
        <v>0</v>
      </c>
      <c r="E415">
        <f>IF(ISNUMBER(SEARCH(E$1,VLOOKUP($N415,'favorites worksheet'!$B:$T,19,FALSE))),4,IFERROR(VLOOKUP($N415,attributelookup,INDEX('list of artifact attributes'!$B:$B,MATCH(data!E$1,'list of artifact attributes'!$A:$A,0)),FALSE),))</f>
        <v>2</v>
      </c>
      <c r="F415">
        <f>IF(ISNUMBER(SEARCH(F$1,VLOOKUP($N415,'favorites worksheet'!$B:$T,19,FALSE))),4,IFERROR(VLOOKUP($N415,attributelookup,INDEX('list of artifact attributes'!$B:$B,MATCH(data!F$1,'list of artifact attributes'!$A:$A,0)),FALSE),))</f>
        <v>0</v>
      </c>
      <c r="G415">
        <f>IF(ISNUMBER(SEARCH(G$1,VLOOKUP($N415,'favorites worksheet'!$B:$T,19,FALSE))),4,IFERROR(VLOOKUP($N415,attributelookup,INDEX('list of artifact attributes'!$B:$B,MATCH(data!G$1,'list of artifact attributes'!$A:$A,0)),FALSE),))</f>
        <v>2</v>
      </c>
      <c r="H415">
        <f>IF(ISNUMBER(SEARCH(H$1,VLOOKUP($N415,'favorites worksheet'!$B:$T,19,FALSE))),4,IFERROR(VLOOKUP($N415,attributelookup,INDEX('list of artifact attributes'!$B:$B,MATCH(data!H$1,'list of artifact attributes'!$A:$A,0)),FALSE),))</f>
        <v>2</v>
      </c>
      <c r="I415">
        <v>5</v>
      </c>
      <c r="J415" t="s">
        <v>224</v>
      </c>
      <c r="K415" t="s">
        <v>19</v>
      </c>
      <c r="L415" t="s">
        <v>920</v>
      </c>
      <c r="M415" t="s">
        <v>236</v>
      </c>
      <c r="N415" t="str">
        <f t="shared" si="6"/>
        <v>WINDFeng Yan</v>
      </c>
      <c r="O415" t="s">
        <v>48</v>
      </c>
      <c r="P415" t="s">
        <v>237</v>
      </c>
      <c r="Q415" t="s">
        <v>132</v>
      </c>
      <c r="R415" t="s">
        <v>233</v>
      </c>
      <c r="S415" t="s">
        <v>872</v>
      </c>
      <c r="T415" t="s">
        <v>871</v>
      </c>
      <c r="U415" t="s">
        <v>858</v>
      </c>
      <c r="X415" t="s">
        <v>911</v>
      </c>
      <c r="Y415">
        <v>2</v>
      </c>
      <c r="AD415">
        <v>2</v>
      </c>
      <c r="AF415">
        <v>2</v>
      </c>
      <c r="AI415">
        <v>1</v>
      </c>
      <c r="AJ415">
        <v>2</v>
      </c>
      <c r="AK415">
        <v>2</v>
      </c>
      <c r="AL415">
        <v>2</v>
      </c>
      <c r="AM415">
        <v>2</v>
      </c>
      <c r="AN415">
        <v>2</v>
      </c>
      <c r="AO415">
        <v>2</v>
      </c>
      <c r="AP415">
        <v>2</v>
      </c>
      <c r="AQ415">
        <v>2</v>
      </c>
      <c r="AR415">
        <v>2</v>
      </c>
      <c r="AS415">
        <v>2</v>
      </c>
      <c r="AT415">
        <v>2</v>
      </c>
      <c r="AU415">
        <v>2</v>
      </c>
      <c r="AV415">
        <v>2</v>
      </c>
      <c r="AW415">
        <v>2</v>
      </c>
      <c r="AX415">
        <v>2</v>
      </c>
      <c r="AY415">
        <v>1</v>
      </c>
      <c r="AZ415">
        <v>2</v>
      </c>
      <c r="BD415">
        <v>1</v>
      </c>
      <c r="BE415">
        <v>1</v>
      </c>
      <c r="BG415">
        <v>2</v>
      </c>
      <c r="BH415">
        <v>1</v>
      </c>
      <c r="BI415">
        <v>2</v>
      </c>
      <c r="BJ415">
        <v>2</v>
      </c>
      <c r="BK415">
        <v>2</v>
      </c>
      <c r="BL415">
        <v>2</v>
      </c>
      <c r="BM415">
        <v>2</v>
      </c>
      <c r="BN415">
        <v>1</v>
      </c>
    </row>
    <row r="416" spans="2:66" ht="14.5" customHeight="1" x14ac:dyDescent="0.2">
      <c r="B416">
        <f>IF(SUMIFS('Included Monsters'!I:I,'Included Monsters'!E:E,data!K416,'Included Monsters'!F:F,data!M416)=1,0,IF(SUM(C416:D416)=0,0,SUM(E416:H416)))</f>
        <v>0</v>
      </c>
      <c r="C416">
        <f>IF(L416='Choice Identifier'!$F$3,1,0)</f>
        <v>0</v>
      </c>
      <c r="D416">
        <f>IF(K416='Choice Identifier'!$F$3,1,0)</f>
        <v>0</v>
      </c>
      <c r="E416">
        <f>IF(ISNUMBER(SEARCH(E$1,VLOOKUP($N416,'favorites worksheet'!$B:$T,19,FALSE))),4,IFERROR(VLOOKUP($N416,attributelookup,INDEX('list of artifact attributes'!$B:$B,MATCH(data!E$1,'list of artifact attributes'!$A:$A,0)),FALSE),))</f>
        <v>2</v>
      </c>
      <c r="F416">
        <f>IF(ISNUMBER(SEARCH(F$1,VLOOKUP($N416,'favorites worksheet'!$B:$T,19,FALSE))),4,IFERROR(VLOOKUP($N416,attributelookup,INDEX('list of artifact attributes'!$B:$B,MATCH(data!F$1,'list of artifact attributes'!$A:$A,0)),FALSE),))</f>
        <v>2</v>
      </c>
      <c r="G416">
        <f>IF(ISNUMBER(SEARCH(G$1,VLOOKUP($N416,'favorites worksheet'!$B:$T,19,FALSE))),4,IFERROR(VLOOKUP($N416,attributelookup,INDEX('list of artifact attributes'!$B:$B,MATCH(data!G$1,'list of artifact attributes'!$A:$A,0)),FALSE),))</f>
        <v>2</v>
      </c>
      <c r="H416">
        <f>IF(ISNUMBER(SEARCH(H$1,VLOOKUP($N416,'favorites worksheet'!$B:$T,19,FALSE))),4,IFERROR(VLOOKUP($N416,attributelookup,INDEX('list of artifact attributes'!$B:$B,MATCH(data!H$1,'list of artifact attributes'!$A:$A,0)),FALSE),))</f>
        <v>2</v>
      </c>
      <c r="I416">
        <v>5</v>
      </c>
      <c r="J416" t="s">
        <v>224</v>
      </c>
      <c r="K416" t="s">
        <v>26</v>
      </c>
      <c r="L416" t="s">
        <v>919</v>
      </c>
      <c r="M416" s="5" t="s">
        <v>225</v>
      </c>
      <c r="N416" t="str">
        <f t="shared" si="6"/>
        <v>DARKMi Ying</v>
      </c>
      <c r="O416" t="s">
        <v>58</v>
      </c>
      <c r="P416" t="s">
        <v>59</v>
      </c>
      <c r="Q416" t="s">
        <v>226</v>
      </c>
      <c r="R416" t="s">
        <v>186</v>
      </c>
      <c r="S416" t="s">
        <v>872</v>
      </c>
      <c r="T416" t="s">
        <v>871</v>
      </c>
      <c r="U416" t="s">
        <v>855</v>
      </c>
      <c r="X416" t="s">
        <v>909</v>
      </c>
      <c r="Y416">
        <v>2</v>
      </c>
      <c r="AD416">
        <v>2</v>
      </c>
      <c r="AE416" s="5">
        <v>2</v>
      </c>
      <c r="AF416">
        <v>2</v>
      </c>
      <c r="AI416">
        <v>2</v>
      </c>
      <c r="AJ416">
        <v>2</v>
      </c>
      <c r="AK416">
        <v>2</v>
      </c>
      <c r="AL416">
        <v>2</v>
      </c>
      <c r="AM416">
        <v>2</v>
      </c>
      <c r="AN416">
        <v>2</v>
      </c>
      <c r="AO416">
        <v>2</v>
      </c>
      <c r="AP416">
        <v>2</v>
      </c>
      <c r="AQ416">
        <v>2</v>
      </c>
      <c r="AR416">
        <v>2</v>
      </c>
      <c r="AS416">
        <v>2</v>
      </c>
      <c r="AT416">
        <v>1</v>
      </c>
      <c r="AU416">
        <v>2</v>
      </c>
      <c r="AV416">
        <v>2</v>
      </c>
      <c r="AW416">
        <v>1</v>
      </c>
      <c r="AX416">
        <v>2</v>
      </c>
      <c r="AY416">
        <v>1</v>
      </c>
      <c r="AZ416">
        <v>2</v>
      </c>
      <c r="BC416" s="5"/>
      <c r="BD416">
        <v>1</v>
      </c>
      <c r="BE416">
        <v>1</v>
      </c>
      <c r="BG416">
        <v>2</v>
      </c>
      <c r="BH416">
        <v>2</v>
      </c>
      <c r="BI416">
        <v>1</v>
      </c>
      <c r="BJ416">
        <v>2</v>
      </c>
      <c r="BK416">
        <v>2</v>
      </c>
      <c r="BL416">
        <v>2</v>
      </c>
      <c r="BM416">
        <v>2</v>
      </c>
      <c r="BN416">
        <v>1</v>
      </c>
    </row>
    <row r="417" spans="2:66" ht="14.5" customHeight="1" x14ac:dyDescent="0.2">
      <c r="B417">
        <f>IF(SUMIFS('Included Monsters'!I:I,'Included Monsters'!E:E,data!K417,'Included Monsters'!F:F,data!M417)=1,0,IF(SUM(C417:D417)=0,0,SUM(E417:H417)))</f>
        <v>0</v>
      </c>
      <c r="C417">
        <f>IF(L417='Choice Identifier'!$F$3,1,0)</f>
        <v>0</v>
      </c>
      <c r="D417">
        <f>IF(K417='Choice Identifier'!$F$3,1,0)</f>
        <v>0</v>
      </c>
      <c r="E417">
        <f>IF(ISNUMBER(SEARCH(E$1,VLOOKUP($N417,'favorites worksheet'!$B:$T,19,FALSE))),4,IFERROR(VLOOKUP($N417,attributelookup,INDEX('list of artifact attributes'!$B:$B,MATCH(data!E$1,'list of artifact attributes'!$A:$A,0)),FALSE),))</f>
        <v>0</v>
      </c>
      <c r="F417">
        <f>IF(ISNUMBER(SEARCH(F$1,VLOOKUP($N417,'favorites worksheet'!$B:$T,19,FALSE))),4,IFERROR(VLOOKUP($N417,attributelookup,INDEX('list of artifact attributes'!$B:$B,MATCH(data!F$1,'list of artifact attributes'!$A:$A,0)),FALSE),))</f>
        <v>0</v>
      </c>
      <c r="G417">
        <f>IF(ISNUMBER(SEARCH(G$1,VLOOKUP($N417,'favorites worksheet'!$B:$T,19,FALSE))),4,IFERROR(VLOOKUP($N417,attributelookup,INDEX('list of artifact attributes'!$B:$B,MATCH(data!G$1,'list of artifact attributes'!$A:$A,0)),FALSE),))</f>
        <v>2</v>
      </c>
      <c r="H417">
        <f>IF(ISNUMBER(SEARCH(H$1,VLOOKUP($N417,'favorites worksheet'!$B:$T,19,FALSE))),4,IFERROR(VLOOKUP($N417,attributelookup,INDEX('list of artifact attributes'!$B:$B,MATCH(data!H$1,'list of artifact attributes'!$A:$A,0)),FALSE),))</f>
        <v>2</v>
      </c>
      <c r="I417">
        <v>5</v>
      </c>
      <c r="J417" t="s">
        <v>224</v>
      </c>
      <c r="K417" t="s">
        <v>13</v>
      </c>
      <c r="L417" t="s">
        <v>910</v>
      </c>
      <c r="M417" t="s">
        <v>235</v>
      </c>
      <c r="N417" t="str">
        <f t="shared" si="6"/>
        <v>WATERMo Long</v>
      </c>
      <c r="O417" t="s">
        <v>229</v>
      </c>
      <c r="P417" t="s">
        <v>31</v>
      </c>
      <c r="Q417" t="s">
        <v>132</v>
      </c>
      <c r="R417" t="s">
        <v>31</v>
      </c>
      <c r="S417" t="s">
        <v>854</v>
      </c>
      <c r="T417" t="s">
        <v>857</v>
      </c>
      <c r="U417" t="s">
        <v>858</v>
      </c>
      <c r="X417" t="s">
        <v>910</v>
      </c>
      <c r="Y417">
        <v>2</v>
      </c>
      <c r="Z417">
        <v>2</v>
      </c>
      <c r="AF417">
        <v>2</v>
      </c>
      <c r="AG417">
        <v>2</v>
      </c>
      <c r="AI417">
        <v>2</v>
      </c>
      <c r="AJ417">
        <v>2</v>
      </c>
      <c r="AK417">
        <v>1</v>
      </c>
      <c r="AL417">
        <v>2</v>
      </c>
      <c r="AM417">
        <v>2</v>
      </c>
      <c r="AN417">
        <v>2</v>
      </c>
      <c r="AO417">
        <v>2</v>
      </c>
      <c r="AP417">
        <v>2</v>
      </c>
      <c r="AQ417">
        <v>2</v>
      </c>
      <c r="AR417">
        <v>2</v>
      </c>
      <c r="AS417">
        <v>2</v>
      </c>
      <c r="AT417">
        <v>2</v>
      </c>
      <c r="AU417">
        <v>2</v>
      </c>
      <c r="AV417">
        <v>2</v>
      </c>
      <c r="AW417">
        <v>2</v>
      </c>
      <c r="AX417">
        <v>2</v>
      </c>
      <c r="AY417">
        <v>1</v>
      </c>
      <c r="BD417">
        <v>1</v>
      </c>
      <c r="BE417">
        <v>1</v>
      </c>
      <c r="BG417">
        <v>2</v>
      </c>
      <c r="BH417">
        <v>1</v>
      </c>
      <c r="BI417">
        <v>2</v>
      </c>
      <c r="BJ417">
        <v>2</v>
      </c>
      <c r="BK417">
        <v>2</v>
      </c>
      <c r="BL417">
        <v>2</v>
      </c>
      <c r="BM417">
        <v>2</v>
      </c>
      <c r="BN417">
        <v>1</v>
      </c>
    </row>
    <row r="418" spans="2:66" ht="14.5" customHeight="1" x14ac:dyDescent="0.2">
      <c r="B418">
        <f>IF(SUMIFS('Included Monsters'!I:I,'Included Monsters'!E:E,data!K418,'Included Monsters'!F:F,data!M418)=1,0,IF(SUM(C418:D418)=0,0,SUM(E418:H418)))</f>
        <v>4</v>
      </c>
      <c r="C418">
        <f>IF(L418='Choice Identifier'!$F$3,1,0)</f>
        <v>0</v>
      </c>
      <c r="D418">
        <f>IF(K418='Choice Identifier'!$F$3,1,0)</f>
        <v>1</v>
      </c>
      <c r="E418">
        <f>IF(ISNUMBER(SEARCH(E$1,VLOOKUP($N418,'favorites worksheet'!$B:$T,19,FALSE))),4,IFERROR(VLOOKUP($N418,attributelookup,INDEX('list of artifact attributes'!$B:$B,MATCH(data!E$1,'list of artifact attributes'!$A:$A,0)),FALSE),))</f>
        <v>0</v>
      </c>
      <c r="F418">
        <f>IF(ISNUMBER(SEARCH(F$1,VLOOKUP($N418,'favorites worksheet'!$B:$T,19,FALSE))),4,IFERROR(VLOOKUP($N418,attributelookup,INDEX('list of artifact attributes'!$B:$B,MATCH(data!F$1,'list of artifact attributes'!$A:$A,0)),FALSE),))</f>
        <v>0</v>
      </c>
      <c r="G418">
        <f>IF(ISNUMBER(SEARCH(G$1,VLOOKUP($N418,'favorites worksheet'!$B:$T,19,FALSE))),4,IFERROR(VLOOKUP($N418,attributelookup,INDEX('list of artifact attributes'!$B:$B,MATCH(data!G$1,'list of artifact attributes'!$A:$A,0)),FALSE),))</f>
        <v>2</v>
      </c>
      <c r="H418">
        <f>IF(ISNUMBER(SEARCH(H$1,VLOOKUP($N418,'favorites worksheet'!$B:$T,19,FALSE))),4,IFERROR(VLOOKUP($N418,attributelookup,INDEX('list of artifact attributes'!$B:$B,MATCH(data!H$1,'list of artifact attributes'!$A:$A,0)),FALSE),))</f>
        <v>2</v>
      </c>
      <c r="I418">
        <v>5</v>
      </c>
      <c r="J418" t="s">
        <v>224</v>
      </c>
      <c r="K418" t="s">
        <v>22</v>
      </c>
      <c r="L418" t="s">
        <v>910</v>
      </c>
      <c r="M418" t="s">
        <v>228</v>
      </c>
      <c r="N418" t="str">
        <f t="shared" si="6"/>
        <v>LIGHTTian Lang</v>
      </c>
      <c r="O418" t="s">
        <v>229</v>
      </c>
      <c r="P418" t="s">
        <v>31</v>
      </c>
      <c r="Q418" t="s">
        <v>132</v>
      </c>
      <c r="R418" t="s">
        <v>31</v>
      </c>
      <c r="S418" t="s">
        <v>854</v>
      </c>
      <c r="T418" t="s">
        <v>857</v>
      </c>
      <c r="U418" t="s">
        <v>858</v>
      </c>
      <c r="X418" t="s">
        <v>910</v>
      </c>
      <c r="Y418">
        <v>2</v>
      </c>
      <c r="Z418">
        <v>2</v>
      </c>
      <c r="AF418">
        <v>2</v>
      </c>
      <c r="AG418">
        <v>2</v>
      </c>
      <c r="AI418">
        <v>2</v>
      </c>
      <c r="AJ418">
        <v>2</v>
      </c>
      <c r="AK418">
        <v>2</v>
      </c>
      <c r="AL418">
        <v>2</v>
      </c>
      <c r="AM418">
        <v>2</v>
      </c>
      <c r="AN418">
        <v>2</v>
      </c>
      <c r="AO418">
        <v>2</v>
      </c>
      <c r="AP418">
        <v>2</v>
      </c>
      <c r="AQ418">
        <v>2</v>
      </c>
      <c r="AR418">
        <v>2</v>
      </c>
      <c r="AS418">
        <v>2</v>
      </c>
      <c r="AT418">
        <v>2</v>
      </c>
      <c r="AU418">
        <v>2</v>
      </c>
      <c r="AV418">
        <v>2</v>
      </c>
      <c r="AW418">
        <v>2</v>
      </c>
      <c r="AX418">
        <v>2</v>
      </c>
      <c r="AY418">
        <v>1</v>
      </c>
      <c r="BD418">
        <v>1</v>
      </c>
      <c r="BE418">
        <v>1</v>
      </c>
      <c r="BG418">
        <v>2</v>
      </c>
      <c r="BH418">
        <v>1</v>
      </c>
      <c r="BI418">
        <v>2</v>
      </c>
      <c r="BJ418">
        <v>2</v>
      </c>
      <c r="BK418">
        <v>2</v>
      </c>
      <c r="BL418">
        <v>2</v>
      </c>
      <c r="BM418">
        <v>2</v>
      </c>
      <c r="BN418">
        <v>1</v>
      </c>
    </row>
    <row r="419" spans="2:66" ht="14.5" customHeight="1" x14ac:dyDescent="0.2">
      <c r="B419">
        <f>IF(SUMIFS('Included Monsters'!I:I,'Included Monsters'!E:E,data!K419,'Included Monsters'!F:F,data!M419)=1,0,IF(SUM(C419:D419)=0,0,SUM(E419:H419)))</f>
        <v>0</v>
      </c>
      <c r="C419">
        <f>IF(L419='Choice Identifier'!$F$3,1,0)</f>
        <v>0</v>
      </c>
      <c r="D419">
        <f>IF(K419='Choice Identifier'!$F$3,1,0)</f>
        <v>0</v>
      </c>
      <c r="E419">
        <f>IF(ISNUMBER(SEARCH(E$1,VLOOKUP($N419,'favorites worksheet'!$B:$T,19,FALSE))),4,IFERROR(VLOOKUP($N419,attributelookup,INDEX('list of artifact attributes'!$B:$B,MATCH(data!E$1,'list of artifact attributes'!$A:$A,0)),FALSE),))</f>
        <v>2</v>
      </c>
      <c r="F419">
        <f>IF(ISNUMBER(SEARCH(F$1,VLOOKUP($N419,'favorites worksheet'!$B:$T,19,FALSE))),4,IFERROR(VLOOKUP($N419,attributelookup,INDEX('list of artifact attributes'!$B:$B,MATCH(data!F$1,'list of artifact attributes'!$A:$A,0)),FALSE),))</f>
        <v>0</v>
      </c>
      <c r="G419">
        <f>IF(ISNUMBER(SEARCH(G$1,VLOOKUP($N419,'favorites worksheet'!$B:$T,19,FALSE))),4,IFERROR(VLOOKUP($N419,attributelookup,INDEX('list of artifact attributes'!$B:$B,MATCH(data!G$1,'list of artifact attributes'!$A:$A,0)),FALSE),))</f>
        <v>2</v>
      </c>
      <c r="H419">
        <f>IF(ISNUMBER(SEARCH(H$1,VLOOKUP($N419,'favorites worksheet'!$B:$T,19,FALSE))),4,IFERROR(VLOOKUP($N419,attributelookup,INDEX('list of artifact attributes'!$B:$B,MATCH(data!H$1,'list of artifact attributes'!$A:$A,0)),FALSE),))</f>
        <v>1</v>
      </c>
      <c r="I419">
        <v>5</v>
      </c>
      <c r="J419" t="s">
        <v>224</v>
      </c>
      <c r="K419" t="s">
        <v>6</v>
      </c>
      <c r="L419" t="s">
        <v>920</v>
      </c>
      <c r="M419" t="s">
        <v>230</v>
      </c>
      <c r="N419" t="str">
        <f t="shared" si="6"/>
        <v>FIREXiong Fei</v>
      </c>
      <c r="O419" t="s">
        <v>231</v>
      </c>
      <c r="P419" t="s">
        <v>232</v>
      </c>
      <c r="Q419" t="s">
        <v>83</v>
      </c>
      <c r="R419" t="s">
        <v>233</v>
      </c>
      <c r="S419" t="s">
        <v>872</v>
      </c>
      <c r="T419" t="s">
        <v>871</v>
      </c>
      <c r="U419" t="s">
        <v>858</v>
      </c>
      <c r="X419" t="s">
        <v>911</v>
      </c>
      <c r="Y419">
        <v>2</v>
      </c>
      <c r="AA419">
        <v>2</v>
      </c>
      <c r="AD419">
        <v>2</v>
      </c>
      <c r="AF419">
        <v>2</v>
      </c>
      <c r="AH419">
        <v>2</v>
      </c>
      <c r="AI419">
        <v>2</v>
      </c>
      <c r="AJ419">
        <v>1</v>
      </c>
      <c r="AK419">
        <v>2</v>
      </c>
      <c r="AL419">
        <v>2</v>
      </c>
      <c r="AM419">
        <v>2</v>
      </c>
      <c r="AN419">
        <v>2</v>
      </c>
      <c r="AO419">
        <v>2</v>
      </c>
      <c r="AP419">
        <v>2</v>
      </c>
      <c r="AQ419">
        <v>2</v>
      </c>
      <c r="AR419">
        <v>2</v>
      </c>
      <c r="AS419">
        <v>1</v>
      </c>
      <c r="AT419">
        <v>2</v>
      </c>
      <c r="AU419">
        <v>2</v>
      </c>
      <c r="AV419">
        <v>1</v>
      </c>
      <c r="AW419">
        <v>2</v>
      </c>
      <c r="AX419">
        <v>2</v>
      </c>
      <c r="AY419">
        <v>1</v>
      </c>
      <c r="AZ419">
        <v>2</v>
      </c>
      <c r="BD419">
        <v>1</v>
      </c>
      <c r="BE419">
        <v>1</v>
      </c>
      <c r="BG419">
        <v>2</v>
      </c>
      <c r="BH419">
        <v>1</v>
      </c>
      <c r="BI419">
        <v>2</v>
      </c>
      <c r="BJ419">
        <v>2</v>
      </c>
      <c r="BK419">
        <v>2</v>
      </c>
      <c r="BL419">
        <v>2</v>
      </c>
      <c r="BM419">
        <v>2</v>
      </c>
      <c r="BN419">
        <v>1</v>
      </c>
    </row>
    <row r="420" spans="2:66" ht="14.5" customHeight="1" x14ac:dyDescent="0.2">
      <c r="B420">
        <f>IF(SUMIFS('Included Monsters'!I:I,'Included Monsters'!E:E,data!K420,'Included Monsters'!F:F,data!M420)=1,0,IF(SUM(C420:D420)=0,0,SUM(E420:H420)))</f>
        <v>3</v>
      </c>
      <c r="C420">
        <f>IF(L420='Choice Identifier'!$F$3,1,0)</f>
        <v>0</v>
      </c>
      <c r="D420">
        <f>IF(K420='Choice Identifier'!$F$3,1,0)</f>
        <v>1</v>
      </c>
      <c r="E420">
        <f>IF(ISNUMBER(SEARCH(E$1,VLOOKUP($N420,'favorites worksheet'!$B:$T,19,FALSE))),4,IFERROR(VLOOKUP($N420,attributelookup,INDEX('list of artifact attributes'!$B:$B,MATCH(data!E$1,'list of artifact attributes'!$A:$A,0)),FALSE),))</f>
        <v>0</v>
      </c>
      <c r="F420">
        <f>IF(ISNUMBER(SEARCH(F$1,VLOOKUP($N420,'favorites worksheet'!$B:$T,19,FALSE))),4,IFERROR(VLOOKUP($N420,attributelookup,INDEX('list of artifact attributes'!$B:$B,MATCH(data!F$1,'list of artifact attributes'!$A:$A,0)),FALSE),))</f>
        <v>0</v>
      </c>
      <c r="G420">
        <f>IF(ISNUMBER(SEARCH(G$1,VLOOKUP($N420,'favorites worksheet'!$B:$T,19,FALSE))),4,IFERROR(VLOOKUP($N420,attributelookup,INDEX('list of artifact attributes'!$B:$B,MATCH(data!G$1,'list of artifact attributes'!$A:$A,0)),FALSE),))</f>
        <v>2</v>
      </c>
      <c r="H420">
        <f>IF(ISNUMBER(SEARCH(H$1,VLOOKUP($N420,'favorites worksheet'!$B:$T,19,FALSE))),4,IFERROR(VLOOKUP($N420,attributelookup,INDEX('list of artifact attributes'!$B:$B,MATCH(data!H$1,'list of artifact attributes'!$A:$A,0)),FALSE),))</f>
        <v>1</v>
      </c>
      <c r="I420">
        <v>3</v>
      </c>
      <c r="J420" t="s">
        <v>609</v>
      </c>
      <c r="K420" t="s">
        <v>22</v>
      </c>
      <c r="L420" t="s">
        <v>921</v>
      </c>
      <c r="M420" t="s">
        <v>615</v>
      </c>
      <c r="N420" t="str">
        <f t="shared" si="6"/>
        <v>LIGHTDona</v>
      </c>
      <c r="O420" t="s">
        <v>30</v>
      </c>
      <c r="P420" t="s">
        <v>31</v>
      </c>
      <c r="Q420" t="s">
        <v>132</v>
      </c>
      <c r="R420" t="s">
        <v>31</v>
      </c>
      <c r="S420" t="s">
        <v>854</v>
      </c>
      <c r="T420" t="s">
        <v>857</v>
      </c>
      <c r="U420" t="s">
        <v>862</v>
      </c>
      <c r="X420" t="s">
        <v>912</v>
      </c>
      <c r="Y420">
        <v>1</v>
      </c>
      <c r="Z420">
        <v>1</v>
      </c>
      <c r="AF420">
        <v>2</v>
      </c>
      <c r="AG420">
        <v>2</v>
      </c>
      <c r="AI420">
        <v>2</v>
      </c>
      <c r="AJ420">
        <v>2</v>
      </c>
      <c r="AK420">
        <v>2</v>
      </c>
      <c r="AL420">
        <v>2</v>
      </c>
      <c r="AM420">
        <v>2</v>
      </c>
      <c r="AN420">
        <v>2</v>
      </c>
      <c r="AO420">
        <v>2</v>
      </c>
      <c r="AP420">
        <v>2</v>
      </c>
      <c r="AQ420">
        <v>2</v>
      </c>
      <c r="AR420">
        <v>2</v>
      </c>
      <c r="AS420">
        <v>1</v>
      </c>
      <c r="AT420">
        <v>2</v>
      </c>
      <c r="AU420">
        <v>2</v>
      </c>
      <c r="AV420">
        <v>1</v>
      </c>
      <c r="AW420">
        <v>2</v>
      </c>
      <c r="AX420">
        <v>2</v>
      </c>
      <c r="AY420">
        <v>1</v>
      </c>
      <c r="BD420">
        <v>1</v>
      </c>
      <c r="BE420">
        <v>1</v>
      </c>
      <c r="BG420">
        <v>1</v>
      </c>
      <c r="BH420">
        <v>1</v>
      </c>
      <c r="BI420">
        <v>1</v>
      </c>
      <c r="BJ420">
        <v>1</v>
      </c>
      <c r="BK420">
        <v>2</v>
      </c>
      <c r="BL420">
        <v>2</v>
      </c>
      <c r="BM420">
        <v>2</v>
      </c>
      <c r="BN420">
        <v>1</v>
      </c>
    </row>
    <row r="421" spans="2:66" ht="14.5" customHeight="1" x14ac:dyDescent="0.2">
      <c r="B421">
        <f>IF(SUMIFS('Included Monsters'!I:I,'Included Monsters'!E:E,data!K421,'Included Monsters'!F:F,data!M421)=1,0,IF(SUM(C421:D421)=0,0,SUM(E421:H421)))</f>
        <v>0</v>
      </c>
      <c r="C421">
        <f>IF(L421='Choice Identifier'!$F$3,1,0)</f>
        <v>0</v>
      </c>
      <c r="D421">
        <f>IF(K421='Choice Identifier'!$F$3,1,0)</f>
        <v>0</v>
      </c>
      <c r="E421">
        <f>IF(ISNUMBER(SEARCH(E$1,VLOOKUP($N421,'favorites worksheet'!$B:$T,19,FALSE))),4,IFERROR(VLOOKUP($N421,attributelookup,INDEX('list of artifact attributes'!$B:$B,MATCH(data!E$1,'list of artifact attributes'!$A:$A,0)),FALSE),))</f>
        <v>2</v>
      </c>
      <c r="F421">
        <f>IF(ISNUMBER(SEARCH(F$1,VLOOKUP($N421,'favorites worksheet'!$B:$T,19,FALSE))),4,IFERROR(VLOOKUP($N421,attributelookup,INDEX('list of artifact attributes'!$B:$B,MATCH(data!F$1,'list of artifact attributes'!$A:$A,0)),FALSE),))</f>
        <v>0</v>
      </c>
      <c r="G421">
        <f>IF(ISNUMBER(SEARCH(G$1,VLOOKUP($N421,'favorites worksheet'!$B:$T,19,FALSE))),4,IFERROR(VLOOKUP($N421,attributelookup,INDEX('list of artifact attributes'!$B:$B,MATCH(data!G$1,'list of artifact attributes'!$A:$A,0)),FALSE),))</f>
        <v>2</v>
      </c>
      <c r="H421">
        <f>IF(ISNUMBER(SEARCH(H$1,VLOOKUP($N421,'favorites worksheet'!$B:$T,19,FALSE))),4,IFERROR(VLOOKUP($N421,attributelookup,INDEX('list of artifact attributes'!$B:$B,MATCH(data!H$1,'list of artifact attributes'!$A:$A,0)),FALSE),))</f>
        <v>1</v>
      </c>
      <c r="I421">
        <v>3</v>
      </c>
      <c r="J421" t="s">
        <v>609</v>
      </c>
      <c r="K421" t="s">
        <v>26</v>
      </c>
      <c r="L421" t="s">
        <v>910</v>
      </c>
      <c r="M421" t="s">
        <v>614</v>
      </c>
      <c r="N421" t="str">
        <f t="shared" si="6"/>
        <v>DARKKuna</v>
      </c>
      <c r="O421" t="s">
        <v>30</v>
      </c>
      <c r="P421" t="s">
        <v>31</v>
      </c>
      <c r="Q421" t="s">
        <v>226</v>
      </c>
      <c r="R421" t="s">
        <v>31</v>
      </c>
      <c r="S421" t="s">
        <v>854</v>
      </c>
      <c r="T421" t="s">
        <v>857</v>
      </c>
      <c r="U421" t="s">
        <v>856</v>
      </c>
      <c r="X421" t="s">
        <v>910</v>
      </c>
      <c r="Y421">
        <v>1</v>
      </c>
      <c r="AA421">
        <v>1</v>
      </c>
      <c r="AD421">
        <v>2</v>
      </c>
      <c r="AF421">
        <v>2</v>
      </c>
      <c r="AG421">
        <v>2</v>
      </c>
      <c r="AH421">
        <v>2</v>
      </c>
      <c r="AI421">
        <v>2</v>
      </c>
      <c r="AJ421">
        <v>2</v>
      </c>
      <c r="AK421">
        <v>2</v>
      </c>
      <c r="AL421">
        <v>2</v>
      </c>
      <c r="AM421">
        <v>2</v>
      </c>
      <c r="AN421">
        <v>2</v>
      </c>
      <c r="AO421">
        <v>2</v>
      </c>
      <c r="AP421">
        <v>2</v>
      </c>
      <c r="AQ421">
        <v>2</v>
      </c>
      <c r="AR421">
        <v>2</v>
      </c>
      <c r="AS421">
        <v>1</v>
      </c>
      <c r="AT421">
        <v>2</v>
      </c>
      <c r="AU421">
        <v>2</v>
      </c>
      <c r="AV421">
        <v>1</v>
      </c>
      <c r="AW421">
        <v>2</v>
      </c>
      <c r="AX421">
        <v>2</v>
      </c>
      <c r="AY421">
        <v>1</v>
      </c>
      <c r="BD421">
        <v>1</v>
      </c>
      <c r="BE421">
        <v>1</v>
      </c>
      <c r="BG421">
        <v>1</v>
      </c>
      <c r="BH421">
        <v>1</v>
      </c>
      <c r="BI421">
        <v>1</v>
      </c>
      <c r="BJ421">
        <v>1</v>
      </c>
      <c r="BK421">
        <v>2</v>
      </c>
      <c r="BL421">
        <v>2</v>
      </c>
      <c r="BM421">
        <v>2</v>
      </c>
      <c r="BN421">
        <v>1</v>
      </c>
    </row>
    <row r="422" spans="2:66" ht="14.5" customHeight="1" x14ac:dyDescent="0.2">
      <c r="B422">
        <f>IF(SUMIFS('Included Monsters'!I:I,'Included Monsters'!E:E,data!K422,'Included Monsters'!F:F,data!M422)=1,0,IF(SUM(C422:D422)=0,0,SUM(E422:H422)))</f>
        <v>0</v>
      </c>
      <c r="C422">
        <f>IF(L422='Choice Identifier'!$F$3,1,0)</f>
        <v>0</v>
      </c>
      <c r="D422">
        <f>IF(K422='Choice Identifier'!$F$3,1,0)</f>
        <v>0</v>
      </c>
      <c r="E422">
        <f>IF(ISNUMBER(SEARCH(E$1,VLOOKUP($N422,'favorites worksheet'!$B:$T,19,FALSE))),4,IFERROR(VLOOKUP($N422,attributelookup,INDEX('list of artifact attributes'!$B:$B,MATCH(data!E$1,'list of artifact attributes'!$A:$A,0)),FALSE),))</f>
        <v>2</v>
      </c>
      <c r="F422">
        <f>IF(ISNUMBER(SEARCH(F$1,VLOOKUP($N422,'favorites worksheet'!$B:$T,19,FALSE))),4,IFERROR(VLOOKUP($N422,attributelookup,INDEX('list of artifact attributes'!$B:$B,MATCH(data!F$1,'list of artifact attributes'!$A:$A,0)),FALSE),))</f>
        <v>0</v>
      </c>
      <c r="G422">
        <f>IF(ISNUMBER(SEARCH(G$1,VLOOKUP($N422,'favorites worksheet'!$B:$T,19,FALSE))),4,IFERROR(VLOOKUP($N422,attributelookup,INDEX('list of artifact attributes'!$B:$B,MATCH(data!G$1,'list of artifact attributes'!$A:$A,0)),FALSE),))</f>
        <v>2</v>
      </c>
      <c r="H422">
        <f>IF(ISNUMBER(SEARCH(H$1,VLOOKUP($N422,'favorites worksheet'!$B:$T,19,FALSE))),4,IFERROR(VLOOKUP($N422,attributelookup,INDEX('list of artifact attributes'!$B:$B,MATCH(data!H$1,'list of artifact attributes'!$A:$A,0)),FALSE),))</f>
        <v>1</v>
      </c>
      <c r="I422">
        <v>3</v>
      </c>
      <c r="J422" t="s">
        <v>609</v>
      </c>
      <c r="K422" t="s">
        <v>19</v>
      </c>
      <c r="L422" t="s">
        <v>910</v>
      </c>
      <c r="M422" t="s">
        <v>613</v>
      </c>
      <c r="N422" t="str">
        <f t="shared" si="6"/>
        <v>WINDMav</v>
      </c>
      <c r="O422" t="s">
        <v>30</v>
      </c>
      <c r="P422" t="s">
        <v>31</v>
      </c>
      <c r="Q422" t="s">
        <v>132</v>
      </c>
      <c r="R422" t="s">
        <v>31</v>
      </c>
      <c r="S422" t="s">
        <v>854</v>
      </c>
      <c r="T422" t="s">
        <v>857</v>
      </c>
      <c r="U422" t="s">
        <v>862</v>
      </c>
      <c r="X422" t="s">
        <v>910</v>
      </c>
      <c r="Y422">
        <v>1</v>
      </c>
      <c r="AD422">
        <v>2</v>
      </c>
      <c r="AF422">
        <v>2</v>
      </c>
      <c r="AG422">
        <v>2</v>
      </c>
      <c r="AI422">
        <v>1</v>
      </c>
      <c r="AJ422">
        <v>2</v>
      </c>
      <c r="AK422">
        <v>2</v>
      </c>
      <c r="AL422">
        <v>2</v>
      </c>
      <c r="AM422">
        <v>2</v>
      </c>
      <c r="AN422">
        <v>2</v>
      </c>
      <c r="AO422">
        <v>2</v>
      </c>
      <c r="AP422">
        <v>2</v>
      </c>
      <c r="AQ422">
        <v>2</v>
      </c>
      <c r="AR422">
        <v>2</v>
      </c>
      <c r="AS422">
        <v>1</v>
      </c>
      <c r="AT422">
        <v>2</v>
      </c>
      <c r="AU422">
        <v>2</v>
      </c>
      <c r="AV422">
        <v>1</v>
      </c>
      <c r="AW422">
        <v>2</v>
      </c>
      <c r="AX422">
        <v>2</v>
      </c>
      <c r="AY422">
        <v>1</v>
      </c>
      <c r="BD422">
        <v>1</v>
      </c>
      <c r="BE422">
        <v>1</v>
      </c>
      <c r="BG422">
        <v>1</v>
      </c>
      <c r="BH422">
        <v>1</v>
      </c>
      <c r="BI422">
        <v>1</v>
      </c>
      <c r="BJ422">
        <v>1</v>
      </c>
      <c r="BK422">
        <v>2</v>
      </c>
      <c r="BL422">
        <v>2</v>
      </c>
      <c r="BM422">
        <v>2</v>
      </c>
      <c r="BN422">
        <v>1</v>
      </c>
    </row>
    <row r="423" spans="2:66" ht="14.5" customHeight="1" x14ac:dyDescent="0.2">
      <c r="B423">
        <f>IF(SUMIFS('Included Monsters'!I:I,'Included Monsters'!E:E,data!K423,'Included Monsters'!F:F,data!M423)=1,0,IF(SUM(C423:D423)=0,0,SUM(E423:H423)))</f>
        <v>0</v>
      </c>
      <c r="C423">
        <f>IF(L423='Choice Identifier'!$F$3,1,0)</f>
        <v>0</v>
      </c>
      <c r="D423">
        <f>IF(K423='Choice Identifier'!$F$3,1,0)</f>
        <v>0</v>
      </c>
      <c r="E423">
        <f>IF(ISNUMBER(SEARCH(E$1,VLOOKUP($N423,'favorites worksheet'!$B:$T,19,FALSE))),4,IFERROR(VLOOKUP($N423,attributelookup,INDEX('list of artifact attributes'!$B:$B,MATCH(data!E$1,'list of artifact attributes'!$A:$A,0)),FALSE),))</f>
        <v>0</v>
      </c>
      <c r="F423">
        <f>IF(ISNUMBER(SEARCH(F$1,VLOOKUP($N423,'favorites worksheet'!$B:$T,19,FALSE))),4,IFERROR(VLOOKUP($N423,attributelookup,INDEX('list of artifact attributes'!$B:$B,MATCH(data!F$1,'list of artifact attributes'!$A:$A,0)),FALSE),))</f>
        <v>0</v>
      </c>
      <c r="G423">
        <f>IF(ISNUMBER(SEARCH(G$1,VLOOKUP($N423,'favorites worksheet'!$B:$T,19,FALSE))),4,IFERROR(VLOOKUP($N423,attributelookup,INDEX('list of artifact attributes'!$B:$B,MATCH(data!G$1,'list of artifact attributes'!$A:$A,0)),FALSE),))</f>
        <v>2</v>
      </c>
      <c r="H423">
        <f>IF(ISNUMBER(SEARCH(H$1,VLOOKUP($N423,'favorites worksheet'!$B:$T,19,FALSE))),4,IFERROR(VLOOKUP($N423,attributelookup,INDEX('list of artifact attributes'!$B:$B,MATCH(data!H$1,'list of artifact attributes'!$A:$A,0)),FALSE),))</f>
        <v>1</v>
      </c>
      <c r="I423">
        <v>3</v>
      </c>
      <c r="J423" t="s">
        <v>609</v>
      </c>
      <c r="K423" t="s">
        <v>6</v>
      </c>
      <c r="L423" t="s">
        <v>910</v>
      </c>
      <c r="M423" t="s">
        <v>611</v>
      </c>
      <c r="N423" t="str">
        <f t="shared" si="6"/>
        <v>FIRENaki</v>
      </c>
      <c r="O423" t="s">
        <v>171</v>
      </c>
      <c r="P423" t="s">
        <v>172</v>
      </c>
      <c r="Q423" t="s">
        <v>612</v>
      </c>
      <c r="R423" t="s">
        <v>172</v>
      </c>
      <c r="S423" t="s">
        <v>872</v>
      </c>
      <c r="T423" t="s">
        <v>871</v>
      </c>
      <c r="U423" t="s">
        <v>857</v>
      </c>
      <c r="X423" t="s">
        <v>910</v>
      </c>
      <c r="Y423">
        <v>1</v>
      </c>
      <c r="Z423">
        <v>1</v>
      </c>
      <c r="AF423">
        <v>2</v>
      </c>
      <c r="AG423">
        <v>2</v>
      </c>
      <c r="AI423">
        <v>2</v>
      </c>
      <c r="AJ423">
        <v>1</v>
      </c>
      <c r="AK423">
        <v>2</v>
      </c>
      <c r="AL423">
        <v>2</v>
      </c>
      <c r="AM423">
        <v>2</v>
      </c>
      <c r="AN423">
        <v>2</v>
      </c>
      <c r="AO423">
        <v>2</v>
      </c>
      <c r="AP423">
        <v>2</v>
      </c>
      <c r="AQ423">
        <v>2</v>
      </c>
      <c r="AR423">
        <v>2</v>
      </c>
      <c r="AS423">
        <v>1</v>
      </c>
      <c r="AT423">
        <v>2</v>
      </c>
      <c r="AU423">
        <v>2</v>
      </c>
      <c r="AV423">
        <v>1</v>
      </c>
      <c r="AW423">
        <v>2</v>
      </c>
      <c r="AX423">
        <v>2</v>
      </c>
      <c r="AY423">
        <v>1</v>
      </c>
      <c r="BD423">
        <v>1</v>
      </c>
      <c r="BE423">
        <v>1</v>
      </c>
      <c r="BG423">
        <v>1</v>
      </c>
      <c r="BH423">
        <v>1</v>
      </c>
      <c r="BI423">
        <v>1</v>
      </c>
      <c r="BJ423">
        <v>1</v>
      </c>
      <c r="BK423">
        <v>2</v>
      </c>
      <c r="BL423">
        <v>2</v>
      </c>
      <c r="BM423">
        <v>2</v>
      </c>
      <c r="BN423">
        <v>1</v>
      </c>
    </row>
    <row r="424" spans="2:66" ht="14.5" customHeight="1" x14ac:dyDescent="0.2">
      <c r="B424">
        <f>IF(SUMIFS('Included Monsters'!I:I,'Included Monsters'!E:E,data!K424,'Included Monsters'!F:F,data!M424)=1,0,IF(SUM(C424:D424)=0,0,SUM(E424:H424)))</f>
        <v>0</v>
      </c>
      <c r="C424">
        <f>IF(L424='Choice Identifier'!$F$3,1,0)</f>
        <v>0</v>
      </c>
      <c r="D424">
        <f>IF(K424='Choice Identifier'!$F$3,1,0)</f>
        <v>0</v>
      </c>
      <c r="E424">
        <f>IF(ISNUMBER(SEARCH(E$1,VLOOKUP($N424,'favorites worksheet'!$B:$T,19,FALSE))),4,IFERROR(VLOOKUP($N424,attributelookup,INDEX('list of artifact attributes'!$B:$B,MATCH(data!E$1,'list of artifact attributes'!$A:$A,0)),FALSE),))</f>
        <v>0</v>
      </c>
      <c r="F424">
        <f>IF(ISNUMBER(SEARCH(F$1,VLOOKUP($N424,'favorites worksheet'!$B:$T,19,FALSE))),4,IFERROR(VLOOKUP($N424,attributelookup,INDEX('list of artifact attributes'!$B:$B,MATCH(data!F$1,'list of artifact attributes'!$A:$A,0)),FALSE),))</f>
        <v>0</v>
      </c>
      <c r="G424">
        <f>IF(ISNUMBER(SEARCH(G$1,VLOOKUP($N424,'favorites worksheet'!$B:$T,19,FALSE))),4,IFERROR(VLOOKUP($N424,attributelookup,INDEX('list of artifact attributes'!$B:$B,MATCH(data!G$1,'list of artifact attributes'!$A:$A,0)),FALSE),))</f>
        <v>2</v>
      </c>
      <c r="H424">
        <f>IF(ISNUMBER(SEARCH(H$1,VLOOKUP($N424,'favorites worksheet'!$B:$T,19,FALSE))),4,IFERROR(VLOOKUP($N424,attributelookup,INDEX('list of artifact attributes'!$B:$B,MATCH(data!H$1,'list of artifact attributes'!$A:$A,0)),FALSE),))</f>
        <v>2</v>
      </c>
      <c r="I424">
        <v>3</v>
      </c>
      <c r="J424" t="s">
        <v>609</v>
      </c>
      <c r="K424" t="s">
        <v>13</v>
      </c>
      <c r="L424" t="s">
        <v>919</v>
      </c>
      <c r="M424" t="s">
        <v>610</v>
      </c>
      <c r="N424" t="str">
        <f t="shared" si="6"/>
        <v>WATERToma</v>
      </c>
      <c r="O424" t="s">
        <v>58</v>
      </c>
      <c r="P424" t="s">
        <v>186</v>
      </c>
      <c r="Q424" t="s">
        <v>494</v>
      </c>
      <c r="R424" t="s">
        <v>186</v>
      </c>
      <c r="S424" t="s">
        <v>872</v>
      </c>
      <c r="T424" t="s">
        <v>871</v>
      </c>
      <c r="U424" t="s">
        <v>855</v>
      </c>
      <c r="X424" t="s">
        <v>909</v>
      </c>
      <c r="Y424">
        <v>2</v>
      </c>
      <c r="Z424">
        <v>2</v>
      </c>
      <c r="AA424">
        <v>2</v>
      </c>
      <c r="AF424">
        <v>2</v>
      </c>
      <c r="AG424">
        <v>2</v>
      </c>
      <c r="AI424">
        <v>2</v>
      </c>
      <c r="AJ424">
        <v>2</v>
      </c>
      <c r="AK424">
        <v>1</v>
      </c>
      <c r="AL424">
        <v>2</v>
      </c>
      <c r="AM424">
        <v>2</v>
      </c>
      <c r="AN424">
        <v>2</v>
      </c>
      <c r="AO424">
        <v>2</v>
      </c>
      <c r="AP424">
        <v>2</v>
      </c>
      <c r="AQ424">
        <v>2</v>
      </c>
      <c r="AR424">
        <v>2</v>
      </c>
      <c r="AS424">
        <v>2</v>
      </c>
      <c r="AT424">
        <v>1</v>
      </c>
      <c r="AU424">
        <v>2</v>
      </c>
      <c r="AV424">
        <v>2</v>
      </c>
      <c r="AW424">
        <v>1</v>
      </c>
      <c r="AX424">
        <v>2</v>
      </c>
      <c r="AY424">
        <v>1</v>
      </c>
      <c r="BD424">
        <v>1</v>
      </c>
      <c r="BE424">
        <v>1</v>
      </c>
      <c r="BG424">
        <v>2</v>
      </c>
      <c r="BH424">
        <v>2</v>
      </c>
      <c r="BI424">
        <v>1</v>
      </c>
      <c r="BJ424">
        <v>2</v>
      </c>
      <c r="BK424">
        <v>2</v>
      </c>
      <c r="BL424">
        <v>2</v>
      </c>
      <c r="BM424">
        <v>2</v>
      </c>
      <c r="BN424">
        <v>1</v>
      </c>
    </row>
    <row r="425" spans="2:66" ht="14.5" customHeight="1" x14ac:dyDescent="0.2">
      <c r="B425">
        <f>IF(SUMIFS('Included Monsters'!I:I,'Included Monsters'!E:E,data!K425,'Included Monsters'!F:F,data!M425)=1,0,IF(SUM(C425:D425)=0,0,SUM(E425:H425)))</f>
        <v>0</v>
      </c>
      <c r="C425">
        <f>IF(L425='Choice Identifier'!$F$3,1,0)</f>
        <v>0</v>
      </c>
      <c r="D425">
        <f>IF(K425='Choice Identifier'!$F$3,1,0)</f>
        <v>0</v>
      </c>
      <c r="E425">
        <f>IF(ISNUMBER(SEARCH(E$1,VLOOKUP($N425,'favorites worksheet'!$B:$T,19,FALSE))),4,IFERROR(VLOOKUP($N425,attributelookup,INDEX('list of artifact attributes'!$B:$B,MATCH(data!E$1,'list of artifact attributes'!$A:$A,0)),FALSE),))</f>
        <v>0</v>
      </c>
      <c r="F425">
        <f>IF(ISNUMBER(SEARCH(F$1,VLOOKUP($N425,'favorites worksheet'!$B:$T,19,FALSE))),4,IFERROR(VLOOKUP($N425,attributelookup,INDEX('list of artifact attributes'!$B:$B,MATCH(data!F$1,'list of artifact attributes'!$A:$A,0)),FALSE),))</f>
        <v>0</v>
      </c>
      <c r="G425">
        <f>IF(ISNUMBER(SEARCH(G$1,VLOOKUP($N425,'favorites worksheet'!$B:$T,19,FALSE))),4,IFERROR(VLOOKUP($N425,attributelookup,INDEX('list of artifact attributes'!$B:$B,MATCH(data!G$1,'list of artifact attributes'!$A:$A,0)),FALSE),))</f>
        <v>2</v>
      </c>
      <c r="H425">
        <f>IF(ISNUMBER(SEARCH(H$1,VLOOKUP($N425,'favorites worksheet'!$B:$T,19,FALSE))),4,IFERROR(VLOOKUP($N425,attributelookup,INDEX('list of artifact attributes'!$B:$B,MATCH(data!H$1,'list of artifact attributes'!$A:$A,0)),FALSE),))</f>
        <v>2</v>
      </c>
      <c r="I425">
        <v>4</v>
      </c>
      <c r="J425" t="s">
        <v>497</v>
      </c>
      <c r="K425" t="s">
        <v>26</v>
      </c>
      <c r="L425" t="s">
        <v>919</v>
      </c>
      <c r="M425" t="s">
        <v>498</v>
      </c>
      <c r="N425" t="str">
        <f t="shared" si="6"/>
        <v>DARKGuillaume</v>
      </c>
      <c r="O425" t="s">
        <v>58</v>
      </c>
      <c r="P425" t="s">
        <v>208</v>
      </c>
      <c r="Q425" t="s">
        <v>83</v>
      </c>
      <c r="R425" t="s">
        <v>186</v>
      </c>
      <c r="S425" t="s">
        <v>872</v>
      </c>
      <c r="T425" t="s">
        <v>871</v>
      </c>
      <c r="U425" t="s">
        <v>855</v>
      </c>
      <c r="X425" t="s">
        <v>909</v>
      </c>
      <c r="Y425">
        <v>2</v>
      </c>
      <c r="Z425">
        <v>2</v>
      </c>
      <c r="AF425">
        <v>2</v>
      </c>
      <c r="AG425">
        <v>2</v>
      </c>
      <c r="AI425">
        <v>2</v>
      </c>
      <c r="AJ425">
        <v>2</v>
      </c>
      <c r="AK425">
        <v>2</v>
      </c>
      <c r="AL425">
        <v>2</v>
      </c>
      <c r="AM425">
        <v>2</v>
      </c>
      <c r="AN425">
        <v>2</v>
      </c>
      <c r="AO425">
        <v>2</v>
      </c>
      <c r="AP425">
        <v>2</v>
      </c>
      <c r="AQ425">
        <v>2</v>
      </c>
      <c r="AR425">
        <v>2</v>
      </c>
      <c r="AS425">
        <v>2</v>
      </c>
      <c r="AT425">
        <v>1</v>
      </c>
      <c r="AU425">
        <v>2</v>
      </c>
      <c r="AV425">
        <v>2</v>
      </c>
      <c r="AW425">
        <v>1</v>
      </c>
      <c r="AX425">
        <v>2</v>
      </c>
      <c r="AY425">
        <v>1</v>
      </c>
      <c r="BD425">
        <v>1</v>
      </c>
      <c r="BE425">
        <v>1</v>
      </c>
      <c r="BG425">
        <v>2</v>
      </c>
      <c r="BH425">
        <v>2</v>
      </c>
      <c r="BI425">
        <v>1</v>
      </c>
      <c r="BJ425">
        <v>2</v>
      </c>
      <c r="BK425">
        <v>2</v>
      </c>
      <c r="BL425">
        <v>2</v>
      </c>
      <c r="BM425">
        <v>2</v>
      </c>
      <c r="BN425">
        <v>1</v>
      </c>
    </row>
    <row r="426" spans="2:66" ht="14.5" customHeight="1" x14ac:dyDescent="0.2">
      <c r="B426">
        <f>IF(SUMIFS('Included Monsters'!I:I,'Included Monsters'!E:E,data!K426,'Included Monsters'!F:F,data!M426)=1,0,IF(SUM(C426:D426)=0,0,SUM(E426:H426)))</f>
        <v>0</v>
      </c>
      <c r="C426">
        <f>IF(L426='Choice Identifier'!$F$3,1,0)</f>
        <v>0</v>
      </c>
      <c r="D426">
        <f>IF(K426='Choice Identifier'!$F$3,1,0)</f>
        <v>0</v>
      </c>
      <c r="E426">
        <f>IF(ISNUMBER(SEARCH(E$1,VLOOKUP($N426,'favorites worksheet'!$B:$T,19,FALSE))),4,IFERROR(VLOOKUP($N426,attributelookup,INDEX('list of artifact attributes'!$B:$B,MATCH(data!E$1,'list of artifact attributes'!$A:$A,0)),FALSE),))</f>
        <v>0</v>
      </c>
      <c r="F426">
        <f>IF(ISNUMBER(SEARCH(F$1,VLOOKUP($N426,'favorites worksheet'!$B:$T,19,FALSE))),4,IFERROR(VLOOKUP($N426,attributelookup,INDEX('list of artifact attributes'!$B:$B,MATCH(data!F$1,'list of artifact attributes'!$A:$A,0)),FALSE),))</f>
        <v>0</v>
      </c>
      <c r="G426">
        <f>IF(ISNUMBER(SEARCH(G$1,VLOOKUP($N426,'favorites worksheet'!$B:$T,19,FALSE))),4,IFERROR(VLOOKUP($N426,attributelookup,INDEX('list of artifact attributes'!$B:$B,MATCH(data!G$1,'list of artifact attributes'!$A:$A,0)),FALSE),))</f>
        <v>2</v>
      </c>
      <c r="H426">
        <f>IF(ISNUMBER(SEARCH(H$1,VLOOKUP($N426,'favorites worksheet'!$B:$T,19,FALSE))),4,IFERROR(VLOOKUP($N426,attributelookup,INDEX('list of artifact attributes'!$B:$B,MATCH(data!H$1,'list of artifact attributes'!$A:$A,0)),FALSE),))</f>
        <v>2</v>
      </c>
      <c r="I426">
        <v>4</v>
      </c>
      <c r="J426" t="s">
        <v>497</v>
      </c>
      <c r="K426" t="s">
        <v>6</v>
      </c>
      <c r="L426" t="s">
        <v>919</v>
      </c>
      <c r="M426" t="s">
        <v>499</v>
      </c>
      <c r="N426" t="str">
        <f t="shared" si="6"/>
        <v>FIREJean</v>
      </c>
      <c r="O426" t="s">
        <v>58</v>
      </c>
      <c r="P426" t="s">
        <v>208</v>
      </c>
      <c r="Q426" t="s">
        <v>494</v>
      </c>
      <c r="R426" t="s">
        <v>186</v>
      </c>
      <c r="S426" t="s">
        <v>872</v>
      </c>
      <c r="T426" t="s">
        <v>871</v>
      </c>
      <c r="U426" t="s">
        <v>855</v>
      </c>
      <c r="X426" t="s">
        <v>909</v>
      </c>
      <c r="Y426">
        <v>2</v>
      </c>
      <c r="Z426">
        <v>2</v>
      </c>
      <c r="AF426">
        <v>2</v>
      </c>
      <c r="AG426">
        <v>2</v>
      </c>
      <c r="AI426">
        <v>2</v>
      </c>
      <c r="AJ426">
        <v>1</v>
      </c>
      <c r="AK426">
        <v>2</v>
      </c>
      <c r="AL426">
        <v>2</v>
      </c>
      <c r="AM426">
        <v>2</v>
      </c>
      <c r="AN426">
        <v>2</v>
      </c>
      <c r="AO426">
        <v>2</v>
      </c>
      <c r="AP426">
        <v>2</v>
      </c>
      <c r="AQ426">
        <v>2</v>
      </c>
      <c r="AR426">
        <v>2</v>
      </c>
      <c r="AS426">
        <v>2</v>
      </c>
      <c r="AT426">
        <v>1</v>
      </c>
      <c r="AU426">
        <v>2</v>
      </c>
      <c r="AV426">
        <v>2</v>
      </c>
      <c r="AW426">
        <v>1</v>
      </c>
      <c r="AX426">
        <v>2</v>
      </c>
      <c r="AY426">
        <v>1</v>
      </c>
      <c r="BD426">
        <v>1</v>
      </c>
      <c r="BE426">
        <v>1</v>
      </c>
      <c r="BG426">
        <v>2</v>
      </c>
      <c r="BH426">
        <v>2</v>
      </c>
      <c r="BI426">
        <v>1</v>
      </c>
      <c r="BJ426">
        <v>2</v>
      </c>
      <c r="BK426">
        <v>2</v>
      </c>
      <c r="BL426">
        <v>2</v>
      </c>
      <c r="BM426">
        <v>2</v>
      </c>
      <c r="BN426">
        <v>1</v>
      </c>
    </row>
    <row r="427" spans="2:66" ht="14.5" customHeight="1" x14ac:dyDescent="0.2">
      <c r="B427">
        <f>IF(SUMIFS('Included Monsters'!I:I,'Included Monsters'!E:E,data!K427,'Included Monsters'!F:F,data!M427)=1,0,IF(SUM(C427:D427)=0,0,SUM(E427:H427)))</f>
        <v>0</v>
      </c>
      <c r="C427">
        <f>IF(L427='Choice Identifier'!$F$3,1,0)</f>
        <v>0</v>
      </c>
      <c r="D427">
        <f>IF(K427='Choice Identifier'!$F$3,1,0)</f>
        <v>0</v>
      </c>
      <c r="E427">
        <f>IF(ISNUMBER(SEARCH(E$1,VLOOKUP($N427,'favorites worksheet'!$B:$T,19,FALSE))),4,IFERROR(VLOOKUP($N427,attributelookup,INDEX('list of artifact attributes'!$B:$B,MATCH(data!E$1,'list of artifact attributes'!$A:$A,0)),FALSE),))</f>
        <v>0</v>
      </c>
      <c r="F427">
        <f>IF(ISNUMBER(SEARCH(F$1,VLOOKUP($N427,'favorites worksheet'!$B:$T,19,FALSE))),4,IFERROR(VLOOKUP($N427,attributelookup,INDEX('list of artifact attributes'!$B:$B,MATCH(data!F$1,'list of artifact attributes'!$A:$A,0)),FALSE),))</f>
        <v>0</v>
      </c>
      <c r="G427">
        <f>IF(ISNUMBER(SEARCH(G$1,VLOOKUP($N427,'favorites worksheet'!$B:$T,19,FALSE))),4,IFERROR(VLOOKUP($N427,attributelookup,INDEX('list of artifact attributes'!$B:$B,MATCH(data!G$1,'list of artifact attributes'!$A:$A,0)),FALSE),))</f>
        <v>2</v>
      </c>
      <c r="H427">
        <f>IF(ISNUMBER(SEARCH(H$1,VLOOKUP($N427,'favorites worksheet'!$B:$T,19,FALSE))),4,IFERROR(VLOOKUP($N427,attributelookup,INDEX('list of artifact attributes'!$B:$B,MATCH(data!H$1,'list of artifact attributes'!$A:$A,0)),FALSE),))</f>
        <v>2</v>
      </c>
      <c r="I427">
        <v>4</v>
      </c>
      <c r="J427" t="s">
        <v>497</v>
      </c>
      <c r="K427" t="s">
        <v>19</v>
      </c>
      <c r="L427" t="s">
        <v>919</v>
      </c>
      <c r="M427" t="s">
        <v>500</v>
      </c>
      <c r="N427" t="str">
        <f t="shared" si="6"/>
        <v>WINDJulien</v>
      </c>
      <c r="O427" t="s">
        <v>58</v>
      </c>
      <c r="P427" t="s">
        <v>208</v>
      </c>
      <c r="Q427" t="s">
        <v>226</v>
      </c>
      <c r="R427" t="s">
        <v>186</v>
      </c>
      <c r="S427" t="s">
        <v>872</v>
      </c>
      <c r="T427" t="s">
        <v>871</v>
      </c>
      <c r="U427" t="s">
        <v>855</v>
      </c>
      <c r="X427" t="s">
        <v>914</v>
      </c>
      <c r="Y427">
        <v>2</v>
      </c>
      <c r="Z427">
        <v>2</v>
      </c>
      <c r="AA427">
        <v>2</v>
      </c>
      <c r="AF427">
        <v>2</v>
      </c>
      <c r="AG427">
        <v>2</v>
      </c>
      <c r="AH427">
        <v>2</v>
      </c>
      <c r="AI427">
        <v>1</v>
      </c>
      <c r="AJ427">
        <v>2</v>
      </c>
      <c r="AK427">
        <v>2</v>
      </c>
      <c r="AL427">
        <v>2</v>
      </c>
      <c r="AM427">
        <v>2</v>
      </c>
      <c r="AN427">
        <v>2</v>
      </c>
      <c r="AO427">
        <v>2</v>
      </c>
      <c r="AP427">
        <v>2</v>
      </c>
      <c r="AQ427">
        <v>2</v>
      </c>
      <c r="AR427">
        <v>2</v>
      </c>
      <c r="AS427">
        <v>2</v>
      </c>
      <c r="AT427">
        <v>2</v>
      </c>
      <c r="AU427">
        <v>2</v>
      </c>
      <c r="AV427">
        <v>2</v>
      </c>
      <c r="AW427">
        <v>2</v>
      </c>
      <c r="AX427">
        <v>2</v>
      </c>
      <c r="AY427">
        <v>1</v>
      </c>
      <c r="BD427">
        <v>1</v>
      </c>
      <c r="BE427">
        <v>1</v>
      </c>
      <c r="BG427">
        <v>2</v>
      </c>
      <c r="BH427">
        <v>2</v>
      </c>
      <c r="BI427">
        <v>1</v>
      </c>
      <c r="BJ427">
        <v>2</v>
      </c>
      <c r="BK427">
        <v>2</v>
      </c>
      <c r="BL427">
        <v>2</v>
      </c>
      <c r="BM427">
        <v>2</v>
      </c>
      <c r="BN427">
        <v>1</v>
      </c>
    </row>
    <row r="428" spans="2:66" ht="14.5" customHeight="1" x14ac:dyDescent="0.2">
      <c r="B428">
        <f>IF(SUMIFS('Included Monsters'!I:I,'Included Monsters'!E:E,data!K428,'Included Monsters'!F:F,data!M428)=1,0,IF(SUM(C428:D428)=0,0,SUM(E428:H428)))</f>
        <v>3</v>
      </c>
      <c r="C428">
        <f>IF(L428='Choice Identifier'!$F$3,1,0)</f>
        <v>0</v>
      </c>
      <c r="D428">
        <f>IF(K428='Choice Identifier'!$F$3,1,0)</f>
        <v>1</v>
      </c>
      <c r="E428">
        <f>IF(ISNUMBER(SEARCH(E$1,VLOOKUP($N428,'favorites worksheet'!$B:$T,19,FALSE))),4,IFERROR(VLOOKUP($N428,attributelookup,INDEX('list of artifact attributes'!$B:$B,MATCH(data!E$1,'list of artifact attributes'!$A:$A,0)),FALSE),))</f>
        <v>0</v>
      </c>
      <c r="F428">
        <f>IF(ISNUMBER(SEARCH(F$1,VLOOKUP($N428,'favorites worksheet'!$B:$T,19,FALSE))),4,IFERROR(VLOOKUP($N428,attributelookup,INDEX('list of artifact attributes'!$B:$B,MATCH(data!F$1,'list of artifact attributes'!$A:$A,0)),FALSE),))</f>
        <v>0</v>
      </c>
      <c r="G428">
        <f>IF(ISNUMBER(SEARCH(G$1,VLOOKUP($N428,'favorites worksheet'!$B:$T,19,FALSE))),4,IFERROR(VLOOKUP($N428,attributelookup,INDEX('list of artifact attributes'!$B:$B,MATCH(data!G$1,'list of artifact attributes'!$A:$A,0)),FALSE),))</f>
        <v>2</v>
      </c>
      <c r="H428">
        <f>IF(ISNUMBER(SEARCH(H$1,VLOOKUP($N428,'favorites worksheet'!$B:$T,19,FALSE))),4,IFERROR(VLOOKUP($N428,attributelookup,INDEX('list of artifact attributes'!$B:$B,MATCH(data!H$1,'list of artifact attributes'!$A:$A,0)),FALSE),))</f>
        <v>1</v>
      </c>
      <c r="I428">
        <v>4</v>
      </c>
      <c r="J428" t="s">
        <v>497</v>
      </c>
      <c r="K428" t="s">
        <v>22</v>
      </c>
      <c r="L428" t="s">
        <v>921</v>
      </c>
      <c r="M428" t="s">
        <v>501</v>
      </c>
      <c r="N428" t="str">
        <f t="shared" si="6"/>
        <v>LIGHTLouis</v>
      </c>
      <c r="O428" t="s">
        <v>15</v>
      </c>
      <c r="P428" t="s">
        <v>16</v>
      </c>
      <c r="Q428" t="s">
        <v>83</v>
      </c>
      <c r="R428" t="s">
        <v>16</v>
      </c>
      <c r="S428" t="s">
        <v>854</v>
      </c>
      <c r="T428" t="s">
        <v>857</v>
      </c>
      <c r="U428" t="s">
        <v>856</v>
      </c>
      <c r="X428" t="s">
        <v>910</v>
      </c>
      <c r="Y428">
        <v>1</v>
      </c>
      <c r="Z428">
        <v>1</v>
      </c>
      <c r="AF428">
        <v>2</v>
      </c>
      <c r="AG428">
        <v>2</v>
      </c>
      <c r="AI428">
        <v>2</v>
      </c>
      <c r="AJ428">
        <v>2</v>
      </c>
      <c r="AK428">
        <v>2</v>
      </c>
      <c r="AL428">
        <v>2</v>
      </c>
      <c r="AM428">
        <v>2</v>
      </c>
      <c r="AN428">
        <v>2</v>
      </c>
      <c r="AO428">
        <v>2</v>
      </c>
      <c r="AP428">
        <v>2</v>
      </c>
      <c r="AQ428">
        <v>2</v>
      </c>
      <c r="AR428">
        <v>2</v>
      </c>
      <c r="AS428">
        <v>1</v>
      </c>
      <c r="AT428">
        <v>2</v>
      </c>
      <c r="AU428">
        <v>2</v>
      </c>
      <c r="AV428">
        <v>1</v>
      </c>
      <c r="AW428">
        <v>2</v>
      </c>
      <c r="AX428">
        <v>2</v>
      </c>
      <c r="AY428">
        <v>1</v>
      </c>
      <c r="BD428">
        <v>1</v>
      </c>
      <c r="BE428">
        <v>1</v>
      </c>
      <c r="BG428">
        <v>1</v>
      </c>
      <c r="BH428">
        <v>1</v>
      </c>
      <c r="BI428">
        <v>1</v>
      </c>
      <c r="BJ428">
        <v>1</v>
      </c>
      <c r="BK428">
        <v>2</v>
      </c>
      <c r="BL428">
        <v>2</v>
      </c>
      <c r="BM428">
        <v>2</v>
      </c>
      <c r="BN428">
        <v>1</v>
      </c>
    </row>
    <row r="429" spans="2:66" ht="14.5" customHeight="1" x14ac:dyDescent="0.2">
      <c r="B429">
        <f>IF(SUMIFS('Included Monsters'!I:I,'Included Monsters'!E:E,data!K429,'Included Monsters'!F:F,data!M429)=1,0,IF(SUM(C429:D429)=0,0,SUM(E429:H429)))</f>
        <v>0</v>
      </c>
      <c r="C429">
        <f>IF(L429='Choice Identifier'!$F$3,1,0)</f>
        <v>0</v>
      </c>
      <c r="D429">
        <f>IF(K429='Choice Identifier'!$F$3,1,0)</f>
        <v>0</v>
      </c>
      <c r="E429">
        <f>IF(ISNUMBER(SEARCH(E$1,VLOOKUP($N429,'favorites worksheet'!$B:$T,19,FALSE))),4,IFERROR(VLOOKUP($N429,attributelookup,INDEX('list of artifact attributes'!$B:$B,MATCH(data!E$1,'list of artifact attributes'!$A:$A,0)),FALSE),))</f>
        <v>0</v>
      </c>
      <c r="F429">
        <f>IF(ISNUMBER(SEARCH(F$1,VLOOKUP($N429,'favorites worksheet'!$B:$T,19,FALSE))),4,IFERROR(VLOOKUP($N429,attributelookup,INDEX('list of artifact attributes'!$B:$B,MATCH(data!F$1,'list of artifact attributes'!$A:$A,0)),FALSE),))</f>
        <v>0</v>
      </c>
      <c r="G429">
        <f>IF(ISNUMBER(SEARCH(G$1,VLOOKUP($N429,'favorites worksheet'!$B:$T,19,FALSE))),4,IFERROR(VLOOKUP($N429,attributelookup,INDEX('list of artifact attributes'!$B:$B,MATCH(data!G$1,'list of artifact attributes'!$A:$A,0)),FALSE),))</f>
        <v>2</v>
      </c>
      <c r="H429">
        <f>IF(ISNUMBER(SEARCH(H$1,VLOOKUP($N429,'favorites worksheet'!$B:$T,19,FALSE))),4,IFERROR(VLOOKUP($N429,attributelookup,INDEX('list of artifact attributes'!$B:$B,MATCH(data!H$1,'list of artifact attributes'!$A:$A,0)),FALSE),))</f>
        <v>1</v>
      </c>
      <c r="I429">
        <v>4</v>
      </c>
      <c r="J429" t="s">
        <v>497</v>
      </c>
      <c r="K429" t="s">
        <v>13</v>
      </c>
      <c r="L429" t="s">
        <v>921</v>
      </c>
      <c r="M429" t="s">
        <v>502</v>
      </c>
      <c r="N429" t="str">
        <f t="shared" si="6"/>
        <v>WATERLuer</v>
      </c>
      <c r="O429" t="s">
        <v>15</v>
      </c>
      <c r="P429" t="s">
        <v>16</v>
      </c>
      <c r="Q429" t="s">
        <v>226</v>
      </c>
      <c r="R429" t="s">
        <v>16</v>
      </c>
      <c r="S429" t="s">
        <v>854</v>
      </c>
      <c r="T429" t="s">
        <v>857</v>
      </c>
      <c r="U429" t="s">
        <v>856</v>
      </c>
      <c r="X429" t="s">
        <v>910</v>
      </c>
      <c r="Y429">
        <v>1</v>
      </c>
      <c r="Z429">
        <v>1</v>
      </c>
      <c r="AA429">
        <v>1</v>
      </c>
      <c r="AF429">
        <v>2</v>
      </c>
      <c r="AG429">
        <v>2</v>
      </c>
      <c r="AH429">
        <v>2</v>
      </c>
      <c r="AI429">
        <v>2</v>
      </c>
      <c r="AJ429">
        <v>2</v>
      </c>
      <c r="AK429">
        <v>1</v>
      </c>
      <c r="AL429">
        <v>2</v>
      </c>
      <c r="AM429">
        <v>2</v>
      </c>
      <c r="AN429">
        <v>2</v>
      </c>
      <c r="AO429">
        <v>2</v>
      </c>
      <c r="AP429">
        <v>2</v>
      </c>
      <c r="AQ429">
        <v>2</v>
      </c>
      <c r="AR429">
        <v>2</v>
      </c>
      <c r="AS429">
        <v>1</v>
      </c>
      <c r="AT429">
        <v>2</v>
      </c>
      <c r="AU429">
        <v>2</v>
      </c>
      <c r="AV429">
        <v>1</v>
      </c>
      <c r="AW429">
        <v>2</v>
      </c>
      <c r="AX429">
        <v>2</v>
      </c>
      <c r="AY429">
        <v>1</v>
      </c>
      <c r="BD429">
        <v>1</v>
      </c>
      <c r="BE429">
        <v>1</v>
      </c>
      <c r="BG429">
        <v>1</v>
      </c>
      <c r="BH429">
        <v>1</v>
      </c>
      <c r="BI429">
        <v>1</v>
      </c>
      <c r="BJ429">
        <v>1</v>
      </c>
      <c r="BK429">
        <v>2</v>
      </c>
      <c r="BL429">
        <v>2</v>
      </c>
      <c r="BM429">
        <v>2</v>
      </c>
      <c r="BN429">
        <v>1</v>
      </c>
    </row>
    <row r="430" spans="2:66" ht="14.5" customHeight="1" x14ac:dyDescent="0.2">
      <c r="B430">
        <f>IF(SUMIFS('Included Monsters'!I:I,'Included Monsters'!E:E,data!K430,'Included Monsters'!F:F,data!M430)=1,0,IF(SUM(C430:D430)=0,0,SUM(E430:H430)))</f>
        <v>4</v>
      </c>
      <c r="C430">
        <f>IF(L430='Choice Identifier'!$F$3,1,0)</f>
        <v>0</v>
      </c>
      <c r="D430">
        <f>IF(K430='Choice Identifier'!$F$3,1,0)</f>
        <v>1</v>
      </c>
      <c r="E430">
        <f>IF(ISNUMBER(SEARCH(E$1,VLOOKUP($N430,'favorites worksheet'!$B:$T,19,FALSE))),4,IFERROR(VLOOKUP($N430,attributelookup,INDEX('list of artifact attributes'!$B:$B,MATCH(data!E$1,'list of artifact attributes'!$A:$A,0)),FALSE),))</f>
        <v>0</v>
      </c>
      <c r="F430">
        <f>IF(ISNUMBER(SEARCH(F$1,VLOOKUP($N430,'favorites worksheet'!$B:$T,19,FALSE))),4,IFERROR(VLOOKUP($N430,attributelookup,INDEX('list of artifact attributes'!$B:$B,MATCH(data!F$1,'list of artifact attributes'!$A:$A,0)),FALSE),))</f>
        <v>0</v>
      </c>
      <c r="G430">
        <f>IF(ISNUMBER(SEARCH(G$1,VLOOKUP($N430,'favorites worksheet'!$B:$T,19,FALSE))),4,IFERROR(VLOOKUP($N430,attributelookup,INDEX('list of artifact attributes'!$B:$B,MATCH(data!G$1,'list of artifact attributes'!$A:$A,0)),FALSE),))</f>
        <v>2</v>
      </c>
      <c r="H430">
        <f>IF(ISNUMBER(SEARCH(H$1,VLOOKUP($N430,'favorites worksheet'!$B:$T,19,FALSE))),4,IFERROR(VLOOKUP($N430,attributelookup,INDEX('list of artifact attributes'!$B:$B,MATCH(data!H$1,'list of artifact attributes'!$A:$A,0)),FALSE),))</f>
        <v>2</v>
      </c>
      <c r="I430">
        <v>5</v>
      </c>
      <c r="J430" t="s">
        <v>350</v>
      </c>
      <c r="K430" t="s">
        <v>22</v>
      </c>
      <c r="L430" t="s">
        <v>919</v>
      </c>
      <c r="M430" t="s">
        <v>351</v>
      </c>
      <c r="N430" t="str">
        <f t="shared" si="6"/>
        <v>LIGHTEludia</v>
      </c>
      <c r="O430" t="s">
        <v>58</v>
      </c>
      <c r="P430" t="s">
        <v>208</v>
      </c>
      <c r="Q430" t="s">
        <v>17</v>
      </c>
      <c r="R430" t="s">
        <v>186</v>
      </c>
      <c r="S430" t="s">
        <v>872</v>
      </c>
      <c r="T430" t="s">
        <v>871</v>
      </c>
      <c r="U430" t="s">
        <v>860</v>
      </c>
      <c r="X430" t="s">
        <v>909</v>
      </c>
      <c r="Y430">
        <v>2</v>
      </c>
      <c r="Z430">
        <v>2</v>
      </c>
      <c r="AA430">
        <v>2</v>
      </c>
      <c r="AF430">
        <v>2</v>
      </c>
      <c r="AG430">
        <v>2</v>
      </c>
      <c r="AH430">
        <v>2</v>
      </c>
      <c r="AI430">
        <v>2</v>
      </c>
      <c r="AJ430">
        <v>2</v>
      </c>
      <c r="AK430">
        <v>2</v>
      </c>
      <c r="AL430">
        <v>2</v>
      </c>
      <c r="AM430">
        <v>2</v>
      </c>
      <c r="AN430">
        <v>2</v>
      </c>
      <c r="AO430">
        <v>2</v>
      </c>
      <c r="AP430">
        <v>2</v>
      </c>
      <c r="AQ430">
        <v>2</v>
      </c>
      <c r="AR430">
        <v>2</v>
      </c>
      <c r="AS430">
        <v>2</v>
      </c>
      <c r="AT430">
        <v>1</v>
      </c>
      <c r="AU430">
        <v>2</v>
      </c>
      <c r="AV430">
        <v>2</v>
      </c>
      <c r="AW430">
        <v>1</v>
      </c>
      <c r="AX430">
        <v>2</v>
      </c>
      <c r="AY430">
        <v>1</v>
      </c>
      <c r="BD430">
        <v>1</v>
      </c>
      <c r="BE430">
        <v>1</v>
      </c>
      <c r="BG430">
        <v>2</v>
      </c>
      <c r="BH430">
        <v>2</v>
      </c>
      <c r="BI430">
        <v>1</v>
      </c>
      <c r="BJ430">
        <v>2</v>
      </c>
      <c r="BK430">
        <v>2</v>
      </c>
      <c r="BL430">
        <v>2</v>
      </c>
      <c r="BM430">
        <v>2</v>
      </c>
      <c r="BN430">
        <v>1</v>
      </c>
    </row>
    <row r="431" spans="2:66" ht="14.5" customHeight="1" x14ac:dyDescent="0.2">
      <c r="B431">
        <f>IF(SUMIFS('Included Monsters'!I:I,'Included Monsters'!E:E,data!K431,'Included Monsters'!F:F,data!M431)=1,0,IF(SUM(C431:D431)=0,0,SUM(E431:H431)))</f>
        <v>0</v>
      </c>
      <c r="C431">
        <f>IF(L431='Choice Identifier'!$F$3,1,0)</f>
        <v>0</v>
      </c>
      <c r="D431">
        <f>IF(K431='Choice Identifier'!$F$3,1,0)</f>
        <v>0</v>
      </c>
      <c r="E431">
        <f>IF(ISNUMBER(SEARCH(E$1,VLOOKUP($N431,'favorites worksheet'!$B:$T,19,FALSE))),4,IFERROR(VLOOKUP($N431,attributelookup,INDEX('list of artifact attributes'!$B:$B,MATCH(data!E$1,'list of artifact attributes'!$A:$A,0)),FALSE),))</f>
        <v>0</v>
      </c>
      <c r="F431">
        <f>IF(ISNUMBER(SEARCH(F$1,VLOOKUP($N431,'favorites worksheet'!$B:$T,19,FALSE))),4,IFERROR(VLOOKUP($N431,attributelookup,INDEX('list of artifact attributes'!$B:$B,MATCH(data!F$1,'list of artifact attributes'!$A:$A,0)),FALSE),))</f>
        <v>0</v>
      </c>
      <c r="G431">
        <f>IF(ISNUMBER(SEARCH(G$1,VLOOKUP($N431,'favorites worksheet'!$B:$T,19,FALSE))),4,IFERROR(VLOOKUP($N431,attributelookup,INDEX('list of artifact attributes'!$B:$B,MATCH(data!G$1,'list of artifact attributes'!$A:$A,0)),FALSE),))</f>
        <v>2</v>
      </c>
      <c r="H431">
        <f>IF(ISNUMBER(SEARCH(H$1,VLOOKUP($N431,'favorites worksheet'!$B:$T,19,FALSE))),4,IFERROR(VLOOKUP($N431,attributelookup,INDEX('list of artifact attributes'!$B:$B,MATCH(data!H$1,'list of artifact attributes'!$A:$A,0)),FALSE),))</f>
        <v>2</v>
      </c>
      <c r="I431">
        <v>5</v>
      </c>
      <c r="J431" t="s">
        <v>350</v>
      </c>
      <c r="K431" t="s">
        <v>26</v>
      </c>
      <c r="L431" t="s">
        <v>919</v>
      </c>
      <c r="M431" t="s">
        <v>352</v>
      </c>
      <c r="N431" t="str">
        <f t="shared" si="6"/>
        <v>DARKJaara</v>
      </c>
      <c r="O431" t="s">
        <v>58</v>
      </c>
      <c r="P431" t="s">
        <v>208</v>
      </c>
      <c r="Q431" t="s">
        <v>17</v>
      </c>
      <c r="R431" t="s">
        <v>186</v>
      </c>
      <c r="S431" t="s">
        <v>872</v>
      </c>
      <c r="T431" t="s">
        <v>871</v>
      </c>
      <c r="U431" t="s">
        <v>860</v>
      </c>
      <c r="X431" t="s">
        <v>909</v>
      </c>
      <c r="Y431">
        <v>2</v>
      </c>
      <c r="Z431">
        <v>2</v>
      </c>
      <c r="AF431">
        <v>2</v>
      </c>
      <c r="AH431">
        <v>2</v>
      </c>
      <c r="AI431">
        <v>2</v>
      </c>
      <c r="AJ431">
        <v>2</v>
      </c>
      <c r="AK431">
        <v>2</v>
      </c>
      <c r="AL431">
        <v>2</v>
      </c>
      <c r="AM431">
        <v>2</v>
      </c>
      <c r="AN431">
        <v>2</v>
      </c>
      <c r="AO431">
        <v>2</v>
      </c>
      <c r="AP431">
        <v>2</v>
      </c>
      <c r="AQ431">
        <v>2</v>
      </c>
      <c r="AR431">
        <v>2</v>
      </c>
      <c r="AS431">
        <v>2</v>
      </c>
      <c r="AT431">
        <v>1</v>
      </c>
      <c r="AU431">
        <v>2</v>
      </c>
      <c r="AV431">
        <v>2</v>
      </c>
      <c r="AW431">
        <v>1</v>
      </c>
      <c r="AX431">
        <v>2</v>
      </c>
      <c r="AY431">
        <v>1</v>
      </c>
      <c r="BD431">
        <v>1</v>
      </c>
      <c r="BE431">
        <v>1</v>
      </c>
      <c r="BG431">
        <v>2</v>
      </c>
      <c r="BH431">
        <v>2</v>
      </c>
      <c r="BI431">
        <v>1</v>
      </c>
      <c r="BJ431">
        <v>2</v>
      </c>
      <c r="BK431">
        <v>2</v>
      </c>
      <c r="BL431">
        <v>2</v>
      </c>
      <c r="BM431">
        <v>2</v>
      </c>
      <c r="BN431">
        <v>1</v>
      </c>
    </row>
    <row r="432" spans="2:66" ht="14.5" customHeight="1" x14ac:dyDescent="0.2">
      <c r="B432">
        <f>IF(SUMIFS('Included Monsters'!I:I,'Included Monsters'!E:E,data!K432,'Included Monsters'!F:F,data!M432)=1,0,IF(SUM(C432:D432)=0,0,SUM(E432:H432)))</f>
        <v>0</v>
      </c>
      <c r="C432">
        <f>IF(L432='Choice Identifier'!$F$3,1,0)</f>
        <v>0</v>
      </c>
      <c r="D432">
        <f>IF(K432='Choice Identifier'!$F$3,1,0)</f>
        <v>0</v>
      </c>
      <c r="E432">
        <f>IF(ISNUMBER(SEARCH(E$1,VLOOKUP($N432,'favorites worksheet'!$B:$T,19,FALSE))),4,IFERROR(VLOOKUP($N432,attributelookup,INDEX('list of artifact attributes'!$B:$B,MATCH(data!E$1,'list of artifact attributes'!$A:$A,0)),FALSE),))</f>
        <v>0</v>
      </c>
      <c r="F432">
        <f>IF(ISNUMBER(SEARCH(F$1,VLOOKUP($N432,'favorites worksheet'!$B:$T,19,FALSE))),4,IFERROR(VLOOKUP($N432,attributelookup,INDEX('list of artifact attributes'!$B:$B,MATCH(data!F$1,'list of artifact attributes'!$A:$A,0)),FALSE),))</f>
        <v>2</v>
      </c>
      <c r="G432">
        <f>IF(ISNUMBER(SEARCH(G$1,VLOOKUP($N432,'favorites worksheet'!$B:$T,19,FALSE))),4,IFERROR(VLOOKUP($N432,attributelookup,INDEX('list of artifact attributes'!$B:$B,MATCH(data!G$1,'list of artifact attributes'!$A:$A,0)),FALSE),))</f>
        <v>2</v>
      </c>
      <c r="H432">
        <f>IF(ISNUMBER(SEARCH(H$1,VLOOKUP($N432,'favorites worksheet'!$B:$T,19,FALSE))),4,IFERROR(VLOOKUP($N432,attributelookup,INDEX('list of artifact attributes'!$B:$B,MATCH(data!H$1,'list of artifact attributes'!$A:$A,0)),FALSE),))</f>
        <v>2</v>
      </c>
      <c r="I432">
        <v>5</v>
      </c>
      <c r="J432" t="s">
        <v>350</v>
      </c>
      <c r="K432" t="s">
        <v>6</v>
      </c>
      <c r="L432" t="s">
        <v>910</v>
      </c>
      <c r="M432" t="s">
        <v>353</v>
      </c>
      <c r="N432" t="str">
        <f t="shared" si="6"/>
        <v>FIREPerna</v>
      </c>
      <c r="O432" t="s">
        <v>58</v>
      </c>
      <c r="P432" t="s">
        <v>208</v>
      </c>
      <c r="Q432" t="s">
        <v>17</v>
      </c>
      <c r="R432" t="s">
        <v>184</v>
      </c>
      <c r="S432" t="s">
        <v>872</v>
      </c>
      <c r="T432" t="s">
        <v>871</v>
      </c>
      <c r="U432" t="s">
        <v>860</v>
      </c>
      <c r="X432" t="s">
        <v>914</v>
      </c>
      <c r="Y432">
        <v>2</v>
      </c>
      <c r="Z432">
        <v>2</v>
      </c>
      <c r="AE432">
        <v>2</v>
      </c>
      <c r="AF432">
        <v>2</v>
      </c>
      <c r="AI432">
        <v>2</v>
      </c>
      <c r="AJ432">
        <v>1</v>
      </c>
      <c r="AK432">
        <v>2</v>
      </c>
      <c r="AL432">
        <v>2</v>
      </c>
      <c r="AM432">
        <v>2</v>
      </c>
      <c r="AN432">
        <v>2</v>
      </c>
      <c r="AO432">
        <v>2</v>
      </c>
      <c r="AP432">
        <v>2</v>
      </c>
      <c r="AQ432">
        <v>2</v>
      </c>
      <c r="AR432">
        <v>2</v>
      </c>
      <c r="AS432">
        <v>2</v>
      </c>
      <c r="AT432">
        <v>2</v>
      </c>
      <c r="AU432">
        <v>2</v>
      </c>
      <c r="AV432">
        <v>2</v>
      </c>
      <c r="AW432">
        <v>1</v>
      </c>
      <c r="AX432">
        <v>2</v>
      </c>
      <c r="AY432">
        <v>1</v>
      </c>
      <c r="BE432">
        <v>2</v>
      </c>
      <c r="BG432">
        <v>2</v>
      </c>
      <c r="BH432">
        <v>2</v>
      </c>
      <c r="BI432">
        <v>1</v>
      </c>
      <c r="BJ432">
        <v>2</v>
      </c>
      <c r="BK432">
        <v>2</v>
      </c>
      <c r="BL432">
        <v>2</v>
      </c>
      <c r="BM432">
        <v>2</v>
      </c>
      <c r="BN432">
        <v>1</v>
      </c>
    </row>
    <row r="433" spans="2:66" ht="14.5" customHeight="1" x14ac:dyDescent="0.2">
      <c r="B433">
        <f>IF(SUMIFS('Included Monsters'!I:I,'Included Monsters'!E:E,data!K433,'Included Monsters'!F:F,data!M433)=1,0,IF(SUM(C433:D433)=0,0,SUM(E433:H433)))</f>
        <v>0</v>
      </c>
      <c r="C433">
        <f>IF(L433='Choice Identifier'!$F$3,1,0)</f>
        <v>0</v>
      </c>
      <c r="D433">
        <f>IF(K433='Choice Identifier'!$F$3,1,0)</f>
        <v>0</v>
      </c>
      <c r="E433">
        <f>IF(ISNUMBER(SEARCH(E$1,VLOOKUP($N433,'favorites worksheet'!$B:$T,19,FALSE))),4,IFERROR(VLOOKUP($N433,attributelookup,INDEX('list of artifact attributes'!$B:$B,MATCH(data!E$1,'list of artifact attributes'!$A:$A,0)),FALSE),))</f>
        <v>0</v>
      </c>
      <c r="F433">
        <f>IF(ISNUMBER(SEARCH(F$1,VLOOKUP($N433,'favorites worksheet'!$B:$T,19,FALSE))),4,IFERROR(VLOOKUP($N433,attributelookup,INDEX('list of artifact attributes'!$B:$B,MATCH(data!F$1,'list of artifact attributes'!$A:$A,0)),FALSE),))</f>
        <v>0</v>
      </c>
      <c r="G433">
        <f>IF(ISNUMBER(SEARCH(G$1,VLOOKUP($N433,'favorites worksheet'!$B:$T,19,FALSE))),4,IFERROR(VLOOKUP($N433,attributelookup,INDEX('list of artifact attributes'!$B:$B,MATCH(data!G$1,'list of artifact attributes'!$A:$A,0)),FALSE),))</f>
        <v>2</v>
      </c>
      <c r="H433">
        <f>IF(ISNUMBER(SEARCH(H$1,VLOOKUP($N433,'favorites worksheet'!$B:$T,19,FALSE))),4,IFERROR(VLOOKUP($N433,attributelookup,INDEX('list of artifact attributes'!$B:$B,MATCH(data!H$1,'list of artifact attributes'!$A:$A,0)),FALSE),))</f>
        <v>2</v>
      </c>
      <c r="I433">
        <v>5</v>
      </c>
      <c r="J433" t="s">
        <v>350</v>
      </c>
      <c r="K433" t="s">
        <v>13</v>
      </c>
      <c r="L433" t="s">
        <v>919</v>
      </c>
      <c r="M433" t="s">
        <v>354</v>
      </c>
      <c r="N433" t="str">
        <f t="shared" si="6"/>
        <v>WATERSigmarus</v>
      </c>
      <c r="O433" t="s">
        <v>58</v>
      </c>
      <c r="P433" t="s">
        <v>208</v>
      </c>
      <c r="Q433" t="s">
        <v>17</v>
      </c>
      <c r="R433" t="s">
        <v>186</v>
      </c>
      <c r="S433" t="s">
        <v>872</v>
      </c>
      <c r="T433" t="s">
        <v>871</v>
      </c>
      <c r="U433" t="s">
        <v>860</v>
      </c>
      <c r="X433" t="s">
        <v>909</v>
      </c>
      <c r="Y433">
        <v>2</v>
      </c>
      <c r="Z433">
        <v>2</v>
      </c>
      <c r="AA433">
        <v>2</v>
      </c>
      <c r="AF433">
        <v>2</v>
      </c>
      <c r="AG433">
        <v>2</v>
      </c>
      <c r="AH433">
        <v>2</v>
      </c>
      <c r="AI433">
        <v>2</v>
      </c>
      <c r="AJ433">
        <v>2</v>
      </c>
      <c r="AK433">
        <v>1</v>
      </c>
      <c r="AL433">
        <v>2</v>
      </c>
      <c r="AM433">
        <v>2</v>
      </c>
      <c r="AN433">
        <v>2</v>
      </c>
      <c r="AO433">
        <v>2</v>
      </c>
      <c r="AP433">
        <v>2</v>
      </c>
      <c r="AQ433">
        <v>2</v>
      </c>
      <c r="AR433">
        <v>2</v>
      </c>
      <c r="AS433">
        <v>2</v>
      </c>
      <c r="AT433">
        <v>1</v>
      </c>
      <c r="AU433">
        <v>2</v>
      </c>
      <c r="AV433">
        <v>2</v>
      </c>
      <c r="AW433">
        <v>1</v>
      </c>
      <c r="AX433">
        <v>2</v>
      </c>
      <c r="AY433">
        <v>1</v>
      </c>
      <c r="BD433">
        <v>1</v>
      </c>
      <c r="BE433">
        <v>1</v>
      </c>
      <c r="BG433">
        <v>2</v>
      </c>
      <c r="BH433">
        <v>2</v>
      </c>
      <c r="BI433">
        <v>1</v>
      </c>
      <c r="BJ433">
        <v>2</v>
      </c>
      <c r="BK433">
        <v>2</v>
      </c>
      <c r="BL433">
        <v>2</v>
      </c>
      <c r="BM433">
        <v>2</v>
      </c>
      <c r="BN433">
        <v>1</v>
      </c>
    </row>
    <row r="434" spans="2:66" ht="14.5" customHeight="1" x14ac:dyDescent="0.2">
      <c r="B434">
        <f>IF(SUMIFS('Included Monsters'!I:I,'Included Monsters'!E:E,data!K434,'Included Monsters'!F:F,data!M434)=1,0,IF(SUM(C434:D434)=0,0,SUM(E434:H434)))</f>
        <v>0</v>
      </c>
      <c r="C434">
        <f>IF(L434='Choice Identifier'!$F$3,1,0)</f>
        <v>0</v>
      </c>
      <c r="D434">
        <f>IF(K434='Choice Identifier'!$F$3,1,0)</f>
        <v>0</v>
      </c>
      <c r="E434">
        <f>IF(ISNUMBER(SEARCH(E$1,VLOOKUP($N434,'favorites worksheet'!$B:$T,19,FALSE))),4,IFERROR(VLOOKUP($N434,attributelookup,INDEX('list of artifact attributes'!$B:$B,MATCH(data!E$1,'list of artifact attributes'!$A:$A,0)),FALSE),))</f>
        <v>0</v>
      </c>
      <c r="F434">
        <f>IF(ISNUMBER(SEARCH(F$1,VLOOKUP($N434,'favorites worksheet'!$B:$T,19,FALSE))),4,IFERROR(VLOOKUP($N434,attributelookup,INDEX('list of artifact attributes'!$B:$B,MATCH(data!F$1,'list of artifact attributes'!$A:$A,0)),FALSE),))</f>
        <v>0</v>
      </c>
      <c r="G434">
        <f>IF(ISNUMBER(SEARCH(G$1,VLOOKUP($N434,'favorites worksheet'!$B:$T,19,FALSE))),4,IFERROR(VLOOKUP($N434,attributelookup,INDEX('list of artifact attributes'!$B:$B,MATCH(data!G$1,'list of artifact attributes'!$A:$A,0)),FALSE),))</f>
        <v>2</v>
      </c>
      <c r="H434">
        <f>IF(ISNUMBER(SEARCH(H$1,VLOOKUP($N434,'favorites worksheet'!$B:$T,19,FALSE))),4,IFERROR(VLOOKUP($N434,attributelookup,INDEX('list of artifact attributes'!$B:$B,MATCH(data!H$1,'list of artifact attributes'!$A:$A,0)),FALSE),))</f>
        <v>2</v>
      </c>
      <c r="I434">
        <v>5</v>
      </c>
      <c r="J434" t="s">
        <v>350</v>
      </c>
      <c r="K434" t="s">
        <v>19</v>
      </c>
      <c r="L434" t="s">
        <v>919</v>
      </c>
      <c r="M434" t="s">
        <v>355</v>
      </c>
      <c r="N434" t="str">
        <f t="shared" si="6"/>
        <v>WINDTeshar</v>
      </c>
      <c r="O434" t="s">
        <v>58</v>
      </c>
      <c r="P434" t="s">
        <v>208</v>
      </c>
      <c r="Q434" t="s">
        <v>17</v>
      </c>
      <c r="R434" t="s">
        <v>186</v>
      </c>
      <c r="S434" t="s">
        <v>872</v>
      </c>
      <c r="T434" t="s">
        <v>871</v>
      </c>
      <c r="U434" t="s">
        <v>860</v>
      </c>
      <c r="X434" t="s">
        <v>909</v>
      </c>
      <c r="Y434">
        <v>2</v>
      </c>
      <c r="Z434">
        <v>2</v>
      </c>
      <c r="AA434">
        <v>2</v>
      </c>
      <c r="AF434">
        <v>2</v>
      </c>
      <c r="AI434">
        <v>1</v>
      </c>
      <c r="AJ434">
        <v>2</v>
      </c>
      <c r="AK434">
        <v>2</v>
      </c>
      <c r="AL434">
        <v>2</v>
      </c>
      <c r="AM434">
        <v>2</v>
      </c>
      <c r="AN434">
        <v>2</v>
      </c>
      <c r="AO434">
        <v>2</v>
      </c>
      <c r="AP434">
        <v>2</v>
      </c>
      <c r="AQ434">
        <v>2</v>
      </c>
      <c r="AR434">
        <v>2</v>
      </c>
      <c r="AS434">
        <v>2</v>
      </c>
      <c r="AT434">
        <v>1</v>
      </c>
      <c r="AU434">
        <v>2</v>
      </c>
      <c r="AV434">
        <v>2</v>
      </c>
      <c r="AW434">
        <v>1</v>
      </c>
      <c r="AX434">
        <v>2</v>
      </c>
      <c r="AY434">
        <v>1</v>
      </c>
      <c r="BD434">
        <v>1</v>
      </c>
      <c r="BE434">
        <v>1</v>
      </c>
      <c r="BG434">
        <v>2</v>
      </c>
      <c r="BH434">
        <v>2</v>
      </c>
      <c r="BI434">
        <v>1</v>
      </c>
      <c r="BJ434">
        <v>2</v>
      </c>
      <c r="BK434">
        <v>2</v>
      </c>
      <c r="BL434">
        <v>2</v>
      </c>
      <c r="BM434">
        <v>2</v>
      </c>
      <c r="BN434">
        <v>1</v>
      </c>
    </row>
    <row r="435" spans="2:66" ht="14.5" customHeight="1" x14ac:dyDescent="0.2">
      <c r="B435">
        <f>IF(SUMIFS('Included Monsters'!I:I,'Included Monsters'!E:E,data!K435,'Included Monsters'!F:F,data!M435)=1,0,IF(SUM(C435:D435)=0,0,SUM(E435:H435)))</f>
        <v>0</v>
      </c>
      <c r="C435">
        <f>IF(L435='Choice Identifier'!$F$3,1,0)</f>
        <v>0</v>
      </c>
      <c r="D435">
        <f>IF(K435='Choice Identifier'!$F$3,1,0)</f>
        <v>0</v>
      </c>
      <c r="E435">
        <f>IF(ISNUMBER(SEARCH(E$1,VLOOKUP($N435,'favorites worksheet'!$B:$T,19,FALSE))),4,IFERROR(VLOOKUP($N435,attributelookup,INDEX('list of artifact attributes'!$B:$B,MATCH(data!E$1,'list of artifact attributes'!$A:$A,0)),FALSE),))</f>
        <v>0</v>
      </c>
      <c r="F435">
        <f>IF(ISNUMBER(SEARCH(F$1,VLOOKUP($N435,'favorites worksheet'!$B:$T,19,FALSE))),4,IFERROR(VLOOKUP($N435,attributelookup,INDEX('list of artifact attributes'!$B:$B,MATCH(data!F$1,'list of artifact attributes'!$A:$A,0)),FALSE),))</f>
        <v>0</v>
      </c>
      <c r="G435">
        <f>IF(ISNUMBER(SEARCH(G$1,VLOOKUP($N435,'favorites worksheet'!$B:$T,19,FALSE))),4,IFERROR(VLOOKUP($N435,attributelookup,INDEX('list of artifact attributes'!$B:$B,MATCH(data!G$1,'list of artifact attributes'!$A:$A,0)),FALSE),))</f>
        <v>2</v>
      </c>
      <c r="H435">
        <f>IF(ISNUMBER(SEARCH(H$1,VLOOKUP($N435,'favorites worksheet'!$B:$T,19,FALSE))),4,IFERROR(VLOOKUP($N435,attributelookup,INDEX('list of artifact attributes'!$B:$B,MATCH(data!H$1,'list of artifact attributes'!$A:$A,0)),FALSE),))</f>
        <v>2</v>
      </c>
      <c r="I435">
        <v>4</v>
      </c>
      <c r="J435" t="s">
        <v>503</v>
      </c>
      <c r="K435" t="s">
        <v>6</v>
      </c>
      <c r="L435" t="s">
        <v>919</v>
      </c>
      <c r="M435" t="s">
        <v>504</v>
      </c>
      <c r="N435" t="str">
        <f t="shared" si="6"/>
        <v>FIREClara</v>
      </c>
      <c r="O435" t="s">
        <v>58</v>
      </c>
      <c r="P435" t="s">
        <v>208</v>
      </c>
      <c r="Q435" t="s">
        <v>226</v>
      </c>
      <c r="R435" t="s">
        <v>184</v>
      </c>
      <c r="S435" t="s">
        <v>872</v>
      </c>
      <c r="T435" t="s">
        <v>871</v>
      </c>
      <c r="U435" t="s">
        <v>856</v>
      </c>
      <c r="X435" t="s">
        <v>913</v>
      </c>
      <c r="Y435">
        <v>2</v>
      </c>
      <c r="Z435">
        <v>2</v>
      </c>
      <c r="AA435">
        <v>2</v>
      </c>
      <c r="AF435">
        <v>2</v>
      </c>
      <c r="AG435">
        <v>2</v>
      </c>
      <c r="AH435">
        <v>2</v>
      </c>
      <c r="AI435">
        <v>2</v>
      </c>
      <c r="AJ435">
        <v>1</v>
      </c>
      <c r="AK435">
        <v>2</v>
      </c>
      <c r="AL435">
        <v>2</v>
      </c>
      <c r="AM435">
        <v>2</v>
      </c>
      <c r="AN435">
        <v>2</v>
      </c>
      <c r="AO435">
        <v>2</v>
      </c>
      <c r="AP435">
        <v>2</v>
      </c>
      <c r="AQ435">
        <v>2</v>
      </c>
      <c r="AR435">
        <v>2</v>
      </c>
      <c r="AS435">
        <v>2</v>
      </c>
      <c r="AT435">
        <v>2</v>
      </c>
      <c r="AU435">
        <v>2</v>
      </c>
      <c r="AV435">
        <v>2</v>
      </c>
      <c r="AW435">
        <v>2</v>
      </c>
      <c r="AX435">
        <v>2</v>
      </c>
      <c r="AY435">
        <v>1</v>
      </c>
      <c r="BD435">
        <v>1</v>
      </c>
      <c r="BE435">
        <v>1</v>
      </c>
      <c r="BG435">
        <v>2</v>
      </c>
      <c r="BH435">
        <v>2</v>
      </c>
      <c r="BI435">
        <v>2</v>
      </c>
      <c r="BJ435">
        <v>2</v>
      </c>
      <c r="BK435">
        <v>2</v>
      </c>
      <c r="BL435">
        <v>2</v>
      </c>
      <c r="BM435">
        <v>2</v>
      </c>
      <c r="BN435">
        <v>1</v>
      </c>
    </row>
    <row r="436" spans="2:66" ht="14.5" customHeight="1" x14ac:dyDescent="0.2">
      <c r="B436">
        <f>IF(SUMIFS('Included Monsters'!I:I,'Included Monsters'!E:E,data!K436,'Included Monsters'!F:F,data!M436)=1,0,IF(SUM(C436:D436)=0,0,SUM(E436:H436)))</f>
        <v>4</v>
      </c>
      <c r="C436">
        <f>IF(L436='Choice Identifier'!$F$3,1,0)</f>
        <v>0</v>
      </c>
      <c r="D436">
        <f>IF(K436='Choice Identifier'!$F$3,1,0)</f>
        <v>1</v>
      </c>
      <c r="E436">
        <f>IF(ISNUMBER(SEARCH(E$1,VLOOKUP($N436,'favorites worksheet'!$B:$T,19,FALSE))),4,IFERROR(VLOOKUP($N436,attributelookup,INDEX('list of artifact attributes'!$B:$B,MATCH(data!E$1,'list of artifact attributes'!$A:$A,0)),FALSE),))</f>
        <v>0</v>
      </c>
      <c r="F436">
        <f>IF(ISNUMBER(SEARCH(F$1,VLOOKUP($N436,'favorites worksheet'!$B:$T,19,FALSE))),4,IFERROR(VLOOKUP($N436,attributelookup,INDEX('list of artifact attributes'!$B:$B,MATCH(data!F$1,'list of artifact attributes'!$A:$A,0)),FALSE),))</f>
        <v>0</v>
      </c>
      <c r="G436">
        <f>IF(ISNUMBER(SEARCH(G$1,VLOOKUP($N436,'favorites worksheet'!$B:$T,19,FALSE))),4,IFERROR(VLOOKUP($N436,attributelookup,INDEX('list of artifact attributes'!$B:$B,MATCH(data!G$1,'list of artifact attributes'!$A:$A,0)),FALSE),))</f>
        <v>2</v>
      </c>
      <c r="H436">
        <f>IF(ISNUMBER(SEARCH(H$1,VLOOKUP($N436,'favorites worksheet'!$B:$T,19,FALSE))),4,IFERROR(VLOOKUP($N436,attributelookup,INDEX('list of artifact attributes'!$B:$B,MATCH(data!H$1,'list of artifact attributes'!$A:$A,0)),FALSE),))</f>
        <v>2</v>
      </c>
      <c r="I436">
        <v>4</v>
      </c>
      <c r="J436" t="s">
        <v>503</v>
      </c>
      <c r="K436" t="s">
        <v>22</v>
      </c>
      <c r="L436" t="s">
        <v>919</v>
      </c>
      <c r="M436" t="s">
        <v>506</v>
      </c>
      <c r="N436" t="str">
        <f t="shared" si="6"/>
        <v>LIGHTEva</v>
      </c>
      <c r="O436" t="s">
        <v>58</v>
      </c>
      <c r="P436" t="s">
        <v>208</v>
      </c>
      <c r="Q436" t="s">
        <v>83</v>
      </c>
      <c r="R436" t="s">
        <v>186</v>
      </c>
      <c r="S436" t="s">
        <v>872</v>
      </c>
      <c r="T436" t="s">
        <v>871</v>
      </c>
      <c r="U436" t="s">
        <v>855</v>
      </c>
      <c r="X436" t="s">
        <v>909</v>
      </c>
      <c r="Y436">
        <v>2</v>
      </c>
      <c r="Z436">
        <v>2</v>
      </c>
      <c r="AA436">
        <v>2</v>
      </c>
      <c r="AF436">
        <v>2</v>
      </c>
      <c r="AG436">
        <v>2</v>
      </c>
      <c r="AI436">
        <v>2</v>
      </c>
      <c r="AJ436">
        <v>2</v>
      </c>
      <c r="AK436">
        <v>2</v>
      </c>
      <c r="AL436">
        <v>2</v>
      </c>
      <c r="AM436">
        <v>2</v>
      </c>
      <c r="AN436">
        <v>2</v>
      </c>
      <c r="AO436">
        <v>2</v>
      </c>
      <c r="AP436">
        <v>2</v>
      </c>
      <c r="AQ436">
        <v>2</v>
      </c>
      <c r="AR436">
        <v>2</v>
      </c>
      <c r="AS436">
        <v>2</v>
      </c>
      <c r="AT436">
        <v>1</v>
      </c>
      <c r="AU436">
        <v>2</v>
      </c>
      <c r="AV436">
        <v>2</v>
      </c>
      <c r="AW436">
        <v>1</v>
      </c>
      <c r="AX436">
        <v>2</v>
      </c>
      <c r="AY436">
        <v>1</v>
      </c>
      <c r="BD436">
        <v>1</v>
      </c>
      <c r="BE436">
        <v>1</v>
      </c>
      <c r="BG436">
        <v>2</v>
      </c>
      <c r="BH436">
        <v>2</v>
      </c>
      <c r="BI436">
        <v>1</v>
      </c>
      <c r="BJ436">
        <v>2</v>
      </c>
      <c r="BK436">
        <v>2</v>
      </c>
      <c r="BL436">
        <v>2</v>
      </c>
      <c r="BM436">
        <v>2</v>
      </c>
      <c r="BN436">
        <v>1</v>
      </c>
    </row>
    <row r="437" spans="2:66" ht="14.5" customHeight="1" x14ac:dyDescent="0.2">
      <c r="B437">
        <f>IF(SUMIFS('Included Monsters'!I:I,'Included Monsters'!E:E,data!K437,'Included Monsters'!F:F,data!M437)=1,0,IF(SUM(C437:D437)=0,0,SUM(E437:H437)))</f>
        <v>0</v>
      </c>
      <c r="C437">
        <f>IF(L437='Choice Identifier'!$F$3,1,0)</f>
        <v>0</v>
      </c>
      <c r="D437">
        <f>IF(K437='Choice Identifier'!$F$3,1,0)</f>
        <v>0</v>
      </c>
      <c r="E437">
        <f>IF(ISNUMBER(SEARCH(E$1,VLOOKUP($N437,'favorites worksheet'!$B:$T,19,FALSE))),4,IFERROR(VLOOKUP($N437,attributelookup,INDEX('list of artifact attributes'!$B:$B,MATCH(data!E$1,'list of artifact attributes'!$A:$A,0)),FALSE),))</f>
        <v>0</v>
      </c>
      <c r="F437">
        <f>IF(ISNUMBER(SEARCH(F$1,VLOOKUP($N437,'favorites worksheet'!$B:$T,19,FALSE))),4,IFERROR(VLOOKUP($N437,attributelookup,INDEX('list of artifact attributes'!$B:$B,MATCH(data!F$1,'list of artifact attributes'!$A:$A,0)),FALSE),))</f>
        <v>0</v>
      </c>
      <c r="G437">
        <f>IF(ISNUMBER(SEARCH(G$1,VLOOKUP($N437,'favorites worksheet'!$B:$T,19,FALSE))),4,IFERROR(VLOOKUP($N437,attributelookup,INDEX('list of artifact attributes'!$B:$B,MATCH(data!G$1,'list of artifact attributes'!$A:$A,0)),FALSE),))</f>
        <v>2</v>
      </c>
      <c r="H437">
        <f>IF(ISNUMBER(SEARCH(H$1,VLOOKUP($N437,'favorites worksheet'!$B:$T,19,FALSE))),4,IFERROR(VLOOKUP($N437,attributelookup,INDEX('list of artifact attributes'!$B:$B,MATCH(data!H$1,'list of artifact attributes'!$A:$A,0)),FALSE),))</f>
        <v>2</v>
      </c>
      <c r="I437">
        <v>4</v>
      </c>
      <c r="J437" t="s">
        <v>503</v>
      </c>
      <c r="K437" t="s">
        <v>13</v>
      </c>
      <c r="L437" t="s">
        <v>919</v>
      </c>
      <c r="M437" t="s">
        <v>507</v>
      </c>
      <c r="N437" t="str">
        <f t="shared" si="6"/>
        <v>WATERJulie</v>
      </c>
      <c r="O437" t="s">
        <v>58</v>
      </c>
      <c r="P437" t="s">
        <v>208</v>
      </c>
      <c r="Q437" t="s">
        <v>226</v>
      </c>
      <c r="R437" t="s">
        <v>186</v>
      </c>
      <c r="S437" t="s">
        <v>872</v>
      </c>
      <c r="T437" t="s">
        <v>871</v>
      </c>
      <c r="U437" t="s">
        <v>855</v>
      </c>
      <c r="X437" t="s">
        <v>909</v>
      </c>
      <c r="Y437">
        <v>2</v>
      </c>
      <c r="Z437">
        <v>2</v>
      </c>
      <c r="AA437">
        <v>2</v>
      </c>
      <c r="AF437">
        <v>2</v>
      </c>
      <c r="AG437">
        <v>2</v>
      </c>
      <c r="AI437">
        <v>2</v>
      </c>
      <c r="AJ437">
        <v>2</v>
      </c>
      <c r="AK437">
        <v>1</v>
      </c>
      <c r="AL437">
        <v>2</v>
      </c>
      <c r="AM437">
        <v>2</v>
      </c>
      <c r="AN437">
        <v>2</v>
      </c>
      <c r="AO437">
        <v>2</v>
      </c>
      <c r="AP437">
        <v>2</v>
      </c>
      <c r="AQ437">
        <v>2</v>
      </c>
      <c r="AR437">
        <v>2</v>
      </c>
      <c r="AS437">
        <v>2</v>
      </c>
      <c r="AT437">
        <v>1</v>
      </c>
      <c r="AU437">
        <v>2</v>
      </c>
      <c r="AV437">
        <v>2</v>
      </c>
      <c r="AW437">
        <v>1</v>
      </c>
      <c r="AX437">
        <v>2</v>
      </c>
      <c r="AY437">
        <v>1</v>
      </c>
      <c r="BD437">
        <v>1</v>
      </c>
      <c r="BE437">
        <v>1</v>
      </c>
      <c r="BG437">
        <v>2</v>
      </c>
      <c r="BH437">
        <v>2</v>
      </c>
      <c r="BI437">
        <v>1</v>
      </c>
      <c r="BJ437">
        <v>2</v>
      </c>
      <c r="BK437">
        <v>2</v>
      </c>
      <c r="BL437">
        <v>2</v>
      </c>
      <c r="BM437">
        <v>2</v>
      </c>
      <c r="BN437">
        <v>1</v>
      </c>
    </row>
    <row r="438" spans="2:66" ht="14.5" customHeight="1" x14ac:dyDescent="0.2">
      <c r="B438">
        <f>IF(SUMIFS('Included Monsters'!I:I,'Included Monsters'!E:E,data!K438,'Included Monsters'!F:F,data!M438)=1,0,IF(SUM(C438:D438)=0,0,SUM(E438:H438)))</f>
        <v>0</v>
      </c>
      <c r="C438">
        <f>IF(L438='Choice Identifier'!$F$3,1,0)</f>
        <v>0</v>
      </c>
      <c r="D438">
        <f>IF(K438='Choice Identifier'!$F$3,1,0)</f>
        <v>0</v>
      </c>
      <c r="E438">
        <f>IF(ISNUMBER(SEARCH(E$1,VLOOKUP($N438,'favorites worksheet'!$B:$T,19,FALSE))),4,IFERROR(VLOOKUP($N438,attributelookup,INDEX('list of artifact attributes'!$B:$B,MATCH(data!E$1,'list of artifact attributes'!$A:$A,0)),FALSE),))</f>
        <v>0</v>
      </c>
      <c r="F438">
        <f>IF(ISNUMBER(SEARCH(F$1,VLOOKUP($N438,'favorites worksheet'!$B:$T,19,FALSE))),4,IFERROR(VLOOKUP($N438,attributelookup,INDEX('list of artifact attributes'!$B:$B,MATCH(data!F$1,'list of artifact attributes'!$A:$A,0)),FALSE),))</f>
        <v>0</v>
      </c>
      <c r="G438">
        <f>IF(ISNUMBER(SEARCH(G$1,VLOOKUP($N438,'favorites worksheet'!$B:$T,19,FALSE))),4,IFERROR(VLOOKUP($N438,attributelookup,INDEX('list of artifact attributes'!$B:$B,MATCH(data!G$1,'list of artifact attributes'!$A:$A,0)),FALSE),))</f>
        <v>2</v>
      </c>
      <c r="H438">
        <f>IF(ISNUMBER(SEARCH(H$1,VLOOKUP($N438,'favorites worksheet'!$B:$T,19,FALSE))),4,IFERROR(VLOOKUP($N438,attributelookup,INDEX('list of artifact attributes'!$B:$B,MATCH(data!H$1,'list of artifact attributes'!$A:$A,0)),FALSE),))</f>
        <v>2</v>
      </c>
      <c r="I438">
        <v>4</v>
      </c>
      <c r="J438" t="s">
        <v>503</v>
      </c>
      <c r="K438" t="s">
        <v>26</v>
      </c>
      <c r="L438" t="s">
        <v>919</v>
      </c>
      <c r="M438" t="s">
        <v>508</v>
      </c>
      <c r="N438" t="str">
        <f t="shared" si="6"/>
        <v>DARKLuna</v>
      </c>
      <c r="O438" t="s">
        <v>58</v>
      </c>
      <c r="P438" t="s">
        <v>208</v>
      </c>
      <c r="Q438" t="s">
        <v>83</v>
      </c>
      <c r="R438" t="s">
        <v>186</v>
      </c>
      <c r="S438" t="s">
        <v>872</v>
      </c>
      <c r="T438" t="s">
        <v>871</v>
      </c>
      <c r="U438" t="s">
        <v>855</v>
      </c>
      <c r="X438" t="s">
        <v>909</v>
      </c>
      <c r="Y438">
        <v>2</v>
      </c>
      <c r="Z438">
        <v>2</v>
      </c>
      <c r="AA438">
        <v>2</v>
      </c>
      <c r="AF438">
        <v>2</v>
      </c>
      <c r="AG438">
        <v>2</v>
      </c>
      <c r="AH438">
        <v>2</v>
      </c>
      <c r="AI438">
        <v>2</v>
      </c>
      <c r="AJ438">
        <v>2</v>
      </c>
      <c r="AK438">
        <v>2</v>
      </c>
      <c r="AL438">
        <v>2</v>
      </c>
      <c r="AM438">
        <v>2</v>
      </c>
      <c r="AN438">
        <v>2</v>
      </c>
      <c r="AO438">
        <v>2</v>
      </c>
      <c r="AP438">
        <v>2</v>
      </c>
      <c r="AQ438">
        <v>2</v>
      </c>
      <c r="AR438">
        <v>2</v>
      </c>
      <c r="AS438">
        <v>2</v>
      </c>
      <c r="AT438">
        <v>1</v>
      </c>
      <c r="AU438">
        <v>2</v>
      </c>
      <c r="AV438">
        <v>2</v>
      </c>
      <c r="AW438">
        <v>1</v>
      </c>
      <c r="AX438">
        <v>2</v>
      </c>
      <c r="AY438">
        <v>1</v>
      </c>
      <c r="BD438">
        <v>1</v>
      </c>
      <c r="BE438">
        <v>1</v>
      </c>
      <c r="BG438">
        <v>2</v>
      </c>
      <c r="BH438">
        <v>2</v>
      </c>
      <c r="BI438">
        <v>1</v>
      </c>
      <c r="BJ438">
        <v>2</v>
      </c>
      <c r="BK438">
        <v>2</v>
      </c>
      <c r="BL438">
        <v>2</v>
      </c>
      <c r="BM438">
        <v>2</v>
      </c>
      <c r="BN438">
        <v>1</v>
      </c>
    </row>
    <row r="439" spans="2:66" ht="14.5" customHeight="1" x14ac:dyDescent="0.2">
      <c r="B439">
        <f>IF(SUMIFS('Included Monsters'!I:I,'Included Monsters'!E:E,data!K439,'Included Monsters'!F:F,data!M439)=1,0,IF(SUM(C439:D439)=0,0,SUM(E439:H439)))</f>
        <v>0</v>
      </c>
      <c r="C439">
        <f>IF(L439='Choice Identifier'!$F$3,1,0)</f>
        <v>0</v>
      </c>
      <c r="D439">
        <f>IF(K439='Choice Identifier'!$F$3,1,0)</f>
        <v>0</v>
      </c>
      <c r="E439">
        <f>IF(ISNUMBER(SEARCH(E$1,VLOOKUP($N439,'favorites worksheet'!$B:$T,19,FALSE))),4,IFERROR(VLOOKUP($N439,attributelookup,INDEX('list of artifact attributes'!$B:$B,MATCH(data!E$1,'list of artifact attributes'!$A:$A,0)),FALSE),))</f>
        <v>0</v>
      </c>
      <c r="F439">
        <f>IF(ISNUMBER(SEARCH(F$1,VLOOKUP($N439,'favorites worksheet'!$B:$T,19,FALSE))),4,IFERROR(VLOOKUP($N439,attributelookup,INDEX('list of artifact attributes'!$B:$B,MATCH(data!F$1,'list of artifact attributes'!$A:$A,0)),FALSE),))</f>
        <v>0</v>
      </c>
      <c r="G439">
        <f>IF(ISNUMBER(SEARCH(G$1,VLOOKUP($N439,'favorites worksheet'!$B:$T,19,FALSE))),4,IFERROR(VLOOKUP($N439,attributelookup,INDEX('list of artifact attributes'!$B:$B,MATCH(data!G$1,'list of artifact attributes'!$A:$A,0)),FALSE),))</f>
        <v>2</v>
      </c>
      <c r="H439">
        <f>IF(ISNUMBER(SEARCH(H$1,VLOOKUP($N439,'favorites worksheet'!$B:$T,19,FALSE))),4,IFERROR(VLOOKUP($N439,attributelookup,INDEX('list of artifact attributes'!$B:$B,MATCH(data!H$1,'list of artifact attributes'!$A:$A,0)),FALSE),))</f>
        <v>2</v>
      </c>
      <c r="I439">
        <v>4</v>
      </c>
      <c r="J439" t="s">
        <v>503</v>
      </c>
      <c r="K439" t="s">
        <v>19</v>
      </c>
      <c r="L439" t="s">
        <v>919</v>
      </c>
      <c r="M439" t="s">
        <v>509</v>
      </c>
      <c r="N439" t="str">
        <f t="shared" si="6"/>
        <v>WINDSophia</v>
      </c>
      <c r="O439" t="s">
        <v>58</v>
      </c>
      <c r="P439" t="s">
        <v>208</v>
      </c>
      <c r="Q439" t="s">
        <v>83</v>
      </c>
      <c r="R439" t="s">
        <v>186</v>
      </c>
      <c r="S439" t="s">
        <v>872</v>
      </c>
      <c r="T439" t="s">
        <v>871</v>
      </c>
      <c r="U439" t="s">
        <v>855</v>
      </c>
      <c r="X439" t="s">
        <v>909</v>
      </c>
      <c r="Y439">
        <v>2</v>
      </c>
      <c r="Z439">
        <v>2</v>
      </c>
      <c r="AA439">
        <v>2</v>
      </c>
      <c r="AF439">
        <v>2</v>
      </c>
      <c r="AG439">
        <v>2</v>
      </c>
      <c r="AH439">
        <v>2</v>
      </c>
      <c r="AI439">
        <v>1</v>
      </c>
      <c r="AJ439">
        <v>2</v>
      </c>
      <c r="AK439">
        <v>2</v>
      </c>
      <c r="AL439">
        <v>2</v>
      </c>
      <c r="AM439">
        <v>2</v>
      </c>
      <c r="AN439">
        <v>2</v>
      </c>
      <c r="AO439">
        <v>2</v>
      </c>
      <c r="AP439">
        <v>2</v>
      </c>
      <c r="AQ439">
        <v>2</v>
      </c>
      <c r="AR439">
        <v>2</v>
      </c>
      <c r="AS439">
        <v>2</v>
      </c>
      <c r="AT439">
        <v>1</v>
      </c>
      <c r="AU439">
        <v>2</v>
      </c>
      <c r="AV439">
        <v>2</v>
      </c>
      <c r="AW439">
        <v>1</v>
      </c>
      <c r="AX439">
        <v>2</v>
      </c>
      <c r="AY439">
        <v>1</v>
      </c>
      <c r="BD439">
        <v>1</v>
      </c>
      <c r="BE439">
        <v>1</v>
      </c>
      <c r="BG439">
        <v>2</v>
      </c>
      <c r="BH439">
        <v>2</v>
      </c>
      <c r="BI439">
        <v>1</v>
      </c>
      <c r="BJ439">
        <v>2</v>
      </c>
      <c r="BK439">
        <v>2</v>
      </c>
      <c r="BL439">
        <v>2</v>
      </c>
      <c r="BM439">
        <v>2</v>
      </c>
      <c r="BN439">
        <v>1</v>
      </c>
    </row>
    <row r="440" spans="2:66" ht="14.5" customHeight="1" x14ac:dyDescent="0.2">
      <c r="B440">
        <f>IF(SUMIFS('Included Monsters'!I:I,'Included Monsters'!E:E,data!K440,'Included Monsters'!F:F,data!M440)=1,0,IF(SUM(C440:D440)=0,0,SUM(E440:H440)))</f>
        <v>0</v>
      </c>
      <c r="C440">
        <f>IF(L440='Choice Identifier'!$F$3,1,0)</f>
        <v>0</v>
      </c>
      <c r="D440">
        <f>IF(K440='Choice Identifier'!$F$3,1,0)</f>
        <v>0</v>
      </c>
      <c r="E440">
        <f>IF(ISNUMBER(SEARCH(E$1,VLOOKUP($N440,'favorites worksheet'!$B:$T,19,FALSE))),4,IFERROR(VLOOKUP($N440,attributelookup,INDEX('list of artifact attributes'!$B:$B,MATCH(data!E$1,'list of artifact attributes'!$A:$A,0)),FALSE),))</f>
        <v>0</v>
      </c>
      <c r="F440">
        <f>IF(ISNUMBER(SEARCH(F$1,VLOOKUP($N440,'favorites worksheet'!$B:$T,19,FALSE))),4,IFERROR(VLOOKUP($N440,attributelookup,INDEX('list of artifact attributes'!$B:$B,MATCH(data!F$1,'list of artifact attributes'!$A:$A,0)),FALSE),))</f>
        <v>0</v>
      </c>
      <c r="G440">
        <f>IF(ISNUMBER(SEARCH(G$1,VLOOKUP($N440,'favorites worksheet'!$B:$T,19,FALSE))),4,IFERROR(VLOOKUP($N440,attributelookup,INDEX('list of artifact attributes'!$B:$B,MATCH(data!G$1,'list of artifact attributes'!$A:$A,0)),FALSE),))</f>
        <v>2</v>
      </c>
      <c r="H440">
        <f>IF(ISNUMBER(SEARCH(H$1,VLOOKUP($N440,'favorites worksheet'!$B:$T,19,FALSE))),4,IFERROR(VLOOKUP($N440,attributelookup,INDEX('list of artifact attributes'!$B:$B,MATCH(data!H$1,'list of artifact attributes'!$A:$A,0)),FALSE),))</f>
        <v>2</v>
      </c>
      <c r="I440">
        <v>5</v>
      </c>
      <c r="J440" t="s">
        <v>274</v>
      </c>
      <c r="K440" t="s">
        <v>6</v>
      </c>
      <c r="L440" t="s">
        <v>910</v>
      </c>
      <c r="M440" t="s">
        <v>275</v>
      </c>
      <c r="N440" t="str">
        <f t="shared" si="6"/>
        <v>FIREChiwu</v>
      </c>
      <c r="O440" t="s">
        <v>171</v>
      </c>
      <c r="P440" t="s">
        <v>31</v>
      </c>
      <c r="Q440" t="s">
        <v>226</v>
      </c>
      <c r="R440" t="s">
        <v>31</v>
      </c>
      <c r="S440" t="s">
        <v>854</v>
      </c>
      <c r="T440" t="s">
        <v>855</v>
      </c>
      <c r="U440" t="s">
        <v>856</v>
      </c>
      <c r="X440" t="s">
        <v>910</v>
      </c>
      <c r="Y440">
        <v>2</v>
      </c>
      <c r="Z440">
        <v>2</v>
      </c>
      <c r="AA440">
        <v>2</v>
      </c>
      <c r="AF440">
        <v>2</v>
      </c>
      <c r="AG440">
        <v>2</v>
      </c>
      <c r="AH440">
        <v>2</v>
      </c>
      <c r="AI440">
        <v>2</v>
      </c>
      <c r="AJ440">
        <v>1</v>
      </c>
      <c r="AK440">
        <v>2</v>
      </c>
      <c r="AL440">
        <v>2</v>
      </c>
      <c r="AM440">
        <v>2</v>
      </c>
      <c r="AN440">
        <v>2</v>
      </c>
      <c r="AO440">
        <v>2</v>
      </c>
      <c r="AP440">
        <v>2</v>
      </c>
      <c r="AQ440">
        <v>2</v>
      </c>
      <c r="AR440">
        <v>2</v>
      </c>
      <c r="AS440">
        <v>2</v>
      </c>
      <c r="AT440">
        <v>2</v>
      </c>
      <c r="AU440">
        <v>2</v>
      </c>
      <c r="AV440">
        <v>2</v>
      </c>
      <c r="AW440">
        <v>2</v>
      </c>
      <c r="AX440">
        <v>2</v>
      </c>
      <c r="AY440">
        <v>1</v>
      </c>
      <c r="BD440">
        <v>1</v>
      </c>
      <c r="BE440">
        <v>1</v>
      </c>
      <c r="BG440">
        <v>2</v>
      </c>
      <c r="BH440">
        <v>2</v>
      </c>
      <c r="BI440">
        <v>2</v>
      </c>
      <c r="BJ440">
        <v>2</v>
      </c>
      <c r="BK440">
        <v>2</v>
      </c>
      <c r="BL440">
        <v>2</v>
      </c>
      <c r="BM440">
        <v>2</v>
      </c>
      <c r="BN440">
        <v>1</v>
      </c>
    </row>
    <row r="441" spans="2:66" ht="14.5" customHeight="1" x14ac:dyDescent="0.2">
      <c r="B441">
        <f>IF(SUMIFS('Included Monsters'!I:I,'Included Monsters'!E:E,data!K441,'Included Monsters'!F:F,data!M441)=1,0,IF(SUM(C441:D441)=0,0,SUM(E441:H441)))</f>
        <v>5</v>
      </c>
      <c r="C441">
        <f>IF(L441='Choice Identifier'!$F$3,1,0)</f>
        <v>0</v>
      </c>
      <c r="D441">
        <f>IF(K441='Choice Identifier'!$F$3,1,0)</f>
        <v>1</v>
      </c>
      <c r="E441">
        <f>IF(ISNUMBER(SEARCH(E$1,VLOOKUP($N441,'favorites worksheet'!$B:$T,19,FALSE))),4,IFERROR(VLOOKUP($N441,attributelookup,INDEX('list of artifact attributes'!$B:$B,MATCH(data!E$1,'list of artifact attributes'!$A:$A,0)),FALSE),))</f>
        <v>2</v>
      </c>
      <c r="F441">
        <f>IF(ISNUMBER(SEARCH(F$1,VLOOKUP($N441,'favorites worksheet'!$B:$T,19,FALSE))),4,IFERROR(VLOOKUP($N441,attributelookup,INDEX('list of artifact attributes'!$B:$B,MATCH(data!F$1,'list of artifact attributes'!$A:$A,0)),FALSE),))</f>
        <v>0</v>
      </c>
      <c r="G441">
        <f>IF(ISNUMBER(SEARCH(G$1,VLOOKUP($N441,'favorites worksheet'!$B:$T,19,FALSE))),4,IFERROR(VLOOKUP($N441,attributelookup,INDEX('list of artifact attributes'!$B:$B,MATCH(data!G$1,'list of artifact attributes'!$A:$A,0)),FALSE),))</f>
        <v>2</v>
      </c>
      <c r="H441">
        <f>IF(ISNUMBER(SEARCH(H$1,VLOOKUP($N441,'favorites worksheet'!$B:$T,19,FALSE))),4,IFERROR(VLOOKUP($N441,attributelookup,INDEX('list of artifact attributes'!$B:$B,MATCH(data!H$1,'list of artifact attributes'!$A:$A,0)),FALSE),))</f>
        <v>1</v>
      </c>
      <c r="I441">
        <v>5</v>
      </c>
      <c r="J441" t="s">
        <v>274</v>
      </c>
      <c r="K441" t="s">
        <v>22</v>
      </c>
      <c r="L441" t="s">
        <v>910</v>
      </c>
      <c r="M441" s="5" t="s">
        <v>277</v>
      </c>
      <c r="N441" t="str">
        <f t="shared" si="6"/>
        <v>LIGHTNigong</v>
      </c>
      <c r="O441" t="s">
        <v>171</v>
      </c>
      <c r="P441" t="s">
        <v>172</v>
      </c>
      <c r="Q441" t="s">
        <v>132</v>
      </c>
      <c r="R441" t="s">
        <v>31</v>
      </c>
      <c r="S441" t="s">
        <v>854</v>
      </c>
      <c r="T441" t="s">
        <v>857</v>
      </c>
      <c r="U441" t="s">
        <v>862</v>
      </c>
      <c r="X441" t="s">
        <v>910</v>
      </c>
      <c r="Y441">
        <v>2</v>
      </c>
      <c r="Z441">
        <v>2</v>
      </c>
      <c r="AD441">
        <v>2</v>
      </c>
      <c r="AF441">
        <v>2</v>
      </c>
      <c r="AI441">
        <v>2</v>
      </c>
      <c r="AJ441">
        <v>2</v>
      </c>
      <c r="AK441">
        <v>2</v>
      </c>
      <c r="AL441">
        <v>2</v>
      </c>
      <c r="AM441">
        <v>2</v>
      </c>
      <c r="AN441">
        <v>2</v>
      </c>
      <c r="AO441">
        <v>2</v>
      </c>
      <c r="AP441">
        <v>2</v>
      </c>
      <c r="AQ441">
        <v>2</v>
      </c>
      <c r="AR441">
        <v>2</v>
      </c>
      <c r="AS441">
        <v>1</v>
      </c>
      <c r="AT441">
        <v>2</v>
      </c>
      <c r="AU441">
        <v>2</v>
      </c>
      <c r="AV441">
        <v>1</v>
      </c>
      <c r="AW441">
        <v>2</v>
      </c>
      <c r="AX441">
        <v>2</v>
      </c>
      <c r="AY441">
        <v>1</v>
      </c>
      <c r="BC441" s="5"/>
      <c r="BD441">
        <v>2</v>
      </c>
      <c r="BE441">
        <v>2</v>
      </c>
      <c r="BG441">
        <v>2</v>
      </c>
      <c r="BH441">
        <v>1</v>
      </c>
      <c r="BI441">
        <v>2</v>
      </c>
      <c r="BJ441">
        <v>2</v>
      </c>
      <c r="BK441">
        <v>2</v>
      </c>
      <c r="BL441">
        <v>2</v>
      </c>
      <c r="BM441">
        <v>2</v>
      </c>
      <c r="BN441">
        <v>1</v>
      </c>
    </row>
    <row r="442" spans="2:66" ht="14.5" customHeight="1" x14ac:dyDescent="0.2">
      <c r="B442">
        <f>IF(SUMIFS('Included Monsters'!I:I,'Included Monsters'!E:E,data!K442,'Included Monsters'!F:F,data!M442)=1,0,IF(SUM(C442:D442)=0,0,SUM(E442:H442)))</f>
        <v>0</v>
      </c>
      <c r="C442">
        <f>IF(L442='Choice Identifier'!$F$3,1,0)</f>
        <v>0</v>
      </c>
      <c r="D442">
        <f>IF(K442='Choice Identifier'!$F$3,1,0)</f>
        <v>0</v>
      </c>
      <c r="E442">
        <f>IF(ISNUMBER(SEARCH(E$1,VLOOKUP($N442,'favorites worksheet'!$B:$T,19,FALSE))),4,IFERROR(VLOOKUP($N442,attributelookup,INDEX('list of artifact attributes'!$B:$B,MATCH(data!E$1,'list of artifact attributes'!$A:$A,0)),FALSE),))</f>
        <v>0</v>
      </c>
      <c r="F442">
        <f>IF(ISNUMBER(SEARCH(F$1,VLOOKUP($N442,'favorites worksheet'!$B:$T,19,FALSE))),4,IFERROR(VLOOKUP($N442,attributelookup,INDEX('list of artifact attributes'!$B:$B,MATCH(data!F$1,'list of artifact attributes'!$A:$A,0)),FALSE),))</f>
        <v>0</v>
      </c>
      <c r="G442">
        <f>IF(ISNUMBER(SEARCH(G$1,VLOOKUP($N442,'favorites worksheet'!$B:$T,19,FALSE))),4,IFERROR(VLOOKUP($N442,attributelookup,INDEX('list of artifact attributes'!$B:$B,MATCH(data!G$1,'list of artifact attributes'!$A:$A,0)),FALSE),))</f>
        <v>2</v>
      </c>
      <c r="H442">
        <f>IF(ISNUMBER(SEARCH(H$1,VLOOKUP($N442,'favorites worksheet'!$B:$T,19,FALSE))),4,IFERROR(VLOOKUP($N442,attributelookup,INDEX('list of artifact attributes'!$B:$B,MATCH(data!H$1,'list of artifact attributes'!$A:$A,0)),FALSE),))</f>
        <v>2</v>
      </c>
      <c r="I442">
        <v>5</v>
      </c>
      <c r="J442" t="s">
        <v>274</v>
      </c>
      <c r="K442" t="s">
        <v>19</v>
      </c>
      <c r="L442" t="s">
        <v>910</v>
      </c>
      <c r="M442" t="s">
        <v>278</v>
      </c>
      <c r="N442" t="str">
        <f t="shared" si="6"/>
        <v>WINDPungbaek</v>
      </c>
      <c r="O442" t="s">
        <v>58</v>
      </c>
      <c r="P442" t="s">
        <v>59</v>
      </c>
      <c r="Q442" t="s">
        <v>83</v>
      </c>
      <c r="R442" t="s">
        <v>186</v>
      </c>
      <c r="S442" t="s">
        <v>872</v>
      </c>
      <c r="T442" t="s">
        <v>871</v>
      </c>
      <c r="U442" t="s">
        <v>855</v>
      </c>
      <c r="X442" t="s">
        <v>909</v>
      </c>
      <c r="Y442">
        <v>2</v>
      </c>
      <c r="Z442">
        <v>2</v>
      </c>
      <c r="AA442">
        <v>2</v>
      </c>
      <c r="AF442">
        <v>2</v>
      </c>
      <c r="AG442">
        <v>2</v>
      </c>
      <c r="AI442">
        <v>1</v>
      </c>
      <c r="AJ442">
        <v>2</v>
      </c>
      <c r="AK442">
        <v>2</v>
      </c>
      <c r="AL442">
        <v>2</v>
      </c>
      <c r="AM442">
        <v>2</v>
      </c>
      <c r="AN442">
        <v>2</v>
      </c>
      <c r="AO442">
        <v>2</v>
      </c>
      <c r="AP442">
        <v>2</v>
      </c>
      <c r="AQ442">
        <v>2</v>
      </c>
      <c r="AR442">
        <v>2</v>
      </c>
      <c r="AS442">
        <v>2</v>
      </c>
      <c r="AT442">
        <v>1</v>
      </c>
      <c r="AU442">
        <v>2</v>
      </c>
      <c r="AV442">
        <v>2</v>
      </c>
      <c r="AW442">
        <v>1</v>
      </c>
      <c r="AX442">
        <v>2</v>
      </c>
      <c r="AY442">
        <v>1</v>
      </c>
      <c r="BD442">
        <v>1</v>
      </c>
      <c r="BE442">
        <v>1</v>
      </c>
      <c r="BG442">
        <v>2</v>
      </c>
      <c r="BH442">
        <v>2</v>
      </c>
      <c r="BI442">
        <v>1</v>
      </c>
      <c r="BJ442">
        <v>2</v>
      </c>
      <c r="BK442">
        <v>2</v>
      </c>
      <c r="BL442">
        <v>2</v>
      </c>
      <c r="BM442">
        <v>2</v>
      </c>
      <c r="BN442">
        <v>1</v>
      </c>
    </row>
    <row r="443" spans="2:66" ht="14.5" customHeight="1" x14ac:dyDescent="0.2">
      <c r="B443">
        <f>IF(SUMIFS('Included Monsters'!I:I,'Included Monsters'!E:E,data!K443,'Included Monsters'!F:F,data!M443)=1,0,IF(SUM(C443:D443)=0,0,SUM(E443:H443)))</f>
        <v>0</v>
      </c>
      <c r="C443">
        <f>IF(L443='Choice Identifier'!$F$3,1,0)</f>
        <v>0</v>
      </c>
      <c r="D443">
        <f>IF(K443='Choice Identifier'!$F$3,1,0)</f>
        <v>0</v>
      </c>
      <c r="E443">
        <f>IF(ISNUMBER(SEARCH(E$1,VLOOKUP($N443,'favorites worksheet'!$B:$T,19,FALSE))),4,IFERROR(VLOOKUP($N443,attributelookup,INDEX('list of artifact attributes'!$B:$B,MATCH(data!E$1,'list of artifact attributes'!$A:$A,0)),FALSE),))</f>
        <v>0</v>
      </c>
      <c r="F443">
        <f>IF(ISNUMBER(SEARCH(F$1,VLOOKUP($N443,'favorites worksheet'!$B:$T,19,FALSE))),4,IFERROR(VLOOKUP($N443,attributelookup,INDEX('list of artifact attributes'!$B:$B,MATCH(data!F$1,'list of artifact attributes'!$A:$A,0)),FALSE),))</f>
        <v>2</v>
      </c>
      <c r="G443">
        <f>IF(ISNUMBER(SEARCH(G$1,VLOOKUP($N443,'favorites worksheet'!$B:$T,19,FALSE))),4,IFERROR(VLOOKUP($N443,attributelookup,INDEX('list of artifact attributes'!$B:$B,MATCH(data!G$1,'list of artifact attributes'!$A:$A,0)),FALSE),))</f>
        <v>2</v>
      </c>
      <c r="H443">
        <f>IF(ISNUMBER(SEARCH(H$1,VLOOKUP($N443,'favorites worksheet'!$B:$T,19,FALSE))),4,IFERROR(VLOOKUP($N443,attributelookup,INDEX('list of artifact attributes'!$B:$B,MATCH(data!H$1,'list of artifact attributes'!$A:$A,0)),FALSE),))</f>
        <v>2</v>
      </c>
      <c r="I443">
        <v>5</v>
      </c>
      <c r="J443" t="s">
        <v>274</v>
      </c>
      <c r="K443" t="s">
        <v>26</v>
      </c>
      <c r="L443" t="s">
        <v>910</v>
      </c>
      <c r="M443" t="s">
        <v>279</v>
      </c>
      <c r="N443" t="str">
        <f t="shared" si="6"/>
        <v>DARKWoonsa</v>
      </c>
      <c r="O443" t="s">
        <v>171</v>
      </c>
      <c r="P443" t="s">
        <v>280</v>
      </c>
      <c r="Q443" t="s">
        <v>17</v>
      </c>
      <c r="R443" t="s">
        <v>145</v>
      </c>
      <c r="S443" t="s">
        <v>854</v>
      </c>
      <c r="T443" t="s">
        <v>857</v>
      </c>
      <c r="U443" t="s">
        <v>858</v>
      </c>
      <c r="X443" t="s">
        <v>910</v>
      </c>
      <c r="Y443">
        <v>2</v>
      </c>
      <c r="Z443">
        <v>2</v>
      </c>
      <c r="AA443">
        <v>2</v>
      </c>
      <c r="AE443">
        <v>2</v>
      </c>
      <c r="AF443">
        <v>2</v>
      </c>
      <c r="AG443">
        <v>2</v>
      </c>
      <c r="AH443">
        <v>2</v>
      </c>
      <c r="AI443">
        <v>2</v>
      </c>
      <c r="AJ443">
        <v>2</v>
      </c>
      <c r="AK443">
        <v>2</v>
      </c>
      <c r="AL443">
        <v>2</v>
      </c>
      <c r="AM443">
        <v>2</v>
      </c>
      <c r="AN443">
        <v>2</v>
      </c>
      <c r="AO443">
        <v>2</v>
      </c>
      <c r="AP443">
        <v>2</v>
      </c>
      <c r="AQ443">
        <v>2</v>
      </c>
      <c r="AR443">
        <v>2</v>
      </c>
      <c r="AS443">
        <v>2</v>
      </c>
      <c r="AT443">
        <v>2</v>
      </c>
      <c r="AU443">
        <v>2</v>
      </c>
      <c r="AV443">
        <v>2</v>
      </c>
      <c r="AW443">
        <v>2</v>
      </c>
      <c r="AX443">
        <v>2</v>
      </c>
      <c r="AY443">
        <v>1</v>
      </c>
      <c r="BC443">
        <v>2</v>
      </c>
      <c r="BD443">
        <v>1</v>
      </c>
      <c r="BE443">
        <v>1</v>
      </c>
      <c r="BG443">
        <v>2</v>
      </c>
      <c r="BH443">
        <v>2</v>
      </c>
      <c r="BI443">
        <v>2</v>
      </c>
      <c r="BJ443">
        <v>2</v>
      </c>
      <c r="BK443">
        <v>2</v>
      </c>
      <c r="BL443">
        <v>2</v>
      </c>
      <c r="BM443">
        <v>2</v>
      </c>
      <c r="BN443">
        <v>1</v>
      </c>
    </row>
    <row r="444" spans="2:66" ht="14.5" customHeight="1" x14ac:dyDescent="0.2">
      <c r="B444">
        <f>IF(SUMIFS('Included Monsters'!I:I,'Included Monsters'!E:E,data!K444,'Included Monsters'!F:F,data!M444)=1,0,IF(SUM(C444:D444)=0,0,SUM(E444:H444)))</f>
        <v>0</v>
      </c>
      <c r="C444">
        <f>IF(L444='Choice Identifier'!$F$3,1,0)</f>
        <v>0</v>
      </c>
      <c r="D444">
        <f>IF(K444='Choice Identifier'!$F$3,1,0)</f>
        <v>0</v>
      </c>
      <c r="E444">
        <f>IF(ISNUMBER(SEARCH(E$1,VLOOKUP($N444,'favorites worksheet'!$B:$T,19,FALSE))),4,IFERROR(VLOOKUP($N444,attributelookup,INDEX('list of artifact attributes'!$B:$B,MATCH(data!E$1,'list of artifact attributes'!$A:$A,0)),FALSE),))</f>
        <v>2</v>
      </c>
      <c r="F444">
        <f>IF(ISNUMBER(SEARCH(F$1,VLOOKUP($N444,'favorites worksheet'!$B:$T,19,FALSE))),4,IFERROR(VLOOKUP($N444,attributelookup,INDEX('list of artifact attributes'!$B:$B,MATCH(data!F$1,'list of artifact attributes'!$A:$A,0)),FALSE),))</f>
        <v>0</v>
      </c>
      <c r="G444">
        <f>IF(ISNUMBER(SEARCH(G$1,VLOOKUP($N444,'favorites worksheet'!$B:$T,19,FALSE))),4,IFERROR(VLOOKUP($N444,attributelookup,INDEX('list of artifact attributes'!$B:$B,MATCH(data!G$1,'list of artifact attributes'!$A:$A,0)),FALSE),))</f>
        <v>2</v>
      </c>
      <c r="H444">
        <f>IF(ISNUMBER(SEARCH(H$1,VLOOKUP($N444,'favorites worksheet'!$B:$T,19,FALSE))),4,IFERROR(VLOOKUP($N444,attributelookup,INDEX('list of artifact attributes'!$B:$B,MATCH(data!H$1,'list of artifact attributes'!$A:$A,0)),FALSE),))</f>
        <v>1</v>
      </c>
      <c r="I444">
        <v>5</v>
      </c>
      <c r="J444" t="s">
        <v>274</v>
      </c>
      <c r="K444" t="s">
        <v>13</v>
      </c>
      <c r="L444" t="s">
        <v>910</v>
      </c>
      <c r="M444" s="5" t="s">
        <v>281</v>
      </c>
      <c r="N444" t="str">
        <f t="shared" si="6"/>
        <v>WATERWoosa</v>
      </c>
      <c r="O444" t="s">
        <v>30</v>
      </c>
      <c r="P444" t="s">
        <v>31</v>
      </c>
      <c r="Q444" t="s">
        <v>17</v>
      </c>
      <c r="R444" t="s">
        <v>31</v>
      </c>
      <c r="S444" t="s">
        <v>854</v>
      </c>
      <c r="T444" t="s">
        <v>857</v>
      </c>
      <c r="U444" t="s">
        <v>869</v>
      </c>
      <c r="X444" t="s">
        <v>910</v>
      </c>
      <c r="Y444">
        <v>2</v>
      </c>
      <c r="Z444">
        <v>2</v>
      </c>
      <c r="AD444">
        <v>2</v>
      </c>
      <c r="AF444">
        <v>2</v>
      </c>
      <c r="AI444">
        <v>2</v>
      </c>
      <c r="AJ444">
        <v>2</v>
      </c>
      <c r="AK444">
        <v>1</v>
      </c>
      <c r="AL444">
        <v>2</v>
      </c>
      <c r="AM444">
        <v>2</v>
      </c>
      <c r="AN444">
        <v>2</v>
      </c>
      <c r="AO444">
        <v>2</v>
      </c>
      <c r="AP444">
        <v>2</v>
      </c>
      <c r="AQ444">
        <v>2</v>
      </c>
      <c r="AR444">
        <v>2</v>
      </c>
      <c r="AS444">
        <v>1</v>
      </c>
      <c r="AT444">
        <v>2</v>
      </c>
      <c r="AU444">
        <v>2</v>
      </c>
      <c r="AV444">
        <v>1</v>
      </c>
      <c r="AW444">
        <v>2</v>
      </c>
      <c r="AX444">
        <v>2</v>
      </c>
      <c r="AY444">
        <v>1</v>
      </c>
      <c r="BC444" s="5"/>
      <c r="BD444">
        <v>1</v>
      </c>
      <c r="BE444">
        <v>1</v>
      </c>
      <c r="BG444">
        <v>2</v>
      </c>
      <c r="BH444">
        <v>1</v>
      </c>
      <c r="BI444">
        <v>2</v>
      </c>
      <c r="BJ444">
        <v>2</v>
      </c>
      <c r="BK444">
        <v>2</v>
      </c>
      <c r="BL444">
        <v>2</v>
      </c>
      <c r="BM444">
        <v>2</v>
      </c>
      <c r="BN444">
        <v>1</v>
      </c>
    </row>
    <row r="445" spans="2:66" ht="14.5" customHeight="1" x14ac:dyDescent="0.2">
      <c r="B445">
        <f>IF(SUMIFS('Included Monsters'!I:I,'Included Monsters'!E:E,data!K445,'Included Monsters'!F:F,data!M445)=1,0,IF(SUM(C445:D445)=0,0,SUM(E445:H445)))</f>
        <v>0</v>
      </c>
      <c r="C445">
        <f>IF(L445='Choice Identifier'!$F$3,1,0)</f>
        <v>0</v>
      </c>
      <c r="D445">
        <f>IF(K445='Choice Identifier'!$F$3,1,0)</f>
        <v>0</v>
      </c>
      <c r="E445">
        <f>IF(ISNUMBER(SEARCH(E$1,VLOOKUP($N445,'favorites worksheet'!$B:$T,19,FALSE))),4,IFERROR(VLOOKUP($N445,attributelookup,INDEX('list of artifact attributes'!$B:$B,MATCH(data!E$1,'list of artifact attributes'!$A:$A,0)),FALSE),))</f>
        <v>0</v>
      </c>
      <c r="F445">
        <f>IF(ISNUMBER(SEARCH(F$1,VLOOKUP($N445,'favorites worksheet'!$B:$T,19,FALSE))),4,IFERROR(VLOOKUP($N445,attributelookup,INDEX('list of artifact attributes'!$B:$B,MATCH(data!F$1,'list of artifact attributes'!$A:$A,0)),FALSE),))</f>
        <v>0</v>
      </c>
      <c r="G445">
        <f>IF(ISNUMBER(SEARCH(G$1,VLOOKUP($N445,'favorites worksheet'!$B:$T,19,FALSE))),4,IFERROR(VLOOKUP($N445,attributelookup,INDEX('list of artifact attributes'!$B:$B,MATCH(data!G$1,'list of artifact attributes'!$A:$A,0)),FALSE),))</f>
        <v>2</v>
      </c>
      <c r="H445">
        <f>IF(ISNUMBER(SEARCH(H$1,VLOOKUP($N445,'favorites worksheet'!$B:$T,19,FALSE))),4,IFERROR(VLOOKUP($N445,attributelookup,INDEX('list of artifact attributes'!$B:$B,MATCH(data!H$1,'list of artifact attributes'!$A:$A,0)),FALSE),))</f>
        <v>2</v>
      </c>
      <c r="I445">
        <v>4</v>
      </c>
      <c r="J445" t="s">
        <v>423</v>
      </c>
      <c r="K445" t="s">
        <v>19</v>
      </c>
      <c r="L445" t="s">
        <v>919</v>
      </c>
      <c r="M445" t="s">
        <v>424</v>
      </c>
      <c r="N445" t="str">
        <f t="shared" si="6"/>
        <v>WINDBarque</v>
      </c>
      <c r="O445" t="s">
        <v>58</v>
      </c>
      <c r="P445" t="s">
        <v>59</v>
      </c>
      <c r="Q445" t="s">
        <v>83</v>
      </c>
      <c r="R445" t="s">
        <v>186</v>
      </c>
      <c r="S445" t="s">
        <v>872</v>
      </c>
      <c r="T445" t="s">
        <v>871</v>
      </c>
      <c r="U445" t="s">
        <v>855</v>
      </c>
      <c r="X445" t="s">
        <v>909</v>
      </c>
      <c r="Y445">
        <v>2</v>
      </c>
      <c r="Z445">
        <v>2</v>
      </c>
      <c r="AA445">
        <v>2</v>
      </c>
      <c r="AF445">
        <v>2</v>
      </c>
      <c r="AG445">
        <v>2</v>
      </c>
      <c r="AH445">
        <v>2</v>
      </c>
      <c r="AI445">
        <v>1</v>
      </c>
      <c r="AJ445">
        <v>2</v>
      </c>
      <c r="AK445">
        <v>2</v>
      </c>
      <c r="AL445">
        <v>2</v>
      </c>
      <c r="AM445">
        <v>2</v>
      </c>
      <c r="AN445">
        <v>2</v>
      </c>
      <c r="AO445">
        <v>2</v>
      </c>
      <c r="AP445">
        <v>2</v>
      </c>
      <c r="AQ445">
        <v>2</v>
      </c>
      <c r="AR445">
        <v>2</v>
      </c>
      <c r="AS445">
        <v>2</v>
      </c>
      <c r="AT445">
        <v>1</v>
      </c>
      <c r="AU445">
        <v>2</v>
      </c>
      <c r="AV445">
        <v>2</v>
      </c>
      <c r="AW445">
        <v>1</v>
      </c>
      <c r="AX445">
        <v>2</v>
      </c>
      <c r="AY445">
        <v>1</v>
      </c>
      <c r="BD445">
        <v>1</v>
      </c>
      <c r="BE445">
        <v>1</v>
      </c>
      <c r="BG445">
        <v>2</v>
      </c>
      <c r="BH445">
        <v>2</v>
      </c>
      <c r="BI445">
        <v>1</v>
      </c>
      <c r="BJ445">
        <v>2</v>
      </c>
      <c r="BK445">
        <v>2</v>
      </c>
      <c r="BL445">
        <v>2</v>
      </c>
      <c r="BM445">
        <v>2</v>
      </c>
      <c r="BN445">
        <v>1</v>
      </c>
    </row>
    <row r="446" spans="2:66" ht="14.5" customHeight="1" x14ac:dyDescent="0.2">
      <c r="B446">
        <f>IF(SUMIFS('Included Monsters'!I:I,'Included Monsters'!E:E,data!K446,'Included Monsters'!F:F,data!M446)=1,0,IF(SUM(C446:D446)=0,0,SUM(E446:H446)))</f>
        <v>4</v>
      </c>
      <c r="C446">
        <f>IF(L446='Choice Identifier'!$F$3,1,0)</f>
        <v>0</v>
      </c>
      <c r="D446">
        <f>IF(K446='Choice Identifier'!$F$3,1,0)</f>
        <v>1</v>
      </c>
      <c r="E446">
        <f>IF(ISNUMBER(SEARCH(E$1,VLOOKUP($N446,'favorites worksheet'!$B:$T,19,FALSE))),4,IFERROR(VLOOKUP($N446,attributelookup,INDEX('list of artifact attributes'!$B:$B,MATCH(data!E$1,'list of artifact attributes'!$A:$A,0)),FALSE),))</f>
        <v>0</v>
      </c>
      <c r="F446">
        <f>IF(ISNUMBER(SEARCH(F$1,VLOOKUP($N446,'favorites worksheet'!$B:$T,19,FALSE))),4,IFERROR(VLOOKUP($N446,attributelookup,INDEX('list of artifact attributes'!$B:$B,MATCH(data!F$1,'list of artifact attributes'!$A:$A,0)),FALSE),))</f>
        <v>0</v>
      </c>
      <c r="G446">
        <f>IF(ISNUMBER(SEARCH(G$1,VLOOKUP($N446,'favorites worksheet'!$B:$T,19,FALSE))),4,IFERROR(VLOOKUP($N446,attributelookup,INDEX('list of artifact attributes'!$B:$B,MATCH(data!G$1,'list of artifact attributes'!$A:$A,0)),FALSE),))</f>
        <v>2</v>
      </c>
      <c r="H446">
        <f>IF(ISNUMBER(SEARCH(H$1,VLOOKUP($N446,'favorites worksheet'!$B:$T,19,FALSE))),4,IFERROR(VLOOKUP($N446,attributelookup,INDEX('list of artifact attributes'!$B:$B,MATCH(data!H$1,'list of artifact attributes'!$A:$A,0)),FALSE),))</f>
        <v>2</v>
      </c>
      <c r="I446">
        <v>4</v>
      </c>
      <c r="J446" t="s">
        <v>423</v>
      </c>
      <c r="K446" t="s">
        <v>22</v>
      </c>
      <c r="L446" t="s">
        <v>919</v>
      </c>
      <c r="M446" t="s">
        <v>425</v>
      </c>
      <c r="N446" t="str">
        <f t="shared" si="6"/>
        <v>LIGHTBrig</v>
      </c>
      <c r="O446" t="s">
        <v>58</v>
      </c>
      <c r="P446" t="s">
        <v>59</v>
      </c>
      <c r="Q446" t="s">
        <v>83</v>
      </c>
      <c r="R446" t="s">
        <v>186</v>
      </c>
      <c r="S446" t="s">
        <v>872</v>
      </c>
      <c r="T446" t="s">
        <v>871</v>
      </c>
      <c r="U446" t="s">
        <v>855</v>
      </c>
      <c r="X446" t="s">
        <v>909</v>
      </c>
      <c r="Y446">
        <v>2</v>
      </c>
      <c r="Z446">
        <v>2</v>
      </c>
      <c r="AA446">
        <v>2</v>
      </c>
      <c r="AF446">
        <v>2</v>
      </c>
      <c r="AG446">
        <v>2</v>
      </c>
      <c r="AH446">
        <v>2</v>
      </c>
      <c r="AI446">
        <v>2</v>
      </c>
      <c r="AJ446">
        <v>2</v>
      </c>
      <c r="AK446">
        <v>2</v>
      </c>
      <c r="AL446">
        <v>2</v>
      </c>
      <c r="AM446">
        <v>2</v>
      </c>
      <c r="AN446">
        <v>2</v>
      </c>
      <c r="AO446">
        <v>2</v>
      </c>
      <c r="AP446">
        <v>2</v>
      </c>
      <c r="AQ446">
        <v>2</v>
      </c>
      <c r="AR446">
        <v>2</v>
      </c>
      <c r="AS446">
        <v>2</v>
      </c>
      <c r="AT446">
        <v>1</v>
      </c>
      <c r="AU446">
        <v>2</v>
      </c>
      <c r="AV446">
        <v>2</v>
      </c>
      <c r="AW446">
        <v>1</v>
      </c>
      <c r="AX446">
        <v>2</v>
      </c>
      <c r="AY446">
        <v>1</v>
      </c>
      <c r="BD446">
        <v>1</v>
      </c>
      <c r="BE446">
        <v>1</v>
      </c>
      <c r="BG446">
        <v>2</v>
      </c>
      <c r="BH446">
        <v>2</v>
      </c>
      <c r="BI446">
        <v>1</v>
      </c>
      <c r="BJ446">
        <v>2</v>
      </c>
      <c r="BK446">
        <v>2</v>
      </c>
      <c r="BL446">
        <v>2</v>
      </c>
      <c r="BM446">
        <v>2</v>
      </c>
      <c r="BN446">
        <v>1</v>
      </c>
    </row>
    <row r="447" spans="2:66" ht="14.5" customHeight="1" x14ac:dyDescent="0.2">
      <c r="B447">
        <f>IF(SUMIFS('Included Monsters'!I:I,'Included Monsters'!E:E,data!K447,'Included Monsters'!F:F,data!M447)=1,0,IF(SUM(C447:D447)=0,0,SUM(E447:H447)))</f>
        <v>0</v>
      </c>
      <c r="C447">
        <f>IF(L447='Choice Identifier'!$F$3,1,0)</f>
        <v>0</v>
      </c>
      <c r="D447">
        <f>IF(K447='Choice Identifier'!$F$3,1,0)</f>
        <v>0</v>
      </c>
      <c r="E447">
        <f>IF(ISNUMBER(SEARCH(E$1,VLOOKUP($N447,'favorites worksheet'!$B:$T,19,FALSE))),4,IFERROR(VLOOKUP($N447,attributelookup,INDEX('list of artifact attributes'!$B:$B,MATCH(data!E$1,'list of artifact attributes'!$A:$A,0)),FALSE),))</f>
        <v>0</v>
      </c>
      <c r="F447">
        <f>IF(ISNUMBER(SEARCH(F$1,VLOOKUP($N447,'favorites worksheet'!$B:$T,19,FALSE))),4,IFERROR(VLOOKUP($N447,attributelookup,INDEX('list of artifact attributes'!$B:$B,MATCH(data!F$1,'list of artifact attributes'!$A:$A,0)),FALSE),))</f>
        <v>0</v>
      </c>
      <c r="G447">
        <f>IF(ISNUMBER(SEARCH(G$1,VLOOKUP($N447,'favorites worksheet'!$B:$T,19,FALSE))),4,IFERROR(VLOOKUP($N447,attributelookup,INDEX('list of artifact attributes'!$B:$B,MATCH(data!G$1,'list of artifact attributes'!$A:$A,0)),FALSE),))</f>
        <v>2</v>
      </c>
      <c r="H447">
        <f>IF(ISNUMBER(SEARCH(H$1,VLOOKUP($N447,'favorites worksheet'!$B:$T,19,FALSE))),4,IFERROR(VLOOKUP($N447,attributelookup,INDEX('list of artifact attributes'!$B:$B,MATCH(data!H$1,'list of artifact attributes'!$A:$A,0)),FALSE),))</f>
        <v>2</v>
      </c>
      <c r="I447">
        <v>4</v>
      </c>
      <c r="J447" t="s">
        <v>423</v>
      </c>
      <c r="K447" t="s">
        <v>6</v>
      </c>
      <c r="L447" t="s">
        <v>919</v>
      </c>
      <c r="M447" t="s">
        <v>426</v>
      </c>
      <c r="N447" t="str">
        <f t="shared" si="6"/>
        <v>FIRECarrack</v>
      </c>
      <c r="O447" t="s">
        <v>154</v>
      </c>
      <c r="P447" t="s">
        <v>427</v>
      </c>
      <c r="Q447" t="s">
        <v>83</v>
      </c>
      <c r="R447" t="s">
        <v>186</v>
      </c>
      <c r="S447" t="s">
        <v>859</v>
      </c>
      <c r="T447" t="s">
        <v>869</v>
      </c>
      <c r="U447" t="s">
        <v>860</v>
      </c>
      <c r="X447" t="s">
        <v>909</v>
      </c>
      <c r="Y447">
        <v>2</v>
      </c>
      <c r="Z447">
        <v>2</v>
      </c>
      <c r="AA447">
        <v>2</v>
      </c>
      <c r="AF447">
        <v>2</v>
      </c>
      <c r="AG447">
        <v>2</v>
      </c>
      <c r="AI447">
        <v>2</v>
      </c>
      <c r="AJ447">
        <v>1</v>
      </c>
      <c r="AK447">
        <v>2</v>
      </c>
      <c r="AL447">
        <v>2</v>
      </c>
      <c r="AM447">
        <v>2</v>
      </c>
      <c r="AN447">
        <v>2</v>
      </c>
      <c r="AO447">
        <v>2</v>
      </c>
      <c r="AP447">
        <v>2</v>
      </c>
      <c r="AQ447">
        <v>2</v>
      </c>
      <c r="AR447">
        <v>2</v>
      </c>
      <c r="AS447">
        <v>2</v>
      </c>
      <c r="AT447">
        <v>1</v>
      </c>
      <c r="AU447">
        <v>2</v>
      </c>
      <c r="AV447">
        <v>2</v>
      </c>
      <c r="AW447">
        <v>1</v>
      </c>
      <c r="AX447">
        <v>2</v>
      </c>
      <c r="AY447">
        <v>1</v>
      </c>
      <c r="BD447">
        <v>1</v>
      </c>
      <c r="BE447">
        <v>1</v>
      </c>
      <c r="BG447">
        <v>2</v>
      </c>
      <c r="BH447">
        <v>2</v>
      </c>
      <c r="BI447">
        <v>1</v>
      </c>
      <c r="BJ447">
        <v>2</v>
      </c>
      <c r="BK447">
        <v>2</v>
      </c>
      <c r="BL447">
        <v>2</v>
      </c>
      <c r="BM447">
        <v>2</v>
      </c>
      <c r="BN447">
        <v>1</v>
      </c>
    </row>
    <row r="448" spans="2:66" ht="14.5" customHeight="1" x14ac:dyDescent="0.2">
      <c r="B448">
        <f>IF(SUMIFS('Included Monsters'!I:I,'Included Monsters'!E:E,data!K448,'Included Monsters'!F:F,data!M448)=1,0,IF(SUM(C448:D448)=0,0,SUM(E448:H448)))</f>
        <v>0</v>
      </c>
      <c r="C448">
        <f>IF(L448='Choice Identifier'!$F$3,1,0)</f>
        <v>0</v>
      </c>
      <c r="D448">
        <f>IF(K448='Choice Identifier'!$F$3,1,0)</f>
        <v>0</v>
      </c>
      <c r="E448">
        <f>IF(ISNUMBER(SEARCH(E$1,VLOOKUP($N448,'favorites worksheet'!$B:$T,19,FALSE))),4,IFERROR(VLOOKUP($N448,attributelookup,INDEX('list of artifact attributes'!$B:$B,MATCH(data!E$1,'list of artifact attributes'!$A:$A,0)),FALSE),))</f>
        <v>0</v>
      </c>
      <c r="F448">
        <f>IF(ISNUMBER(SEARCH(F$1,VLOOKUP($N448,'favorites worksheet'!$B:$T,19,FALSE))),4,IFERROR(VLOOKUP($N448,attributelookup,INDEX('list of artifact attributes'!$B:$B,MATCH(data!F$1,'list of artifact attributes'!$A:$A,0)),FALSE),))</f>
        <v>0</v>
      </c>
      <c r="G448">
        <f>IF(ISNUMBER(SEARCH(G$1,VLOOKUP($N448,'favorites worksheet'!$B:$T,19,FALSE))),4,IFERROR(VLOOKUP($N448,attributelookup,INDEX('list of artifact attributes'!$B:$B,MATCH(data!G$1,'list of artifact attributes'!$A:$A,0)),FALSE),))</f>
        <v>2</v>
      </c>
      <c r="H448">
        <f>IF(ISNUMBER(SEARCH(H$1,VLOOKUP($N448,'favorites worksheet'!$B:$T,19,FALSE))),4,IFERROR(VLOOKUP($N448,attributelookup,INDEX('list of artifact attributes'!$B:$B,MATCH(data!H$1,'list of artifact attributes'!$A:$A,0)),FALSE),))</f>
        <v>1</v>
      </c>
      <c r="I448">
        <v>4</v>
      </c>
      <c r="J448" t="s">
        <v>423</v>
      </c>
      <c r="K448" t="s">
        <v>26</v>
      </c>
      <c r="L448" t="s">
        <v>921</v>
      </c>
      <c r="M448" t="s">
        <v>429</v>
      </c>
      <c r="N448" t="str">
        <f t="shared" si="6"/>
        <v>DARKFrigate</v>
      </c>
      <c r="O448" t="s">
        <v>15</v>
      </c>
      <c r="P448" t="s">
        <v>430</v>
      </c>
      <c r="Q448" t="s">
        <v>132</v>
      </c>
      <c r="R448" t="s">
        <v>184</v>
      </c>
      <c r="S448" t="s">
        <v>854</v>
      </c>
      <c r="T448" t="s">
        <v>857</v>
      </c>
      <c r="U448" t="s">
        <v>856</v>
      </c>
      <c r="X448" t="s">
        <v>910</v>
      </c>
      <c r="Y448">
        <v>1</v>
      </c>
      <c r="Z448">
        <v>1</v>
      </c>
      <c r="AF448">
        <v>2</v>
      </c>
      <c r="AG448">
        <v>2</v>
      </c>
      <c r="AI448">
        <v>2</v>
      </c>
      <c r="AJ448">
        <v>2</v>
      </c>
      <c r="AK448">
        <v>2</v>
      </c>
      <c r="AL448">
        <v>2</v>
      </c>
      <c r="AM448">
        <v>2</v>
      </c>
      <c r="AN448">
        <v>2</v>
      </c>
      <c r="AO448">
        <v>2</v>
      </c>
      <c r="AP448">
        <v>2</v>
      </c>
      <c r="AQ448">
        <v>2</v>
      </c>
      <c r="AR448">
        <v>2</v>
      </c>
      <c r="AS448">
        <v>1</v>
      </c>
      <c r="AT448">
        <v>2</v>
      </c>
      <c r="AU448">
        <v>2</v>
      </c>
      <c r="AV448">
        <v>1</v>
      </c>
      <c r="AW448">
        <v>2</v>
      </c>
      <c r="AX448">
        <v>2</v>
      </c>
      <c r="AY448">
        <v>1</v>
      </c>
      <c r="BD448">
        <v>1</v>
      </c>
      <c r="BE448">
        <v>1</v>
      </c>
      <c r="BG448">
        <v>1</v>
      </c>
      <c r="BH448">
        <v>1</v>
      </c>
      <c r="BI448">
        <v>1</v>
      </c>
      <c r="BJ448">
        <v>1</v>
      </c>
      <c r="BK448">
        <v>2</v>
      </c>
      <c r="BL448">
        <v>2</v>
      </c>
      <c r="BM448">
        <v>2</v>
      </c>
      <c r="BN448">
        <v>1</v>
      </c>
    </row>
    <row r="449" spans="2:66" ht="14.5" customHeight="1" x14ac:dyDescent="0.2">
      <c r="B449">
        <f>IF(SUMIFS('Included Monsters'!I:I,'Included Monsters'!E:E,data!K449,'Included Monsters'!F:F,data!M449)=1,0,IF(SUM(C449:D449)=0,0,SUM(E449:H449)))</f>
        <v>0</v>
      </c>
      <c r="C449">
        <f>IF(L449='Choice Identifier'!$F$3,1,0)</f>
        <v>0</v>
      </c>
      <c r="D449">
        <f>IF(K449='Choice Identifier'!$F$3,1,0)</f>
        <v>0</v>
      </c>
      <c r="E449">
        <f>IF(ISNUMBER(SEARCH(E$1,VLOOKUP($N449,'favorites worksheet'!$B:$T,19,FALSE))),4,IFERROR(VLOOKUP($N449,attributelookup,INDEX('list of artifact attributes'!$B:$B,MATCH(data!E$1,'list of artifact attributes'!$A:$A,0)),FALSE),))</f>
        <v>0</v>
      </c>
      <c r="F449">
        <f>IF(ISNUMBER(SEARCH(F$1,VLOOKUP($N449,'favorites worksheet'!$B:$T,19,FALSE))),4,IFERROR(VLOOKUP($N449,attributelookup,INDEX('list of artifact attributes'!$B:$B,MATCH(data!F$1,'list of artifact attributes'!$A:$A,0)),FALSE),))</f>
        <v>0</v>
      </c>
      <c r="G449">
        <f>IF(ISNUMBER(SEARCH(G$1,VLOOKUP($N449,'favorites worksheet'!$B:$T,19,FALSE))),4,IFERROR(VLOOKUP($N449,attributelookup,INDEX('list of artifact attributes'!$B:$B,MATCH(data!G$1,'list of artifact attributes'!$A:$A,0)),FALSE),))</f>
        <v>2</v>
      </c>
      <c r="H449">
        <f>IF(ISNUMBER(SEARCH(H$1,VLOOKUP($N449,'favorites worksheet'!$B:$T,19,FALSE))),4,IFERROR(VLOOKUP($N449,attributelookup,INDEX('list of artifact attributes'!$B:$B,MATCH(data!H$1,'list of artifact attributes'!$A:$A,0)),FALSE),))</f>
        <v>2</v>
      </c>
      <c r="I449">
        <v>4</v>
      </c>
      <c r="J449" t="s">
        <v>423</v>
      </c>
      <c r="K449" t="s">
        <v>13</v>
      </c>
      <c r="L449" t="s">
        <v>910</v>
      </c>
      <c r="M449" t="s">
        <v>431</v>
      </c>
      <c r="N449" t="str">
        <f t="shared" si="6"/>
        <v>WATERGalleon</v>
      </c>
      <c r="O449" t="s">
        <v>15</v>
      </c>
      <c r="P449" t="s">
        <v>430</v>
      </c>
      <c r="Q449" t="s">
        <v>83</v>
      </c>
      <c r="R449" t="s">
        <v>184</v>
      </c>
      <c r="S449" t="s">
        <v>854</v>
      </c>
      <c r="T449" t="s">
        <v>869</v>
      </c>
      <c r="U449" t="s">
        <v>871</v>
      </c>
      <c r="X449" t="s">
        <v>914</v>
      </c>
      <c r="Y449">
        <v>2</v>
      </c>
      <c r="Z449">
        <v>2</v>
      </c>
      <c r="AF449">
        <v>2</v>
      </c>
      <c r="AG449">
        <v>2</v>
      </c>
      <c r="AH449">
        <v>2</v>
      </c>
      <c r="AI449">
        <v>2</v>
      </c>
      <c r="AJ449">
        <v>2</v>
      </c>
      <c r="AK449">
        <v>1</v>
      </c>
      <c r="AL449">
        <v>2</v>
      </c>
      <c r="AM449">
        <v>2</v>
      </c>
      <c r="AN449">
        <v>2</v>
      </c>
      <c r="AO449">
        <v>2</v>
      </c>
      <c r="AP449">
        <v>2</v>
      </c>
      <c r="AQ449">
        <v>2</v>
      </c>
      <c r="AR449">
        <v>2</v>
      </c>
      <c r="AS449">
        <v>2</v>
      </c>
      <c r="AT449">
        <v>2</v>
      </c>
      <c r="AU449">
        <v>2</v>
      </c>
      <c r="AV449">
        <v>2</v>
      </c>
      <c r="AW449">
        <v>2</v>
      </c>
      <c r="AX449">
        <v>2</v>
      </c>
      <c r="AY449">
        <v>1</v>
      </c>
      <c r="BD449">
        <v>1</v>
      </c>
      <c r="BE449">
        <v>1</v>
      </c>
      <c r="BG449">
        <v>2</v>
      </c>
      <c r="BH449">
        <v>2</v>
      </c>
      <c r="BI449">
        <v>1</v>
      </c>
      <c r="BJ449">
        <v>2</v>
      </c>
      <c r="BK449">
        <v>2</v>
      </c>
      <c r="BL449">
        <v>2</v>
      </c>
      <c r="BM449">
        <v>2</v>
      </c>
      <c r="BN449">
        <v>1</v>
      </c>
    </row>
    <row r="450" spans="2:66" ht="14.5" customHeight="1" x14ac:dyDescent="0.2">
      <c r="B450">
        <f>IF(SUMIFS('Included Monsters'!I:I,'Included Monsters'!E:E,data!K450,'Included Monsters'!F:F,data!M450)=1,0,IF(SUM(C450:D450)=0,0,SUM(E450:H450)))</f>
        <v>3</v>
      </c>
      <c r="C450">
        <f>IF(L450='Choice Identifier'!$F$3,1,0)</f>
        <v>0</v>
      </c>
      <c r="D450">
        <f>IF(K450='Choice Identifier'!$F$3,1,0)</f>
        <v>1</v>
      </c>
      <c r="E450">
        <f>IF(ISNUMBER(SEARCH(E$1,VLOOKUP($N450,'favorites worksheet'!$B:$T,19,FALSE))),4,IFERROR(VLOOKUP($N450,attributelookup,INDEX('list of artifact attributes'!$B:$B,MATCH(data!E$1,'list of artifact attributes'!$A:$A,0)),FALSE),))</f>
        <v>0</v>
      </c>
      <c r="F450">
        <f>IF(ISNUMBER(SEARCH(F$1,VLOOKUP($N450,'favorites worksheet'!$B:$T,19,FALSE))),4,IFERROR(VLOOKUP($N450,attributelookup,INDEX('list of artifact attributes'!$B:$B,MATCH(data!F$1,'list of artifact attributes'!$A:$A,0)),FALSE),))</f>
        <v>0</v>
      </c>
      <c r="G450">
        <f>IF(ISNUMBER(SEARCH(G$1,VLOOKUP($N450,'favorites worksheet'!$B:$T,19,FALSE))),4,IFERROR(VLOOKUP($N450,attributelookup,INDEX('list of artifact attributes'!$B:$B,MATCH(data!G$1,'list of artifact attributes'!$A:$A,0)),FALSE),))</f>
        <v>2</v>
      </c>
      <c r="H450">
        <f>IF(ISNUMBER(SEARCH(H$1,VLOOKUP($N450,'favorites worksheet'!$B:$T,19,FALSE))),4,IFERROR(VLOOKUP($N450,attributelookup,INDEX('list of artifact attributes'!$B:$B,MATCH(data!H$1,'list of artifact attributes'!$A:$A,0)),FALSE),))</f>
        <v>1</v>
      </c>
      <c r="I450">
        <v>2</v>
      </c>
      <c r="J450" t="s">
        <v>802</v>
      </c>
      <c r="K450" t="s">
        <v>22</v>
      </c>
      <c r="L450" t="s">
        <v>921</v>
      </c>
      <c r="M450" t="s">
        <v>804</v>
      </c>
      <c r="N450" t="str">
        <f t="shared" si="6"/>
        <v>LIGHTCheryl</v>
      </c>
      <c r="O450" t="s">
        <v>30</v>
      </c>
      <c r="P450" t="s">
        <v>172</v>
      </c>
      <c r="Q450" t="s">
        <v>83</v>
      </c>
      <c r="R450" t="s">
        <v>31</v>
      </c>
      <c r="S450" t="s">
        <v>854</v>
      </c>
      <c r="T450" t="s">
        <v>858</v>
      </c>
      <c r="U450" t="s">
        <v>857</v>
      </c>
      <c r="X450" t="s">
        <v>912</v>
      </c>
      <c r="Y450">
        <v>1</v>
      </c>
      <c r="Z450">
        <v>1</v>
      </c>
      <c r="AF450">
        <v>2</v>
      </c>
      <c r="AG450">
        <v>2</v>
      </c>
      <c r="AI450">
        <v>2</v>
      </c>
      <c r="AJ450">
        <v>2</v>
      </c>
      <c r="AK450">
        <v>2</v>
      </c>
      <c r="AL450">
        <v>2</v>
      </c>
      <c r="AM450">
        <v>2</v>
      </c>
      <c r="AN450">
        <v>2</v>
      </c>
      <c r="AO450">
        <v>2</v>
      </c>
      <c r="AP450">
        <v>2</v>
      </c>
      <c r="AQ450">
        <v>2</v>
      </c>
      <c r="AR450">
        <v>2</v>
      </c>
      <c r="AS450">
        <v>1</v>
      </c>
      <c r="AT450">
        <v>2</v>
      </c>
      <c r="AU450">
        <v>2</v>
      </c>
      <c r="AV450">
        <v>1</v>
      </c>
      <c r="AW450">
        <v>2</v>
      </c>
      <c r="AX450">
        <v>2</v>
      </c>
      <c r="AY450">
        <v>1</v>
      </c>
      <c r="BD450">
        <v>1</v>
      </c>
      <c r="BE450">
        <v>1</v>
      </c>
      <c r="BG450">
        <v>1</v>
      </c>
      <c r="BH450">
        <v>1</v>
      </c>
      <c r="BI450">
        <v>1</v>
      </c>
      <c r="BJ450">
        <v>1</v>
      </c>
      <c r="BK450">
        <v>2</v>
      </c>
      <c r="BL450">
        <v>2</v>
      </c>
      <c r="BM450">
        <v>2</v>
      </c>
      <c r="BN450">
        <v>1</v>
      </c>
    </row>
    <row r="451" spans="2:66" ht="14.5" customHeight="1" x14ac:dyDescent="0.2">
      <c r="B451">
        <f>IF(SUMIFS('Included Monsters'!I:I,'Included Monsters'!E:E,data!K451,'Included Monsters'!F:F,data!M451)=1,0,IF(SUM(C451:D451)=0,0,SUM(E451:H451)))</f>
        <v>0</v>
      </c>
      <c r="C451">
        <f>IF(L451='Choice Identifier'!$F$3,1,0)</f>
        <v>0</v>
      </c>
      <c r="D451">
        <f>IF(K451='Choice Identifier'!$F$3,1,0)</f>
        <v>0</v>
      </c>
      <c r="E451">
        <f>IF(ISNUMBER(SEARCH(E$1,VLOOKUP($N451,'favorites worksheet'!$B:$T,19,FALSE))),4,IFERROR(VLOOKUP($N451,attributelookup,INDEX('list of artifact attributes'!$B:$B,MATCH(data!E$1,'list of artifact attributes'!$A:$A,0)),FALSE),))</f>
        <v>0</v>
      </c>
      <c r="F451">
        <f>IF(ISNUMBER(SEARCH(F$1,VLOOKUP($N451,'favorites worksheet'!$B:$T,19,FALSE))),4,IFERROR(VLOOKUP($N451,attributelookup,INDEX('list of artifact attributes'!$B:$B,MATCH(data!F$1,'list of artifact attributes'!$A:$A,0)),FALSE),))</f>
        <v>0</v>
      </c>
      <c r="G451">
        <f>IF(ISNUMBER(SEARCH(G$1,VLOOKUP($N451,'favorites worksheet'!$B:$T,19,FALSE))),4,IFERROR(VLOOKUP($N451,attributelookup,INDEX('list of artifact attributes'!$B:$B,MATCH(data!G$1,'list of artifact attributes'!$A:$A,0)),FALSE),))</f>
        <v>2</v>
      </c>
      <c r="H451">
        <f>IF(ISNUMBER(SEARCH(H$1,VLOOKUP($N451,'favorites worksheet'!$B:$T,19,FALSE))),4,IFERROR(VLOOKUP($N451,attributelookup,INDEX('list of artifact attributes'!$B:$B,MATCH(data!H$1,'list of artifact attributes'!$A:$A,0)),FALSE),))</f>
        <v>1</v>
      </c>
      <c r="I451">
        <v>2</v>
      </c>
      <c r="J451" t="s">
        <v>802</v>
      </c>
      <c r="K451" t="s">
        <v>13</v>
      </c>
      <c r="L451" t="s">
        <v>921</v>
      </c>
      <c r="M451" t="s">
        <v>805</v>
      </c>
      <c r="N451" t="str">
        <f t="shared" si="6"/>
        <v>WATERKacey</v>
      </c>
      <c r="O451" t="s">
        <v>15</v>
      </c>
      <c r="P451" t="s">
        <v>280</v>
      </c>
      <c r="Q451" t="s">
        <v>226</v>
      </c>
      <c r="R451" t="s">
        <v>31</v>
      </c>
      <c r="S451" t="s">
        <v>854</v>
      </c>
      <c r="T451" t="s">
        <v>856</v>
      </c>
      <c r="U451" t="s">
        <v>857</v>
      </c>
      <c r="X451" t="s">
        <v>912</v>
      </c>
      <c r="Y451">
        <v>1</v>
      </c>
      <c r="Z451">
        <v>1</v>
      </c>
      <c r="AA451">
        <v>1</v>
      </c>
      <c r="AF451">
        <v>2</v>
      </c>
      <c r="AG451">
        <v>2</v>
      </c>
      <c r="AH451">
        <v>2</v>
      </c>
      <c r="AI451">
        <v>2</v>
      </c>
      <c r="AJ451">
        <v>2</v>
      </c>
      <c r="AK451">
        <v>1</v>
      </c>
      <c r="AL451">
        <v>2</v>
      </c>
      <c r="AM451">
        <v>2</v>
      </c>
      <c r="AN451">
        <v>2</v>
      </c>
      <c r="AO451">
        <v>2</v>
      </c>
      <c r="AP451">
        <v>2</v>
      </c>
      <c r="AQ451">
        <v>2</v>
      </c>
      <c r="AR451">
        <v>2</v>
      </c>
      <c r="AS451">
        <v>1</v>
      </c>
      <c r="AT451">
        <v>2</v>
      </c>
      <c r="AU451">
        <v>2</v>
      </c>
      <c r="AV451">
        <v>1</v>
      </c>
      <c r="AW451">
        <v>2</v>
      </c>
      <c r="AX451">
        <v>2</v>
      </c>
      <c r="AY451">
        <v>1</v>
      </c>
      <c r="BD451">
        <v>1</v>
      </c>
      <c r="BE451">
        <v>1</v>
      </c>
      <c r="BG451">
        <v>1</v>
      </c>
      <c r="BH451">
        <v>1</v>
      </c>
      <c r="BI451">
        <v>1</v>
      </c>
      <c r="BJ451">
        <v>1</v>
      </c>
      <c r="BK451">
        <v>2</v>
      </c>
      <c r="BL451">
        <v>2</v>
      </c>
      <c r="BM451">
        <v>2</v>
      </c>
      <c r="BN451">
        <v>1</v>
      </c>
    </row>
    <row r="452" spans="2:66" ht="14.5" customHeight="1" x14ac:dyDescent="0.2">
      <c r="B452">
        <f>IF(SUMIFS('Included Monsters'!I:I,'Included Monsters'!E:E,data!K452,'Included Monsters'!F:F,data!M452)=1,0,IF(SUM(C452:D452)=0,0,SUM(E452:H452)))</f>
        <v>0</v>
      </c>
      <c r="C452">
        <f>IF(L452='Choice Identifier'!$F$3,1,0)</f>
        <v>0</v>
      </c>
      <c r="D452">
        <f>IF(K452='Choice Identifier'!$F$3,1,0)</f>
        <v>0</v>
      </c>
      <c r="E452">
        <f>IF(ISNUMBER(SEARCH(E$1,VLOOKUP($N452,'favorites worksheet'!$B:$T,19,FALSE))),4,IFERROR(VLOOKUP($N452,attributelookup,INDEX('list of artifact attributes'!$B:$B,MATCH(data!E$1,'list of artifact attributes'!$A:$A,0)),FALSE),))</f>
        <v>0</v>
      </c>
      <c r="F452">
        <f>IF(ISNUMBER(SEARCH(F$1,VLOOKUP($N452,'favorites worksheet'!$B:$T,19,FALSE))),4,IFERROR(VLOOKUP($N452,attributelookup,INDEX('list of artifact attributes'!$B:$B,MATCH(data!F$1,'list of artifact attributes'!$A:$A,0)),FALSE),))</f>
        <v>0</v>
      </c>
      <c r="G452">
        <f>IF(ISNUMBER(SEARCH(G$1,VLOOKUP($N452,'favorites worksheet'!$B:$T,19,FALSE))),4,IFERROR(VLOOKUP($N452,attributelookup,INDEX('list of artifact attributes'!$B:$B,MATCH(data!G$1,'list of artifact attributes'!$A:$A,0)),FALSE),))</f>
        <v>2</v>
      </c>
      <c r="H452">
        <f>IF(ISNUMBER(SEARCH(H$1,VLOOKUP($N452,'favorites worksheet'!$B:$T,19,FALSE))),4,IFERROR(VLOOKUP($N452,attributelookup,INDEX('list of artifact attributes'!$B:$B,MATCH(data!H$1,'list of artifact attributes'!$A:$A,0)),FALSE),))</f>
        <v>1</v>
      </c>
      <c r="I452">
        <v>2</v>
      </c>
      <c r="J452" t="s">
        <v>802</v>
      </c>
      <c r="K452" t="s">
        <v>19</v>
      </c>
      <c r="L452" t="s">
        <v>921</v>
      </c>
      <c r="M452" t="s">
        <v>806</v>
      </c>
      <c r="N452" t="str">
        <f t="shared" si="6"/>
        <v>WINDShannon</v>
      </c>
      <c r="O452" t="s">
        <v>30</v>
      </c>
      <c r="P452" t="s">
        <v>31</v>
      </c>
      <c r="Q452" t="s">
        <v>86</v>
      </c>
      <c r="R452" t="s">
        <v>16</v>
      </c>
      <c r="S452" t="s">
        <v>854</v>
      </c>
      <c r="T452" t="s">
        <v>856</v>
      </c>
      <c r="U452" t="s">
        <v>857</v>
      </c>
      <c r="X452" t="s">
        <v>912</v>
      </c>
      <c r="Y452">
        <v>1</v>
      </c>
      <c r="Z452">
        <v>1</v>
      </c>
      <c r="AF452">
        <v>2</v>
      </c>
      <c r="AG452">
        <v>2</v>
      </c>
      <c r="AI452">
        <v>1</v>
      </c>
      <c r="AJ452">
        <v>2</v>
      </c>
      <c r="AK452">
        <v>2</v>
      </c>
      <c r="AL452">
        <v>2</v>
      </c>
      <c r="AM452">
        <v>2</v>
      </c>
      <c r="AN452">
        <v>2</v>
      </c>
      <c r="AO452">
        <v>2</v>
      </c>
      <c r="AP452">
        <v>2</v>
      </c>
      <c r="AQ452">
        <v>2</v>
      </c>
      <c r="AR452">
        <v>2</v>
      </c>
      <c r="AS452">
        <v>1</v>
      </c>
      <c r="AT452">
        <v>2</v>
      </c>
      <c r="AU452">
        <v>2</v>
      </c>
      <c r="AV452">
        <v>1</v>
      </c>
      <c r="AW452">
        <v>2</v>
      </c>
      <c r="AX452">
        <v>2</v>
      </c>
      <c r="AY452">
        <v>1</v>
      </c>
      <c r="BD452">
        <v>1</v>
      </c>
      <c r="BE452">
        <v>1</v>
      </c>
      <c r="BG452">
        <v>1</v>
      </c>
      <c r="BH452">
        <v>1</v>
      </c>
      <c r="BI452">
        <v>1</v>
      </c>
      <c r="BJ452">
        <v>1</v>
      </c>
      <c r="BK452">
        <v>2</v>
      </c>
      <c r="BL452">
        <v>2</v>
      </c>
      <c r="BM452">
        <v>2</v>
      </c>
      <c r="BN452">
        <v>1</v>
      </c>
    </row>
    <row r="453" spans="2:66" ht="14.5" customHeight="1" x14ac:dyDescent="0.2">
      <c r="B453">
        <f>IF(SUMIFS('Included Monsters'!I:I,'Included Monsters'!E:E,data!K453,'Included Monsters'!F:F,data!M453)=1,0,IF(SUM(C453:D453)=0,0,SUM(E453:H453)))</f>
        <v>0</v>
      </c>
      <c r="C453">
        <f>IF(L453='Choice Identifier'!$F$3,1,0)</f>
        <v>0</v>
      </c>
      <c r="D453">
        <f>IF(K453='Choice Identifier'!$F$3,1,0)</f>
        <v>0</v>
      </c>
      <c r="E453">
        <f>IF(ISNUMBER(SEARCH(E$1,VLOOKUP($N453,'favorites worksheet'!$B:$T,19,FALSE))),4,IFERROR(VLOOKUP($N453,attributelookup,INDEX('list of artifact attributes'!$B:$B,MATCH(data!E$1,'list of artifact attributes'!$A:$A,0)),FALSE),))</f>
        <v>0</v>
      </c>
      <c r="F453">
        <f>IF(ISNUMBER(SEARCH(F$1,VLOOKUP($N453,'favorites worksheet'!$B:$T,19,FALSE))),4,IFERROR(VLOOKUP($N453,attributelookup,INDEX('list of artifact attributes'!$B:$B,MATCH(data!F$1,'list of artifact attributes'!$A:$A,0)),FALSE),))</f>
        <v>2</v>
      </c>
      <c r="G453">
        <f>IF(ISNUMBER(SEARCH(G$1,VLOOKUP($N453,'favorites worksheet'!$B:$T,19,FALSE))),4,IFERROR(VLOOKUP($N453,attributelookup,INDEX('list of artifact attributes'!$B:$B,MATCH(data!G$1,'list of artifact attributes'!$A:$A,0)),FALSE),))</f>
        <v>2</v>
      </c>
      <c r="H453">
        <f>IF(ISNUMBER(SEARCH(H$1,VLOOKUP($N453,'favorites worksheet'!$B:$T,19,FALSE))),4,IFERROR(VLOOKUP($N453,attributelookup,INDEX('list of artifact attributes'!$B:$B,MATCH(data!H$1,'list of artifact attributes'!$A:$A,0)),FALSE),))</f>
        <v>2</v>
      </c>
      <c r="I453">
        <v>2</v>
      </c>
      <c r="J453" t="s">
        <v>802</v>
      </c>
      <c r="K453" t="s">
        <v>26</v>
      </c>
      <c r="L453" t="s">
        <v>919</v>
      </c>
      <c r="M453" t="s">
        <v>803</v>
      </c>
      <c r="N453" t="str">
        <f t="shared" si="6"/>
        <v>DARKCamaryn</v>
      </c>
      <c r="O453" t="s">
        <v>58</v>
      </c>
      <c r="P453" t="s">
        <v>59</v>
      </c>
      <c r="Q453" t="s">
        <v>83</v>
      </c>
      <c r="R453" t="s">
        <v>186</v>
      </c>
      <c r="S453" t="s">
        <v>872</v>
      </c>
      <c r="T453" t="s">
        <v>871</v>
      </c>
      <c r="U453" t="s">
        <v>855</v>
      </c>
      <c r="X453" t="s">
        <v>909</v>
      </c>
      <c r="Y453">
        <v>2</v>
      </c>
      <c r="Z453">
        <v>2</v>
      </c>
      <c r="AA453">
        <v>2</v>
      </c>
      <c r="AE453">
        <v>2</v>
      </c>
      <c r="AF453">
        <v>2</v>
      </c>
      <c r="AG453">
        <v>2</v>
      </c>
      <c r="AH453">
        <v>2</v>
      </c>
      <c r="AI453">
        <v>2</v>
      </c>
      <c r="AJ453">
        <v>2</v>
      </c>
      <c r="AK453">
        <v>2</v>
      </c>
      <c r="AL453">
        <v>2</v>
      </c>
      <c r="AM453">
        <v>2</v>
      </c>
      <c r="AN453">
        <v>2</v>
      </c>
      <c r="AO453">
        <v>2</v>
      </c>
      <c r="AP453">
        <v>2</v>
      </c>
      <c r="AQ453">
        <v>2</v>
      </c>
      <c r="AR453">
        <v>2</v>
      </c>
      <c r="AS453">
        <v>2</v>
      </c>
      <c r="AT453">
        <v>1</v>
      </c>
      <c r="AU453">
        <v>2</v>
      </c>
      <c r="AV453">
        <v>2</v>
      </c>
      <c r="AW453">
        <v>1</v>
      </c>
      <c r="AX453">
        <v>2</v>
      </c>
      <c r="AY453">
        <v>1</v>
      </c>
      <c r="BC453">
        <v>2</v>
      </c>
      <c r="BD453">
        <v>1</v>
      </c>
      <c r="BE453">
        <v>1</v>
      </c>
      <c r="BG453">
        <v>2</v>
      </c>
      <c r="BH453">
        <v>2</v>
      </c>
      <c r="BI453">
        <v>1</v>
      </c>
      <c r="BJ453">
        <v>2</v>
      </c>
      <c r="BK453">
        <v>2</v>
      </c>
      <c r="BL453">
        <v>2</v>
      </c>
      <c r="BM453">
        <v>2</v>
      </c>
      <c r="BN453">
        <v>1</v>
      </c>
    </row>
    <row r="454" spans="2:66" ht="14.5" customHeight="1" x14ac:dyDescent="0.2">
      <c r="B454">
        <f>IF(SUMIFS('Included Monsters'!I:I,'Included Monsters'!E:E,data!K454,'Included Monsters'!F:F,data!M454)=1,0,IF(SUM(C454:D454)=0,0,SUM(E454:H454)))</f>
        <v>0</v>
      </c>
      <c r="C454">
        <f>IF(L454='Choice Identifier'!$F$3,1,0)</f>
        <v>0</v>
      </c>
      <c r="D454">
        <f>IF(K454='Choice Identifier'!$F$3,1,0)</f>
        <v>0</v>
      </c>
      <c r="E454">
        <f>IF(ISNUMBER(SEARCH(E$1,VLOOKUP($N454,'favorites worksheet'!$B:$T,19,FALSE))),4,IFERROR(VLOOKUP($N454,attributelookup,INDEX('list of artifact attributes'!$B:$B,MATCH(data!E$1,'list of artifact attributes'!$A:$A,0)),FALSE),))</f>
        <v>0</v>
      </c>
      <c r="F454">
        <f>IF(ISNUMBER(SEARCH(F$1,VLOOKUP($N454,'favorites worksheet'!$B:$T,19,FALSE))),4,IFERROR(VLOOKUP($N454,attributelookup,INDEX('list of artifact attributes'!$B:$B,MATCH(data!F$1,'list of artifact attributes'!$A:$A,0)),FALSE),))</f>
        <v>0</v>
      </c>
      <c r="G454">
        <f>IF(ISNUMBER(SEARCH(G$1,VLOOKUP($N454,'favorites worksheet'!$B:$T,19,FALSE))),4,IFERROR(VLOOKUP($N454,attributelookup,INDEX('list of artifact attributes'!$B:$B,MATCH(data!G$1,'list of artifact attributes'!$A:$A,0)),FALSE),))</f>
        <v>2</v>
      </c>
      <c r="H454">
        <f>IF(ISNUMBER(SEARCH(H$1,VLOOKUP($N454,'favorites worksheet'!$B:$T,19,FALSE))),4,IFERROR(VLOOKUP($N454,attributelookup,INDEX('list of artifact attributes'!$B:$B,MATCH(data!H$1,'list of artifact attributes'!$A:$A,0)),FALSE),))</f>
        <v>2</v>
      </c>
      <c r="I454">
        <v>2</v>
      </c>
      <c r="J454" t="s">
        <v>802</v>
      </c>
      <c r="K454" t="s">
        <v>6</v>
      </c>
      <c r="L454" t="s">
        <v>919</v>
      </c>
      <c r="M454" t="s">
        <v>807</v>
      </c>
      <c r="N454" t="str">
        <f t="shared" si="6"/>
        <v>FIRETatu</v>
      </c>
      <c r="O454" t="s">
        <v>58</v>
      </c>
      <c r="P454" t="s">
        <v>59</v>
      </c>
      <c r="Q454" t="s">
        <v>83</v>
      </c>
      <c r="R454" t="s">
        <v>186</v>
      </c>
      <c r="S454" t="s">
        <v>872</v>
      </c>
      <c r="T454" t="s">
        <v>871</v>
      </c>
      <c r="U454" t="s">
        <v>855</v>
      </c>
      <c r="X454" t="s">
        <v>909</v>
      </c>
      <c r="Y454">
        <v>2</v>
      </c>
      <c r="Z454">
        <v>2</v>
      </c>
      <c r="AA454">
        <v>2</v>
      </c>
      <c r="AF454">
        <v>2</v>
      </c>
      <c r="AG454">
        <v>2</v>
      </c>
      <c r="AI454">
        <v>2</v>
      </c>
      <c r="AJ454">
        <v>1</v>
      </c>
      <c r="AK454">
        <v>2</v>
      </c>
      <c r="AL454">
        <v>2</v>
      </c>
      <c r="AM454">
        <v>2</v>
      </c>
      <c r="AN454">
        <v>2</v>
      </c>
      <c r="AO454">
        <v>2</v>
      </c>
      <c r="AP454">
        <v>2</v>
      </c>
      <c r="AQ454">
        <v>2</v>
      </c>
      <c r="AR454">
        <v>2</v>
      </c>
      <c r="AS454">
        <v>2</v>
      </c>
      <c r="AT454">
        <v>1</v>
      </c>
      <c r="AU454">
        <v>2</v>
      </c>
      <c r="AV454">
        <v>2</v>
      </c>
      <c r="AW454">
        <v>1</v>
      </c>
      <c r="AX454">
        <v>2</v>
      </c>
      <c r="AY454">
        <v>1</v>
      </c>
      <c r="BD454">
        <v>1</v>
      </c>
      <c r="BE454">
        <v>1</v>
      </c>
      <c r="BG454">
        <v>2</v>
      </c>
      <c r="BH454">
        <v>2</v>
      </c>
      <c r="BI454">
        <v>1</v>
      </c>
      <c r="BJ454">
        <v>2</v>
      </c>
      <c r="BK454">
        <v>2</v>
      </c>
      <c r="BL454">
        <v>2</v>
      </c>
      <c r="BM454">
        <v>2</v>
      </c>
      <c r="BN454">
        <v>1</v>
      </c>
    </row>
    <row r="455" spans="2:66" ht="14.5" customHeight="1" x14ac:dyDescent="0.2">
      <c r="B455">
        <f>IF(SUMIFS('Included Monsters'!I:I,'Included Monsters'!E:E,data!K455,'Included Monsters'!F:F,data!M455)=1,0,IF(SUM(C455:D455)=0,0,SUM(E455:H455)))</f>
        <v>0</v>
      </c>
      <c r="C455">
        <f>IF(L455='Choice Identifier'!$F$3,1,0)</f>
        <v>0</v>
      </c>
      <c r="D455">
        <f>IF(K455='Choice Identifier'!$F$3,1,0)</f>
        <v>0</v>
      </c>
      <c r="E455">
        <f>IF(ISNUMBER(SEARCH(E$1,VLOOKUP($N455,'favorites worksheet'!$B:$T,19,FALSE))),4,IFERROR(VLOOKUP($N455,attributelookup,INDEX('list of artifact attributes'!$B:$B,MATCH(data!E$1,'list of artifact attributes'!$A:$A,0)),FALSE),))</f>
        <v>0</v>
      </c>
      <c r="F455">
        <f>IF(ISNUMBER(SEARCH(F$1,VLOOKUP($N455,'favorites worksheet'!$B:$T,19,FALSE))),4,IFERROR(VLOOKUP($N455,attributelookup,INDEX('list of artifact attributes'!$B:$B,MATCH(data!F$1,'list of artifact attributes'!$A:$A,0)),FALSE),))</f>
        <v>0</v>
      </c>
      <c r="G455">
        <f>IF(ISNUMBER(SEARCH(G$1,VLOOKUP($N455,'favorites worksheet'!$B:$T,19,FALSE))),4,IFERROR(VLOOKUP($N455,attributelookup,INDEX('list of artifact attributes'!$B:$B,MATCH(data!G$1,'list of artifact attributes'!$A:$A,0)),FALSE),))</f>
        <v>2</v>
      </c>
      <c r="H455">
        <f>IF(ISNUMBER(SEARCH(H$1,VLOOKUP($N455,'favorites worksheet'!$B:$T,19,FALSE))),4,IFERROR(VLOOKUP($N455,attributelookup,INDEX('list of artifact attributes'!$B:$B,MATCH(data!H$1,'list of artifact attributes'!$A:$A,0)),FALSE),))</f>
        <v>2</v>
      </c>
      <c r="I455">
        <v>5</v>
      </c>
      <c r="J455" t="s">
        <v>267</v>
      </c>
      <c r="K455" t="s">
        <v>13</v>
      </c>
      <c r="L455" t="s">
        <v>919</v>
      </c>
      <c r="M455" t="s">
        <v>268</v>
      </c>
      <c r="N455" t="str">
        <f t="shared" si="6"/>
        <v>WATERAlicia</v>
      </c>
      <c r="O455" t="s">
        <v>58</v>
      </c>
      <c r="P455" t="s">
        <v>208</v>
      </c>
      <c r="Q455" t="s">
        <v>60</v>
      </c>
      <c r="R455" t="s">
        <v>186</v>
      </c>
      <c r="S455" t="s">
        <v>872</v>
      </c>
      <c r="T455" t="s">
        <v>871</v>
      </c>
      <c r="U455" t="s">
        <v>855</v>
      </c>
      <c r="X455" t="s">
        <v>909</v>
      </c>
      <c r="Y455">
        <v>2</v>
      </c>
      <c r="Z455">
        <v>2</v>
      </c>
      <c r="AA455">
        <v>2</v>
      </c>
      <c r="AF455">
        <v>2</v>
      </c>
      <c r="AH455">
        <v>2</v>
      </c>
      <c r="AI455">
        <v>2</v>
      </c>
      <c r="AJ455">
        <v>2</v>
      </c>
      <c r="AK455">
        <v>1</v>
      </c>
      <c r="AL455">
        <v>2</v>
      </c>
      <c r="AM455">
        <v>2</v>
      </c>
      <c r="AN455">
        <v>2</v>
      </c>
      <c r="AO455">
        <v>2</v>
      </c>
      <c r="AP455">
        <v>2</v>
      </c>
      <c r="AQ455">
        <v>2</v>
      </c>
      <c r="AR455">
        <v>2</v>
      </c>
      <c r="AS455">
        <v>2</v>
      </c>
      <c r="AT455">
        <v>1</v>
      </c>
      <c r="AU455">
        <v>2</v>
      </c>
      <c r="AV455">
        <v>2</v>
      </c>
      <c r="AW455">
        <v>1</v>
      </c>
      <c r="AX455">
        <v>2</v>
      </c>
      <c r="AY455">
        <v>1</v>
      </c>
      <c r="BD455">
        <v>1</v>
      </c>
      <c r="BE455">
        <v>1</v>
      </c>
      <c r="BG455">
        <v>2</v>
      </c>
      <c r="BH455">
        <v>2</v>
      </c>
      <c r="BI455">
        <v>1</v>
      </c>
      <c r="BJ455">
        <v>2</v>
      </c>
      <c r="BK455">
        <v>2</v>
      </c>
      <c r="BL455">
        <v>2</v>
      </c>
      <c r="BM455">
        <v>2</v>
      </c>
      <c r="BN455">
        <v>1</v>
      </c>
    </row>
    <row r="456" spans="2:66" ht="14.5" customHeight="1" x14ac:dyDescent="0.2">
      <c r="B456">
        <f>IF(SUMIFS('Included Monsters'!I:I,'Included Monsters'!E:E,data!K456,'Included Monsters'!F:F,data!M456)=1,0,IF(SUM(C456:D456)=0,0,SUM(E456:H456)))</f>
        <v>0</v>
      </c>
      <c r="C456">
        <f>IF(L456='Choice Identifier'!$F$3,1,0)</f>
        <v>0</v>
      </c>
      <c r="D456">
        <f>IF(K456='Choice Identifier'!$F$3,1,0)</f>
        <v>0</v>
      </c>
      <c r="E456">
        <f>IF(ISNUMBER(SEARCH(E$1,VLOOKUP($N456,'favorites worksheet'!$B:$T,19,FALSE))),4,IFERROR(VLOOKUP($N456,attributelookup,INDEX('list of artifact attributes'!$B:$B,MATCH(data!E$1,'list of artifact attributes'!$A:$A,0)),FALSE),))</f>
        <v>0</v>
      </c>
      <c r="F456">
        <f>IF(ISNUMBER(SEARCH(F$1,VLOOKUP($N456,'favorites worksheet'!$B:$T,19,FALSE))),4,IFERROR(VLOOKUP($N456,attributelookup,INDEX('list of artifact attributes'!$B:$B,MATCH(data!F$1,'list of artifact attributes'!$A:$A,0)),FALSE),))</f>
        <v>0</v>
      </c>
      <c r="G456">
        <f>IF(ISNUMBER(SEARCH(G$1,VLOOKUP($N456,'favorites worksheet'!$B:$T,19,FALSE))),4,IFERROR(VLOOKUP($N456,attributelookup,INDEX('list of artifact attributes'!$B:$B,MATCH(data!G$1,'list of artifact attributes'!$A:$A,0)),FALSE),))</f>
        <v>2</v>
      </c>
      <c r="H456">
        <f>IF(ISNUMBER(SEARCH(H$1,VLOOKUP($N456,'favorites worksheet'!$B:$T,19,FALSE))),4,IFERROR(VLOOKUP($N456,attributelookup,INDEX('list of artifact attributes'!$B:$B,MATCH(data!H$1,'list of artifact attributes'!$A:$A,0)),FALSE),))</f>
        <v>2</v>
      </c>
      <c r="I456">
        <v>5</v>
      </c>
      <c r="J456" t="s">
        <v>267</v>
      </c>
      <c r="K456" t="s">
        <v>6</v>
      </c>
      <c r="L456" t="s">
        <v>919</v>
      </c>
      <c r="M456" t="s">
        <v>269</v>
      </c>
      <c r="N456" t="str">
        <f t="shared" si="6"/>
        <v>FIREBrandia</v>
      </c>
      <c r="O456" t="s">
        <v>58</v>
      </c>
      <c r="P456" t="s">
        <v>59</v>
      </c>
      <c r="Q456" t="s">
        <v>83</v>
      </c>
      <c r="R456" t="s">
        <v>186</v>
      </c>
      <c r="S456" t="s">
        <v>872</v>
      </c>
      <c r="T456" t="s">
        <v>871</v>
      </c>
      <c r="U456" t="s">
        <v>855</v>
      </c>
      <c r="X456" t="s">
        <v>909</v>
      </c>
      <c r="Y456">
        <v>2</v>
      </c>
      <c r="Z456">
        <v>2</v>
      </c>
      <c r="AA456">
        <v>2</v>
      </c>
      <c r="AF456">
        <v>2</v>
      </c>
      <c r="AG456">
        <v>2</v>
      </c>
      <c r="AH456">
        <v>2</v>
      </c>
      <c r="AI456">
        <v>2</v>
      </c>
      <c r="AJ456">
        <v>1</v>
      </c>
      <c r="AK456">
        <v>2</v>
      </c>
      <c r="AL456">
        <v>2</v>
      </c>
      <c r="AM456">
        <v>2</v>
      </c>
      <c r="AN456">
        <v>2</v>
      </c>
      <c r="AO456">
        <v>2</v>
      </c>
      <c r="AP456">
        <v>2</v>
      </c>
      <c r="AQ456">
        <v>2</v>
      </c>
      <c r="AR456">
        <v>2</v>
      </c>
      <c r="AS456">
        <v>2</v>
      </c>
      <c r="AT456">
        <v>1</v>
      </c>
      <c r="AU456">
        <v>2</v>
      </c>
      <c r="AV456">
        <v>2</v>
      </c>
      <c r="AW456">
        <v>1</v>
      </c>
      <c r="AX456">
        <v>2</v>
      </c>
      <c r="AY456">
        <v>1</v>
      </c>
      <c r="BD456">
        <v>1</v>
      </c>
      <c r="BE456">
        <v>1</v>
      </c>
      <c r="BG456">
        <v>2</v>
      </c>
      <c r="BH456">
        <v>2</v>
      </c>
      <c r="BI456">
        <v>1</v>
      </c>
      <c r="BJ456">
        <v>2</v>
      </c>
      <c r="BK456">
        <v>2</v>
      </c>
      <c r="BL456">
        <v>2</v>
      </c>
      <c r="BM456">
        <v>2</v>
      </c>
      <c r="BN456">
        <v>1</v>
      </c>
    </row>
    <row r="457" spans="2:66" ht="14.5" customHeight="1" x14ac:dyDescent="0.2">
      <c r="B457">
        <f>IF(SUMIFS('Included Monsters'!I:I,'Included Monsters'!E:E,data!K457,'Included Monsters'!F:F,data!M457)=1,0,IF(SUM(C457:D457)=0,0,SUM(E457:H457)))</f>
        <v>3</v>
      </c>
      <c r="C457">
        <f>IF(L457='Choice Identifier'!$F$3,1,0)</f>
        <v>0</v>
      </c>
      <c r="D457">
        <f>IF(K457='Choice Identifier'!$F$3,1,0)</f>
        <v>1</v>
      </c>
      <c r="E457">
        <f>IF(ISNUMBER(SEARCH(E$1,VLOOKUP($N457,'favorites worksheet'!$B:$T,19,FALSE))),4,IFERROR(VLOOKUP($N457,attributelookup,INDEX('list of artifact attributes'!$B:$B,MATCH(data!E$1,'list of artifact attributes'!$A:$A,0)),FALSE),))</f>
        <v>0</v>
      </c>
      <c r="F457">
        <f>IF(ISNUMBER(SEARCH(F$1,VLOOKUP($N457,'favorites worksheet'!$B:$T,19,FALSE))),4,IFERROR(VLOOKUP($N457,attributelookup,INDEX('list of artifact attributes'!$B:$B,MATCH(data!F$1,'list of artifact attributes'!$A:$A,0)),FALSE),))</f>
        <v>0</v>
      </c>
      <c r="G457">
        <f>IF(ISNUMBER(SEARCH(G$1,VLOOKUP($N457,'favorites worksheet'!$B:$T,19,FALSE))),4,IFERROR(VLOOKUP($N457,attributelookup,INDEX('list of artifact attributes'!$B:$B,MATCH(data!G$1,'list of artifact attributes'!$A:$A,0)),FALSE),))</f>
        <v>2</v>
      </c>
      <c r="H457">
        <f>IF(ISNUMBER(SEARCH(H$1,VLOOKUP($N457,'favorites worksheet'!$B:$T,19,FALSE))),4,IFERROR(VLOOKUP($N457,attributelookup,INDEX('list of artifact attributes'!$B:$B,MATCH(data!H$1,'list of artifact attributes'!$A:$A,0)),FALSE),))</f>
        <v>1</v>
      </c>
      <c r="I457">
        <v>5</v>
      </c>
      <c r="J457" t="s">
        <v>267</v>
      </c>
      <c r="K457" t="s">
        <v>22</v>
      </c>
      <c r="L457" t="s">
        <v>921</v>
      </c>
      <c r="M457" t="s">
        <v>270</v>
      </c>
      <c r="N457" t="str">
        <f t="shared" si="6"/>
        <v>LIGHTElenoa</v>
      </c>
      <c r="O457" t="s">
        <v>30</v>
      </c>
      <c r="P457" t="s">
        <v>31</v>
      </c>
      <c r="Q457" t="s">
        <v>83</v>
      </c>
      <c r="R457" t="s">
        <v>31</v>
      </c>
      <c r="S457" t="s">
        <v>854</v>
      </c>
      <c r="T457" t="s">
        <v>857</v>
      </c>
      <c r="U457" t="s">
        <v>858</v>
      </c>
      <c r="X457" t="s">
        <v>912</v>
      </c>
      <c r="Y457">
        <v>1</v>
      </c>
      <c r="Z457">
        <v>1</v>
      </c>
      <c r="AF457">
        <v>2</v>
      </c>
      <c r="AG457">
        <v>2</v>
      </c>
      <c r="AI457">
        <v>2</v>
      </c>
      <c r="AJ457">
        <v>2</v>
      </c>
      <c r="AK457">
        <v>2</v>
      </c>
      <c r="AL457">
        <v>2</v>
      </c>
      <c r="AM457">
        <v>2</v>
      </c>
      <c r="AN457">
        <v>2</v>
      </c>
      <c r="AO457">
        <v>2</v>
      </c>
      <c r="AP457">
        <v>2</v>
      </c>
      <c r="AQ457">
        <v>2</v>
      </c>
      <c r="AR457">
        <v>2</v>
      </c>
      <c r="AS457">
        <v>1</v>
      </c>
      <c r="AT457">
        <v>2</v>
      </c>
      <c r="AU457">
        <v>2</v>
      </c>
      <c r="AV457">
        <v>1</v>
      </c>
      <c r="AW457">
        <v>2</v>
      </c>
      <c r="AX457">
        <v>2</v>
      </c>
      <c r="AY457">
        <v>1</v>
      </c>
      <c r="BD457">
        <v>1</v>
      </c>
      <c r="BE457">
        <v>1</v>
      </c>
      <c r="BG457">
        <v>1</v>
      </c>
      <c r="BH457">
        <v>1</v>
      </c>
      <c r="BI457">
        <v>1</v>
      </c>
      <c r="BJ457">
        <v>1</v>
      </c>
      <c r="BK457">
        <v>2</v>
      </c>
      <c r="BL457">
        <v>2</v>
      </c>
      <c r="BM457">
        <v>2</v>
      </c>
      <c r="BN457">
        <v>1</v>
      </c>
    </row>
    <row r="458" spans="2:66" ht="14.5" customHeight="1" x14ac:dyDescent="0.2">
      <c r="B458">
        <f>IF(SUMIFS('Included Monsters'!I:I,'Included Monsters'!E:E,data!K458,'Included Monsters'!F:F,data!M458)=1,0,IF(SUM(C458:D458)=0,0,SUM(E458:H458)))</f>
        <v>0</v>
      </c>
      <c r="C458">
        <f>IF(L458='Choice Identifier'!$F$3,1,0)</f>
        <v>0</v>
      </c>
      <c r="D458">
        <f>IF(K458='Choice Identifier'!$F$3,1,0)</f>
        <v>0</v>
      </c>
      <c r="E458">
        <f>IF(ISNUMBER(SEARCH(E$1,VLOOKUP($N458,'favorites worksheet'!$B:$T,19,FALSE))),4,IFERROR(VLOOKUP($N458,attributelookup,INDEX('list of artifact attributes'!$B:$B,MATCH(data!E$1,'list of artifact attributes'!$A:$A,0)),FALSE),))</f>
        <v>0</v>
      </c>
      <c r="F458">
        <f>IF(ISNUMBER(SEARCH(F$1,VLOOKUP($N458,'favorites worksheet'!$B:$T,19,FALSE))),4,IFERROR(VLOOKUP($N458,attributelookup,INDEX('list of artifact attributes'!$B:$B,MATCH(data!F$1,'list of artifact attributes'!$A:$A,0)),FALSE),))</f>
        <v>0</v>
      </c>
      <c r="G458">
        <f>IF(ISNUMBER(SEARCH(G$1,VLOOKUP($N458,'favorites worksheet'!$B:$T,19,FALSE))),4,IFERROR(VLOOKUP($N458,attributelookup,INDEX('list of artifact attributes'!$B:$B,MATCH(data!G$1,'list of artifact attributes'!$A:$A,0)),FALSE),))</f>
        <v>2</v>
      </c>
      <c r="H458">
        <f>IF(ISNUMBER(SEARCH(H$1,VLOOKUP($N458,'favorites worksheet'!$B:$T,19,FALSE))),4,IFERROR(VLOOKUP($N458,attributelookup,INDEX('list of artifact attributes'!$B:$B,MATCH(data!H$1,'list of artifact attributes'!$A:$A,0)),FALSE),))</f>
        <v>2</v>
      </c>
      <c r="I458">
        <v>5</v>
      </c>
      <c r="J458" t="s">
        <v>267</v>
      </c>
      <c r="K458" t="s">
        <v>26</v>
      </c>
      <c r="L458" t="s">
        <v>919</v>
      </c>
      <c r="M458" t="s">
        <v>271</v>
      </c>
      <c r="N458" t="str">
        <f t="shared" si="6"/>
        <v>DARKLydia</v>
      </c>
      <c r="O458" t="s">
        <v>58</v>
      </c>
      <c r="P458" t="s">
        <v>59</v>
      </c>
      <c r="Q458" t="s">
        <v>83</v>
      </c>
      <c r="R458" t="s">
        <v>186</v>
      </c>
      <c r="S458" t="s">
        <v>872</v>
      </c>
      <c r="T458" t="s">
        <v>871</v>
      </c>
      <c r="U458" t="s">
        <v>855</v>
      </c>
      <c r="X458" t="s">
        <v>909</v>
      </c>
      <c r="Y458">
        <v>2</v>
      </c>
      <c r="Z458">
        <v>2</v>
      </c>
      <c r="AF458">
        <v>2</v>
      </c>
      <c r="AI458">
        <v>2</v>
      </c>
      <c r="AJ458">
        <v>2</v>
      </c>
      <c r="AK458">
        <v>2</v>
      </c>
      <c r="AL458">
        <v>2</v>
      </c>
      <c r="AM458">
        <v>2</v>
      </c>
      <c r="AN458">
        <v>2</v>
      </c>
      <c r="AO458">
        <v>2</v>
      </c>
      <c r="AP458">
        <v>2</v>
      </c>
      <c r="AQ458">
        <v>2</v>
      </c>
      <c r="AR458">
        <v>2</v>
      </c>
      <c r="AS458">
        <v>2</v>
      </c>
      <c r="AT458">
        <v>1</v>
      </c>
      <c r="AU458">
        <v>2</v>
      </c>
      <c r="AV458">
        <v>2</v>
      </c>
      <c r="AW458">
        <v>1</v>
      </c>
      <c r="AX458">
        <v>2</v>
      </c>
      <c r="AY458">
        <v>1</v>
      </c>
      <c r="BD458">
        <v>1</v>
      </c>
      <c r="BE458">
        <v>1</v>
      </c>
      <c r="BF458">
        <v>2</v>
      </c>
      <c r="BG458">
        <v>2</v>
      </c>
      <c r="BH458">
        <v>2</v>
      </c>
      <c r="BI458">
        <v>1</v>
      </c>
      <c r="BJ458">
        <v>2</v>
      </c>
      <c r="BK458">
        <v>2</v>
      </c>
      <c r="BL458">
        <v>2</v>
      </c>
      <c r="BM458">
        <v>2</v>
      </c>
      <c r="BN458">
        <v>1</v>
      </c>
    </row>
    <row r="459" spans="2:66" ht="14.5" customHeight="1" x14ac:dyDescent="0.2">
      <c r="B459">
        <f>IF(SUMIFS('Included Monsters'!I:I,'Included Monsters'!E:E,data!K459,'Included Monsters'!F:F,data!M459)=1,0,IF(SUM(C459:D459)=0,0,SUM(E459:H459)))</f>
        <v>0</v>
      </c>
      <c r="C459">
        <f>IF(L459='Choice Identifier'!$F$3,1,0)</f>
        <v>0</v>
      </c>
      <c r="D459">
        <f>IF(K459='Choice Identifier'!$F$3,1,0)</f>
        <v>0</v>
      </c>
      <c r="E459">
        <f>IF(ISNUMBER(SEARCH(E$1,VLOOKUP($N459,'favorites worksheet'!$B:$T,19,FALSE))),4,IFERROR(VLOOKUP($N459,attributelookup,INDEX('list of artifact attributes'!$B:$B,MATCH(data!E$1,'list of artifact attributes'!$A:$A,0)),FALSE),))</f>
        <v>0</v>
      </c>
      <c r="F459">
        <f>IF(ISNUMBER(SEARCH(F$1,VLOOKUP($N459,'favorites worksheet'!$B:$T,19,FALSE))),4,IFERROR(VLOOKUP($N459,attributelookup,INDEX('list of artifact attributes'!$B:$B,MATCH(data!F$1,'list of artifact attributes'!$A:$A,0)),FALSE),))</f>
        <v>0</v>
      </c>
      <c r="G459">
        <f>IF(ISNUMBER(SEARCH(G$1,VLOOKUP($N459,'favorites worksheet'!$B:$T,19,FALSE))),4,IFERROR(VLOOKUP($N459,attributelookup,INDEX('list of artifact attributes'!$B:$B,MATCH(data!G$1,'list of artifact attributes'!$A:$A,0)),FALSE),))</f>
        <v>2</v>
      </c>
      <c r="H459">
        <f>IF(ISNUMBER(SEARCH(H$1,VLOOKUP($N459,'favorites worksheet'!$B:$T,19,FALSE))),4,IFERROR(VLOOKUP($N459,attributelookup,INDEX('list of artifact attributes'!$B:$B,MATCH(data!H$1,'list of artifact attributes'!$A:$A,0)),FALSE),))</f>
        <v>2</v>
      </c>
      <c r="I459">
        <v>5</v>
      </c>
      <c r="J459" t="s">
        <v>267</v>
      </c>
      <c r="K459" t="s">
        <v>19</v>
      </c>
      <c r="L459" t="s">
        <v>921</v>
      </c>
      <c r="M459" t="s">
        <v>272</v>
      </c>
      <c r="N459" t="str">
        <f t="shared" si="6"/>
        <v>WINDTiana</v>
      </c>
      <c r="O459" t="s">
        <v>30</v>
      </c>
      <c r="P459" t="s">
        <v>31</v>
      </c>
      <c r="Q459" t="s">
        <v>106</v>
      </c>
      <c r="R459" t="s">
        <v>273</v>
      </c>
      <c r="S459" t="s">
        <v>854</v>
      </c>
      <c r="T459" t="s">
        <v>857</v>
      </c>
      <c r="U459" t="s">
        <v>855</v>
      </c>
      <c r="X459" t="s">
        <v>912</v>
      </c>
      <c r="Y459">
        <v>2</v>
      </c>
      <c r="Z459">
        <v>2</v>
      </c>
      <c r="AF459">
        <v>2</v>
      </c>
      <c r="AI459">
        <v>1</v>
      </c>
      <c r="AJ459">
        <v>2</v>
      </c>
      <c r="AK459">
        <v>2</v>
      </c>
      <c r="AL459">
        <v>2</v>
      </c>
      <c r="AM459">
        <v>2</v>
      </c>
      <c r="AN459">
        <v>2</v>
      </c>
      <c r="AO459">
        <v>2</v>
      </c>
      <c r="AP459">
        <v>2</v>
      </c>
      <c r="AQ459">
        <v>2</v>
      </c>
      <c r="AR459">
        <v>2</v>
      </c>
      <c r="AS459">
        <v>2</v>
      </c>
      <c r="AT459">
        <v>2</v>
      </c>
      <c r="AU459">
        <v>2</v>
      </c>
      <c r="AV459">
        <v>2</v>
      </c>
      <c r="AW459">
        <v>2</v>
      </c>
      <c r="AX459">
        <v>2</v>
      </c>
      <c r="AY459">
        <v>1</v>
      </c>
      <c r="BD459">
        <v>1</v>
      </c>
      <c r="BE459">
        <v>1</v>
      </c>
      <c r="BG459">
        <v>2</v>
      </c>
      <c r="BH459">
        <v>2</v>
      </c>
      <c r="BI459">
        <v>2</v>
      </c>
      <c r="BJ459">
        <v>2</v>
      </c>
      <c r="BK459">
        <v>2</v>
      </c>
      <c r="BL459">
        <v>2</v>
      </c>
      <c r="BM459">
        <v>2</v>
      </c>
      <c r="BN459">
        <v>1</v>
      </c>
    </row>
    <row r="460" spans="2:66" ht="14.5" customHeight="1" x14ac:dyDescent="0.2">
      <c r="B460">
        <f>IF(SUMIFS('Included Monsters'!I:I,'Included Monsters'!E:E,data!K460,'Included Monsters'!F:F,data!M460)=1,0,IF(SUM(C460:D460)=0,0,SUM(E460:H460)))</f>
        <v>0</v>
      </c>
      <c r="C460">
        <f>IF(L460='Choice Identifier'!$F$3,1,0)</f>
        <v>0</v>
      </c>
      <c r="D460">
        <f>IF(K460='Choice Identifier'!$F$3,1,0)</f>
        <v>0</v>
      </c>
      <c r="E460">
        <f>IF(ISNUMBER(SEARCH(E$1,VLOOKUP($N460,'favorites worksheet'!$B:$T,19,FALSE))),4,IFERROR(VLOOKUP($N460,attributelookup,INDEX('list of artifact attributes'!$B:$B,MATCH(data!E$1,'list of artifact attributes'!$A:$A,0)),FALSE),))</f>
        <v>0</v>
      </c>
      <c r="F460">
        <f>IF(ISNUMBER(SEARCH(F$1,VLOOKUP($N460,'favorites worksheet'!$B:$T,19,FALSE))),4,IFERROR(VLOOKUP($N460,attributelookup,INDEX('list of artifact attributes'!$B:$B,MATCH(data!F$1,'list of artifact attributes'!$A:$A,0)),FALSE),))</f>
        <v>0</v>
      </c>
      <c r="G460">
        <f>IF(ISNUMBER(SEARCH(G$1,VLOOKUP($N460,'favorites worksheet'!$B:$T,19,FALSE))),4,IFERROR(VLOOKUP($N460,attributelookup,INDEX('list of artifact attributes'!$B:$B,MATCH(data!G$1,'list of artifact attributes'!$A:$A,0)),FALSE),))</f>
        <v>2</v>
      </c>
      <c r="H460">
        <f>IF(ISNUMBER(SEARCH(H$1,VLOOKUP($N460,'favorites worksheet'!$B:$T,19,FALSE))),4,IFERROR(VLOOKUP($N460,attributelookup,INDEX('list of artifact attributes'!$B:$B,MATCH(data!H$1,'list of artifact attributes'!$A:$A,0)),FALSE),))</f>
        <v>2</v>
      </c>
      <c r="I460">
        <v>4</v>
      </c>
      <c r="J460" t="s">
        <v>477</v>
      </c>
      <c r="K460" t="s">
        <v>6</v>
      </c>
      <c r="L460" t="s">
        <v>919</v>
      </c>
      <c r="M460" t="s">
        <v>478</v>
      </c>
      <c r="N460" t="str">
        <f t="shared" si="6"/>
        <v>FIREHwa</v>
      </c>
      <c r="O460" t="s">
        <v>15</v>
      </c>
      <c r="P460" t="s">
        <v>256</v>
      </c>
      <c r="Q460" t="s">
        <v>83</v>
      </c>
      <c r="R460" t="s">
        <v>184</v>
      </c>
      <c r="S460" t="s">
        <v>872</v>
      </c>
      <c r="T460" t="s">
        <v>871</v>
      </c>
      <c r="U460" t="s">
        <v>860</v>
      </c>
      <c r="X460" t="s">
        <v>913</v>
      </c>
      <c r="Y460">
        <v>2</v>
      </c>
      <c r="Z460">
        <v>2</v>
      </c>
      <c r="AF460">
        <v>2</v>
      </c>
      <c r="AG460">
        <v>2</v>
      </c>
      <c r="AH460">
        <v>2</v>
      </c>
      <c r="AI460">
        <v>2</v>
      </c>
      <c r="AJ460">
        <v>1</v>
      </c>
      <c r="AK460">
        <v>2</v>
      </c>
      <c r="AL460">
        <v>2</v>
      </c>
      <c r="AM460">
        <v>2</v>
      </c>
      <c r="AN460">
        <v>2</v>
      </c>
      <c r="AO460">
        <v>2</v>
      </c>
      <c r="AP460">
        <v>2</v>
      </c>
      <c r="AQ460">
        <v>2</v>
      </c>
      <c r="AR460">
        <v>2</v>
      </c>
      <c r="AS460">
        <v>2</v>
      </c>
      <c r="AT460">
        <v>2</v>
      </c>
      <c r="AU460">
        <v>2</v>
      </c>
      <c r="AV460">
        <v>2</v>
      </c>
      <c r="AW460">
        <v>2</v>
      </c>
      <c r="AX460">
        <v>2</v>
      </c>
      <c r="AY460">
        <v>1</v>
      </c>
      <c r="BD460">
        <v>1</v>
      </c>
      <c r="BE460">
        <v>1</v>
      </c>
      <c r="BG460">
        <v>2</v>
      </c>
      <c r="BH460">
        <v>2</v>
      </c>
      <c r="BI460">
        <v>2</v>
      </c>
      <c r="BJ460">
        <v>2</v>
      </c>
      <c r="BK460">
        <v>2</v>
      </c>
      <c r="BL460">
        <v>2</v>
      </c>
      <c r="BM460">
        <v>2</v>
      </c>
      <c r="BN460">
        <v>1</v>
      </c>
    </row>
    <row r="461" spans="2:66" ht="14.5" customHeight="1" x14ac:dyDescent="0.2">
      <c r="B461">
        <f>IF(SUMIFS('Included Monsters'!I:I,'Included Monsters'!E:E,data!K461,'Included Monsters'!F:F,data!M461)=1,0,IF(SUM(C461:D461)=0,0,SUM(E461:H461)))</f>
        <v>4</v>
      </c>
      <c r="C461">
        <f>IF(L461='Choice Identifier'!$F$3,1,0)</f>
        <v>0</v>
      </c>
      <c r="D461">
        <f>IF(K461='Choice Identifier'!$F$3,1,0)</f>
        <v>1</v>
      </c>
      <c r="E461">
        <f>IF(ISNUMBER(SEARCH(E$1,VLOOKUP($N461,'favorites worksheet'!$B:$T,19,FALSE))),4,IFERROR(VLOOKUP($N461,attributelookup,INDEX('list of artifact attributes'!$B:$B,MATCH(data!E$1,'list of artifact attributes'!$A:$A,0)),FALSE),))</f>
        <v>0</v>
      </c>
      <c r="F461">
        <f>IF(ISNUMBER(SEARCH(F$1,VLOOKUP($N461,'favorites worksheet'!$B:$T,19,FALSE))),4,IFERROR(VLOOKUP($N461,attributelookup,INDEX('list of artifact attributes'!$B:$B,MATCH(data!F$1,'list of artifact attributes'!$A:$A,0)),FALSE),))</f>
        <v>0</v>
      </c>
      <c r="G461">
        <f>IF(ISNUMBER(SEARCH(G$1,VLOOKUP($N461,'favorites worksheet'!$B:$T,19,FALSE))),4,IFERROR(VLOOKUP($N461,attributelookup,INDEX('list of artifact attributes'!$B:$B,MATCH(data!G$1,'list of artifact attributes'!$A:$A,0)),FALSE),))</f>
        <v>2</v>
      </c>
      <c r="H461">
        <f>IF(ISNUMBER(SEARCH(H$1,VLOOKUP($N461,'favorites worksheet'!$B:$T,19,FALSE))),4,IFERROR(VLOOKUP($N461,attributelookup,INDEX('list of artifact attributes'!$B:$B,MATCH(data!H$1,'list of artifact attributes'!$A:$A,0)),FALSE),))</f>
        <v>2</v>
      </c>
      <c r="I461">
        <v>4</v>
      </c>
      <c r="J461" t="s">
        <v>477</v>
      </c>
      <c r="K461" t="s">
        <v>22</v>
      </c>
      <c r="L461" t="s">
        <v>919</v>
      </c>
      <c r="M461" t="s">
        <v>479</v>
      </c>
      <c r="N461" t="str">
        <f t="shared" si="6"/>
        <v>LIGHTPang</v>
      </c>
      <c r="O461" t="s">
        <v>15</v>
      </c>
      <c r="P461" t="s">
        <v>430</v>
      </c>
      <c r="Q461" t="s">
        <v>83</v>
      </c>
      <c r="R461" t="s">
        <v>184</v>
      </c>
      <c r="S461" t="s">
        <v>872</v>
      </c>
      <c r="T461" t="s">
        <v>871</v>
      </c>
      <c r="U461" t="s">
        <v>860</v>
      </c>
      <c r="X461" t="s">
        <v>913</v>
      </c>
      <c r="Y461">
        <v>2</v>
      </c>
      <c r="Z461">
        <v>2</v>
      </c>
      <c r="AF461">
        <v>2</v>
      </c>
      <c r="AG461">
        <v>2</v>
      </c>
      <c r="AH461">
        <v>2</v>
      </c>
      <c r="AI461">
        <v>2</v>
      </c>
      <c r="AJ461">
        <v>2</v>
      </c>
      <c r="AK461">
        <v>2</v>
      </c>
      <c r="AL461">
        <v>2</v>
      </c>
      <c r="AM461">
        <v>2</v>
      </c>
      <c r="AN461">
        <v>2</v>
      </c>
      <c r="AO461">
        <v>2</v>
      </c>
      <c r="AP461">
        <v>2</v>
      </c>
      <c r="AQ461">
        <v>2</v>
      </c>
      <c r="AR461">
        <v>2</v>
      </c>
      <c r="AS461">
        <v>2</v>
      </c>
      <c r="AT461">
        <v>2</v>
      </c>
      <c r="AU461">
        <v>2</v>
      </c>
      <c r="AV461">
        <v>2</v>
      </c>
      <c r="AW461">
        <v>2</v>
      </c>
      <c r="AX461">
        <v>2</v>
      </c>
      <c r="AY461">
        <v>1</v>
      </c>
      <c r="BD461">
        <v>1</v>
      </c>
      <c r="BE461">
        <v>1</v>
      </c>
      <c r="BG461">
        <v>2</v>
      </c>
      <c r="BH461">
        <v>2</v>
      </c>
      <c r="BI461">
        <v>2</v>
      </c>
      <c r="BJ461">
        <v>2</v>
      </c>
      <c r="BK461">
        <v>2</v>
      </c>
      <c r="BL461">
        <v>2</v>
      </c>
      <c r="BM461">
        <v>2</v>
      </c>
      <c r="BN461">
        <v>1</v>
      </c>
    </row>
    <row r="462" spans="2:66" ht="14.5" customHeight="1" x14ac:dyDescent="0.2">
      <c r="B462">
        <f>IF(SUMIFS('Included Monsters'!I:I,'Included Monsters'!E:E,data!K462,'Included Monsters'!F:F,data!M462)=1,0,IF(SUM(C462:D462)=0,0,SUM(E462:H462)))</f>
        <v>0</v>
      </c>
      <c r="C462">
        <f>IF(L462='Choice Identifier'!$F$3,1,0)</f>
        <v>0</v>
      </c>
      <c r="D462">
        <f>IF(K462='Choice Identifier'!$F$3,1,0)</f>
        <v>0</v>
      </c>
      <c r="E462">
        <f>IF(ISNUMBER(SEARCH(E$1,VLOOKUP($N462,'favorites worksheet'!$B:$T,19,FALSE))),4,IFERROR(VLOOKUP($N462,attributelookup,INDEX('list of artifact attributes'!$B:$B,MATCH(data!E$1,'list of artifact attributes'!$A:$A,0)),FALSE),))</f>
        <v>0</v>
      </c>
      <c r="F462">
        <f>IF(ISNUMBER(SEARCH(F$1,VLOOKUP($N462,'favorites worksheet'!$B:$T,19,FALSE))),4,IFERROR(VLOOKUP($N462,attributelookup,INDEX('list of artifact attributes'!$B:$B,MATCH(data!F$1,'list of artifact attributes'!$A:$A,0)),FALSE),))</f>
        <v>0</v>
      </c>
      <c r="G462">
        <f>IF(ISNUMBER(SEARCH(G$1,VLOOKUP($N462,'favorites worksheet'!$B:$T,19,FALSE))),4,IFERROR(VLOOKUP($N462,attributelookup,INDEX('list of artifact attributes'!$B:$B,MATCH(data!G$1,'list of artifact attributes'!$A:$A,0)),FALSE),))</f>
        <v>2</v>
      </c>
      <c r="H462">
        <f>IF(ISNUMBER(SEARCH(H$1,VLOOKUP($N462,'favorites worksheet'!$B:$T,19,FALSE))),4,IFERROR(VLOOKUP($N462,attributelookup,INDEX('list of artifact attributes'!$B:$B,MATCH(data!H$1,'list of artifact attributes'!$A:$A,0)),FALSE),))</f>
        <v>2</v>
      </c>
      <c r="I462">
        <v>4</v>
      </c>
      <c r="J462" t="s">
        <v>477</v>
      </c>
      <c r="K462" t="s">
        <v>26</v>
      </c>
      <c r="L462" t="s">
        <v>919</v>
      </c>
      <c r="M462" t="s">
        <v>480</v>
      </c>
      <c r="N462" t="str">
        <f t="shared" si="6"/>
        <v>DARKRan</v>
      </c>
      <c r="O462" t="s">
        <v>15</v>
      </c>
      <c r="P462" t="s">
        <v>430</v>
      </c>
      <c r="Q462" t="s">
        <v>83</v>
      </c>
      <c r="R462" t="s">
        <v>184</v>
      </c>
      <c r="S462" t="s">
        <v>872</v>
      </c>
      <c r="T462" t="s">
        <v>871</v>
      </c>
      <c r="U462" t="s">
        <v>860</v>
      </c>
      <c r="X462" t="s">
        <v>909</v>
      </c>
      <c r="Y462">
        <v>2</v>
      </c>
      <c r="Z462">
        <v>2</v>
      </c>
      <c r="AA462">
        <v>2</v>
      </c>
      <c r="AF462">
        <v>2</v>
      </c>
      <c r="AG462">
        <v>2</v>
      </c>
      <c r="AH462">
        <v>2</v>
      </c>
      <c r="AI462">
        <v>2</v>
      </c>
      <c r="AJ462">
        <v>2</v>
      </c>
      <c r="AK462">
        <v>2</v>
      </c>
      <c r="AL462">
        <v>2</v>
      </c>
      <c r="AM462">
        <v>2</v>
      </c>
      <c r="AN462">
        <v>2</v>
      </c>
      <c r="AO462">
        <v>2</v>
      </c>
      <c r="AP462">
        <v>2</v>
      </c>
      <c r="AQ462">
        <v>2</v>
      </c>
      <c r="AR462">
        <v>2</v>
      </c>
      <c r="AS462">
        <v>2</v>
      </c>
      <c r="AT462">
        <v>1</v>
      </c>
      <c r="AU462">
        <v>2</v>
      </c>
      <c r="AV462">
        <v>2</v>
      </c>
      <c r="AW462">
        <v>1</v>
      </c>
      <c r="AX462">
        <v>2</v>
      </c>
      <c r="AY462">
        <v>1</v>
      </c>
      <c r="BD462">
        <v>1</v>
      </c>
      <c r="BE462">
        <v>1</v>
      </c>
      <c r="BG462">
        <v>2</v>
      </c>
      <c r="BH462">
        <v>2</v>
      </c>
      <c r="BI462">
        <v>1</v>
      </c>
      <c r="BJ462">
        <v>2</v>
      </c>
      <c r="BK462">
        <v>2</v>
      </c>
      <c r="BL462">
        <v>2</v>
      </c>
      <c r="BM462">
        <v>2</v>
      </c>
      <c r="BN462">
        <v>1</v>
      </c>
    </row>
    <row r="463" spans="2:66" ht="14.5" customHeight="1" x14ac:dyDescent="0.2">
      <c r="B463">
        <f>IF(SUMIFS('Included Monsters'!I:I,'Included Monsters'!E:E,data!K463,'Included Monsters'!F:F,data!M463)=1,0,IF(SUM(C463:D463)=0,0,SUM(E463:H463)))</f>
        <v>0</v>
      </c>
      <c r="C463">
        <f>IF(L463='Choice Identifier'!$F$3,1,0)</f>
        <v>0</v>
      </c>
      <c r="D463">
        <f>IF(K463='Choice Identifier'!$F$3,1,0)</f>
        <v>0</v>
      </c>
      <c r="E463">
        <f>IF(ISNUMBER(SEARCH(E$1,VLOOKUP($N463,'favorites worksheet'!$B:$T,19,FALSE))),4,IFERROR(VLOOKUP($N463,attributelookup,INDEX('list of artifact attributes'!$B:$B,MATCH(data!E$1,'list of artifact attributes'!$A:$A,0)),FALSE),))</f>
        <v>0</v>
      </c>
      <c r="F463">
        <f>IF(ISNUMBER(SEARCH(F$1,VLOOKUP($N463,'favorites worksheet'!$B:$T,19,FALSE))),4,IFERROR(VLOOKUP($N463,attributelookup,INDEX('list of artifact attributes'!$B:$B,MATCH(data!F$1,'list of artifact attributes'!$A:$A,0)),FALSE),))</f>
        <v>2</v>
      </c>
      <c r="G463">
        <f>IF(ISNUMBER(SEARCH(G$1,VLOOKUP($N463,'favorites worksheet'!$B:$T,19,FALSE))),4,IFERROR(VLOOKUP($N463,attributelookup,INDEX('list of artifact attributes'!$B:$B,MATCH(data!G$1,'list of artifact attributes'!$A:$A,0)),FALSE),))</f>
        <v>2</v>
      </c>
      <c r="H463">
        <f>IF(ISNUMBER(SEARCH(H$1,VLOOKUP($N463,'favorites worksheet'!$B:$T,19,FALSE))),4,IFERROR(VLOOKUP($N463,attributelookup,INDEX('list of artifact attributes'!$B:$B,MATCH(data!H$1,'list of artifact attributes'!$A:$A,0)),FALSE),))</f>
        <v>2</v>
      </c>
      <c r="I463">
        <v>4</v>
      </c>
      <c r="J463" t="s">
        <v>477</v>
      </c>
      <c r="K463" t="s">
        <v>13</v>
      </c>
      <c r="L463" t="s">
        <v>919</v>
      </c>
      <c r="M463" t="s">
        <v>481</v>
      </c>
      <c r="N463" t="str">
        <f t="shared" si="6"/>
        <v>WATERSu</v>
      </c>
      <c r="O463" t="s">
        <v>58</v>
      </c>
      <c r="P463" t="s">
        <v>59</v>
      </c>
      <c r="Q463" t="s">
        <v>83</v>
      </c>
      <c r="R463" t="s">
        <v>186</v>
      </c>
      <c r="S463" t="s">
        <v>872</v>
      </c>
      <c r="T463" t="s">
        <v>871</v>
      </c>
      <c r="U463" t="s">
        <v>860</v>
      </c>
      <c r="X463" t="s">
        <v>909</v>
      </c>
      <c r="Y463">
        <v>2</v>
      </c>
      <c r="Z463">
        <v>2</v>
      </c>
      <c r="AA463">
        <v>2</v>
      </c>
      <c r="AE463">
        <v>2</v>
      </c>
      <c r="AF463">
        <v>2</v>
      </c>
      <c r="AG463">
        <v>2</v>
      </c>
      <c r="AH463">
        <v>2</v>
      </c>
      <c r="AI463">
        <v>2</v>
      </c>
      <c r="AJ463">
        <v>2</v>
      </c>
      <c r="AK463">
        <v>1</v>
      </c>
      <c r="AL463">
        <v>2</v>
      </c>
      <c r="AM463">
        <v>2</v>
      </c>
      <c r="AN463">
        <v>2</v>
      </c>
      <c r="AO463">
        <v>2</v>
      </c>
      <c r="AP463">
        <v>2</v>
      </c>
      <c r="AQ463">
        <v>2</v>
      </c>
      <c r="AR463">
        <v>2</v>
      </c>
      <c r="AS463">
        <v>2</v>
      </c>
      <c r="AT463">
        <v>1</v>
      </c>
      <c r="AU463">
        <v>2</v>
      </c>
      <c r="AV463">
        <v>2</v>
      </c>
      <c r="AW463">
        <v>1</v>
      </c>
      <c r="AX463">
        <v>2</v>
      </c>
      <c r="AY463">
        <v>1</v>
      </c>
      <c r="BC463">
        <v>2</v>
      </c>
      <c r="BD463">
        <v>1</v>
      </c>
      <c r="BE463">
        <v>1</v>
      </c>
      <c r="BG463">
        <v>2</v>
      </c>
      <c r="BH463">
        <v>2</v>
      </c>
      <c r="BI463">
        <v>1</v>
      </c>
      <c r="BJ463">
        <v>2</v>
      </c>
      <c r="BK463">
        <v>2</v>
      </c>
      <c r="BL463">
        <v>2</v>
      </c>
      <c r="BM463">
        <v>2</v>
      </c>
      <c r="BN463">
        <v>1</v>
      </c>
    </row>
    <row r="464" spans="2:66" ht="14.5" customHeight="1" x14ac:dyDescent="0.2">
      <c r="B464">
        <f>IF(SUMIFS('Included Monsters'!I:I,'Included Monsters'!E:E,data!K464,'Included Monsters'!F:F,data!M464)=1,0,IF(SUM(C464:D464)=0,0,SUM(E464:H464)))</f>
        <v>0</v>
      </c>
      <c r="C464">
        <f>IF(L464='Choice Identifier'!$F$3,1,0)</f>
        <v>0</v>
      </c>
      <c r="D464">
        <f>IF(K464='Choice Identifier'!$F$3,1,0)</f>
        <v>0</v>
      </c>
      <c r="E464">
        <f>IF(ISNUMBER(SEARCH(E$1,VLOOKUP($N464,'favorites worksheet'!$B:$T,19,FALSE))),4,IFERROR(VLOOKUP($N464,attributelookup,INDEX('list of artifact attributes'!$B:$B,MATCH(data!E$1,'list of artifact attributes'!$A:$A,0)),FALSE),))</f>
        <v>0</v>
      </c>
      <c r="F464">
        <f>IF(ISNUMBER(SEARCH(F$1,VLOOKUP($N464,'favorites worksheet'!$B:$T,19,FALSE))),4,IFERROR(VLOOKUP($N464,attributelookup,INDEX('list of artifact attributes'!$B:$B,MATCH(data!F$1,'list of artifact attributes'!$A:$A,0)),FALSE),))</f>
        <v>0</v>
      </c>
      <c r="G464">
        <f>IF(ISNUMBER(SEARCH(G$1,VLOOKUP($N464,'favorites worksheet'!$B:$T,19,FALSE))),4,IFERROR(VLOOKUP($N464,attributelookup,INDEX('list of artifact attributes'!$B:$B,MATCH(data!G$1,'list of artifact attributes'!$A:$A,0)),FALSE),))</f>
        <v>2</v>
      </c>
      <c r="H464">
        <f>IF(ISNUMBER(SEARCH(H$1,VLOOKUP($N464,'favorites worksheet'!$B:$T,19,FALSE))),4,IFERROR(VLOOKUP($N464,attributelookup,INDEX('list of artifact attributes'!$B:$B,MATCH(data!H$1,'list of artifact attributes'!$A:$A,0)),FALSE),))</f>
        <v>2</v>
      </c>
      <c r="I464">
        <v>4</v>
      </c>
      <c r="J464" t="s">
        <v>477</v>
      </c>
      <c r="K464" t="s">
        <v>19</v>
      </c>
      <c r="L464" t="s">
        <v>919</v>
      </c>
      <c r="M464" t="s">
        <v>482</v>
      </c>
      <c r="N464" t="str">
        <f t="shared" si="6"/>
        <v>WINDYen</v>
      </c>
      <c r="O464" t="s">
        <v>58</v>
      </c>
      <c r="P464" t="s">
        <v>59</v>
      </c>
      <c r="Q464" t="s">
        <v>83</v>
      </c>
      <c r="R464" t="s">
        <v>184</v>
      </c>
      <c r="S464" t="s">
        <v>872</v>
      </c>
      <c r="T464" t="s">
        <v>871</v>
      </c>
      <c r="U464" t="s">
        <v>860</v>
      </c>
      <c r="X464" t="s">
        <v>913</v>
      </c>
      <c r="Y464">
        <v>2</v>
      </c>
      <c r="Z464">
        <v>2</v>
      </c>
      <c r="AF464">
        <v>2</v>
      </c>
      <c r="AG464">
        <v>2</v>
      </c>
      <c r="AI464">
        <v>1</v>
      </c>
      <c r="AJ464">
        <v>2</v>
      </c>
      <c r="AK464">
        <v>2</v>
      </c>
      <c r="AL464">
        <v>2</v>
      </c>
      <c r="AM464">
        <v>2</v>
      </c>
      <c r="AN464">
        <v>2</v>
      </c>
      <c r="AO464">
        <v>2</v>
      </c>
      <c r="AP464">
        <v>2</v>
      </c>
      <c r="AQ464">
        <v>2</v>
      </c>
      <c r="AR464">
        <v>2</v>
      </c>
      <c r="AS464">
        <v>2</v>
      </c>
      <c r="AT464">
        <v>2</v>
      </c>
      <c r="AU464">
        <v>2</v>
      </c>
      <c r="AV464">
        <v>2</v>
      </c>
      <c r="AW464">
        <v>2</v>
      </c>
      <c r="AX464">
        <v>2</v>
      </c>
      <c r="AY464">
        <v>1</v>
      </c>
      <c r="BD464">
        <v>1</v>
      </c>
      <c r="BE464">
        <v>1</v>
      </c>
      <c r="BG464">
        <v>2</v>
      </c>
      <c r="BH464">
        <v>2</v>
      </c>
      <c r="BI464">
        <v>2</v>
      </c>
      <c r="BJ464">
        <v>2</v>
      </c>
      <c r="BK464">
        <v>2</v>
      </c>
      <c r="BL464">
        <v>2</v>
      </c>
      <c r="BM464">
        <v>2</v>
      </c>
      <c r="BN464">
        <v>1</v>
      </c>
    </row>
    <row r="465" spans="2:66" ht="14.5" customHeight="1" x14ac:dyDescent="0.2">
      <c r="B465">
        <f>IF(SUMIFS('Included Monsters'!I:I,'Included Monsters'!E:E,data!K465,'Included Monsters'!F:F,data!M465)=1,0,IF(SUM(C465:D465)=0,0,SUM(E465:H465)))</f>
        <v>0</v>
      </c>
      <c r="C465">
        <f>IF(L465='Choice Identifier'!$F$3,1,0)</f>
        <v>0</v>
      </c>
      <c r="D465">
        <f>IF(K465='Choice Identifier'!$F$3,1,0)</f>
        <v>0</v>
      </c>
      <c r="E465">
        <f>IF(ISNUMBER(SEARCH(E$1,VLOOKUP($N465,'favorites worksheet'!$B:$T,19,FALSE))),4,IFERROR(VLOOKUP($N465,attributelookup,INDEX('list of artifact attributes'!$B:$B,MATCH(data!E$1,'list of artifact attributes'!$A:$A,0)),FALSE),))</f>
        <v>0</v>
      </c>
      <c r="F465">
        <f>IF(ISNUMBER(SEARCH(F$1,VLOOKUP($N465,'favorites worksheet'!$B:$T,19,FALSE))),4,IFERROR(VLOOKUP($N465,attributelookup,INDEX('list of artifact attributes'!$B:$B,MATCH(data!F$1,'list of artifact attributes'!$A:$A,0)),FALSE),))</f>
        <v>0</v>
      </c>
      <c r="G465">
        <f>IF(ISNUMBER(SEARCH(G$1,VLOOKUP($N465,'favorites worksheet'!$B:$T,19,FALSE))),4,IFERROR(VLOOKUP($N465,attributelookup,INDEX('list of artifact attributes'!$B:$B,MATCH(data!G$1,'list of artifact attributes'!$A:$A,0)),FALSE),))</f>
        <v>2</v>
      </c>
      <c r="H465">
        <f>IF(ISNUMBER(SEARCH(H$1,VLOOKUP($N465,'favorites worksheet'!$B:$T,19,FALSE))),4,IFERROR(VLOOKUP($N465,attributelookup,INDEX('list of artifact attributes'!$B:$B,MATCH(data!H$1,'list of artifact attributes'!$A:$A,0)),FALSE),))</f>
        <v>2</v>
      </c>
      <c r="I465">
        <v>5</v>
      </c>
      <c r="J465" t="s">
        <v>1519</v>
      </c>
      <c r="K465" t="s">
        <v>6</v>
      </c>
      <c r="L465" t="s">
        <v>919</v>
      </c>
      <c r="M465" t="s">
        <v>1519</v>
      </c>
      <c r="N465" t="str">
        <f t="shared" si="6"/>
        <v>FIRERYU</v>
      </c>
      <c r="X465" t="s">
        <v>909</v>
      </c>
      <c r="Y465">
        <v>2</v>
      </c>
      <c r="Z465">
        <v>2</v>
      </c>
      <c r="AF465">
        <v>2</v>
      </c>
      <c r="AG465">
        <v>2</v>
      </c>
      <c r="AI465">
        <v>2</v>
      </c>
      <c r="AJ465">
        <v>1</v>
      </c>
      <c r="AK465">
        <v>2</v>
      </c>
      <c r="AL465">
        <v>2</v>
      </c>
      <c r="AM465">
        <v>2</v>
      </c>
      <c r="AN465">
        <v>2</v>
      </c>
      <c r="AO465">
        <v>2</v>
      </c>
      <c r="AP465">
        <v>2</v>
      </c>
      <c r="AQ465">
        <v>2</v>
      </c>
      <c r="AR465">
        <v>2</v>
      </c>
      <c r="AS465">
        <v>2</v>
      </c>
      <c r="AT465">
        <v>2</v>
      </c>
      <c r="AU465">
        <v>2</v>
      </c>
      <c r="AV465">
        <v>2</v>
      </c>
      <c r="AW465">
        <v>2</v>
      </c>
      <c r="AX465">
        <v>2</v>
      </c>
      <c r="AY465">
        <v>1</v>
      </c>
      <c r="AZ465">
        <v>2</v>
      </c>
      <c r="BD465">
        <v>1</v>
      </c>
      <c r="BE465">
        <v>1</v>
      </c>
      <c r="BG465">
        <v>2</v>
      </c>
      <c r="BH465">
        <v>2</v>
      </c>
      <c r="BI465">
        <v>2</v>
      </c>
      <c r="BJ465">
        <v>2</v>
      </c>
      <c r="BK465">
        <v>2</v>
      </c>
      <c r="BL465">
        <v>2</v>
      </c>
      <c r="BM465">
        <v>2</v>
      </c>
      <c r="BN465">
        <v>1</v>
      </c>
    </row>
    <row r="466" spans="2:66" ht="14.5" customHeight="1" x14ac:dyDescent="0.2">
      <c r="B466">
        <f>IF(SUMIFS('Included Monsters'!I:I,'Included Monsters'!E:E,data!K466,'Included Monsters'!F:F,data!M466)=1,0,IF(SUM(C466:D466)=0,0,SUM(E466:H466)))</f>
        <v>4</v>
      </c>
      <c r="C466">
        <f>IF(L466='Choice Identifier'!$F$3,1,0)</f>
        <v>0</v>
      </c>
      <c r="D466">
        <f>IF(K466='Choice Identifier'!$F$3,1,0)</f>
        <v>1</v>
      </c>
      <c r="E466">
        <f>IF(ISNUMBER(SEARCH(E$1,VLOOKUP($N466,'favorites worksheet'!$B:$T,19,FALSE))),4,IFERROR(VLOOKUP($N466,attributelookup,INDEX('list of artifact attributes'!$B:$B,MATCH(data!E$1,'list of artifact attributes'!$A:$A,0)),FALSE),))</f>
        <v>0</v>
      </c>
      <c r="F466">
        <f>IF(ISNUMBER(SEARCH(F$1,VLOOKUP($N466,'favorites worksheet'!$B:$T,19,FALSE))),4,IFERROR(VLOOKUP($N466,attributelookup,INDEX('list of artifact attributes'!$B:$B,MATCH(data!F$1,'list of artifact attributes'!$A:$A,0)),FALSE),))</f>
        <v>0</v>
      </c>
      <c r="G466">
        <f>IF(ISNUMBER(SEARCH(G$1,VLOOKUP($N466,'favorites worksheet'!$B:$T,19,FALSE))),4,IFERROR(VLOOKUP($N466,attributelookup,INDEX('list of artifact attributes'!$B:$B,MATCH(data!G$1,'list of artifact attributes'!$A:$A,0)),FALSE),))</f>
        <v>2</v>
      </c>
      <c r="H466">
        <f>IF(ISNUMBER(SEARCH(H$1,VLOOKUP($N466,'favorites worksheet'!$B:$T,19,FALSE))),4,IFERROR(VLOOKUP($N466,attributelookup,INDEX('list of artifact attributes'!$B:$B,MATCH(data!H$1,'list of artifact attributes'!$A:$A,0)),FALSE),))</f>
        <v>2</v>
      </c>
      <c r="I466">
        <v>5</v>
      </c>
      <c r="J466" t="s">
        <v>1519</v>
      </c>
      <c r="K466" t="s">
        <v>22</v>
      </c>
      <c r="L466" t="s">
        <v>919</v>
      </c>
      <c r="M466" t="s">
        <v>1519</v>
      </c>
      <c r="N466" t="str">
        <f t="shared" si="6"/>
        <v>LIGHTRYU</v>
      </c>
      <c r="X466" t="s">
        <v>909</v>
      </c>
      <c r="Y466">
        <v>2</v>
      </c>
      <c r="Z466">
        <v>2</v>
      </c>
      <c r="AA466">
        <v>2</v>
      </c>
      <c r="AF466">
        <v>2</v>
      </c>
      <c r="AG466">
        <v>2</v>
      </c>
      <c r="AI466">
        <v>2</v>
      </c>
      <c r="AJ466">
        <v>2</v>
      </c>
      <c r="AK466">
        <v>2</v>
      </c>
      <c r="AL466">
        <v>2</v>
      </c>
      <c r="AM466">
        <v>2</v>
      </c>
      <c r="AN466">
        <v>2</v>
      </c>
      <c r="AO466">
        <v>2</v>
      </c>
      <c r="AP466">
        <v>2</v>
      </c>
      <c r="AQ466">
        <v>2</v>
      </c>
      <c r="AR466">
        <v>2</v>
      </c>
      <c r="AS466">
        <v>2</v>
      </c>
      <c r="AT466">
        <v>1</v>
      </c>
      <c r="AU466">
        <v>2</v>
      </c>
      <c r="AV466">
        <v>2</v>
      </c>
      <c r="AW466">
        <v>1</v>
      </c>
      <c r="AX466">
        <v>2</v>
      </c>
      <c r="AY466">
        <v>1</v>
      </c>
      <c r="BD466">
        <v>1</v>
      </c>
      <c r="BE466">
        <v>1</v>
      </c>
      <c r="BG466">
        <v>2</v>
      </c>
      <c r="BH466">
        <v>2</v>
      </c>
      <c r="BI466">
        <v>1</v>
      </c>
      <c r="BJ466">
        <v>2</v>
      </c>
      <c r="BK466">
        <v>2</v>
      </c>
      <c r="BL466">
        <v>2</v>
      </c>
      <c r="BM466">
        <v>2</v>
      </c>
      <c r="BN466">
        <v>1</v>
      </c>
    </row>
    <row r="467" spans="2:66" ht="14.5" customHeight="1" x14ac:dyDescent="0.2">
      <c r="B467">
        <f>IF(SUMIFS('Included Monsters'!I:I,'Included Monsters'!E:E,data!K467,'Included Monsters'!F:F,data!M467)=1,0,IF(SUM(C467:D467)=0,0,SUM(E467:H467)))</f>
        <v>0</v>
      </c>
      <c r="C467">
        <f>IF(L467='Choice Identifier'!$F$3,1,0)</f>
        <v>0</v>
      </c>
      <c r="D467">
        <f>IF(K467='Choice Identifier'!$F$3,1,0)</f>
        <v>0</v>
      </c>
      <c r="E467">
        <f>IF(ISNUMBER(SEARCH(E$1,VLOOKUP($N467,'favorites worksheet'!$B:$T,19,FALSE))),4,IFERROR(VLOOKUP($N467,attributelookup,INDEX('list of artifact attributes'!$B:$B,MATCH(data!E$1,'list of artifact attributes'!$A:$A,0)),FALSE),))</f>
        <v>0</v>
      </c>
      <c r="F467">
        <f>IF(ISNUMBER(SEARCH(F$1,VLOOKUP($N467,'favorites worksheet'!$B:$T,19,FALSE))),4,IFERROR(VLOOKUP($N467,attributelookup,INDEX('list of artifact attributes'!$B:$B,MATCH(data!F$1,'list of artifact attributes'!$A:$A,0)),FALSE),))</f>
        <v>0</v>
      </c>
      <c r="G467">
        <f>IF(ISNUMBER(SEARCH(G$1,VLOOKUP($N467,'favorites worksheet'!$B:$T,19,FALSE))),4,IFERROR(VLOOKUP($N467,attributelookup,INDEX('list of artifact attributes'!$B:$B,MATCH(data!G$1,'list of artifact attributes'!$A:$A,0)),FALSE),))</f>
        <v>2</v>
      </c>
      <c r="H467">
        <f>IF(ISNUMBER(SEARCH(H$1,VLOOKUP($N467,'favorites worksheet'!$B:$T,19,FALSE))),4,IFERROR(VLOOKUP($N467,attributelookup,INDEX('list of artifact attributes'!$B:$B,MATCH(data!H$1,'list of artifact attributes'!$A:$A,0)),FALSE),))</f>
        <v>2</v>
      </c>
      <c r="I467">
        <v>5</v>
      </c>
      <c r="J467" t="s">
        <v>1519</v>
      </c>
      <c r="K467" t="s">
        <v>26</v>
      </c>
      <c r="L467" t="s">
        <v>919</v>
      </c>
      <c r="M467" t="s">
        <v>1519</v>
      </c>
      <c r="N467" t="str">
        <f t="shared" si="6"/>
        <v>DARKRYU</v>
      </c>
      <c r="X467" t="s">
        <v>913</v>
      </c>
      <c r="Y467">
        <v>2</v>
      </c>
      <c r="Z467">
        <v>2</v>
      </c>
      <c r="AA467">
        <v>2</v>
      </c>
      <c r="AF467">
        <v>2</v>
      </c>
      <c r="AG467">
        <v>2</v>
      </c>
      <c r="AH467">
        <v>2</v>
      </c>
      <c r="AI467">
        <v>2</v>
      </c>
      <c r="AJ467">
        <v>2</v>
      </c>
      <c r="AK467">
        <v>2</v>
      </c>
      <c r="AL467">
        <v>2</v>
      </c>
      <c r="AM467">
        <v>2</v>
      </c>
      <c r="AN467">
        <v>2</v>
      </c>
      <c r="AO467">
        <v>2</v>
      </c>
      <c r="AP467">
        <v>2</v>
      </c>
      <c r="AQ467">
        <v>2</v>
      </c>
      <c r="AR467">
        <v>2</v>
      </c>
      <c r="AS467">
        <v>2</v>
      </c>
      <c r="AT467">
        <v>2</v>
      </c>
      <c r="AU467">
        <v>2</v>
      </c>
      <c r="AV467">
        <v>2</v>
      </c>
      <c r="AW467">
        <v>2</v>
      </c>
      <c r="AX467">
        <v>2</v>
      </c>
      <c r="AY467">
        <v>1</v>
      </c>
      <c r="BD467">
        <v>1</v>
      </c>
      <c r="BE467">
        <v>1</v>
      </c>
      <c r="BG467">
        <v>2</v>
      </c>
      <c r="BH467">
        <v>2</v>
      </c>
      <c r="BI467">
        <v>2</v>
      </c>
      <c r="BJ467">
        <v>2</v>
      </c>
      <c r="BK467">
        <v>2</v>
      </c>
      <c r="BL467">
        <v>2</v>
      </c>
      <c r="BM467">
        <v>2</v>
      </c>
      <c r="BN467">
        <v>1</v>
      </c>
    </row>
    <row r="468" spans="2:66" ht="14.5" customHeight="1" x14ac:dyDescent="0.2">
      <c r="B468">
        <f>IF(SUMIFS('Included Monsters'!I:I,'Included Monsters'!E:E,data!K468,'Included Monsters'!F:F,data!M468)=1,0,IF(SUM(C468:D468)=0,0,SUM(E468:H468)))</f>
        <v>0</v>
      </c>
      <c r="C468">
        <f>IF(L468='Choice Identifier'!$F$3,1,0)</f>
        <v>0</v>
      </c>
      <c r="D468">
        <f>IF(K468='Choice Identifier'!$F$3,1,0)</f>
        <v>0</v>
      </c>
      <c r="E468">
        <f>IF(ISNUMBER(SEARCH(E$1,VLOOKUP($N468,'favorites worksheet'!$B:$T,19,FALSE))),4,IFERROR(VLOOKUP($N468,attributelookup,INDEX('list of artifact attributes'!$B:$B,MATCH(data!E$1,'list of artifact attributes'!$A:$A,0)),FALSE),))</f>
        <v>0</v>
      </c>
      <c r="F468">
        <f>IF(ISNUMBER(SEARCH(F$1,VLOOKUP($N468,'favorites worksheet'!$B:$T,19,FALSE))),4,IFERROR(VLOOKUP($N468,attributelookup,INDEX('list of artifact attributes'!$B:$B,MATCH(data!F$1,'list of artifact attributes'!$A:$A,0)),FALSE),))</f>
        <v>0</v>
      </c>
      <c r="G468">
        <f>IF(ISNUMBER(SEARCH(G$1,VLOOKUP($N468,'favorites worksheet'!$B:$T,19,FALSE))),4,IFERROR(VLOOKUP($N468,attributelookup,INDEX('list of artifact attributes'!$B:$B,MATCH(data!G$1,'list of artifact attributes'!$A:$A,0)),FALSE),))</f>
        <v>2</v>
      </c>
      <c r="H468">
        <f>IF(ISNUMBER(SEARCH(H$1,VLOOKUP($N468,'favorites worksheet'!$B:$T,19,FALSE))),4,IFERROR(VLOOKUP($N468,attributelookup,INDEX('list of artifact attributes'!$B:$B,MATCH(data!H$1,'list of artifact attributes'!$A:$A,0)),FALSE),))</f>
        <v>2</v>
      </c>
      <c r="I468">
        <v>5</v>
      </c>
      <c r="J468" t="s">
        <v>1519</v>
      </c>
      <c r="K468" t="s">
        <v>13</v>
      </c>
      <c r="L468" t="s">
        <v>919</v>
      </c>
      <c r="M468" t="s">
        <v>1519</v>
      </c>
      <c r="N468" t="str">
        <f t="shared" si="6"/>
        <v>WATERRYU</v>
      </c>
      <c r="X468" t="s">
        <v>914</v>
      </c>
      <c r="Y468">
        <v>2</v>
      </c>
      <c r="Z468">
        <v>2</v>
      </c>
      <c r="AF468">
        <v>2</v>
      </c>
      <c r="AG468">
        <v>2</v>
      </c>
      <c r="AI468">
        <v>2</v>
      </c>
      <c r="AJ468">
        <v>2</v>
      </c>
      <c r="AK468">
        <v>1</v>
      </c>
      <c r="AL468">
        <v>2</v>
      </c>
      <c r="AM468">
        <v>2</v>
      </c>
      <c r="AN468">
        <v>2</v>
      </c>
      <c r="AO468">
        <v>2</v>
      </c>
      <c r="AP468">
        <v>2</v>
      </c>
      <c r="AQ468">
        <v>2</v>
      </c>
      <c r="AR468">
        <v>2</v>
      </c>
      <c r="AS468">
        <v>2</v>
      </c>
      <c r="AT468">
        <v>2</v>
      </c>
      <c r="AU468">
        <v>2</v>
      </c>
      <c r="AV468">
        <v>2</v>
      </c>
      <c r="AW468">
        <v>2</v>
      </c>
      <c r="AX468">
        <v>2</v>
      </c>
      <c r="AY468">
        <v>1</v>
      </c>
      <c r="BD468">
        <v>1</v>
      </c>
      <c r="BE468">
        <v>1</v>
      </c>
      <c r="BG468">
        <v>2</v>
      </c>
      <c r="BH468">
        <v>2</v>
      </c>
      <c r="BI468">
        <v>2</v>
      </c>
      <c r="BJ468">
        <v>2</v>
      </c>
      <c r="BK468">
        <v>2</v>
      </c>
      <c r="BL468">
        <v>2</v>
      </c>
      <c r="BM468">
        <v>2</v>
      </c>
      <c r="BN468">
        <v>1</v>
      </c>
    </row>
    <row r="469" spans="2:66" ht="14.5" customHeight="1" x14ac:dyDescent="0.2">
      <c r="B469">
        <f>IF(SUMIFS('Included Monsters'!I:I,'Included Monsters'!E:E,data!K469,'Included Monsters'!F:F,data!M469)=1,0,IF(SUM(C469:D469)=0,0,SUM(E469:H469)))</f>
        <v>0</v>
      </c>
      <c r="C469">
        <f>IF(L469='Choice Identifier'!$F$3,1,0)</f>
        <v>0</v>
      </c>
      <c r="D469">
        <f>IF(K469='Choice Identifier'!$F$3,1,0)</f>
        <v>0</v>
      </c>
      <c r="E469">
        <f>IF(ISNUMBER(SEARCH(E$1,VLOOKUP($N469,'favorites worksheet'!$B:$T,19,FALSE))),4,IFERROR(VLOOKUP($N469,attributelookup,INDEX('list of artifact attributes'!$B:$B,MATCH(data!E$1,'list of artifact attributes'!$A:$A,0)),FALSE),))</f>
        <v>0</v>
      </c>
      <c r="F469">
        <f>IF(ISNUMBER(SEARCH(F$1,VLOOKUP($N469,'favorites worksheet'!$B:$T,19,FALSE))),4,IFERROR(VLOOKUP($N469,attributelookup,INDEX('list of artifact attributes'!$B:$B,MATCH(data!F$1,'list of artifact attributes'!$A:$A,0)),FALSE),))</f>
        <v>0</v>
      </c>
      <c r="G469">
        <f>IF(ISNUMBER(SEARCH(G$1,VLOOKUP($N469,'favorites worksheet'!$B:$T,19,FALSE))),4,IFERROR(VLOOKUP($N469,attributelookup,INDEX('list of artifact attributes'!$B:$B,MATCH(data!G$1,'list of artifact attributes'!$A:$A,0)),FALSE),))</f>
        <v>2</v>
      </c>
      <c r="H469">
        <f>IF(ISNUMBER(SEARCH(H$1,VLOOKUP($N469,'favorites worksheet'!$B:$T,19,FALSE))),4,IFERROR(VLOOKUP($N469,attributelookup,INDEX('list of artifact attributes'!$B:$B,MATCH(data!H$1,'list of artifact attributes'!$A:$A,0)),FALSE),))</f>
        <v>2</v>
      </c>
      <c r="I469">
        <v>5</v>
      </c>
      <c r="J469" t="s">
        <v>1519</v>
      </c>
      <c r="K469" t="s">
        <v>19</v>
      </c>
      <c r="L469" t="s">
        <v>919</v>
      </c>
      <c r="M469" t="s">
        <v>1519</v>
      </c>
      <c r="N469" t="str">
        <f t="shared" si="6"/>
        <v>WINDRYU</v>
      </c>
      <c r="X469" t="s">
        <v>909</v>
      </c>
      <c r="Y469">
        <v>2</v>
      </c>
      <c r="Z469">
        <v>2</v>
      </c>
      <c r="AA469">
        <v>2</v>
      </c>
      <c r="AF469">
        <v>2</v>
      </c>
      <c r="AG469">
        <v>2</v>
      </c>
      <c r="AH469">
        <v>2</v>
      </c>
      <c r="AI469">
        <v>1</v>
      </c>
      <c r="AJ469">
        <v>2</v>
      </c>
      <c r="AK469">
        <v>2</v>
      </c>
      <c r="AL469">
        <v>2</v>
      </c>
      <c r="AM469">
        <v>2</v>
      </c>
      <c r="AN469">
        <v>2</v>
      </c>
      <c r="AO469">
        <v>2</v>
      </c>
      <c r="AP469">
        <v>2</v>
      </c>
      <c r="AQ469">
        <v>2</v>
      </c>
      <c r="AR469">
        <v>2</v>
      </c>
      <c r="AS469">
        <v>2</v>
      </c>
      <c r="AT469">
        <v>1</v>
      </c>
      <c r="AU469">
        <v>2</v>
      </c>
      <c r="AV469">
        <v>2</v>
      </c>
      <c r="AW469">
        <v>1</v>
      </c>
      <c r="AX469">
        <v>2</v>
      </c>
      <c r="AY469">
        <v>1</v>
      </c>
      <c r="BD469">
        <v>1</v>
      </c>
      <c r="BE469">
        <v>1</v>
      </c>
      <c r="BG469">
        <v>2</v>
      </c>
      <c r="BH469">
        <v>2</v>
      </c>
      <c r="BI469">
        <v>1</v>
      </c>
      <c r="BJ469">
        <v>2</v>
      </c>
      <c r="BK469">
        <v>2</v>
      </c>
      <c r="BL469">
        <v>2</v>
      </c>
      <c r="BM469">
        <v>2</v>
      </c>
      <c r="BN469">
        <v>1</v>
      </c>
    </row>
    <row r="470" spans="2:66" ht="14.5" customHeight="1" x14ac:dyDescent="0.2">
      <c r="B470">
        <f>IF(SUMIFS('Included Monsters'!I:I,'Included Monsters'!E:E,data!K470,'Included Monsters'!F:F,data!M470)=1,0,IF(SUM(C470:D470)=0,0,SUM(E470:H470)))</f>
        <v>0</v>
      </c>
      <c r="C470">
        <f>IF(L470='Choice Identifier'!$F$3,1,0)</f>
        <v>0</v>
      </c>
      <c r="D470">
        <f>IF(K470='Choice Identifier'!$F$3,1,0)</f>
        <v>0</v>
      </c>
      <c r="E470">
        <f>IF(ISNUMBER(SEARCH(E$1,VLOOKUP($N470,'favorites worksheet'!$B:$T,19,FALSE))),4,IFERROR(VLOOKUP($N470,attributelookup,INDEX('list of artifact attributes'!$B:$B,MATCH(data!E$1,'list of artifact attributes'!$A:$A,0)),FALSE),))</f>
        <v>0</v>
      </c>
      <c r="F470">
        <f>IF(ISNUMBER(SEARCH(F$1,VLOOKUP($N470,'favorites worksheet'!$B:$T,19,FALSE))),4,IFERROR(VLOOKUP($N470,attributelookup,INDEX('list of artifact attributes'!$B:$B,MATCH(data!F$1,'list of artifact attributes'!$A:$A,0)),FALSE),))</f>
        <v>0</v>
      </c>
      <c r="G470">
        <f>IF(ISNUMBER(SEARCH(G$1,VLOOKUP($N470,'favorites worksheet'!$B:$T,19,FALSE))),4,IFERROR(VLOOKUP($N470,attributelookup,INDEX('list of artifact attributes'!$B:$B,MATCH(data!G$1,'list of artifact attributes'!$A:$A,0)),FALSE),))</f>
        <v>2</v>
      </c>
      <c r="H470">
        <f>IF(ISNUMBER(SEARCH(H$1,VLOOKUP($N470,'favorites worksheet'!$B:$T,19,FALSE))),4,IFERROR(VLOOKUP($N470,attributelookup,INDEX('list of artifact attributes'!$B:$B,MATCH(data!H$1,'list of artifact attributes'!$A:$A,0)),FALSE),))</f>
        <v>2</v>
      </c>
      <c r="I470">
        <v>2</v>
      </c>
      <c r="J470" t="s">
        <v>742</v>
      </c>
      <c r="K470" t="s">
        <v>26</v>
      </c>
      <c r="L470" t="s">
        <v>920</v>
      </c>
      <c r="M470" t="s">
        <v>747</v>
      </c>
      <c r="N470" t="str">
        <f t="shared" si="6"/>
        <v>DARKDecamaron</v>
      </c>
      <c r="O470" t="s">
        <v>58</v>
      </c>
      <c r="P470" t="s">
        <v>59</v>
      </c>
      <c r="Q470" t="s">
        <v>83</v>
      </c>
      <c r="R470" t="s">
        <v>186</v>
      </c>
      <c r="S470" t="s">
        <v>872</v>
      </c>
      <c r="T470" t="s">
        <v>871</v>
      </c>
      <c r="U470" t="s">
        <v>855</v>
      </c>
      <c r="X470" t="s">
        <v>911</v>
      </c>
      <c r="Y470">
        <v>2</v>
      </c>
      <c r="Z470">
        <v>2</v>
      </c>
      <c r="AF470">
        <v>2</v>
      </c>
      <c r="AG470">
        <v>2</v>
      </c>
      <c r="AI470">
        <v>2</v>
      </c>
      <c r="AJ470">
        <v>2</v>
      </c>
      <c r="AK470">
        <v>2</v>
      </c>
      <c r="AL470">
        <v>2</v>
      </c>
      <c r="AM470">
        <v>2</v>
      </c>
      <c r="AN470">
        <v>2</v>
      </c>
      <c r="AO470">
        <v>2</v>
      </c>
      <c r="AP470">
        <v>2</v>
      </c>
      <c r="AQ470">
        <v>2</v>
      </c>
      <c r="AR470">
        <v>2</v>
      </c>
      <c r="AS470">
        <v>2</v>
      </c>
      <c r="AT470">
        <v>2</v>
      </c>
      <c r="AU470">
        <v>2</v>
      </c>
      <c r="AV470">
        <v>2</v>
      </c>
      <c r="AW470">
        <v>2</v>
      </c>
      <c r="AX470">
        <v>2</v>
      </c>
      <c r="AY470">
        <v>1</v>
      </c>
      <c r="BD470">
        <v>1</v>
      </c>
      <c r="BE470">
        <v>1</v>
      </c>
      <c r="BG470">
        <v>2</v>
      </c>
      <c r="BH470">
        <v>2</v>
      </c>
      <c r="BI470">
        <v>2</v>
      </c>
      <c r="BJ470">
        <v>2</v>
      </c>
      <c r="BK470">
        <v>2</v>
      </c>
      <c r="BL470">
        <v>2</v>
      </c>
      <c r="BM470">
        <v>2</v>
      </c>
      <c r="BN470">
        <v>1</v>
      </c>
    </row>
    <row r="471" spans="2:66" ht="14.5" customHeight="1" x14ac:dyDescent="0.2">
      <c r="B471">
        <f>IF(SUMIFS('Included Monsters'!I:I,'Included Monsters'!E:E,data!K471,'Included Monsters'!F:F,data!M471)=1,0,IF(SUM(C471:D471)=0,0,SUM(E471:H471)))</f>
        <v>0</v>
      </c>
      <c r="C471">
        <f>IF(L471='Choice Identifier'!$F$3,1,0)</f>
        <v>0</v>
      </c>
      <c r="D471">
        <f>IF(K471='Choice Identifier'!$F$3,1,0)</f>
        <v>0</v>
      </c>
      <c r="E471">
        <f>IF(ISNUMBER(SEARCH(E$1,VLOOKUP($N471,'favorites worksheet'!$B:$T,19,FALSE))),4,IFERROR(VLOOKUP($N471,attributelookup,INDEX('list of artifact attributes'!$B:$B,MATCH(data!E$1,'list of artifact attributes'!$A:$A,0)),FALSE),))</f>
        <v>0</v>
      </c>
      <c r="F471">
        <f>IF(ISNUMBER(SEARCH(F$1,VLOOKUP($N471,'favorites worksheet'!$B:$T,19,FALSE))),4,IFERROR(VLOOKUP($N471,attributelookup,INDEX('list of artifact attributes'!$B:$B,MATCH(data!F$1,'list of artifact attributes'!$A:$A,0)),FALSE),))</f>
        <v>0</v>
      </c>
      <c r="G471">
        <f>IF(ISNUMBER(SEARCH(G$1,VLOOKUP($N471,'favorites worksheet'!$B:$T,19,FALSE))),4,IFERROR(VLOOKUP($N471,attributelookup,INDEX('list of artifact attributes'!$B:$B,MATCH(data!G$1,'list of artifact attributes'!$A:$A,0)),FALSE),))</f>
        <v>2</v>
      </c>
      <c r="H471">
        <f>IF(ISNUMBER(SEARCH(H$1,VLOOKUP($N471,'favorites worksheet'!$B:$T,19,FALSE))),4,IFERROR(VLOOKUP($N471,attributelookup,INDEX('list of artifact attributes'!$B:$B,MATCH(data!H$1,'list of artifact attributes'!$A:$A,0)),FALSE),))</f>
        <v>2</v>
      </c>
      <c r="I471">
        <v>2</v>
      </c>
      <c r="J471" t="s">
        <v>742</v>
      </c>
      <c r="K471" t="s">
        <v>13</v>
      </c>
      <c r="L471" t="s">
        <v>920</v>
      </c>
      <c r="M471" t="s">
        <v>746</v>
      </c>
      <c r="N471" t="str">
        <f t="shared" ref="N471:N534" si="7">K471&amp;M471</f>
        <v>WATERKaimann</v>
      </c>
      <c r="O471" t="s">
        <v>9</v>
      </c>
      <c r="P471" t="s">
        <v>59</v>
      </c>
      <c r="Q471" t="s">
        <v>83</v>
      </c>
      <c r="R471" t="s">
        <v>184</v>
      </c>
      <c r="S471" t="s">
        <v>872</v>
      </c>
      <c r="T471" t="s">
        <v>871</v>
      </c>
      <c r="U471" t="s">
        <v>855</v>
      </c>
      <c r="X471" t="s">
        <v>911</v>
      </c>
      <c r="Y471">
        <v>2</v>
      </c>
      <c r="Z471">
        <v>2</v>
      </c>
      <c r="AA471">
        <v>2</v>
      </c>
      <c r="AF471">
        <v>2</v>
      </c>
      <c r="AG471">
        <v>2</v>
      </c>
      <c r="AH471">
        <v>2</v>
      </c>
      <c r="AI471">
        <v>2</v>
      </c>
      <c r="AJ471">
        <v>2</v>
      </c>
      <c r="AK471">
        <v>1</v>
      </c>
      <c r="AL471">
        <v>2</v>
      </c>
      <c r="AM471">
        <v>2</v>
      </c>
      <c r="AN471">
        <v>2</v>
      </c>
      <c r="AO471">
        <v>2</v>
      </c>
      <c r="AP471">
        <v>2</v>
      </c>
      <c r="AQ471">
        <v>2</v>
      </c>
      <c r="AR471">
        <v>2</v>
      </c>
      <c r="AS471">
        <v>2</v>
      </c>
      <c r="AT471">
        <v>2</v>
      </c>
      <c r="AU471">
        <v>2</v>
      </c>
      <c r="AV471">
        <v>2</v>
      </c>
      <c r="AW471">
        <v>2</v>
      </c>
      <c r="AX471">
        <v>2</v>
      </c>
      <c r="AY471">
        <v>1</v>
      </c>
      <c r="BD471">
        <v>1</v>
      </c>
      <c r="BE471">
        <v>1</v>
      </c>
      <c r="BG471">
        <v>2</v>
      </c>
      <c r="BH471">
        <v>1</v>
      </c>
      <c r="BI471">
        <v>2</v>
      </c>
      <c r="BJ471">
        <v>2</v>
      </c>
      <c r="BK471">
        <v>2</v>
      </c>
      <c r="BL471">
        <v>2</v>
      </c>
      <c r="BM471">
        <v>2</v>
      </c>
      <c r="BN471">
        <v>1</v>
      </c>
    </row>
    <row r="472" spans="2:66" ht="14.5" customHeight="1" x14ac:dyDescent="0.2">
      <c r="B472">
        <f>IF(SUMIFS('Included Monsters'!I:I,'Included Monsters'!E:E,data!K472,'Included Monsters'!F:F,data!M472)=1,0,IF(SUM(C472:D472)=0,0,SUM(E472:H472)))</f>
        <v>0</v>
      </c>
      <c r="C472">
        <f>IF(L472='Choice Identifier'!$F$3,1,0)</f>
        <v>0</v>
      </c>
      <c r="D472">
        <f>IF(K472='Choice Identifier'!$F$3,1,0)</f>
        <v>0</v>
      </c>
      <c r="E472">
        <f>IF(ISNUMBER(SEARCH(E$1,VLOOKUP($N472,'favorites worksheet'!$B:$T,19,FALSE))),4,IFERROR(VLOOKUP($N472,attributelookup,INDEX('list of artifact attributes'!$B:$B,MATCH(data!E$1,'list of artifact attributes'!$A:$A,0)),FALSE),))</f>
        <v>0</v>
      </c>
      <c r="F472">
        <f>IF(ISNUMBER(SEARCH(F$1,VLOOKUP($N472,'favorites worksheet'!$B:$T,19,FALSE))),4,IFERROR(VLOOKUP($N472,attributelookup,INDEX('list of artifact attributes'!$B:$B,MATCH(data!F$1,'list of artifact attributes'!$A:$A,0)),FALSE),))</f>
        <v>0</v>
      </c>
      <c r="G472">
        <f>IF(ISNUMBER(SEARCH(G$1,VLOOKUP($N472,'favorites worksheet'!$B:$T,19,FALSE))),4,IFERROR(VLOOKUP($N472,attributelookup,INDEX('list of artifact attributes'!$B:$B,MATCH(data!G$1,'list of artifact attributes'!$A:$A,0)),FALSE),))</f>
        <v>2</v>
      </c>
      <c r="H472">
        <f>IF(ISNUMBER(SEARCH(H$1,VLOOKUP($N472,'favorites worksheet'!$B:$T,19,FALSE))),4,IFERROR(VLOOKUP($N472,attributelookup,INDEX('list of artifact attributes'!$B:$B,MATCH(data!H$1,'list of artifact attributes'!$A:$A,0)),FALSE),))</f>
        <v>2</v>
      </c>
      <c r="I472">
        <v>3</v>
      </c>
      <c r="J472" t="s">
        <v>742</v>
      </c>
      <c r="K472" t="s">
        <v>6</v>
      </c>
      <c r="L472" t="s">
        <v>920</v>
      </c>
      <c r="M472" t="s">
        <v>745</v>
      </c>
      <c r="N472" t="str">
        <f t="shared" si="7"/>
        <v>FIREKrakdon</v>
      </c>
      <c r="O472" t="s">
        <v>9</v>
      </c>
      <c r="P472" t="s">
        <v>59</v>
      </c>
      <c r="Q472" t="s">
        <v>226</v>
      </c>
      <c r="R472" t="s">
        <v>39</v>
      </c>
      <c r="S472" t="s">
        <v>872</v>
      </c>
      <c r="T472" t="s">
        <v>871</v>
      </c>
      <c r="U472" t="s">
        <v>855</v>
      </c>
      <c r="X472" t="s">
        <v>911</v>
      </c>
      <c r="Y472">
        <v>2</v>
      </c>
      <c r="Z472">
        <v>2</v>
      </c>
      <c r="AA472">
        <v>2</v>
      </c>
      <c r="AF472">
        <v>2</v>
      </c>
      <c r="AG472">
        <v>2</v>
      </c>
      <c r="AH472">
        <v>2</v>
      </c>
      <c r="AI472">
        <v>2</v>
      </c>
      <c r="AJ472">
        <v>1</v>
      </c>
      <c r="AK472">
        <v>2</v>
      </c>
      <c r="AL472">
        <v>2</v>
      </c>
      <c r="AM472">
        <v>2</v>
      </c>
      <c r="AN472">
        <v>2</v>
      </c>
      <c r="AO472">
        <v>2</v>
      </c>
      <c r="AP472">
        <v>2</v>
      </c>
      <c r="AQ472">
        <v>2</v>
      </c>
      <c r="AR472">
        <v>2</v>
      </c>
      <c r="AS472">
        <v>2</v>
      </c>
      <c r="AT472">
        <v>2</v>
      </c>
      <c r="AU472">
        <v>2</v>
      </c>
      <c r="AV472">
        <v>2</v>
      </c>
      <c r="AW472">
        <v>2</v>
      </c>
      <c r="AX472">
        <v>2</v>
      </c>
      <c r="AY472">
        <v>1</v>
      </c>
      <c r="BD472">
        <v>1</v>
      </c>
      <c r="BE472">
        <v>1</v>
      </c>
      <c r="BG472">
        <v>2</v>
      </c>
      <c r="BH472">
        <v>1</v>
      </c>
      <c r="BI472">
        <v>2</v>
      </c>
      <c r="BJ472">
        <v>2</v>
      </c>
      <c r="BK472">
        <v>2</v>
      </c>
      <c r="BL472">
        <v>2</v>
      </c>
      <c r="BM472">
        <v>2</v>
      </c>
      <c r="BN472">
        <v>1</v>
      </c>
    </row>
    <row r="473" spans="2:66" ht="14.5" customHeight="1" x14ac:dyDescent="0.2">
      <c r="B473">
        <f>IF(SUMIFS('Included Monsters'!I:I,'Included Monsters'!E:E,data!K473,'Included Monsters'!F:F,data!M473)=1,0,IF(SUM(C473:D473)=0,0,SUM(E473:H473)))</f>
        <v>0</v>
      </c>
      <c r="C473">
        <f>IF(L473='Choice Identifier'!$F$3,1,0)</f>
        <v>0</v>
      </c>
      <c r="D473">
        <f>IF(K473='Choice Identifier'!$F$3,1,0)</f>
        <v>0</v>
      </c>
      <c r="E473">
        <f>IF(ISNUMBER(SEARCH(E$1,VLOOKUP($N473,'favorites worksheet'!$B:$T,19,FALSE))),4,IFERROR(VLOOKUP($N473,attributelookup,INDEX('list of artifact attributes'!$B:$B,MATCH(data!E$1,'list of artifact attributes'!$A:$A,0)),FALSE),))</f>
        <v>0</v>
      </c>
      <c r="F473">
        <f>IF(ISNUMBER(SEARCH(F$1,VLOOKUP($N473,'favorites worksheet'!$B:$T,19,FALSE))),4,IFERROR(VLOOKUP($N473,attributelookup,INDEX('list of artifact attributes'!$B:$B,MATCH(data!F$1,'list of artifact attributes'!$A:$A,0)),FALSE),))</f>
        <v>2</v>
      </c>
      <c r="G473">
        <f>IF(ISNUMBER(SEARCH(G$1,VLOOKUP($N473,'favorites worksheet'!$B:$T,19,FALSE))),4,IFERROR(VLOOKUP($N473,attributelookup,INDEX('list of artifact attributes'!$B:$B,MATCH(data!G$1,'list of artifact attributes'!$A:$A,0)),FALSE),))</f>
        <v>2</v>
      </c>
      <c r="H473">
        <f>IF(ISNUMBER(SEARCH(H$1,VLOOKUP($N473,'favorites worksheet'!$B:$T,19,FALSE))),4,IFERROR(VLOOKUP($N473,attributelookup,INDEX('list of artifact attributes'!$B:$B,MATCH(data!H$1,'list of artifact attributes'!$A:$A,0)),FALSE),))</f>
        <v>1</v>
      </c>
      <c r="I473">
        <v>2</v>
      </c>
      <c r="J473" t="s">
        <v>742</v>
      </c>
      <c r="K473" t="s">
        <v>19</v>
      </c>
      <c r="L473" t="s">
        <v>920</v>
      </c>
      <c r="M473" t="s">
        <v>744</v>
      </c>
      <c r="N473" t="str">
        <f t="shared" si="7"/>
        <v>WINDLukan</v>
      </c>
      <c r="O473" t="s">
        <v>58</v>
      </c>
      <c r="P473" t="s">
        <v>59</v>
      </c>
      <c r="Q473" t="s">
        <v>83</v>
      </c>
      <c r="R473" t="s">
        <v>186</v>
      </c>
      <c r="S473" t="s">
        <v>872</v>
      </c>
      <c r="T473" t="s">
        <v>871</v>
      </c>
      <c r="U473" t="s">
        <v>855</v>
      </c>
      <c r="X473" t="s">
        <v>912</v>
      </c>
      <c r="Y473">
        <v>1</v>
      </c>
      <c r="Z473">
        <v>1</v>
      </c>
      <c r="AE473">
        <v>2</v>
      </c>
      <c r="AF473">
        <v>2</v>
      </c>
      <c r="AG473">
        <v>2</v>
      </c>
      <c r="AI473">
        <v>1</v>
      </c>
      <c r="AJ473">
        <v>2</v>
      </c>
      <c r="AK473">
        <v>2</v>
      </c>
      <c r="AL473">
        <v>2</v>
      </c>
      <c r="AM473">
        <v>2</v>
      </c>
      <c r="AN473">
        <v>2</v>
      </c>
      <c r="AO473">
        <v>2</v>
      </c>
      <c r="AP473">
        <v>2</v>
      </c>
      <c r="AQ473">
        <v>2</v>
      </c>
      <c r="AR473">
        <v>2</v>
      </c>
      <c r="AS473">
        <v>1</v>
      </c>
      <c r="AT473">
        <v>2</v>
      </c>
      <c r="AU473">
        <v>2</v>
      </c>
      <c r="AV473">
        <v>1</v>
      </c>
      <c r="AW473">
        <v>2</v>
      </c>
      <c r="AX473">
        <v>2</v>
      </c>
      <c r="AY473">
        <v>1</v>
      </c>
      <c r="BD473">
        <v>1</v>
      </c>
      <c r="BE473">
        <v>1</v>
      </c>
      <c r="BG473">
        <v>1</v>
      </c>
      <c r="BH473">
        <v>1</v>
      </c>
      <c r="BI473">
        <v>1</v>
      </c>
      <c r="BJ473">
        <v>1</v>
      </c>
      <c r="BK473">
        <v>2</v>
      </c>
      <c r="BL473">
        <v>2</v>
      </c>
      <c r="BM473">
        <v>2</v>
      </c>
      <c r="BN473">
        <v>1</v>
      </c>
    </row>
    <row r="474" spans="2:66" ht="14.5" customHeight="1" x14ac:dyDescent="0.2">
      <c r="B474">
        <f>IF(SUMIFS('Included Monsters'!I:I,'Included Monsters'!E:E,data!K474,'Included Monsters'!F:F,data!M474)=1,0,IF(SUM(C474:D474)=0,0,SUM(E474:H474)))</f>
        <v>3</v>
      </c>
      <c r="C474">
        <f>IF(L474='Choice Identifier'!$F$3,1,0)</f>
        <v>0</v>
      </c>
      <c r="D474">
        <f>IF(K474='Choice Identifier'!$F$3,1,0)</f>
        <v>1</v>
      </c>
      <c r="E474">
        <f>IF(ISNUMBER(SEARCH(E$1,VLOOKUP($N474,'favorites worksheet'!$B:$T,19,FALSE))),4,IFERROR(VLOOKUP($N474,attributelookup,INDEX('list of artifact attributes'!$B:$B,MATCH(data!E$1,'list of artifact attributes'!$A:$A,0)),FALSE),))</f>
        <v>0</v>
      </c>
      <c r="F474">
        <f>IF(ISNUMBER(SEARCH(F$1,VLOOKUP($N474,'favorites worksheet'!$B:$T,19,FALSE))),4,IFERROR(VLOOKUP($N474,attributelookup,INDEX('list of artifact attributes'!$B:$B,MATCH(data!F$1,'list of artifact attributes'!$A:$A,0)),FALSE),))</f>
        <v>0</v>
      </c>
      <c r="G474">
        <f>IF(ISNUMBER(SEARCH(G$1,VLOOKUP($N474,'favorites worksheet'!$B:$T,19,FALSE))),4,IFERROR(VLOOKUP($N474,attributelookup,INDEX('list of artifact attributes'!$B:$B,MATCH(data!G$1,'list of artifact attributes'!$A:$A,0)),FALSE),))</f>
        <v>2</v>
      </c>
      <c r="H474">
        <f>IF(ISNUMBER(SEARCH(H$1,VLOOKUP($N474,'favorites worksheet'!$B:$T,19,FALSE))),4,IFERROR(VLOOKUP($N474,attributelookup,INDEX('list of artifact attributes'!$B:$B,MATCH(data!H$1,'list of artifact attributes'!$A:$A,0)),FALSE),))</f>
        <v>1</v>
      </c>
      <c r="I474">
        <v>2</v>
      </c>
      <c r="J474" t="s">
        <v>742</v>
      </c>
      <c r="K474" t="s">
        <v>22</v>
      </c>
      <c r="L474" t="s">
        <v>920</v>
      </c>
      <c r="M474" t="s">
        <v>743</v>
      </c>
      <c r="N474" t="str">
        <f t="shared" si="7"/>
        <v>LIGHTSharman</v>
      </c>
      <c r="O474" t="s">
        <v>58</v>
      </c>
      <c r="P474" t="s">
        <v>59</v>
      </c>
      <c r="Q474" t="s">
        <v>83</v>
      </c>
      <c r="R474" t="s">
        <v>186</v>
      </c>
      <c r="S474" t="s">
        <v>872</v>
      </c>
      <c r="T474" t="s">
        <v>871</v>
      </c>
      <c r="U474" t="s">
        <v>855</v>
      </c>
      <c r="X474" t="s">
        <v>912</v>
      </c>
      <c r="Y474">
        <v>1</v>
      </c>
      <c r="Z474">
        <v>1</v>
      </c>
      <c r="AF474">
        <v>2</v>
      </c>
      <c r="AG474">
        <v>2</v>
      </c>
      <c r="AI474">
        <v>2</v>
      </c>
      <c r="AJ474">
        <v>2</v>
      </c>
      <c r="AK474">
        <v>2</v>
      </c>
      <c r="AL474">
        <v>2</v>
      </c>
      <c r="AM474">
        <v>2</v>
      </c>
      <c r="AN474">
        <v>2</v>
      </c>
      <c r="AO474">
        <v>2</v>
      </c>
      <c r="AP474">
        <v>2</v>
      </c>
      <c r="AQ474">
        <v>2</v>
      </c>
      <c r="AR474">
        <v>2</v>
      </c>
      <c r="AS474">
        <v>1</v>
      </c>
      <c r="AT474">
        <v>2</v>
      </c>
      <c r="AU474">
        <v>2</v>
      </c>
      <c r="AV474">
        <v>1</v>
      </c>
      <c r="AW474">
        <v>2</v>
      </c>
      <c r="AX474">
        <v>2</v>
      </c>
      <c r="AY474">
        <v>1</v>
      </c>
      <c r="BD474">
        <v>1</v>
      </c>
      <c r="BE474">
        <v>1</v>
      </c>
      <c r="BG474">
        <v>1</v>
      </c>
      <c r="BH474">
        <v>1</v>
      </c>
      <c r="BI474">
        <v>1</v>
      </c>
      <c r="BJ474">
        <v>1</v>
      </c>
      <c r="BK474">
        <v>2</v>
      </c>
      <c r="BL474">
        <v>2</v>
      </c>
      <c r="BM474">
        <v>2</v>
      </c>
      <c r="BN474">
        <v>1</v>
      </c>
    </row>
    <row r="475" spans="2:66" ht="14.5" customHeight="1" x14ac:dyDescent="0.2">
      <c r="B475">
        <f>IF(SUMIFS('Included Monsters'!I:I,'Included Monsters'!E:E,data!K475,'Included Monsters'!F:F,data!M475)=1,0,IF(SUM(C475:D475)=0,0,SUM(E475:H475)))</f>
        <v>0</v>
      </c>
      <c r="C475">
        <f>IF(L475='Choice Identifier'!$F$3,1,0)</f>
        <v>0</v>
      </c>
      <c r="D475">
        <f>IF(K475='Choice Identifier'!$F$3,1,0)</f>
        <v>0</v>
      </c>
      <c r="E475">
        <f>IF(ISNUMBER(SEARCH(E$1,VLOOKUP($N475,'favorites worksheet'!$B:$T,19,FALSE))),4,IFERROR(VLOOKUP($N475,attributelookup,INDEX('list of artifact attributes'!$B:$B,MATCH(data!E$1,'list of artifact attributes'!$A:$A,0)),FALSE),))</f>
        <v>0</v>
      </c>
      <c r="F475">
        <f>IF(ISNUMBER(SEARCH(F$1,VLOOKUP($N475,'favorites worksheet'!$B:$T,19,FALSE))),4,IFERROR(VLOOKUP($N475,attributelookup,INDEX('list of artifact attributes'!$B:$B,MATCH(data!F$1,'list of artifact attributes'!$A:$A,0)),FALSE),))</f>
        <v>0</v>
      </c>
      <c r="G475">
        <f>IF(ISNUMBER(SEARCH(G$1,VLOOKUP($N475,'favorites worksheet'!$B:$T,19,FALSE))),4,IFERROR(VLOOKUP($N475,attributelookup,INDEX('list of artifact attributes'!$B:$B,MATCH(data!G$1,'list of artifact attributes'!$A:$A,0)),FALSE),))</f>
        <v>2</v>
      </c>
      <c r="H475">
        <f>IF(ISNUMBER(SEARCH(H$1,VLOOKUP($N475,'favorites worksheet'!$B:$T,19,FALSE))),4,IFERROR(VLOOKUP($N475,attributelookup,INDEX('list of artifact attributes'!$B:$B,MATCH(data!H$1,'list of artifact attributes'!$A:$A,0)),FALSE),))</f>
        <v>2</v>
      </c>
      <c r="I475">
        <v>4</v>
      </c>
      <c r="J475" t="s">
        <v>814</v>
      </c>
      <c r="K475" t="s">
        <v>6</v>
      </c>
      <c r="L475" t="s">
        <v>919</v>
      </c>
      <c r="M475" t="s">
        <v>819</v>
      </c>
      <c r="N475" t="str">
        <f t="shared" si="7"/>
        <v>FIREJun</v>
      </c>
      <c r="O475" t="s">
        <v>58</v>
      </c>
      <c r="P475" t="s">
        <v>208</v>
      </c>
      <c r="Q475" t="s">
        <v>83</v>
      </c>
      <c r="R475" t="s">
        <v>186</v>
      </c>
      <c r="S475" t="s">
        <v>872</v>
      </c>
      <c r="T475" t="s">
        <v>871</v>
      </c>
      <c r="U475" t="s">
        <v>855</v>
      </c>
      <c r="X475" t="s">
        <v>909</v>
      </c>
      <c r="Y475">
        <v>2</v>
      </c>
      <c r="Z475">
        <v>2</v>
      </c>
      <c r="AA475">
        <v>2</v>
      </c>
      <c r="AB475">
        <v>2</v>
      </c>
      <c r="AF475">
        <v>2</v>
      </c>
      <c r="AG475">
        <v>2</v>
      </c>
      <c r="AH475">
        <v>2</v>
      </c>
      <c r="AI475">
        <v>2</v>
      </c>
      <c r="AJ475">
        <v>1</v>
      </c>
      <c r="AK475">
        <v>2</v>
      </c>
      <c r="AL475">
        <v>2</v>
      </c>
      <c r="AM475">
        <v>2</v>
      </c>
      <c r="AN475">
        <v>2</v>
      </c>
      <c r="AO475">
        <v>2</v>
      </c>
      <c r="AP475">
        <v>2</v>
      </c>
      <c r="AQ475">
        <v>2</v>
      </c>
      <c r="AR475">
        <v>2</v>
      </c>
      <c r="AS475">
        <v>2</v>
      </c>
      <c r="AT475">
        <v>1</v>
      </c>
      <c r="AU475">
        <v>2</v>
      </c>
      <c r="AV475">
        <v>2</v>
      </c>
      <c r="AW475">
        <v>1</v>
      </c>
      <c r="AX475">
        <v>2</v>
      </c>
      <c r="AY475">
        <v>1</v>
      </c>
      <c r="BD475">
        <v>1</v>
      </c>
      <c r="BE475">
        <v>1</v>
      </c>
      <c r="BG475">
        <v>2</v>
      </c>
      <c r="BH475">
        <v>2</v>
      </c>
      <c r="BI475">
        <v>1</v>
      </c>
      <c r="BJ475">
        <v>2</v>
      </c>
      <c r="BK475">
        <v>2</v>
      </c>
      <c r="BL475">
        <v>2</v>
      </c>
      <c r="BM475">
        <v>2</v>
      </c>
      <c r="BN475">
        <v>1</v>
      </c>
    </row>
    <row r="476" spans="2:66" ht="14.5" customHeight="1" x14ac:dyDescent="0.2">
      <c r="B476">
        <f>IF(SUMIFS('Included Monsters'!I:I,'Included Monsters'!E:E,data!K476,'Included Monsters'!F:F,data!M476)=1,0,IF(SUM(C476:D476)=0,0,SUM(E476:H476)))</f>
        <v>0</v>
      </c>
      <c r="C476">
        <f>IF(L476='Choice Identifier'!$F$3,1,0)</f>
        <v>0</v>
      </c>
      <c r="D476">
        <f>IF(K476='Choice Identifier'!$F$3,1,0)</f>
        <v>0</v>
      </c>
      <c r="E476">
        <f>IF(ISNUMBER(SEARCH(E$1,VLOOKUP($N476,'favorites worksheet'!$B:$T,19,FALSE))),4,IFERROR(VLOOKUP($N476,attributelookup,INDEX('list of artifact attributes'!$B:$B,MATCH(data!E$1,'list of artifact attributes'!$A:$A,0)),FALSE),))</f>
        <v>0</v>
      </c>
      <c r="F476">
        <f>IF(ISNUMBER(SEARCH(F$1,VLOOKUP($N476,'favorites worksheet'!$B:$T,19,FALSE))),4,IFERROR(VLOOKUP($N476,attributelookup,INDEX('list of artifact attributes'!$B:$B,MATCH(data!F$1,'list of artifact attributes'!$A:$A,0)),FALSE),))</f>
        <v>0</v>
      </c>
      <c r="G476">
        <f>IF(ISNUMBER(SEARCH(G$1,VLOOKUP($N476,'favorites worksheet'!$B:$T,19,FALSE))),4,IFERROR(VLOOKUP($N476,attributelookup,INDEX('list of artifact attributes'!$B:$B,MATCH(data!G$1,'list of artifact attributes'!$A:$A,0)),FALSE),))</f>
        <v>2</v>
      </c>
      <c r="H476">
        <f>IF(ISNUMBER(SEARCH(H$1,VLOOKUP($N476,'favorites worksheet'!$B:$T,19,FALSE))),4,IFERROR(VLOOKUP($N476,attributelookup,INDEX('list of artifact attributes'!$B:$B,MATCH(data!H$1,'list of artifact attributes'!$A:$A,0)),FALSE),))</f>
        <v>2</v>
      </c>
      <c r="I476">
        <v>4</v>
      </c>
      <c r="J476" t="s">
        <v>814</v>
      </c>
      <c r="K476" t="s">
        <v>19</v>
      </c>
      <c r="L476" t="s">
        <v>919</v>
      </c>
      <c r="M476" t="s">
        <v>817</v>
      </c>
      <c r="N476" t="str">
        <f t="shared" si="7"/>
        <v>WINDKaito</v>
      </c>
      <c r="O476" t="s">
        <v>58</v>
      </c>
      <c r="P476" t="s">
        <v>208</v>
      </c>
      <c r="Q476" t="s">
        <v>83</v>
      </c>
      <c r="R476" t="s">
        <v>186</v>
      </c>
      <c r="S476" t="s">
        <v>872</v>
      </c>
      <c r="T476" t="s">
        <v>871</v>
      </c>
      <c r="U476" t="s">
        <v>855</v>
      </c>
      <c r="X476" t="s">
        <v>909</v>
      </c>
      <c r="Y476">
        <v>2</v>
      </c>
      <c r="Z476">
        <v>2</v>
      </c>
      <c r="AA476">
        <v>2</v>
      </c>
      <c r="AB476">
        <v>2</v>
      </c>
      <c r="AF476">
        <v>2</v>
      </c>
      <c r="AH476">
        <v>2</v>
      </c>
      <c r="AI476">
        <v>1</v>
      </c>
      <c r="AJ476">
        <v>2</v>
      </c>
      <c r="AK476">
        <v>2</v>
      </c>
      <c r="AL476">
        <v>2</v>
      </c>
      <c r="AM476">
        <v>2</v>
      </c>
      <c r="AN476">
        <v>2</v>
      </c>
      <c r="AO476">
        <v>2</v>
      </c>
      <c r="AP476">
        <v>2</v>
      </c>
      <c r="AQ476">
        <v>2</v>
      </c>
      <c r="AR476">
        <v>2</v>
      </c>
      <c r="AS476">
        <v>2</v>
      </c>
      <c r="AT476">
        <v>1</v>
      </c>
      <c r="AU476">
        <v>2</v>
      </c>
      <c r="AV476">
        <v>2</v>
      </c>
      <c r="AW476">
        <v>1</v>
      </c>
      <c r="AX476">
        <v>2</v>
      </c>
      <c r="AY476">
        <v>1</v>
      </c>
      <c r="BD476">
        <v>1</v>
      </c>
      <c r="BE476">
        <v>1</v>
      </c>
      <c r="BG476">
        <v>2</v>
      </c>
      <c r="BH476">
        <v>2</v>
      </c>
      <c r="BI476">
        <v>1</v>
      </c>
      <c r="BJ476">
        <v>2</v>
      </c>
      <c r="BK476">
        <v>2</v>
      </c>
      <c r="BL476">
        <v>2</v>
      </c>
      <c r="BM476">
        <v>2</v>
      </c>
      <c r="BN476">
        <v>1</v>
      </c>
    </row>
    <row r="477" spans="2:66" ht="14.5" customHeight="1" x14ac:dyDescent="0.2">
      <c r="B477">
        <f>IF(SUMIFS('Included Monsters'!I:I,'Included Monsters'!E:E,data!K477,'Included Monsters'!F:F,data!M477)=1,0,IF(SUM(C477:D477)=0,0,SUM(E477:H477)))</f>
        <v>0</v>
      </c>
      <c r="C477">
        <f>IF(L477='Choice Identifier'!$F$3,1,0)</f>
        <v>0</v>
      </c>
      <c r="D477">
        <f>IF(K477='Choice Identifier'!$F$3,1,0)</f>
        <v>0</v>
      </c>
      <c r="E477">
        <f>IF(ISNUMBER(SEARCH(E$1,VLOOKUP($N477,'favorites worksheet'!$B:$T,19,FALSE))),4,IFERROR(VLOOKUP($N477,attributelookup,INDEX('list of artifact attributes'!$B:$B,MATCH(data!E$1,'list of artifact attributes'!$A:$A,0)),FALSE),))</f>
        <v>0</v>
      </c>
      <c r="F477">
        <f>IF(ISNUMBER(SEARCH(F$1,VLOOKUP($N477,'favorites worksheet'!$B:$T,19,FALSE))),4,IFERROR(VLOOKUP($N477,attributelookup,INDEX('list of artifact attributes'!$B:$B,MATCH(data!F$1,'list of artifact attributes'!$A:$A,0)),FALSE),))</f>
        <v>0</v>
      </c>
      <c r="G477">
        <f>IF(ISNUMBER(SEARCH(G$1,VLOOKUP($N477,'favorites worksheet'!$B:$T,19,FALSE))),4,IFERROR(VLOOKUP($N477,attributelookup,INDEX('list of artifact attributes'!$B:$B,MATCH(data!G$1,'list of artifact attributes'!$A:$A,0)),FALSE),))</f>
        <v>2</v>
      </c>
      <c r="H477">
        <f>IF(ISNUMBER(SEARCH(H$1,VLOOKUP($N477,'favorites worksheet'!$B:$T,19,FALSE))),4,IFERROR(VLOOKUP($N477,attributelookup,INDEX('list of artifact attributes'!$B:$B,MATCH(data!H$1,'list of artifact attributes'!$A:$A,0)),FALSE),))</f>
        <v>2</v>
      </c>
      <c r="I477">
        <v>4</v>
      </c>
      <c r="J477" t="s">
        <v>814</v>
      </c>
      <c r="K477" t="s">
        <v>13</v>
      </c>
      <c r="L477" t="s">
        <v>919</v>
      </c>
      <c r="M477" t="s">
        <v>818</v>
      </c>
      <c r="N477" t="str">
        <f t="shared" si="7"/>
        <v>WATERKaz</v>
      </c>
      <c r="O477" t="s">
        <v>58</v>
      </c>
      <c r="P477" t="s">
        <v>208</v>
      </c>
      <c r="Q477" t="s">
        <v>83</v>
      </c>
      <c r="R477" t="s">
        <v>184</v>
      </c>
      <c r="S477" t="s">
        <v>872</v>
      </c>
      <c r="T477" t="s">
        <v>871</v>
      </c>
      <c r="U477" t="s">
        <v>860</v>
      </c>
      <c r="X477" t="s">
        <v>909</v>
      </c>
      <c r="Y477">
        <v>2</v>
      </c>
      <c r="Z477">
        <v>2</v>
      </c>
      <c r="AA477">
        <v>2</v>
      </c>
      <c r="AB477">
        <v>2</v>
      </c>
      <c r="AF477">
        <v>2</v>
      </c>
      <c r="AH477">
        <v>2</v>
      </c>
      <c r="AI477">
        <v>2</v>
      </c>
      <c r="AJ477">
        <v>2</v>
      </c>
      <c r="AK477">
        <v>1</v>
      </c>
      <c r="AL477">
        <v>2</v>
      </c>
      <c r="AM477">
        <v>2</v>
      </c>
      <c r="AN477">
        <v>2</v>
      </c>
      <c r="AO477">
        <v>2</v>
      </c>
      <c r="AP477">
        <v>2</v>
      </c>
      <c r="AQ477">
        <v>2</v>
      </c>
      <c r="AR477">
        <v>2</v>
      </c>
      <c r="AS477">
        <v>2</v>
      </c>
      <c r="AT477">
        <v>1</v>
      </c>
      <c r="AU477">
        <v>2</v>
      </c>
      <c r="AV477">
        <v>2</v>
      </c>
      <c r="AW477">
        <v>1</v>
      </c>
      <c r="AX477">
        <v>2</v>
      </c>
      <c r="AY477">
        <v>1</v>
      </c>
      <c r="BD477">
        <v>1</v>
      </c>
      <c r="BE477">
        <v>1</v>
      </c>
      <c r="BG477">
        <v>2</v>
      </c>
      <c r="BH477">
        <v>2</v>
      </c>
      <c r="BI477">
        <v>1</v>
      </c>
      <c r="BJ477">
        <v>2</v>
      </c>
      <c r="BK477">
        <v>2</v>
      </c>
      <c r="BL477">
        <v>2</v>
      </c>
      <c r="BM477">
        <v>2</v>
      </c>
      <c r="BN477">
        <v>1</v>
      </c>
    </row>
    <row r="478" spans="2:66" ht="14.5" customHeight="1" x14ac:dyDescent="0.2">
      <c r="B478">
        <f>IF(SUMIFS('Included Monsters'!I:I,'Included Monsters'!E:E,data!K478,'Included Monsters'!F:F,data!M478)=1,0,IF(SUM(C478:D478)=0,0,SUM(E478:H478)))</f>
        <v>0</v>
      </c>
      <c r="C478">
        <f>IF(L478='Choice Identifier'!$F$3,1,0)</f>
        <v>0</v>
      </c>
      <c r="D478">
        <f>IF(K478='Choice Identifier'!$F$3,1,0)</f>
        <v>0</v>
      </c>
      <c r="E478">
        <f>IF(ISNUMBER(SEARCH(E$1,VLOOKUP($N478,'favorites worksheet'!$B:$T,19,FALSE))),4,IFERROR(VLOOKUP($N478,attributelookup,INDEX('list of artifact attributes'!$B:$B,MATCH(data!E$1,'list of artifact attributes'!$A:$A,0)),FALSE),))</f>
        <v>0</v>
      </c>
      <c r="F478">
        <f>IF(ISNUMBER(SEARCH(F$1,VLOOKUP($N478,'favorites worksheet'!$B:$T,19,FALSE))),4,IFERROR(VLOOKUP($N478,attributelookup,INDEX('list of artifact attributes'!$B:$B,MATCH(data!F$1,'list of artifact attributes'!$A:$A,0)),FALSE),))</f>
        <v>0</v>
      </c>
      <c r="G478">
        <f>IF(ISNUMBER(SEARCH(G$1,VLOOKUP($N478,'favorites worksheet'!$B:$T,19,FALSE))),4,IFERROR(VLOOKUP($N478,attributelookup,INDEX('list of artifact attributes'!$B:$B,MATCH(data!G$1,'list of artifact attributes'!$A:$A,0)),FALSE),))</f>
        <v>2</v>
      </c>
      <c r="H478">
        <f>IF(ISNUMBER(SEARCH(H$1,VLOOKUP($N478,'favorites worksheet'!$B:$T,19,FALSE))),4,IFERROR(VLOOKUP($N478,attributelookup,INDEX('list of artifact attributes'!$B:$B,MATCH(data!H$1,'list of artifact attributes'!$A:$A,0)),FALSE),))</f>
        <v>2</v>
      </c>
      <c r="I478">
        <v>4</v>
      </c>
      <c r="J478" t="s">
        <v>814</v>
      </c>
      <c r="K478" t="s">
        <v>26</v>
      </c>
      <c r="L478" t="s">
        <v>919</v>
      </c>
      <c r="M478" t="s">
        <v>815</v>
      </c>
      <c r="N478" t="str">
        <f t="shared" si="7"/>
        <v>DARKSige</v>
      </c>
      <c r="O478" t="s">
        <v>58</v>
      </c>
      <c r="P478" t="s">
        <v>208</v>
      </c>
      <c r="Q478" t="s">
        <v>83</v>
      </c>
      <c r="R478" t="s">
        <v>186</v>
      </c>
      <c r="S478" t="s">
        <v>872</v>
      </c>
      <c r="T478" t="s">
        <v>871</v>
      </c>
      <c r="U478" t="s">
        <v>855</v>
      </c>
      <c r="X478" t="s">
        <v>909</v>
      </c>
      <c r="Y478">
        <v>2</v>
      </c>
      <c r="Z478">
        <v>2</v>
      </c>
      <c r="AA478">
        <v>2</v>
      </c>
      <c r="AB478">
        <v>2</v>
      </c>
      <c r="AF478">
        <v>2</v>
      </c>
      <c r="AG478">
        <v>2</v>
      </c>
      <c r="AI478">
        <v>2</v>
      </c>
      <c r="AJ478">
        <v>2</v>
      </c>
      <c r="AK478">
        <v>2</v>
      </c>
      <c r="AL478">
        <v>2</v>
      </c>
      <c r="AM478">
        <v>2</v>
      </c>
      <c r="AN478">
        <v>2</v>
      </c>
      <c r="AO478">
        <v>2</v>
      </c>
      <c r="AP478">
        <v>2</v>
      </c>
      <c r="AQ478">
        <v>2</v>
      </c>
      <c r="AR478">
        <v>2</v>
      </c>
      <c r="AS478">
        <v>2</v>
      </c>
      <c r="AT478">
        <v>1</v>
      </c>
      <c r="AU478">
        <v>2</v>
      </c>
      <c r="AV478">
        <v>2</v>
      </c>
      <c r="AW478">
        <v>1</v>
      </c>
      <c r="AX478">
        <v>2</v>
      </c>
      <c r="AY478">
        <v>1</v>
      </c>
      <c r="BD478">
        <v>1</v>
      </c>
      <c r="BE478">
        <v>1</v>
      </c>
      <c r="BG478">
        <v>2</v>
      </c>
      <c r="BH478">
        <v>2</v>
      </c>
      <c r="BI478">
        <v>1</v>
      </c>
      <c r="BJ478">
        <v>2</v>
      </c>
      <c r="BK478">
        <v>2</v>
      </c>
      <c r="BL478">
        <v>2</v>
      </c>
      <c r="BM478">
        <v>2</v>
      </c>
      <c r="BN478">
        <v>1</v>
      </c>
    </row>
    <row r="479" spans="2:66" ht="14.5" customHeight="1" x14ac:dyDescent="0.2">
      <c r="B479">
        <f>IF(SUMIFS('Included Monsters'!I:I,'Included Monsters'!E:E,data!K479,'Included Monsters'!F:F,data!M479)=1,0,IF(SUM(C479:D479)=0,0,SUM(E479:H479)))</f>
        <v>4</v>
      </c>
      <c r="C479">
        <f>IF(L479='Choice Identifier'!$F$3,1,0)</f>
        <v>0</v>
      </c>
      <c r="D479">
        <f>IF(K479='Choice Identifier'!$F$3,1,0)</f>
        <v>1</v>
      </c>
      <c r="E479">
        <f>IF(ISNUMBER(SEARCH(E$1,VLOOKUP($N479,'favorites worksheet'!$B:$T,19,FALSE))),4,IFERROR(VLOOKUP($N479,attributelookup,INDEX('list of artifact attributes'!$B:$B,MATCH(data!E$1,'list of artifact attributes'!$A:$A,0)),FALSE),))</f>
        <v>0</v>
      </c>
      <c r="F479">
        <f>IF(ISNUMBER(SEARCH(F$1,VLOOKUP($N479,'favorites worksheet'!$B:$T,19,FALSE))),4,IFERROR(VLOOKUP($N479,attributelookup,INDEX('list of artifact attributes'!$B:$B,MATCH(data!F$1,'list of artifact attributes'!$A:$A,0)),FALSE),))</f>
        <v>0</v>
      </c>
      <c r="G479">
        <f>IF(ISNUMBER(SEARCH(G$1,VLOOKUP($N479,'favorites worksheet'!$B:$T,19,FALSE))),4,IFERROR(VLOOKUP($N479,attributelookup,INDEX('list of artifact attributes'!$B:$B,MATCH(data!G$1,'list of artifact attributes'!$A:$A,0)),FALSE),))</f>
        <v>2</v>
      </c>
      <c r="H479">
        <f>IF(ISNUMBER(SEARCH(H$1,VLOOKUP($N479,'favorites worksheet'!$B:$T,19,FALSE))),4,IFERROR(VLOOKUP($N479,attributelookup,INDEX('list of artifact attributes'!$B:$B,MATCH(data!H$1,'list of artifact attributes'!$A:$A,0)),FALSE),))</f>
        <v>2</v>
      </c>
      <c r="I479">
        <v>4</v>
      </c>
      <c r="J479" t="s">
        <v>814</v>
      </c>
      <c r="K479" t="s">
        <v>22</v>
      </c>
      <c r="L479" t="s">
        <v>919</v>
      </c>
      <c r="M479" t="s">
        <v>816</v>
      </c>
      <c r="N479" t="str">
        <f t="shared" si="7"/>
        <v>LIGHTTosi</v>
      </c>
      <c r="O479" t="s">
        <v>58</v>
      </c>
      <c r="P479" t="s">
        <v>208</v>
      </c>
      <c r="Q479" t="s">
        <v>83</v>
      </c>
      <c r="R479" t="s">
        <v>186</v>
      </c>
      <c r="S479" t="s">
        <v>872</v>
      </c>
      <c r="T479" t="s">
        <v>871</v>
      </c>
      <c r="U479" t="s">
        <v>855</v>
      </c>
      <c r="X479" t="s">
        <v>909</v>
      </c>
      <c r="Y479">
        <v>2</v>
      </c>
      <c r="Z479">
        <v>2</v>
      </c>
      <c r="AA479">
        <v>2</v>
      </c>
      <c r="AB479">
        <v>2</v>
      </c>
      <c r="AF479">
        <v>2</v>
      </c>
      <c r="AI479">
        <v>2</v>
      </c>
      <c r="AJ479">
        <v>2</v>
      </c>
      <c r="AK479">
        <v>2</v>
      </c>
      <c r="AL479">
        <v>2</v>
      </c>
      <c r="AM479">
        <v>2</v>
      </c>
      <c r="AN479">
        <v>2</v>
      </c>
      <c r="AO479">
        <v>2</v>
      </c>
      <c r="AP479">
        <v>2</v>
      </c>
      <c r="AQ479">
        <v>2</v>
      </c>
      <c r="AR479">
        <v>2</v>
      </c>
      <c r="AS479">
        <v>2</v>
      </c>
      <c r="AT479">
        <v>1</v>
      </c>
      <c r="AU479">
        <v>2</v>
      </c>
      <c r="AV479">
        <v>2</v>
      </c>
      <c r="AW479">
        <v>1</v>
      </c>
      <c r="AX479">
        <v>2</v>
      </c>
      <c r="AY479">
        <v>1</v>
      </c>
      <c r="BD479">
        <v>1</v>
      </c>
      <c r="BE479">
        <v>1</v>
      </c>
      <c r="BG479">
        <v>2</v>
      </c>
      <c r="BH479">
        <v>2</v>
      </c>
      <c r="BI479">
        <v>1</v>
      </c>
      <c r="BJ479">
        <v>2</v>
      </c>
      <c r="BK479">
        <v>2</v>
      </c>
      <c r="BL479">
        <v>2</v>
      </c>
      <c r="BM479">
        <v>2</v>
      </c>
      <c r="BN479">
        <v>1</v>
      </c>
    </row>
    <row r="480" spans="2:66" ht="14.5" customHeight="1" x14ac:dyDescent="0.2">
      <c r="B480">
        <f>IF(SUMIFS('Included Monsters'!I:I,'Included Monsters'!E:E,data!K480,'Included Monsters'!F:F,data!M480)=1,0,IF(SUM(C480:D480)=0,0,SUM(E480:H480)))</f>
        <v>0</v>
      </c>
      <c r="C480">
        <f>IF(L480='Choice Identifier'!$F$3,1,0)</f>
        <v>0</v>
      </c>
      <c r="D480">
        <f>IF(K480='Choice Identifier'!$F$3,1,0)</f>
        <v>0</v>
      </c>
      <c r="E480">
        <f>IF(ISNUMBER(SEARCH(E$1,VLOOKUP($N480,'favorites worksheet'!$B:$T,19,FALSE))),4,IFERROR(VLOOKUP($N480,attributelookup,INDEX('list of artifact attributes'!$B:$B,MATCH(data!E$1,'list of artifact attributes'!$A:$A,0)),FALSE),))</f>
        <v>0</v>
      </c>
      <c r="F480">
        <f>IF(ISNUMBER(SEARCH(F$1,VLOOKUP($N480,'favorites worksheet'!$B:$T,19,FALSE))),4,IFERROR(VLOOKUP($N480,attributelookup,INDEX('list of artifact attributes'!$B:$B,MATCH(data!F$1,'list of artifact attributes'!$A:$A,0)),FALSE),))</f>
        <v>0</v>
      </c>
      <c r="G480">
        <f>IF(ISNUMBER(SEARCH(G$1,VLOOKUP($N480,'favorites worksheet'!$B:$T,19,FALSE))),4,IFERROR(VLOOKUP($N480,attributelookup,INDEX('list of artifact attributes'!$B:$B,MATCH(data!G$1,'list of artifact attributes'!$A:$A,0)),FALSE),))</f>
        <v>2</v>
      </c>
      <c r="H480">
        <f>IF(ISNUMBER(SEARCH(H$1,VLOOKUP($N480,'favorites worksheet'!$B:$T,19,FALSE))),4,IFERROR(VLOOKUP($N480,attributelookup,INDEX('list of artifact attributes'!$B:$B,MATCH(data!H$1,'list of artifact attributes'!$A:$A,0)),FALSE),))</f>
        <v>2</v>
      </c>
      <c r="I480">
        <v>5</v>
      </c>
      <c r="J480" t="s">
        <v>251</v>
      </c>
      <c r="K480" t="s">
        <v>26</v>
      </c>
      <c r="L480" t="s">
        <v>919</v>
      </c>
      <c r="M480" t="s">
        <v>252</v>
      </c>
      <c r="N480" t="str">
        <f t="shared" si="7"/>
        <v>DARKManannan</v>
      </c>
      <c r="O480" t="s">
        <v>58</v>
      </c>
      <c r="P480" t="s">
        <v>208</v>
      </c>
      <c r="Q480" t="s">
        <v>83</v>
      </c>
      <c r="R480" t="s">
        <v>186</v>
      </c>
      <c r="S480" t="s">
        <v>872</v>
      </c>
      <c r="T480" t="s">
        <v>871</v>
      </c>
      <c r="U480" t="s">
        <v>855</v>
      </c>
      <c r="X480" t="s">
        <v>909</v>
      </c>
      <c r="Y480">
        <v>2</v>
      </c>
      <c r="Z480">
        <v>2</v>
      </c>
      <c r="AF480">
        <v>2</v>
      </c>
      <c r="AG480">
        <v>2</v>
      </c>
      <c r="AI480">
        <v>2</v>
      </c>
      <c r="AJ480">
        <v>2</v>
      </c>
      <c r="AK480">
        <v>2</v>
      </c>
      <c r="AL480">
        <v>2</v>
      </c>
      <c r="AM480">
        <v>2</v>
      </c>
      <c r="AN480">
        <v>2</v>
      </c>
      <c r="AO480">
        <v>2</v>
      </c>
      <c r="AP480">
        <v>2</v>
      </c>
      <c r="AQ480">
        <v>2</v>
      </c>
      <c r="AR480">
        <v>2</v>
      </c>
      <c r="AS480">
        <v>2</v>
      </c>
      <c r="AT480">
        <v>1</v>
      </c>
      <c r="AU480">
        <v>2</v>
      </c>
      <c r="AV480">
        <v>2</v>
      </c>
      <c r="AW480">
        <v>1</v>
      </c>
      <c r="AX480">
        <v>2</v>
      </c>
      <c r="AY480">
        <v>1</v>
      </c>
      <c r="BD480">
        <v>1</v>
      </c>
      <c r="BE480">
        <v>1</v>
      </c>
      <c r="BG480">
        <v>2</v>
      </c>
      <c r="BH480">
        <v>2</v>
      </c>
      <c r="BI480">
        <v>1</v>
      </c>
      <c r="BJ480">
        <v>2</v>
      </c>
      <c r="BK480">
        <v>2</v>
      </c>
      <c r="BL480">
        <v>2</v>
      </c>
      <c r="BM480">
        <v>2</v>
      </c>
      <c r="BN480">
        <v>1</v>
      </c>
    </row>
    <row r="481" spans="2:66" ht="14.5" customHeight="1" x14ac:dyDescent="0.2">
      <c r="B481">
        <f>IF(SUMIFS('Included Monsters'!I:I,'Included Monsters'!E:E,data!K481,'Included Monsters'!F:F,data!M481)=1,0,IF(SUM(C481:D481)=0,0,SUM(E481:H481)))</f>
        <v>0</v>
      </c>
      <c r="C481">
        <f>IF(L481='Choice Identifier'!$F$3,1,0)</f>
        <v>0</v>
      </c>
      <c r="D481">
        <f>IF(K481='Choice Identifier'!$F$3,1,0)</f>
        <v>0</v>
      </c>
      <c r="E481">
        <f>IF(ISNUMBER(SEARCH(E$1,VLOOKUP($N481,'favorites worksheet'!$B:$T,19,FALSE))),4,IFERROR(VLOOKUP($N481,attributelookup,INDEX('list of artifact attributes'!$B:$B,MATCH(data!E$1,'list of artifact attributes'!$A:$A,0)),FALSE),))</f>
        <v>0</v>
      </c>
      <c r="F481">
        <f>IF(ISNUMBER(SEARCH(F$1,VLOOKUP($N481,'favorites worksheet'!$B:$T,19,FALSE))),4,IFERROR(VLOOKUP($N481,attributelookup,INDEX('list of artifact attributes'!$B:$B,MATCH(data!F$1,'list of artifact attributes'!$A:$A,0)),FALSE),))</f>
        <v>0</v>
      </c>
      <c r="G481">
        <f>IF(ISNUMBER(SEARCH(G$1,VLOOKUP($N481,'favorites worksheet'!$B:$T,19,FALSE))),4,IFERROR(VLOOKUP($N481,attributelookup,INDEX('list of artifact attributes'!$B:$B,MATCH(data!G$1,'list of artifact attributes'!$A:$A,0)),FALSE),))</f>
        <v>2</v>
      </c>
      <c r="H481">
        <f>IF(ISNUMBER(SEARCH(H$1,VLOOKUP($N481,'favorites worksheet'!$B:$T,19,FALSE))),4,IFERROR(VLOOKUP($N481,attributelookup,INDEX('list of artifact attributes'!$B:$B,MATCH(data!H$1,'list of artifact attributes'!$A:$A,0)),FALSE),))</f>
        <v>1</v>
      </c>
      <c r="I481">
        <v>5</v>
      </c>
      <c r="J481" t="s">
        <v>251</v>
      </c>
      <c r="K481" t="s">
        <v>6</v>
      </c>
      <c r="L481" t="s">
        <v>919</v>
      </c>
      <c r="M481" t="s">
        <v>253</v>
      </c>
      <c r="N481" t="str">
        <f t="shared" si="7"/>
        <v>FIREOkeanos</v>
      </c>
      <c r="O481" t="s">
        <v>58</v>
      </c>
      <c r="P481" t="s">
        <v>208</v>
      </c>
      <c r="Q481" t="s">
        <v>83</v>
      </c>
      <c r="R481" t="s">
        <v>186</v>
      </c>
      <c r="S481" t="s">
        <v>872</v>
      </c>
      <c r="T481" t="s">
        <v>871</v>
      </c>
      <c r="U481" t="s">
        <v>855</v>
      </c>
      <c r="X481" t="s">
        <v>912</v>
      </c>
      <c r="Y481">
        <v>1</v>
      </c>
      <c r="Z481">
        <v>1</v>
      </c>
      <c r="AA481">
        <v>1</v>
      </c>
      <c r="AF481">
        <v>2</v>
      </c>
      <c r="AG481">
        <v>2</v>
      </c>
      <c r="AH481">
        <v>2</v>
      </c>
      <c r="AI481">
        <v>2</v>
      </c>
      <c r="AJ481">
        <v>1</v>
      </c>
      <c r="AK481">
        <v>2</v>
      </c>
      <c r="AL481">
        <v>2</v>
      </c>
      <c r="AM481">
        <v>2</v>
      </c>
      <c r="AN481">
        <v>2</v>
      </c>
      <c r="AO481">
        <v>2</v>
      </c>
      <c r="AP481">
        <v>2</v>
      </c>
      <c r="AQ481">
        <v>2</v>
      </c>
      <c r="AR481">
        <v>2</v>
      </c>
      <c r="AS481">
        <v>1</v>
      </c>
      <c r="AT481">
        <v>2</v>
      </c>
      <c r="AU481">
        <v>2</v>
      </c>
      <c r="AV481">
        <v>1</v>
      </c>
      <c r="AW481">
        <v>2</v>
      </c>
      <c r="AX481">
        <v>2</v>
      </c>
      <c r="AY481">
        <v>1</v>
      </c>
      <c r="BD481">
        <v>1</v>
      </c>
      <c r="BE481">
        <v>1</v>
      </c>
      <c r="BG481">
        <v>2</v>
      </c>
      <c r="BH481">
        <v>1</v>
      </c>
      <c r="BI481">
        <v>2</v>
      </c>
      <c r="BJ481">
        <v>2</v>
      </c>
      <c r="BK481">
        <v>2</v>
      </c>
      <c r="BL481">
        <v>2</v>
      </c>
      <c r="BM481">
        <v>2</v>
      </c>
      <c r="BN481">
        <v>1</v>
      </c>
    </row>
    <row r="482" spans="2:66" ht="14.5" customHeight="1" x14ac:dyDescent="0.2">
      <c r="B482">
        <f>IF(SUMIFS('Included Monsters'!I:I,'Included Monsters'!E:E,data!K482,'Included Monsters'!F:F,data!M482)=1,0,IF(SUM(C482:D482)=0,0,SUM(E482:H482)))</f>
        <v>3</v>
      </c>
      <c r="C482">
        <f>IF(L482='Choice Identifier'!$F$3,1,0)</f>
        <v>0</v>
      </c>
      <c r="D482">
        <f>IF(K482='Choice Identifier'!$F$3,1,0)</f>
        <v>1</v>
      </c>
      <c r="E482">
        <f>IF(ISNUMBER(SEARCH(E$1,VLOOKUP($N482,'favorites worksheet'!$B:$T,19,FALSE))),4,IFERROR(VLOOKUP($N482,attributelookup,INDEX('list of artifact attributes'!$B:$B,MATCH(data!E$1,'list of artifact attributes'!$A:$A,0)),FALSE),))</f>
        <v>0</v>
      </c>
      <c r="F482">
        <f>IF(ISNUMBER(SEARCH(F$1,VLOOKUP($N482,'favorites worksheet'!$B:$T,19,FALSE))),4,IFERROR(VLOOKUP($N482,attributelookup,INDEX('list of artifact attributes'!$B:$B,MATCH(data!F$1,'list of artifact attributes'!$A:$A,0)),FALSE),))</f>
        <v>0</v>
      </c>
      <c r="G482">
        <f>IF(ISNUMBER(SEARCH(G$1,VLOOKUP($N482,'favorites worksheet'!$B:$T,19,FALSE))),4,IFERROR(VLOOKUP($N482,attributelookup,INDEX('list of artifact attributes'!$B:$B,MATCH(data!G$1,'list of artifact attributes'!$A:$A,0)),FALSE),))</f>
        <v>2</v>
      </c>
      <c r="H482">
        <f>IF(ISNUMBER(SEARCH(H$1,VLOOKUP($N482,'favorites worksheet'!$B:$T,19,FALSE))),4,IFERROR(VLOOKUP($N482,attributelookup,INDEX('list of artifact attributes'!$B:$B,MATCH(data!H$1,'list of artifact attributes'!$A:$A,0)),FALSE),))</f>
        <v>1</v>
      </c>
      <c r="I482">
        <v>5</v>
      </c>
      <c r="J482" t="s">
        <v>251</v>
      </c>
      <c r="K482" t="s">
        <v>22</v>
      </c>
      <c r="L482" t="s">
        <v>921</v>
      </c>
      <c r="M482" t="s">
        <v>254</v>
      </c>
      <c r="N482" t="str">
        <f t="shared" si="7"/>
        <v>LIGHTPontos</v>
      </c>
      <c r="O482" t="s">
        <v>30</v>
      </c>
      <c r="P482" t="s">
        <v>31</v>
      </c>
      <c r="Q482" t="s">
        <v>83</v>
      </c>
      <c r="R482" t="s">
        <v>31</v>
      </c>
      <c r="S482" t="s">
        <v>854</v>
      </c>
      <c r="T482" t="s">
        <v>857</v>
      </c>
      <c r="U482" t="s">
        <v>856</v>
      </c>
      <c r="X482" t="s">
        <v>912</v>
      </c>
      <c r="Y482">
        <v>1</v>
      </c>
      <c r="Z482">
        <v>1</v>
      </c>
      <c r="AF482">
        <v>2</v>
      </c>
      <c r="AG482">
        <v>2</v>
      </c>
      <c r="AI482">
        <v>2</v>
      </c>
      <c r="AJ482">
        <v>2</v>
      </c>
      <c r="AK482">
        <v>2</v>
      </c>
      <c r="AL482">
        <v>2</v>
      </c>
      <c r="AM482">
        <v>2</v>
      </c>
      <c r="AN482">
        <v>2</v>
      </c>
      <c r="AO482">
        <v>2</v>
      </c>
      <c r="AP482">
        <v>2</v>
      </c>
      <c r="AQ482">
        <v>2</v>
      </c>
      <c r="AR482">
        <v>2</v>
      </c>
      <c r="AS482">
        <v>1</v>
      </c>
      <c r="AT482">
        <v>2</v>
      </c>
      <c r="AU482">
        <v>2</v>
      </c>
      <c r="AV482">
        <v>1</v>
      </c>
      <c r="AW482">
        <v>2</v>
      </c>
      <c r="AX482">
        <v>2</v>
      </c>
      <c r="AY482">
        <v>1</v>
      </c>
      <c r="BD482">
        <v>1</v>
      </c>
      <c r="BE482">
        <v>1</v>
      </c>
      <c r="BG482">
        <v>1</v>
      </c>
      <c r="BH482">
        <v>1</v>
      </c>
      <c r="BI482">
        <v>1</v>
      </c>
      <c r="BJ482">
        <v>1</v>
      </c>
      <c r="BK482">
        <v>2</v>
      </c>
      <c r="BL482">
        <v>2</v>
      </c>
      <c r="BM482">
        <v>2</v>
      </c>
      <c r="BN482">
        <v>1</v>
      </c>
    </row>
    <row r="483" spans="2:66" ht="14.5" customHeight="1" x14ac:dyDescent="0.2">
      <c r="B483">
        <f>IF(SUMIFS('Included Monsters'!I:I,'Included Monsters'!E:E,data!K483,'Included Monsters'!F:F,data!M483)=1,0,IF(SUM(C483:D483)=0,0,SUM(E483:H483)))</f>
        <v>0</v>
      </c>
      <c r="C483">
        <f>IF(L483='Choice Identifier'!$F$3,1,0)</f>
        <v>0</v>
      </c>
      <c r="D483">
        <f>IF(K483='Choice Identifier'!$F$3,1,0)</f>
        <v>0</v>
      </c>
      <c r="E483">
        <f>IF(ISNUMBER(SEARCH(E$1,VLOOKUP($N483,'favorites worksheet'!$B:$T,19,FALSE))),4,IFERROR(VLOOKUP($N483,attributelookup,INDEX('list of artifact attributes'!$B:$B,MATCH(data!E$1,'list of artifact attributes'!$A:$A,0)),FALSE),))</f>
        <v>0</v>
      </c>
      <c r="F483">
        <f>IF(ISNUMBER(SEARCH(F$1,VLOOKUP($N483,'favorites worksheet'!$B:$T,19,FALSE))),4,IFERROR(VLOOKUP($N483,attributelookup,INDEX('list of artifact attributes'!$B:$B,MATCH(data!F$1,'list of artifact attributes'!$A:$A,0)),FALSE),))</f>
        <v>0</v>
      </c>
      <c r="G483">
        <f>IF(ISNUMBER(SEARCH(G$1,VLOOKUP($N483,'favorites worksheet'!$B:$T,19,FALSE))),4,IFERROR(VLOOKUP($N483,attributelookup,INDEX('list of artifact attributes'!$B:$B,MATCH(data!G$1,'list of artifact attributes'!$A:$A,0)),FALSE),))</f>
        <v>2</v>
      </c>
      <c r="H483">
        <f>IF(ISNUMBER(SEARCH(H$1,VLOOKUP($N483,'favorites worksheet'!$B:$T,19,FALSE))),4,IFERROR(VLOOKUP($N483,attributelookup,INDEX('list of artifact attributes'!$B:$B,MATCH(data!H$1,'list of artifact attributes'!$A:$A,0)),FALSE),))</f>
        <v>2</v>
      </c>
      <c r="I483">
        <v>5</v>
      </c>
      <c r="J483" t="s">
        <v>251</v>
      </c>
      <c r="K483" t="s">
        <v>13</v>
      </c>
      <c r="L483" t="s">
        <v>919</v>
      </c>
      <c r="M483" t="s">
        <v>255</v>
      </c>
      <c r="N483" t="str">
        <f t="shared" si="7"/>
        <v>WATERPoseidon</v>
      </c>
      <c r="O483" t="s">
        <v>15</v>
      </c>
      <c r="P483" t="s">
        <v>256</v>
      </c>
      <c r="Q483" t="s">
        <v>83</v>
      </c>
      <c r="R483" t="s">
        <v>184</v>
      </c>
      <c r="S483" t="s">
        <v>872</v>
      </c>
      <c r="T483" t="s">
        <v>871</v>
      </c>
      <c r="U483" t="s">
        <v>855</v>
      </c>
      <c r="X483" t="s">
        <v>909</v>
      </c>
      <c r="Y483">
        <v>2</v>
      </c>
      <c r="Z483">
        <v>2</v>
      </c>
      <c r="AA483">
        <v>2</v>
      </c>
      <c r="AF483">
        <v>2</v>
      </c>
      <c r="AG483">
        <v>2</v>
      </c>
      <c r="AH483">
        <v>2</v>
      </c>
      <c r="AI483">
        <v>2</v>
      </c>
      <c r="AJ483">
        <v>2</v>
      </c>
      <c r="AK483">
        <v>1</v>
      </c>
      <c r="AL483">
        <v>2</v>
      </c>
      <c r="AM483">
        <v>2</v>
      </c>
      <c r="AN483">
        <v>2</v>
      </c>
      <c r="AO483">
        <v>2</v>
      </c>
      <c r="AP483">
        <v>2</v>
      </c>
      <c r="AQ483">
        <v>2</v>
      </c>
      <c r="AR483">
        <v>2</v>
      </c>
      <c r="AS483">
        <v>2</v>
      </c>
      <c r="AT483">
        <v>1</v>
      </c>
      <c r="AU483">
        <v>2</v>
      </c>
      <c r="AV483">
        <v>2</v>
      </c>
      <c r="AW483">
        <v>1</v>
      </c>
      <c r="AX483">
        <v>2</v>
      </c>
      <c r="AY483">
        <v>1</v>
      </c>
      <c r="BD483">
        <v>1</v>
      </c>
      <c r="BE483">
        <v>1</v>
      </c>
      <c r="BG483">
        <v>2</v>
      </c>
      <c r="BH483">
        <v>2</v>
      </c>
      <c r="BI483">
        <v>1</v>
      </c>
      <c r="BJ483">
        <v>2</v>
      </c>
      <c r="BK483">
        <v>2</v>
      </c>
      <c r="BL483">
        <v>2</v>
      </c>
      <c r="BM483">
        <v>2</v>
      </c>
      <c r="BN483">
        <v>1</v>
      </c>
    </row>
    <row r="484" spans="2:66" ht="14.5" customHeight="1" x14ac:dyDescent="0.2">
      <c r="B484">
        <f>IF(SUMIFS('Included Monsters'!I:I,'Included Monsters'!E:E,data!K484,'Included Monsters'!F:F,data!M484)=1,0,IF(SUM(C484:D484)=0,0,SUM(E484:H484)))</f>
        <v>0</v>
      </c>
      <c r="C484">
        <f>IF(L484='Choice Identifier'!$F$3,1,0)</f>
        <v>0</v>
      </c>
      <c r="D484">
        <f>IF(K484='Choice Identifier'!$F$3,1,0)</f>
        <v>0</v>
      </c>
      <c r="E484">
        <f>IF(ISNUMBER(SEARCH(E$1,VLOOKUP($N484,'favorites worksheet'!$B:$T,19,FALSE))),4,IFERROR(VLOOKUP($N484,attributelookup,INDEX('list of artifact attributes'!$B:$B,MATCH(data!E$1,'list of artifact attributes'!$A:$A,0)),FALSE),))</f>
        <v>0</v>
      </c>
      <c r="F484">
        <f>IF(ISNUMBER(SEARCH(F$1,VLOOKUP($N484,'favorites worksheet'!$B:$T,19,FALSE))),4,IFERROR(VLOOKUP($N484,attributelookup,INDEX('list of artifact attributes'!$B:$B,MATCH(data!F$1,'list of artifact attributes'!$A:$A,0)),FALSE),))</f>
        <v>0</v>
      </c>
      <c r="G484">
        <f>IF(ISNUMBER(SEARCH(G$1,VLOOKUP($N484,'favorites worksheet'!$B:$T,19,FALSE))),4,IFERROR(VLOOKUP($N484,attributelookup,INDEX('list of artifact attributes'!$B:$B,MATCH(data!G$1,'list of artifact attributes'!$A:$A,0)),FALSE),))</f>
        <v>2</v>
      </c>
      <c r="H484">
        <f>IF(ISNUMBER(SEARCH(H$1,VLOOKUP($N484,'favorites worksheet'!$B:$T,19,FALSE))),4,IFERROR(VLOOKUP($N484,attributelookup,INDEX('list of artifact attributes'!$B:$B,MATCH(data!H$1,'list of artifact attributes'!$A:$A,0)),FALSE),))</f>
        <v>1</v>
      </c>
      <c r="I484">
        <v>5</v>
      </c>
      <c r="J484" t="s">
        <v>251</v>
      </c>
      <c r="K484" t="s">
        <v>19</v>
      </c>
      <c r="L484" t="s">
        <v>920</v>
      </c>
      <c r="M484" t="s">
        <v>257</v>
      </c>
      <c r="N484" t="str">
        <f t="shared" si="7"/>
        <v>WINDTriton</v>
      </c>
      <c r="O484" t="s">
        <v>15</v>
      </c>
      <c r="P484" t="s">
        <v>16</v>
      </c>
      <c r="Q484" t="s">
        <v>226</v>
      </c>
      <c r="R484" t="s">
        <v>31</v>
      </c>
      <c r="S484" t="s">
        <v>854</v>
      </c>
      <c r="T484" t="s">
        <v>857</v>
      </c>
      <c r="U484" t="s">
        <v>858</v>
      </c>
      <c r="X484" t="s">
        <v>912</v>
      </c>
      <c r="Y484">
        <v>1</v>
      </c>
      <c r="Z484">
        <v>1</v>
      </c>
      <c r="AA484">
        <v>1</v>
      </c>
      <c r="AF484">
        <v>2</v>
      </c>
      <c r="AG484">
        <v>2</v>
      </c>
      <c r="AH484">
        <v>2</v>
      </c>
      <c r="AI484">
        <v>1</v>
      </c>
      <c r="AJ484">
        <v>2</v>
      </c>
      <c r="AK484">
        <v>2</v>
      </c>
      <c r="AL484">
        <v>2</v>
      </c>
      <c r="AM484">
        <v>2</v>
      </c>
      <c r="AN484">
        <v>2</v>
      </c>
      <c r="AO484">
        <v>2</v>
      </c>
      <c r="AP484">
        <v>2</v>
      </c>
      <c r="AQ484">
        <v>2</v>
      </c>
      <c r="AR484">
        <v>2</v>
      </c>
      <c r="AS484">
        <v>1</v>
      </c>
      <c r="AT484">
        <v>2</v>
      </c>
      <c r="AU484">
        <v>2</v>
      </c>
      <c r="AV484">
        <v>1</v>
      </c>
      <c r="AW484">
        <v>2</v>
      </c>
      <c r="AX484">
        <v>2</v>
      </c>
      <c r="AY484">
        <v>1</v>
      </c>
      <c r="BD484">
        <v>1</v>
      </c>
      <c r="BE484">
        <v>1</v>
      </c>
      <c r="BG484">
        <v>1</v>
      </c>
      <c r="BH484">
        <v>1</v>
      </c>
      <c r="BI484">
        <v>1</v>
      </c>
      <c r="BJ484">
        <v>1</v>
      </c>
      <c r="BK484">
        <v>2</v>
      </c>
      <c r="BL484">
        <v>2</v>
      </c>
      <c r="BM484">
        <v>2</v>
      </c>
      <c r="BN484">
        <v>1</v>
      </c>
    </row>
    <row r="485" spans="2:66" ht="14.5" customHeight="1" x14ac:dyDescent="0.2">
      <c r="B485">
        <f>IF(SUMIFS('Included Monsters'!I:I,'Included Monsters'!E:E,data!K485,'Included Monsters'!F:F,data!M485)=1,0,IF(SUM(C485:D485)=0,0,SUM(E485:H485)))</f>
        <v>3</v>
      </c>
      <c r="C485">
        <f>IF(L485='Choice Identifier'!$F$3,1,0)</f>
        <v>0</v>
      </c>
      <c r="D485">
        <f>IF(K485='Choice Identifier'!$F$3,1,0)</f>
        <v>1</v>
      </c>
      <c r="E485">
        <f>IF(ISNUMBER(SEARCH(E$1,VLOOKUP($N485,'favorites worksheet'!$B:$T,19,FALSE))),4,IFERROR(VLOOKUP($N485,attributelookup,INDEX('list of artifact attributes'!$B:$B,MATCH(data!E$1,'list of artifact attributes'!$A:$A,0)),FALSE),))</f>
        <v>0</v>
      </c>
      <c r="F485">
        <f>IF(ISNUMBER(SEARCH(F$1,VLOOKUP($N485,'favorites worksheet'!$B:$T,19,FALSE))),4,IFERROR(VLOOKUP($N485,attributelookup,INDEX('list of artifact attributes'!$B:$B,MATCH(data!F$1,'list of artifact attributes'!$A:$A,0)),FALSE),))</f>
        <v>0</v>
      </c>
      <c r="G485">
        <f>IF(ISNUMBER(SEARCH(G$1,VLOOKUP($N485,'favorites worksheet'!$B:$T,19,FALSE))),4,IFERROR(VLOOKUP($N485,attributelookup,INDEX('list of artifact attributes'!$B:$B,MATCH(data!G$1,'list of artifact attributes'!$A:$A,0)),FALSE),))</f>
        <v>2</v>
      </c>
      <c r="H485">
        <f>IF(ISNUMBER(SEARCH(H$1,VLOOKUP($N485,'favorites worksheet'!$B:$T,19,FALSE))),4,IFERROR(VLOOKUP($N485,attributelookup,INDEX('list of artifact attributes'!$B:$B,MATCH(data!H$1,'list of artifact attributes'!$A:$A,0)),FALSE),))</f>
        <v>1</v>
      </c>
      <c r="I485">
        <v>3</v>
      </c>
      <c r="J485" t="s">
        <v>736</v>
      </c>
      <c r="K485" t="s">
        <v>22</v>
      </c>
      <c r="L485" t="s">
        <v>910</v>
      </c>
      <c r="M485" t="s">
        <v>739</v>
      </c>
      <c r="N485" t="str">
        <f t="shared" si="7"/>
        <v>LIGHTElpuria</v>
      </c>
      <c r="O485" t="s">
        <v>171</v>
      </c>
      <c r="P485" t="s">
        <v>172</v>
      </c>
      <c r="Q485" t="s">
        <v>83</v>
      </c>
      <c r="R485" t="s">
        <v>293</v>
      </c>
      <c r="S485" t="s">
        <v>872</v>
      </c>
      <c r="T485" t="s">
        <v>871</v>
      </c>
      <c r="U485" t="s">
        <v>857</v>
      </c>
      <c r="X485" t="s">
        <v>910</v>
      </c>
      <c r="Y485">
        <v>2</v>
      </c>
      <c r="Z485">
        <v>2</v>
      </c>
      <c r="AF485">
        <v>2</v>
      </c>
      <c r="AG485">
        <v>2</v>
      </c>
      <c r="AI485">
        <v>2</v>
      </c>
      <c r="AJ485">
        <v>2</v>
      </c>
      <c r="AK485">
        <v>2</v>
      </c>
      <c r="AL485">
        <v>2</v>
      </c>
      <c r="AM485">
        <v>2</v>
      </c>
      <c r="AN485">
        <v>2</v>
      </c>
      <c r="AO485">
        <v>2</v>
      </c>
      <c r="AP485">
        <v>2</v>
      </c>
      <c r="AQ485">
        <v>2</v>
      </c>
      <c r="AR485">
        <v>2</v>
      </c>
      <c r="AS485">
        <v>1</v>
      </c>
      <c r="AT485">
        <v>2</v>
      </c>
      <c r="AU485">
        <v>2</v>
      </c>
      <c r="AV485">
        <v>1</v>
      </c>
      <c r="AW485">
        <v>2</v>
      </c>
      <c r="AX485">
        <v>2</v>
      </c>
      <c r="AY485">
        <v>1</v>
      </c>
      <c r="BD485">
        <v>1</v>
      </c>
      <c r="BE485">
        <v>1</v>
      </c>
      <c r="BG485">
        <v>2</v>
      </c>
      <c r="BH485">
        <v>2</v>
      </c>
      <c r="BI485">
        <v>2</v>
      </c>
      <c r="BJ485">
        <v>2</v>
      </c>
      <c r="BK485">
        <v>2</v>
      </c>
      <c r="BL485">
        <v>2</v>
      </c>
      <c r="BM485">
        <v>2</v>
      </c>
      <c r="BN485">
        <v>1</v>
      </c>
    </row>
    <row r="486" spans="2:66" ht="14.5" customHeight="1" x14ac:dyDescent="0.2">
      <c r="B486">
        <f>IF(SUMIFS('Included Monsters'!I:I,'Included Monsters'!E:E,data!K486,'Included Monsters'!F:F,data!M486)=1,0,IF(SUM(C486:D486)=0,0,SUM(E486:H486)))</f>
        <v>0</v>
      </c>
      <c r="C486">
        <f>IF(L486='Choice Identifier'!$F$3,1,0)</f>
        <v>0</v>
      </c>
      <c r="D486">
        <f>IF(K486='Choice Identifier'!$F$3,1,0)</f>
        <v>0</v>
      </c>
      <c r="E486">
        <f>IF(ISNUMBER(SEARCH(E$1,VLOOKUP($N486,'favorites worksheet'!$B:$T,19,FALSE))),4,IFERROR(VLOOKUP($N486,attributelookup,INDEX('list of artifact attributes'!$B:$B,MATCH(data!E$1,'list of artifact attributes'!$A:$A,0)),FALSE),))</f>
        <v>0</v>
      </c>
      <c r="F486">
        <f>IF(ISNUMBER(SEARCH(F$1,VLOOKUP($N486,'favorites worksheet'!$B:$T,19,FALSE))),4,IFERROR(VLOOKUP($N486,attributelookup,INDEX('list of artifact attributes'!$B:$B,MATCH(data!F$1,'list of artifact attributes'!$A:$A,0)),FALSE),))</f>
        <v>0</v>
      </c>
      <c r="G486">
        <f>IF(ISNUMBER(SEARCH(G$1,VLOOKUP($N486,'favorites worksheet'!$B:$T,19,FALSE))),4,IFERROR(VLOOKUP($N486,attributelookup,INDEX('list of artifact attributes'!$B:$B,MATCH(data!G$1,'list of artifact attributes'!$A:$A,0)),FALSE),))</f>
        <v>2</v>
      </c>
      <c r="H486">
        <f>IF(ISNUMBER(SEARCH(H$1,VLOOKUP($N486,'favorites worksheet'!$B:$T,19,FALSE))),4,IFERROR(VLOOKUP($N486,attributelookup,INDEX('list of artifact attributes'!$B:$B,MATCH(data!H$1,'list of artifact attributes'!$A:$A,0)),FALSE),))</f>
        <v>1</v>
      </c>
      <c r="I486">
        <v>3</v>
      </c>
      <c r="J486" t="s">
        <v>736</v>
      </c>
      <c r="K486" t="s">
        <v>19</v>
      </c>
      <c r="L486" t="s">
        <v>910</v>
      </c>
      <c r="M486" t="s">
        <v>738</v>
      </c>
      <c r="N486" t="str">
        <f t="shared" si="7"/>
        <v>WINDErmeda</v>
      </c>
      <c r="O486" t="s">
        <v>171</v>
      </c>
      <c r="P486" t="s">
        <v>172</v>
      </c>
      <c r="Q486" t="s">
        <v>612</v>
      </c>
      <c r="R486" t="s">
        <v>172</v>
      </c>
      <c r="S486" t="s">
        <v>870</v>
      </c>
      <c r="T486" t="s">
        <v>858</v>
      </c>
      <c r="U486" t="s">
        <v>862</v>
      </c>
      <c r="X486" t="s">
        <v>910</v>
      </c>
      <c r="Y486">
        <v>2</v>
      </c>
      <c r="Z486">
        <v>2</v>
      </c>
      <c r="AF486">
        <v>2</v>
      </c>
      <c r="AG486">
        <v>2</v>
      </c>
      <c r="AI486">
        <v>1</v>
      </c>
      <c r="AJ486">
        <v>2</v>
      </c>
      <c r="AK486">
        <v>2</v>
      </c>
      <c r="AL486">
        <v>2</v>
      </c>
      <c r="AM486">
        <v>2</v>
      </c>
      <c r="AN486">
        <v>2</v>
      </c>
      <c r="AO486">
        <v>2</v>
      </c>
      <c r="AP486">
        <v>2</v>
      </c>
      <c r="AQ486">
        <v>2</v>
      </c>
      <c r="AR486">
        <v>2</v>
      </c>
      <c r="AS486">
        <v>1</v>
      </c>
      <c r="AT486">
        <v>2</v>
      </c>
      <c r="AU486">
        <v>2</v>
      </c>
      <c r="AV486">
        <v>1</v>
      </c>
      <c r="AW486">
        <v>2</v>
      </c>
      <c r="AX486">
        <v>2</v>
      </c>
      <c r="AY486">
        <v>1</v>
      </c>
      <c r="BD486">
        <v>1</v>
      </c>
      <c r="BE486">
        <v>1</v>
      </c>
      <c r="BG486">
        <v>2</v>
      </c>
      <c r="BH486">
        <v>1</v>
      </c>
      <c r="BI486">
        <v>2</v>
      </c>
      <c r="BJ486">
        <v>2</v>
      </c>
      <c r="BK486">
        <v>2</v>
      </c>
      <c r="BL486">
        <v>2</v>
      </c>
      <c r="BM486">
        <v>2</v>
      </c>
      <c r="BN486">
        <v>1</v>
      </c>
    </row>
    <row r="487" spans="2:66" ht="14.5" customHeight="1" x14ac:dyDescent="0.2">
      <c r="B487">
        <f>IF(SUMIFS('Included Monsters'!I:I,'Included Monsters'!E:E,data!K487,'Included Monsters'!F:F,data!M487)=1,0,IF(SUM(C487:D487)=0,0,SUM(E487:H487)))</f>
        <v>0</v>
      </c>
      <c r="C487">
        <f>IF(L487='Choice Identifier'!$F$3,1,0)</f>
        <v>0</v>
      </c>
      <c r="D487">
        <f>IF(K487='Choice Identifier'!$F$3,1,0)</f>
        <v>0</v>
      </c>
      <c r="E487">
        <f>IF(ISNUMBER(SEARCH(E$1,VLOOKUP($N487,'favorites worksheet'!$B:$T,19,FALSE))),4,IFERROR(VLOOKUP($N487,attributelookup,INDEX('list of artifact attributes'!$B:$B,MATCH(data!E$1,'list of artifact attributes'!$A:$A,0)),FALSE),))</f>
        <v>0</v>
      </c>
      <c r="F487">
        <f>IF(ISNUMBER(SEARCH(F$1,VLOOKUP($N487,'favorites worksheet'!$B:$T,19,FALSE))),4,IFERROR(VLOOKUP($N487,attributelookup,INDEX('list of artifact attributes'!$B:$B,MATCH(data!F$1,'list of artifact attributes'!$A:$A,0)),FALSE),))</f>
        <v>0</v>
      </c>
      <c r="G487">
        <f>IF(ISNUMBER(SEARCH(G$1,VLOOKUP($N487,'favorites worksheet'!$B:$T,19,FALSE))),4,IFERROR(VLOOKUP($N487,attributelookup,INDEX('list of artifact attributes'!$B:$B,MATCH(data!G$1,'list of artifact attributes'!$A:$A,0)),FALSE),))</f>
        <v>2</v>
      </c>
      <c r="H487">
        <f>IF(ISNUMBER(SEARCH(H$1,VLOOKUP($N487,'favorites worksheet'!$B:$T,19,FALSE))),4,IFERROR(VLOOKUP($N487,attributelookup,INDEX('list of artifact attributes'!$B:$B,MATCH(data!H$1,'list of artifact attributes'!$A:$A,0)),FALSE),))</f>
        <v>1</v>
      </c>
      <c r="I487">
        <v>3</v>
      </c>
      <c r="J487" t="s">
        <v>736</v>
      </c>
      <c r="K487" t="s">
        <v>6</v>
      </c>
      <c r="L487" t="s">
        <v>910</v>
      </c>
      <c r="M487" t="s">
        <v>737</v>
      </c>
      <c r="N487" t="str">
        <f t="shared" si="7"/>
        <v>FIREFao</v>
      </c>
      <c r="O487" t="s">
        <v>171</v>
      </c>
      <c r="P487" t="s">
        <v>172</v>
      </c>
      <c r="Q487" t="s">
        <v>612</v>
      </c>
      <c r="R487" t="s">
        <v>293</v>
      </c>
      <c r="X487" t="s">
        <v>910</v>
      </c>
      <c r="Y487">
        <v>1</v>
      </c>
      <c r="Z487">
        <v>1</v>
      </c>
      <c r="AA487">
        <v>1</v>
      </c>
      <c r="AF487">
        <v>2</v>
      </c>
      <c r="AG487">
        <v>2</v>
      </c>
      <c r="AH487">
        <v>2</v>
      </c>
      <c r="AI487">
        <v>2</v>
      </c>
      <c r="AJ487">
        <v>1</v>
      </c>
      <c r="AK487">
        <v>2</v>
      </c>
      <c r="AL487">
        <v>2</v>
      </c>
      <c r="AM487">
        <v>2</v>
      </c>
      <c r="AN487">
        <v>2</v>
      </c>
      <c r="AO487">
        <v>2</v>
      </c>
      <c r="AP487">
        <v>2</v>
      </c>
      <c r="AQ487">
        <v>2</v>
      </c>
      <c r="AR487">
        <v>2</v>
      </c>
      <c r="AS487">
        <v>1</v>
      </c>
      <c r="AT487">
        <v>2</v>
      </c>
      <c r="AU487">
        <v>2</v>
      </c>
      <c r="AV487">
        <v>1</v>
      </c>
      <c r="AW487">
        <v>2</v>
      </c>
      <c r="AX487">
        <v>2</v>
      </c>
      <c r="AY487">
        <v>1</v>
      </c>
      <c r="BD487">
        <v>1</v>
      </c>
      <c r="BE487">
        <v>1</v>
      </c>
      <c r="BF487">
        <v>2</v>
      </c>
      <c r="BG487">
        <v>1</v>
      </c>
      <c r="BH487">
        <v>1</v>
      </c>
      <c r="BI487">
        <v>1</v>
      </c>
      <c r="BJ487">
        <v>1</v>
      </c>
      <c r="BK487">
        <v>2</v>
      </c>
      <c r="BL487">
        <v>2</v>
      </c>
      <c r="BM487">
        <v>2</v>
      </c>
      <c r="BN487">
        <v>1</v>
      </c>
    </row>
    <row r="488" spans="2:66" ht="14.5" customHeight="1" x14ac:dyDescent="0.2">
      <c r="B488">
        <f>IF(SUMIFS('Included Monsters'!I:I,'Included Monsters'!E:E,data!K488,'Included Monsters'!F:F,data!M488)=1,0,IF(SUM(C488:D488)=0,0,SUM(E488:H488)))</f>
        <v>0</v>
      </c>
      <c r="C488">
        <f>IF(L488='Choice Identifier'!$F$3,1,0)</f>
        <v>0</v>
      </c>
      <c r="D488">
        <f>IF(K488='Choice Identifier'!$F$3,1,0)</f>
        <v>0</v>
      </c>
      <c r="E488">
        <f>IF(ISNUMBER(SEARCH(E$1,VLOOKUP($N488,'favorites worksheet'!$B:$T,19,FALSE))),4,IFERROR(VLOOKUP($N488,attributelookup,INDEX('list of artifact attributes'!$B:$B,MATCH(data!E$1,'list of artifact attributes'!$A:$A,0)),FALSE),))</f>
        <v>0</v>
      </c>
      <c r="F488">
        <f>IF(ISNUMBER(SEARCH(F$1,VLOOKUP($N488,'favorites worksheet'!$B:$T,19,FALSE))),4,IFERROR(VLOOKUP($N488,attributelookup,INDEX('list of artifact attributes'!$B:$B,MATCH(data!F$1,'list of artifact attributes'!$A:$A,0)),FALSE),))</f>
        <v>0</v>
      </c>
      <c r="G488">
        <f>IF(ISNUMBER(SEARCH(G$1,VLOOKUP($N488,'favorites worksheet'!$B:$T,19,FALSE))),4,IFERROR(VLOOKUP($N488,attributelookup,INDEX('list of artifact attributes'!$B:$B,MATCH(data!G$1,'list of artifact attributes'!$A:$A,0)),FALSE),))</f>
        <v>2</v>
      </c>
      <c r="H488">
        <f>IF(ISNUMBER(SEARCH(H$1,VLOOKUP($N488,'favorites worksheet'!$B:$T,19,FALSE))),4,IFERROR(VLOOKUP($N488,attributelookup,INDEX('list of artifact attributes'!$B:$B,MATCH(data!H$1,'list of artifact attributes'!$A:$A,0)),FALSE),))</f>
        <v>1</v>
      </c>
      <c r="I488">
        <v>3</v>
      </c>
      <c r="J488" t="s">
        <v>736</v>
      </c>
      <c r="K488" t="s">
        <v>26</v>
      </c>
      <c r="L488" t="s">
        <v>910</v>
      </c>
      <c r="M488" t="s">
        <v>740</v>
      </c>
      <c r="N488" t="str">
        <f t="shared" si="7"/>
        <v>DARKMantura</v>
      </c>
      <c r="O488" t="s">
        <v>171</v>
      </c>
      <c r="P488" t="s">
        <v>172</v>
      </c>
      <c r="Q488" t="s">
        <v>226</v>
      </c>
      <c r="R488" t="s">
        <v>293</v>
      </c>
      <c r="S488" t="s">
        <v>872</v>
      </c>
      <c r="T488" t="s">
        <v>871</v>
      </c>
      <c r="U488" t="s">
        <v>857</v>
      </c>
      <c r="X488" t="s">
        <v>910</v>
      </c>
      <c r="Y488">
        <v>1</v>
      </c>
      <c r="Z488">
        <v>2</v>
      </c>
      <c r="AA488">
        <v>2</v>
      </c>
      <c r="AF488">
        <v>2</v>
      </c>
      <c r="AG488">
        <v>2</v>
      </c>
      <c r="AH488">
        <v>2</v>
      </c>
      <c r="AI488">
        <v>2</v>
      </c>
      <c r="AJ488">
        <v>2</v>
      </c>
      <c r="AK488">
        <v>2</v>
      </c>
      <c r="AL488">
        <v>2</v>
      </c>
      <c r="AM488">
        <v>2</v>
      </c>
      <c r="AN488">
        <v>2</v>
      </c>
      <c r="AO488">
        <v>2</v>
      </c>
      <c r="AP488">
        <v>2</v>
      </c>
      <c r="AQ488">
        <v>2</v>
      </c>
      <c r="AR488">
        <v>2</v>
      </c>
      <c r="AS488">
        <v>1</v>
      </c>
      <c r="AT488">
        <v>2</v>
      </c>
      <c r="AU488">
        <v>2</v>
      </c>
      <c r="AV488">
        <v>1</v>
      </c>
      <c r="AW488">
        <v>2</v>
      </c>
      <c r="AX488">
        <v>2</v>
      </c>
      <c r="AY488">
        <v>1</v>
      </c>
      <c r="BD488">
        <v>1</v>
      </c>
      <c r="BE488">
        <v>1</v>
      </c>
      <c r="BG488">
        <v>2</v>
      </c>
      <c r="BH488">
        <v>1</v>
      </c>
      <c r="BI488">
        <v>2</v>
      </c>
      <c r="BJ488">
        <v>2</v>
      </c>
      <c r="BK488">
        <v>2</v>
      </c>
      <c r="BL488">
        <v>2</v>
      </c>
      <c r="BM488">
        <v>2</v>
      </c>
      <c r="BN488">
        <v>1</v>
      </c>
    </row>
    <row r="489" spans="2:66" ht="14.5" customHeight="1" x14ac:dyDescent="0.2">
      <c r="B489">
        <f>IF(SUMIFS('Included Monsters'!I:I,'Included Monsters'!E:E,data!K489,'Included Monsters'!F:F,data!M489)=1,0,IF(SUM(C489:D489)=0,0,SUM(E489:H489)))</f>
        <v>0</v>
      </c>
      <c r="C489">
        <f>IF(L489='Choice Identifier'!$F$3,1,0)</f>
        <v>0</v>
      </c>
      <c r="D489">
        <f>IF(K489='Choice Identifier'!$F$3,1,0)</f>
        <v>0</v>
      </c>
      <c r="E489">
        <f>IF(ISNUMBER(SEARCH(E$1,VLOOKUP($N489,'favorites worksheet'!$B:$T,19,FALSE))),4,IFERROR(VLOOKUP($N489,attributelookup,INDEX('list of artifact attributes'!$B:$B,MATCH(data!E$1,'list of artifact attributes'!$A:$A,0)),FALSE),))</f>
        <v>0</v>
      </c>
      <c r="F489">
        <f>IF(ISNUMBER(SEARCH(F$1,VLOOKUP($N489,'favorites worksheet'!$B:$T,19,FALSE))),4,IFERROR(VLOOKUP($N489,attributelookup,INDEX('list of artifact attributes'!$B:$B,MATCH(data!F$1,'list of artifact attributes'!$A:$A,0)),FALSE),))</f>
        <v>0</v>
      </c>
      <c r="G489">
        <f>IF(ISNUMBER(SEARCH(G$1,VLOOKUP($N489,'favorites worksheet'!$B:$T,19,FALSE))),4,IFERROR(VLOOKUP($N489,attributelookup,INDEX('list of artifact attributes'!$B:$B,MATCH(data!G$1,'list of artifact attributes'!$A:$A,0)),FALSE),))</f>
        <v>2</v>
      </c>
      <c r="H489">
        <f>IF(ISNUMBER(SEARCH(H$1,VLOOKUP($N489,'favorites worksheet'!$B:$T,19,FALSE))),4,IFERROR(VLOOKUP($N489,attributelookup,INDEX('list of artifact attributes'!$B:$B,MATCH(data!H$1,'list of artifact attributes'!$A:$A,0)),FALSE),))</f>
        <v>1</v>
      </c>
      <c r="I489">
        <v>3</v>
      </c>
      <c r="J489" t="s">
        <v>736</v>
      </c>
      <c r="K489" t="s">
        <v>13</v>
      </c>
      <c r="L489" t="s">
        <v>910</v>
      </c>
      <c r="M489" t="s">
        <v>741</v>
      </c>
      <c r="N489" t="str">
        <f t="shared" si="7"/>
        <v>WATERShailoq</v>
      </c>
      <c r="O489" t="s">
        <v>171</v>
      </c>
      <c r="P489" t="s">
        <v>172</v>
      </c>
      <c r="Q489" t="s">
        <v>83</v>
      </c>
      <c r="R489" t="s">
        <v>172</v>
      </c>
      <c r="S489" t="s">
        <v>870</v>
      </c>
      <c r="T489" t="s">
        <v>860</v>
      </c>
      <c r="U489" t="s">
        <v>869</v>
      </c>
      <c r="X489" t="s">
        <v>910</v>
      </c>
      <c r="Y489">
        <v>1</v>
      </c>
      <c r="Z489">
        <v>2</v>
      </c>
      <c r="AA489">
        <v>2</v>
      </c>
      <c r="AF489">
        <v>2</v>
      </c>
      <c r="AG489">
        <v>2</v>
      </c>
      <c r="AH489">
        <v>2</v>
      </c>
      <c r="AI489">
        <v>2</v>
      </c>
      <c r="AJ489">
        <v>2</v>
      </c>
      <c r="AK489">
        <v>1</v>
      </c>
      <c r="AL489">
        <v>2</v>
      </c>
      <c r="AM489">
        <v>2</v>
      </c>
      <c r="AN489">
        <v>2</v>
      </c>
      <c r="AO489">
        <v>2</v>
      </c>
      <c r="AP489">
        <v>2</v>
      </c>
      <c r="AQ489">
        <v>2</v>
      </c>
      <c r="AR489">
        <v>2</v>
      </c>
      <c r="AS489">
        <v>1</v>
      </c>
      <c r="AT489">
        <v>2</v>
      </c>
      <c r="AU489">
        <v>2</v>
      </c>
      <c r="AV489">
        <v>1</v>
      </c>
      <c r="AW489">
        <v>2</v>
      </c>
      <c r="AX489">
        <v>2</v>
      </c>
      <c r="AY489">
        <v>1</v>
      </c>
      <c r="BD489">
        <v>1</v>
      </c>
      <c r="BE489">
        <v>1</v>
      </c>
      <c r="BG489">
        <v>2</v>
      </c>
      <c r="BH489">
        <v>1</v>
      </c>
      <c r="BI489">
        <v>2</v>
      </c>
      <c r="BJ489">
        <v>2</v>
      </c>
      <c r="BK489">
        <v>2</v>
      </c>
      <c r="BL489">
        <v>2</v>
      </c>
      <c r="BM489">
        <v>2</v>
      </c>
      <c r="BN489">
        <v>1</v>
      </c>
    </row>
    <row r="490" spans="2:66" ht="14.5" customHeight="1" x14ac:dyDescent="0.2">
      <c r="B490">
        <f>IF(SUMIFS('Included Monsters'!I:I,'Included Monsters'!E:E,data!K490,'Included Monsters'!F:F,data!M490)=1,0,IF(SUM(C490:D490)=0,0,SUM(E490:H490)))</f>
        <v>0</v>
      </c>
      <c r="C490">
        <f>IF(L490='Choice Identifier'!$F$3,1,0)</f>
        <v>0</v>
      </c>
      <c r="D490">
        <f>IF(K490='Choice Identifier'!$F$3,1,0)</f>
        <v>0</v>
      </c>
      <c r="E490">
        <f>IF(ISNUMBER(SEARCH(E$1,VLOOKUP($N490,'favorites worksheet'!$B:$T,19,FALSE))),4,IFERROR(VLOOKUP($N490,attributelookup,INDEX('list of artifact attributes'!$B:$B,MATCH(data!E$1,'list of artifact attributes'!$A:$A,0)),FALSE),))</f>
        <v>2</v>
      </c>
      <c r="F490">
        <f>IF(ISNUMBER(SEARCH(F$1,VLOOKUP($N490,'favorites worksheet'!$B:$T,19,FALSE))),4,IFERROR(VLOOKUP($N490,attributelookup,INDEX('list of artifact attributes'!$B:$B,MATCH(data!F$1,'list of artifact attributes'!$A:$A,0)),FALSE),))</f>
        <v>0</v>
      </c>
      <c r="G490">
        <f>IF(ISNUMBER(SEARCH(G$1,VLOOKUP($N490,'favorites worksheet'!$B:$T,19,FALSE))),4,IFERROR(VLOOKUP($N490,attributelookup,INDEX('list of artifact attributes'!$B:$B,MATCH(data!G$1,'list of artifact attributes'!$A:$A,0)),FALSE),))</f>
        <v>2</v>
      </c>
      <c r="H490">
        <f>IF(ISNUMBER(SEARCH(H$1,VLOOKUP($N490,'favorites worksheet'!$B:$T,19,FALSE))),4,IFERROR(VLOOKUP($N490,attributelookup,INDEX('list of artifact attributes'!$B:$B,MATCH(data!H$1,'list of artifact attributes'!$A:$A,0)),FALSE),))</f>
        <v>1</v>
      </c>
      <c r="I490">
        <v>4</v>
      </c>
      <c r="J490" t="s">
        <v>438</v>
      </c>
      <c r="K490" t="s">
        <v>19</v>
      </c>
      <c r="L490" t="s">
        <v>921</v>
      </c>
      <c r="M490" s="5" t="s">
        <v>443</v>
      </c>
      <c r="N490" t="str">
        <f t="shared" si="7"/>
        <v>WINDChasun</v>
      </c>
      <c r="O490" t="s">
        <v>171</v>
      </c>
      <c r="P490" t="s">
        <v>145</v>
      </c>
      <c r="Q490" t="s">
        <v>132</v>
      </c>
      <c r="R490" t="s">
        <v>145</v>
      </c>
      <c r="S490" t="s">
        <v>854</v>
      </c>
      <c r="T490" t="s">
        <v>857</v>
      </c>
      <c r="U490" t="s">
        <v>858</v>
      </c>
      <c r="X490" t="s">
        <v>910</v>
      </c>
      <c r="Y490">
        <v>1</v>
      </c>
      <c r="AD490">
        <v>2</v>
      </c>
      <c r="AE490" s="5"/>
      <c r="AF490">
        <v>2</v>
      </c>
      <c r="AI490">
        <v>1</v>
      </c>
      <c r="AJ490">
        <v>2</v>
      </c>
      <c r="AK490">
        <v>2</v>
      </c>
      <c r="AL490">
        <v>2</v>
      </c>
      <c r="AM490">
        <v>2</v>
      </c>
      <c r="AN490">
        <v>2</v>
      </c>
      <c r="AO490">
        <v>2</v>
      </c>
      <c r="AP490">
        <v>2</v>
      </c>
      <c r="AQ490">
        <v>2</v>
      </c>
      <c r="AR490">
        <v>2</v>
      </c>
      <c r="AS490">
        <v>1</v>
      </c>
      <c r="AT490">
        <v>2</v>
      </c>
      <c r="AU490">
        <v>2</v>
      </c>
      <c r="AV490">
        <v>1</v>
      </c>
      <c r="AW490">
        <v>2</v>
      </c>
      <c r="AX490">
        <v>2</v>
      </c>
      <c r="AY490">
        <v>1</v>
      </c>
      <c r="BD490">
        <v>1</v>
      </c>
      <c r="BE490">
        <v>1</v>
      </c>
      <c r="BG490">
        <v>1</v>
      </c>
      <c r="BH490">
        <v>1</v>
      </c>
      <c r="BI490">
        <v>1</v>
      </c>
      <c r="BJ490">
        <v>1</v>
      </c>
      <c r="BK490">
        <v>2</v>
      </c>
      <c r="BL490">
        <v>2</v>
      </c>
      <c r="BM490">
        <v>2</v>
      </c>
      <c r="BN490">
        <v>1</v>
      </c>
    </row>
    <row r="491" spans="2:66" ht="14.5" customHeight="1" x14ac:dyDescent="0.2">
      <c r="B491">
        <f>IF(SUMIFS('Included Monsters'!I:I,'Included Monsters'!E:E,data!K491,'Included Monsters'!F:F,data!M491)=1,0,IF(SUM(C491:D491)=0,0,SUM(E491:H491)))</f>
        <v>0</v>
      </c>
      <c r="C491">
        <f>IF(L491='Choice Identifier'!$F$3,1,0)</f>
        <v>0</v>
      </c>
      <c r="D491">
        <f>IF(K491='Choice Identifier'!$F$3,1,0)</f>
        <v>0</v>
      </c>
      <c r="E491">
        <f>IF(ISNUMBER(SEARCH(E$1,VLOOKUP($N491,'favorites worksheet'!$B:$T,19,FALSE))),4,IFERROR(VLOOKUP($N491,attributelookup,INDEX('list of artifact attributes'!$B:$B,MATCH(data!E$1,'list of artifact attributes'!$A:$A,0)),FALSE),))</f>
        <v>2</v>
      </c>
      <c r="F491">
        <f>IF(ISNUMBER(SEARCH(F$1,VLOOKUP($N491,'favorites worksheet'!$B:$T,19,FALSE))),4,IFERROR(VLOOKUP($N491,attributelookup,INDEX('list of artifact attributes'!$B:$B,MATCH(data!F$1,'list of artifact attributes'!$A:$A,0)),FALSE),))</f>
        <v>0</v>
      </c>
      <c r="G491">
        <f>IF(ISNUMBER(SEARCH(G$1,VLOOKUP($N491,'favorites worksheet'!$B:$T,19,FALSE))),4,IFERROR(VLOOKUP($N491,attributelookup,INDEX('list of artifact attributes'!$B:$B,MATCH(data!G$1,'list of artifact attributes'!$A:$A,0)),FALSE),))</f>
        <v>2</v>
      </c>
      <c r="H491">
        <f>IF(ISNUMBER(SEARCH(H$1,VLOOKUP($N491,'favorites worksheet'!$B:$T,19,FALSE))),4,IFERROR(VLOOKUP($N491,attributelookup,INDEX('list of artifact attributes'!$B:$B,MATCH(data!H$1,'list of artifact attributes'!$A:$A,0)),FALSE),))</f>
        <v>2</v>
      </c>
      <c r="I491">
        <v>4</v>
      </c>
      <c r="J491" t="s">
        <v>438</v>
      </c>
      <c r="K491" t="s">
        <v>6</v>
      </c>
      <c r="L491" t="s">
        <v>919</v>
      </c>
      <c r="M491" t="s">
        <v>442</v>
      </c>
      <c r="N491" t="str">
        <f t="shared" si="7"/>
        <v>FIREHwahee</v>
      </c>
      <c r="O491" t="s">
        <v>58</v>
      </c>
      <c r="P491" t="s">
        <v>208</v>
      </c>
      <c r="Q491" t="s">
        <v>132</v>
      </c>
      <c r="R491" t="s">
        <v>186</v>
      </c>
      <c r="S491" t="s">
        <v>872</v>
      </c>
      <c r="T491" t="s">
        <v>871</v>
      </c>
      <c r="U491" t="s">
        <v>855</v>
      </c>
      <c r="X491" t="s">
        <v>909</v>
      </c>
      <c r="Y491">
        <v>2</v>
      </c>
      <c r="AA491">
        <v>2</v>
      </c>
      <c r="AD491">
        <v>2</v>
      </c>
      <c r="AF491">
        <v>2</v>
      </c>
      <c r="AI491">
        <v>2</v>
      </c>
      <c r="AJ491">
        <v>1</v>
      </c>
      <c r="AK491">
        <v>2</v>
      </c>
      <c r="AL491">
        <v>2</v>
      </c>
      <c r="AM491">
        <v>2</v>
      </c>
      <c r="AN491">
        <v>2</v>
      </c>
      <c r="AO491">
        <v>2</v>
      </c>
      <c r="AP491">
        <v>2</v>
      </c>
      <c r="AQ491">
        <v>2</v>
      </c>
      <c r="AR491">
        <v>2</v>
      </c>
      <c r="AS491">
        <v>2</v>
      </c>
      <c r="AT491">
        <v>1</v>
      </c>
      <c r="AU491">
        <v>2</v>
      </c>
      <c r="AV491">
        <v>2</v>
      </c>
      <c r="AW491">
        <v>1</v>
      </c>
      <c r="AX491">
        <v>2</v>
      </c>
      <c r="AY491">
        <v>1</v>
      </c>
      <c r="BD491">
        <v>1</v>
      </c>
      <c r="BE491">
        <v>1</v>
      </c>
      <c r="BG491">
        <v>2</v>
      </c>
      <c r="BH491">
        <v>2</v>
      </c>
      <c r="BI491">
        <v>1</v>
      </c>
      <c r="BJ491">
        <v>2</v>
      </c>
      <c r="BK491">
        <v>2</v>
      </c>
      <c r="BL491">
        <v>2</v>
      </c>
      <c r="BM491">
        <v>2</v>
      </c>
      <c r="BN491">
        <v>1</v>
      </c>
    </row>
    <row r="492" spans="2:66" ht="14.5" customHeight="1" x14ac:dyDescent="0.2">
      <c r="B492">
        <f>IF(SUMIFS('Included Monsters'!I:I,'Included Monsters'!E:E,data!K492,'Included Monsters'!F:F,data!M492)=1,0,IF(SUM(C492:D492)=0,0,SUM(E492:H492)))</f>
        <v>0</v>
      </c>
      <c r="C492">
        <f>IF(L492='Choice Identifier'!$F$3,1,0)</f>
        <v>0</v>
      </c>
      <c r="D492">
        <f>IF(K492='Choice Identifier'!$F$3,1,0)</f>
        <v>0</v>
      </c>
      <c r="E492">
        <f>IF(ISNUMBER(SEARCH(E$1,VLOOKUP($N492,'favorites worksheet'!$B:$T,19,FALSE))),4,IFERROR(VLOOKUP($N492,attributelookup,INDEX('list of artifact attributes'!$B:$B,MATCH(data!E$1,'list of artifact attributes'!$A:$A,0)),FALSE),))</f>
        <v>0</v>
      </c>
      <c r="F492">
        <f>IF(ISNUMBER(SEARCH(F$1,VLOOKUP($N492,'favorites worksheet'!$B:$T,19,FALSE))),4,IFERROR(VLOOKUP($N492,attributelookup,INDEX('list of artifact attributes'!$B:$B,MATCH(data!F$1,'list of artifact attributes'!$A:$A,0)),FALSE),))</f>
        <v>2</v>
      </c>
      <c r="G492">
        <f>IF(ISNUMBER(SEARCH(G$1,VLOOKUP($N492,'favorites worksheet'!$B:$T,19,FALSE))),4,IFERROR(VLOOKUP($N492,attributelookup,INDEX('list of artifact attributes'!$B:$B,MATCH(data!G$1,'list of artifact attributes'!$A:$A,0)),FALSE),))</f>
        <v>2</v>
      </c>
      <c r="H492">
        <f>IF(ISNUMBER(SEARCH(H$1,VLOOKUP($N492,'favorites worksheet'!$B:$T,19,FALSE))),4,IFERROR(VLOOKUP($N492,attributelookup,INDEX('list of artifact attributes'!$B:$B,MATCH(data!H$1,'list of artifact attributes'!$A:$A,0)),FALSE),))</f>
        <v>2</v>
      </c>
      <c r="I492">
        <v>4</v>
      </c>
      <c r="J492" t="s">
        <v>438</v>
      </c>
      <c r="K492" t="s">
        <v>13</v>
      </c>
      <c r="L492" t="s">
        <v>921</v>
      </c>
      <c r="M492" t="s">
        <v>441</v>
      </c>
      <c r="N492" t="str">
        <f t="shared" si="7"/>
        <v>WATERMihyang</v>
      </c>
      <c r="O492" t="s">
        <v>58</v>
      </c>
      <c r="P492" t="s">
        <v>208</v>
      </c>
      <c r="Q492" t="s">
        <v>132</v>
      </c>
      <c r="R492" t="s">
        <v>39</v>
      </c>
      <c r="S492" t="s">
        <v>854</v>
      </c>
      <c r="T492" t="s">
        <v>855</v>
      </c>
      <c r="U492" t="s">
        <v>856</v>
      </c>
      <c r="X492" t="s">
        <v>914</v>
      </c>
      <c r="Y492">
        <v>2</v>
      </c>
      <c r="Z492">
        <v>2</v>
      </c>
      <c r="AE492">
        <v>2</v>
      </c>
      <c r="AF492">
        <v>2</v>
      </c>
      <c r="AG492">
        <v>2</v>
      </c>
      <c r="AI492">
        <v>2</v>
      </c>
      <c r="AJ492">
        <v>2</v>
      </c>
      <c r="AK492">
        <v>1</v>
      </c>
      <c r="AL492">
        <v>2</v>
      </c>
      <c r="AM492">
        <v>2</v>
      </c>
      <c r="AN492">
        <v>2</v>
      </c>
      <c r="AO492">
        <v>2</v>
      </c>
      <c r="AP492">
        <v>2</v>
      </c>
      <c r="AQ492">
        <v>2</v>
      </c>
      <c r="AR492">
        <v>2</v>
      </c>
      <c r="AS492">
        <v>2</v>
      </c>
      <c r="AT492">
        <v>2</v>
      </c>
      <c r="AU492">
        <v>2</v>
      </c>
      <c r="AV492">
        <v>2</v>
      </c>
      <c r="AW492">
        <v>2</v>
      </c>
      <c r="AX492">
        <v>2</v>
      </c>
      <c r="AY492">
        <v>1</v>
      </c>
      <c r="BD492">
        <v>1</v>
      </c>
      <c r="BE492">
        <v>1</v>
      </c>
      <c r="BG492">
        <v>2</v>
      </c>
      <c r="BH492">
        <v>2</v>
      </c>
      <c r="BI492">
        <v>2</v>
      </c>
      <c r="BJ492">
        <v>2</v>
      </c>
      <c r="BK492">
        <v>2</v>
      </c>
      <c r="BL492">
        <v>2</v>
      </c>
      <c r="BM492">
        <v>2</v>
      </c>
      <c r="BN492">
        <v>1</v>
      </c>
    </row>
    <row r="493" spans="2:66" ht="14.5" customHeight="1" x14ac:dyDescent="0.2">
      <c r="B493">
        <f>IF(SUMIFS('Included Monsters'!I:I,'Included Monsters'!E:E,data!K493,'Included Monsters'!F:F,data!M493)=1,0,IF(SUM(C493:D493)=0,0,SUM(E493:H493)))</f>
        <v>0</v>
      </c>
      <c r="C493">
        <f>IF(L493='Choice Identifier'!$F$3,1,0)</f>
        <v>0</v>
      </c>
      <c r="D493">
        <f>IF(K493='Choice Identifier'!$F$3,1,0)</f>
        <v>0</v>
      </c>
      <c r="E493">
        <f>IF(ISNUMBER(SEARCH(E$1,VLOOKUP($N493,'favorites worksheet'!$B:$T,19,FALSE))),4,IFERROR(VLOOKUP($N493,attributelookup,INDEX('list of artifact attributes'!$B:$B,MATCH(data!E$1,'list of artifact attributes'!$A:$A,0)),FALSE),))</f>
        <v>2</v>
      </c>
      <c r="F493">
        <f>IF(ISNUMBER(SEARCH(F$1,VLOOKUP($N493,'favorites worksheet'!$B:$T,19,FALSE))),4,IFERROR(VLOOKUP($N493,attributelookup,INDEX('list of artifact attributes'!$B:$B,MATCH(data!F$1,'list of artifact attributes'!$A:$A,0)),FALSE),))</f>
        <v>0</v>
      </c>
      <c r="G493">
        <f>IF(ISNUMBER(SEARCH(G$1,VLOOKUP($N493,'favorites worksheet'!$B:$T,19,FALSE))),4,IFERROR(VLOOKUP($N493,attributelookup,INDEX('list of artifact attributes'!$B:$B,MATCH(data!G$1,'list of artifact attributes'!$A:$A,0)),FALSE),))</f>
        <v>2</v>
      </c>
      <c r="H493">
        <f>IF(ISNUMBER(SEARCH(H$1,VLOOKUP($N493,'favorites worksheet'!$B:$T,19,FALSE))),4,IFERROR(VLOOKUP($N493,attributelookup,INDEX('list of artifact attributes'!$B:$B,MATCH(data!H$1,'list of artifact attributes'!$A:$A,0)),FALSE),))</f>
        <v>2</v>
      </c>
      <c r="I493">
        <v>5</v>
      </c>
      <c r="J493" t="s">
        <v>438</v>
      </c>
      <c r="K493" t="s">
        <v>26</v>
      </c>
      <c r="L493" t="s">
        <v>919</v>
      </c>
      <c r="M493" t="s">
        <v>440</v>
      </c>
      <c r="N493" t="str">
        <f t="shared" si="7"/>
        <v>DARKWolyung</v>
      </c>
      <c r="O493" t="s">
        <v>58</v>
      </c>
      <c r="P493" t="s">
        <v>208</v>
      </c>
      <c r="Q493" t="s">
        <v>132</v>
      </c>
      <c r="R493" t="s">
        <v>184</v>
      </c>
      <c r="S493" t="s">
        <v>872</v>
      </c>
      <c r="T493" t="s">
        <v>871</v>
      </c>
      <c r="U493" t="s">
        <v>855</v>
      </c>
      <c r="X493" t="s">
        <v>914</v>
      </c>
      <c r="Y493">
        <v>2</v>
      </c>
      <c r="AA493">
        <v>2</v>
      </c>
      <c r="AD493">
        <v>2</v>
      </c>
      <c r="AF493">
        <v>2</v>
      </c>
      <c r="AI493">
        <v>2</v>
      </c>
      <c r="AJ493">
        <v>2</v>
      </c>
      <c r="AK493">
        <v>2</v>
      </c>
      <c r="AL493">
        <v>2</v>
      </c>
      <c r="AM493">
        <v>2</v>
      </c>
      <c r="AN493">
        <v>2</v>
      </c>
      <c r="AO493">
        <v>2</v>
      </c>
      <c r="AP493">
        <v>2</v>
      </c>
      <c r="AQ493">
        <v>2</v>
      </c>
      <c r="AR493">
        <v>2</v>
      </c>
      <c r="AS493">
        <v>2</v>
      </c>
      <c r="AT493">
        <v>2</v>
      </c>
      <c r="AU493">
        <v>2</v>
      </c>
      <c r="AV493">
        <v>2</v>
      </c>
      <c r="AW493">
        <v>2</v>
      </c>
      <c r="AX493">
        <v>2</v>
      </c>
      <c r="AY493">
        <v>1</v>
      </c>
      <c r="BD493">
        <v>1</v>
      </c>
      <c r="BE493">
        <v>1</v>
      </c>
      <c r="BG493">
        <v>2</v>
      </c>
      <c r="BH493">
        <v>2</v>
      </c>
      <c r="BI493">
        <v>2</v>
      </c>
      <c r="BJ493">
        <v>2</v>
      </c>
      <c r="BK493">
        <v>2</v>
      </c>
      <c r="BL493">
        <v>2</v>
      </c>
      <c r="BM493">
        <v>2</v>
      </c>
      <c r="BN493">
        <v>1</v>
      </c>
    </row>
    <row r="494" spans="2:66" ht="14.5" customHeight="1" x14ac:dyDescent="0.2">
      <c r="B494">
        <f>IF(SUMIFS('Included Monsters'!I:I,'Included Monsters'!E:E,data!K494,'Included Monsters'!F:F,data!M494)=1,0,IF(SUM(C494:D494)=0,0,SUM(E494:H494)))</f>
        <v>3</v>
      </c>
      <c r="C494">
        <f>IF(L494='Choice Identifier'!$F$3,1,0)</f>
        <v>0</v>
      </c>
      <c r="D494">
        <f>IF(K494='Choice Identifier'!$F$3,1,0)</f>
        <v>1</v>
      </c>
      <c r="E494">
        <f>IF(ISNUMBER(SEARCH(E$1,VLOOKUP($N494,'favorites worksheet'!$B:$T,19,FALSE))),4,IFERROR(VLOOKUP($N494,attributelookup,INDEX('list of artifact attributes'!$B:$B,MATCH(data!E$1,'list of artifact attributes'!$A:$A,0)),FALSE),))</f>
        <v>0</v>
      </c>
      <c r="F494">
        <f>IF(ISNUMBER(SEARCH(F$1,VLOOKUP($N494,'favorites worksheet'!$B:$T,19,FALSE))),4,IFERROR(VLOOKUP($N494,attributelookup,INDEX('list of artifact attributes'!$B:$B,MATCH(data!F$1,'list of artifact attributes'!$A:$A,0)),FALSE),))</f>
        <v>0</v>
      </c>
      <c r="G494">
        <f>IF(ISNUMBER(SEARCH(G$1,VLOOKUP($N494,'favorites worksheet'!$B:$T,19,FALSE))),4,IFERROR(VLOOKUP($N494,attributelookup,INDEX('list of artifact attributes'!$B:$B,MATCH(data!G$1,'list of artifact attributes'!$A:$A,0)),FALSE),))</f>
        <v>2</v>
      </c>
      <c r="H494">
        <f>IF(ISNUMBER(SEARCH(H$1,VLOOKUP($N494,'favorites worksheet'!$B:$T,19,FALSE))),4,IFERROR(VLOOKUP($N494,attributelookup,INDEX('list of artifact attributes'!$B:$B,MATCH(data!H$1,'list of artifact attributes'!$A:$A,0)),FALSE),))</f>
        <v>1</v>
      </c>
      <c r="I494">
        <v>5</v>
      </c>
      <c r="J494" t="s">
        <v>438</v>
      </c>
      <c r="K494" t="s">
        <v>22</v>
      </c>
      <c r="L494" t="s">
        <v>921</v>
      </c>
      <c r="M494" t="s">
        <v>439</v>
      </c>
      <c r="N494" t="str">
        <f t="shared" si="7"/>
        <v>LIGHTYeonhong</v>
      </c>
      <c r="O494" t="s">
        <v>58</v>
      </c>
      <c r="P494" t="s">
        <v>208</v>
      </c>
      <c r="Q494" t="s">
        <v>132</v>
      </c>
      <c r="R494" t="s">
        <v>273</v>
      </c>
      <c r="S494" t="s">
        <v>872</v>
      </c>
      <c r="T494" t="s">
        <v>871</v>
      </c>
      <c r="U494" t="s">
        <v>855</v>
      </c>
      <c r="X494" t="s">
        <v>912</v>
      </c>
      <c r="Y494">
        <v>1</v>
      </c>
      <c r="Z494">
        <v>1</v>
      </c>
      <c r="AF494">
        <v>2</v>
      </c>
      <c r="AG494">
        <v>2</v>
      </c>
      <c r="AI494">
        <v>2</v>
      </c>
      <c r="AJ494">
        <v>2</v>
      </c>
      <c r="AK494">
        <v>2</v>
      </c>
      <c r="AL494">
        <v>2</v>
      </c>
      <c r="AM494">
        <v>2</v>
      </c>
      <c r="AN494">
        <v>2</v>
      </c>
      <c r="AO494">
        <v>2</v>
      </c>
      <c r="AP494">
        <v>2</v>
      </c>
      <c r="AQ494">
        <v>2</v>
      </c>
      <c r="AR494">
        <v>2</v>
      </c>
      <c r="AS494">
        <v>1</v>
      </c>
      <c r="AT494">
        <v>2</v>
      </c>
      <c r="AU494">
        <v>2</v>
      </c>
      <c r="AV494">
        <v>1</v>
      </c>
      <c r="AW494">
        <v>2</v>
      </c>
      <c r="AX494">
        <v>2</v>
      </c>
      <c r="AY494">
        <v>1</v>
      </c>
      <c r="BD494">
        <v>1</v>
      </c>
      <c r="BE494">
        <v>1</v>
      </c>
      <c r="BG494">
        <v>1</v>
      </c>
      <c r="BH494">
        <v>1</v>
      </c>
      <c r="BI494">
        <v>1</v>
      </c>
      <c r="BJ494">
        <v>1</v>
      </c>
      <c r="BK494">
        <v>2</v>
      </c>
      <c r="BL494">
        <v>2</v>
      </c>
      <c r="BM494">
        <v>2</v>
      </c>
      <c r="BN494">
        <v>1</v>
      </c>
    </row>
    <row r="495" spans="2:66" ht="14.5" customHeight="1" x14ac:dyDescent="0.2">
      <c r="B495">
        <f>IF(SUMIFS('Included Monsters'!I:I,'Included Monsters'!E:E,data!K495,'Included Monsters'!F:F,data!M495)=1,0,IF(SUM(C495:D495)=0,0,SUM(E495:H495)))</f>
        <v>0</v>
      </c>
      <c r="C495">
        <f>IF(L495='Choice Identifier'!$F$3,1,0)</f>
        <v>0</v>
      </c>
      <c r="D495">
        <f>IF(K495='Choice Identifier'!$F$3,1,0)</f>
        <v>0</v>
      </c>
      <c r="E495">
        <f>IF(ISNUMBER(SEARCH(E$1,VLOOKUP($N495,'favorites worksheet'!$B:$T,19,FALSE))),4,IFERROR(VLOOKUP($N495,attributelookup,INDEX('list of artifact attributes'!$B:$B,MATCH(data!E$1,'list of artifact attributes'!$A:$A,0)),FALSE),))</f>
        <v>0</v>
      </c>
      <c r="F495">
        <f>IF(ISNUMBER(SEARCH(F$1,VLOOKUP($N495,'favorites worksheet'!$B:$T,19,FALSE))),4,IFERROR(VLOOKUP($N495,attributelookup,INDEX('list of artifact attributes'!$B:$B,MATCH(data!F$1,'list of artifact attributes'!$A:$A,0)),FALSE),))</f>
        <v>0</v>
      </c>
      <c r="G495">
        <f>IF(ISNUMBER(SEARCH(G$1,VLOOKUP($N495,'favorites worksheet'!$B:$T,19,FALSE))),4,IFERROR(VLOOKUP($N495,attributelookup,INDEX('list of artifact attributes'!$B:$B,MATCH(data!G$1,'list of artifact attributes'!$A:$A,0)),FALSE),))</f>
        <v>0</v>
      </c>
      <c r="H495">
        <f>IF(ISNUMBER(SEARCH(H$1,VLOOKUP($N495,'favorites worksheet'!$B:$T,19,FALSE))),4,IFERROR(VLOOKUP($N495,attributelookup,INDEX('list of artifact attributes'!$B:$B,MATCH(data!H$1,'list of artifact attributes'!$A:$A,0)),FALSE),))</f>
        <v>2</v>
      </c>
      <c r="I495">
        <v>4</v>
      </c>
      <c r="J495" t="s">
        <v>70</v>
      </c>
      <c r="K495" t="s">
        <v>19</v>
      </c>
      <c r="L495" t="s">
        <v>919</v>
      </c>
      <c r="M495" t="s">
        <v>75</v>
      </c>
      <c r="N495" t="str">
        <f t="shared" si="7"/>
        <v>WINDCarbine</v>
      </c>
      <c r="O495" t="s">
        <v>58</v>
      </c>
      <c r="P495" t="s">
        <v>10</v>
      </c>
      <c r="Q495" t="s">
        <v>72</v>
      </c>
      <c r="R495" t="s">
        <v>10</v>
      </c>
      <c r="S495" t="s">
        <v>854</v>
      </c>
      <c r="T495" t="s">
        <v>855</v>
      </c>
      <c r="U495" t="s">
        <v>871</v>
      </c>
      <c r="V495" t="s">
        <v>869</v>
      </c>
      <c r="X495" t="s">
        <v>909</v>
      </c>
      <c r="Y495">
        <v>2</v>
      </c>
      <c r="AI495">
        <v>1</v>
      </c>
      <c r="AJ495">
        <v>2</v>
      </c>
      <c r="AK495">
        <v>2</v>
      </c>
      <c r="AL495">
        <v>2</v>
      </c>
      <c r="AM495">
        <v>2</v>
      </c>
      <c r="AN495">
        <v>2</v>
      </c>
      <c r="AO495">
        <v>2</v>
      </c>
      <c r="AP495">
        <v>2</v>
      </c>
      <c r="AQ495">
        <v>2</v>
      </c>
      <c r="AR495">
        <v>2</v>
      </c>
      <c r="AS495">
        <v>2</v>
      </c>
      <c r="AT495">
        <v>1</v>
      </c>
      <c r="AU495">
        <v>2</v>
      </c>
      <c r="AV495">
        <v>2</v>
      </c>
      <c r="AW495">
        <v>1</v>
      </c>
      <c r="AX495">
        <v>2</v>
      </c>
      <c r="AY495">
        <v>1</v>
      </c>
      <c r="BD495">
        <v>1</v>
      </c>
      <c r="BE495">
        <v>1</v>
      </c>
      <c r="BG495">
        <v>2</v>
      </c>
      <c r="BH495">
        <v>2</v>
      </c>
      <c r="BI495">
        <v>1</v>
      </c>
      <c r="BJ495">
        <v>2</v>
      </c>
      <c r="BK495">
        <v>2</v>
      </c>
      <c r="BL495">
        <v>2</v>
      </c>
      <c r="BM495">
        <v>2</v>
      </c>
      <c r="BN495">
        <v>1</v>
      </c>
    </row>
    <row r="496" spans="2:66" ht="14.5" customHeight="1" x14ac:dyDescent="0.2">
      <c r="B496">
        <f>IF(SUMIFS('Included Monsters'!I:I,'Included Monsters'!E:E,data!K496,'Included Monsters'!F:F,data!M496)=1,0,IF(SUM(C496:D496)=0,0,SUM(E496:H496)))</f>
        <v>0</v>
      </c>
      <c r="C496">
        <f>IF(L496='Choice Identifier'!$F$3,1,0)</f>
        <v>0</v>
      </c>
      <c r="D496">
        <f>IF(K496='Choice Identifier'!$F$3,1,0)</f>
        <v>0</v>
      </c>
      <c r="E496">
        <f>IF(ISNUMBER(SEARCH(E$1,VLOOKUP($N496,'favorites worksheet'!$B:$T,19,FALSE))),4,IFERROR(VLOOKUP($N496,attributelookup,INDEX('list of artifact attributes'!$B:$B,MATCH(data!E$1,'list of artifact attributes'!$A:$A,0)),FALSE),))</f>
        <v>0</v>
      </c>
      <c r="F496">
        <f>IF(ISNUMBER(SEARCH(F$1,VLOOKUP($N496,'favorites worksheet'!$B:$T,19,FALSE))),4,IFERROR(VLOOKUP($N496,attributelookup,INDEX('list of artifact attributes'!$B:$B,MATCH(data!F$1,'list of artifact attributes'!$A:$A,0)),FALSE),))</f>
        <v>0</v>
      </c>
      <c r="G496">
        <f>IF(ISNUMBER(SEARCH(G$1,VLOOKUP($N496,'favorites worksheet'!$B:$T,19,FALSE))),4,IFERROR(VLOOKUP($N496,attributelookup,INDEX('list of artifact attributes'!$B:$B,MATCH(data!G$1,'list of artifact attributes'!$A:$A,0)),FALSE),))</f>
        <v>0</v>
      </c>
      <c r="H496">
        <f>IF(ISNUMBER(SEARCH(H$1,VLOOKUP($N496,'favorites worksheet'!$B:$T,19,FALSE))),4,IFERROR(VLOOKUP($N496,attributelookup,INDEX('list of artifact attributes'!$B:$B,MATCH(data!H$1,'list of artifact attributes'!$A:$A,0)),FALSE),))</f>
        <v>2</v>
      </c>
      <c r="I496">
        <v>4</v>
      </c>
      <c r="J496" t="s">
        <v>70</v>
      </c>
      <c r="K496" t="s">
        <v>6</v>
      </c>
      <c r="L496" t="s">
        <v>919</v>
      </c>
      <c r="M496" t="s">
        <v>71</v>
      </c>
      <c r="N496" t="str">
        <f t="shared" si="7"/>
        <v>FIRECarcano</v>
      </c>
      <c r="O496" t="s">
        <v>58</v>
      </c>
      <c r="P496" t="s">
        <v>10</v>
      </c>
      <c r="Q496" t="s">
        <v>72</v>
      </c>
      <c r="R496" t="s">
        <v>10</v>
      </c>
      <c r="S496" t="s">
        <v>854</v>
      </c>
      <c r="T496" t="s">
        <v>855</v>
      </c>
      <c r="U496" t="s">
        <v>857</v>
      </c>
      <c r="V496" t="s">
        <v>871</v>
      </c>
      <c r="W496" t="s">
        <v>869</v>
      </c>
      <c r="X496" t="s">
        <v>909</v>
      </c>
      <c r="Y496">
        <v>2</v>
      </c>
      <c r="AI496">
        <v>2</v>
      </c>
      <c r="AJ496">
        <v>1</v>
      </c>
      <c r="AK496">
        <v>2</v>
      </c>
      <c r="AL496">
        <v>2</v>
      </c>
      <c r="AM496">
        <v>2</v>
      </c>
      <c r="AN496">
        <v>2</v>
      </c>
      <c r="AO496">
        <v>2</v>
      </c>
      <c r="AP496">
        <v>2</v>
      </c>
      <c r="AQ496">
        <v>2</v>
      </c>
      <c r="AR496">
        <v>2</v>
      </c>
      <c r="AS496">
        <v>2</v>
      </c>
      <c r="AT496">
        <v>1</v>
      </c>
      <c r="AU496">
        <v>2</v>
      </c>
      <c r="AV496">
        <v>2</v>
      </c>
      <c r="AW496">
        <v>1</v>
      </c>
      <c r="AX496">
        <v>2</v>
      </c>
      <c r="AY496">
        <v>1</v>
      </c>
      <c r="BD496">
        <v>1</v>
      </c>
      <c r="BE496">
        <v>1</v>
      </c>
      <c r="BG496">
        <v>2</v>
      </c>
      <c r="BH496">
        <v>2</v>
      </c>
      <c r="BI496">
        <v>1</v>
      </c>
      <c r="BJ496">
        <v>2</v>
      </c>
      <c r="BK496">
        <v>2</v>
      </c>
      <c r="BL496">
        <v>2</v>
      </c>
      <c r="BM496">
        <v>2</v>
      </c>
      <c r="BN496">
        <v>1</v>
      </c>
    </row>
    <row r="497" spans="2:66" ht="14.5" customHeight="1" x14ac:dyDescent="0.2">
      <c r="B497">
        <f>IF(SUMIFS('Included Monsters'!I:I,'Included Monsters'!E:E,data!K497,'Included Monsters'!F:F,data!M497)=1,0,IF(SUM(C497:D497)=0,0,SUM(E497:H497)))</f>
        <v>0</v>
      </c>
      <c r="C497">
        <f>IF(L497='Choice Identifier'!$F$3,1,0)</f>
        <v>0</v>
      </c>
      <c r="D497">
        <f>IF(K497='Choice Identifier'!$F$3,1,0)</f>
        <v>0</v>
      </c>
      <c r="E497">
        <f>IF(ISNUMBER(SEARCH(E$1,VLOOKUP($N497,'favorites worksheet'!$B:$T,19,FALSE))),4,IFERROR(VLOOKUP($N497,attributelookup,INDEX('list of artifact attributes'!$B:$B,MATCH(data!E$1,'list of artifact attributes'!$A:$A,0)),FALSE),))</f>
        <v>0</v>
      </c>
      <c r="F497">
        <f>IF(ISNUMBER(SEARCH(F$1,VLOOKUP($N497,'favorites worksheet'!$B:$T,19,FALSE))),4,IFERROR(VLOOKUP($N497,attributelookup,INDEX('list of artifact attributes'!$B:$B,MATCH(data!F$1,'list of artifact attributes'!$A:$A,0)),FALSE),))</f>
        <v>0</v>
      </c>
      <c r="G497">
        <f>IF(ISNUMBER(SEARCH(G$1,VLOOKUP($N497,'favorites worksheet'!$B:$T,19,FALSE))),4,IFERROR(VLOOKUP($N497,attributelookup,INDEX('list of artifact attributes'!$B:$B,MATCH(data!G$1,'list of artifact attributes'!$A:$A,0)),FALSE),))</f>
        <v>0</v>
      </c>
      <c r="H497">
        <f>IF(ISNUMBER(SEARCH(H$1,VLOOKUP($N497,'favorites worksheet'!$B:$T,19,FALSE))),4,IFERROR(VLOOKUP($N497,attributelookup,INDEX('list of artifact attributes'!$B:$B,MATCH(data!H$1,'list of artifact attributes'!$A:$A,0)),FALSE),))</f>
        <v>2</v>
      </c>
      <c r="I497">
        <v>4</v>
      </c>
      <c r="J497" t="s">
        <v>70</v>
      </c>
      <c r="K497" t="s">
        <v>13</v>
      </c>
      <c r="L497" t="s">
        <v>919</v>
      </c>
      <c r="M497" t="s">
        <v>74</v>
      </c>
      <c r="N497" t="str">
        <f t="shared" si="7"/>
        <v>WATERCovenant</v>
      </c>
      <c r="O497" t="s">
        <v>58</v>
      </c>
      <c r="P497" t="s">
        <v>10</v>
      </c>
      <c r="Q497" t="s">
        <v>72</v>
      </c>
      <c r="R497" t="s">
        <v>10</v>
      </c>
      <c r="S497" t="s">
        <v>854</v>
      </c>
      <c r="T497" t="s">
        <v>855</v>
      </c>
      <c r="U497" t="s">
        <v>869</v>
      </c>
      <c r="V497" t="s">
        <v>871</v>
      </c>
      <c r="X497" t="s">
        <v>909</v>
      </c>
      <c r="Y497">
        <v>2</v>
      </c>
      <c r="Z497">
        <v>2</v>
      </c>
      <c r="AA497">
        <v>2</v>
      </c>
      <c r="AG497">
        <v>2</v>
      </c>
      <c r="AI497">
        <v>2</v>
      </c>
      <c r="AJ497">
        <v>2</v>
      </c>
      <c r="AK497">
        <v>1</v>
      </c>
      <c r="AL497">
        <v>2</v>
      </c>
      <c r="AM497">
        <v>2</v>
      </c>
      <c r="AN497">
        <v>2</v>
      </c>
      <c r="AO497">
        <v>2</v>
      </c>
      <c r="AP497">
        <v>2</v>
      </c>
      <c r="AQ497">
        <v>2</v>
      </c>
      <c r="AR497">
        <v>2</v>
      </c>
      <c r="AS497">
        <v>2</v>
      </c>
      <c r="AT497">
        <v>1</v>
      </c>
      <c r="AU497">
        <v>2</v>
      </c>
      <c r="AV497">
        <v>2</v>
      </c>
      <c r="AW497">
        <v>1</v>
      </c>
      <c r="AX497">
        <v>2</v>
      </c>
      <c r="AY497">
        <v>1</v>
      </c>
      <c r="BD497">
        <v>1</v>
      </c>
      <c r="BE497">
        <v>1</v>
      </c>
      <c r="BG497">
        <v>2</v>
      </c>
      <c r="BH497">
        <v>2</v>
      </c>
      <c r="BI497">
        <v>1</v>
      </c>
      <c r="BJ497">
        <v>2</v>
      </c>
      <c r="BK497">
        <v>2</v>
      </c>
      <c r="BL497">
        <v>2</v>
      </c>
      <c r="BM497">
        <v>2</v>
      </c>
      <c r="BN497">
        <v>1</v>
      </c>
    </row>
    <row r="498" spans="2:66" ht="14.5" customHeight="1" x14ac:dyDescent="0.2">
      <c r="B498">
        <f>IF(SUMIFS('Included Monsters'!I:I,'Included Monsters'!E:E,data!K498,'Included Monsters'!F:F,data!M498)=1,0,IF(SUM(C498:D498)=0,0,SUM(E498:H498)))</f>
        <v>0</v>
      </c>
      <c r="C498">
        <f>IF(L498='Choice Identifier'!$F$3,1,0)</f>
        <v>0</v>
      </c>
      <c r="D498">
        <f>IF(K498='Choice Identifier'!$F$3,1,0)</f>
        <v>0</v>
      </c>
      <c r="E498">
        <f>IF(ISNUMBER(SEARCH(E$1,VLOOKUP($N498,'favorites worksheet'!$B:$T,19,FALSE))),4,IFERROR(VLOOKUP($N498,attributelookup,INDEX('list of artifact attributes'!$B:$B,MATCH(data!E$1,'list of artifact attributes'!$A:$A,0)),FALSE),))</f>
        <v>0</v>
      </c>
      <c r="F498">
        <f>IF(ISNUMBER(SEARCH(F$1,VLOOKUP($N498,'favorites worksheet'!$B:$T,19,FALSE))),4,IFERROR(VLOOKUP($N498,attributelookup,INDEX('list of artifact attributes'!$B:$B,MATCH(data!F$1,'list of artifact attributes'!$A:$A,0)),FALSE),))</f>
        <v>0</v>
      </c>
      <c r="G498">
        <f>IF(ISNUMBER(SEARCH(G$1,VLOOKUP($N498,'favorites worksheet'!$B:$T,19,FALSE))),4,IFERROR(VLOOKUP($N498,attributelookup,INDEX('list of artifact attributes'!$B:$B,MATCH(data!G$1,'list of artifact attributes'!$A:$A,0)),FALSE),))</f>
        <v>0</v>
      </c>
      <c r="H498">
        <f>IF(ISNUMBER(SEARCH(H$1,VLOOKUP($N498,'favorites worksheet'!$B:$T,19,FALSE))),4,IFERROR(VLOOKUP($N498,attributelookup,INDEX('list of artifact attributes'!$B:$B,MATCH(data!H$1,'list of artifact attributes'!$A:$A,0)),FALSE),))</f>
        <v>2</v>
      </c>
      <c r="I498">
        <v>4</v>
      </c>
      <c r="J498" t="s">
        <v>70</v>
      </c>
      <c r="K498" t="s">
        <v>26</v>
      </c>
      <c r="L498" t="s">
        <v>919</v>
      </c>
      <c r="M498" t="s">
        <v>78</v>
      </c>
      <c r="N498" t="str">
        <f t="shared" si="7"/>
        <v>DARKDragunov</v>
      </c>
      <c r="O498" t="s">
        <v>58</v>
      </c>
      <c r="P498" t="s">
        <v>10</v>
      </c>
      <c r="Q498" t="s">
        <v>11</v>
      </c>
      <c r="R498" t="s">
        <v>79</v>
      </c>
      <c r="S498" t="s">
        <v>854</v>
      </c>
      <c r="T498" t="s">
        <v>871</v>
      </c>
      <c r="U498" t="s">
        <v>855</v>
      </c>
      <c r="V498" t="s">
        <v>869</v>
      </c>
      <c r="X498" t="s">
        <v>909</v>
      </c>
      <c r="Y498">
        <v>2</v>
      </c>
      <c r="AI498">
        <v>2</v>
      </c>
      <c r="AJ498">
        <v>2</v>
      </c>
      <c r="AK498">
        <v>2</v>
      </c>
      <c r="AL498">
        <v>2</v>
      </c>
      <c r="AM498">
        <v>2</v>
      </c>
      <c r="AN498">
        <v>2</v>
      </c>
      <c r="AO498">
        <v>2</v>
      </c>
      <c r="AP498">
        <v>2</v>
      </c>
      <c r="AQ498">
        <v>2</v>
      </c>
      <c r="AR498">
        <v>2</v>
      </c>
      <c r="AS498">
        <v>2</v>
      </c>
      <c r="AT498">
        <v>1</v>
      </c>
      <c r="AU498">
        <v>2</v>
      </c>
      <c r="AV498">
        <v>2</v>
      </c>
      <c r="AW498">
        <v>1</v>
      </c>
      <c r="AX498">
        <v>2</v>
      </c>
      <c r="AY498">
        <v>1</v>
      </c>
      <c r="BD498">
        <v>1</v>
      </c>
      <c r="BE498">
        <v>1</v>
      </c>
      <c r="BG498">
        <v>2</v>
      </c>
      <c r="BH498">
        <v>2</v>
      </c>
      <c r="BI498">
        <v>1</v>
      </c>
      <c r="BJ498">
        <v>2</v>
      </c>
      <c r="BK498">
        <v>2</v>
      </c>
      <c r="BL498">
        <v>2</v>
      </c>
      <c r="BM498">
        <v>2</v>
      </c>
      <c r="BN498">
        <v>1</v>
      </c>
    </row>
    <row r="499" spans="2:66" ht="14.5" customHeight="1" x14ac:dyDescent="0.2">
      <c r="B499">
        <f>IF(SUMIFS('Included Monsters'!I:I,'Included Monsters'!E:E,data!K499,'Included Monsters'!F:F,data!M499)=1,0,IF(SUM(C499:D499)=0,0,SUM(E499:H499)))</f>
        <v>2</v>
      </c>
      <c r="C499">
        <f>IF(L499='Choice Identifier'!$F$3,1,0)</f>
        <v>0</v>
      </c>
      <c r="D499">
        <f>IF(K499='Choice Identifier'!$F$3,1,0)</f>
        <v>1</v>
      </c>
      <c r="E499">
        <f>IF(ISNUMBER(SEARCH(E$1,VLOOKUP($N499,'favorites worksheet'!$B:$T,19,FALSE))),4,IFERROR(VLOOKUP($N499,attributelookup,INDEX('list of artifact attributes'!$B:$B,MATCH(data!E$1,'list of artifact attributes'!$A:$A,0)),FALSE),))</f>
        <v>0</v>
      </c>
      <c r="F499">
        <f>IF(ISNUMBER(SEARCH(F$1,VLOOKUP($N499,'favorites worksheet'!$B:$T,19,FALSE))),4,IFERROR(VLOOKUP($N499,attributelookup,INDEX('list of artifact attributes'!$B:$B,MATCH(data!F$1,'list of artifact attributes'!$A:$A,0)),FALSE),))</f>
        <v>0</v>
      </c>
      <c r="G499">
        <f>IF(ISNUMBER(SEARCH(G$1,VLOOKUP($N499,'favorites worksheet'!$B:$T,19,FALSE))),4,IFERROR(VLOOKUP($N499,attributelookup,INDEX('list of artifact attributes'!$B:$B,MATCH(data!G$1,'list of artifact attributes'!$A:$A,0)),FALSE),))</f>
        <v>0</v>
      </c>
      <c r="H499">
        <f>IF(ISNUMBER(SEARCH(H$1,VLOOKUP($N499,'favorites worksheet'!$B:$T,19,FALSE))),4,IFERROR(VLOOKUP($N499,attributelookup,INDEX('list of artifact attributes'!$B:$B,MATCH(data!H$1,'list of artifact attributes'!$A:$A,0)),FALSE),))</f>
        <v>2</v>
      </c>
      <c r="I499">
        <v>4</v>
      </c>
      <c r="J499" t="s">
        <v>70</v>
      </c>
      <c r="K499" t="s">
        <v>22</v>
      </c>
      <c r="L499" t="s">
        <v>919</v>
      </c>
      <c r="M499" t="s">
        <v>76</v>
      </c>
      <c r="N499" t="str">
        <f t="shared" si="7"/>
        <v>LIGHTMagnum</v>
      </c>
      <c r="O499" t="s">
        <v>9</v>
      </c>
      <c r="P499" t="s">
        <v>10</v>
      </c>
      <c r="Q499" t="s">
        <v>77</v>
      </c>
      <c r="R499" t="s">
        <v>10</v>
      </c>
      <c r="S499" t="s">
        <v>854</v>
      </c>
      <c r="T499" t="s">
        <v>871</v>
      </c>
      <c r="U499" t="s">
        <v>855</v>
      </c>
      <c r="V499" t="s">
        <v>869</v>
      </c>
      <c r="X499" t="s">
        <v>909</v>
      </c>
      <c r="Y499">
        <v>2</v>
      </c>
      <c r="Z499">
        <v>2</v>
      </c>
      <c r="AG499">
        <v>2</v>
      </c>
      <c r="AI499">
        <v>2</v>
      </c>
      <c r="AJ499">
        <v>2</v>
      </c>
      <c r="AK499">
        <v>2</v>
      </c>
      <c r="AL499">
        <v>2</v>
      </c>
      <c r="AM499">
        <v>2</v>
      </c>
      <c r="AN499">
        <v>2</v>
      </c>
      <c r="AO499">
        <v>2</v>
      </c>
      <c r="AP499">
        <v>2</v>
      </c>
      <c r="AQ499">
        <v>2</v>
      </c>
      <c r="AR499">
        <v>2</v>
      </c>
      <c r="AS499">
        <v>2</v>
      </c>
      <c r="AT499">
        <v>1</v>
      </c>
      <c r="AU499">
        <v>2</v>
      </c>
      <c r="AV499">
        <v>2</v>
      </c>
      <c r="AW499">
        <v>1</v>
      </c>
      <c r="AX499">
        <v>2</v>
      </c>
      <c r="AY499">
        <v>1</v>
      </c>
      <c r="BD499">
        <v>1</v>
      </c>
      <c r="BE499">
        <v>1</v>
      </c>
      <c r="BG499">
        <v>2</v>
      </c>
      <c r="BH499">
        <v>2</v>
      </c>
      <c r="BI499">
        <v>1</v>
      </c>
      <c r="BJ499">
        <v>2</v>
      </c>
      <c r="BK499">
        <v>2</v>
      </c>
      <c r="BL499">
        <v>2</v>
      </c>
      <c r="BM499">
        <v>2</v>
      </c>
      <c r="BN499">
        <v>1</v>
      </c>
    </row>
    <row r="500" spans="2:66" ht="14.5" customHeight="1" x14ac:dyDescent="0.2">
      <c r="B500">
        <f>IF(SUMIFS('Included Monsters'!I:I,'Included Monsters'!E:E,data!K500,'Included Monsters'!F:F,data!M500)=1,0,IF(SUM(C500:D500)=0,0,SUM(E500:H500)))</f>
        <v>3</v>
      </c>
      <c r="C500">
        <f>IF(L500='Choice Identifier'!$F$3,1,0)</f>
        <v>0</v>
      </c>
      <c r="D500">
        <f>IF(K500='Choice Identifier'!$F$3,1,0)</f>
        <v>1</v>
      </c>
      <c r="E500">
        <f>IF(ISNUMBER(SEARCH(E$1,VLOOKUP($N500,'favorites worksheet'!$B:$T,19,FALSE))),4,IFERROR(VLOOKUP($N500,attributelookup,INDEX('list of artifact attributes'!$B:$B,MATCH(data!E$1,'list of artifact attributes'!$A:$A,0)),FALSE),))</f>
        <v>0</v>
      </c>
      <c r="F500">
        <f>IF(ISNUMBER(SEARCH(F$1,VLOOKUP($N500,'favorites worksheet'!$B:$T,19,FALSE))),4,IFERROR(VLOOKUP($N500,attributelookup,INDEX('list of artifact attributes'!$B:$B,MATCH(data!F$1,'list of artifact attributes'!$A:$A,0)),FALSE),))</f>
        <v>0</v>
      </c>
      <c r="G500">
        <f>IF(ISNUMBER(SEARCH(G$1,VLOOKUP($N500,'favorites worksheet'!$B:$T,19,FALSE))),4,IFERROR(VLOOKUP($N500,attributelookup,INDEX('list of artifact attributes'!$B:$B,MATCH(data!G$1,'list of artifact attributes'!$A:$A,0)),FALSE),))</f>
        <v>2</v>
      </c>
      <c r="H500">
        <f>IF(ISNUMBER(SEARCH(H$1,VLOOKUP($N500,'favorites worksheet'!$B:$T,19,FALSE))),4,IFERROR(VLOOKUP($N500,attributelookup,INDEX('list of artifact attributes'!$B:$B,MATCH(data!H$1,'list of artifact attributes'!$A:$A,0)),FALSE),))</f>
        <v>1</v>
      </c>
      <c r="I500">
        <v>4</v>
      </c>
      <c r="J500" t="s">
        <v>28</v>
      </c>
      <c r="K500" t="s">
        <v>22</v>
      </c>
      <c r="L500" t="s">
        <v>921</v>
      </c>
      <c r="M500" t="s">
        <v>35</v>
      </c>
      <c r="N500" t="str">
        <f t="shared" si="7"/>
        <v>LIGHTDongbaek</v>
      </c>
      <c r="O500" t="s">
        <v>30</v>
      </c>
      <c r="P500" t="s">
        <v>31</v>
      </c>
      <c r="Q500" t="s">
        <v>17</v>
      </c>
      <c r="R500" t="s">
        <v>31</v>
      </c>
      <c r="S500" t="s">
        <v>854</v>
      </c>
      <c r="T500" t="s">
        <v>857</v>
      </c>
      <c r="U500" t="s">
        <v>858</v>
      </c>
      <c r="X500" t="s">
        <v>912</v>
      </c>
      <c r="Y500">
        <v>1</v>
      </c>
      <c r="AF500">
        <v>2</v>
      </c>
      <c r="AG500">
        <v>2</v>
      </c>
      <c r="AI500">
        <v>2</v>
      </c>
      <c r="AJ500">
        <v>2</v>
      </c>
      <c r="AK500">
        <v>2</v>
      </c>
      <c r="AL500">
        <v>2</v>
      </c>
      <c r="AM500">
        <v>2</v>
      </c>
      <c r="AN500">
        <v>2</v>
      </c>
      <c r="AO500">
        <v>2</v>
      </c>
      <c r="AP500">
        <v>2</v>
      </c>
      <c r="AQ500">
        <v>2</v>
      </c>
      <c r="AR500">
        <v>2</v>
      </c>
      <c r="AS500">
        <v>1</v>
      </c>
      <c r="AT500">
        <v>2</v>
      </c>
      <c r="AU500">
        <v>2</v>
      </c>
      <c r="AV500">
        <v>1</v>
      </c>
      <c r="AW500">
        <v>2</v>
      </c>
      <c r="AX500">
        <v>2</v>
      </c>
      <c r="AY500">
        <v>1</v>
      </c>
      <c r="BD500">
        <v>1</v>
      </c>
      <c r="BE500">
        <v>1</v>
      </c>
      <c r="BG500">
        <v>1</v>
      </c>
      <c r="BH500">
        <v>1</v>
      </c>
      <c r="BI500">
        <v>1</v>
      </c>
      <c r="BJ500">
        <v>1</v>
      </c>
      <c r="BK500">
        <v>2</v>
      </c>
      <c r="BL500">
        <v>2</v>
      </c>
      <c r="BM500">
        <v>2</v>
      </c>
      <c r="BN500">
        <v>1</v>
      </c>
    </row>
    <row r="501" spans="2:66" ht="14.5" customHeight="1" x14ac:dyDescent="0.2">
      <c r="B501">
        <f>IF(SUMIFS('Included Monsters'!I:I,'Included Monsters'!E:E,data!K501,'Included Monsters'!F:F,data!M501)=1,0,IF(SUM(C501:D501)=0,0,SUM(E501:H501)))</f>
        <v>0</v>
      </c>
      <c r="C501">
        <f>IF(L501='Choice Identifier'!$F$3,1,0)</f>
        <v>0</v>
      </c>
      <c r="D501">
        <f>IF(K501='Choice Identifier'!$F$3,1,0)</f>
        <v>0</v>
      </c>
      <c r="E501">
        <f>IF(ISNUMBER(SEARCH(E$1,VLOOKUP($N501,'favorites worksheet'!$B:$T,19,FALSE))),4,IFERROR(VLOOKUP($N501,attributelookup,INDEX('list of artifact attributes'!$B:$B,MATCH(data!E$1,'list of artifact attributes'!$A:$A,0)),FALSE),))</f>
        <v>0</v>
      </c>
      <c r="F501">
        <f>IF(ISNUMBER(SEARCH(F$1,VLOOKUP($N501,'favorites worksheet'!$B:$T,19,FALSE))),4,IFERROR(VLOOKUP($N501,attributelookup,INDEX('list of artifact attributes'!$B:$B,MATCH(data!F$1,'list of artifact attributes'!$A:$A,0)),FALSE),))</f>
        <v>2</v>
      </c>
      <c r="G501">
        <f>IF(ISNUMBER(SEARCH(G$1,VLOOKUP($N501,'favorites worksheet'!$B:$T,19,FALSE))),4,IFERROR(VLOOKUP($N501,attributelookup,INDEX('list of artifact attributes'!$B:$B,MATCH(data!G$1,'list of artifact attributes'!$A:$A,0)),FALSE),))</f>
        <v>2</v>
      </c>
      <c r="H501">
        <f>IF(ISNUMBER(SEARCH(H$1,VLOOKUP($N501,'favorites worksheet'!$B:$T,19,FALSE))),4,IFERROR(VLOOKUP($N501,attributelookup,INDEX('list of artifact attributes'!$B:$B,MATCH(data!H$1,'list of artifact attributes'!$A:$A,0)),FALSE),))</f>
        <v>1</v>
      </c>
      <c r="I501">
        <v>4</v>
      </c>
      <c r="J501" t="s">
        <v>28</v>
      </c>
      <c r="K501" t="s">
        <v>6</v>
      </c>
      <c r="L501" t="s">
        <v>921</v>
      </c>
      <c r="M501" t="s">
        <v>29</v>
      </c>
      <c r="N501" t="str">
        <f t="shared" si="7"/>
        <v>FIREHongyeon</v>
      </c>
      <c r="O501" t="s">
        <v>30</v>
      </c>
      <c r="P501" t="s">
        <v>31</v>
      </c>
      <c r="Q501" t="s">
        <v>17</v>
      </c>
      <c r="R501" t="s">
        <v>31</v>
      </c>
      <c r="S501" t="s">
        <v>854</v>
      </c>
      <c r="T501" t="s">
        <v>857</v>
      </c>
      <c r="U501" t="s">
        <v>858</v>
      </c>
      <c r="X501" t="s">
        <v>912</v>
      </c>
      <c r="Y501">
        <v>1</v>
      </c>
      <c r="AE501">
        <v>2</v>
      </c>
      <c r="AF501">
        <v>2</v>
      </c>
      <c r="AG501">
        <v>2</v>
      </c>
      <c r="AI501">
        <v>2</v>
      </c>
      <c r="AJ501">
        <v>1</v>
      </c>
      <c r="AK501">
        <v>2</v>
      </c>
      <c r="AL501">
        <v>2</v>
      </c>
      <c r="AM501">
        <v>2</v>
      </c>
      <c r="AN501">
        <v>2</v>
      </c>
      <c r="AO501">
        <v>2</v>
      </c>
      <c r="AP501">
        <v>2</v>
      </c>
      <c r="AQ501">
        <v>2</v>
      </c>
      <c r="AR501">
        <v>2</v>
      </c>
      <c r="AS501">
        <v>1</v>
      </c>
      <c r="AT501">
        <v>2</v>
      </c>
      <c r="AU501">
        <v>2</v>
      </c>
      <c r="AV501">
        <v>1</v>
      </c>
      <c r="AW501">
        <v>2</v>
      </c>
      <c r="AX501">
        <v>2</v>
      </c>
      <c r="AY501">
        <v>1</v>
      </c>
      <c r="BD501">
        <v>1</v>
      </c>
      <c r="BE501">
        <v>1</v>
      </c>
      <c r="BG501">
        <v>1</v>
      </c>
      <c r="BH501">
        <v>1</v>
      </c>
      <c r="BI501">
        <v>1</v>
      </c>
      <c r="BJ501">
        <v>1</v>
      </c>
      <c r="BK501">
        <v>2</v>
      </c>
      <c r="BL501">
        <v>2</v>
      </c>
      <c r="BM501">
        <v>2</v>
      </c>
      <c r="BN501">
        <v>1</v>
      </c>
    </row>
    <row r="502" spans="2:66" ht="14.5" customHeight="1" x14ac:dyDescent="0.2">
      <c r="B502">
        <f>IF(SUMIFS('Included Monsters'!I:I,'Included Monsters'!E:E,data!K502,'Included Monsters'!F:F,data!M502)=1,0,IF(SUM(C502:D502)=0,0,SUM(E502:H502)))</f>
        <v>0</v>
      </c>
      <c r="C502">
        <f>IF(L502='Choice Identifier'!$F$3,1,0)</f>
        <v>0</v>
      </c>
      <c r="D502">
        <f>IF(K502='Choice Identifier'!$F$3,1,0)</f>
        <v>0</v>
      </c>
      <c r="E502">
        <f>IF(ISNUMBER(SEARCH(E$1,VLOOKUP($N502,'favorites worksheet'!$B:$T,19,FALSE))),4,IFERROR(VLOOKUP($N502,attributelookup,INDEX('list of artifact attributes'!$B:$B,MATCH(data!E$1,'list of artifact attributes'!$A:$A,0)),FALSE),))</f>
        <v>0</v>
      </c>
      <c r="F502">
        <f>IF(ISNUMBER(SEARCH(F$1,VLOOKUP($N502,'favorites worksheet'!$B:$T,19,FALSE))),4,IFERROR(VLOOKUP($N502,attributelookup,INDEX('list of artifact attributes'!$B:$B,MATCH(data!F$1,'list of artifact attributes'!$A:$A,0)),FALSE),))</f>
        <v>0</v>
      </c>
      <c r="G502">
        <f>IF(ISNUMBER(SEARCH(G$1,VLOOKUP($N502,'favorites worksheet'!$B:$T,19,FALSE))),4,IFERROR(VLOOKUP($N502,attributelookup,INDEX('list of artifact attributes'!$B:$B,MATCH(data!G$1,'list of artifact attributes'!$A:$A,0)),FALSE),))</f>
        <v>2</v>
      </c>
      <c r="H502">
        <f>IF(ISNUMBER(SEARCH(H$1,VLOOKUP($N502,'favorites worksheet'!$B:$T,19,FALSE))),4,IFERROR(VLOOKUP($N502,attributelookup,INDEX('list of artifact attributes'!$B:$B,MATCH(data!H$1,'list of artifact attributes'!$A:$A,0)),FALSE),))</f>
        <v>1</v>
      </c>
      <c r="I502">
        <v>4</v>
      </c>
      <c r="J502" t="s">
        <v>28</v>
      </c>
      <c r="K502" t="s">
        <v>26</v>
      </c>
      <c r="L502" t="s">
        <v>921</v>
      </c>
      <c r="M502" t="s">
        <v>36</v>
      </c>
      <c r="N502" t="str">
        <f t="shared" si="7"/>
        <v>DARKMirinae</v>
      </c>
      <c r="O502" t="s">
        <v>30</v>
      </c>
      <c r="P502" t="s">
        <v>31</v>
      </c>
      <c r="Q502" t="s">
        <v>17</v>
      </c>
      <c r="R502" t="s">
        <v>31</v>
      </c>
      <c r="S502" t="s">
        <v>854</v>
      </c>
      <c r="T502" t="s">
        <v>857</v>
      </c>
      <c r="U502" t="s">
        <v>858</v>
      </c>
      <c r="X502" t="s">
        <v>912</v>
      </c>
      <c r="Y502">
        <v>1</v>
      </c>
      <c r="Z502">
        <v>1</v>
      </c>
      <c r="AF502">
        <v>2</v>
      </c>
      <c r="AG502">
        <v>2</v>
      </c>
      <c r="AI502">
        <v>2</v>
      </c>
      <c r="AJ502">
        <v>2</v>
      </c>
      <c r="AK502">
        <v>2</v>
      </c>
      <c r="AL502">
        <v>2</v>
      </c>
      <c r="AM502">
        <v>2</v>
      </c>
      <c r="AN502">
        <v>2</v>
      </c>
      <c r="AO502">
        <v>2</v>
      </c>
      <c r="AP502">
        <v>2</v>
      </c>
      <c r="AQ502">
        <v>2</v>
      </c>
      <c r="AR502">
        <v>2</v>
      </c>
      <c r="AS502">
        <v>1</v>
      </c>
      <c r="AT502">
        <v>2</v>
      </c>
      <c r="AU502">
        <v>2</v>
      </c>
      <c r="AV502">
        <v>1</v>
      </c>
      <c r="AW502">
        <v>2</v>
      </c>
      <c r="AX502">
        <v>2</v>
      </c>
      <c r="AY502">
        <v>1</v>
      </c>
      <c r="BD502">
        <v>1</v>
      </c>
      <c r="BE502">
        <v>1</v>
      </c>
      <c r="BG502">
        <v>1</v>
      </c>
      <c r="BH502">
        <v>1</v>
      </c>
      <c r="BI502">
        <v>1</v>
      </c>
      <c r="BJ502">
        <v>1</v>
      </c>
      <c r="BK502">
        <v>2</v>
      </c>
      <c r="BL502">
        <v>2</v>
      </c>
      <c r="BM502">
        <v>2</v>
      </c>
      <c r="BN502">
        <v>1</v>
      </c>
    </row>
    <row r="503" spans="2:66" ht="14.5" customHeight="1" x14ac:dyDescent="0.2">
      <c r="B503">
        <f>IF(SUMIFS('Included Monsters'!I:I,'Included Monsters'!E:E,data!K503,'Included Monsters'!F:F,data!M503)=1,0,IF(SUM(C503:D503)=0,0,SUM(E503:H503)))</f>
        <v>0</v>
      </c>
      <c r="C503">
        <f>IF(L503='Choice Identifier'!$F$3,1,0)</f>
        <v>0</v>
      </c>
      <c r="D503">
        <f>IF(K503='Choice Identifier'!$F$3,1,0)</f>
        <v>0</v>
      </c>
      <c r="E503">
        <f>IF(ISNUMBER(SEARCH(E$1,VLOOKUP($N503,'favorites worksheet'!$B:$T,19,FALSE))),4,IFERROR(VLOOKUP($N503,attributelookup,INDEX('list of artifact attributes'!$B:$B,MATCH(data!E$1,'list of artifact attributes'!$A:$A,0)),FALSE),))</f>
        <v>0</v>
      </c>
      <c r="F503">
        <f>IF(ISNUMBER(SEARCH(F$1,VLOOKUP($N503,'favorites worksheet'!$B:$T,19,FALSE))),4,IFERROR(VLOOKUP($N503,attributelookup,INDEX('list of artifact attributes'!$B:$B,MATCH(data!F$1,'list of artifact attributes'!$A:$A,0)),FALSE),))</f>
        <v>0</v>
      </c>
      <c r="G503">
        <f>IF(ISNUMBER(SEARCH(G$1,VLOOKUP($N503,'favorites worksheet'!$B:$T,19,FALSE))),4,IFERROR(VLOOKUP($N503,attributelookup,INDEX('list of artifact attributes'!$B:$B,MATCH(data!G$1,'list of artifact attributes'!$A:$A,0)),FALSE),))</f>
        <v>2</v>
      </c>
      <c r="H503">
        <f>IF(ISNUMBER(SEARCH(H$1,VLOOKUP($N503,'favorites worksheet'!$B:$T,19,FALSE))),4,IFERROR(VLOOKUP($N503,attributelookup,INDEX('list of artifact attributes'!$B:$B,MATCH(data!H$1,'list of artifact attributes'!$A:$A,0)),FALSE),))</f>
        <v>1</v>
      </c>
      <c r="I503">
        <v>4</v>
      </c>
      <c r="J503" t="s">
        <v>28</v>
      </c>
      <c r="K503" t="s">
        <v>13</v>
      </c>
      <c r="L503" t="s">
        <v>921</v>
      </c>
      <c r="M503" t="s">
        <v>33</v>
      </c>
      <c r="N503" t="str">
        <f t="shared" si="7"/>
        <v>WATERSongseol</v>
      </c>
      <c r="O503" t="s">
        <v>30</v>
      </c>
      <c r="P503" t="s">
        <v>31</v>
      </c>
      <c r="Q503" t="s">
        <v>17</v>
      </c>
      <c r="R503" t="s">
        <v>31</v>
      </c>
      <c r="S503" t="s">
        <v>854</v>
      </c>
      <c r="T503" t="s">
        <v>857</v>
      </c>
      <c r="U503" t="s">
        <v>858</v>
      </c>
      <c r="X503" t="s">
        <v>912</v>
      </c>
      <c r="Y503">
        <v>1</v>
      </c>
      <c r="Z503">
        <v>1</v>
      </c>
      <c r="AF503">
        <v>2</v>
      </c>
      <c r="AG503">
        <v>2</v>
      </c>
      <c r="AI503">
        <v>2</v>
      </c>
      <c r="AJ503">
        <v>2</v>
      </c>
      <c r="AK503">
        <v>1</v>
      </c>
      <c r="AL503">
        <v>2</v>
      </c>
      <c r="AM503">
        <v>2</v>
      </c>
      <c r="AN503">
        <v>2</v>
      </c>
      <c r="AO503">
        <v>2</v>
      </c>
      <c r="AP503">
        <v>2</v>
      </c>
      <c r="AQ503">
        <v>2</v>
      </c>
      <c r="AR503">
        <v>2</v>
      </c>
      <c r="AS503">
        <v>1</v>
      </c>
      <c r="AT503">
        <v>2</v>
      </c>
      <c r="AU503">
        <v>2</v>
      </c>
      <c r="AV503">
        <v>1</v>
      </c>
      <c r="AW503">
        <v>2</v>
      </c>
      <c r="AX503">
        <v>2</v>
      </c>
      <c r="AY503">
        <v>1</v>
      </c>
      <c r="BD503">
        <v>1</v>
      </c>
      <c r="BE503">
        <v>1</v>
      </c>
      <c r="BG503">
        <v>1</v>
      </c>
      <c r="BH503">
        <v>1</v>
      </c>
      <c r="BI503">
        <v>1</v>
      </c>
      <c r="BJ503">
        <v>1</v>
      </c>
      <c r="BK503">
        <v>2</v>
      </c>
      <c r="BL503">
        <v>2</v>
      </c>
      <c r="BM503">
        <v>2</v>
      </c>
      <c r="BN503">
        <v>1</v>
      </c>
    </row>
    <row r="504" spans="2:66" ht="14.5" customHeight="1" x14ac:dyDescent="0.2">
      <c r="B504">
        <f>IF(SUMIFS('Included Monsters'!I:I,'Included Monsters'!E:E,data!K504,'Included Monsters'!F:F,data!M504)=1,0,IF(SUM(C504:D504)=0,0,SUM(E504:H504)))</f>
        <v>0</v>
      </c>
      <c r="C504">
        <f>IF(L504='Choice Identifier'!$F$3,1,0)</f>
        <v>0</v>
      </c>
      <c r="D504">
        <f>IF(K504='Choice Identifier'!$F$3,1,0)</f>
        <v>0</v>
      </c>
      <c r="E504">
        <f>IF(ISNUMBER(SEARCH(E$1,VLOOKUP($N504,'favorites worksheet'!$B:$T,19,FALSE))),4,IFERROR(VLOOKUP($N504,attributelookup,INDEX('list of artifact attributes'!$B:$B,MATCH(data!E$1,'list of artifact attributes'!$A:$A,0)),FALSE),))</f>
        <v>0</v>
      </c>
      <c r="F504">
        <f>IF(ISNUMBER(SEARCH(F$1,VLOOKUP($N504,'favorites worksheet'!$B:$T,19,FALSE))),4,IFERROR(VLOOKUP($N504,attributelookup,INDEX('list of artifact attributes'!$B:$B,MATCH(data!F$1,'list of artifact attributes'!$A:$A,0)),FALSE),))</f>
        <v>0</v>
      </c>
      <c r="G504">
        <f>IF(ISNUMBER(SEARCH(G$1,VLOOKUP($N504,'favorites worksheet'!$B:$T,19,FALSE))),4,IFERROR(VLOOKUP($N504,attributelookup,INDEX('list of artifact attributes'!$B:$B,MATCH(data!G$1,'list of artifact attributes'!$A:$A,0)),FALSE),))</f>
        <v>2</v>
      </c>
      <c r="H504">
        <f>IF(ISNUMBER(SEARCH(H$1,VLOOKUP($N504,'favorites worksheet'!$B:$T,19,FALSE))),4,IFERROR(VLOOKUP($N504,attributelookup,INDEX('list of artifact attributes'!$B:$B,MATCH(data!H$1,'list of artifact attributes'!$A:$A,0)),FALSE),))</f>
        <v>1</v>
      </c>
      <c r="I504">
        <v>4</v>
      </c>
      <c r="J504" t="s">
        <v>28</v>
      </c>
      <c r="K504" t="s">
        <v>19</v>
      </c>
      <c r="L504" t="s">
        <v>921</v>
      </c>
      <c r="M504" t="s">
        <v>34</v>
      </c>
      <c r="N504" t="str">
        <f t="shared" si="7"/>
        <v>WINDYeonhwa</v>
      </c>
      <c r="O504" t="s">
        <v>30</v>
      </c>
      <c r="P504" t="s">
        <v>31</v>
      </c>
      <c r="Q504" t="s">
        <v>17</v>
      </c>
      <c r="R504" t="s">
        <v>31</v>
      </c>
      <c r="S504" t="s">
        <v>854</v>
      </c>
      <c r="T504" t="s">
        <v>857</v>
      </c>
      <c r="U504" t="s">
        <v>858</v>
      </c>
      <c r="X504" t="s">
        <v>912</v>
      </c>
      <c r="Y504">
        <v>1</v>
      </c>
      <c r="AF504">
        <v>2</v>
      </c>
      <c r="AG504">
        <v>2</v>
      </c>
      <c r="AI504">
        <v>1</v>
      </c>
      <c r="AJ504">
        <v>2</v>
      </c>
      <c r="AK504">
        <v>2</v>
      </c>
      <c r="AL504">
        <v>2</v>
      </c>
      <c r="AM504">
        <v>2</v>
      </c>
      <c r="AN504">
        <v>2</v>
      </c>
      <c r="AO504">
        <v>2</v>
      </c>
      <c r="AP504">
        <v>2</v>
      </c>
      <c r="AQ504">
        <v>2</v>
      </c>
      <c r="AR504">
        <v>2</v>
      </c>
      <c r="AS504">
        <v>1</v>
      </c>
      <c r="AT504">
        <v>2</v>
      </c>
      <c r="AU504">
        <v>2</v>
      </c>
      <c r="AV504">
        <v>1</v>
      </c>
      <c r="AW504">
        <v>2</v>
      </c>
      <c r="AX504">
        <v>2</v>
      </c>
      <c r="AY504">
        <v>1</v>
      </c>
      <c r="BD504">
        <v>1</v>
      </c>
      <c r="BE504">
        <v>1</v>
      </c>
      <c r="BG504">
        <v>1</v>
      </c>
      <c r="BH504">
        <v>1</v>
      </c>
      <c r="BI504">
        <v>1</v>
      </c>
      <c r="BJ504">
        <v>1</v>
      </c>
      <c r="BK504">
        <v>2</v>
      </c>
      <c r="BL504">
        <v>2</v>
      </c>
      <c r="BM504">
        <v>2</v>
      </c>
      <c r="BN504">
        <v>1</v>
      </c>
    </row>
    <row r="505" spans="2:66" ht="14.5" customHeight="1" x14ac:dyDescent="0.2">
      <c r="B505">
        <f>IF(SUMIFS('Included Monsters'!I:I,'Included Monsters'!E:E,data!K505,'Included Monsters'!F:F,data!M505)=1,0,IF(SUM(C505:D505)=0,0,SUM(E505:H505)))</f>
        <v>0</v>
      </c>
      <c r="C505">
        <f>IF(L505='Choice Identifier'!$F$3,1,0)</f>
        <v>0</v>
      </c>
      <c r="D505">
        <f>IF(K505='Choice Identifier'!$F$3,1,0)</f>
        <v>0</v>
      </c>
      <c r="E505">
        <f>IF(ISNUMBER(SEARCH(E$1,VLOOKUP($N505,'favorites worksheet'!$B:$T,19,FALSE))),4,IFERROR(VLOOKUP($N505,attributelookup,INDEX('list of artifact attributes'!$B:$B,MATCH(data!E$1,'list of artifact attributes'!$A:$A,0)),FALSE),))</f>
        <v>0</v>
      </c>
      <c r="F505">
        <f>IF(ISNUMBER(SEARCH(F$1,VLOOKUP($N505,'favorites worksheet'!$B:$T,19,FALSE))),4,IFERROR(VLOOKUP($N505,attributelookup,INDEX('list of artifact attributes'!$B:$B,MATCH(data!F$1,'list of artifact attributes'!$A:$A,0)),FALSE),))</f>
        <v>0</v>
      </c>
      <c r="G505">
        <f>IF(ISNUMBER(SEARCH(G$1,VLOOKUP($N505,'favorites worksheet'!$B:$T,19,FALSE))),4,IFERROR(VLOOKUP($N505,attributelookup,INDEX('list of artifact attributes'!$B:$B,MATCH(data!G$1,'list of artifact attributes'!$A:$A,0)),FALSE),))</f>
        <v>2</v>
      </c>
      <c r="H505">
        <f>IF(ISNUMBER(SEARCH(H$1,VLOOKUP($N505,'favorites worksheet'!$B:$T,19,FALSE))),4,IFERROR(VLOOKUP($N505,attributelookup,INDEX('list of artifact attributes'!$B:$B,MATCH(data!H$1,'list of artifact attributes'!$A:$A,0)),FALSE),))</f>
        <v>2</v>
      </c>
      <c r="I505">
        <v>4</v>
      </c>
      <c r="J505" t="s">
        <v>523</v>
      </c>
      <c r="K505" t="s">
        <v>6</v>
      </c>
      <c r="L505" t="s">
        <v>919</v>
      </c>
      <c r="M505" t="s">
        <v>524</v>
      </c>
      <c r="N505" t="str">
        <f t="shared" si="7"/>
        <v>FIREAkia</v>
      </c>
      <c r="O505" t="s">
        <v>58</v>
      </c>
      <c r="P505" t="s">
        <v>208</v>
      </c>
      <c r="Q505" t="s">
        <v>83</v>
      </c>
      <c r="R505" t="s">
        <v>186</v>
      </c>
      <c r="S505" t="s">
        <v>872</v>
      </c>
      <c r="T505" t="s">
        <v>871</v>
      </c>
      <c r="U505" t="s">
        <v>860</v>
      </c>
      <c r="X505" t="s">
        <v>909</v>
      </c>
      <c r="Y505">
        <v>2</v>
      </c>
      <c r="Z505">
        <v>2</v>
      </c>
      <c r="AA505">
        <v>2</v>
      </c>
      <c r="AF505">
        <v>2</v>
      </c>
      <c r="AG505">
        <v>2</v>
      </c>
      <c r="AH505">
        <v>2</v>
      </c>
      <c r="AI505">
        <v>2</v>
      </c>
      <c r="AJ505">
        <v>1</v>
      </c>
      <c r="AK505">
        <v>2</v>
      </c>
      <c r="AL505">
        <v>2</v>
      </c>
      <c r="AM505">
        <v>2</v>
      </c>
      <c r="AN505">
        <v>2</v>
      </c>
      <c r="AO505">
        <v>2</v>
      </c>
      <c r="AP505">
        <v>2</v>
      </c>
      <c r="AQ505">
        <v>2</v>
      </c>
      <c r="AR505">
        <v>2</v>
      </c>
      <c r="AS505">
        <v>2</v>
      </c>
      <c r="AT505">
        <v>1</v>
      </c>
      <c r="AU505">
        <v>2</v>
      </c>
      <c r="AV505">
        <v>2</v>
      </c>
      <c r="AW505">
        <v>1</v>
      </c>
      <c r="AX505">
        <v>2</v>
      </c>
      <c r="AY505">
        <v>1</v>
      </c>
      <c r="BD505">
        <v>1</v>
      </c>
      <c r="BE505">
        <v>1</v>
      </c>
      <c r="BG505">
        <v>2</v>
      </c>
      <c r="BH505">
        <v>2</v>
      </c>
      <c r="BI505">
        <v>1</v>
      </c>
      <c r="BJ505">
        <v>2</v>
      </c>
      <c r="BK505">
        <v>2</v>
      </c>
      <c r="BL505">
        <v>2</v>
      </c>
      <c r="BM505">
        <v>2</v>
      </c>
      <c r="BN505">
        <v>1</v>
      </c>
    </row>
    <row r="506" spans="2:66" ht="14.5" customHeight="1" x14ac:dyDescent="0.2">
      <c r="B506">
        <f>IF(SUMIFS('Included Monsters'!I:I,'Included Monsters'!E:E,data!K506,'Included Monsters'!F:F,data!M506)=1,0,IF(SUM(C506:D506)=0,0,SUM(E506:H506)))</f>
        <v>4</v>
      </c>
      <c r="C506">
        <f>IF(L506='Choice Identifier'!$F$3,1,0)</f>
        <v>0</v>
      </c>
      <c r="D506">
        <f>IF(K506='Choice Identifier'!$F$3,1,0)</f>
        <v>1</v>
      </c>
      <c r="E506">
        <f>IF(ISNUMBER(SEARCH(E$1,VLOOKUP($N506,'favorites worksheet'!$B:$T,19,FALSE))),4,IFERROR(VLOOKUP($N506,attributelookup,INDEX('list of artifact attributes'!$B:$B,MATCH(data!E$1,'list of artifact attributes'!$A:$A,0)),FALSE),))</f>
        <v>0</v>
      </c>
      <c r="F506">
        <f>IF(ISNUMBER(SEARCH(F$1,VLOOKUP($N506,'favorites worksheet'!$B:$T,19,FALSE))),4,IFERROR(VLOOKUP($N506,attributelookup,INDEX('list of artifact attributes'!$B:$B,MATCH(data!F$1,'list of artifact attributes'!$A:$A,0)),FALSE),))</f>
        <v>0</v>
      </c>
      <c r="G506">
        <f>IF(ISNUMBER(SEARCH(G$1,VLOOKUP($N506,'favorites worksheet'!$B:$T,19,FALSE))),4,IFERROR(VLOOKUP($N506,attributelookup,INDEX('list of artifact attributes'!$B:$B,MATCH(data!G$1,'list of artifact attributes'!$A:$A,0)),FALSE),))</f>
        <v>2</v>
      </c>
      <c r="H506">
        <f>IF(ISNUMBER(SEARCH(H$1,VLOOKUP($N506,'favorites worksheet'!$B:$T,19,FALSE))),4,IFERROR(VLOOKUP($N506,attributelookup,INDEX('list of artifact attributes'!$B:$B,MATCH(data!H$1,'list of artifact attributes'!$A:$A,0)),FALSE),))</f>
        <v>2</v>
      </c>
      <c r="I506">
        <v>4</v>
      </c>
      <c r="J506" t="s">
        <v>523</v>
      </c>
      <c r="K506" t="s">
        <v>22</v>
      </c>
      <c r="L506" t="s">
        <v>919</v>
      </c>
      <c r="M506" t="s">
        <v>525</v>
      </c>
      <c r="N506" t="str">
        <f t="shared" si="7"/>
        <v>LIGHTAria</v>
      </c>
      <c r="O506" t="s">
        <v>58</v>
      </c>
      <c r="P506" t="s">
        <v>208</v>
      </c>
      <c r="Q506" t="s">
        <v>226</v>
      </c>
      <c r="R506" t="s">
        <v>184</v>
      </c>
      <c r="S506" t="s">
        <v>872</v>
      </c>
      <c r="T506" t="s">
        <v>871</v>
      </c>
      <c r="U506" t="s">
        <v>855</v>
      </c>
      <c r="X506" t="s">
        <v>913</v>
      </c>
      <c r="Y506">
        <v>2</v>
      </c>
      <c r="Z506">
        <v>2</v>
      </c>
      <c r="AA506">
        <v>2</v>
      </c>
      <c r="AF506">
        <v>2</v>
      </c>
      <c r="AG506">
        <v>2</v>
      </c>
      <c r="AH506">
        <v>2</v>
      </c>
      <c r="AI506">
        <v>2</v>
      </c>
      <c r="AJ506">
        <v>2</v>
      </c>
      <c r="AK506">
        <v>2</v>
      </c>
      <c r="AL506">
        <v>2</v>
      </c>
      <c r="AM506">
        <v>2</v>
      </c>
      <c r="AN506">
        <v>2</v>
      </c>
      <c r="AO506">
        <v>2</v>
      </c>
      <c r="AP506">
        <v>2</v>
      </c>
      <c r="AQ506">
        <v>2</v>
      </c>
      <c r="AR506">
        <v>2</v>
      </c>
      <c r="AS506">
        <v>2</v>
      </c>
      <c r="AT506">
        <v>2</v>
      </c>
      <c r="AU506">
        <v>2</v>
      </c>
      <c r="AV506">
        <v>2</v>
      </c>
      <c r="AW506">
        <v>2</v>
      </c>
      <c r="AX506">
        <v>2</v>
      </c>
      <c r="AY506">
        <v>1</v>
      </c>
      <c r="BD506">
        <v>1</v>
      </c>
      <c r="BE506">
        <v>1</v>
      </c>
      <c r="BG506">
        <v>2</v>
      </c>
      <c r="BH506">
        <v>2</v>
      </c>
      <c r="BI506">
        <v>2</v>
      </c>
      <c r="BJ506">
        <v>2</v>
      </c>
      <c r="BK506">
        <v>2</v>
      </c>
      <c r="BL506">
        <v>2</v>
      </c>
      <c r="BM506">
        <v>2</v>
      </c>
      <c r="BN506">
        <v>1</v>
      </c>
    </row>
    <row r="507" spans="2:66" ht="14.5" customHeight="1" x14ac:dyDescent="0.2">
      <c r="B507">
        <f>IF(SUMIFS('Included Monsters'!I:I,'Included Monsters'!E:E,data!K507,'Included Monsters'!F:F,data!M507)=1,0,IF(SUM(C507:D507)=0,0,SUM(E507:H507)))</f>
        <v>0</v>
      </c>
      <c r="C507">
        <f>IF(L507='Choice Identifier'!$F$3,1,0)</f>
        <v>0</v>
      </c>
      <c r="D507">
        <f>IF(K507='Choice Identifier'!$F$3,1,0)</f>
        <v>0</v>
      </c>
      <c r="E507">
        <f>IF(ISNUMBER(SEARCH(E$1,VLOOKUP($N507,'favorites worksheet'!$B:$T,19,FALSE))),4,IFERROR(VLOOKUP($N507,attributelookup,INDEX('list of artifact attributes'!$B:$B,MATCH(data!E$1,'list of artifact attributes'!$A:$A,0)),FALSE),))</f>
        <v>0</v>
      </c>
      <c r="F507">
        <f>IF(ISNUMBER(SEARCH(F$1,VLOOKUP($N507,'favorites worksheet'!$B:$T,19,FALSE))),4,IFERROR(VLOOKUP($N507,attributelookup,INDEX('list of artifact attributes'!$B:$B,MATCH(data!F$1,'list of artifact attributes'!$A:$A,0)),FALSE),))</f>
        <v>0</v>
      </c>
      <c r="G507">
        <f>IF(ISNUMBER(SEARCH(G$1,VLOOKUP($N507,'favorites worksheet'!$B:$T,19,FALSE))),4,IFERROR(VLOOKUP($N507,attributelookup,INDEX('list of artifact attributes'!$B:$B,MATCH(data!G$1,'list of artifact attributes'!$A:$A,0)),FALSE),))</f>
        <v>2</v>
      </c>
      <c r="H507">
        <f>IF(ISNUMBER(SEARCH(H$1,VLOOKUP($N507,'favorites worksheet'!$B:$T,19,FALSE))),4,IFERROR(VLOOKUP($N507,attributelookup,INDEX('list of artifact attributes'!$B:$B,MATCH(data!H$1,'list of artifact attributes'!$A:$A,0)),FALSE),))</f>
        <v>2</v>
      </c>
      <c r="I507">
        <v>4</v>
      </c>
      <c r="J507" t="s">
        <v>523</v>
      </c>
      <c r="K507" t="s">
        <v>26</v>
      </c>
      <c r="L507" t="s">
        <v>919</v>
      </c>
      <c r="M507" t="s">
        <v>526</v>
      </c>
      <c r="N507" t="str">
        <f t="shared" si="7"/>
        <v>DARKIsael</v>
      </c>
      <c r="O507" t="s">
        <v>58</v>
      </c>
      <c r="P507" t="s">
        <v>208</v>
      </c>
      <c r="Q507" t="s">
        <v>83</v>
      </c>
      <c r="R507" t="s">
        <v>184</v>
      </c>
      <c r="S507" t="s">
        <v>872</v>
      </c>
      <c r="T507" t="s">
        <v>871</v>
      </c>
      <c r="U507" t="s">
        <v>855</v>
      </c>
      <c r="X507" t="s">
        <v>909</v>
      </c>
      <c r="Y507">
        <v>2</v>
      </c>
      <c r="Z507">
        <v>2</v>
      </c>
      <c r="AA507">
        <v>2</v>
      </c>
      <c r="AF507">
        <v>2</v>
      </c>
      <c r="AG507">
        <v>2</v>
      </c>
      <c r="AH507">
        <v>2</v>
      </c>
      <c r="AI507">
        <v>2</v>
      </c>
      <c r="AJ507">
        <v>2</v>
      </c>
      <c r="AK507">
        <v>2</v>
      </c>
      <c r="AL507">
        <v>2</v>
      </c>
      <c r="AM507">
        <v>2</v>
      </c>
      <c r="AN507">
        <v>2</v>
      </c>
      <c r="AO507">
        <v>2</v>
      </c>
      <c r="AP507">
        <v>2</v>
      </c>
      <c r="AQ507">
        <v>2</v>
      </c>
      <c r="AR507">
        <v>2</v>
      </c>
      <c r="AS507">
        <v>2</v>
      </c>
      <c r="AT507">
        <v>1</v>
      </c>
      <c r="AU507">
        <v>2</v>
      </c>
      <c r="AV507">
        <v>2</v>
      </c>
      <c r="AW507">
        <v>1</v>
      </c>
      <c r="AX507">
        <v>2</v>
      </c>
      <c r="AY507">
        <v>1</v>
      </c>
      <c r="BD507">
        <v>1</v>
      </c>
      <c r="BE507">
        <v>1</v>
      </c>
      <c r="BG507">
        <v>2</v>
      </c>
      <c r="BH507">
        <v>2</v>
      </c>
      <c r="BI507">
        <v>1</v>
      </c>
      <c r="BJ507">
        <v>2</v>
      </c>
      <c r="BK507">
        <v>2</v>
      </c>
      <c r="BL507">
        <v>2</v>
      </c>
      <c r="BM507">
        <v>2</v>
      </c>
      <c r="BN507">
        <v>1</v>
      </c>
    </row>
    <row r="508" spans="2:66" ht="14.5" customHeight="1" x14ac:dyDescent="0.2">
      <c r="B508">
        <f>IF(SUMIFS('Included Monsters'!I:I,'Included Monsters'!E:E,data!K508,'Included Monsters'!F:F,data!M508)=1,0,IF(SUM(C508:D508)=0,0,SUM(E508:H508)))</f>
        <v>0</v>
      </c>
      <c r="C508">
        <f>IF(L508='Choice Identifier'!$F$3,1,0)</f>
        <v>0</v>
      </c>
      <c r="D508">
        <f>IF(K508='Choice Identifier'!$F$3,1,0)</f>
        <v>0</v>
      </c>
      <c r="E508">
        <f>IF(ISNUMBER(SEARCH(E$1,VLOOKUP($N508,'favorites worksheet'!$B:$T,19,FALSE))),4,IFERROR(VLOOKUP($N508,attributelookup,INDEX('list of artifact attributes'!$B:$B,MATCH(data!E$1,'list of artifact attributes'!$A:$A,0)),FALSE),))</f>
        <v>0</v>
      </c>
      <c r="F508">
        <f>IF(ISNUMBER(SEARCH(F$1,VLOOKUP($N508,'favorites worksheet'!$B:$T,19,FALSE))),4,IFERROR(VLOOKUP($N508,attributelookup,INDEX('list of artifact attributes'!$B:$B,MATCH(data!F$1,'list of artifact attributes'!$A:$A,0)),FALSE),))</f>
        <v>0</v>
      </c>
      <c r="G508">
        <f>IF(ISNUMBER(SEARCH(G$1,VLOOKUP($N508,'favorites worksheet'!$B:$T,19,FALSE))),4,IFERROR(VLOOKUP($N508,attributelookup,INDEX('list of artifact attributes'!$B:$B,MATCH(data!G$1,'list of artifact attributes'!$A:$A,0)),FALSE),))</f>
        <v>2</v>
      </c>
      <c r="H508">
        <f>IF(ISNUMBER(SEARCH(H$1,VLOOKUP($N508,'favorites worksheet'!$B:$T,19,FALSE))),4,IFERROR(VLOOKUP($N508,attributelookup,INDEX('list of artifact attributes'!$B:$B,MATCH(data!H$1,'list of artifact attributes'!$A:$A,0)),FALSE),))</f>
        <v>2</v>
      </c>
      <c r="I508">
        <v>4</v>
      </c>
      <c r="J508" t="s">
        <v>523</v>
      </c>
      <c r="K508" t="s">
        <v>13</v>
      </c>
      <c r="L508" t="s">
        <v>919</v>
      </c>
      <c r="M508" t="s">
        <v>527</v>
      </c>
      <c r="N508" t="str">
        <f t="shared" si="7"/>
        <v>WATERIzaria</v>
      </c>
      <c r="O508" t="s">
        <v>58</v>
      </c>
      <c r="P508" t="s">
        <v>208</v>
      </c>
      <c r="Q508" t="s">
        <v>83</v>
      </c>
      <c r="R508" t="s">
        <v>186</v>
      </c>
      <c r="S508" t="s">
        <v>872</v>
      </c>
      <c r="T508" t="s">
        <v>871</v>
      </c>
      <c r="U508" t="s">
        <v>860</v>
      </c>
      <c r="X508" t="s">
        <v>913</v>
      </c>
      <c r="Y508">
        <v>2</v>
      </c>
      <c r="Z508">
        <v>2</v>
      </c>
      <c r="AA508">
        <v>2</v>
      </c>
      <c r="AF508">
        <v>2</v>
      </c>
      <c r="AG508">
        <v>2</v>
      </c>
      <c r="AH508">
        <v>2</v>
      </c>
      <c r="AI508">
        <v>2</v>
      </c>
      <c r="AJ508">
        <v>2</v>
      </c>
      <c r="AK508">
        <v>1</v>
      </c>
      <c r="AL508">
        <v>2</v>
      </c>
      <c r="AM508">
        <v>2</v>
      </c>
      <c r="AN508">
        <v>2</v>
      </c>
      <c r="AO508">
        <v>2</v>
      </c>
      <c r="AP508">
        <v>2</v>
      </c>
      <c r="AQ508">
        <v>2</v>
      </c>
      <c r="AR508">
        <v>2</v>
      </c>
      <c r="AS508">
        <v>2</v>
      </c>
      <c r="AT508">
        <v>2</v>
      </c>
      <c r="AU508">
        <v>2</v>
      </c>
      <c r="AV508">
        <v>2</v>
      </c>
      <c r="AW508">
        <v>2</v>
      </c>
      <c r="AX508">
        <v>2</v>
      </c>
      <c r="AY508">
        <v>1</v>
      </c>
      <c r="BD508">
        <v>1</v>
      </c>
      <c r="BE508">
        <v>1</v>
      </c>
      <c r="BG508">
        <v>2</v>
      </c>
      <c r="BH508">
        <v>2</v>
      </c>
      <c r="BI508">
        <v>2</v>
      </c>
      <c r="BJ508">
        <v>2</v>
      </c>
      <c r="BK508">
        <v>2</v>
      </c>
      <c r="BL508">
        <v>2</v>
      </c>
      <c r="BM508">
        <v>2</v>
      </c>
      <c r="BN508">
        <v>1</v>
      </c>
    </row>
    <row r="509" spans="2:66" ht="14.5" customHeight="1" x14ac:dyDescent="0.2">
      <c r="B509">
        <f>IF(SUMIFS('Included Monsters'!I:I,'Included Monsters'!E:E,data!K509,'Included Monsters'!F:F,data!M509)=1,0,IF(SUM(C509:D509)=0,0,SUM(E509:H509)))</f>
        <v>0</v>
      </c>
      <c r="C509">
        <f>IF(L509='Choice Identifier'!$F$3,1,0)</f>
        <v>0</v>
      </c>
      <c r="D509">
        <f>IF(K509='Choice Identifier'!$F$3,1,0)</f>
        <v>0</v>
      </c>
      <c r="E509">
        <f>IF(ISNUMBER(SEARCH(E$1,VLOOKUP($N509,'favorites worksheet'!$B:$T,19,FALSE))),4,IFERROR(VLOOKUP($N509,attributelookup,INDEX('list of artifact attributes'!$B:$B,MATCH(data!E$1,'list of artifact attributes'!$A:$A,0)),FALSE),))</f>
        <v>0</v>
      </c>
      <c r="F509">
        <f>IF(ISNUMBER(SEARCH(F$1,VLOOKUP($N509,'favorites worksheet'!$B:$T,19,FALSE))),4,IFERROR(VLOOKUP($N509,attributelookup,INDEX('list of artifact attributes'!$B:$B,MATCH(data!F$1,'list of artifact attributes'!$A:$A,0)),FALSE),))</f>
        <v>0</v>
      </c>
      <c r="G509">
        <f>IF(ISNUMBER(SEARCH(G$1,VLOOKUP($N509,'favorites worksheet'!$B:$T,19,FALSE))),4,IFERROR(VLOOKUP($N509,attributelookup,INDEX('list of artifact attributes'!$B:$B,MATCH(data!G$1,'list of artifact attributes'!$A:$A,0)),FALSE),))</f>
        <v>2</v>
      </c>
      <c r="H509">
        <f>IF(ISNUMBER(SEARCH(H$1,VLOOKUP($N509,'favorites worksheet'!$B:$T,19,FALSE))),4,IFERROR(VLOOKUP($N509,attributelookup,INDEX('list of artifact attributes'!$B:$B,MATCH(data!H$1,'list of artifact attributes'!$A:$A,0)),FALSE),))</f>
        <v>2</v>
      </c>
      <c r="I509">
        <v>4</v>
      </c>
      <c r="J509" t="s">
        <v>523</v>
      </c>
      <c r="K509" t="s">
        <v>19</v>
      </c>
      <c r="L509" t="s">
        <v>919</v>
      </c>
      <c r="M509" t="s">
        <v>528</v>
      </c>
      <c r="N509" t="str">
        <f t="shared" si="7"/>
        <v>WINDSelena</v>
      </c>
      <c r="O509" t="s">
        <v>58</v>
      </c>
      <c r="P509" t="s">
        <v>208</v>
      </c>
      <c r="Q509" t="s">
        <v>83</v>
      </c>
      <c r="R509" t="s">
        <v>186</v>
      </c>
      <c r="S509" t="s">
        <v>872</v>
      </c>
      <c r="T509" t="s">
        <v>871</v>
      </c>
      <c r="U509" t="s">
        <v>855</v>
      </c>
      <c r="X509" t="s">
        <v>913</v>
      </c>
      <c r="Y509">
        <v>2</v>
      </c>
      <c r="Z509">
        <v>2</v>
      </c>
      <c r="AA509">
        <v>2</v>
      </c>
      <c r="AF509">
        <v>2</v>
      </c>
      <c r="AG509">
        <v>2</v>
      </c>
      <c r="AH509">
        <v>2</v>
      </c>
      <c r="AI509">
        <v>1</v>
      </c>
      <c r="AJ509">
        <v>2</v>
      </c>
      <c r="AK509">
        <v>2</v>
      </c>
      <c r="AL509">
        <v>2</v>
      </c>
      <c r="AM509">
        <v>2</v>
      </c>
      <c r="AN509">
        <v>2</v>
      </c>
      <c r="AO509">
        <v>2</v>
      </c>
      <c r="AP509">
        <v>2</v>
      </c>
      <c r="AQ509">
        <v>2</v>
      </c>
      <c r="AR509">
        <v>2</v>
      </c>
      <c r="AS509">
        <v>2</v>
      </c>
      <c r="AT509">
        <v>2</v>
      </c>
      <c r="AU509">
        <v>2</v>
      </c>
      <c r="AV509">
        <v>2</v>
      </c>
      <c r="AW509">
        <v>2</v>
      </c>
      <c r="AX509">
        <v>2</v>
      </c>
      <c r="AY509">
        <v>1</v>
      </c>
      <c r="BD509">
        <v>1</v>
      </c>
      <c r="BE509">
        <v>1</v>
      </c>
      <c r="BG509">
        <v>2</v>
      </c>
      <c r="BH509">
        <v>2</v>
      </c>
      <c r="BI509">
        <v>2</v>
      </c>
      <c r="BJ509">
        <v>2</v>
      </c>
      <c r="BK509">
        <v>2</v>
      </c>
      <c r="BL509">
        <v>2</v>
      </c>
      <c r="BM509">
        <v>2</v>
      </c>
      <c r="BN509">
        <v>1</v>
      </c>
    </row>
    <row r="510" spans="2:66" ht="14.5" customHeight="1" x14ac:dyDescent="0.2">
      <c r="B510">
        <f>IF(SUMIFS('Included Monsters'!I:I,'Included Monsters'!E:E,data!K510,'Included Monsters'!F:F,data!M510)=1,0,IF(SUM(C510:D510)=0,0,SUM(E510:H510)))</f>
        <v>0</v>
      </c>
      <c r="C510">
        <f>IF(L510='Choice Identifier'!$F$3,1,0)</f>
        <v>0</v>
      </c>
      <c r="D510">
        <f>IF(K510='Choice Identifier'!$F$3,1,0)</f>
        <v>0</v>
      </c>
      <c r="E510">
        <f>IF(ISNUMBER(SEARCH(E$1,VLOOKUP($N510,'favorites worksheet'!$B:$T,19,FALSE))),4,IFERROR(VLOOKUP($N510,attributelookup,INDEX('list of artifact attributes'!$B:$B,MATCH(data!E$1,'list of artifact attributes'!$A:$A,0)),FALSE),))</f>
        <v>0</v>
      </c>
      <c r="F510">
        <f>IF(ISNUMBER(SEARCH(F$1,VLOOKUP($N510,'favorites worksheet'!$B:$T,19,FALSE))),4,IFERROR(VLOOKUP($N510,attributelookup,INDEX('list of artifact attributes'!$B:$B,MATCH(data!F$1,'list of artifact attributes'!$A:$A,0)),FALSE),))</f>
        <v>0</v>
      </c>
      <c r="G510">
        <f>IF(ISNUMBER(SEARCH(G$1,VLOOKUP($N510,'favorites worksheet'!$B:$T,19,FALSE))),4,IFERROR(VLOOKUP($N510,attributelookup,INDEX('list of artifact attributes'!$B:$B,MATCH(data!G$1,'list of artifact attributes'!$A:$A,0)),FALSE),))</f>
        <v>0</v>
      </c>
      <c r="H510">
        <f>IF(ISNUMBER(SEARCH(H$1,VLOOKUP($N510,'favorites worksheet'!$B:$T,19,FALSE))),4,IFERROR(VLOOKUP($N510,attributelookup,INDEX('list of artifact attributes'!$B:$B,MATCH(data!H$1,'list of artifact attributes'!$A:$A,0)),FALSE),))</f>
        <v>1</v>
      </c>
      <c r="I510">
        <v>4</v>
      </c>
      <c r="J510" t="s">
        <v>536</v>
      </c>
      <c r="K510" t="s">
        <v>26</v>
      </c>
      <c r="L510" t="s">
        <v>919</v>
      </c>
      <c r="M510" t="s">
        <v>537</v>
      </c>
      <c r="N510" t="str">
        <f t="shared" si="7"/>
        <v>DARKAschubel</v>
      </c>
      <c r="O510" t="s">
        <v>15</v>
      </c>
      <c r="P510" t="s">
        <v>430</v>
      </c>
      <c r="Q510" t="s">
        <v>226</v>
      </c>
      <c r="R510" t="s">
        <v>31</v>
      </c>
      <c r="S510" t="s">
        <v>854</v>
      </c>
      <c r="T510" t="s">
        <v>856</v>
      </c>
      <c r="U510" t="s">
        <v>857</v>
      </c>
      <c r="X510" t="s">
        <v>912</v>
      </c>
      <c r="Y510">
        <v>1</v>
      </c>
      <c r="Z510">
        <v>1</v>
      </c>
      <c r="AG510">
        <v>2</v>
      </c>
      <c r="AH510">
        <v>2</v>
      </c>
      <c r="AI510">
        <v>2</v>
      </c>
      <c r="AJ510">
        <v>2</v>
      </c>
      <c r="AK510">
        <v>2</v>
      </c>
      <c r="AL510">
        <v>2</v>
      </c>
      <c r="AM510">
        <v>2</v>
      </c>
      <c r="AN510">
        <v>2</v>
      </c>
      <c r="AO510">
        <v>2</v>
      </c>
      <c r="AP510">
        <v>2</v>
      </c>
      <c r="AQ510">
        <v>2</v>
      </c>
      <c r="AR510">
        <v>2</v>
      </c>
      <c r="AS510">
        <v>1</v>
      </c>
      <c r="AT510">
        <v>2</v>
      </c>
      <c r="AU510">
        <v>2</v>
      </c>
      <c r="AV510">
        <v>1</v>
      </c>
      <c r="AW510">
        <v>2</v>
      </c>
      <c r="AX510">
        <v>2</v>
      </c>
      <c r="AY510">
        <v>1</v>
      </c>
      <c r="BD510">
        <v>1</v>
      </c>
      <c r="BE510">
        <v>1</v>
      </c>
      <c r="BG510">
        <v>1</v>
      </c>
      <c r="BH510">
        <v>1</v>
      </c>
      <c r="BI510">
        <v>1</v>
      </c>
      <c r="BJ510">
        <v>1</v>
      </c>
      <c r="BK510">
        <v>2</v>
      </c>
      <c r="BL510">
        <v>2</v>
      </c>
      <c r="BM510">
        <v>2</v>
      </c>
      <c r="BN510">
        <v>1</v>
      </c>
    </row>
    <row r="511" spans="2:66" ht="14.5" customHeight="1" x14ac:dyDescent="0.2">
      <c r="B511">
        <f>IF(SUMIFS('Included Monsters'!I:I,'Included Monsters'!E:E,data!K511,'Included Monsters'!F:F,data!M511)=1,0,IF(SUM(C511:D511)=0,0,SUM(E511:H511)))</f>
        <v>0</v>
      </c>
      <c r="C511">
        <f>IF(L511='Choice Identifier'!$F$3,1,0)</f>
        <v>0</v>
      </c>
      <c r="D511">
        <f>IF(K511='Choice Identifier'!$F$3,1,0)</f>
        <v>0</v>
      </c>
      <c r="E511">
        <f>IF(ISNUMBER(SEARCH(E$1,VLOOKUP($N511,'favorites worksheet'!$B:$T,19,FALSE))),4,IFERROR(VLOOKUP($N511,attributelookup,INDEX('list of artifact attributes'!$B:$B,MATCH(data!E$1,'list of artifact attributes'!$A:$A,0)),FALSE),))</f>
        <v>0</v>
      </c>
      <c r="F511">
        <f>IF(ISNUMBER(SEARCH(F$1,VLOOKUP($N511,'favorites worksheet'!$B:$T,19,FALSE))),4,IFERROR(VLOOKUP($N511,attributelookup,INDEX('list of artifact attributes'!$B:$B,MATCH(data!F$1,'list of artifact attributes'!$A:$A,0)),FALSE),))</f>
        <v>0</v>
      </c>
      <c r="G511">
        <f>IF(ISNUMBER(SEARCH(G$1,VLOOKUP($N511,'favorites worksheet'!$B:$T,19,FALSE))),4,IFERROR(VLOOKUP($N511,attributelookup,INDEX('list of artifact attributes'!$B:$B,MATCH(data!G$1,'list of artifact attributes'!$A:$A,0)),FALSE),))</f>
        <v>0</v>
      </c>
      <c r="H511">
        <f>IF(ISNUMBER(SEARCH(H$1,VLOOKUP($N511,'favorites worksheet'!$B:$T,19,FALSE))),4,IFERROR(VLOOKUP($N511,attributelookup,INDEX('list of artifact attributes'!$B:$B,MATCH(data!H$1,'list of artifact attributes'!$A:$A,0)),FALSE),))</f>
        <v>1</v>
      </c>
      <c r="I511">
        <v>4</v>
      </c>
      <c r="J511" t="s">
        <v>536</v>
      </c>
      <c r="K511" t="s">
        <v>6</v>
      </c>
      <c r="L511" t="s">
        <v>919</v>
      </c>
      <c r="M511" t="s">
        <v>539</v>
      </c>
      <c r="N511" t="str">
        <f t="shared" si="7"/>
        <v>FIREBaretta</v>
      </c>
      <c r="O511" t="s">
        <v>15</v>
      </c>
      <c r="P511" t="s">
        <v>16</v>
      </c>
      <c r="Q511" t="s">
        <v>226</v>
      </c>
      <c r="R511" t="s">
        <v>16</v>
      </c>
      <c r="S511" t="s">
        <v>854</v>
      </c>
      <c r="T511" t="s">
        <v>856</v>
      </c>
      <c r="U511" t="s">
        <v>857</v>
      </c>
      <c r="X511" t="s">
        <v>912</v>
      </c>
      <c r="Y511">
        <v>1</v>
      </c>
      <c r="Z511">
        <v>1</v>
      </c>
      <c r="AA511">
        <v>1</v>
      </c>
      <c r="AG511">
        <v>2</v>
      </c>
      <c r="AH511">
        <v>2</v>
      </c>
      <c r="AI511">
        <v>2</v>
      </c>
      <c r="AJ511">
        <v>1</v>
      </c>
      <c r="AK511">
        <v>2</v>
      </c>
      <c r="AL511">
        <v>2</v>
      </c>
      <c r="AM511">
        <v>2</v>
      </c>
      <c r="AN511">
        <v>2</v>
      </c>
      <c r="AO511">
        <v>2</v>
      </c>
      <c r="AP511">
        <v>2</v>
      </c>
      <c r="AQ511">
        <v>2</v>
      </c>
      <c r="AR511">
        <v>2</v>
      </c>
      <c r="AS511">
        <v>1</v>
      </c>
      <c r="AT511">
        <v>2</v>
      </c>
      <c r="AU511">
        <v>2</v>
      </c>
      <c r="AV511">
        <v>1</v>
      </c>
      <c r="AW511">
        <v>2</v>
      </c>
      <c r="AX511">
        <v>2</v>
      </c>
      <c r="AY511">
        <v>1</v>
      </c>
      <c r="BD511">
        <v>1</v>
      </c>
      <c r="BE511">
        <v>1</v>
      </c>
      <c r="BG511">
        <v>1</v>
      </c>
      <c r="BH511">
        <v>1</v>
      </c>
      <c r="BI511">
        <v>1</v>
      </c>
      <c r="BJ511">
        <v>1</v>
      </c>
      <c r="BK511">
        <v>2</v>
      </c>
      <c r="BL511">
        <v>2</v>
      </c>
      <c r="BM511">
        <v>2</v>
      </c>
      <c r="BN511">
        <v>1</v>
      </c>
    </row>
    <row r="512" spans="2:66" ht="14.5" customHeight="1" x14ac:dyDescent="0.2">
      <c r="B512">
        <f>IF(SUMIFS('Included Monsters'!I:I,'Included Monsters'!E:E,data!K512,'Included Monsters'!F:F,data!M512)=1,0,IF(SUM(C512:D512)=0,0,SUM(E512:H512)))</f>
        <v>2</v>
      </c>
      <c r="C512">
        <f>IF(L512='Choice Identifier'!$F$3,1,0)</f>
        <v>0</v>
      </c>
      <c r="D512">
        <f>IF(K512='Choice Identifier'!$F$3,1,0)</f>
        <v>1</v>
      </c>
      <c r="E512">
        <f>IF(ISNUMBER(SEARCH(E$1,VLOOKUP($N512,'favorites worksheet'!$B:$T,19,FALSE))),4,IFERROR(VLOOKUP($N512,attributelookup,INDEX('list of artifact attributes'!$B:$B,MATCH(data!E$1,'list of artifact attributes'!$A:$A,0)),FALSE),))</f>
        <v>0</v>
      </c>
      <c r="F512">
        <f>IF(ISNUMBER(SEARCH(F$1,VLOOKUP($N512,'favorites worksheet'!$B:$T,19,FALSE))),4,IFERROR(VLOOKUP($N512,attributelookup,INDEX('list of artifact attributes'!$B:$B,MATCH(data!F$1,'list of artifact attributes'!$A:$A,0)),FALSE),))</f>
        <v>0</v>
      </c>
      <c r="G512">
        <f>IF(ISNUMBER(SEARCH(G$1,VLOOKUP($N512,'favorites worksheet'!$B:$T,19,FALSE))),4,IFERROR(VLOOKUP($N512,attributelookup,INDEX('list of artifact attributes'!$B:$B,MATCH(data!G$1,'list of artifact attributes'!$A:$A,0)),FALSE),))</f>
        <v>0</v>
      </c>
      <c r="H512">
        <f>IF(ISNUMBER(SEARCH(H$1,VLOOKUP($N512,'favorites worksheet'!$B:$T,19,FALSE))),4,IFERROR(VLOOKUP($N512,attributelookup,INDEX('list of artifact attributes'!$B:$B,MATCH(data!H$1,'list of artifact attributes'!$A:$A,0)),FALSE),))</f>
        <v>2</v>
      </c>
      <c r="I512">
        <v>4</v>
      </c>
      <c r="J512" t="s">
        <v>536</v>
      </c>
      <c r="K512" t="s">
        <v>22</v>
      </c>
      <c r="L512" t="s">
        <v>910</v>
      </c>
      <c r="M512" t="s">
        <v>540</v>
      </c>
      <c r="N512" t="str">
        <f t="shared" si="7"/>
        <v>LIGHTEredas</v>
      </c>
      <c r="O512" t="s">
        <v>15</v>
      </c>
      <c r="P512" t="s">
        <v>430</v>
      </c>
      <c r="Q512" t="s">
        <v>226</v>
      </c>
      <c r="R512" t="s">
        <v>184</v>
      </c>
      <c r="S512" t="s">
        <v>854</v>
      </c>
      <c r="T512" t="s">
        <v>856</v>
      </c>
      <c r="U512" t="s">
        <v>857</v>
      </c>
      <c r="X512" t="s">
        <v>909</v>
      </c>
      <c r="Y512">
        <v>2</v>
      </c>
      <c r="Z512">
        <v>2</v>
      </c>
      <c r="AA512">
        <v>2</v>
      </c>
      <c r="AG512">
        <v>2</v>
      </c>
      <c r="AH512">
        <v>2</v>
      </c>
      <c r="AI512">
        <v>2</v>
      </c>
      <c r="AJ512">
        <v>2</v>
      </c>
      <c r="AK512">
        <v>2</v>
      </c>
      <c r="AL512">
        <v>2</v>
      </c>
      <c r="AM512">
        <v>2</v>
      </c>
      <c r="AN512">
        <v>2</v>
      </c>
      <c r="AO512">
        <v>2</v>
      </c>
      <c r="AP512">
        <v>2</v>
      </c>
      <c r="AQ512">
        <v>2</v>
      </c>
      <c r="AR512">
        <v>2</v>
      </c>
      <c r="AS512">
        <v>2</v>
      </c>
      <c r="AT512">
        <v>1</v>
      </c>
      <c r="AU512">
        <v>2</v>
      </c>
      <c r="AV512">
        <v>2</v>
      </c>
      <c r="AW512">
        <v>1</v>
      </c>
      <c r="AX512">
        <v>2</v>
      </c>
      <c r="AY512">
        <v>1</v>
      </c>
      <c r="BD512">
        <v>1</v>
      </c>
      <c r="BE512">
        <v>1</v>
      </c>
      <c r="BG512">
        <v>2</v>
      </c>
      <c r="BH512">
        <v>2</v>
      </c>
      <c r="BI512">
        <v>1</v>
      </c>
      <c r="BJ512">
        <v>2</v>
      </c>
      <c r="BK512">
        <v>2</v>
      </c>
      <c r="BL512">
        <v>2</v>
      </c>
      <c r="BM512">
        <v>2</v>
      </c>
      <c r="BN512">
        <v>1</v>
      </c>
    </row>
    <row r="513" spans="2:66" ht="14.5" customHeight="1" x14ac:dyDescent="0.2">
      <c r="B513">
        <f>IF(SUMIFS('Included Monsters'!I:I,'Included Monsters'!E:E,data!K513,'Included Monsters'!F:F,data!M513)=1,0,IF(SUM(C513:D513)=0,0,SUM(E513:H513)))</f>
        <v>0</v>
      </c>
      <c r="C513">
        <f>IF(L513='Choice Identifier'!$F$3,1,0)</f>
        <v>0</v>
      </c>
      <c r="D513">
        <f>IF(K513='Choice Identifier'!$F$3,1,0)</f>
        <v>0</v>
      </c>
      <c r="E513">
        <f>IF(ISNUMBER(SEARCH(E$1,VLOOKUP($N513,'favorites worksheet'!$B:$T,19,FALSE))),4,IFERROR(VLOOKUP($N513,attributelookup,INDEX('list of artifact attributes'!$B:$B,MATCH(data!E$1,'list of artifact attributes'!$A:$A,0)),FALSE),))</f>
        <v>0</v>
      </c>
      <c r="F513">
        <f>IF(ISNUMBER(SEARCH(F$1,VLOOKUP($N513,'favorites worksheet'!$B:$T,19,FALSE))),4,IFERROR(VLOOKUP($N513,attributelookup,INDEX('list of artifact attributes'!$B:$B,MATCH(data!F$1,'list of artifact attributes'!$A:$A,0)),FALSE),))</f>
        <v>0</v>
      </c>
      <c r="G513">
        <f>IF(ISNUMBER(SEARCH(G$1,VLOOKUP($N513,'favorites worksheet'!$B:$T,19,FALSE))),4,IFERROR(VLOOKUP($N513,attributelookup,INDEX('list of artifact attributes'!$B:$B,MATCH(data!G$1,'list of artifact attributes'!$A:$A,0)),FALSE),))</f>
        <v>0</v>
      </c>
      <c r="H513">
        <f>IF(ISNUMBER(SEARCH(H$1,VLOOKUP($N513,'favorites worksheet'!$B:$T,19,FALSE))),4,IFERROR(VLOOKUP($N513,attributelookup,INDEX('list of artifact attributes'!$B:$B,MATCH(data!H$1,'list of artifact attributes'!$A:$A,0)),FALSE),))</f>
        <v>2</v>
      </c>
      <c r="I513">
        <v>4</v>
      </c>
      <c r="J513" t="s">
        <v>536</v>
      </c>
      <c r="K513" t="s">
        <v>19</v>
      </c>
      <c r="L513" t="s">
        <v>919</v>
      </c>
      <c r="M513" t="s">
        <v>541</v>
      </c>
      <c r="N513" t="str">
        <f t="shared" si="7"/>
        <v>WINDShimitae</v>
      </c>
      <c r="O513" t="s">
        <v>58</v>
      </c>
      <c r="P513" t="s">
        <v>59</v>
      </c>
      <c r="Q513" t="s">
        <v>83</v>
      </c>
      <c r="R513" t="s">
        <v>186</v>
      </c>
      <c r="S513" t="s">
        <v>872</v>
      </c>
      <c r="T513" t="s">
        <v>871</v>
      </c>
      <c r="U513" t="s">
        <v>855</v>
      </c>
      <c r="X513" t="s">
        <v>909</v>
      </c>
      <c r="Y513">
        <v>2</v>
      </c>
      <c r="Z513">
        <v>2</v>
      </c>
      <c r="AA513">
        <v>2</v>
      </c>
      <c r="AG513">
        <v>2</v>
      </c>
      <c r="AH513">
        <v>2</v>
      </c>
      <c r="AI513">
        <v>1</v>
      </c>
      <c r="AJ513">
        <v>2</v>
      </c>
      <c r="AK513">
        <v>2</v>
      </c>
      <c r="AL513">
        <v>2</v>
      </c>
      <c r="AM513">
        <v>2</v>
      </c>
      <c r="AN513">
        <v>2</v>
      </c>
      <c r="AO513">
        <v>2</v>
      </c>
      <c r="AP513">
        <v>2</v>
      </c>
      <c r="AQ513">
        <v>2</v>
      </c>
      <c r="AR513">
        <v>2</v>
      </c>
      <c r="AS513">
        <v>2</v>
      </c>
      <c r="AT513">
        <v>1</v>
      </c>
      <c r="AU513">
        <v>2</v>
      </c>
      <c r="AV513">
        <v>2</v>
      </c>
      <c r="AW513">
        <v>1</v>
      </c>
      <c r="AX513">
        <v>2</v>
      </c>
      <c r="AY513">
        <v>1</v>
      </c>
      <c r="BD513">
        <v>1</v>
      </c>
      <c r="BE513">
        <v>1</v>
      </c>
      <c r="BG513">
        <v>2</v>
      </c>
      <c r="BH513">
        <v>2</v>
      </c>
      <c r="BI513">
        <v>1</v>
      </c>
      <c r="BJ513">
        <v>2</v>
      </c>
      <c r="BK513">
        <v>2</v>
      </c>
      <c r="BL513">
        <v>2</v>
      </c>
      <c r="BM513">
        <v>2</v>
      </c>
      <c r="BN513">
        <v>1</v>
      </c>
    </row>
    <row r="514" spans="2:66" ht="14.5" customHeight="1" x14ac:dyDescent="0.2">
      <c r="B514">
        <f>IF(SUMIFS('Included Monsters'!I:I,'Included Monsters'!E:E,data!K514,'Included Monsters'!F:F,data!M514)=1,0,IF(SUM(C514:D514)=0,0,SUM(E514:H514)))</f>
        <v>0</v>
      </c>
      <c r="C514">
        <f>IF(L514='Choice Identifier'!$F$3,1,0)</f>
        <v>0</v>
      </c>
      <c r="D514">
        <f>IF(K514='Choice Identifier'!$F$3,1,0)</f>
        <v>0</v>
      </c>
      <c r="E514">
        <f>IF(ISNUMBER(SEARCH(E$1,VLOOKUP($N514,'favorites worksheet'!$B:$T,19,FALSE))),4,IFERROR(VLOOKUP($N514,attributelookup,INDEX('list of artifact attributes'!$B:$B,MATCH(data!E$1,'list of artifact attributes'!$A:$A,0)),FALSE),))</f>
        <v>0</v>
      </c>
      <c r="F514">
        <f>IF(ISNUMBER(SEARCH(F$1,VLOOKUP($N514,'favorites worksheet'!$B:$T,19,FALSE))),4,IFERROR(VLOOKUP($N514,attributelookup,INDEX('list of artifact attributes'!$B:$B,MATCH(data!F$1,'list of artifact attributes'!$A:$A,0)),FALSE),))</f>
        <v>0</v>
      </c>
      <c r="G514">
        <f>IF(ISNUMBER(SEARCH(G$1,VLOOKUP($N514,'favorites worksheet'!$B:$T,19,FALSE))),4,IFERROR(VLOOKUP($N514,attributelookup,INDEX('list of artifact attributes'!$B:$B,MATCH(data!G$1,'list of artifact attributes'!$A:$A,0)),FALSE),))</f>
        <v>0</v>
      </c>
      <c r="H514">
        <f>IF(ISNUMBER(SEARCH(H$1,VLOOKUP($N514,'favorites worksheet'!$B:$T,19,FALSE))),4,IFERROR(VLOOKUP($N514,attributelookup,INDEX('list of artifact attributes'!$B:$B,MATCH(data!H$1,'list of artifact attributes'!$A:$A,0)),FALSE),))</f>
        <v>1</v>
      </c>
      <c r="I514">
        <v>4</v>
      </c>
      <c r="J514" t="s">
        <v>536</v>
      </c>
      <c r="K514" t="s">
        <v>13</v>
      </c>
      <c r="L514" t="s">
        <v>919</v>
      </c>
      <c r="M514" t="s">
        <v>542</v>
      </c>
      <c r="N514" t="str">
        <f t="shared" si="7"/>
        <v>WATERTyron</v>
      </c>
      <c r="O514" t="s">
        <v>15</v>
      </c>
      <c r="P514" t="s">
        <v>430</v>
      </c>
      <c r="Q514" t="s">
        <v>226</v>
      </c>
      <c r="R514" t="s">
        <v>31</v>
      </c>
      <c r="S514" t="s">
        <v>872</v>
      </c>
      <c r="T514" t="s">
        <v>871</v>
      </c>
      <c r="U514" t="s">
        <v>860</v>
      </c>
      <c r="X514" t="s">
        <v>912</v>
      </c>
      <c r="Y514">
        <v>1</v>
      </c>
      <c r="Z514">
        <v>1</v>
      </c>
      <c r="AA514">
        <v>1</v>
      </c>
      <c r="AG514">
        <v>2</v>
      </c>
      <c r="AH514">
        <v>2</v>
      </c>
      <c r="AI514">
        <v>2</v>
      </c>
      <c r="AJ514">
        <v>2</v>
      </c>
      <c r="AK514">
        <v>1</v>
      </c>
      <c r="AL514">
        <v>2</v>
      </c>
      <c r="AM514">
        <v>2</v>
      </c>
      <c r="AN514">
        <v>2</v>
      </c>
      <c r="AO514">
        <v>2</v>
      </c>
      <c r="AP514">
        <v>2</v>
      </c>
      <c r="AQ514">
        <v>2</v>
      </c>
      <c r="AR514">
        <v>2</v>
      </c>
      <c r="AS514">
        <v>1</v>
      </c>
      <c r="AT514">
        <v>2</v>
      </c>
      <c r="AU514">
        <v>2</v>
      </c>
      <c r="AV514">
        <v>1</v>
      </c>
      <c r="AW514">
        <v>2</v>
      </c>
      <c r="AX514">
        <v>2</v>
      </c>
      <c r="AY514">
        <v>1</v>
      </c>
      <c r="BD514">
        <v>1</v>
      </c>
      <c r="BE514">
        <v>1</v>
      </c>
      <c r="BG514">
        <v>1</v>
      </c>
      <c r="BH514">
        <v>1</v>
      </c>
      <c r="BI514">
        <v>1</v>
      </c>
      <c r="BJ514">
        <v>1</v>
      </c>
      <c r="BK514">
        <v>2</v>
      </c>
      <c r="BL514">
        <v>2</v>
      </c>
      <c r="BM514">
        <v>2</v>
      </c>
      <c r="BN514">
        <v>1</v>
      </c>
    </row>
    <row r="515" spans="2:66" ht="14.5" customHeight="1" x14ac:dyDescent="0.2">
      <c r="B515">
        <f>IF(SUMIFS('Included Monsters'!I:I,'Included Monsters'!E:E,data!K515,'Included Monsters'!F:F,data!M515)=1,0,IF(SUM(C515:D515)=0,0,SUM(E515:H515)))</f>
        <v>0</v>
      </c>
      <c r="C515">
        <f>IF(L515='Choice Identifier'!$F$3,1,0)</f>
        <v>0</v>
      </c>
      <c r="D515">
        <f>IF(K515='Choice Identifier'!$F$3,1,0)</f>
        <v>0</v>
      </c>
      <c r="E515">
        <f>IF(ISNUMBER(SEARCH(E$1,VLOOKUP($N515,'favorites worksheet'!$B:$T,19,FALSE))),4,IFERROR(VLOOKUP($N515,attributelookup,INDEX('list of artifact attributes'!$B:$B,MATCH(data!E$1,'list of artifact attributes'!$A:$A,0)),FALSE),))</f>
        <v>2</v>
      </c>
      <c r="F515">
        <f>IF(ISNUMBER(SEARCH(F$1,VLOOKUP($N515,'favorites worksheet'!$B:$T,19,FALSE))),4,IFERROR(VLOOKUP($N515,attributelookup,INDEX('list of artifact attributes'!$B:$B,MATCH(data!F$1,'list of artifact attributes'!$A:$A,0)),FALSE),))</f>
        <v>0</v>
      </c>
      <c r="G515">
        <f>IF(ISNUMBER(SEARCH(G$1,VLOOKUP($N515,'favorites worksheet'!$B:$T,19,FALSE))),4,IFERROR(VLOOKUP($N515,attributelookup,INDEX('list of artifact attributes'!$B:$B,MATCH(data!G$1,'list of artifact attributes'!$A:$A,0)),FALSE),))</f>
        <v>2</v>
      </c>
      <c r="H515">
        <f>IF(ISNUMBER(SEARCH(H$1,VLOOKUP($N515,'favorites worksheet'!$B:$T,19,FALSE))),4,IFERROR(VLOOKUP($N515,attributelookup,INDEX('list of artifact attributes'!$B:$B,MATCH(data!H$1,'list of artifact attributes'!$A:$A,0)),FALSE),))</f>
        <v>1</v>
      </c>
      <c r="I515">
        <v>4</v>
      </c>
      <c r="J515" t="s">
        <v>529</v>
      </c>
      <c r="K515" t="s">
        <v>19</v>
      </c>
      <c r="L515" t="s">
        <v>921</v>
      </c>
      <c r="M515" t="s">
        <v>535</v>
      </c>
      <c r="N515" t="str">
        <f t="shared" si="7"/>
        <v>WINDAcasis</v>
      </c>
      <c r="O515" t="s">
        <v>30</v>
      </c>
      <c r="P515" t="s">
        <v>31</v>
      </c>
      <c r="Q515" t="s">
        <v>151</v>
      </c>
      <c r="R515" t="s">
        <v>31</v>
      </c>
      <c r="S515" t="s">
        <v>870</v>
      </c>
      <c r="T515" t="s">
        <v>860</v>
      </c>
      <c r="U515" t="s">
        <v>856</v>
      </c>
      <c r="X515" t="s">
        <v>910</v>
      </c>
      <c r="Y515">
        <v>1</v>
      </c>
      <c r="Z515">
        <v>1</v>
      </c>
      <c r="AD515">
        <v>2</v>
      </c>
      <c r="AF515">
        <v>2</v>
      </c>
      <c r="AI515">
        <v>1</v>
      </c>
      <c r="AJ515">
        <v>2</v>
      </c>
      <c r="AK515">
        <v>2</v>
      </c>
      <c r="AL515">
        <v>2</v>
      </c>
      <c r="AM515">
        <v>2</v>
      </c>
      <c r="AN515">
        <v>2</v>
      </c>
      <c r="AO515">
        <v>2</v>
      </c>
      <c r="AP515">
        <v>2</v>
      </c>
      <c r="AQ515">
        <v>2</v>
      </c>
      <c r="AR515">
        <v>2</v>
      </c>
      <c r="AS515">
        <v>1</v>
      </c>
      <c r="AT515">
        <v>2</v>
      </c>
      <c r="AU515">
        <v>2</v>
      </c>
      <c r="AV515">
        <v>1</v>
      </c>
      <c r="AW515">
        <v>2</v>
      </c>
      <c r="AX515">
        <v>2</v>
      </c>
      <c r="AY515">
        <v>1</v>
      </c>
      <c r="BD515">
        <v>1</v>
      </c>
      <c r="BE515">
        <v>1</v>
      </c>
      <c r="BG515">
        <v>1</v>
      </c>
      <c r="BH515">
        <v>1</v>
      </c>
      <c r="BI515">
        <v>1</v>
      </c>
      <c r="BJ515">
        <v>1</v>
      </c>
      <c r="BK515">
        <v>2</v>
      </c>
      <c r="BL515">
        <v>2</v>
      </c>
      <c r="BM515">
        <v>2</v>
      </c>
      <c r="BN515">
        <v>1</v>
      </c>
    </row>
    <row r="516" spans="2:66" ht="14.5" customHeight="1" x14ac:dyDescent="0.2">
      <c r="B516">
        <f>IF(SUMIFS('Included Monsters'!I:I,'Included Monsters'!E:E,data!K516,'Included Monsters'!F:F,data!M516)=1,0,IF(SUM(C516:D516)=0,0,SUM(E516:H516)))</f>
        <v>0</v>
      </c>
      <c r="C516">
        <f>IF(L516='Choice Identifier'!$F$3,1,0)</f>
        <v>0</v>
      </c>
      <c r="D516">
        <f>IF(K516='Choice Identifier'!$F$3,1,0)</f>
        <v>0</v>
      </c>
      <c r="E516">
        <f>IF(ISNUMBER(SEARCH(E$1,VLOOKUP($N516,'favorites worksheet'!$B:$T,19,FALSE))),4,IFERROR(VLOOKUP($N516,attributelookup,INDEX('list of artifact attributes'!$B:$B,MATCH(data!E$1,'list of artifact attributes'!$A:$A,0)),FALSE),))</f>
        <v>0</v>
      </c>
      <c r="F516">
        <f>IF(ISNUMBER(SEARCH(F$1,VLOOKUP($N516,'favorites worksheet'!$B:$T,19,FALSE))),4,IFERROR(VLOOKUP($N516,attributelookup,INDEX('list of artifact attributes'!$B:$B,MATCH(data!F$1,'list of artifact attributes'!$A:$A,0)),FALSE),))</f>
        <v>0</v>
      </c>
      <c r="G516">
        <f>IF(ISNUMBER(SEARCH(G$1,VLOOKUP($N516,'favorites worksheet'!$B:$T,19,FALSE))),4,IFERROR(VLOOKUP($N516,attributelookup,INDEX('list of artifact attributes'!$B:$B,MATCH(data!G$1,'list of artifact attributes'!$A:$A,0)),FALSE),))</f>
        <v>2</v>
      </c>
      <c r="H516">
        <f>IF(ISNUMBER(SEARCH(H$1,VLOOKUP($N516,'favorites worksheet'!$B:$T,19,FALSE))),4,IFERROR(VLOOKUP($N516,attributelookup,INDEX('list of artifact attributes'!$B:$B,MATCH(data!H$1,'list of artifact attributes'!$A:$A,0)),FALSE),))</f>
        <v>2</v>
      </c>
      <c r="I516">
        <v>4</v>
      </c>
      <c r="J516" t="s">
        <v>529</v>
      </c>
      <c r="K516" t="s">
        <v>6</v>
      </c>
      <c r="L516" t="s">
        <v>921</v>
      </c>
      <c r="M516" t="s">
        <v>534</v>
      </c>
      <c r="N516" t="str">
        <f t="shared" si="7"/>
        <v>FIREFria</v>
      </c>
      <c r="O516" t="s">
        <v>58</v>
      </c>
      <c r="P516" t="s">
        <v>39</v>
      </c>
      <c r="Q516" t="s">
        <v>151</v>
      </c>
      <c r="R516" t="s">
        <v>184</v>
      </c>
      <c r="S516" t="s">
        <v>872</v>
      </c>
      <c r="T516" t="s">
        <v>871</v>
      </c>
      <c r="U516" t="s">
        <v>855</v>
      </c>
      <c r="X516" t="s">
        <v>909</v>
      </c>
      <c r="Y516">
        <v>2</v>
      </c>
      <c r="Z516">
        <v>2</v>
      </c>
      <c r="AF516">
        <v>2</v>
      </c>
      <c r="AH516">
        <v>2</v>
      </c>
      <c r="AI516">
        <v>2</v>
      </c>
      <c r="AJ516">
        <v>1</v>
      </c>
      <c r="AK516">
        <v>2</v>
      </c>
      <c r="AL516">
        <v>2</v>
      </c>
      <c r="AM516">
        <v>2</v>
      </c>
      <c r="AN516">
        <v>2</v>
      </c>
      <c r="AO516">
        <v>2</v>
      </c>
      <c r="AP516">
        <v>2</v>
      </c>
      <c r="AQ516">
        <v>2</v>
      </c>
      <c r="AR516">
        <v>2</v>
      </c>
      <c r="AS516">
        <v>2</v>
      </c>
      <c r="AT516">
        <v>1</v>
      </c>
      <c r="AU516">
        <v>2</v>
      </c>
      <c r="AV516">
        <v>2</v>
      </c>
      <c r="AW516">
        <v>1</v>
      </c>
      <c r="AX516">
        <v>2</v>
      </c>
      <c r="AY516">
        <v>1</v>
      </c>
      <c r="BD516">
        <v>1</v>
      </c>
      <c r="BE516">
        <v>1</v>
      </c>
      <c r="BG516">
        <v>2</v>
      </c>
      <c r="BH516">
        <v>2</v>
      </c>
      <c r="BI516">
        <v>1</v>
      </c>
      <c r="BJ516">
        <v>2</v>
      </c>
      <c r="BK516">
        <v>2</v>
      </c>
      <c r="BL516">
        <v>2</v>
      </c>
      <c r="BM516">
        <v>2</v>
      </c>
      <c r="BN516">
        <v>1</v>
      </c>
    </row>
    <row r="517" spans="2:66" ht="14.5" customHeight="1" x14ac:dyDescent="0.2">
      <c r="B517">
        <f>IF(SUMIFS('Included Monsters'!I:I,'Included Monsters'!E:E,data!K517,'Included Monsters'!F:F,data!M517)=1,0,IF(SUM(C517:D517)=0,0,SUM(E517:H517)))</f>
        <v>0</v>
      </c>
      <c r="C517">
        <f>IF(L517='Choice Identifier'!$F$3,1,0)</f>
        <v>0</v>
      </c>
      <c r="D517">
        <f>IF(K517='Choice Identifier'!$F$3,1,0)</f>
        <v>0</v>
      </c>
      <c r="E517">
        <f>IF(ISNUMBER(SEARCH(E$1,VLOOKUP($N517,'favorites worksheet'!$B:$T,19,FALSE))),4,IFERROR(VLOOKUP($N517,attributelookup,INDEX('list of artifact attributes'!$B:$B,MATCH(data!E$1,'list of artifact attributes'!$A:$A,0)),FALSE),))</f>
        <v>0</v>
      </c>
      <c r="F517">
        <f>IF(ISNUMBER(SEARCH(F$1,VLOOKUP($N517,'favorites worksheet'!$B:$T,19,FALSE))),4,IFERROR(VLOOKUP($N517,attributelookup,INDEX('list of artifact attributes'!$B:$B,MATCH(data!F$1,'list of artifact attributes'!$A:$A,0)),FALSE),))</f>
        <v>2</v>
      </c>
      <c r="G517">
        <f>IF(ISNUMBER(SEARCH(G$1,VLOOKUP($N517,'favorites worksheet'!$B:$T,19,FALSE))),4,IFERROR(VLOOKUP($N517,attributelookup,INDEX('list of artifact attributes'!$B:$B,MATCH(data!G$1,'list of artifact attributes'!$A:$A,0)),FALSE),))</f>
        <v>2</v>
      </c>
      <c r="H517">
        <f>IF(ISNUMBER(SEARCH(H$1,VLOOKUP($N517,'favorites worksheet'!$B:$T,19,FALSE))),4,IFERROR(VLOOKUP($N517,attributelookup,INDEX('list of artifact attributes'!$B:$B,MATCH(data!H$1,'list of artifact attributes'!$A:$A,0)),FALSE),))</f>
        <v>1</v>
      </c>
      <c r="I517">
        <v>4</v>
      </c>
      <c r="J517" t="s">
        <v>529</v>
      </c>
      <c r="K517" t="s">
        <v>13</v>
      </c>
      <c r="L517" t="s">
        <v>921</v>
      </c>
      <c r="M517" t="s">
        <v>531</v>
      </c>
      <c r="N517" t="str">
        <f t="shared" si="7"/>
        <v>WATERLumirecia</v>
      </c>
      <c r="O517" t="s">
        <v>171</v>
      </c>
      <c r="P517" t="s">
        <v>172</v>
      </c>
      <c r="Q517" t="s">
        <v>171</v>
      </c>
      <c r="R517" t="s">
        <v>532</v>
      </c>
      <c r="S517" t="s">
        <v>870</v>
      </c>
      <c r="T517" t="s">
        <v>860</v>
      </c>
      <c r="U517" t="s">
        <v>858</v>
      </c>
      <c r="X517" t="s">
        <v>910</v>
      </c>
      <c r="Y517">
        <v>1</v>
      </c>
      <c r="Z517">
        <v>1</v>
      </c>
      <c r="AE517">
        <v>2</v>
      </c>
      <c r="AF517">
        <v>2</v>
      </c>
      <c r="AG517">
        <v>2</v>
      </c>
      <c r="AI517">
        <v>2</v>
      </c>
      <c r="AJ517">
        <v>2</v>
      </c>
      <c r="AK517">
        <v>1</v>
      </c>
      <c r="AL517">
        <v>2</v>
      </c>
      <c r="AM517">
        <v>2</v>
      </c>
      <c r="AN517">
        <v>2</v>
      </c>
      <c r="AO517">
        <v>2</v>
      </c>
      <c r="AP517">
        <v>2</v>
      </c>
      <c r="AQ517">
        <v>2</v>
      </c>
      <c r="AR517">
        <v>2</v>
      </c>
      <c r="AS517">
        <v>1</v>
      </c>
      <c r="AT517">
        <v>2</v>
      </c>
      <c r="AU517">
        <v>2</v>
      </c>
      <c r="AV517">
        <v>1</v>
      </c>
      <c r="AW517">
        <v>2</v>
      </c>
      <c r="AX517">
        <v>2</v>
      </c>
      <c r="AY517">
        <v>1</v>
      </c>
      <c r="BD517">
        <v>1</v>
      </c>
      <c r="BE517">
        <v>1</v>
      </c>
      <c r="BG517">
        <v>1</v>
      </c>
      <c r="BH517">
        <v>1</v>
      </c>
      <c r="BI517">
        <v>1</v>
      </c>
      <c r="BJ517">
        <v>1</v>
      </c>
      <c r="BK517">
        <v>2</v>
      </c>
      <c r="BL517">
        <v>2</v>
      </c>
      <c r="BM517">
        <v>2</v>
      </c>
      <c r="BN517">
        <v>1</v>
      </c>
    </row>
    <row r="518" spans="2:66" ht="14.5" customHeight="1" x14ac:dyDescent="0.2">
      <c r="B518">
        <f>IF(SUMIFS('Included Monsters'!I:I,'Included Monsters'!E:E,data!K518,'Included Monsters'!F:F,data!M518)=1,0,IF(SUM(C518:D518)=0,0,SUM(E518:H518)))</f>
        <v>5</v>
      </c>
      <c r="C518">
        <f>IF(L518='Choice Identifier'!$F$3,1,0)</f>
        <v>0</v>
      </c>
      <c r="D518">
        <f>IF(K518='Choice Identifier'!$F$3,1,0)</f>
        <v>1</v>
      </c>
      <c r="E518">
        <f>IF(ISNUMBER(SEARCH(E$1,VLOOKUP($N518,'favorites worksheet'!$B:$T,19,FALSE))),4,IFERROR(VLOOKUP($N518,attributelookup,INDEX('list of artifact attributes'!$B:$B,MATCH(data!E$1,'list of artifact attributes'!$A:$A,0)),FALSE),))</f>
        <v>0</v>
      </c>
      <c r="F518">
        <f>IF(ISNUMBER(SEARCH(F$1,VLOOKUP($N518,'favorites worksheet'!$B:$T,19,FALSE))),4,IFERROR(VLOOKUP($N518,attributelookup,INDEX('list of artifact attributes'!$B:$B,MATCH(data!F$1,'list of artifact attributes'!$A:$A,0)),FALSE),))</f>
        <v>2</v>
      </c>
      <c r="G518">
        <f>IF(ISNUMBER(SEARCH(G$1,VLOOKUP($N518,'favorites worksheet'!$B:$T,19,FALSE))),4,IFERROR(VLOOKUP($N518,attributelookup,INDEX('list of artifact attributes'!$B:$B,MATCH(data!G$1,'list of artifact attributes'!$A:$A,0)),FALSE),))</f>
        <v>2</v>
      </c>
      <c r="H518">
        <f>IF(ISNUMBER(SEARCH(H$1,VLOOKUP($N518,'favorites worksheet'!$B:$T,19,FALSE))),4,IFERROR(VLOOKUP($N518,attributelookup,INDEX('list of artifact attributes'!$B:$B,MATCH(data!H$1,'list of artifact attributes'!$A:$A,0)),FALSE),))</f>
        <v>1</v>
      </c>
      <c r="I518">
        <v>4</v>
      </c>
      <c r="J518" t="s">
        <v>529</v>
      </c>
      <c r="K518" t="s">
        <v>22</v>
      </c>
      <c r="L518" t="s">
        <v>921</v>
      </c>
      <c r="M518" t="s">
        <v>530</v>
      </c>
      <c r="N518" t="str">
        <f t="shared" si="7"/>
        <v>LIGHTMihael</v>
      </c>
      <c r="O518" t="s">
        <v>30</v>
      </c>
      <c r="P518" t="s">
        <v>31</v>
      </c>
      <c r="Q518" t="s">
        <v>132</v>
      </c>
      <c r="R518" t="s">
        <v>31</v>
      </c>
      <c r="S518" t="s">
        <v>870</v>
      </c>
      <c r="T518" t="s">
        <v>860</v>
      </c>
      <c r="U518" t="s">
        <v>858</v>
      </c>
      <c r="X518" t="s">
        <v>910</v>
      </c>
      <c r="Y518">
        <v>1</v>
      </c>
      <c r="Z518">
        <v>1</v>
      </c>
      <c r="AE518">
        <v>2</v>
      </c>
      <c r="AF518">
        <v>2</v>
      </c>
      <c r="AG518">
        <v>2</v>
      </c>
      <c r="AI518">
        <v>2</v>
      </c>
      <c r="AJ518">
        <v>2</v>
      </c>
      <c r="AK518">
        <v>2</v>
      </c>
      <c r="AL518">
        <v>2</v>
      </c>
      <c r="AM518">
        <v>2</v>
      </c>
      <c r="AN518">
        <v>2</v>
      </c>
      <c r="AO518">
        <v>2</v>
      </c>
      <c r="AP518">
        <v>2</v>
      </c>
      <c r="AQ518">
        <v>2</v>
      </c>
      <c r="AR518">
        <v>2</v>
      </c>
      <c r="AS518">
        <v>1</v>
      </c>
      <c r="AT518">
        <v>2</v>
      </c>
      <c r="AU518">
        <v>2</v>
      </c>
      <c r="AV518">
        <v>1</v>
      </c>
      <c r="AW518">
        <v>2</v>
      </c>
      <c r="AX518">
        <v>2</v>
      </c>
      <c r="AY518">
        <v>1</v>
      </c>
      <c r="BD518">
        <v>1</v>
      </c>
      <c r="BE518">
        <v>1</v>
      </c>
      <c r="BG518">
        <v>1</v>
      </c>
      <c r="BH518">
        <v>1</v>
      </c>
      <c r="BI518">
        <v>1</v>
      </c>
      <c r="BJ518">
        <v>1</v>
      </c>
      <c r="BK518">
        <v>2</v>
      </c>
      <c r="BL518">
        <v>2</v>
      </c>
      <c r="BM518">
        <v>2</v>
      </c>
      <c r="BN518">
        <v>1</v>
      </c>
    </row>
    <row r="519" spans="2:66" ht="14.5" customHeight="1" x14ac:dyDescent="0.2">
      <c r="B519">
        <f>IF(SUMIFS('Included Monsters'!I:I,'Included Monsters'!E:E,data!K519,'Included Monsters'!F:F,data!M519)=1,0,IF(SUM(C519:D519)=0,0,SUM(E519:H519)))</f>
        <v>0</v>
      </c>
      <c r="C519">
        <f>IF(L519='Choice Identifier'!$F$3,1,0)</f>
        <v>0</v>
      </c>
      <c r="D519">
        <f>IF(K519='Choice Identifier'!$F$3,1,0)</f>
        <v>0</v>
      </c>
      <c r="E519">
        <f>IF(ISNUMBER(SEARCH(E$1,VLOOKUP($N519,'favorites worksheet'!$B:$T,19,FALSE))),4,IFERROR(VLOOKUP($N519,attributelookup,INDEX('list of artifact attributes'!$B:$B,MATCH(data!E$1,'list of artifact attributes'!$A:$A,0)),FALSE),))</f>
        <v>2</v>
      </c>
      <c r="F519">
        <f>IF(ISNUMBER(SEARCH(F$1,VLOOKUP($N519,'favorites worksheet'!$B:$T,19,FALSE))),4,IFERROR(VLOOKUP($N519,attributelookup,INDEX('list of artifact attributes'!$B:$B,MATCH(data!F$1,'list of artifact attributes'!$A:$A,0)),FALSE),))</f>
        <v>2</v>
      </c>
      <c r="G519">
        <f>IF(ISNUMBER(SEARCH(G$1,VLOOKUP($N519,'favorites worksheet'!$B:$T,19,FALSE))),4,IFERROR(VLOOKUP($N519,attributelookup,INDEX('list of artifact attributes'!$B:$B,MATCH(data!G$1,'list of artifact attributes'!$A:$A,0)),FALSE),))</f>
        <v>2</v>
      </c>
      <c r="H519">
        <f>IF(ISNUMBER(SEARCH(H$1,VLOOKUP($N519,'favorites worksheet'!$B:$T,19,FALSE))),4,IFERROR(VLOOKUP($N519,attributelookup,INDEX('list of artifact attributes'!$B:$B,MATCH(data!H$1,'list of artifact attributes'!$A:$A,0)),FALSE),))</f>
        <v>1</v>
      </c>
      <c r="I519">
        <v>4</v>
      </c>
      <c r="J519" t="s">
        <v>529</v>
      </c>
      <c r="K519" t="s">
        <v>26</v>
      </c>
      <c r="L519" t="s">
        <v>919</v>
      </c>
      <c r="M519" t="s">
        <v>533</v>
      </c>
      <c r="N519" t="str">
        <f t="shared" si="7"/>
        <v>DARKIcares</v>
      </c>
      <c r="O519" t="s">
        <v>30</v>
      </c>
      <c r="P519" t="s">
        <v>31</v>
      </c>
      <c r="Q519" t="s">
        <v>132</v>
      </c>
      <c r="R519" t="s">
        <v>31</v>
      </c>
      <c r="S519" t="s">
        <v>870</v>
      </c>
      <c r="T519" t="s">
        <v>860</v>
      </c>
      <c r="U519" t="s">
        <v>858</v>
      </c>
      <c r="X519" t="s">
        <v>910</v>
      </c>
      <c r="Y519">
        <v>1</v>
      </c>
      <c r="Z519">
        <v>1</v>
      </c>
      <c r="AD519">
        <v>2</v>
      </c>
      <c r="AE519">
        <v>2</v>
      </c>
      <c r="AF519">
        <v>2</v>
      </c>
      <c r="AI519">
        <v>2</v>
      </c>
      <c r="AJ519">
        <v>2</v>
      </c>
      <c r="AK519">
        <v>2</v>
      </c>
      <c r="AL519">
        <v>2</v>
      </c>
      <c r="AM519">
        <v>2</v>
      </c>
      <c r="AN519">
        <v>2</v>
      </c>
      <c r="AO519">
        <v>2</v>
      </c>
      <c r="AP519">
        <v>2</v>
      </c>
      <c r="AQ519">
        <v>2</v>
      </c>
      <c r="AR519">
        <v>2</v>
      </c>
      <c r="AS519">
        <v>1</v>
      </c>
      <c r="AT519">
        <v>2</v>
      </c>
      <c r="AU519">
        <v>2</v>
      </c>
      <c r="AV519">
        <v>1</v>
      </c>
      <c r="AW519">
        <v>2</v>
      </c>
      <c r="AX519">
        <v>2</v>
      </c>
      <c r="AY519">
        <v>1</v>
      </c>
      <c r="BC519">
        <v>2</v>
      </c>
      <c r="BD519">
        <v>1</v>
      </c>
      <c r="BE519">
        <v>1</v>
      </c>
      <c r="BG519">
        <v>1</v>
      </c>
      <c r="BH519">
        <v>1</v>
      </c>
      <c r="BI519">
        <v>1</v>
      </c>
      <c r="BJ519">
        <v>1</v>
      </c>
      <c r="BK519">
        <v>2</v>
      </c>
      <c r="BL519">
        <v>2</v>
      </c>
      <c r="BM519">
        <v>2</v>
      </c>
      <c r="BN519">
        <v>1</v>
      </c>
    </row>
    <row r="520" spans="2:66" ht="14.5" customHeight="1" x14ac:dyDescent="0.2">
      <c r="B520">
        <f>IF(SUMIFS('Included Monsters'!I:I,'Included Monsters'!E:E,data!K520,'Included Monsters'!F:F,data!M520)=1,0,IF(SUM(C520:D520)=0,0,SUM(E520:H520)))</f>
        <v>0</v>
      </c>
      <c r="C520">
        <f>IF(L520='Choice Identifier'!$F$3,1,0)</f>
        <v>0</v>
      </c>
      <c r="D520">
        <f>IF(K520='Choice Identifier'!$F$3,1,0)</f>
        <v>0</v>
      </c>
      <c r="E520">
        <f>IF(ISNUMBER(SEARCH(E$1,VLOOKUP($N520,'favorites worksheet'!$B:$T,19,FALSE))),4,IFERROR(VLOOKUP($N520,attributelookup,INDEX('list of artifact attributes'!$B:$B,MATCH(data!E$1,'list of artifact attributes'!$A:$A,0)),FALSE),))</f>
        <v>0</v>
      </c>
      <c r="F520">
        <f>IF(ISNUMBER(SEARCH(F$1,VLOOKUP($N520,'favorites worksheet'!$B:$T,19,FALSE))),4,IFERROR(VLOOKUP($N520,attributelookup,INDEX('list of artifact attributes'!$B:$B,MATCH(data!F$1,'list of artifact attributes'!$A:$A,0)),FALSE),))</f>
        <v>0</v>
      </c>
      <c r="G520">
        <f>IF(ISNUMBER(SEARCH(G$1,VLOOKUP($N520,'favorites worksheet'!$B:$T,19,FALSE))),4,IFERROR(VLOOKUP($N520,attributelookup,INDEX('list of artifact attributes'!$B:$B,MATCH(data!G$1,'list of artifact attributes'!$A:$A,0)),FALSE),))</f>
        <v>2</v>
      </c>
      <c r="H520">
        <f>IF(ISNUMBER(SEARCH(H$1,VLOOKUP($N520,'favorites worksheet'!$B:$T,19,FALSE))),4,IFERROR(VLOOKUP($N520,attributelookup,INDEX('list of artifact attributes'!$B:$B,MATCH(data!H$1,'list of artifact attributes'!$A:$A,0)),FALSE),))</f>
        <v>2</v>
      </c>
      <c r="I520">
        <v>4</v>
      </c>
      <c r="J520" t="s">
        <v>625</v>
      </c>
      <c r="K520" t="s">
        <v>13</v>
      </c>
      <c r="L520" t="s">
        <v>919</v>
      </c>
      <c r="M520" t="s">
        <v>630</v>
      </c>
      <c r="N520" t="str">
        <f t="shared" si="7"/>
        <v>WATERGildong</v>
      </c>
      <c r="O520" t="s">
        <v>58</v>
      </c>
      <c r="P520" t="s">
        <v>59</v>
      </c>
      <c r="Q520" t="s">
        <v>620</v>
      </c>
      <c r="R520" t="s">
        <v>186</v>
      </c>
      <c r="S520" t="s">
        <v>872</v>
      </c>
      <c r="T520" t="s">
        <v>871</v>
      </c>
      <c r="U520" t="s">
        <v>855</v>
      </c>
      <c r="X520" t="s">
        <v>909</v>
      </c>
      <c r="Y520">
        <v>2</v>
      </c>
      <c r="Z520">
        <v>2</v>
      </c>
      <c r="AA520">
        <v>2</v>
      </c>
      <c r="AF520">
        <v>2</v>
      </c>
      <c r="AG520">
        <v>2</v>
      </c>
      <c r="AH520">
        <v>2</v>
      </c>
      <c r="AI520">
        <v>2</v>
      </c>
      <c r="AJ520">
        <v>2</v>
      </c>
      <c r="AK520">
        <v>1</v>
      </c>
      <c r="AL520">
        <v>2</v>
      </c>
      <c r="AM520">
        <v>2</v>
      </c>
      <c r="AN520">
        <v>2</v>
      </c>
      <c r="AO520">
        <v>2</v>
      </c>
      <c r="AP520">
        <v>2</v>
      </c>
      <c r="AQ520">
        <v>2</v>
      </c>
      <c r="AR520">
        <v>2</v>
      </c>
      <c r="AS520">
        <v>2</v>
      </c>
      <c r="AT520">
        <v>2</v>
      </c>
      <c r="AU520">
        <v>2</v>
      </c>
      <c r="AV520">
        <v>2</v>
      </c>
      <c r="AW520">
        <v>2</v>
      </c>
      <c r="AX520">
        <v>2</v>
      </c>
      <c r="AY520">
        <v>1</v>
      </c>
      <c r="BD520">
        <v>1</v>
      </c>
      <c r="BE520">
        <v>1</v>
      </c>
      <c r="BG520">
        <v>2</v>
      </c>
      <c r="BH520">
        <v>2</v>
      </c>
      <c r="BI520">
        <v>2</v>
      </c>
      <c r="BJ520">
        <v>2</v>
      </c>
      <c r="BK520">
        <v>2</v>
      </c>
      <c r="BL520">
        <v>2</v>
      </c>
      <c r="BM520">
        <v>2</v>
      </c>
      <c r="BN520">
        <v>1</v>
      </c>
    </row>
    <row r="521" spans="2:66" ht="14.5" customHeight="1" x14ac:dyDescent="0.2">
      <c r="B521">
        <f>IF(SUMIFS('Included Monsters'!I:I,'Included Monsters'!E:E,data!K521,'Included Monsters'!F:F,data!M521)=1,0,IF(SUM(C521:D521)=0,0,SUM(E521:H521)))</f>
        <v>0</v>
      </c>
      <c r="C521">
        <f>IF(L521='Choice Identifier'!$F$3,1,0)</f>
        <v>0</v>
      </c>
      <c r="D521">
        <f>IF(K521='Choice Identifier'!$F$3,1,0)</f>
        <v>0</v>
      </c>
      <c r="E521">
        <f>IF(ISNUMBER(SEARCH(E$1,VLOOKUP($N521,'favorites worksheet'!$B:$T,19,FALSE))),4,IFERROR(VLOOKUP($N521,attributelookup,INDEX('list of artifact attributes'!$B:$B,MATCH(data!E$1,'list of artifact attributes'!$A:$A,0)),FALSE),))</f>
        <v>0</v>
      </c>
      <c r="F521">
        <f>IF(ISNUMBER(SEARCH(F$1,VLOOKUP($N521,'favorites worksheet'!$B:$T,19,FALSE))),4,IFERROR(VLOOKUP($N521,attributelookup,INDEX('list of artifact attributes'!$B:$B,MATCH(data!F$1,'list of artifact attributes'!$A:$A,0)),FALSE),))</f>
        <v>0</v>
      </c>
      <c r="G521">
        <f>IF(ISNUMBER(SEARCH(G$1,VLOOKUP($N521,'favorites worksheet'!$B:$T,19,FALSE))),4,IFERROR(VLOOKUP($N521,attributelookup,INDEX('list of artifact attributes'!$B:$B,MATCH(data!G$1,'list of artifact attributes'!$A:$A,0)),FALSE),))</f>
        <v>2</v>
      </c>
      <c r="H521">
        <f>IF(ISNUMBER(SEARCH(H$1,VLOOKUP($N521,'favorites worksheet'!$B:$T,19,FALSE))),4,IFERROR(VLOOKUP($N521,attributelookup,INDEX('list of artifact attributes'!$B:$B,MATCH(data!H$1,'list of artifact attributes'!$A:$A,0)),FALSE),))</f>
        <v>2</v>
      </c>
      <c r="I521">
        <v>3</v>
      </c>
      <c r="J521" t="s">
        <v>625</v>
      </c>
      <c r="K521" t="s">
        <v>6</v>
      </c>
      <c r="L521" t="s">
        <v>919</v>
      </c>
      <c r="M521" t="s">
        <v>629</v>
      </c>
      <c r="N521" t="str">
        <f t="shared" si="7"/>
        <v>FIREGunpyeong</v>
      </c>
      <c r="O521" t="s">
        <v>58</v>
      </c>
      <c r="P521" t="s">
        <v>59</v>
      </c>
      <c r="Q521" t="s">
        <v>620</v>
      </c>
      <c r="R521" t="s">
        <v>186</v>
      </c>
      <c r="S521" t="s">
        <v>872</v>
      </c>
      <c r="T521" t="s">
        <v>871</v>
      </c>
      <c r="U521" t="s">
        <v>855</v>
      </c>
      <c r="X521" t="s">
        <v>909</v>
      </c>
      <c r="Y521">
        <v>2</v>
      </c>
      <c r="Z521">
        <v>2</v>
      </c>
      <c r="AA521">
        <v>2</v>
      </c>
      <c r="AF521">
        <v>2</v>
      </c>
      <c r="AG521">
        <v>2</v>
      </c>
      <c r="AH521">
        <v>2</v>
      </c>
      <c r="AI521">
        <v>2</v>
      </c>
      <c r="AJ521">
        <v>1</v>
      </c>
      <c r="AK521">
        <v>2</v>
      </c>
      <c r="AL521">
        <v>2</v>
      </c>
      <c r="AM521">
        <v>2</v>
      </c>
      <c r="AN521">
        <v>2</v>
      </c>
      <c r="AO521">
        <v>2</v>
      </c>
      <c r="AP521">
        <v>2</v>
      </c>
      <c r="AQ521">
        <v>2</v>
      </c>
      <c r="AR521">
        <v>2</v>
      </c>
      <c r="AS521">
        <v>2</v>
      </c>
      <c r="AT521">
        <v>1</v>
      </c>
      <c r="AU521">
        <v>2</v>
      </c>
      <c r="AV521">
        <v>2</v>
      </c>
      <c r="AW521">
        <v>1</v>
      </c>
      <c r="AX521">
        <v>2</v>
      </c>
      <c r="AY521">
        <v>1</v>
      </c>
      <c r="BD521">
        <v>1</v>
      </c>
      <c r="BE521">
        <v>1</v>
      </c>
      <c r="BG521">
        <v>2</v>
      </c>
      <c r="BH521">
        <v>2</v>
      </c>
      <c r="BI521">
        <v>1</v>
      </c>
      <c r="BJ521">
        <v>2</v>
      </c>
      <c r="BK521">
        <v>2</v>
      </c>
      <c r="BL521">
        <v>2</v>
      </c>
      <c r="BM521">
        <v>2</v>
      </c>
      <c r="BN521">
        <v>1</v>
      </c>
    </row>
    <row r="522" spans="2:66" ht="14.5" customHeight="1" x14ac:dyDescent="0.2">
      <c r="B522">
        <f>IF(SUMIFS('Included Monsters'!I:I,'Included Monsters'!E:E,data!K522,'Included Monsters'!F:F,data!M522)=1,0,IF(SUM(C522:D522)=0,0,SUM(E522:H522)))</f>
        <v>3</v>
      </c>
      <c r="C522">
        <f>IF(L522='Choice Identifier'!$F$3,1,0)</f>
        <v>0</v>
      </c>
      <c r="D522">
        <f>IF(K522='Choice Identifier'!$F$3,1,0)</f>
        <v>1</v>
      </c>
      <c r="E522">
        <f>IF(ISNUMBER(SEARCH(E$1,VLOOKUP($N522,'favorites worksheet'!$B:$T,19,FALSE))),4,IFERROR(VLOOKUP($N522,attributelookup,INDEX('list of artifact attributes'!$B:$B,MATCH(data!E$1,'list of artifact attributes'!$A:$A,0)),FALSE),))</f>
        <v>0</v>
      </c>
      <c r="F522">
        <f>IF(ISNUMBER(SEARCH(F$1,VLOOKUP($N522,'favorites worksheet'!$B:$T,19,FALSE))),4,IFERROR(VLOOKUP($N522,attributelookup,INDEX('list of artifact attributes'!$B:$B,MATCH(data!F$1,'list of artifact attributes'!$A:$A,0)),FALSE),))</f>
        <v>0</v>
      </c>
      <c r="G522">
        <f>IF(ISNUMBER(SEARCH(G$1,VLOOKUP($N522,'favorites worksheet'!$B:$T,19,FALSE))),4,IFERROR(VLOOKUP($N522,attributelookup,INDEX('list of artifact attributes'!$B:$B,MATCH(data!G$1,'list of artifact attributes'!$A:$A,0)),FALSE),))</f>
        <v>2</v>
      </c>
      <c r="H522">
        <f>IF(ISNUMBER(SEARCH(H$1,VLOOKUP($N522,'favorites worksheet'!$B:$T,19,FALSE))),4,IFERROR(VLOOKUP($N522,attributelookup,INDEX('list of artifact attributes'!$B:$B,MATCH(data!H$1,'list of artifact attributes'!$A:$A,0)),FALSE),))</f>
        <v>1</v>
      </c>
      <c r="I522">
        <v>4</v>
      </c>
      <c r="J522" t="s">
        <v>625</v>
      </c>
      <c r="K522" t="s">
        <v>22</v>
      </c>
      <c r="L522" t="s">
        <v>910</v>
      </c>
      <c r="M522" t="s">
        <v>628</v>
      </c>
      <c r="N522" t="str">
        <f t="shared" si="7"/>
        <v>LIGHTHwadam</v>
      </c>
      <c r="O522" t="s">
        <v>171</v>
      </c>
      <c r="P522" t="s">
        <v>172</v>
      </c>
      <c r="Q522" t="s">
        <v>566</v>
      </c>
      <c r="R522" t="s">
        <v>172</v>
      </c>
      <c r="S522" t="s">
        <v>870</v>
      </c>
      <c r="T522" t="s">
        <v>858</v>
      </c>
      <c r="U522" t="s">
        <v>862</v>
      </c>
      <c r="X522" t="s">
        <v>910</v>
      </c>
      <c r="Y522">
        <v>1</v>
      </c>
      <c r="Z522">
        <v>1</v>
      </c>
      <c r="AF522">
        <v>2</v>
      </c>
      <c r="AG522">
        <v>2</v>
      </c>
      <c r="AI522">
        <v>2</v>
      </c>
      <c r="AJ522">
        <v>2</v>
      </c>
      <c r="AK522">
        <v>2</v>
      </c>
      <c r="AL522">
        <v>2</v>
      </c>
      <c r="AM522">
        <v>2</v>
      </c>
      <c r="AN522">
        <v>2</v>
      </c>
      <c r="AO522">
        <v>2</v>
      </c>
      <c r="AP522">
        <v>2</v>
      </c>
      <c r="AQ522">
        <v>2</v>
      </c>
      <c r="AR522">
        <v>2</v>
      </c>
      <c r="AS522">
        <v>1</v>
      </c>
      <c r="AT522">
        <v>2</v>
      </c>
      <c r="AU522">
        <v>2</v>
      </c>
      <c r="AV522">
        <v>1</v>
      </c>
      <c r="AW522">
        <v>2</v>
      </c>
      <c r="AX522">
        <v>2</v>
      </c>
      <c r="AY522">
        <v>1</v>
      </c>
      <c r="BD522">
        <v>1</v>
      </c>
      <c r="BE522">
        <v>1</v>
      </c>
      <c r="BG522">
        <v>1</v>
      </c>
      <c r="BH522">
        <v>1</v>
      </c>
      <c r="BI522">
        <v>1</v>
      </c>
      <c r="BJ522">
        <v>1</v>
      </c>
      <c r="BK522">
        <v>2</v>
      </c>
      <c r="BL522">
        <v>2</v>
      </c>
      <c r="BM522">
        <v>2</v>
      </c>
      <c r="BN522">
        <v>1</v>
      </c>
    </row>
    <row r="523" spans="2:66" ht="14.5" customHeight="1" x14ac:dyDescent="0.2">
      <c r="B523">
        <f>IF(SUMIFS('Included Monsters'!I:I,'Included Monsters'!E:E,data!K523,'Included Monsters'!F:F,data!M523)=1,0,IF(SUM(C523:D523)=0,0,SUM(E523:H523)))</f>
        <v>0</v>
      </c>
      <c r="C523">
        <f>IF(L523='Choice Identifier'!$F$3,1,0)</f>
        <v>0</v>
      </c>
      <c r="D523">
        <f>IF(K523='Choice Identifier'!$F$3,1,0)</f>
        <v>0</v>
      </c>
      <c r="E523">
        <f>IF(ISNUMBER(SEARCH(E$1,VLOOKUP($N523,'favorites worksheet'!$B:$T,19,FALSE))),4,IFERROR(VLOOKUP($N523,attributelookup,INDEX('list of artifact attributes'!$B:$B,MATCH(data!E$1,'list of artifact attributes'!$A:$A,0)),FALSE),))</f>
        <v>0</v>
      </c>
      <c r="F523">
        <f>IF(ISNUMBER(SEARCH(F$1,VLOOKUP($N523,'favorites worksheet'!$B:$T,19,FALSE))),4,IFERROR(VLOOKUP($N523,attributelookup,INDEX('list of artifact attributes'!$B:$B,MATCH(data!F$1,'list of artifact attributes'!$A:$A,0)),FALSE),))</f>
        <v>0</v>
      </c>
      <c r="G523">
        <f>IF(ISNUMBER(SEARCH(G$1,VLOOKUP($N523,'favorites worksheet'!$B:$T,19,FALSE))),4,IFERROR(VLOOKUP($N523,attributelookup,INDEX('list of artifact attributes'!$B:$B,MATCH(data!G$1,'list of artifact attributes'!$A:$A,0)),FALSE),))</f>
        <v>2</v>
      </c>
      <c r="H523">
        <f>IF(ISNUMBER(SEARCH(H$1,VLOOKUP($N523,'favorites worksheet'!$B:$T,19,FALSE))),4,IFERROR(VLOOKUP($N523,attributelookup,INDEX('list of artifact attributes'!$B:$B,MATCH(data!H$1,'list of artifact attributes'!$A:$A,0)),FALSE),))</f>
        <v>1</v>
      </c>
      <c r="I523">
        <v>4</v>
      </c>
      <c r="J523" t="s">
        <v>625</v>
      </c>
      <c r="K523" t="s">
        <v>19</v>
      </c>
      <c r="L523" t="s">
        <v>920</v>
      </c>
      <c r="M523" t="s">
        <v>627</v>
      </c>
      <c r="N523" t="str">
        <f t="shared" si="7"/>
        <v>WINDWoochi</v>
      </c>
      <c r="O523" t="s">
        <v>171</v>
      </c>
      <c r="P523" t="s">
        <v>16</v>
      </c>
      <c r="Q523" t="s">
        <v>566</v>
      </c>
      <c r="R523" t="s">
        <v>31</v>
      </c>
      <c r="S523" t="s">
        <v>854</v>
      </c>
      <c r="T523" t="s">
        <v>857</v>
      </c>
      <c r="U523" t="s">
        <v>856</v>
      </c>
      <c r="X523" t="s">
        <v>912</v>
      </c>
      <c r="Y523">
        <v>1</v>
      </c>
      <c r="Z523">
        <v>1</v>
      </c>
      <c r="AA523">
        <v>1</v>
      </c>
      <c r="AF523">
        <v>2</v>
      </c>
      <c r="AG523">
        <v>2</v>
      </c>
      <c r="AH523">
        <v>2</v>
      </c>
      <c r="AI523">
        <v>1</v>
      </c>
      <c r="AJ523">
        <v>2</v>
      </c>
      <c r="AK523">
        <v>2</v>
      </c>
      <c r="AL523">
        <v>2</v>
      </c>
      <c r="AM523">
        <v>2</v>
      </c>
      <c r="AN523">
        <v>2</v>
      </c>
      <c r="AO523">
        <v>2</v>
      </c>
      <c r="AP523">
        <v>2</v>
      </c>
      <c r="AQ523">
        <v>2</v>
      </c>
      <c r="AR523">
        <v>2</v>
      </c>
      <c r="AS523">
        <v>1</v>
      </c>
      <c r="AT523">
        <v>2</v>
      </c>
      <c r="AU523">
        <v>2</v>
      </c>
      <c r="AV523">
        <v>1</v>
      </c>
      <c r="AW523">
        <v>2</v>
      </c>
      <c r="AX523">
        <v>2</v>
      </c>
      <c r="AY523">
        <v>1</v>
      </c>
      <c r="BD523">
        <v>1</v>
      </c>
      <c r="BE523">
        <v>1</v>
      </c>
      <c r="BG523">
        <v>1</v>
      </c>
      <c r="BH523">
        <v>1</v>
      </c>
      <c r="BI523">
        <v>1</v>
      </c>
      <c r="BJ523">
        <v>1</v>
      </c>
      <c r="BK523">
        <v>2</v>
      </c>
      <c r="BL523">
        <v>2</v>
      </c>
      <c r="BM523">
        <v>2</v>
      </c>
      <c r="BN523">
        <v>1</v>
      </c>
    </row>
    <row r="524" spans="2:66" ht="14.5" customHeight="1" x14ac:dyDescent="0.2">
      <c r="B524">
        <f>IF(SUMIFS('Included Monsters'!I:I,'Included Monsters'!E:E,data!K524,'Included Monsters'!F:F,data!M524)=1,0,IF(SUM(C524:D524)=0,0,SUM(E524:H524)))</f>
        <v>0</v>
      </c>
      <c r="C524">
        <f>IF(L524='Choice Identifier'!$F$3,1,0)</f>
        <v>0</v>
      </c>
      <c r="D524">
        <f>IF(K524='Choice Identifier'!$F$3,1,0)</f>
        <v>0</v>
      </c>
      <c r="E524">
        <f>IF(ISNUMBER(SEARCH(E$1,VLOOKUP($N524,'favorites worksheet'!$B:$T,19,FALSE))),4,IFERROR(VLOOKUP($N524,attributelookup,INDEX('list of artifact attributes'!$B:$B,MATCH(data!E$1,'list of artifact attributes'!$A:$A,0)),FALSE),))</f>
        <v>0</v>
      </c>
      <c r="F524">
        <f>IF(ISNUMBER(SEARCH(F$1,VLOOKUP($N524,'favorites worksheet'!$B:$T,19,FALSE))),4,IFERROR(VLOOKUP($N524,attributelookup,INDEX('list of artifact attributes'!$B:$B,MATCH(data!F$1,'list of artifact attributes'!$A:$A,0)),FALSE),))</f>
        <v>2</v>
      </c>
      <c r="G524">
        <f>IF(ISNUMBER(SEARCH(G$1,VLOOKUP($N524,'favorites worksheet'!$B:$T,19,FALSE))),4,IFERROR(VLOOKUP($N524,attributelookup,INDEX('list of artifact attributes'!$B:$B,MATCH(data!G$1,'list of artifact attributes'!$A:$A,0)),FALSE),))</f>
        <v>2</v>
      </c>
      <c r="H524">
        <f>IF(ISNUMBER(SEARCH(H$1,VLOOKUP($N524,'favorites worksheet'!$B:$T,19,FALSE))),4,IFERROR(VLOOKUP($N524,attributelookup,INDEX('list of artifact attributes'!$B:$B,MATCH(data!H$1,'list of artifact attributes'!$A:$A,0)),FALSE),))</f>
        <v>1</v>
      </c>
      <c r="I524">
        <v>3</v>
      </c>
      <c r="J524" t="s">
        <v>625</v>
      </c>
      <c r="K524" t="s">
        <v>26</v>
      </c>
      <c r="L524" t="s">
        <v>910</v>
      </c>
      <c r="M524" t="s">
        <v>626</v>
      </c>
      <c r="N524" t="str">
        <f t="shared" si="7"/>
        <v>DARKWoonhak</v>
      </c>
      <c r="O524" t="s">
        <v>171</v>
      </c>
      <c r="P524" t="s">
        <v>172</v>
      </c>
      <c r="Q524" t="s">
        <v>566</v>
      </c>
      <c r="R524" t="s">
        <v>31</v>
      </c>
      <c r="S524" t="s">
        <v>870</v>
      </c>
      <c r="T524" t="s">
        <v>858</v>
      </c>
      <c r="U524" t="s">
        <v>860</v>
      </c>
      <c r="X524" t="s">
        <v>912</v>
      </c>
      <c r="Y524">
        <v>1</v>
      </c>
      <c r="Z524">
        <v>1</v>
      </c>
      <c r="AE524">
        <v>2</v>
      </c>
      <c r="AF524">
        <v>2</v>
      </c>
      <c r="AG524">
        <v>2</v>
      </c>
      <c r="AH524">
        <v>2</v>
      </c>
      <c r="AI524">
        <v>2</v>
      </c>
      <c r="AJ524">
        <v>2</v>
      </c>
      <c r="AK524">
        <v>2</v>
      </c>
      <c r="AL524">
        <v>2</v>
      </c>
      <c r="AM524">
        <v>2</v>
      </c>
      <c r="AN524">
        <v>2</v>
      </c>
      <c r="AO524">
        <v>2</v>
      </c>
      <c r="AP524">
        <v>2</v>
      </c>
      <c r="AQ524">
        <v>2</v>
      </c>
      <c r="AR524">
        <v>2</v>
      </c>
      <c r="AS524">
        <v>1</v>
      </c>
      <c r="AT524">
        <v>2</v>
      </c>
      <c r="AU524">
        <v>2</v>
      </c>
      <c r="AV524">
        <v>1</v>
      </c>
      <c r="AW524">
        <v>2</v>
      </c>
      <c r="AX524">
        <v>2</v>
      </c>
      <c r="AY524">
        <v>1</v>
      </c>
      <c r="BD524">
        <v>1</v>
      </c>
      <c r="BE524">
        <v>1</v>
      </c>
      <c r="BG524">
        <v>1</v>
      </c>
      <c r="BH524">
        <v>1</v>
      </c>
      <c r="BI524">
        <v>1</v>
      </c>
      <c r="BJ524">
        <v>1</v>
      </c>
      <c r="BK524">
        <v>2</v>
      </c>
      <c r="BL524">
        <v>2</v>
      </c>
      <c r="BM524">
        <v>2</v>
      </c>
      <c r="BN524">
        <v>1</v>
      </c>
    </row>
    <row r="525" spans="2:66" ht="14.5" customHeight="1" x14ac:dyDescent="0.2">
      <c r="B525">
        <f>IF(SUMIFS('Included Monsters'!I:I,'Included Monsters'!E:E,data!K525,'Included Monsters'!F:F,data!M525)=1,0,IF(SUM(C525:D525)=0,0,SUM(E525:H525)))</f>
        <v>0</v>
      </c>
      <c r="C525">
        <f>IF(L525='Choice Identifier'!$F$3,1,0)</f>
        <v>0</v>
      </c>
      <c r="D525">
        <f>IF(K525='Choice Identifier'!$F$3,1,0)</f>
        <v>0</v>
      </c>
      <c r="E525">
        <f>IF(ISNUMBER(SEARCH(E$1,VLOOKUP($N525,'favorites worksheet'!$B:$T,19,FALSE))),4,IFERROR(VLOOKUP($N525,attributelookup,INDEX('list of artifact attributes'!$B:$B,MATCH(data!E$1,'list of artifact attributes'!$A:$A,0)),FALSE),))</f>
        <v>2</v>
      </c>
      <c r="F525">
        <f>IF(ISNUMBER(SEARCH(F$1,VLOOKUP($N525,'favorites worksheet'!$B:$T,19,FALSE))),4,IFERROR(VLOOKUP($N525,attributelookup,INDEX('list of artifact attributes'!$B:$B,MATCH(data!F$1,'list of artifact attributes'!$A:$A,0)),FALSE),))</f>
        <v>2</v>
      </c>
      <c r="G525">
        <f>IF(ISNUMBER(SEARCH(G$1,VLOOKUP($N525,'favorites worksheet'!$B:$T,19,FALSE))),4,IFERROR(VLOOKUP($N525,attributelookup,INDEX('list of artifact attributes'!$B:$B,MATCH(data!G$1,'list of artifact attributes'!$A:$A,0)),FALSE),))</f>
        <v>2</v>
      </c>
      <c r="H525">
        <f>IF(ISNUMBER(SEARCH(H$1,VLOOKUP($N525,'favorites worksheet'!$B:$T,19,FALSE))),4,IFERROR(VLOOKUP($N525,attributelookup,INDEX('list of artifact attributes'!$B:$B,MATCH(data!H$1,'list of artifact attributes'!$A:$A,0)),FALSE),))</f>
        <v>1</v>
      </c>
      <c r="I525">
        <v>4</v>
      </c>
      <c r="J525" t="s">
        <v>543</v>
      </c>
      <c r="K525" t="s">
        <v>6</v>
      </c>
      <c r="L525" t="s">
        <v>921</v>
      </c>
      <c r="M525" t="s">
        <v>544</v>
      </c>
      <c r="N525" t="str">
        <f t="shared" si="7"/>
        <v>FIREAtenai</v>
      </c>
      <c r="O525" t="s">
        <v>30</v>
      </c>
      <c r="P525" t="s">
        <v>31</v>
      </c>
      <c r="Q525" t="s">
        <v>151</v>
      </c>
      <c r="R525" t="s">
        <v>31</v>
      </c>
      <c r="S525" t="s">
        <v>870</v>
      </c>
      <c r="T525" t="s">
        <v>860</v>
      </c>
      <c r="U525" t="s">
        <v>869</v>
      </c>
      <c r="X525" t="s">
        <v>910</v>
      </c>
      <c r="Y525">
        <v>1</v>
      </c>
      <c r="Z525">
        <v>1</v>
      </c>
      <c r="AD525">
        <v>2</v>
      </c>
      <c r="AE525">
        <v>2</v>
      </c>
      <c r="AF525">
        <v>2</v>
      </c>
      <c r="AG525">
        <v>2</v>
      </c>
      <c r="AI525">
        <v>2</v>
      </c>
      <c r="AJ525">
        <v>1</v>
      </c>
      <c r="AK525">
        <v>2</v>
      </c>
      <c r="AL525">
        <v>2</v>
      </c>
      <c r="AM525">
        <v>2</v>
      </c>
      <c r="AN525">
        <v>2</v>
      </c>
      <c r="AO525">
        <v>2</v>
      </c>
      <c r="AP525">
        <v>2</v>
      </c>
      <c r="AQ525">
        <v>2</v>
      </c>
      <c r="AR525">
        <v>2</v>
      </c>
      <c r="AS525">
        <v>1</v>
      </c>
      <c r="AT525">
        <v>2</v>
      </c>
      <c r="AU525">
        <v>2</v>
      </c>
      <c r="AV525">
        <v>1</v>
      </c>
      <c r="AW525">
        <v>2</v>
      </c>
      <c r="AX525">
        <v>2</v>
      </c>
      <c r="AY525">
        <v>1</v>
      </c>
      <c r="BD525">
        <v>1</v>
      </c>
      <c r="BE525">
        <v>1</v>
      </c>
      <c r="BG525">
        <v>1</v>
      </c>
      <c r="BH525">
        <v>1</v>
      </c>
      <c r="BI525">
        <v>1</v>
      </c>
      <c r="BJ525">
        <v>1</v>
      </c>
      <c r="BK525">
        <v>2</v>
      </c>
      <c r="BL525">
        <v>2</v>
      </c>
      <c r="BM525">
        <v>2</v>
      </c>
      <c r="BN525">
        <v>1</v>
      </c>
    </row>
    <row r="526" spans="2:66" ht="14.5" customHeight="1" x14ac:dyDescent="0.2">
      <c r="B526">
        <f>IF(SUMIFS('Included Monsters'!I:I,'Included Monsters'!E:E,data!K526,'Included Monsters'!F:F,data!M526)=1,0,IF(SUM(C526:D526)=0,0,SUM(E526:H526)))</f>
        <v>0</v>
      </c>
      <c r="C526">
        <f>IF(L526='Choice Identifier'!$F$3,1,0)</f>
        <v>0</v>
      </c>
      <c r="D526">
        <f>IF(K526='Choice Identifier'!$F$3,1,0)</f>
        <v>0</v>
      </c>
      <c r="E526">
        <f>IF(ISNUMBER(SEARCH(E$1,VLOOKUP($N526,'favorites worksheet'!$B:$T,19,FALSE))),4,IFERROR(VLOOKUP($N526,attributelookup,INDEX('list of artifact attributes'!$B:$B,MATCH(data!E$1,'list of artifact attributes'!$A:$A,0)),FALSE),))</f>
        <v>0</v>
      </c>
      <c r="F526">
        <f>IF(ISNUMBER(SEARCH(F$1,VLOOKUP($N526,'favorites worksheet'!$B:$T,19,FALSE))),4,IFERROR(VLOOKUP($N526,attributelookup,INDEX('list of artifact attributes'!$B:$B,MATCH(data!F$1,'list of artifact attributes'!$A:$A,0)),FALSE),))</f>
        <v>2</v>
      </c>
      <c r="G526">
        <f>IF(ISNUMBER(SEARCH(G$1,VLOOKUP($N526,'favorites worksheet'!$B:$T,19,FALSE))),4,IFERROR(VLOOKUP($N526,attributelookup,INDEX('list of artifact attributes'!$B:$B,MATCH(data!G$1,'list of artifact attributes'!$A:$A,0)),FALSE),))</f>
        <v>2</v>
      </c>
      <c r="H526">
        <f>IF(ISNUMBER(SEARCH(H$1,VLOOKUP($N526,'favorites worksheet'!$B:$T,19,FALSE))),4,IFERROR(VLOOKUP($N526,attributelookup,INDEX('list of artifact attributes'!$B:$B,MATCH(data!H$1,'list of artifact attributes'!$A:$A,0)),FALSE),))</f>
        <v>1</v>
      </c>
      <c r="I526">
        <v>4</v>
      </c>
      <c r="J526" t="s">
        <v>543</v>
      </c>
      <c r="K526" t="s">
        <v>19</v>
      </c>
      <c r="L526" t="s">
        <v>921</v>
      </c>
      <c r="M526" t="s">
        <v>545</v>
      </c>
      <c r="N526" t="str">
        <f t="shared" si="7"/>
        <v>WINDDelphoi</v>
      </c>
      <c r="O526" t="s">
        <v>30</v>
      </c>
      <c r="P526" t="s">
        <v>31</v>
      </c>
      <c r="Q526" t="s">
        <v>132</v>
      </c>
      <c r="R526" t="s">
        <v>31</v>
      </c>
      <c r="S526" t="s">
        <v>870</v>
      </c>
      <c r="T526" t="s">
        <v>860</v>
      </c>
      <c r="U526" t="s">
        <v>869</v>
      </c>
      <c r="X526" t="s">
        <v>912</v>
      </c>
      <c r="Y526">
        <v>1</v>
      </c>
      <c r="Z526">
        <v>1</v>
      </c>
      <c r="AE526">
        <v>2</v>
      </c>
      <c r="AF526">
        <v>2</v>
      </c>
      <c r="AG526">
        <v>2</v>
      </c>
      <c r="AI526">
        <v>1</v>
      </c>
      <c r="AJ526">
        <v>2</v>
      </c>
      <c r="AK526">
        <v>2</v>
      </c>
      <c r="AL526">
        <v>2</v>
      </c>
      <c r="AM526">
        <v>2</v>
      </c>
      <c r="AN526">
        <v>2</v>
      </c>
      <c r="AO526">
        <v>2</v>
      </c>
      <c r="AP526">
        <v>2</v>
      </c>
      <c r="AQ526">
        <v>2</v>
      </c>
      <c r="AR526">
        <v>2</v>
      </c>
      <c r="AS526">
        <v>1</v>
      </c>
      <c r="AT526">
        <v>2</v>
      </c>
      <c r="AU526">
        <v>2</v>
      </c>
      <c r="AV526">
        <v>1</v>
      </c>
      <c r="AW526">
        <v>2</v>
      </c>
      <c r="AX526">
        <v>2</v>
      </c>
      <c r="AY526">
        <v>1</v>
      </c>
      <c r="BD526">
        <v>1</v>
      </c>
      <c r="BE526">
        <v>1</v>
      </c>
      <c r="BG526">
        <v>1</v>
      </c>
      <c r="BH526">
        <v>1</v>
      </c>
      <c r="BI526">
        <v>1</v>
      </c>
      <c r="BJ526">
        <v>1</v>
      </c>
      <c r="BK526">
        <v>2</v>
      </c>
      <c r="BL526">
        <v>2</v>
      </c>
      <c r="BM526">
        <v>2</v>
      </c>
      <c r="BN526">
        <v>1</v>
      </c>
    </row>
    <row r="527" spans="2:66" ht="14.5" customHeight="1" x14ac:dyDescent="0.2">
      <c r="B527">
        <f>IF(SUMIFS('Included Monsters'!I:I,'Included Monsters'!E:E,data!K527,'Included Monsters'!F:F,data!M527)=1,0,IF(SUM(C527:D527)=0,0,SUM(E527:H527)))</f>
        <v>3</v>
      </c>
      <c r="C527">
        <f>IF(L527='Choice Identifier'!$F$3,1,0)</f>
        <v>0</v>
      </c>
      <c r="D527">
        <f>IF(K527='Choice Identifier'!$F$3,1,0)</f>
        <v>1</v>
      </c>
      <c r="E527">
        <f>IF(ISNUMBER(SEARCH(E$1,VLOOKUP($N527,'favorites worksheet'!$B:$T,19,FALSE))),4,IFERROR(VLOOKUP($N527,attributelookup,INDEX('list of artifact attributes'!$B:$B,MATCH(data!E$1,'list of artifact attributes'!$A:$A,0)),FALSE),))</f>
        <v>0</v>
      </c>
      <c r="F527">
        <f>IF(ISNUMBER(SEARCH(F$1,VLOOKUP($N527,'favorites worksheet'!$B:$T,19,FALSE))),4,IFERROR(VLOOKUP($N527,attributelookup,INDEX('list of artifact attributes'!$B:$B,MATCH(data!F$1,'list of artifact attributes'!$A:$A,0)),FALSE),))</f>
        <v>0</v>
      </c>
      <c r="G527">
        <f>IF(ISNUMBER(SEARCH(G$1,VLOOKUP($N527,'favorites worksheet'!$B:$T,19,FALSE))),4,IFERROR(VLOOKUP($N527,attributelookup,INDEX('list of artifact attributes'!$B:$B,MATCH(data!G$1,'list of artifact attributes'!$A:$A,0)),FALSE),))</f>
        <v>2</v>
      </c>
      <c r="H527">
        <f>IF(ISNUMBER(SEARCH(H$1,VLOOKUP($N527,'favorites worksheet'!$B:$T,19,FALSE))),4,IFERROR(VLOOKUP($N527,attributelookup,INDEX('list of artifact attributes'!$B:$B,MATCH(data!H$1,'list of artifact attributes'!$A:$A,0)),FALSE),))</f>
        <v>1</v>
      </c>
      <c r="I527">
        <v>4</v>
      </c>
      <c r="J527" t="s">
        <v>543</v>
      </c>
      <c r="K527" t="s">
        <v>22</v>
      </c>
      <c r="L527" t="s">
        <v>921</v>
      </c>
      <c r="M527" t="s">
        <v>546</v>
      </c>
      <c r="N527" t="str">
        <f t="shared" si="7"/>
        <v>LIGHTIcasha</v>
      </c>
      <c r="O527" t="s">
        <v>30</v>
      </c>
      <c r="P527" t="s">
        <v>31</v>
      </c>
      <c r="Q527" t="s">
        <v>83</v>
      </c>
      <c r="R527" t="s">
        <v>31</v>
      </c>
      <c r="S527" t="s">
        <v>870</v>
      </c>
      <c r="T527" t="s">
        <v>860</v>
      </c>
      <c r="U527" t="s">
        <v>869</v>
      </c>
      <c r="X527" t="s">
        <v>910</v>
      </c>
      <c r="Y527">
        <v>1</v>
      </c>
      <c r="Z527">
        <v>1</v>
      </c>
      <c r="AF527">
        <v>2</v>
      </c>
      <c r="AG527">
        <v>2</v>
      </c>
      <c r="AI527">
        <v>2</v>
      </c>
      <c r="AJ527">
        <v>2</v>
      </c>
      <c r="AK527">
        <v>2</v>
      </c>
      <c r="AL527">
        <v>2</v>
      </c>
      <c r="AM527">
        <v>2</v>
      </c>
      <c r="AN527">
        <v>2</v>
      </c>
      <c r="AO527">
        <v>2</v>
      </c>
      <c r="AP527">
        <v>2</v>
      </c>
      <c r="AQ527">
        <v>2</v>
      </c>
      <c r="AR527">
        <v>2</v>
      </c>
      <c r="AS527">
        <v>1</v>
      </c>
      <c r="AT527">
        <v>2</v>
      </c>
      <c r="AU527">
        <v>2</v>
      </c>
      <c r="AV527">
        <v>1</v>
      </c>
      <c r="AW527">
        <v>2</v>
      </c>
      <c r="AX527">
        <v>2</v>
      </c>
      <c r="AY527">
        <v>1</v>
      </c>
      <c r="BD527">
        <v>1</v>
      </c>
      <c r="BE527">
        <v>1</v>
      </c>
      <c r="BG527">
        <v>1</v>
      </c>
      <c r="BH527">
        <v>1</v>
      </c>
      <c r="BI527">
        <v>1</v>
      </c>
      <c r="BJ527">
        <v>1</v>
      </c>
      <c r="BK527">
        <v>2</v>
      </c>
      <c r="BL527">
        <v>2</v>
      </c>
      <c r="BM527">
        <v>2</v>
      </c>
      <c r="BN527">
        <v>1</v>
      </c>
    </row>
    <row r="528" spans="2:66" ht="14.5" customHeight="1" x14ac:dyDescent="0.2">
      <c r="B528">
        <f>IF(SUMIFS('Included Monsters'!I:I,'Included Monsters'!E:E,data!K528,'Included Monsters'!F:F,data!M528)=1,0,IF(SUM(C528:D528)=0,0,SUM(E528:H528)))</f>
        <v>0</v>
      </c>
      <c r="C528">
        <f>IF(L528='Choice Identifier'!$F$3,1,0)</f>
        <v>0</v>
      </c>
      <c r="D528">
        <f>IF(K528='Choice Identifier'!$F$3,1,0)</f>
        <v>0</v>
      </c>
      <c r="E528">
        <f>IF(ISNUMBER(SEARCH(E$1,VLOOKUP($N528,'favorites worksheet'!$B:$T,19,FALSE))),4,IFERROR(VLOOKUP($N528,attributelookup,INDEX('list of artifact attributes'!$B:$B,MATCH(data!E$1,'list of artifact attributes'!$A:$A,0)),FALSE),))</f>
        <v>2</v>
      </c>
      <c r="F528">
        <f>IF(ISNUMBER(SEARCH(F$1,VLOOKUP($N528,'favorites worksheet'!$B:$T,19,FALSE))),4,IFERROR(VLOOKUP($N528,attributelookup,INDEX('list of artifact attributes'!$B:$B,MATCH(data!F$1,'list of artifact attributes'!$A:$A,0)),FALSE),))</f>
        <v>0</v>
      </c>
      <c r="G528">
        <f>IF(ISNUMBER(SEARCH(G$1,VLOOKUP($N528,'favorites worksheet'!$B:$T,19,FALSE))),4,IFERROR(VLOOKUP($N528,attributelookup,INDEX('list of artifact attributes'!$B:$B,MATCH(data!G$1,'list of artifact attributes'!$A:$A,0)),FALSE),))</f>
        <v>2</v>
      </c>
      <c r="H528">
        <f>IF(ISNUMBER(SEARCH(H$1,VLOOKUP($N528,'favorites worksheet'!$B:$T,19,FALSE))),4,IFERROR(VLOOKUP($N528,attributelookup,INDEX('list of artifact attributes'!$B:$B,MATCH(data!H$1,'list of artifact attributes'!$A:$A,0)),FALSE),))</f>
        <v>1</v>
      </c>
      <c r="I528">
        <v>4</v>
      </c>
      <c r="J528" t="s">
        <v>543</v>
      </c>
      <c r="K528" t="s">
        <v>13</v>
      </c>
      <c r="L528" t="s">
        <v>921</v>
      </c>
      <c r="M528" t="s">
        <v>547</v>
      </c>
      <c r="N528" t="str">
        <f t="shared" si="7"/>
        <v>WATERMikene</v>
      </c>
      <c r="O528" t="s">
        <v>30</v>
      </c>
      <c r="P528" t="s">
        <v>31</v>
      </c>
      <c r="Q528" t="s">
        <v>83</v>
      </c>
      <c r="R528" t="s">
        <v>31</v>
      </c>
      <c r="S528" t="s">
        <v>870</v>
      </c>
      <c r="T528" t="s">
        <v>860</v>
      </c>
      <c r="U528" t="s">
        <v>869</v>
      </c>
      <c r="X528" t="s">
        <v>910</v>
      </c>
      <c r="Y528">
        <v>1</v>
      </c>
      <c r="Z528">
        <v>1</v>
      </c>
      <c r="AD528">
        <v>2</v>
      </c>
      <c r="AF528">
        <v>2</v>
      </c>
      <c r="AG528">
        <v>2</v>
      </c>
      <c r="AI528">
        <v>2</v>
      </c>
      <c r="AJ528">
        <v>2</v>
      </c>
      <c r="AK528">
        <v>1</v>
      </c>
      <c r="AL528">
        <v>2</v>
      </c>
      <c r="AM528">
        <v>2</v>
      </c>
      <c r="AN528">
        <v>2</v>
      </c>
      <c r="AO528">
        <v>2</v>
      </c>
      <c r="AP528">
        <v>2</v>
      </c>
      <c r="AQ528">
        <v>2</v>
      </c>
      <c r="AR528">
        <v>2</v>
      </c>
      <c r="AS528">
        <v>1</v>
      </c>
      <c r="AT528">
        <v>2</v>
      </c>
      <c r="AU528">
        <v>2</v>
      </c>
      <c r="AV528">
        <v>1</v>
      </c>
      <c r="AW528">
        <v>2</v>
      </c>
      <c r="AX528">
        <v>2</v>
      </c>
      <c r="AY528">
        <v>1</v>
      </c>
      <c r="BD528">
        <v>1</v>
      </c>
      <c r="BE528">
        <v>1</v>
      </c>
      <c r="BG528">
        <v>1</v>
      </c>
      <c r="BH528">
        <v>1</v>
      </c>
      <c r="BI528">
        <v>1</v>
      </c>
      <c r="BJ528">
        <v>1</v>
      </c>
      <c r="BK528">
        <v>2</v>
      </c>
      <c r="BL528">
        <v>2</v>
      </c>
      <c r="BM528">
        <v>2</v>
      </c>
      <c r="BN528">
        <v>1</v>
      </c>
    </row>
    <row r="529" spans="2:66" ht="14.5" customHeight="1" x14ac:dyDescent="0.2">
      <c r="B529">
        <f>IF(SUMIFS('Included Monsters'!I:I,'Included Monsters'!E:E,data!K529,'Included Monsters'!F:F,data!M529)=1,0,IF(SUM(C529:D529)=0,0,SUM(E529:H529)))</f>
        <v>0</v>
      </c>
      <c r="C529">
        <f>IF(L529='Choice Identifier'!$F$3,1,0)</f>
        <v>0</v>
      </c>
      <c r="D529">
        <f>IF(K529='Choice Identifier'!$F$3,1,0)</f>
        <v>0</v>
      </c>
      <c r="E529">
        <f>IF(ISNUMBER(SEARCH(E$1,VLOOKUP($N529,'favorites worksheet'!$B:$T,19,FALSE))),4,IFERROR(VLOOKUP($N529,attributelookup,INDEX('list of artifact attributes'!$B:$B,MATCH(data!E$1,'list of artifact attributes'!$A:$A,0)),FALSE),))</f>
        <v>2</v>
      </c>
      <c r="F529">
        <f>IF(ISNUMBER(SEARCH(F$1,VLOOKUP($N529,'favorites worksheet'!$B:$T,19,FALSE))),4,IFERROR(VLOOKUP($N529,attributelookup,INDEX('list of artifact attributes'!$B:$B,MATCH(data!F$1,'list of artifact attributes'!$A:$A,0)),FALSE),))</f>
        <v>0</v>
      </c>
      <c r="G529">
        <f>IF(ISNUMBER(SEARCH(G$1,VLOOKUP($N529,'favorites worksheet'!$B:$T,19,FALSE))),4,IFERROR(VLOOKUP($N529,attributelookup,INDEX('list of artifact attributes'!$B:$B,MATCH(data!G$1,'list of artifact attributes'!$A:$A,0)),FALSE),))</f>
        <v>2</v>
      </c>
      <c r="H529">
        <f>IF(ISNUMBER(SEARCH(H$1,VLOOKUP($N529,'favorites worksheet'!$B:$T,19,FALSE))),4,IFERROR(VLOOKUP($N529,attributelookup,INDEX('list of artifact attributes'!$B:$B,MATCH(data!H$1,'list of artifact attributes'!$A:$A,0)),FALSE),))</f>
        <v>1</v>
      </c>
      <c r="I529">
        <v>4</v>
      </c>
      <c r="J529" t="s">
        <v>543</v>
      </c>
      <c r="K529" t="s">
        <v>26</v>
      </c>
      <c r="L529" t="s">
        <v>921</v>
      </c>
      <c r="M529" t="s">
        <v>548</v>
      </c>
      <c r="N529" t="str">
        <f t="shared" si="7"/>
        <v>DARKTilasha</v>
      </c>
      <c r="O529" t="s">
        <v>30</v>
      </c>
      <c r="P529" t="s">
        <v>31</v>
      </c>
      <c r="Q529" t="s">
        <v>83</v>
      </c>
      <c r="R529" t="s">
        <v>31</v>
      </c>
      <c r="S529" t="s">
        <v>870</v>
      </c>
      <c r="T529" t="s">
        <v>860</v>
      </c>
      <c r="U529" t="s">
        <v>869</v>
      </c>
      <c r="X529" t="s">
        <v>910</v>
      </c>
      <c r="Y529">
        <v>1</v>
      </c>
      <c r="Z529">
        <v>1</v>
      </c>
      <c r="AD529">
        <v>2</v>
      </c>
      <c r="AF529">
        <v>2</v>
      </c>
      <c r="AG529">
        <v>2</v>
      </c>
      <c r="AI529">
        <v>2</v>
      </c>
      <c r="AJ529">
        <v>2</v>
      </c>
      <c r="AK529">
        <v>2</v>
      </c>
      <c r="AL529">
        <v>2</v>
      </c>
      <c r="AM529">
        <v>2</v>
      </c>
      <c r="AN529">
        <v>2</v>
      </c>
      <c r="AO529">
        <v>2</v>
      </c>
      <c r="AP529">
        <v>2</v>
      </c>
      <c r="AQ529">
        <v>2</v>
      </c>
      <c r="AR529">
        <v>2</v>
      </c>
      <c r="AS529">
        <v>1</v>
      </c>
      <c r="AT529">
        <v>2</v>
      </c>
      <c r="AU529">
        <v>2</v>
      </c>
      <c r="AV529">
        <v>1</v>
      </c>
      <c r="AW529">
        <v>2</v>
      </c>
      <c r="AX529">
        <v>2</v>
      </c>
      <c r="AY529">
        <v>1</v>
      </c>
      <c r="BD529">
        <v>1</v>
      </c>
      <c r="BE529">
        <v>1</v>
      </c>
      <c r="BG529">
        <v>1</v>
      </c>
      <c r="BH529">
        <v>1</v>
      </c>
      <c r="BI529">
        <v>1</v>
      </c>
      <c r="BJ529">
        <v>1</v>
      </c>
      <c r="BK529">
        <v>2</v>
      </c>
      <c r="BL529">
        <v>2</v>
      </c>
      <c r="BM529">
        <v>2</v>
      </c>
      <c r="BN529">
        <v>1</v>
      </c>
    </row>
    <row r="530" spans="2:66" ht="14.5" customHeight="1" x14ac:dyDescent="0.2">
      <c r="B530">
        <f>IF(SUMIFS('Included Monsters'!I:I,'Included Monsters'!E:E,data!K530,'Included Monsters'!F:F,data!M530)=1,0,IF(SUM(C530:D530)=0,0,SUM(E530:H530)))</f>
        <v>0</v>
      </c>
      <c r="C530">
        <f>IF(L530='Choice Identifier'!$F$3,1,0)</f>
        <v>0</v>
      </c>
      <c r="D530">
        <f>IF(K530='Choice Identifier'!$F$3,1,0)</f>
        <v>0</v>
      </c>
      <c r="E530">
        <f>IF(ISNUMBER(SEARCH(E$1,VLOOKUP($N530,'favorites worksheet'!$B:$T,19,FALSE))),4,IFERROR(VLOOKUP($N530,attributelookup,INDEX('list of artifact attributes'!$B:$B,MATCH(data!E$1,'list of artifact attributes'!$A:$A,0)),FALSE),))</f>
        <v>0</v>
      </c>
      <c r="F530">
        <f>IF(ISNUMBER(SEARCH(F$1,VLOOKUP($N530,'favorites worksheet'!$B:$T,19,FALSE))),4,IFERROR(VLOOKUP($N530,attributelookup,INDEX('list of artifact attributes'!$B:$B,MATCH(data!F$1,'list of artifact attributes'!$A:$A,0)),FALSE),))</f>
        <v>0</v>
      </c>
      <c r="G530">
        <f>IF(ISNUMBER(SEARCH(G$1,VLOOKUP($N530,'favorites worksheet'!$B:$T,19,FALSE))),4,IFERROR(VLOOKUP($N530,attributelookup,INDEX('list of artifact attributes'!$B:$B,MATCH(data!G$1,'list of artifact attributes'!$A:$A,0)),FALSE),))</f>
        <v>2</v>
      </c>
      <c r="H530">
        <f>IF(ISNUMBER(SEARCH(H$1,VLOOKUP($N530,'favorites worksheet'!$B:$T,19,FALSE))),4,IFERROR(VLOOKUP($N530,attributelookup,INDEX('list of artifact attributes'!$B:$B,MATCH(data!H$1,'list of artifact attributes'!$A:$A,0)),FALSE),))</f>
        <v>2</v>
      </c>
      <c r="I530">
        <v>5</v>
      </c>
      <c r="J530" t="s">
        <v>215</v>
      </c>
      <c r="K530" t="s">
        <v>26</v>
      </c>
      <c r="L530" t="s">
        <v>910</v>
      </c>
      <c r="M530" t="s">
        <v>216</v>
      </c>
      <c r="N530" t="str">
        <f t="shared" si="7"/>
        <v>DARKAlexandra</v>
      </c>
      <c r="O530" t="s">
        <v>144</v>
      </c>
      <c r="P530" t="s">
        <v>31</v>
      </c>
      <c r="Q530" t="s">
        <v>132</v>
      </c>
      <c r="R530" t="s">
        <v>31</v>
      </c>
      <c r="S530" t="s">
        <v>870</v>
      </c>
      <c r="T530" t="s">
        <v>860</v>
      </c>
      <c r="U530" t="s">
        <v>856</v>
      </c>
      <c r="X530" t="s">
        <v>910</v>
      </c>
      <c r="Y530">
        <v>2</v>
      </c>
      <c r="Z530">
        <v>2</v>
      </c>
      <c r="AF530">
        <v>2</v>
      </c>
      <c r="AG530">
        <v>2</v>
      </c>
      <c r="AI530">
        <v>2</v>
      </c>
      <c r="AJ530">
        <v>2</v>
      </c>
      <c r="AK530">
        <v>2</v>
      </c>
      <c r="AL530">
        <v>2</v>
      </c>
      <c r="AM530">
        <v>2</v>
      </c>
      <c r="AN530">
        <v>2</v>
      </c>
      <c r="AO530">
        <v>2</v>
      </c>
      <c r="AP530">
        <v>2</v>
      </c>
      <c r="AQ530">
        <v>2</v>
      </c>
      <c r="AR530">
        <v>2</v>
      </c>
      <c r="AS530">
        <v>2</v>
      </c>
      <c r="AT530">
        <v>2</v>
      </c>
      <c r="AU530">
        <v>2</v>
      </c>
      <c r="AV530">
        <v>2</v>
      </c>
      <c r="AW530">
        <v>2</v>
      </c>
      <c r="AX530">
        <v>2</v>
      </c>
      <c r="AY530">
        <v>1</v>
      </c>
      <c r="BD530">
        <v>1</v>
      </c>
      <c r="BE530">
        <v>1</v>
      </c>
      <c r="BF530">
        <v>2</v>
      </c>
      <c r="BG530">
        <v>2</v>
      </c>
      <c r="BH530">
        <v>2</v>
      </c>
      <c r="BI530">
        <v>2</v>
      </c>
      <c r="BJ530">
        <v>2</v>
      </c>
      <c r="BK530">
        <v>2</v>
      </c>
      <c r="BL530">
        <v>2</v>
      </c>
      <c r="BM530">
        <v>2</v>
      </c>
      <c r="BN530">
        <v>1</v>
      </c>
    </row>
    <row r="531" spans="2:66" ht="14.5" customHeight="1" x14ac:dyDescent="0.2">
      <c r="B531">
        <f>IF(SUMIFS('Included Monsters'!I:I,'Included Monsters'!E:E,data!K531,'Included Monsters'!F:F,data!M531)=1,0,IF(SUM(C531:D531)=0,0,SUM(E531:H531)))</f>
        <v>0</v>
      </c>
      <c r="C531">
        <f>IF(L531='Choice Identifier'!$F$3,1,0)</f>
        <v>0</v>
      </c>
      <c r="D531">
        <f>IF(K531='Choice Identifier'!$F$3,1,0)</f>
        <v>0</v>
      </c>
      <c r="E531">
        <f>IF(ISNUMBER(SEARCH(E$1,VLOOKUP($N531,'favorites worksheet'!$B:$T,19,FALSE))),4,IFERROR(VLOOKUP($N531,attributelookup,INDEX('list of artifact attributes'!$B:$B,MATCH(data!E$1,'list of artifact attributes'!$A:$A,0)),FALSE),))</f>
        <v>0</v>
      </c>
      <c r="F531">
        <f>IF(ISNUMBER(SEARCH(F$1,VLOOKUP($N531,'favorites worksheet'!$B:$T,19,FALSE))),4,IFERROR(VLOOKUP($N531,attributelookup,INDEX('list of artifact attributes'!$B:$B,MATCH(data!F$1,'list of artifact attributes'!$A:$A,0)),FALSE),))</f>
        <v>2</v>
      </c>
      <c r="G531">
        <f>IF(ISNUMBER(SEARCH(G$1,VLOOKUP($N531,'favorites worksheet'!$B:$T,19,FALSE))),4,IFERROR(VLOOKUP($N531,attributelookup,INDEX('list of artifact attributes'!$B:$B,MATCH(data!G$1,'list of artifact attributes'!$A:$A,0)),FALSE),))</f>
        <v>2</v>
      </c>
      <c r="H531">
        <f>IF(ISNUMBER(SEARCH(H$1,VLOOKUP($N531,'favorites worksheet'!$B:$T,19,FALSE))),4,IFERROR(VLOOKUP($N531,attributelookup,INDEX('list of artifact attributes'!$B:$B,MATCH(data!H$1,'list of artifact attributes'!$A:$A,0)),FALSE),))</f>
        <v>1</v>
      </c>
      <c r="I531">
        <v>5</v>
      </c>
      <c r="J531" t="s">
        <v>215</v>
      </c>
      <c r="K531" t="s">
        <v>13</v>
      </c>
      <c r="L531" t="s">
        <v>910</v>
      </c>
      <c r="M531" t="s">
        <v>217</v>
      </c>
      <c r="N531" t="str">
        <f t="shared" si="7"/>
        <v>WATERAmelia</v>
      </c>
      <c r="O531" t="s">
        <v>30</v>
      </c>
      <c r="P531" t="s">
        <v>31</v>
      </c>
      <c r="Q531" t="s">
        <v>17</v>
      </c>
      <c r="R531" t="s">
        <v>172</v>
      </c>
      <c r="S531" t="s">
        <v>870</v>
      </c>
      <c r="T531" t="s">
        <v>860</v>
      </c>
      <c r="U531" t="s">
        <v>856</v>
      </c>
      <c r="X531" t="s">
        <v>910</v>
      </c>
      <c r="Y531">
        <v>2</v>
      </c>
      <c r="Z531">
        <v>2</v>
      </c>
      <c r="AE531">
        <v>2</v>
      </c>
      <c r="AF531">
        <v>2</v>
      </c>
      <c r="AG531">
        <v>2</v>
      </c>
      <c r="AI531">
        <v>2</v>
      </c>
      <c r="AJ531">
        <v>2</v>
      </c>
      <c r="AK531">
        <v>1</v>
      </c>
      <c r="AL531">
        <v>2</v>
      </c>
      <c r="AM531">
        <v>2</v>
      </c>
      <c r="AN531">
        <v>2</v>
      </c>
      <c r="AO531">
        <v>2</v>
      </c>
      <c r="AP531">
        <v>2</v>
      </c>
      <c r="AQ531">
        <v>2</v>
      </c>
      <c r="AR531">
        <v>2</v>
      </c>
      <c r="AS531">
        <v>1</v>
      </c>
      <c r="AT531">
        <v>2</v>
      </c>
      <c r="AU531">
        <v>2</v>
      </c>
      <c r="AV531">
        <v>1</v>
      </c>
      <c r="AW531">
        <v>2</v>
      </c>
      <c r="AX531">
        <v>2</v>
      </c>
      <c r="AY531">
        <v>1</v>
      </c>
      <c r="AZ531">
        <v>2</v>
      </c>
      <c r="BD531">
        <v>1</v>
      </c>
      <c r="BE531">
        <v>1</v>
      </c>
      <c r="BG531">
        <v>2</v>
      </c>
      <c r="BH531">
        <v>1</v>
      </c>
      <c r="BI531">
        <v>2</v>
      </c>
      <c r="BJ531">
        <v>2</v>
      </c>
      <c r="BK531">
        <v>2</v>
      </c>
      <c r="BL531">
        <v>2</v>
      </c>
      <c r="BM531">
        <v>2</v>
      </c>
      <c r="BN531">
        <v>1</v>
      </c>
    </row>
    <row r="532" spans="2:66" ht="14.5" customHeight="1" x14ac:dyDescent="0.2">
      <c r="B532">
        <f>IF(SUMIFS('Included Monsters'!I:I,'Included Monsters'!E:E,data!K532,'Included Monsters'!F:F,data!M532)=1,0,IF(SUM(C532:D532)=0,0,SUM(E532:H532)))</f>
        <v>0</v>
      </c>
      <c r="C532">
        <f>IF(L532='Choice Identifier'!$F$3,1,0)</f>
        <v>0</v>
      </c>
      <c r="D532">
        <f>IF(K532='Choice Identifier'!$F$3,1,0)</f>
        <v>0</v>
      </c>
      <c r="E532">
        <f>IF(ISNUMBER(SEARCH(E$1,VLOOKUP($N532,'favorites worksheet'!$B:$T,19,FALSE))),4,IFERROR(VLOOKUP($N532,attributelookup,INDEX('list of artifact attributes'!$B:$B,MATCH(data!E$1,'list of artifact attributes'!$A:$A,0)),FALSE),))</f>
        <v>0</v>
      </c>
      <c r="F532">
        <f>IF(ISNUMBER(SEARCH(F$1,VLOOKUP($N532,'favorites worksheet'!$B:$T,19,FALSE))),4,IFERROR(VLOOKUP($N532,attributelookup,INDEX('list of artifact attributes'!$B:$B,MATCH(data!F$1,'list of artifact attributes'!$A:$A,0)),FALSE),))</f>
        <v>0</v>
      </c>
      <c r="G532">
        <f>IF(ISNUMBER(SEARCH(G$1,VLOOKUP($N532,'favorites worksheet'!$B:$T,19,FALSE))),4,IFERROR(VLOOKUP($N532,attributelookup,INDEX('list of artifact attributes'!$B:$B,MATCH(data!G$1,'list of artifact attributes'!$A:$A,0)),FALSE),))</f>
        <v>2</v>
      </c>
      <c r="H532">
        <f>IF(ISNUMBER(SEARCH(H$1,VLOOKUP($N532,'favorites worksheet'!$B:$T,19,FALSE))),4,IFERROR(VLOOKUP($N532,attributelookup,INDEX('list of artifact attributes'!$B:$B,MATCH(data!H$1,'list of artifact attributes'!$A:$A,0)),FALSE),))</f>
        <v>2</v>
      </c>
      <c r="I532">
        <v>5</v>
      </c>
      <c r="J532" t="s">
        <v>215</v>
      </c>
      <c r="K532" t="s">
        <v>19</v>
      </c>
      <c r="L532" t="s">
        <v>910</v>
      </c>
      <c r="M532" t="s">
        <v>218</v>
      </c>
      <c r="N532" t="str">
        <f t="shared" si="7"/>
        <v>WINDDiana</v>
      </c>
      <c r="O532" t="s">
        <v>58</v>
      </c>
      <c r="P532" t="s">
        <v>184</v>
      </c>
      <c r="Q532" t="s">
        <v>11</v>
      </c>
      <c r="R532" t="s">
        <v>184</v>
      </c>
      <c r="S532" t="s">
        <v>870</v>
      </c>
      <c r="T532" t="s">
        <v>860</v>
      </c>
      <c r="U532" t="s">
        <v>869</v>
      </c>
      <c r="X532" t="s">
        <v>910</v>
      </c>
      <c r="Y532">
        <v>2</v>
      </c>
      <c r="Z532">
        <v>2</v>
      </c>
      <c r="AF532">
        <v>2</v>
      </c>
      <c r="AG532">
        <v>2</v>
      </c>
      <c r="AI532">
        <v>1</v>
      </c>
      <c r="AJ532">
        <v>2</v>
      </c>
      <c r="AK532">
        <v>2</v>
      </c>
      <c r="AL532">
        <v>2</v>
      </c>
      <c r="AM532">
        <v>2</v>
      </c>
      <c r="AN532">
        <v>2</v>
      </c>
      <c r="AO532">
        <v>2</v>
      </c>
      <c r="AP532">
        <v>2</v>
      </c>
      <c r="AQ532">
        <v>2</v>
      </c>
      <c r="AR532">
        <v>2</v>
      </c>
      <c r="AS532">
        <v>2</v>
      </c>
      <c r="AT532">
        <v>2</v>
      </c>
      <c r="AU532">
        <v>2</v>
      </c>
      <c r="AV532">
        <v>2</v>
      </c>
      <c r="AW532">
        <v>2</v>
      </c>
      <c r="AX532">
        <v>2</v>
      </c>
      <c r="AY532">
        <v>1</v>
      </c>
      <c r="BD532">
        <v>1</v>
      </c>
      <c r="BE532">
        <v>1</v>
      </c>
      <c r="BG532">
        <v>2</v>
      </c>
      <c r="BH532">
        <v>2</v>
      </c>
      <c r="BI532">
        <v>2</v>
      </c>
      <c r="BJ532">
        <v>2</v>
      </c>
      <c r="BK532">
        <v>2</v>
      </c>
      <c r="BL532">
        <v>2</v>
      </c>
      <c r="BM532">
        <v>2</v>
      </c>
      <c r="BN532">
        <v>1</v>
      </c>
    </row>
    <row r="533" spans="2:66" ht="14.5" customHeight="1" x14ac:dyDescent="0.2">
      <c r="B533">
        <f>IF(SUMIFS('Included Monsters'!I:I,'Included Monsters'!E:E,data!K533,'Included Monsters'!F:F,data!M533)=1,0,IF(SUM(C533:D533)=0,0,SUM(E533:H533)))</f>
        <v>5</v>
      </c>
      <c r="C533">
        <f>IF(L533='Choice Identifier'!$F$3,1,0)</f>
        <v>0</v>
      </c>
      <c r="D533">
        <f>IF(K533='Choice Identifier'!$F$3,1,0)</f>
        <v>1</v>
      </c>
      <c r="E533">
        <f>IF(ISNUMBER(SEARCH(E$1,VLOOKUP($N533,'favorites worksheet'!$B:$T,19,FALSE))),4,IFERROR(VLOOKUP($N533,attributelookup,INDEX('list of artifact attributes'!$B:$B,MATCH(data!E$1,'list of artifact attributes'!$A:$A,0)),FALSE),))</f>
        <v>2</v>
      </c>
      <c r="F533">
        <f>IF(ISNUMBER(SEARCH(F$1,VLOOKUP($N533,'favorites worksheet'!$B:$T,19,FALSE))),4,IFERROR(VLOOKUP($N533,attributelookup,INDEX('list of artifact attributes'!$B:$B,MATCH(data!F$1,'list of artifact attributes'!$A:$A,0)),FALSE),))</f>
        <v>0</v>
      </c>
      <c r="G533">
        <f>IF(ISNUMBER(SEARCH(G$1,VLOOKUP($N533,'favorites worksheet'!$B:$T,19,FALSE))),4,IFERROR(VLOOKUP($N533,attributelookup,INDEX('list of artifact attributes'!$B:$B,MATCH(data!G$1,'list of artifact attributes'!$A:$A,0)),FALSE),))</f>
        <v>2</v>
      </c>
      <c r="H533">
        <f>IF(ISNUMBER(SEARCH(H$1,VLOOKUP($N533,'favorites worksheet'!$B:$T,19,FALSE))),4,IFERROR(VLOOKUP($N533,attributelookup,INDEX('list of artifact attributes'!$B:$B,MATCH(data!H$1,'list of artifact attributes'!$A:$A,0)),FALSE),))</f>
        <v>1</v>
      </c>
      <c r="I533">
        <v>5</v>
      </c>
      <c r="J533" t="s">
        <v>215</v>
      </c>
      <c r="K533" t="s">
        <v>22</v>
      </c>
      <c r="L533" t="s">
        <v>910</v>
      </c>
      <c r="M533" t="s">
        <v>220</v>
      </c>
      <c r="N533" t="str">
        <f t="shared" si="7"/>
        <v>LIGHTEleanor</v>
      </c>
      <c r="O533" t="s">
        <v>30</v>
      </c>
      <c r="P533" t="s">
        <v>31</v>
      </c>
      <c r="Q533" t="s">
        <v>77</v>
      </c>
      <c r="R533" t="s">
        <v>31</v>
      </c>
      <c r="S533" t="s">
        <v>870</v>
      </c>
      <c r="T533" t="s">
        <v>860</v>
      </c>
      <c r="U533" t="s">
        <v>858</v>
      </c>
      <c r="X533" t="s">
        <v>910</v>
      </c>
      <c r="Y533">
        <v>2</v>
      </c>
      <c r="Z533">
        <v>2</v>
      </c>
      <c r="AD533">
        <v>2</v>
      </c>
      <c r="AF533">
        <v>2</v>
      </c>
      <c r="AG533">
        <v>2</v>
      </c>
      <c r="AH533">
        <v>2</v>
      </c>
      <c r="AI533">
        <v>2</v>
      </c>
      <c r="AJ533">
        <v>2</v>
      </c>
      <c r="AK533">
        <v>2</v>
      </c>
      <c r="AL533">
        <v>2</v>
      </c>
      <c r="AM533">
        <v>2</v>
      </c>
      <c r="AN533">
        <v>2</v>
      </c>
      <c r="AO533">
        <v>2</v>
      </c>
      <c r="AP533">
        <v>2</v>
      </c>
      <c r="AQ533">
        <v>2</v>
      </c>
      <c r="AR533">
        <v>2</v>
      </c>
      <c r="AS533">
        <v>1</v>
      </c>
      <c r="AT533">
        <v>2</v>
      </c>
      <c r="AU533">
        <v>2</v>
      </c>
      <c r="AV533">
        <v>1</v>
      </c>
      <c r="AW533">
        <v>2</v>
      </c>
      <c r="AX533">
        <v>2</v>
      </c>
      <c r="AY533">
        <v>1</v>
      </c>
      <c r="AZ533">
        <v>2</v>
      </c>
      <c r="BD533">
        <v>1</v>
      </c>
      <c r="BE533">
        <v>1</v>
      </c>
      <c r="BG533">
        <v>2</v>
      </c>
      <c r="BH533">
        <v>1</v>
      </c>
      <c r="BI533">
        <v>2</v>
      </c>
      <c r="BJ533">
        <v>2</v>
      </c>
      <c r="BK533">
        <v>2</v>
      </c>
      <c r="BL533">
        <v>2</v>
      </c>
      <c r="BM533">
        <v>2</v>
      </c>
      <c r="BN533">
        <v>1</v>
      </c>
    </row>
    <row r="534" spans="2:66" ht="14.5" customHeight="1" x14ac:dyDescent="0.2">
      <c r="B534">
        <f>IF(SUMIFS('Included Monsters'!I:I,'Included Monsters'!E:E,data!K534,'Included Monsters'!F:F,data!M534)=1,0,IF(SUM(C534:D534)=0,0,SUM(E534:H534)))</f>
        <v>0</v>
      </c>
      <c r="C534">
        <f>IF(L534='Choice Identifier'!$F$3,1,0)</f>
        <v>0</v>
      </c>
      <c r="D534">
        <f>IF(K534='Choice Identifier'!$F$3,1,0)</f>
        <v>0</v>
      </c>
      <c r="E534">
        <f>IF(ISNUMBER(SEARCH(E$1,VLOOKUP($N534,'favorites worksheet'!$B:$T,19,FALSE))),4,IFERROR(VLOOKUP($N534,attributelookup,INDEX('list of artifact attributes'!$B:$B,MATCH(data!E$1,'list of artifact attributes'!$A:$A,0)),FALSE),))</f>
        <v>0</v>
      </c>
      <c r="F534">
        <f>IF(ISNUMBER(SEARCH(F$1,VLOOKUP($N534,'favorites worksheet'!$B:$T,19,FALSE))),4,IFERROR(VLOOKUP($N534,attributelookup,INDEX('list of artifact attributes'!$B:$B,MATCH(data!F$1,'list of artifact attributes'!$A:$A,0)),FALSE),))</f>
        <v>2</v>
      </c>
      <c r="G534">
        <f>IF(ISNUMBER(SEARCH(G$1,VLOOKUP($N534,'favorites worksheet'!$B:$T,19,FALSE))),4,IFERROR(VLOOKUP($N534,attributelookup,INDEX('list of artifact attributes'!$B:$B,MATCH(data!G$1,'list of artifact attributes'!$A:$A,0)),FALSE),))</f>
        <v>2</v>
      </c>
      <c r="H534">
        <f>IF(ISNUMBER(SEARCH(H$1,VLOOKUP($N534,'favorites worksheet'!$B:$T,19,FALSE))),4,IFERROR(VLOOKUP($N534,attributelookup,INDEX('list of artifact attributes'!$B:$B,MATCH(data!H$1,'list of artifact attributes'!$A:$A,0)),FALSE),))</f>
        <v>2</v>
      </c>
      <c r="I534">
        <v>5</v>
      </c>
      <c r="J534" t="s">
        <v>215</v>
      </c>
      <c r="K534" t="s">
        <v>6</v>
      </c>
      <c r="L534" t="s">
        <v>910</v>
      </c>
      <c r="M534" t="s">
        <v>222</v>
      </c>
      <c r="N534" t="str">
        <f t="shared" si="7"/>
        <v>FIREHelena</v>
      </c>
      <c r="O534" t="s">
        <v>30</v>
      </c>
      <c r="P534" t="s">
        <v>31</v>
      </c>
      <c r="Q534" t="s">
        <v>17</v>
      </c>
      <c r="R534" t="s">
        <v>223</v>
      </c>
      <c r="S534" t="s">
        <v>870</v>
      </c>
      <c r="T534" t="s">
        <v>860</v>
      </c>
      <c r="U534" t="s">
        <v>869</v>
      </c>
      <c r="X534" t="s">
        <v>910</v>
      </c>
      <c r="Y534">
        <v>2</v>
      </c>
      <c r="Z534">
        <v>2</v>
      </c>
      <c r="AE534">
        <v>2</v>
      </c>
      <c r="AF534">
        <v>2</v>
      </c>
      <c r="AG534">
        <v>2</v>
      </c>
      <c r="AI534">
        <v>2</v>
      </c>
      <c r="AJ534">
        <v>1</v>
      </c>
      <c r="AK534">
        <v>2</v>
      </c>
      <c r="AL534">
        <v>2</v>
      </c>
      <c r="AM534">
        <v>2</v>
      </c>
      <c r="AN534">
        <v>2</v>
      </c>
      <c r="AO534">
        <v>2</v>
      </c>
      <c r="AP534">
        <v>2</v>
      </c>
      <c r="AQ534">
        <v>2</v>
      </c>
      <c r="AR534">
        <v>2</v>
      </c>
      <c r="AS534">
        <v>2</v>
      </c>
      <c r="AT534">
        <v>2</v>
      </c>
      <c r="AU534">
        <v>2</v>
      </c>
      <c r="AV534">
        <v>2</v>
      </c>
      <c r="AW534">
        <v>2</v>
      </c>
      <c r="AX534">
        <v>2</v>
      </c>
      <c r="AY534">
        <v>1</v>
      </c>
      <c r="BD534">
        <v>1</v>
      </c>
      <c r="BE534">
        <v>1</v>
      </c>
      <c r="BG534">
        <v>2</v>
      </c>
      <c r="BH534">
        <v>2</v>
      </c>
      <c r="BI534">
        <v>2</v>
      </c>
      <c r="BJ534">
        <v>2</v>
      </c>
      <c r="BK534">
        <v>2</v>
      </c>
      <c r="BL534">
        <v>2</v>
      </c>
      <c r="BM534">
        <v>2</v>
      </c>
      <c r="BN534">
        <v>1</v>
      </c>
    </row>
    <row r="535" spans="2:66" ht="14.5" customHeight="1" x14ac:dyDescent="0.2">
      <c r="B535">
        <f>IF(SUMIFS('Included Monsters'!I:I,'Included Monsters'!E:E,data!K535,'Included Monsters'!F:F,data!M535)=1,0,IF(SUM(C535:D535)=0,0,SUM(E535:H535)))</f>
        <v>0</v>
      </c>
      <c r="C535">
        <f>IF(L535='Choice Identifier'!$F$3,1,0)</f>
        <v>0</v>
      </c>
      <c r="D535">
        <f>IF(K535='Choice Identifier'!$F$3,1,0)</f>
        <v>0</v>
      </c>
      <c r="E535">
        <f>IF(ISNUMBER(SEARCH(E$1,VLOOKUP($N535,'favorites worksheet'!$B:$T,19,FALSE))),4,IFERROR(VLOOKUP($N535,attributelookup,INDEX('list of artifact attributes'!$B:$B,MATCH(data!E$1,'list of artifact attributes'!$A:$A,0)),FALSE),))</f>
        <v>0</v>
      </c>
      <c r="F535">
        <f>IF(ISNUMBER(SEARCH(F$1,VLOOKUP($N535,'favorites worksheet'!$B:$T,19,FALSE))),4,IFERROR(VLOOKUP($N535,attributelookup,INDEX('list of artifact attributes'!$B:$B,MATCH(data!F$1,'list of artifact attributes'!$A:$A,0)),FALSE),))</f>
        <v>0</v>
      </c>
      <c r="G535">
        <f>IF(ISNUMBER(SEARCH(G$1,VLOOKUP($N535,'favorites worksheet'!$B:$T,19,FALSE))),4,IFERROR(VLOOKUP($N535,attributelookup,INDEX('list of artifact attributes'!$B:$B,MATCH(data!G$1,'list of artifact attributes'!$A:$A,0)),FALSE),))</f>
        <v>2</v>
      </c>
      <c r="H535">
        <f>IF(ISNUMBER(SEARCH(H$1,VLOOKUP($N535,'favorites worksheet'!$B:$T,19,FALSE))),4,IFERROR(VLOOKUP($N535,attributelookup,INDEX('list of artifact attributes'!$B:$B,MATCH(data!H$1,'list of artifact attributes'!$A:$A,0)),FALSE),))</f>
        <v>1</v>
      </c>
      <c r="I535">
        <v>2</v>
      </c>
      <c r="J535" t="s">
        <v>687</v>
      </c>
      <c r="K535" t="s">
        <v>13</v>
      </c>
      <c r="L535" t="s">
        <v>910</v>
      </c>
      <c r="M535" t="s">
        <v>692</v>
      </c>
      <c r="N535" t="str">
        <f t="shared" ref="N535:N570" si="8">K535&amp;M535</f>
        <v>WATERAllen</v>
      </c>
      <c r="O535" t="s">
        <v>171</v>
      </c>
      <c r="P535" t="s">
        <v>172</v>
      </c>
      <c r="Q535" t="s">
        <v>83</v>
      </c>
      <c r="R535" t="s">
        <v>293</v>
      </c>
      <c r="S535" t="s">
        <v>870</v>
      </c>
      <c r="T535" t="s">
        <v>869</v>
      </c>
      <c r="U535" t="s">
        <v>871</v>
      </c>
      <c r="X535" t="s">
        <v>910</v>
      </c>
      <c r="Y535">
        <v>2</v>
      </c>
      <c r="Z535">
        <v>2</v>
      </c>
      <c r="AF535">
        <v>2</v>
      </c>
      <c r="AG535">
        <v>2</v>
      </c>
      <c r="AI535">
        <v>2</v>
      </c>
      <c r="AJ535">
        <v>2</v>
      </c>
      <c r="AK535">
        <v>1</v>
      </c>
      <c r="AL535">
        <v>2</v>
      </c>
      <c r="AM535">
        <v>2</v>
      </c>
      <c r="AN535">
        <v>2</v>
      </c>
      <c r="AO535">
        <v>2</v>
      </c>
      <c r="AP535">
        <v>2</v>
      </c>
      <c r="AQ535">
        <v>2</v>
      </c>
      <c r="AR535">
        <v>2</v>
      </c>
      <c r="AS535">
        <v>1</v>
      </c>
      <c r="AT535">
        <v>2</v>
      </c>
      <c r="AU535">
        <v>2</v>
      </c>
      <c r="AV535">
        <v>1</v>
      </c>
      <c r="AW535">
        <v>2</v>
      </c>
      <c r="AX535">
        <v>2</v>
      </c>
      <c r="AY535">
        <v>1</v>
      </c>
      <c r="BD535">
        <v>1</v>
      </c>
      <c r="BE535">
        <v>1</v>
      </c>
      <c r="BG535">
        <v>2</v>
      </c>
      <c r="BH535">
        <v>1</v>
      </c>
      <c r="BI535">
        <v>2</v>
      </c>
      <c r="BJ535">
        <v>2</v>
      </c>
      <c r="BK535">
        <v>2</v>
      </c>
      <c r="BL535">
        <v>2</v>
      </c>
      <c r="BM535">
        <v>2</v>
      </c>
      <c r="BN535">
        <v>1</v>
      </c>
    </row>
    <row r="536" spans="2:66" ht="14.5" customHeight="1" x14ac:dyDescent="0.2">
      <c r="B536">
        <f>IF(SUMIFS('Included Monsters'!I:I,'Included Monsters'!E:E,data!K536,'Included Monsters'!F:F,data!M536)=1,0,IF(SUM(C536:D536)=0,0,SUM(E536:H536)))</f>
        <v>3</v>
      </c>
      <c r="C536">
        <f>IF(L536='Choice Identifier'!$F$3,1,0)</f>
        <v>0</v>
      </c>
      <c r="D536">
        <f>IF(K536='Choice Identifier'!$F$3,1,0)</f>
        <v>1</v>
      </c>
      <c r="E536">
        <f>IF(ISNUMBER(SEARCH(E$1,VLOOKUP($N536,'favorites worksheet'!$B:$T,19,FALSE))),4,IFERROR(VLOOKUP($N536,attributelookup,INDEX('list of artifact attributes'!$B:$B,MATCH(data!E$1,'list of artifact attributes'!$A:$A,0)),FALSE),))</f>
        <v>0</v>
      </c>
      <c r="F536">
        <f>IF(ISNUMBER(SEARCH(F$1,VLOOKUP($N536,'favorites worksheet'!$B:$T,19,FALSE))),4,IFERROR(VLOOKUP($N536,attributelookup,INDEX('list of artifact attributes'!$B:$B,MATCH(data!F$1,'list of artifact attributes'!$A:$A,0)),FALSE),))</f>
        <v>0</v>
      </c>
      <c r="G536">
        <f>IF(ISNUMBER(SEARCH(G$1,VLOOKUP($N536,'favorites worksheet'!$B:$T,19,FALSE))),4,IFERROR(VLOOKUP($N536,attributelookup,INDEX('list of artifact attributes'!$B:$B,MATCH(data!G$1,'list of artifact attributes'!$A:$A,0)),FALSE),))</f>
        <v>2</v>
      </c>
      <c r="H536">
        <f>IF(ISNUMBER(SEARCH(H$1,VLOOKUP($N536,'favorites worksheet'!$B:$T,19,FALSE))),4,IFERROR(VLOOKUP($N536,attributelookup,INDEX('list of artifact attributes'!$B:$B,MATCH(data!H$1,'list of artifact attributes'!$A:$A,0)),FALSE),))</f>
        <v>1</v>
      </c>
      <c r="I536">
        <v>3</v>
      </c>
      <c r="J536" t="s">
        <v>687</v>
      </c>
      <c r="K536" t="s">
        <v>22</v>
      </c>
      <c r="L536" t="s">
        <v>920</v>
      </c>
      <c r="M536" t="s">
        <v>691</v>
      </c>
      <c r="N536" t="str">
        <f t="shared" si="8"/>
        <v>LIGHTDarion</v>
      </c>
      <c r="O536" t="s">
        <v>171</v>
      </c>
      <c r="P536" t="s">
        <v>172</v>
      </c>
      <c r="Q536" t="s">
        <v>83</v>
      </c>
      <c r="R536" t="s">
        <v>293</v>
      </c>
      <c r="S536" t="s">
        <v>870</v>
      </c>
      <c r="T536" t="s">
        <v>869</v>
      </c>
      <c r="U536" t="s">
        <v>871</v>
      </c>
      <c r="X536" t="s">
        <v>912</v>
      </c>
      <c r="Y536">
        <v>2</v>
      </c>
      <c r="Z536">
        <v>2</v>
      </c>
      <c r="AF536">
        <v>2</v>
      </c>
      <c r="AG536">
        <v>2</v>
      </c>
      <c r="AI536">
        <v>2</v>
      </c>
      <c r="AJ536">
        <v>2</v>
      </c>
      <c r="AK536">
        <v>2</v>
      </c>
      <c r="AL536">
        <v>2</v>
      </c>
      <c r="AM536">
        <v>2</v>
      </c>
      <c r="AN536">
        <v>2</v>
      </c>
      <c r="AO536">
        <v>2</v>
      </c>
      <c r="AP536">
        <v>2</v>
      </c>
      <c r="AQ536">
        <v>2</v>
      </c>
      <c r="AR536">
        <v>2</v>
      </c>
      <c r="AS536">
        <v>1</v>
      </c>
      <c r="AT536">
        <v>2</v>
      </c>
      <c r="AU536">
        <v>2</v>
      </c>
      <c r="AV536">
        <v>1</v>
      </c>
      <c r="AW536">
        <v>2</v>
      </c>
      <c r="AX536">
        <v>2</v>
      </c>
      <c r="AY536">
        <v>1</v>
      </c>
      <c r="BD536">
        <v>1</v>
      </c>
      <c r="BE536">
        <v>1</v>
      </c>
      <c r="BG536">
        <v>2</v>
      </c>
      <c r="BH536">
        <v>1</v>
      </c>
      <c r="BI536">
        <v>2</v>
      </c>
      <c r="BJ536">
        <v>2</v>
      </c>
      <c r="BK536">
        <v>2</v>
      </c>
      <c r="BL536">
        <v>2</v>
      </c>
      <c r="BM536">
        <v>2</v>
      </c>
      <c r="BN536">
        <v>1</v>
      </c>
    </row>
    <row r="537" spans="2:66" ht="14.5" customHeight="1" x14ac:dyDescent="0.2">
      <c r="B537">
        <f>IF(SUMIFS('Included Monsters'!I:I,'Included Monsters'!E:E,data!K537,'Included Monsters'!F:F,data!M537)=1,0,IF(SUM(C537:D537)=0,0,SUM(E537:H537)))</f>
        <v>0</v>
      </c>
      <c r="C537">
        <f>IF(L537='Choice Identifier'!$F$3,1,0)</f>
        <v>0</v>
      </c>
      <c r="D537">
        <f>IF(K537='Choice Identifier'!$F$3,1,0)</f>
        <v>0</v>
      </c>
      <c r="E537">
        <f>IF(ISNUMBER(SEARCH(E$1,VLOOKUP($N537,'favorites worksheet'!$B:$T,19,FALSE))),4,IFERROR(VLOOKUP($N537,attributelookup,INDEX('list of artifact attributes'!$B:$B,MATCH(data!E$1,'list of artifact attributes'!$A:$A,0)),FALSE),))</f>
        <v>0</v>
      </c>
      <c r="F537">
        <f>IF(ISNUMBER(SEARCH(F$1,VLOOKUP($N537,'favorites worksheet'!$B:$T,19,FALSE))),4,IFERROR(VLOOKUP($N537,attributelookup,INDEX('list of artifact attributes'!$B:$B,MATCH(data!F$1,'list of artifact attributes'!$A:$A,0)),FALSE),))</f>
        <v>0</v>
      </c>
      <c r="G537">
        <f>IF(ISNUMBER(SEARCH(G$1,VLOOKUP($N537,'favorites worksheet'!$B:$T,19,FALSE))),4,IFERROR(VLOOKUP($N537,attributelookup,INDEX('list of artifact attributes'!$B:$B,MATCH(data!G$1,'list of artifact attributes'!$A:$A,0)),FALSE),))</f>
        <v>2</v>
      </c>
      <c r="H537">
        <f>IF(ISNUMBER(SEARCH(H$1,VLOOKUP($N537,'favorites worksheet'!$B:$T,19,FALSE))),4,IFERROR(VLOOKUP($N537,attributelookup,INDEX('list of artifact attributes'!$B:$B,MATCH(data!H$1,'list of artifact attributes'!$A:$A,0)),FALSE),))</f>
        <v>1</v>
      </c>
      <c r="I537">
        <v>3</v>
      </c>
      <c r="J537" t="s">
        <v>687</v>
      </c>
      <c r="K537" t="s">
        <v>26</v>
      </c>
      <c r="L537" t="s">
        <v>920</v>
      </c>
      <c r="M537" t="s">
        <v>690</v>
      </c>
      <c r="N537" t="str">
        <f t="shared" si="8"/>
        <v>DARKJubelle</v>
      </c>
      <c r="O537" t="s">
        <v>171</v>
      </c>
      <c r="P537" t="s">
        <v>172</v>
      </c>
      <c r="Q537" t="s">
        <v>83</v>
      </c>
      <c r="R537" t="s">
        <v>293</v>
      </c>
      <c r="S537" t="s">
        <v>870</v>
      </c>
      <c r="T537" t="s">
        <v>869</v>
      </c>
      <c r="U537" t="s">
        <v>871</v>
      </c>
      <c r="X537" t="s">
        <v>910</v>
      </c>
      <c r="Y537">
        <v>2</v>
      </c>
      <c r="Z537">
        <v>2</v>
      </c>
      <c r="AF537">
        <v>2</v>
      </c>
      <c r="AG537">
        <v>2</v>
      </c>
      <c r="AI537">
        <v>2</v>
      </c>
      <c r="AJ537">
        <v>2</v>
      </c>
      <c r="AK537">
        <v>2</v>
      </c>
      <c r="AL537">
        <v>2</v>
      </c>
      <c r="AM537">
        <v>2</v>
      </c>
      <c r="AN537">
        <v>2</v>
      </c>
      <c r="AO537">
        <v>2</v>
      </c>
      <c r="AP537">
        <v>2</v>
      </c>
      <c r="AQ537">
        <v>2</v>
      </c>
      <c r="AR537">
        <v>2</v>
      </c>
      <c r="AS537">
        <v>1</v>
      </c>
      <c r="AT537">
        <v>2</v>
      </c>
      <c r="AU537">
        <v>2</v>
      </c>
      <c r="AV537">
        <v>1</v>
      </c>
      <c r="AW537">
        <v>2</v>
      </c>
      <c r="AX537">
        <v>2</v>
      </c>
      <c r="AY537">
        <v>1</v>
      </c>
      <c r="BD537">
        <v>1</v>
      </c>
      <c r="BE537">
        <v>1</v>
      </c>
      <c r="BG537">
        <v>2</v>
      </c>
      <c r="BH537">
        <v>1</v>
      </c>
      <c r="BI537">
        <v>2</v>
      </c>
      <c r="BJ537">
        <v>2</v>
      </c>
      <c r="BK537">
        <v>2</v>
      </c>
      <c r="BL537">
        <v>2</v>
      </c>
      <c r="BM537">
        <v>2</v>
      </c>
      <c r="BN537">
        <v>1</v>
      </c>
    </row>
    <row r="538" spans="2:66" ht="14.5" customHeight="1" x14ac:dyDescent="0.2">
      <c r="B538">
        <f>IF(SUMIFS('Included Monsters'!I:I,'Included Monsters'!E:E,data!K538,'Included Monsters'!F:F,data!M538)=1,0,IF(SUM(C538:D538)=0,0,SUM(E538:H538)))</f>
        <v>0</v>
      </c>
      <c r="C538">
        <f>IF(L538='Choice Identifier'!$F$3,1,0)</f>
        <v>0</v>
      </c>
      <c r="D538">
        <f>IF(K538='Choice Identifier'!$F$3,1,0)</f>
        <v>0</v>
      </c>
      <c r="E538">
        <f>IF(ISNUMBER(SEARCH(E$1,VLOOKUP($N538,'favorites worksheet'!$B:$T,19,FALSE))),4,IFERROR(VLOOKUP($N538,attributelookup,INDEX('list of artifact attributes'!$B:$B,MATCH(data!E$1,'list of artifact attributes'!$A:$A,0)),FALSE),))</f>
        <v>0</v>
      </c>
      <c r="F538">
        <f>IF(ISNUMBER(SEARCH(F$1,VLOOKUP($N538,'favorites worksheet'!$B:$T,19,FALSE))),4,IFERROR(VLOOKUP($N538,attributelookup,INDEX('list of artifact attributes'!$B:$B,MATCH(data!F$1,'list of artifact attributes'!$A:$A,0)),FALSE),))</f>
        <v>0</v>
      </c>
      <c r="G538">
        <f>IF(ISNUMBER(SEARCH(G$1,VLOOKUP($N538,'favorites worksheet'!$B:$T,19,FALSE))),4,IFERROR(VLOOKUP($N538,attributelookup,INDEX('list of artifact attributes'!$B:$B,MATCH(data!G$1,'list of artifact attributes'!$A:$A,0)),FALSE),))</f>
        <v>2</v>
      </c>
      <c r="H538">
        <f>IF(ISNUMBER(SEARCH(H$1,VLOOKUP($N538,'favorites worksheet'!$B:$T,19,FALSE))),4,IFERROR(VLOOKUP($N538,attributelookup,INDEX('list of artifact attributes'!$B:$B,MATCH(data!H$1,'list of artifact attributes'!$A:$A,0)),FALSE),))</f>
        <v>1</v>
      </c>
      <c r="I538">
        <v>3</v>
      </c>
      <c r="J538" t="s">
        <v>687</v>
      </c>
      <c r="K538" t="s">
        <v>6</v>
      </c>
      <c r="L538" t="s">
        <v>920</v>
      </c>
      <c r="M538" t="s">
        <v>689</v>
      </c>
      <c r="N538" t="str">
        <f t="shared" si="8"/>
        <v>FIREKai'en</v>
      </c>
      <c r="O538" t="s">
        <v>171</v>
      </c>
      <c r="P538" t="s">
        <v>172</v>
      </c>
      <c r="Q538" t="s">
        <v>83</v>
      </c>
      <c r="R538" t="s">
        <v>293</v>
      </c>
      <c r="S538" t="s">
        <v>870</v>
      </c>
      <c r="T538" t="s">
        <v>869</v>
      </c>
      <c r="U538" t="s">
        <v>871</v>
      </c>
      <c r="X538" t="s">
        <v>910</v>
      </c>
      <c r="Y538">
        <v>2</v>
      </c>
      <c r="Z538">
        <v>2</v>
      </c>
      <c r="AF538">
        <v>2</v>
      </c>
      <c r="AG538">
        <v>2</v>
      </c>
      <c r="AH538">
        <v>2</v>
      </c>
      <c r="AI538">
        <v>2</v>
      </c>
      <c r="AJ538">
        <v>1</v>
      </c>
      <c r="AK538">
        <v>2</v>
      </c>
      <c r="AL538">
        <v>2</v>
      </c>
      <c r="AM538">
        <v>2</v>
      </c>
      <c r="AN538">
        <v>2</v>
      </c>
      <c r="AO538">
        <v>2</v>
      </c>
      <c r="AP538">
        <v>2</v>
      </c>
      <c r="AQ538">
        <v>2</v>
      </c>
      <c r="AR538">
        <v>2</v>
      </c>
      <c r="AS538">
        <v>1</v>
      </c>
      <c r="AT538">
        <v>2</v>
      </c>
      <c r="AU538">
        <v>2</v>
      </c>
      <c r="AV538">
        <v>1</v>
      </c>
      <c r="AW538">
        <v>2</v>
      </c>
      <c r="AX538">
        <v>2</v>
      </c>
      <c r="AY538">
        <v>1</v>
      </c>
      <c r="BD538">
        <v>1</v>
      </c>
      <c r="BE538">
        <v>1</v>
      </c>
      <c r="BG538">
        <v>2</v>
      </c>
      <c r="BH538">
        <v>1</v>
      </c>
      <c r="BI538">
        <v>2</v>
      </c>
      <c r="BJ538">
        <v>2</v>
      </c>
      <c r="BK538">
        <v>2</v>
      </c>
      <c r="BL538">
        <v>2</v>
      </c>
      <c r="BM538">
        <v>2</v>
      </c>
      <c r="BN538">
        <v>1</v>
      </c>
    </row>
    <row r="539" spans="2:66" ht="14.5" customHeight="1" x14ac:dyDescent="0.2">
      <c r="B539">
        <f>IF(SUMIFS('Included Monsters'!I:I,'Included Monsters'!E:E,data!K539,'Included Monsters'!F:F,data!M539)=1,0,IF(SUM(C539:D539)=0,0,SUM(E539:H539)))</f>
        <v>0</v>
      </c>
      <c r="C539">
        <f>IF(L539='Choice Identifier'!$F$3,1,0)</f>
        <v>0</v>
      </c>
      <c r="D539">
        <f>IF(K539='Choice Identifier'!$F$3,1,0)</f>
        <v>0</v>
      </c>
      <c r="E539">
        <f>IF(ISNUMBER(SEARCH(E$1,VLOOKUP($N539,'favorites worksheet'!$B:$T,19,FALSE))),4,IFERROR(VLOOKUP($N539,attributelookup,INDEX('list of artifact attributes'!$B:$B,MATCH(data!E$1,'list of artifact attributes'!$A:$A,0)),FALSE),))</f>
        <v>0</v>
      </c>
      <c r="F539">
        <f>IF(ISNUMBER(SEARCH(F$1,VLOOKUP($N539,'favorites worksheet'!$B:$T,19,FALSE))),4,IFERROR(VLOOKUP($N539,attributelookup,INDEX('list of artifact attributes'!$B:$B,MATCH(data!F$1,'list of artifact attributes'!$A:$A,0)),FALSE),))</f>
        <v>0</v>
      </c>
      <c r="G539">
        <f>IF(ISNUMBER(SEARCH(G$1,VLOOKUP($N539,'favorites worksheet'!$B:$T,19,FALSE))),4,IFERROR(VLOOKUP($N539,attributelookup,INDEX('list of artifact attributes'!$B:$B,MATCH(data!G$1,'list of artifact attributes'!$A:$A,0)),FALSE),))</f>
        <v>2</v>
      </c>
      <c r="H539">
        <f>IF(ISNUMBER(SEARCH(H$1,VLOOKUP($N539,'favorites worksheet'!$B:$T,19,FALSE))),4,IFERROR(VLOOKUP($N539,attributelookup,INDEX('list of artifact attributes'!$B:$B,MATCH(data!H$1,'list of artifact attributes'!$A:$A,0)),FALSE),))</f>
        <v>1</v>
      </c>
      <c r="I539">
        <v>2</v>
      </c>
      <c r="J539" t="s">
        <v>687</v>
      </c>
      <c r="K539" t="s">
        <v>19</v>
      </c>
      <c r="L539" t="s">
        <v>910</v>
      </c>
      <c r="M539" t="s">
        <v>688</v>
      </c>
      <c r="N539" t="str">
        <f t="shared" si="8"/>
        <v>WINDRoid</v>
      </c>
      <c r="O539" t="s">
        <v>171</v>
      </c>
      <c r="P539" t="s">
        <v>172</v>
      </c>
      <c r="Q539" t="s">
        <v>83</v>
      </c>
      <c r="R539" t="s">
        <v>293</v>
      </c>
      <c r="S539" t="s">
        <v>870</v>
      </c>
      <c r="T539" t="s">
        <v>869</v>
      </c>
      <c r="U539" t="s">
        <v>871</v>
      </c>
      <c r="X539" t="s">
        <v>910</v>
      </c>
      <c r="Y539">
        <v>2</v>
      </c>
      <c r="Z539">
        <v>2</v>
      </c>
      <c r="AA539">
        <v>2</v>
      </c>
      <c r="AF539">
        <v>2</v>
      </c>
      <c r="AG539">
        <v>2</v>
      </c>
      <c r="AH539">
        <v>2</v>
      </c>
      <c r="AI539">
        <v>1</v>
      </c>
      <c r="AJ539">
        <v>2</v>
      </c>
      <c r="AK539">
        <v>2</v>
      </c>
      <c r="AL539">
        <v>2</v>
      </c>
      <c r="AM539">
        <v>2</v>
      </c>
      <c r="AN539">
        <v>2</v>
      </c>
      <c r="AO539">
        <v>2</v>
      </c>
      <c r="AP539">
        <v>2</v>
      </c>
      <c r="AQ539">
        <v>2</v>
      </c>
      <c r="AR539">
        <v>2</v>
      </c>
      <c r="AS539">
        <v>1</v>
      </c>
      <c r="AT539">
        <v>2</v>
      </c>
      <c r="AU539">
        <v>2</v>
      </c>
      <c r="AV539">
        <v>1</v>
      </c>
      <c r="AW539">
        <v>2</v>
      </c>
      <c r="AX539">
        <v>2</v>
      </c>
      <c r="AY539">
        <v>1</v>
      </c>
      <c r="BD539">
        <v>1</v>
      </c>
      <c r="BE539">
        <v>1</v>
      </c>
      <c r="BG539">
        <v>2</v>
      </c>
      <c r="BH539">
        <v>1</v>
      </c>
      <c r="BI539">
        <v>2</v>
      </c>
      <c r="BJ539">
        <v>2</v>
      </c>
      <c r="BK539">
        <v>2</v>
      </c>
      <c r="BL539">
        <v>2</v>
      </c>
      <c r="BM539">
        <v>2</v>
      </c>
      <c r="BN539">
        <v>1</v>
      </c>
    </row>
    <row r="540" spans="2:66" ht="14.5" customHeight="1" x14ac:dyDescent="0.2">
      <c r="B540">
        <f>IF(SUMIFS('Included Monsters'!I:I,'Included Monsters'!E:E,data!K540,'Included Monsters'!F:F,data!M540)=1,0,IF(SUM(C540:D540)=0,0,SUM(E540:H540)))</f>
        <v>2</v>
      </c>
      <c r="C540">
        <f>IF(L540='Choice Identifier'!$F$3,1,0)</f>
        <v>0</v>
      </c>
      <c r="D540">
        <f>IF(K540='Choice Identifier'!$F$3,1,0)</f>
        <v>1</v>
      </c>
      <c r="E540">
        <f>IF(ISNUMBER(SEARCH(E$1,VLOOKUP($N540,'favorites worksheet'!$B:$T,19,FALSE))),4,IFERROR(VLOOKUP($N540,attributelookup,INDEX('list of artifact attributes'!$B:$B,MATCH(data!E$1,'list of artifact attributes'!$A:$A,0)),FALSE),))</f>
        <v>0</v>
      </c>
      <c r="F540">
        <f>IF(ISNUMBER(SEARCH(F$1,VLOOKUP($N540,'favorites worksheet'!$B:$T,19,FALSE))),4,IFERROR(VLOOKUP($N540,attributelookup,INDEX('list of artifact attributes'!$B:$B,MATCH(data!F$1,'list of artifact attributes'!$A:$A,0)),FALSE),))</f>
        <v>0</v>
      </c>
      <c r="G540">
        <f>IF(ISNUMBER(SEARCH(G$1,VLOOKUP($N540,'favorites worksheet'!$B:$T,19,FALSE))),4,IFERROR(VLOOKUP($N540,attributelookup,INDEX('list of artifact attributes'!$B:$B,MATCH(data!G$1,'list of artifact attributes'!$A:$A,0)),FALSE),))</f>
        <v>0</v>
      </c>
      <c r="H540">
        <f>IF(ISNUMBER(SEARCH(H$1,VLOOKUP($N540,'favorites worksheet'!$B:$T,19,FALSE))),4,IFERROR(VLOOKUP($N540,attributelookup,INDEX('list of artifact attributes'!$B:$B,MATCH(data!H$1,'list of artifact attributes'!$A:$A,0)),FALSE),))</f>
        <v>2</v>
      </c>
      <c r="I540">
        <v>5</v>
      </c>
      <c r="J540" t="s">
        <v>363</v>
      </c>
      <c r="K540" t="s">
        <v>22</v>
      </c>
      <c r="L540" t="s">
        <v>920</v>
      </c>
      <c r="M540" t="s">
        <v>364</v>
      </c>
      <c r="N540" t="str">
        <f t="shared" si="8"/>
        <v>LIGHTAkroma</v>
      </c>
      <c r="O540" t="s">
        <v>171</v>
      </c>
      <c r="P540" t="s">
        <v>256</v>
      </c>
      <c r="Q540" t="s">
        <v>83</v>
      </c>
      <c r="R540" t="s">
        <v>186</v>
      </c>
      <c r="S540" t="s">
        <v>872</v>
      </c>
      <c r="T540" t="s">
        <v>871</v>
      </c>
      <c r="U540" t="s">
        <v>855</v>
      </c>
      <c r="X540" t="s">
        <v>913</v>
      </c>
      <c r="Y540">
        <v>2</v>
      </c>
      <c r="Z540">
        <v>2</v>
      </c>
      <c r="AG540">
        <v>2</v>
      </c>
      <c r="AI540">
        <v>2</v>
      </c>
      <c r="AJ540">
        <v>2</v>
      </c>
      <c r="AK540">
        <v>2</v>
      </c>
      <c r="AL540">
        <v>2</v>
      </c>
      <c r="AM540">
        <v>2</v>
      </c>
      <c r="AN540">
        <v>2</v>
      </c>
      <c r="AO540">
        <v>2</v>
      </c>
      <c r="AP540">
        <v>2</v>
      </c>
      <c r="AQ540">
        <v>2</v>
      </c>
      <c r="AR540">
        <v>2</v>
      </c>
      <c r="AS540">
        <v>2</v>
      </c>
      <c r="AT540">
        <v>2</v>
      </c>
      <c r="AU540">
        <v>2</v>
      </c>
      <c r="AV540">
        <v>2</v>
      </c>
      <c r="AW540">
        <v>2</v>
      </c>
      <c r="AX540">
        <v>2</v>
      </c>
      <c r="AY540">
        <v>1</v>
      </c>
      <c r="BD540">
        <v>1</v>
      </c>
      <c r="BE540">
        <v>1</v>
      </c>
      <c r="BG540">
        <v>2</v>
      </c>
      <c r="BH540">
        <v>2</v>
      </c>
      <c r="BI540">
        <v>2</v>
      </c>
      <c r="BJ540">
        <v>2</v>
      </c>
      <c r="BK540">
        <v>2</v>
      </c>
      <c r="BL540">
        <v>2</v>
      </c>
      <c r="BM540">
        <v>2</v>
      </c>
      <c r="BN540">
        <v>1</v>
      </c>
    </row>
    <row r="541" spans="2:66" ht="14.5" customHeight="1" x14ac:dyDescent="0.2">
      <c r="B541">
        <f>IF(SUMIFS('Included Monsters'!I:I,'Included Monsters'!E:E,data!K541,'Included Monsters'!F:F,data!M541)=1,0,IF(SUM(C541:D541)=0,0,SUM(E541:H541)))</f>
        <v>0</v>
      </c>
      <c r="C541">
        <f>IF(L541='Choice Identifier'!$F$3,1,0)</f>
        <v>0</v>
      </c>
      <c r="D541">
        <f>IF(K541='Choice Identifier'!$F$3,1,0)</f>
        <v>0</v>
      </c>
      <c r="E541">
        <f>IF(ISNUMBER(SEARCH(E$1,VLOOKUP($N541,'favorites worksheet'!$B:$T,19,FALSE))),4,IFERROR(VLOOKUP($N541,attributelookup,INDEX('list of artifact attributes'!$B:$B,MATCH(data!E$1,'list of artifact attributes'!$A:$A,0)),FALSE),))</f>
        <v>0</v>
      </c>
      <c r="F541">
        <f>IF(ISNUMBER(SEARCH(F$1,VLOOKUP($N541,'favorites worksheet'!$B:$T,19,FALSE))),4,IFERROR(VLOOKUP($N541,attributelookup,INDEX('list of artifact attributes'!$B:$B,MATCH(data!F$1,'list of artifact attributes'!$A:$A,0)),FALSE),))</f>
        <v>2</v>
      </c>
      <c r="G541">
        <f>IF(ISNUMBER(SEARCH(G$1,VLOOKUP($N541,'favorites worksheet'!$B:$T,19,FALSE))),4,IFERROR(VLOOKUP($N541,attributelookup,INDEX('list of artifact attributes'!$B:$B,MATCH(data!G$1,'list of artifact attributes'!$A:$A,0)),FALSE),))</f>
        <v>0</v>
      </c>
      <c r="H541">
        <f>IF(ISNUMBER(SEARCH(H$1,VLOOKUP($N541,'favorites worksheet'!$B:$T,19,FALSE))),4,IFERROR(VLOOKUP($N541,attributelookup,INDEX('list of artifact attributes'!$B:$B,MATCH(data!H$1,'list of artifact attributes'!$A:$A,0)),FALSE),))</f>
        <v>2</v>
      </c>
      <c r="I541">
        <v>5</v>
      </c>
      <c r="J541" t="s">
        <v>363</v>
      </c>
      <c r="K541" t="s">
        <v>13</v>
      </c>
      <c r="L541" t="s">
        <v>910</v>
      </c>
      <c r="M541" t="s">
        <v>365</v>
      </c>
      <c r="N541" t="str">
        <f t="shared" si="8"/>
        <v>WATERCamilla</v>
      </c>
      <c r="O541" t="s">
        <v>171</v>
      </c>
      <c r="P541" t="s">
        <v>346</v>
      </c>
      <c r="Q541" t="s">
        <v>132</v>
      </c>
      <c r="R541" t="s">
        <v>366</v>
      </c>
      <c r="S541" t="s">
        <v>872</v>
      </c>
      <c r="T541" t="s">
        <v>871</v>
      </c>
      <c r="U541" t="s">
        <v>855</v>
      </c>
      <c r="X541" t="s">
        <v>910</v>
      </c>
      <c r="Y541">
        <v>2</v>
      </c>
      <c r="Z541">
        <v>2</v>
      </c>
      <c r="AE541">
        <v>2</v>
      </c>
      <c r="AG541">
        <v>2</v>
      </c>
      <c r="AI541">
        <v>2</v>
      </c>
      <c r="AJ541">
        <v>2</v>
      </c>
      <c r="AK541">
        <v>1</v>
      </c>
      <c r="AL541">
        <v>2</v>
      </c>
      <c r="AM541">
        <v>2</v>
      </c>
      <c r="AN541">
        <v>2</v>
      </c>
      <c r="AO541">
        <v>2</v>
      </c>
      <c r="AP541">
        <v>2</v>
      </c>
      <c r="AQ541">
        <v>2</v>
      </c>
      <c r="AR541">
        <v>2</v>
      </c>
      <c r="AS541">
        <v>2</v>
      </c>
      <c r="AT541">
        <v>2</v>
      </c>
      <c r="AU541">
        <v>2</v>
      </c>
      <c r="AV541">
        <v>2</v>
      </c>
      <c r="AW541">
        <v>2</v>
      </c>
      <c r="AX541">
        <v>2</v>
      </c>
      <c r="AY541">
        <v>1</v>
      </c>
      <c r="BD541">
        <v>1</v>
      </c>
      <c r="BE541">
        <v>1</v>
      </c>
      <c r="BG541">
        <v>2</v>
      </c>
      <c r="BH541">
        <v>2</v>
      </c>
      <c r="BI541">
        <v>2</v>
      </c>
      <c r="BJ541">
        <v>2</v>
      </c>
      <c r="BK541">
        <v>2</v>
      </c>
      <c r="BL541">
        <v>2</v>
      </c>
      <c r="BM541">
        <v>2</v>
      </c>
      <c r="BN541">
        <v>1</v>
      </c>
    </row>
    <row r="542" spans="2:66" ht="14.5" customHeight="1" x14ac:dyDescent="0.2">
      <c r="B542">
        <f>IF(SUMIFS('Included Monsters'!I:I,'Included Monsters'!E:E,data!K542,'Included Monsters'!F:F,data!M542)=1,0,IF(SUM(C542:D542)=0,0,SUM(E542:H542)))</f>
        <v>0</v>
      </c>
      <c r="C542">
        <f>IF(L542='Choice Identifier'!$F$3,1,0)</f>
        <v>0</v>
      </c>
      <c r="D542">
        <f>IF(K542='Choice Identifier'!$F$3,1,0)</f>
        <v>0</v>
      </c>
      <c r="E542">
        <f>IF(ISNUMBER(SEARCH(E$1,VLOOKUP($N542,'favorites worksheet'!$B:$T,19,FALSE))),4,IFERROR(VLOOKUP($N542,attributelookup,INDEX('list of artifact attributes'!$B:$B,MATCH(data!E$1,'list of artifact attributes'!$A:$A,0)),FALSE),))</f>
        <v>2</v>
      </c>
      <c r="F542">
        <f>IF(ISNUMBER(SEARCH(F$1,VLOOKUP($N542,'favorites worksheet'!$B:$T,19,FALSE))),4,IFERROR(VLOOKUP($N542,attributelookup,INDEX('list of artifact attributes'!$B:$B,MATCH(data!F$1,'list of artifact attributes'!$A:$A,0)),FALSE),))</f>
        <v>0</v>
      </c>
      <c r="G542">
        <f>IF(ISNUMBER(SEARCH(G$1,VLOOKUP($N542,'favorites worksheet'!$B:$T,19,FALSE))),4,IFERROR(VLOOKUP($N542,attributelookup,INDEX('list of artifact attributes'!$B:$B,MATCH(data!G$1,'list of artifact attributes'!$A:$A,0)),FALSE),))</f>
        <v>0</v>
      </c>
      <c r="H542">
        <f>IF(ISNUMBER(SEARCH(H$1,VLOOKUP($N542,'favorites worksheet'!$B:$T,19,FALSE))),4,IFERROR(VLOOKUP($N542,attributelookup,INDEX('list of artifact attributes'!$B:$B,MATCH(data!H$1,'list of artifact attributes'!$A:$A,0)),FALSE),))</f>
        <v>2</v>
      </c>
      <c r="I542">
        <v>5</v>
      </c>
      <c r="J542" t="s">
        <v>363</v>
      </c>
      <c r="K542" t="s">
        <v>19</v>
      </c>
      <c r="L542" t="s">
        <v>919</v>
      </c>
      <c r="M542" t="s">
        <v>367</v>
      </c>
      <c r="N542" t="str">
        <f t="shared" si="8"/>
        <v>WINDKatarina</v>
      </c>
      <c r="O542" t="s">
        <v>58</v>
      </c>
      <c r="P542" t="s">
        <v>208</v>
      </c>
      <c r="Q542" t="s">
        <v>60</v>
      </c>
      <c r="R542" t="s">
        <v>186</v>
      </c>
      <c r="S542" t="s">
        <v>872</v>
      </c>
      <c r="T542" t="s">
        <v>871</v>
      </c>
      <c r="U542" t="s">
        <v>855</v>
      </c>
      <c r="X542" t="s">
        <v>909</v>
      </c>
      <c r="Y542">
        <v>2</v>
      </c>
      <c r="Z542">
        <v>2</v>
      </c>
      <c r="AA542">
        <v>2</v>
      </c>
      <c r="AD542">
        <v>2</v>
      </c>
      <c r="AI542">
        <v>1</v>
      </c>
      <c r="AJ542">
        <v>2</v>
      </c>
      <c r="AK542">
        <v>2</v>
      </c>
      <c r="AL542">
        <v>2</v>
      </c>
      <c r="AM542">
        <v>2</v>
      </c>
      <c r="AN542">
        <v>2</v>
      </c>
      <c r="AO542">
        <v>2</v>
      </c>
      <c r="AP542">
        <v>2</v>
      </c>
      <c r="AQ542">
        <v>2</v>
      </c>
      <c r="AR542">
        <v>2</v>
      </c>
      <c r="AS542">
        <v>2</v>
      </c>
      <c r="AT542">
        <v>1</v>
      </c>
      <c r="AU542">
        <v>2</v>
      </c>
      <c r="AV542">
        <v>2</v>
      </c>
      <c r="AW542">
        <v>1</v>
      </c>
      <c r="AX542">
        <v>2</v>
      </c>
      <c r="AY542">
        <v>1</v>
      </c>
      <c r="BC542">
        <v>2</v>
      </c>
      <c r="BD542">
        <v>1</v>
      </c>
      <c r="BE542">
        <v>1</v>
      </c>
      <c r="BG542">
        <v>2</v>
      </c>
      <c r="BH542">
        <v>2</v>
      </c>
      <c r="BI542">
        <v>1</v>
      </c>
      <c r="BJ542">
        <v>2</v>
      </c>
      <c r="BK542">
        <v>2</v>
      </c>
      <c r="BL542">
        <v>2</v>
      </c>
      <c r="BM542">
        <v>2</v>
      </c>
      <c r="BN542">
        <v>1</v>
      </c>
    </row>
    <row r="543" spans="2:66" ht="14.5" customHeight="1" x14ac:dyDescent="0.2">
      <c r="B543">
        <f>IF(SUMIFS('Included Monsters'!I:I,'Included Monsters'!E:E,data!K543,'Included Monsters'!F:F,data!M543)=1,0,IF(SUM(C543:D543)=0,0,SUM(E543:H543)))</f>
        <v>0</v>
      </c>
      <c r="C543">
        <f>IF(L543='Choice Identifier'!$F$3,1,0)</f>
        <v>0</v>
      </c>
      <c r="D543">
        <f>IF(K543='Choice Identifier'!$F$3,1,0)</f>
        <v>0</v>
      </c>
      <c r="E543">
        <f>IF(ISNUMBER(SEARCH(E$1,VLOOKUP($N543,'favorites worksheet'!$B:$T,19,FALSE))),4,IFERROR(VLOOKUP($N543,attributelookup,INDEX('list of artifact attributes'!$B:$B,MATCH(data!E$1,'list of artifact attributes'!$A:$A,0)),FALSE),))</f>
        <v>2</v>
      </c>
      <c r="F543">
        <f>IF(ISNUMBER(SEARCH(F$1,VLOOKUP($N543,'favorites worksheet'!$B:$T,19,FALSE))),4,IFERROR(VLOOKUP($N543,attributelookup,INDEX('list of artifact attributes'!$B:$B,MATCH(data!F$1,'list of artifact attributes'!$A:$A,0)),FALSE),))</f>
        <v>0</v>
      </c>
      <c r="G543">
        <f>IF(ISNUMBER(SEARCH(G$1,VLOOKUP($N543,'favorites worksheet'!$B:$T,19,FALSE))),4,IFERROR(VLOOKUP($N543,attributelookup,INDEX('list of artifact attributes'!$B:$B,MATCH(data!G$1,'list of artifact attributes'!$A:$A,0)),FALSE),))</f>
        <v>0</v>
      </c>
      <c r="H543">
        <f>IF(ISNUMBER(SEARCH(H$1,VLOOKUP($N543,'favorites worksheet'!$B:$T,19,FALSE))),4,IFERROR(VLOOKUP($N543,attributelookup,INDEX('list of artifact attributes'!$B:$B,MATCH(data!H$1,'list of artifact attributes'!$A:$A,0)),FALSE),))</f>
        <v>2</v>
      </c>
      <c r="I543">
        <v>5</v>
      </c>
      <c r="J543" t="s">
        <v>363</v>
      </c>
      <c r="K543" t="s">
        <v>26</v>
      </c>
      <c r="L543" t="s">
        <v>910</v>
      </c>
      <c r="M543" t="s">
        <v>368</v>
      </c>
      <c r="N543" t="str">
        <f t="shared" si="8"/>
        <v>DARKTrinity</v>
      </c>
      <c r="O543" t="s">
        <v>58</v>
      </c>
      <c r="P543" t="s">
        <v>208</v>
      </c>
      <c r="Q543" t="s">
        <v>83</v>
      </c>
      <c r="R543" t="s">
        <v>186</v>
      </c>
      <c r="S543" t="s">
        <v>872</v>
      </c>
      <c r="T543" t="s">
        <v>871</v>
      </c>
      <c r="U543" t="s">
        <v>855</v>
      </c>
      <c r="X543" t="s">
        <v>909</v>
      </c>
      <c r="Y543">
        <v>2</v>
      </c>
      <c r="Z543">
        <v>2</v>
      </c>
      <c r="AA543">
        <v>2</v>
      </c>
      <c r="AD543">
        <v>2</v>
      </c>
      <c r="AI543">
        <v>2</v>
      </c>
      <c r="AJ543">
        <v>2</v>
      </c>
      <c r="AK543">
        <v>2</v>
      </c>
      <c r="AL543">
        <v>2</v>
      </c>
      <c r="AM543">
        <v>2</v>
      </c>
      <c r="AN543">
        <v>2</v>
      </c>
      <c r="AO543">
        <v>2</v>
      </c>
      <c r="AP543">
        <v>2</v>
      </c>
      <c r="AQ543">
        <v>2</v>
      </c>
      <c r="AR543">
        <v>2</v>
      </c>
      <c r="AS543">
        <v>2</v>
      </c>
      <c r="AT543">
        <v>1</v>
      </c>
      <c r="AU543">
        <v>2</v>
      </c>
      <c r="AV543">
        <v>2</v>
      </c>
      <c r="AW543">
        <v>1</v>
      </c>
      <c r="AX543">
        <v>2</v>
      </c>
      <c r="AY543">
        <v>1</v>
      </c>
      <c r="BC543">
        <v>2</v>
      </c>
      <c r="BD543">
        <v>1</v>
      </c>
      <c r="BE543">
        <v>1</v>
      </c>
      <c r="BG543">
        <v>2</v>
      </c>
      <c r="BH543">
        <v>2</v>
      </c>
      <c r="BI543">
        <v>1</v>
      </c>
      <c r="BJ543">
        <v>2</v>
      </c>
      <c r="BK543">
        <v>2</v>
      </c>
      <c r="BL543">
        <v>2</v>
      </c>
      <c r="BM543">
        <v>2</v>
      </c>
      <c r="BN543">
        <v>1</v>
      </c>
    </row>
    <row r="544" spans="2:66" ht="14.5" customHeight="1" x14ac:dyDescent="0.2">
      <c r="B544">
        <f>IF(SUMIFS('Included Monsters'!I:I,'Included Monsters'!E:E,data!K544,'Included Monsters'!F:F,data!M544)=1,0,IF(SUM(C544:D544)=0,0,SUM(E544:H544)))</f>
        <v>0</v>
      </c>
      <c r="C544">
        <f>IF(L544='Choice Identifier'!$F$3,1,0)</f>
        <v>0</v>
      </c>
      <c r="D544">
        <f>IF(K544='Choice Identifier'!$F$3,1,0)</f>
        <v>0</v>
      </c>
      <c r="E544">
        <f>IF(ISNUMBER(SEARCH(E$1,VLOOKUP($N544,'favorites worksheet'!$B:$T,19,FALSE))),4,IFERROR(VLOOKUP($N544,attributelookup,INDEX('list of artifact attributes'!$B:$B,MATCH(data!E$1,'list of artifact attributes'!$A:$A,0)),FALSE),))</f>
        <v>0</v>
      </c>
      <c r="F544">
        <f>IF(ISNUMBER(SEARCH(F$1,VLOOKUP($N544,'favorites worksheet'!$B:$T,19,FALSE))),4,IFERROR(VLOOKUP($N544,attributelookup,INDEX('list of artifact attributes'!$B:$B,MATCH(data!F$1,'list of artifact attributes'!$A:$A,0)),FALSE),))</f>
        <v>0</v>
      </c>
      <c r="G544">
        <f>IF(ISNUMBER(SEARCH(G$1,VLOOKUP($N544,'favorites worksheet'!$B:$T,19,FALSE))),4,IFERROR(VLOOKUP($N544,attributelookup,INDEX('list of artifact attributes'!$B:$B,MATCH(data!G$1,'list of artifact attributes'!$A:$A,0)),FALSE),))</f>
        <v>0</v>
      </c>
      <c r="H544">
        <f>IF(ISNUMBER(SEARCH(H$1,VLOOKUP($N544,'favorites worksheet'!$B:$T,19,FALSE))),4,IFERROR(VLOOKUP($N544,attributelookup,INDEX('list of artifact attributes'!$B:$B,MATCH(data!H$1,'list of artifact attributes'!$A:$A,0)),FALSE),))</f>
        <v>2</v>
      </c>
      <c r="I544">
        <v>5</v>
      </c>
      <c r="J544" t="s">
        <v>363</v>
      </c>
      <c r="K544" t="s">
        <v>6</v>
      </c>
      <c r="L544" t="s">
        <v>921</v>
      </c>
      <c r="M544" t="s">
        <v>369</v>
      </c>
      <c r="N544" t="str">
        <f t="shared" si="8"/>
        <v>FIREVanessa</v>
      </c>
      <c r="O544" t="s">
        <v>30</v>
      </c>
      <c r="P544" t="s">
        <v>31</v>
      </c>
      <c r="Q544" t="s">
        <v>17</v>
      </c>
      <c r="R544" t="s">
        <v>31</v>
      </c>
      <c r="S544" t="s">
        <v>854</v>
      </c>
      <c r="T544" t="s">
        <v>857</v>
      </c>
      <c r="U544" t="s">
        <v>862</v>
      </c>
      <c r="X544" t="s">
        <v>913</v>
      </c>
      <c r="Y544">
        <v>2</v>
      </c>
      <c r="Z544">
        <v>2</v>
      </c>
      <c r="AG544">
        <v>2</v>
      </c>
      <c r="AI544">
        <v>2</v>
      </c>
      <c r="AJ544">
        <v>1</v>
      </c>
      <c r="AK544">
        <v>2</v>
      </c>
      <c r="AL544">
        <v>2</v>
      </c>
      <c r="AM544">
        <v>2</v>
      </c>
      <c r="AN544">
        <v>2</v>
      </c>
      <c r="AO544">
        <v>2</v>
      </c>
      <c r="AP544">
        <v>2</v>
      </c>
      <c r="AQ544">
        <v>2</v>
      </c>
      <c r="AR544">
        <v>2</v>
      </c>
      <c r="AS544">
        <v>2</v>
      </c>
      <c r="AT544">
        <v>2</v>
      </c>
      <c r="AU544">
        <v>2</v>
      </c>
      <c r="AV544">
        <v>2</v>
      </c>
      <c r="AW544">
        <v>2</v>
      </c>
      <c r="AX544">
        <v>2</v>
      </c>
      <c r="AY544">
        <v>1</v>
      </c>
      <c r="BD544">
        <v>1</v>
      </c>
      <c r="BE544">
        <v>1</v>
      </c>
      <c r="BG544">
        <v>2</v>
      </c>
      <c r="BH544">
        <v>2</v>
      </c>
      <c r="BI544">
        <v>2</v>
      </c>
      <c r="BJ544">
        <v>2</v>
      </c>
      <c r="BK544">
        <v>2</v>
      </c>
      <c r="BL544">
        <v>2</v>
      </c>
      <c r="BM544">
        <v>2</v>
      </c>
      <c r="BN544">
        <v>1</v>
      </c>
    </row>
    <row r="545" spans="2:66" ht="14.5" customHeight="1" x14ac:dyDescent="0.2">
      <c r="B545">
        <f>IF(SUMIFS('Included Monsters'!I:I,'Included Monsters'!E:E,data!K545,'Included Monsters'!F:F,data!M545)=1,0,IF(SUM(C545:D545)=0,0,SUM(E545:H545)))</f>
        <v>0</v>
      </c>
      <c r="C545">
        <f>IF(L545='Choice Identifier'!$F$3,1,0)</f>
        <v>0</v>
      </c>
      <c r="D545">
        <f>IF(K545='Choice Identifier'!$F$3,1,0)</f>
        <v>0</v>
      </c>
      <c r="E545">
        <f>IF(ISNUMBER(SEARCH(E$1,VLOOKUP($N545,'favorites worksheet'!$B:$T,19,FALSE))),4,IFERROR(VLOOKUP($N545,attributelookup,INDEX('list of artifact attributes'!$B:$B,MATCH(data!E$1,'list of artifact attributes'!$A:$A,0)),FALSE),))</f>
        <v>0</v>
      </c>
      <c r="F545">
        <f>IF(ISNUMBER(SEARCH(F$1,VLOOKUP($N545,'favorites worksheet'!$B:$T,19,FALSE))),4,IFERROR(VLOOKUP($N545,attributelookup,INDEX('list of artifact attributes'!$B:$B,MATCH(data!F$1,'list of artifact attributes'!$A:$A,0)),FALSE),))</f>
        <v>0</v>
      </c>
      <c r="G545">
        <f>IF(ISNUMBER(SEARCH(G$1,VLOOKUP($N545,'favorites worksheet'!$B:$T,19,FALSE))),4,IFERROR(VLOOKUP($N545,attributelookup,INDEX('list of artifact attributes'!$B:$B,MATCH(data!G$1,'list of artifact attributes'!$A:$A,0)),FALSE),))</f>
        <v>0</v>
      </c>
      <c r="H545">
        <f>IF(ISNUMBER(SEARCH(H$1,VLOOKUP($N545,'favorites worksheet'!$B:$T,19,FALSE))),4,IFERROR(VLOOKUP($N545,attributelookup,INDEX('list of artifact attributes'!$B:$B,MATCH(data!H$1,'list of artifact attributes'!$A:$A,0)),FALSE),))</f>
        <v>2</v>
      </c>
      <c r="I545">
        <v>4</v>
      </c>
      <c r="J545" t="s">
        <v>489</v>
      </c>
      <c r="K545" t="s">
        <v>19</v>
      </c>
      <c r="L545" t="s">
        <v>919</v>
      </c>
      <c r="M545" t="s">
        <v>495</v>
      </c>
      <c r="N545" t="str">
        <f t="shared" si="8"/>
        <v>WINDArgen</v>
      </c>
      <c r="O545" t="s">
        <v>58</v>
      </c>
      <c r="P545" t="s">
        <v>208</v>
      </c>
      <c r="Q545" t="s">
        <v>83</v>
      </c>
      <c r="R545" t="s">
        <v>186</v>
      </c>
      <c r="S545" t="s">
        <v>872</v>
      </c>
      <c r="T545" t="s">
        <v>871</v>
      </c>
      <c r="U545" t="s">
        <v>855</v>
      </c>
      <c r="X545" t="s">
        <v>914</v>
      </c>
      <c r="Y545">
        <v>2</v>
      </c>
      <c r="Z545">
        <v>2</v>
      </c>
      <c r="AA545">
        <v>2</v>
      </c>
      <c r="AC545">
        <v>2</v>
      </c>
      <c r="AG545">
        <v>2</v>
      </c>
      <c r="AI545">
        <v>1</v>
      </c>
      <c r="AJ545">
        <v>2</v>
      </c>
      <c r="AK545">
        <v>2</v>
      </c>
      <c r="AL545">
        <v>2</v>
      </c>
      <c r="AM545">
        <v>2</v>
      </c>
      <c r="AN545">
        <v>2</v>
      </c>
      <c r="AO545">
        <v>2</v>
      </c>
      <c r="AP545">
        <v>2</v>
      </c>
      <c r="AQ545">
        <v>2</v>
      </c>
      <c r="AR545">
        <v>2</v>
      </c>
      <c r="AS545">
        <v>2</v>
      </c>
      <c r="AT545">
        <v>2</v>
      </c>
      <c r="AU545">
        <v>2</v>
      </c>
      <c r="AV545">
        <v>2</v>
      </c>
      <c r="AW545">
        <v>1</v>
      </c>
      <c r="AX545">
        <v>2</v>
      </c>
      <c r="AY545">
        <v>1</v>
      </c>
      <c r="BC545">
        <v>2</v>
      </c>
      <c r="BD545">
        <v>1</v>
      </c>
      <c r="BE545">
        <v>1</v>
      </c>
      <c r="BG545">
        <v>2</v>
      </c>
      <c r="BH545">
        <v>2</v>
      </c>
      <c r="BI545">
        <v>1</v>
      </c>
      <c r="BJ545">
        <v>2</v>
      </c>
      <c r="BK545">
        <v>2</v>
      </c>
      <c r="BL545">
        <v>2</v>
      </c>
      <c r="BM545">
        <v>2</v>
      </c>
      <c r="BN545">
        <v>1</v>
      </c>
    </row>
    <row r="546" spans="2:66" ht="14.5" customHeight="1" x14ac:dyDescent="0.2">
      <c r="B546">
        <f>IF(SUMIFS('Included Monsters'!I:I,'Included Monsters'!E:E,data!K546,'Included Monsters'!F:F,data!M546)=1,0,IF(SUM(C546:D546)=0,0,SUM(E546:H546)))</f>
        <v>0</v>
      </c>
      <c r="C546">
        <f>IF(L546='Choice Identifier'!$F$3,1,0)</f>
        <v>0</v>
      </c>
      <c r="D546">
        <f>IF(K546='Choice Identifier'!$F$3,1,0)</f>
        <v>0</v>
      </c>
      <c r="E546">
        <f>IF(ISNUMBER(SEARCH(E$1,VLOOKUP($N546,'favorites worksheet'!$B:$T,19,FALSE))),4,IFERROR(VLOOKUP($N546,attributelookup,INDEX('list of artifact attributes'!$B:$B,MATCH(data!E$1,'list of artifact attributes'!$A:$A,0)),FALSE),))</f>
        <v>0</v>
      </c>
      <c r="F546">
        <f>IF(ISNUMBER(SEARCH(F$1,VLOOKUP($N546,'favorites worksheet'!$B:$T,19,FALSE))),4,IFERROR(VLOOKUP($N546,attributelookup,INDEX('list of artifact attributes'!$B:$B,MATCH(data!F$1,'list of artifact attributes'!$A:$A,0)),FALSE),))</f>
        <v>2</v>
      </c>
      <c r="G546">
        <f>IF(ISNUMBER(SEARCH(G$1,VLOOKUP($N546,'favorites worksheet'!$B:$T,19,FALSE))),4,IFERROR(VLOOKUP($N546,attributelookup,INDEX('list of artifact attributes'!$B:$B,MATCH(data!G$1,'list of artifact attributes'!$A:$A,0)),FALSE),))</f>
        <v>2</v>
      </c>
      <c r="H546">
        <f>IF(ISNUMBER(SEARCH(H$1,VLOOKUP($N546,'favorites worksheet'!$B:$T,19,FALSE))),4,IFERROR(VLOOKUP($N546,attributelookup,INDEX('list of artifact attributes'!$B:$B,MATCH(data!H$1,'list of artifact attributes'!$A:$A,0)),FALSE),))</f>
        <v>2</v>
      </c>
      <c r="I546">
        <v>5</v>
      </c>
      <c r="J546" t="s">
        <v>489</v>
      </c>
      <c r="K546" t="s">
        <v>26</v>
      </c>
      <c r="L546" t="s">
        <v>919</v>
      </c>
      <c r="M546" s="5" t="s">
        <v>490</v>
      </c>
      <c r="N546" t="str">
        <f t="shared" si="8"/>
        <v>DARKCadiz</v>
      </c>
      <c r="O546" t="s">
        <v>58</v>
      </c>
      <c r="P546" t="s">
        <v>208</v>
      </c>
      <c r="Q546" t="s">
        <v>83</v>
      </c>
      <c r="R546" t="s">
        <v>186</v>
      </c>
      <c r="S546" t="s">
        <v>872</v>
      </c>
      <c r="T546" t="s">
        <v>871</v>
      </c>
      <c r="U546" t="s">
        <v>855</v>
      </c>
      <c r="X546" t="s">
        <v>914</v>
      </c>
      <c r="Y546">
        <v>2</v>
      </c>
      <c r="Z546">
        <v>2</v>
      </c>
      <c r="AE546" s="5">
        <v>2</v>
      </c>
      <c r="AF546">
        <v>2</v>
      </c>
      <c r="AG546">
        <v>2</v>
      </c>
      <c r="AH546">
        <v>2</v>
      </c>
      <c r="AI546">
        <v>2</v>
      </c>
      <c r="AJ546">
        <v>2</v>
      </c>
      <c r="AK546">
        <v>2</v>
      </c>
      <c r="AL546">
        <v>2</v>
      </c>
      <c r="AM546">
        <v>2</v>
      </c>
      <c r="AN546">
        <v>2</v>
      </c>
      <c r="AO546">
        <v>2</v>
      </c>
      <c r="AP546">
        <v>2</v>
      </c>
      <c r="AQ546">
        <v>2</v>
      </c>
      <c r="AR546">
        <v>2</v>
      </c>
      <c r="AS546">
        <v>2</v>
      </c>
      <c r="AT546">
        <v>2</v>
      </c>
      <c r="AU546">
        <v>2</v>
      </c>
      <c r="AV546">
        <v>2</v>
      </c>
      <c r="AW546">
        <v>1</v>
      </c>
      <c r="AX546">
        <v>2</v>
      </c>
      <c r="AY546">
        <v>1</v>
      </c>
      <c r="BC546">
        <v>2</v>
      </c>
      <c r="BD546">
        <v>1</v>
      </c>
      <c r="BE546">
        <v>1</v>
      </c>
      <c r="BG546">
        <v>2</v>
      </c>
      <c r="BH546">
        <v>2</v>
      </c>
      <c r="BI546">
        <v>1</v>
      </c>
      <c r="BJ546">
        <v>2</v>
      </c>
      <c r="BK546">
        <v>2</v>
      </c>
      <c r="BL546">
        <v>2</v>
      </c>
      <c r="BM546">
        <v>2</v>
      </c>
      <c r="BN546">
        <v>1</v>
      </c>
    </row>
    <row r="547" spans="2:66" ht="14.5" customHeight="1" x14ac:dyDescent="0.2">
      <c r="B547">
        <f>IF(SUMIFS('Included Monsters'!I:I,'Included Monsters'!E:E,data!K547,'Included Monsters'!F:F,data!M547)=1,0,IF(SUM(C547:D547)=0,0,SUM(E547:H547)))</f>
        <v>2</v>
      </c>
      <c r="C547">
        <f>IF(L547='Choice Identifier'!$F$3,1,0)</f>
        <v>0</v>
      </c>
      <c r="D547">
        <f>IF(K547='Choice Identifier'!$F$3,1,0)</f>
        <v>1</v>
      </c>
      <c r="E547">
        <f>IF(ISNUMBER(SEARCH(E$1,VLOOKUP($N547,'favorites worksheet'!$B:$T,19,FALSE))),4,IFERROR(VLOOKUP($N547,attributelookup,INDEX('list of artifact attributes'!$B:$B,MATCH(data!E$1,'list of artifact attributes'!$A:$A,0)),FALSE),))</f>
        <v>0</v>
      </c>
      <c r="F547">
        <f>IF(ISNUMBER(SEARCH(F$1,VLOOKUP($N547,'favorites worksheet'!$B:$T,19,FALSE))),4,IFERROR(VLOOKUP($N547,attributelookup,INDEX('list of artifact attributes'!$B:$B,MATCH(data!F$1,'list of artifact attributes'!$A:$A,0)),FALSE),))</f>
        <v>0</v>
      </c>
      <c r="G547">
        <f>IF(ISNUMBER(SEARCH(G$1,VLOOKUP($N547,'favorites worksheet'!$B:$T,19,FALSE))),4,IFERROR(VLOOKUP($N547,attributelookup,INDEX('list of artifact attributes'!$B:$B,MATCH(data!G$1,'list of artifact attributes'!$A:$A,0)),FALSE),))</f>
        <v>0</v>
      </c>
      <c r="H547">
        <f>IF(ISNUMBER(SEARCH(H$1,VLOOKUP($N547,'favorites worksheet'!$B:$T,19,FALSE))),4,IFERROR(VLOOKUP($N547,attributelookup,INDEX('list of artifact attributes'!$B:$B,MATCH(data!H$1,'list of artifact attributes'!$A:$A,0)),FALSE),))</f>
        <v>2</v>
      </c>
      <c r="I547">
        <v>5</v>
      </c>
      <c r="J547" t="s">
        <v>489</v>
      </c>
      <c r="K547" t="s">
        <v>22</v>
      </c>
      <c r="L547" t="s">
        <v>919</v>
      </c>
      <c r="M547" t="s">
        <v>496</v>
      </c>
      <c r="N547" t="str">
        <f t="shared" si="8"/>
        <v>LIGHTJulianne</v>
      </c>
      <c r="O547" t="s">
        <v>58</v>
      </c>
      <c r="P547" t="s">
        <v>208</v>
      </c>
      <c r="Q547" t="s">
        <v>83</v>
      </c>
      <c r="R547" t="s">
        <v>186</v>
      </c>
      <c r="S547" t="s">
        <v>872</v>
      </c>
      <c r="T547" t="s">
        <v>871</v>
      </c>
      <c r="U547" t="s">
        <v>855</v>
      </c>
      <c r="X547" t="s">
        <v>914</v>
      </c>
      <c r="Y547">
        <v>2</v>
      </c>
      <c r="Z547">
        <v>2</v>
      </c>
      <c r="AC547">
        <v>2</v>
      </c>
      <c r="AG547">
        <v>2</v>
      </c>
      <c r="AI547">
        <v>2</v>
      </c>
      <c r="AJ547">
        <v>2</v>
      </c>
      <c r="AK547">
        <v>2</v>
      </c>
      <c r="AL547">
        <v>2</v>
      </c>
      <c r="AM547">
        <v>2</v>
      </c>
      <c r="AN547">
        <v>2</v>
      </c>
      <c r="AO547">
        <v>2</v>
      </c>
      <c r="AP547">
        <v>2</v>
      </c>
      <c r="AQ547">
        <v>2</v>
      </c>
      <c r="AR547">
        <v>2</v>
      </c>
      <c r="AS547">
        <v>2</v>
      </c>
      <c r="AT547">
        <v>2</v>
      </c>
      <c r="AU547">
        <v>2</v>
      </c>
      <c r="AV547">
        <v>2</v>
      </c>
      <c r="AW547">
        <v>1</v>
      </c>
      <c r="AX547">
        <v>2</v>
      </c>
      <c r="AY547">
        <v>1</v>
      </c>
      <c r="BC547">
        <v>2</v>
      </c>
      <c r="BD547">
        <v>1</v>
      </c>
      <c r="BE547">
        <v>1</v>
      </c>
      <c r="BG547">
        <v>2</v>
      </c>
      <c r="BH547">
        <v>2</v>
      </c>
      <c r="BI547">
        <v>1</v>
      </c>
      <c r="BJ547">
        <v>2</v>
      </c>
      <c r="BK547">
        <v>2</v>
      </c>
      <c r="BL547">
        <v>2</v>
      </c>
      <c r="BM547">
        <v>2</v>
      </c>
      <c r="BN547">
        <v>1</v>
      </c>
    </row>
    <row r="548" spans="2:66" ht="14.5" customHeight="1" x14ac:dyDescent="0.2">
      <c r="B548">
        <f>IF(SUMIFS('Included Monsters'!I:I,'Included Monsters'!E:E,data!K548,'Included Monsters'!F:F,data!M548)=1,0,IF(SUM(C548:D548)=0,0,SUM(E548:H548)))</f>
        <v>0</v>
      </c>
      <c r="C548">
        <f>IF(L548='Choice Identifier'!$F$3,1,0)</f>
        <v>0</v>
      </c>
      <c r="D548">
        <f>IF(K548='Choice Identifier'!$F$3,1,0)</f>
        <v>0</v>
      </c>
      <c r="E548">
        <f>IF(ISNUMBER(SEARCH(E$1,VLOOKUP($N548,'favorites worksheet'!$B:$T,19,FALSE))),4,IFERROR(VLOOKUP($N548,attributelookup,INDEX('list of artifact attributes'!$B:$B,MATCH(data!E$1,'list of artifact attributes'!$A:$A,0)),FALSE),))</f>
        <v>0</v>
      </c>
      <c r="F548">
        <f>IF(ISNUMBER(SEARCH(F$1,VLOOKUP($N548,'favorites worksheet'!$B:$T,19,FALSE))),4,IFERROR(VLOOKUP($N548,attributelookup,INDEX('list of artifact attributes'!$B:$B,MATCH(data!F$1,'list of artifact attributes'!$A:$A,0)),FALSE),))</f>
        <v>0</v>
      </c>
      <c r="G548">
        <f>IF(ISNUMBER(SEARCH(G$1,VLOOKUP($N548,'favorites worksheet'!$B:$T,19,FALSE))),4,IFERROR(VLOOKUP($N548,attributelookup,INDEX('list of artifact attributes'!$B:$B,MATCH(data!G$1,'list of artifact attributes'!$A:$A,0)),FALSE),))</f>
        <v>0</v>
      </c>
      <c r="H548">
        <f>IF(ISNUMBER(SEARCH(H$1,VLOOKUP($N548,'favorites worksheet'!$B:$T,19,FALSE))),4,IFERROR(VLOOKUP($N548,attributelookup,INDEX('list of artifact attributes'!$B:$B,MATCH(data!H$1,'list of artifact attributes'!$A:$A,0)),FALSE),))</f>
        <v>2</v>
      </c>
      <c r="I548">
        <v>4</v>
      </c>
      <c r="J548" t="s">
        <v>489</v>
      </c>
      <c r="K548" t="s">
        <v>13</v>
      </c>
      <c r="L548" t="s">
        <v>910</v>
      </c>
      <c r="M548" t="s">
        <v>493</v>
      </c>
      <c r="N548" t="str">
        <f t="shared" si="8"/>
        <v>WATERLiesel</v>
      </c>
      <c r="O548" t="s">
        <v>58</v>
      </c>
      <c r="P548" t="s">
        <v>208</v>
      </c>
      <c r="Q548" t="s">
        <v>494</v>
      </c>
      <c r="R548" t="s">
        <v>186</v>
      </c>
      <c r="S548" t="s">
        <v>872</v>
      </c>
      <c r="T548" t="s">
        <v>871</v>
      </c>
      <c r="U548" t="s">
        <v>855</v>
      </c>
      <c r="X548" t="s">
        <v>909</v>
      </c>
      <c r="Y548">
        <v>2</v>
      </c>
      <c r="Z548">
        <v>2</v>
      </c>
      <c r="AA548">
        <v>2</v>
      </c>
      <c r="AC548">
        <v>2</v>
      </c>
      <c r="AG548">
        <v>2</v>
      </c>
      <c r="AI548">
        <v>2</v>
      </c>
      <c r="AJ548">
        <v>2</v>
      </c>
      <c r="AK548">
        <v>1</v>
      </c>
      <c r="AL548">
        <v>2</v>
      </c>
      <c r="AM548">
        <v>2</v>
      </c>
      <c r="AN548">
        <v>2</v>
      </c>
      <c r="AO548">
        <v>2</v>
      </c>
      <c r="AP548">
        <v>2</v>
      </c>
      <c r="AQ548">
        <v>2</v>
      </c>
      <c r="AR548">
        <v>2</v>
      </c>
      <c r="AS548">
        <v>2</v>
      </c>
      <c r="AT548">
        <v>1</v>
      </c>
      <c r="AU548">
        <v>2</v>
      </c>
      <c r="AV548">
        <v>2</v>
      </c>
      <c r="AW548">
        <v>1</v>
      </c>
      <c r="AX548">
        <v>2</v>
      </c>
      <c r="AY548">
        <v>1</v>
      </c>
      <c r="BC548">
        <v>2</v>
      </c>
      <c r="BD548">
        <v>1</v>
      </c>
      <c r="BE548">
        <v>1</v>
      </c>
      <c r="BG548">
        <v>2</v>
      </c>
      <c r="BH548">
        <v>2</v>
      </c>
      <c r="BI548">
        <v>1</v>
      </c>
      <c r="BJ548">
        <v>2</v>
      </c>
      <c r="BK548">
        <v>2</v>
      </c>
      <c r="BL548">
        <v>2</v>
      </c>
      <c r="BM548">
        <v>2</v>
      </c>
      <c r="BN548">
        <v>1</v>
      </c>
    </row>
    <row r="549" spans="2:66" ht="14.5" customHeight="1" x14ac:dyDescent="0.2">
      <c r="B549">
        <f>IF(SUMIFS('Included Monsters'!I:I,'Included Monsters'!E:E,data!K549,'Included Monsters'!F:F,data!M549)=1,0,IF(SUM(C549:D549)=0,0,SUM(E549:H549)))</f>
        <v>0</v>
      </c>
      <c r="C549">
        <f>IF(L549='Choice Identifier'!$F$3,1,0)</f>
        <v>0</v>
      </c>
      <c r="D549">
        <f>IF(K549='Choice Identifier'!$F$3,1,0)</f>
        <v>0</v>
      </c>
      <c r="E549">
        <f>IF(ISNUMBER(SEARCH(E$1,VLOOKUP($N549,'favorites worksheet'!$B:$T,19,FALSE))),4,IFERROR(VLOOKUP($N549,attributelookup,INDEX('list of artifact attributes'!$B:$B,MATCH(data!E$1,'list of artifact attributes'!$A:$A,0)),FALSE),))</f>
        <v>0</v>
      </c>
      <c r="F549">
        <f>IF(ISNUMBER(SEARCH(F$1,VLOOKUP($N549,'favorites worksheet'!$B:$T,19,FALSE))),4,IFERROR(VLOOKUP($N549,attributelookup,INDEX('list of artifact attributes'!$B:$B,MATCH(data!F$1,'list of artifact attributes'!$A:$A,0)),FALSE),))</f>
        <v>0</v>
      </c>
      <c r="G549">
        <f>IF(ISNUMBER(SEARCH(G$1,VLOOKUP($N549,'favorites worksheet'!$B:$T,19,FALSE))),4,IFERROR(VLOOKUP($N549,attributelookup,INDEX('list of artifact attributes'!$B:$B,MATCH(data!G$1,'list of artifact attributes'!$A:$A,0)),FALSE),))</f>
        <v>0</v>
      </c>
      <c r="H549">
        <f>IF(ISNUMBER(SEARCH(H$1,VLOOKUP($N549,'favorites worksheet'!$B:$T,19,FALSE))),4,IFERROR(VLOOKUP($N549,attributelookup,INDEX('list of artifact attributes'!$B:$B,MATCH(data!H$1,'list of artifact attributes'!$A:$A,0)),FALSE),))</f>
        <v>2</v>
      </c>
      <c r="I549">
        <v>4</v>
      </c>
      <c r="J549" t="s">
        <v>489</v>
      </c>
      <c r="K549" t="s">
        <v>6</v>
      </c>
      <c r="L549" t="s">
        <v>919</v>
      </c>
      <c r="M549" t="s">
        <v>491</v>
      </c>
      <c r="N549" t="str">
        <f t="shared" si="8"/>
        <v>FIREVerdehile</v>
      </c>
      <c r="O549" t="s">
        <v>58</v>
      </c>
      <c r="P549" t="s">
        <v>337</v>
      </c>
      <c r="Q549" t="s">
        <v>83</v>
      </c>
      <c r="R549" t="s">
        <v>184</v>
      </c>
      <c r="S549" t="s">
        <v>872</v>
      </c>
      <c r="T549" t="s">
        <v>860</v>
      </c>
      <c r="U549" t="s">
        <v>855</v>
      </c>
      <c r="X549" t="s">
        <v>914</v>
      </c>
      <c r="Y549">
        <v>2</v>
      </c>
      <c r="Z549">
        <v>2</v>
      </c>
      <c r="AC549">
        <v>2</v>
      </c>
      <c r="AI549">
        <v>2</v>
      </c>
      <c r="AJ549">
        <v>1</v>
      </c>
      <c r="AK549">
        <v>2</v>
      </c>
      <c r="AL549">
        <v>2</v>
      </c>
      <c r="AM549">
        <v>2</v>
      </c>
      <c r="AN549">
        <v>2</v>
      </c>
      <c r="AO549">
        <v>2</v>
      </c>
      <c r="AP549">
        <v>2</v>
      </c>
      <c r="AQ549">
        <v>2</v>
      </c>
      <c r="AR549">
        <v>2</v>
      </c>
      <c r="AS549">
        <v>2</v>
      </c>
      <c r="AT549">
        <v>2</v>
      </c>
      <c r="AU549">
        <v>2</v>
      </c>
      <c r="AV549">
        <v>2</v>
      </c>
      <c r="AW549">
        <v>1</v>
      </c>
      <c r="AX549">
        <v>2</v>
      </c>
      <c r="AY549">
        <v>1</v>
      </c>
      <c r="BC549">
        <v>2</v>
      </c>
      <c r="BD549">
        <v>1</v>
      </c>
      <c r="BE549">
        <v>1</v>
      </c>
      <c r="BG549">
        <v>2</v>
      </c>
      <c r="BH549">
        <v>2</v>
      </c>
      <c r="BI549">
        <v>1</v>
      </c>
      <c r="BJ549">
        <v>2</v>
      </c>
      <c r="BK549">
        <v>2</v>
      </c>
      <c r="BL549">
        <v>2</v>
      </c>
      <c r="BM549">
        <v>2</v>
      </c>
      <c r="BN549">
        <v>1</v>
      </c>
    </row>
    <row r="550" spans="2:66" ht="14.5" customHeight="1" x14ac:dyDescent="0.2">
      <c r="B550">
        <f>IF(SUMIFS('Included Monsters'!I:I,'Included Monsters'!E:E,data!K550,'Included Monsters'!F:F,data!M550)=1,0,IF(SUM(C550:D550)=0,0,SUM(E550:H550)))</f>
        <v>0</v>
      </c>
      <c r="C550">
        <f>IF(L550='Choice Identifier'!$F$3,1,0)</f>
        <v>0</v>
      </c>
      <c r="D550">
        <f>IF(K550='Choice Identifier'!$F$3,1,0)</f>
        <v>0</v>
      </c>
      <c r="E550">
        <f>IF(ISNUMBER(SEARCH(E$1,VLOOKUP($N550,'favorites worksheet'!$B:$T,19,FALSE))),4,IFERROR(VLOOKUP($N550,attributelookup,INDEX('list of artifact attributes'!$B:$B,MATCH(data!E$1,'list of artifact attributes'!$A:$A,0)),FALSE),))</f>
        <v>0</v>
      </c>
      <c r="F550">
        <f>IF(ISNUMBER(SEARCH(F$1,VLOOKUP($N550,'favorites worksheet'!$B:$T,19,FALSE))),4,IFERROR(VLOOKUP($N550,attributelookup,INDEX('list of artifact attributes'!$B:$B,MATCH(data!F$1,'list of artifact attributes'!$A:$A,0)),FALSE),))</f>
        <v>0</v>
      </c>
      <c r="G550">
        <f>IF(ISNUMBER(SEARCH(G$1,VLOOKUP($N550,'favorites worksheet'!$B:$T,19,FALSE))),4,IFERROR(VLOOKUP($N550,attributelookup,INDEX('list of artifact attributes'!$B:$B,MATCH(data!G$1,'list of artifact attributes'!$A:$A,0)),FALSE),))</f>
        <v>0</v>
      </c>
      <c r="H550">
        <f>IF(ISNUMBER(SEARCH(H$1,VLOOKUP($N550,'favorites worksheet'!$B:$T,19,FALSE))),4,IFERROR(VLOOKUP($N550,attributelookup,INDEX('list of artifact attributes'!$B:$B,MATCH(data!H$1,'list of artifact attributes'!$A:$A,0)),FALSE),))</f>
        <v>2</v>
      </c>
      <c r="I550">
        <v>5</v>
      </c>
      <c r="J550" t="s">
        <v>66</v>
      </c>
      <c r="K550" t="s">
        <v>26</v>
      </c>
      <c r="L550" t="s">
        <v>919</v>
      </c>
      <c r="M550" t="s">
        <v>67</v>
      </c>
      <c r="N550" t="str">
        <f t="shared" si="8"/>
        <v>DARKEirgar</v>
      </c>
      <c r="O550" t="s">
        <v>68</v>
      </c>
      <c r="P550" t="s">
        <v>10</v>
      </c>
      <c r="Q550" t="s">
        <v>69</v>
      </c>
      <c r="R550" t="s">
        <v>10</v>
      </c>
      <c r="S550" t="s">
        <v>854</v>
      </c>
      <c r="T550" t="s">
        <v>855</v>
      </c>
      <c r="U550" t="s">
        <v>871</v>
      </c>
      <c r="V550" t="s">
        <v>869</v>
      </c>
      <c r="X550" t="s">
        <v>913</v>
      </c>
      <c r="Y550">
        <v>2</v>
      </c>
      <c r="Z550">
        <v>2</v>
      </c>
      <c r="AC550">
        <v>2</v>
      </c>
      <c r="AG550">
        <v>2</v>
      </c>
      <c r="AI550">
        <v>2</v>
      </c>
      <c r="AJ550">
        <v>2</v>
      </c>
      <c r="AK550">
        <v>2</v>
      </c>
      <c r="AL550">
        <v>2</v>
      </c>
      <c r="AM550">
        <v>2</v>
      </c>
      <c r="AN550">
        <v>2</v>
      </c>
      <c r="AO550">
        <v>2</v>
      </c>
      <c r="AP550">
        <v>2</v>
      </c>
      <c r="AQ550">
        <v>2</v>
      </c>
      <c r="AR550">
        <v>2</v>
      </c>
      <c r="AS550">
        <v>2</v>
      </c>
      <c r="AT550">
        <v>2</v>
      </c>
      <c r="AU550">
        <v>2</v>
      </c>
      <c r="AV550">
        <v>2</v>
      </c>
      <c r="AW550">
        <v>2</v>
      </c>
      <c r="AX550">
        <v>2</v>
      </c>
      <c r="AY550">
        <v>1</v>
      </c>
      <c r="BC550">
        <v>2</v>
      </c>
      <c r="BD550">
        <v>1</v>
      </c>
      <c r="BE550">
        <v>1</v>
      </c>
      <c r="BG550">
        <v>2</v>
      </c>
      <c r="BH550">
        <v>2</v>
      </c>
      <c r="BI550">
        <v>2</v>
      </c>
      <c r="BJ550">
        <v>2</v>
      </c>
      <c r="BK550">
        <v>2</v>
      </c>
      <c r="BL550">
        <v>2</v>
      </c>
      <c r="BM550">
        <v>2</v>
      </c>
      <c r="BN550">
        <v>1</v>
      </c>
    </row>
    <row r="551" spans="2:66" ht="14.5" customHeight="1" x14ac:dyDescent="0.2">
      <c r="B551">
        <f>IF(SUMIFS('Included Monsters'!I:I,'Included Monsters'!E:E,data!K551,'Included Monsters'!F:F,data!M551)=1,0,IF(SUM(C551:D551)=0,0,SUM(E551:H551)))</f>
        <v>0</v>
      </c>
      <c r="C551">
        <f>IF(L551='Choice Identifier'!$F$3,1,0)</f>
        <v>0</v>
      </c>
      <c r="D551">
        <f>IF(K551='Choice Identifier'!$F$3,1,0)</f>
        <v>0</v>
      </c>
      <c r="E551">
        <f>IF(ISNUMBER(SEARCH(E$1,VLOOKUP($N551,'favorites worksheet'!$B:$T,19,FALSE))),4,IFERROR(VLOOKUP($N551,attributelookup,INDEX('list of artifact attributes'!$B:$B,MATCH(data!E$1,'list of artifact attributes'!$A:$A,0)),FALSE),))</f>
        <v>0</v>
      </c>
      <c r="F551">
        <f>IF(ISNUMBER(SEARCH(F$1,VLOOKUP($N551,'favorites worksheet'!$B:$T,19,FALSE))),4,IFERROR(VLOOKUP($N551,attributelookup,INDEX('list of artifact attributes'!$B:$B,MATCH(data!F$1,'list of artifact attributes'!$A:$A,0)),FALSE),))</f>
        <v>0</v>
      </c>
      <c r="G551">
        <f>IF(ISNUMBER(SEARCH(G$1,VLOOKUP($N551,'favorites worksheet'!$B:$T,19,FALSE))),4,IFERROR(VLOOKUP($N551,attributelookup,INDEX('list of artifact attributes'!$B:$B,MATCH(data!G$1,'list of artifact attributes'!$A:$A,0)),FALSE),))</f>
        <v>2</v>
      </c>
      <c r="H551">
        <f>IF(ISNUMBER(SEARCH(H$1,VLOOKUP($N551,'favorites worksheet'!$B:$T,19,FALSE))),4,IFERROR(VLOOKUP($N551,attributelookup,INDEX('list of artifact attributes'!$B:$B,MATCH(data!H$1,'list of artifact attributes'!$A:$A,0)),FALSE),))</f>
        <v>2</v>
      </c>
      <c r="I551">
        <v>2</v>
      </c>
      <c r="J551" t="s">
        <v>820</v>
      </c>
      <c r="K551" t="s">
        <v>13</v>
      </c>
      <c r="L551" t="s">
        <v>919</v>
      </c>
      <c r="M551" t="s">
        <v>822</v>
      </c>
      <c r="N551" t="str">
        <f t="shared" si="8"/>
        <v>WATERHuga</v>
      </c>
      <c r="O551" t="s">
        <v>619</v>
      </c>
      <c r="P551" t="s">
        <v>208</v>
      </c>
      <c r="Q551" t="s">
        <v>83</v>
      </c>
      <c r="R551" t="s">
        <v>186</v>
      </c>
      <c r="S551" t="s">
        <v>872</v>
      </c>
      <c r="T551" t="s">
        <v>871</v>
      </c>
      <c r="U551" t="s">
        <v>855</v>
      </c>
      <c r="X551" t="s">
        <v>909</v>
      </c>
      <c r="Y551">
        <v>2</v>
      </c>
      <c r="Z551">
        <v>2</v>
      </c>
      <c r="AF551">
        <v>2</v>
      </c>
      <c r="AI551">
        <v>2</v>
      </c>
      <c r="AJ551">
        <v>2</v>
      </c>
      <c r="AK551">
        <v>1</v>
      </c>
      <c r="AL551">
        <v>2</v>
      </c>
      <c r="AM551">
        <v>2</v>
      </c>
      <c r="AN551">
        <v>2</v>
      </c>
      <c r="AO551">
        <v>2</v>
      </c>
      <c r="AP551">
        <v>2</v>
      </c>
      <c r="AQ551">
        <v>2</v>
      </c>
      <c r="AR551">
        <v>2</v>
      </c>
      <c r="AS551">
        <v>2</v>
      </c>
      <c r="AT551">
        <v>1</v>
      </c>
      <c r="AU551">
        <v>2</v>
      </c>
      <c r="AV551">
        <v>2</v>
      </c>
      <c r="AW551">
        <v>1</v>
      </c>
      <c r="AX551">
        <v>2</v>
      </c>
      <c r="AY551">
        <v>1</v>
      </c>
      <c r="BD551">
        <v>1</v>
      </c>
      <c r="BE551">
        <v>1</v>
      </c>
      <c r="BG551">
        <v>2</v>
      </c>
      <c r="BH551">
        <v>2</v>
      </c>
      <c r="BI551">
        <v>1</v>
      </c>
      <c r="BJ551">
        <v>2</v>
      </c>
      <c r="BK551">
        <v>2</v>
      </c>
      <c r="BL551">
        <v>2</v>
      </c>
      <c r="BM551">
        <v>2</v>
      </c>
      <c r="BN551">
        <v>1</v>
      </c>
    </row>
    <row r="552" spans="2:66" ht="14.5" customHeight="1" x14ac:dyDescent="0.2">
      <c r="B552">
        <f>IF(SUMIFS('Included Monsters'!I:I,'Included Monsters'!E:E,data!K552,'Included Monsters'!F:F,data!M552)=1,0,IF(SUM(C552:D552)=0,0,SUM(E552:H552)))</f>
        <v>0</v>
      </c>
      <c r="C552">
        <f>IF(L552='Choice Identifier'!$F$3,1,0)</f>
        <v>0</v>
      </c>
      <c r="D552">
        <f>IF(K552='Choice Identifier'!$F$3,1,0)</f>
        <v>0</v>
      </c>
      <c r="E552">
        <f>IF(ISNUMBER(SEARCH(E$1,VLOOKUP($N552,'favorites worksheet'!$B:$T,19,FALSE))),4,IFERROR(VLOOKUP($N552,attributelookup,INDEX('list of artifact attributes'!$B:$B,MATCH(data!E$1,'list of artifact attributes'!$A:$A,0)),FALSE),))</f>
        <v>0</v>
      </c>
      <c r="F552">
        <f>IF(ISNUMBER(SEARCH(F$1,VLOOKUP($N552,'favorites worksheet'!$B:$T,19,FALSE))),4,IFERROR(VLOOKUP($N552,attributelookup,INDEX('list of artifact attributes'!$B:$B,MATCH(data!F$1,'list of artifact attributes'!$A:$A,0)),FALSE),))</f>
        <v>0</v>
      </c>
      <c r="G552">
        <f>IF(ISNUMBER(SEARCH(G$1,VLOOKUP($N552,'favorites worksheet'!$B:$T,19,FALSE))),4,IFERROR(VLOOKUP($N552,attributelookup,INDEX('list of artifact attributes'!$B:$B,MATCH(data!G$1,'list of artifact attributes'!$A:$A,0)),FALSE),))</f>
        <v>2</v>
      </c>
      <c r="H552">
        <f>IF(ISNUMBER(SEARCH(H$1,VLOOKUP($N552,'favorites worksheet'!$B:$T,19,FALSE))),4,IFERROR(VLOOKUP($N552,attributelookup,INDEX('list of artifact attributes'!$B:$B,MATCH(data!H$1,'list of artifact attributes'!$A:$A,0)),FALSE),))</f>
        <v>1</v>
      </c>
      <c r="I552">
        <v>3</v>
      </c>
      <c r="J552" t="s">
        <v>820</v>
      </c>
      <c r="K552" t="s">
        <v>26</v>
      </c>
      <c r="L552" t="s">
        <v>910</v>
      </c>
      <c r="M552" t="s">
        <v>823</v>
      </c>
      <c r="N552" t="str">
        <f t="shared" si="8"/>
        <v>DARKJanssen</v>
      </c>
      <c r="O552" t="s">
        <v>171</v>
      </c>
      <c r="P552" t="s">
        <v>31</v>
      </c>
      <c r="Q552" t="s">
        <v>132</v>
      </c>
      <c r="R552" t="s">
        <v>31</v>
      </c>
      <c r="S552" t="s">
        <v>854</v>
      </c>
      <c r="T552" t="s">
        <v>857</v>
      </c>
      <c r="U552" t="s">
        <v>858</v>
      </c>
      <c r="X552" t="s">
        <v>912</v>
      </c>
      <c r="Y552">
        <v>1</v>
      </c>
      <c r="Z552">
        <v>1</v>
      </c>
      <c r="AF552">
        <v>2</v>
      </c>
      <c r="AG552">
        <v>2</v>
      </c>
      <c r="AI552">
        <v>2</v>
      </c>
      <c r="AJ552">
        <v>2</v>
      </c>
      <c r="AK552">
        <v>2</v>
      </c>
      <c r="AL552">
        <v>2</v>
      </c>
      <c r="AM552">
        <v>2</v>
      </c>
      <c r="AN552">
        <v>2</v>
      </c>
      <c r="AO552">
        <v>2</v>
      </c>
      <c r="AP552">
        <v>2</v>
      </c>
      <c r="AQ552">
        <v>2</v>
      </c>
      <c r="AR552">
        <v>2</v>
      </c>
      <c r="AS552">
        <v>1</v>
      </c>
      <c r="AT552">
        <v>2</v>
      </c>
      <c r="AU552">
        <v>2</v>
      </c>
      <c r="AV552">
        <v>1</v>
      </c>
      <c r="AW552">
        <v>2</v>
      </c>
      <c r="AX552">
        <v>2</v>
      </c>
      <c r="AY552">
        <v>1</v>
      </c>
      <c r="BD552">
        <v>1</v>
      </c>
      <c r="BE552">
        <v>1</v>
      </c>
      <c r="BG552">
        <v>1</v>
      </c>
      <c r="BH552">
        <v>1</v>
      </c>
      <c r="BI552">
        <v>1</v>
      </c>
      <c r="BJ552">
        <v>1</v>
      </c>
      <c r="BK552">
        <v>2</v>
      </c>
      <c r="BL552">
        <v>2</v>
      </c>
      <c r="BM552">
        <v>2</v>
      </c>
      <c r="BN552">
        <v>1</v>
      </c>
    </row>
    <row r="553" spans="2:66" ht="14.5" customHeight="1" x14ac:dyDescent="0.2">
      <c r="B553">
        <f>IF(SUMIFS('Included Monsters'!I:I,'Included Monsters'!E:E,data!K553,'Included Monsters'!F:F,data!M553)=1,0,IF(SUM(C553:D553)=0,0,SUM(E553:H553)))</f>
        <v>5</v>
      </c>
      <c r="C553">
        <f>IF(L553='Choice Identifier'!$F$3,1,0)</f>
        <v>0</v>
      </c>
      <c r="D553">
        <f>IF(K553='Choice Identifier'!$F$3,1,0)</f>
        <v>1</v>
      </c>
      <c r="E553">
        <f>IF(ISNUMBER(SEARCH(E$1,VLOOKUP($N553,'favorites worksheet'!$B:$T,19,FALSE))),4,IFERROR(VLOOKUP($N553,attributelookup,INDEX('list of artifact attributes'!$B:$B,MATCH(data!E$1,'list of artifact attributes'!$A:$A,0)),FALSE),))</f>
        <v>0</v>
      </c>
      <c r="F553">
        <f>IF(ISNUMBER(SEARCH(F$1,VLOOKUP($N553,'favorites worksheet'!$B:$T,19,FALSE))),4,IFERROR(VLOOKUP($N553,attributelookup,INDEX('list of artifact attributes'!$B:$B,MATCH(data!F$1,'list of artifact attributes'!$A:$A,0)),FALSE),))</f>
        <v>2</v>
      </c>
      <c r="G553">
        <f>IF(ISNUMBER(SEARCH(G$1,VLOOKUP($N553,'favorites worksheet'!$B:$T,19,FALSE))),4,IFERROR(VLOOKUP($N553,attributelookup,INDEX('list of artifact attributes'!$B:$B,MATCH(data!G$1,'list of artifact attributes'!$A:$A,0)),FALSE),))</f>
        <v>2</v>
      </c>
      <c r="H553">
        <f>IF(ISNUMBER(SEARCH(H$1,VLOOKUP($N553,'favorites worksheet'!$B:$T,19,FALSE))),4,IFERROR(VLOOKUP($N553,attributelookup,INDEX('list of artifact attributes'!$B:$B,MATCH(data!H$1,'list of artifact attributes'!$A:$A,0)),FALSE),))</f>
        <v>1</v>
      </c>
      <c r="I553">
        <v>2</v>
      </c>
      <c r="J553" t="s">
        <v>820</v>
      </c>
      <c r="K553" t="s">
        <v>22</v>
      </c>
      <c r="L553" t="s">
        <v>920</v>
      </c>
      <c r="M553" t="s">
        <v>824</v>
      </c>
      <c r="N553" t="str">
        <f t="shared" si="8"/>
        <v>LIGHTJansson</v>
      </c>
      <c r="O553" t="s">
        <v>171</v>
      </c>
      <c r="P553" t="s">
        <v>31</v>
      </c>
      <c r="Q553" t="s">
        <v>132</v>
      </c>
      <c r="R553" t="s">
        <v>31</v>
      </c>
      <c r="S553" t="s">
        <v>854</v>
      </c>
      <c r="T553" t="s">
        <v>857</v>
      </c>
      <c r="U553" t="s">
        <v>858</v>
      </c>
      <c r="X553" t="s">
        <v>912</v>
      </c>
      <c r="Y553">
        <v>1</v>
      </c>
      <c r="Z553">
        <v>1</v>
      </c>
      <c r="AE553">
        <v>2</v>
      </c>
      <c r="AF553">
        <v>2</v>
      </c>
      <c r="AI553">
        <v>2</v>
      </c>
      <c r="AJ553">
        <v>2</v>
      </c>
      <c r="AK553">
        <v>2</v>
      </c>
      <c r="AL553">
        <v>2</v>
      </c>
      <c r="AM553">
        <v>2</v>
      </c>
      <c r="AN553">
        <v>2</v>
      </c>
      <c r="AO553">
        <v>2</v>
      </c>
      <c r="AP553">
        <v>2</v>
      </c>
      <c r="AQ553">
        <v>2</v>
      </c>
      <c r="AR553">
        <v>2</v>
      </c>
      <c r="AS553">
        <v>1</v>
      </c>
      <c r="AT553">
        <v>2</v>
      </c>
      <c r="AU553">
        <v>2</v>
      </c>
      <c r="AV553">
        <v>1</v>
      </c>
      <c r="AW553">
        <v>2</v>
      </c>
      <c r="AX553">
        <v>2</v>
      </c>
      <c r="AY553">
        <v>1</v>
      </c>
      <c r="BD553">
        <v>1</v>
      </c>
      <c r="BE553">
        <v>1</v>
      </c>
      <c r="BG553">
        <v>1</v>
      </c>
      <c r="BH553">
        <v>1</v>
      </c>
      <c r="BI553">
        <v>1</v>
      </c>
      <c r="BJ553">
        <v>1</v>
      </c>
      <c r="BK553">
        <v>2</v>
      </c>
      <c r="BL553">
        <v>2</v>
      </c>
      <c r="BM553">
        <v>2</v>
      </c>
      <c r="BN553">
        <v>1</v>
      </c>
    </row>
    <row r="554" spans="2:66" ht="14.5" customHeight="1" x14ac:dyDescent="0.2">
      <c r="B554">
        <f>IF(SUMIFS('Included Monsters'!I:I,'Included Monsters'!E:E,data!K554,'Included Monsters'!F:F,data!M554)=1,0,IF(SUM(C554:D554)=0,0,SUM(E554:H554)))</f>
        <v>0</v>
      </c>
      <c r="C554">
        <f>IF(L554='Choice Identifier'!$F$3,1,0)</f>
        <v>0</v>
      </c>
      <c r="D554">
        <f>IF(K554='Choice Identifier'!$F$3,1,0)</f>
        <v>0</v>
      </c>
      <c r="E554">
        <f>IF(ISNUMBER(SEARCH(E$1,VLOOKUP($N554,'favorites worksheet'!$B:$T,19,FALSE))),4,IFERROR(VLOOKUP($N554,attributelookup,INDEX('list of artifact attributes'!$B:$B,MATCH(data!E$1,'list of artifact attributes'!$A:$A,0)),FALSE),))</f>
        <v>0</v>
      </c>
      <c r="F554">
        <f>IF(ISNUMBER(SEARCH(F$1,VLOOKUP($N554,'favorites worksheet'!$B:$T,19,FALSE))),4,IFERROR(VLOOKUP($N554,attributelookup,INDEX('list of artifact attributes'!$B:$B,MATCH(data!F$1,'list of artifact attributes'!$A:$A,0)),FALSE),))</f>
        <v>0</v>
      </c>
      <c r="G554">
        <f>IF(ISNUMBER(SEARCH(G$1,VLOOKUP($N554,'favorites worksheet'!$B:$T,19,FALSE))),4,IFERROR(VLOOKUP($N554,attributelookup,INDEX('list of artifact attributes'!$B:$B,MATCH(data!G$1,'list of artifact attributes'!$A:$A,0)),FALSE),))</f>
        <v>2</v>
      </c>
      <c r="H554">
        <f>IF(ISNUMBER(SEARCH(H$1,VLOOKUP($N554,'favorites worksheet'!$B:$T,19,FALSE))),4,IFERROR(VLOOKUP($N554,attributelookup,INDEX('list of artifact attributes'!$B:$B,MATCH(data!H$1,'list of artifact attributes'!$A:$A,0)),FALSE),))</f>
        <v>2</v>
      </c>
      <c r="I554">
        <v>2</v>
      </c>
      <c r="J554" t="s">
        <v>820</v>
      </c>
      <c r="K554" t="s">
        <v>19</v>
      </c>
      <c r="L554" t="s">
        <v>910</v>
      </c>
      <c r="M554" t="s">
        <v>825</v>
      </c>
      <c r="N554" t="str">
        <f t="shared" si="8"/>
        <v>WINDWalter</v>
      </c>
      <c r="O554" t="s">
        <v>58</v>
      </c>
      <c r="P554" t="s">
        <v>59</v>
      </c>
      <c r="Q554" t="s">
        <v>83</v>
      </c>
      <c r="R554" t="s">
        <v>186</v>
      </c>
      <c r="S554" t="s">
        <v>872</v>
      </c>
      <c r="T554" t="s">
        <v>871</v>
      </c>
      <c r="U554" t="s">
        <v>855</v>
      </c>
      <c r="X554" t="s">
        <v>909</v>
      </c>
      <c r="Y554">
        <v>2</v>
      </c>
      <c r="Z554">
        <v>2</v>
      </c>
      <c r="AA554">
        <v>2</v>
      </c>
      <c r="AF554">
        <v>2</v>
      </c>
      <c r="AG554">
        <v>2</v>
      </c>
      <c r="AH554">
        <v>2</v>
      </c>
      <c r="AI554">
        <v>1</v>
      </c>
      <c r="AJ554">
        <v>2</v>
      </c>
      <c r="AK554">
        <v>2</v>
      </c>
      <c r="AL554">
        <v>2</v>
      </c>
      <c r="AM554">
        <v>2</v>
      </c>
      <c r="AN554">
        <v>2</v>
      </c>
      <c r="AO554">
        <v>2</v>
      </c>
      <c r="AP554">
        <v>2</v>
      </c>
      <c r="AQ554">
        <v>2</v>
      </c>
      <c r="AR554">
        <v>2</v>
      </c>
      <c r="AS554">
        <v>2</v>
      </c>
      <c r="AT554">
        <v>1</v>
      </c>
      <c r="AU554">
        <v>2</v>
      </c>
      <c r="AV554">
        <v>2</v>
      </c>
      <c r="AW554">
        <v>1</v>
      </c>
      <c r="AX554">
        <v>2</v>
      </c>
      <c r="AY554">
        <v>1</v>
      </c>
      <c r="BD554">
        <v>1</v>
      </c>
      <c r="BE554">
        <v>1</v>
      </c>
      <c r="BG554">
        <v>2</v>
      </c>
      <c r="BH554">
        <v>2</v>
      </c>
      <c r="BI554">
        <v>1</v>
      </c>
      <c r="BJ554">
        <v>2</v>
      </c>
      <c r="BK554">
        <v>2</v>
      </c>
      <c r="BL554">
        <v>2</v>
      </c>
      <c r="BM554">
        <v>2</v>
      </c>
      <c r="BN554">
        <v>1</v>
      </c>
    </row>
    <row r="555" spans="2:66" ht="14.5" customHeight="1" x14ac:dyDescent="0.2">
      <c r="B555">
        <f>IF(SUMIFS('Included Monsters'!I:I,'Included Monsters'!E:E,data!K555,'Included Monsters'!F:F,data!M555)=1,0,IF(SUM(C555:D555)=0,0,SUM(E555:H555)))</f>
        <v>0</v>
      </c>
      <c r="C555">
        <f>IF(L555='Choice Identifier'!$F$3,1,0)</f>
        <v>0</v>
      </c>
      <c r="D555">
        <f>IF(K555='Choice Identifier'!$F$3,1,0)</f>
        <v>0</v>
      </c>
      <c r="E555">
        <f>IF(ISNUMBER(SEARCH(E$1,VLOOKUP($N555,'favorites worksheet'!$B:$T,19,FALSE))),4,IFERROR(VLOOKUP($N555,attributelookup,INDEX('list of artifact attributes'!$B:$B,MATCH(data!E$1,'list of artifact attributes'!$A:$A,0)),FALSE),))</f>
        <v>0</v>
      </c>
      <c r="F555">
        <f>IF(ISNUMBER(SEARCH(F$1,VLOOKUP($N555,'favorites worksheet'!$B:$T,19,FALSE))),4,IFERROR(VLOOKUP($N555,attributelookup,INDEX('list of artifact attributes'!$B:$B,MATCH(data!F$1,'list of artifact attributes'!$A:$A,0)),FALSE),))</f>
        <v>2</v>
      </c>
      <c r="G555">
        <f>IF(ISNUMBER(SEARCH(G$1,VLOOKUP($N555,'favorites worksheet'!$B:$T,19,FALSE))),4,IFERROR(VLOOKUP($N555,attributelookup,INDEX('list of artifact attributes'!$B:$B,MATCH(data!G$1,'list of artifact attributes'!$A:$A,0)),FALSE),))</f>
        <v>2</v>
      </c>
      <c r="H555">
        <f>IF(ISNUMBER(SEARCH(H$1,VLOOKUP($N555,'favorites worksheet'!$B:$T,19,FALSE))),4,IFERROR(VLOOKUP($N555,attributelookup,INDEX('list of artifact attributes'!$B:$B,MATCH(data!H$1,'list of artifact attributes'!$A:$A,0)),FALSE),))</f>
        <v>2</v>
      </c>
      <c r="I555">
        <v>3</v>
      </c>
      <c r="J555" t="s">
        <v>820</v>
      </c>
      <c r="K555" t="s">
        <v>6</v>
      </c>
      <c r="L555" t="s">
        <v>920</v>
      </c>
      <c r="M555" t="s">
        <v>821</v>
      </c>
      <c r="N555" t="str">
        <f t="shared" si="8"/>
        <v>FIREGeoffrey</v>
      </c>
      <c r="O555" t="s">
        <v>171</v>
      </c>
      <c r="P555" t="s">
        <v>172</v>
      </c>
      <c r="Q555" t="s">
        <v>83</v>
      </c>
      <c r="R555" t="s">
        <v>124</v>
      </c>
      <c r="S555" t="s">
        <v>854</v>
      </c>
      <c r="T555" t="s">
        <v>856</v>
      </c>
      <c r="U555" t="s">
        <v>857</v>
      </c>
      <c r="X555" t="s">
        <v>909</v>
      </c>
      <c r="Y555">
        <v>2</v>
      </c>
      <c r="Z555">
        <v>2</v>
      </c>
      <c r="AE555">
        <v>2</v>
      </c>
      <c r="AF555">
        <v>2</v>
      </c>
      <c r="AG555">
        <v>2</v>
      </c>
      <c r="AH555">
        <v>2</v>
      </c>
      <c r="AI555">
        <v>2</v>
      </c>
      <c r="AJ555">
        <v>1</v>
      </c>
      <c r="AK555">
        <v>2</v>
      </c>
      <c r="AL555">
        <v>2</v>
      </c>
      <c r="AM555">
        <v>2</v>
      </c>
      <c r="AN555">
        <v>2</v>
      </c>
      <c r="AO555">
        <v>2</v>
      </c>
      <c r="AP555">
        <v>2</v>
      </c>
      <c r="AQ555">
        <v>2</v>
      </c>
      <c r="AR555">
        <v>2</v>
      </c>
      <c r="AS555">
        <v>2</v>
      </c>
      <c r="AT555">
        <v>1</v>
      </c>
      <c r="AU555">
        <v>2</v>
      </c>
      <c r="AV555">
        <v>2</v>
      </c>
      <c r="AW555">
        <v>1</v>
      </c>
      <c r="AX555">
        <v>2</v>
      </c>
      <c r="AY555">
        <v>1</v>
      </c>
      <c r="BC555">
        <v>2</v>
      </c>
      <c r="BD555">
        <v>1</v>
      </c>
      <c r="BE555">
        <v>1</v>
      </c>
      <c r="BG555">
        <v>2</v>
      </c>
      <c r="BH555">
        <v>2</v>
      </c>
      <c r="BI555">
        <v>1</v>
      </c>
      <c r="BJ555">
        <v>2</v>
      </c>
      <c r="BK555">
        <v>2</v>
      </c>
      <c r="BL555">
        <v>2</v>
      </c>
      <c r="BM555">
        <v>2</v>
      </c>
      <c r="BN555">
        <v>1</v>
      </c>
    </row>
    <row r="556" spans="2:66" ht="14.5" customHeight="1" x14ac:dyDescent="0.2">
      <c r="B556">
        <f>IF(SUMIFS('Included Monsters'!I:I,'Included Monsters'!E:E,data!K556,'Included Monsters'!F:F,data!M556)=1,0,IF(SUM(C556:D556)=0,0,SUM(E556:H556)))</f>
        <v>0</v>
      </c>
      <c r="C556">
        <f>IF(L556='Choice Identifier'!$F$3,1,0)</f>
        <v>0</v>
      </c>
      <c r="D556">
        <f>IF(K556='Choice Identifier'!$F$3,1,0)</f>
        <v>0</v>
      </c>
      <c r="E556">
        <f>IF(ISNUMBER(SEARCH(E$1,VLOOKUP($N556,'favorites worksheet'!$B:$T,19,FALSE))),4,IFERROR(VLOOKUP($N556,attributelookup,INDEX('list of artifact attributes'!$B:$B,MATCH(data!E$1,'list of artifact attributes'!$A:$A,0)),FALSE),))</f>
        <v>2</v>
      </c>
      <c r="F556">
        <f>IF(ISNUMBER(SEARCH(F$1,VLOOKUP($N556,'favorites worksheet'!$B:$T,19,FALSE))),4,IFERROR(VLOOKUP($N556,attributelookup,INDEX('list of artifact attributes'!$B:$B,MATCH(data!F$1,'list of artifact attributes'!$A:$A,0)),FALSE),))</f>
        <v>0</v>
      </c>
      <c r="G556">
        <f>IF(ISNUMBER(SEARCH(G$1,VLOOKUP($N556,'favorites worksheet'!$B:$T,19,FALSE))),4,IFERROR(VLOOKUP($N556,attributelookup,INDEX('list of artifact attributes'!$B:$B,MATCH(data!G$1,'list of artifact attributes'!$A:$A,0)),FALSE),))</f>
        <v>2</v>
      </c>
      <c r="H556">
        <f>IF(ISNUMBER(SEARCH(H$1,VLOOKUP($N556,'favorites worksheet'!$B:$T,19,FALSE))),4,IFERROR(VLOOKUP($N556,attributelookup,INDEX('list of artifact attributes'!$B:$B,MATCH(data!H$1,'list of artifact attributes'!$A:$A,0)),FALSE),))</f>
        <v>1</v>
      </c>
      <c r="I556">
        <v>3</v>
      </c>
      <c r="J556" t="s">
        <v>826</v>
      </c>
      <c r="K556" t="s">
        <v>13</v>
      </c>
      <c r="L556" t="s">
        <v>910</v>
      </c>
      <c r="M556" t="s">
        <v>827</v>
      </c>
      <c r="N556" t="str">
        <f t="shared" si="8"/>
        <v>WATERDagora</v>
      </c>
      <c r="O556" t="s">
        <v>171</v>
      </c>
      <c r="P556" t="s">
        <v>172</v>
      </c>
      <c r="Q556" t="s">
        <v>132</v>
      </c>
      <c r="R556" t="s">
        <v>172</v>
      </c>
      <c r="S556" t="s">
        <v>854</v>
      </c>
      <c r="T556" t="s">
        <v>858</v>
      </c>
      <c r="U556" t="s">
        <v>857</v>
      </c>
      <c r="X556" t="s">
        <v>910</v>
      </c>
      <c r="Y556">
        <v>2</v>
      </c>
      <c r="AD556">
        <v>2</v>
      </c>
      <c r="AF556">
        <v>2</v>
      </c>
      <c r="AI556">
        <v>2</v>
      </c>
      <c r="AJ556">
        <v>2</v>
      </c>
      <c r="AK556">
        <v>1</v>
      </c>
      <c r="AL556">
        <v>2</v>
      </c>
      <c r="AM556">
        <v>2</v>
      </c>
      <c r="AN556">
        <v>2</v>
      </c>
      <c r="AO556">
        <v>2</v>
      </c>
      <c r="AP556">
        <v>2</v>
      </c>
      <c r="AQ556">
        <v>2</v>
      </c>
      <c r="AR556">
        <v>2</v>
      </c>
      <c r="AS556">
        <v>1</v>
      </c>
      <c r="AT556">
        <v>2</v>
      </c>
      <c r="AU556">
        <v>2</v>
      </c>
      <c r="AV556">
        <v>1</v>
      </c>
      <c r="AW556">
        <v>2</v>
      </c>
      <c r="AX556">
        <v>2</v>
      </c>
      <c r="AY556">
        <v>1</v>
      </c>
      <c r="AZ556">
        <v>2</v>
      </c>
      <c r="BD556">
        <v>2</v>
      </c>
      <c r="BE556">
        <v>2</v>
      </c>
      <c r="BG556">
        <v>2</v>
      </c>
      <c r="BH556">
        <v>1</v>
      </c>
      <c r="BI556">
        <v>2</v>
      </c>
      <c r="BJ556">
        <v>2</v>
      </c>
      <c r="BK556">
        <v>2</v>
      </c>
      <c r="BL556">
        <v>2</v>
      </c>
      <c r="BM556">
        <v>2</v>
      </c>
      <c r="BN556">
        <v>1</v>
      </c>
    </row>
    <row r="557" spans="2:66" ht="14.5" customHeight="1" x14ac:dyDescent="0.2">
      <c r="B557">
        <f>IF(SUMIFS('Included Monsters'!I:I,'Included Monsters'!E:E,data!K557,'Included Monsters'!F:F,data!M557)=1,0,IF(SUM(C557:D557)=0,0,SUM(E557:H557)))</f>
        <v>0</v>
      </c>
      <c r="C557">
        <f>IF(L557='Choice Identifier'!$F$3,1,0)</f>
        <v>0</v>
      </c>
      <c r="D557">
        <f>IF(K557='Choice Identifier'!$F$3,1,0)</f>
        <v>0</v>
      </c>
      <c r="E557">
        <f>IF(ISNUMBER(SEARCH(E$1,VLOOKUP($N557,'favorites worksheet'!$B:$T,19,FALSE))),4,IFERROR(VLOOKUP($N557,attributelookup,INDEX('list of artifact attributes'!$B:$B,MATCH(data!E$1,'list of artifact attributes'!$A:$A,0)),FALSE),))</f>
        <v>0</v>
      </c>
      <c r="F557">
        <f>IF(ISNUMBER(SEARCH(F$1,VLOOKUP($N557,'favorites worksheet'!$B:$T,19,FALSE))),4,IFERROR(VLOOKUP($N557,attributelookup,INDEX('list of artifact attributes'!$B:$B,MATCH(data!F$1,'list of artifact attributes'!$A:$A,0)),FALSE),))</f>
        <v>0</v>
      </c>
      <c r="G557">
        <f>IF(ISNUMBER(SEARCH(G$1,VLOOKUP($N557,'favorites worksheet'!$B:$T,19,FALSE))),4,IFERROR(VLOOKUP($N557,attributelookup,INDEX('list of artifact attributes'!$B:$B,MATCH(data!G$1,'list of artifact attributes'!$A:$A,0)),FALSE),))</f>
        <v>2</v>
      </c>
      <c r="H557">
        <f>IF(ISNUMBER(SEARCH(H$1,VLOOKUP($N557,'favorites worksheet'!$B:$T,19,FALSE))),4,IFERROR(VLOOKUP($N557,attributelookup,INDEX('list of artifact attributes'!$B:$B,MATCH(data!H$1,'list of artifact attributes'!$A:$A,0)),FALSE),))</f>
        <v>1</v>
      </c>
      <c r="I557">
        <v>2</v>
      </c>
      <c r="J557" t="s">
        <v>826</v>
      </c>
      <c r="K557" t="s">
        <v>26</v>
      </c>
      <c r="L557" t="s">
        <v>910</v>
      </c>
      <c r="M557" t="s">
        <v>828</v>
      </c>
      <c r="N557" t="str">
        <f t="shared" si="8"/>
        <v>DARKGorgo</v>
      </c>
      <c r="O557" t="s">
        <v>171</v>
      </c>
      <c r="P557" t="s">
        <v>172</v>
      </c>
      <c r="Q557" t="s">
        <v>83</v>
      </c>
      <c r="R557" t="s">
        <v>293</v>
      </c>
      <c r="S557" t="s">
        <v>872</v>
      </c>
      <c r="T557" t="s">
        <v>871</v>
      </c>
      <c r="U557" t="s">
        <v>857</v>
      </c>
      <c r="X557" t="s">
        <v>910</v>
      </c>
      <c r="Y557">
        <v>2</v>
      </c>
      <c r="Z557">
        <v>2</v>
      </c>
      <c r="AF557">
        <v>2</v>
      </c>
      <c r="AG557">
        <v>2</v>
      </c>
      <c r="AH557">
        <v>2</v>
      </c>
      <c r="AI557">
        <v>2</v>
      </c>
      <c r="AJ557">
        <v>2</v>
      </c>
      <c r="AK557">
        <v>2</v>
      </c>
      <c r="AL557">
        <v>2</v>
      </c>
      <c r="AM557">
        <v>2</v>
      </c>
      <c r="AN557">
        <v>2</v>
      </c>
      <c r="AO557">
        <v>2</v>
      </c>
      <c r="AP557">
        <v>2</v>
      </c>
      <c r="AQ557">
        <v>2</v>
      </c>
      <c r="AR557">
        <v>2</v>
      </c>
      <c r="AS557">
        <v>1</v>
      </c>
      <c r="AT557">
        <v>2</v>
      </c>
      <c r="AU557">
        <v>2</v>
      </c>
      <c r="AV557">
        <v>1</v>
      </c>
      <c r="AW557">
        <v>2</v>
      </c>
      <c r="AX557">
        <v>2</v>
      </c>
      <c r="AY557">
        <v>1</v>
      </c>
      <c r="BD557">
        <v>1</v>
      </c>
      <c r="BE557">
        <v>1</v>
      </c>
      <c r="BG557">
        <v>2</v>
      </c>
      <c r="BH557">
        <v>1</v>
      </c>
      <c r="BI557">
        <v>2</v>
      </c>
      <c r="BJ557">
        <v>2</v>
      </c>
      <c r="BK557">
        <v>2</v>
      </c>
      <c r="BL557">
        <v>2</v>
      </c>
      <c r="BM557">
        <v>2</v>
      </c>
      <c r="BN557">
        <v>1</v>
      </c>
    </row>
    <row r="558" spans="2:66" ht="14.5" customHeight="1" x14ac:dyDescent="0.2">
      <c r="B558">
        <f>IF(SUMIFS('Included Monsters'!I:I,'Included Monsters'!E:E,data!K558,'Included Monsters'!F:F,data!M558)=1,0,IF(SUM(C558:D558)=0,0,SUM(E558:H558)))</f>
        <v>5</v>
      </c>
      <c r="C558">
        <f>IF(L558='Choice Identifier'!$F$3,1,0)</f>
        <v>0</v>
      </c>
      <c r="D558">
        <f>IF(K558='Choice Identifier'!$F$3,1,0)</f>
        <v>1</v>
      </c>
      <c r="E558">
        <f>IF(ISNUMBER(SEARCH(E$1,VLOOKUP($N558,'favorites worksheet'!$B:$T,19,FALSE))),4,IFERROR(VLOOKUP($N558,attributelookup,INDEX('list of artifact attributes'!$B:$B,MATCH(data!E$1,'list of artifact attributes'!$A:$A,0)),FALSE),))</f>
        <v>2</v>
      </c>
      <c r="F558">
        <f>IF(ISNUMBER(SEARCH(F$1,VLOOKUP($N558,'favorites worksheet'!$B:$T,19,FALSE))),4,IFERROR(VLOOKUP($N558,attributelookup,INDEX('list of artifact attributes'!$B:$B,MATCH(data!F$1,'list of artifact attributes'!$A:$A,0)),FALSE),))</f>
        <v>0</v>
      </c>
      <c r="G558">
        <f>IF(ISNUMBER(SEARCH(G$1,VLOOKUP($N558,'favorites worksheet'!$B:$T,19,FALSE))),4,IFERROR(VLOOKUP($N558,attributelookup,INDEX('list of artifact attributes'!$B:$B,MATCH(data!G$1,'list of artifact attributes'!$A:$A,0)),FALSE),))</f>
        <v>2</v>
      </c>
      <c r="H558">
        <f>IF(ISNUMBER(SEARCH(H$1,VLOOKUP($N558,'favorites worksheet'!$B:$T,19,FALSE))),4,IFERROR(VLOOKUP($N558,attributelookup,INDEX('list of artifact attributes'!$B:$B,MATCH(data!H$1,'list of artifact attributes'!$A:$A,0)),FALSE),))</f>
        <v>1</v>
      </c>
      <c r="I558">
        <v>3</v>
      </c>
      <c r="J558" t="s">
        <v>826</v>
      </c>
      <c r="K558" t="s">
        <v>22</v>
      </c>
      <c r="L558" t="s">
        <v>910</v>
      </c>
      <c r="M558" t="s">
        <v>829</v>
      </c>
      <c r="N558" t="str">
        <f t="shared" si="8"/>
        <v>LIGHTLusha</v>
      </c>
      <c r="O558" t="s">
        <v>171</v>
      </c>
      <c r="P558" t="s">
        <v>172</v>
      </c>
      <c r="Q558" t="s">
        <v>83</v>
      </c>
      <c r="R558" t="s">
        <v>293</v>
      </c>
      <c r="S558" t="s">
        <v>872</v>
      </c>
      <c r="T558" t="s">
        <v>871</v>
      </c>
      <c r="U558" t="s">
        <v>857</v>
      </c>
      <c r="X558" t="s">
        <v>910</v>
      </c>
      <c r="Y558">
        <v>2</v>
      </c>
      <c r="AA558">
        <v>2</v>
      </c>
      <c r="AD558">
        <v>2</v>
      </c>
      <c r="AF558">
        <v>2</v>
      </c>
      <c r="AI558">
        <v>2</v>
      </c>
      <c r="AJ558">
        <v>2</v>
      </c>
      <c r="AK558">
        <v>2</v>
      </c>
      <c r="AL558">
        <v>2</v>
      </c>
      <c r="AM558">
        <v>2</v>
      </c>
      <c r="AN558">
        <v>2</v>
      </c>
      <c r="AO558">
        <v>2</v>
      </c>
      <c r="AP558">
        <v>2</v>
      </c>
      <c r="AQ558">
        <v>2</v>
      </c>
      <c r="AR558">
        <v>2</v>
      </c>
      <c r="AS558">
        <v>1</v>
      </c>
      <c r="AT558">
        <v>2</v>
      </c>
      <c r="AU558">
        <v>2</v>
      </c>
      <c r="AV558">
        <v>1</v>
      </c>
      <c r="AW558">
        <v>2</v>
      </c>
      <c r="AX558">
        <v>2</v>
      </c>
      <c r="AY558">
        <v>1</v>
      </c>
      <c r="BD558">
        <v>1</v>
      </c>
      <c r="BE558">
        <v>1</v>
      </c>
      <c r="BG558">
        <v>2</v>
      </c>
      <c r="BH558">
        <v>1</v>
      </c>
      <c r="BI558">
        <v>2</v>
      </c>
      <c r="BJ558">
        <v>2</v>
      </c>
      <c r="BK558">
        <v>2</v>
      </c>
      <c r="BL558">
        <v>2</v>
      </c>
      <c r="BM558">
        <v>2</v>
      </c>
      <c r="BN558">
        <v>1</v>
      </c>
    </row>
    <row r="559" spans="2:66" ht="14.5" customHeight="1" x14ac:dyDescent="0.2">
      <c r="B559">
        <f>IF(SUMIFS('Included Monsters'!I:I,'Included Monsters'!E:E,data!K559,'Included Monsters'!F:F,data!M559)=1,0,IF(SUM(C559:D559)=0,0,SUM(E559:H559)))</f>
        <v>0</v>
      </c>
      <c r="C559">
        <f>IF(L559='Choice Identifier'!$F$3,1,0)</f>
        <v>0</v>
      </c>
      <c r="D559">
        <f>IF(K559='Choice Identifier'!$F$3,1,0)</f>
        <v>0</v>
      </c>
      <c r="E559">
        <f>IF(ISNUMBER(SEARCH(E$1,VLOOKUP($N559,'favorites worksheet'!$B:$T,19,FALSE))),4,IFERROR(VLOOKUP($N559,attributelookup,INDEX('list of artifact attributes'!$B:$B,MATCH(data!E$1,'list of artifact attributes'!$A:$A,0)),FALSE),))</f>
        <v>2</v>
      </c>
      <c r="F559">
        <f>IF(ISNUMBER(SEARCH(F$1,VLOOKUP($N559,'favorites worksheet'!$B:$T,19,FALSE))),4,IFERROR(VLOOKUP($N559,attributelookup,INDEX('list of artifact attributes'!$B:$B,MATCH(data!F$1,'list of artifact attributes'!$A:$A,0)),FALSE),))</f>
        <v>0</v>
      </c>
      <c r="G559">
        <f>IF(ISNUMBER(SEARCH(G$1,VLOOKUP($N559,'favorites worksheet'!$B:$T,19,FALSE))),4,IFERROR(VLOOKUP($N559,attributelookup,INDEX('list of artifact attributes'!$B:$B,MATCH(data!G$1,'list of artifact attributes'!$A:$A,0)),FALSE),))</f>
        <v>2</v>
      </c>
      <c r="H559">
        <f>IF(ISNUMBER(SEARCH(H$1,VLOOKUP($N559,'favorites worksheet'!$B:$T,19,FALSE))),4,IFERROR(VLOOKUP($N559,attributelookup,INDEX('list of artifact attributes'!$B:$B,MATCH(data!H$1,'list of artifact attributes'!$A:$A,0)),FALSE),))</f>
        <v>1</v>
      </c>
      <c r="I559">
        <v>2</v>
      </c>
      <c r="J559" t="s">
        <v>826</v>
      </c>
      <c r="K559" t="s">
        <v>19</v>
      </c>
      <c r="L559" t="s">
        <v>910</v>
      </c>
      <c r="M559" t="s">
        <v>830</v>
      </c>
      <c r="N559" t="str">
        <f t="shared" si="8"/>
        <v>WINDRamagos</v>
      </c>
      <c r="O559" t="s">
        <v>171</v>
      </c>
      <c r="P559" t="s">
        <v>172</v>
      </c>
      <c r="Q559" t="s">
        <v>402</v>
      </c>
      <c r="R559" t="s">
        <v>172</v>
      </c>
      <c r="S559" t="s">
        <v>870</v>
      </c>
      <c r="T559" t="s">
        <v>862</v>
      </c>
      <c r="U559" t="s">
        <v>860</v>
      </c>
      <c r="X559" t="s">
        <v>910</v>
      </c>
      <c r="Y559">
        <v>2</v>
      </c>
      <c r="AA559">
        <v>2</v>
      </c>
      <c r="AD559">
        <v>2</v>
      </c>
      <c r="AF559">
        <v>2</v>
      </c>
      <c r="AI559">
        <v>1</v>
      </c>
      <c r="AJ559">
        <v>2</v>
      </c>
      <c r="AK559">
        <v>2</v>
      </c>
      <c r="AL559">
        <v>2</v>
      </c>
      <c r="AM559">
        <v>2</v>
      </c>
      <c r="AN559">
        <v>2</v>
      </c>
      <c r="AO559">
        <v>2</v>
      </c>
      <c r="AP559">
        <v>2</v>
      </c>
      <c r="AQ559">
        <v>2</v>
      </c>
      <c r="AR559">
        <v>2</v>
      </c>
      <c r="AS559">
        <v>1</v>
      </c>
      <c r="AT559">
        <v>2</v>
      </c>
      <c r="AU559">
        <v>2</v>
      </c>
      <c r="AV559">
        <v>1</v>
      </c>
      <c r="AW559">
        <v>2</v>
      </c>
      <c r="AX559">
        <v>2</v>
      </c>
      <c r="AY559">
        <v>1</v>
      </c>
      <c r="BD559">
        <v>1</v>
      </c>
      <c r="BE559">
        <v>1</v>
      </c>
      <c r="BG559">
        <v>2</v>
      </c>
      <c r="BH559">
        <v>1</v>
      </c>
      <c r="BI559">
        <v>2</v>
      </c>
      <c r="BJ559">
        <v>2</v>
      </c>
      <c r="BK559">
        <v>2</v>
      </c>
      <c r="BL559">
        <v>2</v>
      </c>
      <c r="BM559">
        <v>2</v>
      </c>
      <c r="BN559">
        <v>1</v>
      </c>
    </row>
    <row r="560" spans="2:66" ht="14.5" customHeight="1" x14ac:dyDescent="0.2">
      <c r="B560">
        <f>IF(SUMIFS('Included Monsters'!I:I,'Included Monsters'!E:E,data!K560,'Included Monsters'!F:F,data!M560)=1,0,IF(SUM(C560:D560)=0,0,SUM(E560:H560)))</f>
        <v>0</v>
      </c>
      <c r="C560">
        <f>IF(L560='Choice Identifier'!$F$3,1,0)</f>
        <v>0</v>
      </c>
      <c r="D560">
        <f>IF(K560='Choice Identifier'!$F$3,1,0)</f>
        <v>0</v>
      </c>
      <c r="E560">
        <f>IF(ISNUMBER(SEARCH(E$1,VLOOKUP($N560,'favorites worksheet'!$B:$T,19,FALSE))),4,IFERROR(VLOOKUP($N560,attributelookup,INDEX('list of artifact attributes'!$B:$B,MATCH(data!E$1,'list of artifact attributes'!$A:$A,0)),FALSE),))</f>
        <v>0</v>
      </c>
      <c r="F560">
        <f>IF(ISNUMBER(SEARCH(F$1,VLOOKUP($N560,'favorites worksheet'!$B:$T,19,FALSE))),4,IFERROR(VLOOKUP($N560,attributelookup,INDEX('list of artifact attributes'!$B:$B,MATCH(data!F$1,'list of artifact attributes'!$A:$A,0)),FALSE),))</f>
        <v>0</v>
      </c>
      <c r="G560">
        <f>IF(ISNUMBER(SEARCH(G$1,VLOOKUP($N560,'favorites worksheet'!$B:$T,19,FALSE))),4,IFERROR(VLOOKUP($N560,attributelookup,INDEX('list of artifact attributes'!$B:$B,MATCH(data!G$1,'list of artifact attributes'!$A:$A,0)),FALSE),))</f>
        <v>2</v>
      </c>
      <c r="H560">
        <f>IF(ISNUMBER(SEARCH(H$1,VLOOKUP($N560,'favorites worksheet'!$B:$T,19,FALSE))),4,IFERROR(VLOOKUP($N560,attributelookup,INDEX('list of artifact attributes'!$B:$B,MATCH(data!H$1,'list of artifact attributes'!$A:$A,0)),FALSE),))</f>
        <v>1</v>
      </c>
      <c r="I560">
        <v>2</v>
      </c>
      <c r="J560" t="s">
        <v>826</v>
      </c>
      <c r="K560" t="s">
        <v>6</v>
      </c>
      <c r="L560" t="s">
        <v>910</v>
      </c>
      <c r="M560" t="s">
        <v>831</v>
      </c>
      <c r="N560" t="str">
        <f t="shared" si="8"/>
        <v>FIREUrsha</v>
      </c>
      <c r="O560" t="s">
        <v>171</v>
      </c>
      <c r="P560" t="s">
        <v>172</v>
      </c>
      <c r="Q560" t="s">
        <v>622</v>
      </c>
      <c r="R560" t="s">
        <v>293</v>
      </c>
      <c r="S560" t="s">
        <v>872</v>
      </c>
      <c r="T560" t="s">
        <v>871</v>
      </c>
      <c r="U560" t="s">
        <v>857</v>
      </c>
      <c r="X560" t="s">
        <v>910</v>
      </c>
      <c r="Y560">
        <v>2</v>
      </c>
      <c r="Z560">
        <v>2</v>
      </c>
      <c r="AF560">
        <v>2</v>
      </c>
      <c r="AG560">
        <v>2</v>
      </c>
      <c r="AH560">
        <v>2</v>
      </c>
      <c r="AI560">
        <v>2</v>
      </c>
      <c r="AJ560">
        <v>1</v>
      </c>
      <c r="AK560">
        <v>2</v>
      </c>
      <c r="AL560">
        <v>2</v>
      </c>
      <c r="AM560">
        <v>2</v>
      </c>
      <c r="AN560">
        <v>2</v>
      </c>
      <c r="AO560">
        <v>2</v>
      </c>
      <c r="AP560">
        <v>2</v>
      </c>
      <c r="AQ560">
        <v>2</v>
      </c>
      <c r="AR560">
        <v>2</v>
      </c>
      <c r="AS560">
        <v>1</v>
      </c>
      <c r="AT560">
        <v>2</v>
      </c>
      <c r="AU560">
        <v>2</v>
      </c>
      <c r="AV560">
        <v>1</v>
      </c>
      <c r="AW560">
        <v>2</v>
      </c>
      <c r="AX560">
        <v>2</v>
      </c>
      <c r="AY560">
        <v>1</v>
      </c>
      <c r="AZ560">
        <v>2</v>
      </c>
      <c r="BD560">
        <v>1</v>
      </c>
      <c r="BE560">
        <v>1</v>
      </c>
      <c r="BG560">
        <v>2</v>
      </c>
      <c r="BH560">
        <v>1</v>
      </c>
      <c r="BI560">
        <v>2</v>
      </c>
      <c r="BJ560">
        <v>2</v>
      </c>
      <c r="BK560">
        <v>2</v>
      </c>
      <c r="BL560">
        <v>2</v>
      </c>
      <c r="BM560">
        <v>2</v>
      </c>
      <c r="BN560">
        <v>1</v>
      </c>
    </row>
    <row r="561" spans="2:66" ht="14.5" customHeight="1" x14ac:dyDescent="0.2">
      <c r="B561">
        <f>IF(SUMIFS('Included Monsters'!I:I,'Included Monsters'!E:E,data!K561,'Included Monsters'!F:F,data!M561)=1,0,IF(SUM(C561:D561)=0,0,SUM(E561:H561)))</f>
        <v>5</v>
      </c>
      <c r="C561">
        <f>IF(L561='Choice Identifier'!$F$3,1,0)</f>
        <v>0</v>
      </c>
      <c r="D561">
        <f>IF(K561='Choice Identifier'!$F$3,1,0)</f>
        <v>1</v>
      </c>
      <c r="E561">
        <f>IF(ISNUMBER(SEARCH(E$1,VLOOKUP($N561,'favorites worksheet'!$B:$T,19,FALSE))),4,IFERROR(VLOOKUP($N561,attributelookup,INDEX('list of artifact attributes'!$B:$B,MATCH(data!E$1,'list of artifact attributes'!$A:$A,0)),FALSE),))</f>
        <v>2</v>
      </c>
      <c r="F561">
        <f>IF(ISNUMBER(SEARCH(F$1,VLOOKUP($N561,'favorites worksheet'!$B:$T,19,FALSE))),4,IFERROR(VLOOKUP($N561,attributelookup,INDEX('list of artifact attributes'!$B:$B,MATCH(data!F$1,'list of artifact attributes'!$A:$A,0)),FALSE),))</f>
        <v>0</v>
      </c>
      <c r="G561">
        <f>IF(ISNUMBER(SEARCH(G$1,VLOOKUP($N561,'favorites worksheet'!$B:$T,19,FALSE))),4,IFERROR(VLOOKUP($N561,attributelookup,INDEX('list of artifact attributes'!$B:$B,MATCH(data!G$1,'list of artifact attributes'!$A:$A,0)),FALSE),))</f>
        <v>2</v>
      </c>
      <c r="H561">
        <f>IF(ISNUMBER(SEARCH(H$1,VLOOKUP($N561,'favorites worksheet'!$B:$T,19,FALSE))),4,IFERROR(VLOOKUP($N561,attributelookup,INDEX('list of artifact attributes'!$B:$B,MATCH(data!H$1,'list of artifact attributes'!$A:$A,0)),FALSE),))</f>
        <v>1</v>
      </c>
      <c r="I561">
        <v>3</v>
      </c>
      <c r="J561" t="s">
        <v>832</v>
      </c>
      <c r="K561" t="s">
        <v>22</v>
      </c>
      <c r="L561" t="s">
        <v>910</v>
      </c>
      <c r="M561" t="s">
        <v>833</v>
      </c>
      <c r="N561" t="str">
        <f t="shared" si="8"/>
        <v>LIGHTEshir</v>
      </c>
      <c r="O561" t="s">
        <v>171</v>
      </c>
      <c r="P561" t="s">
        <v>172</v>
      </c>
      <c r="Q561" t="s">
        <v>83</v>
      </c>
      <c r="R561" t="s">
        <v>293</v>
      </c>
      <c r="X561" t="s">
        <v>910</v>
      </c>
      <c r="Y561">
        <v>2</v>
      </c>
      <c r="AA561">
        <v>2</v>
      </c>
      <c r="AD561">
        <v>2</v>
      </c>
      <c r="AF561">
        <v>2</v>
      </c>
      <c r="AH561">
        <v>2</v>
      </c>
      <c r="AI561">
        <v>2</v>
      </c>
      <c r="AJ561">
        <v>2</v>
      </c>
      <c r="AK561">
        <v>2</v>
      </c>
      <c r="AL561">
        <v>2</v>
      </c>
      <c r="AM561">
        <v>2</v>
      </c>
      <c r="AN561">
        <v>2</v>
      </c>
      <c r="AO561">
        <v>2</v>
      </c>
      <c r="AP561">
        <v>2</v>
      </c>
      <c r="AQ561">
        <v>2</v>
      </c>
      <c r="AR561">
        <v>2</v>
      </c>
      <c r="AS561">
        <v>1</v>
      </c>
      <c r="AT561">
        <v>2</v>
      </c>
      <c r="AU561">
        <v>2</v>
      </c>
      <c r="AV561">
        <v>1</v>
      </c>
      <c r="AW561">
        <v>1</v>
      </c>
      <c r="AX561">
        <v>2</v>
      </c>
      <c r="AY561">
        <v>1</v>
      </c>
      <c r="BD561">
        <v>1</v>
      </c>
      <c r="BE561">
        <v>1</v>
      </c>
      <c r="BG561">
        <v>2</v>
      </c>
      <c r="BH561">
        <v>2</v>
      </c>
      <c r="BI561">
        <v>2</v>
      </c>
      <c r="BJ561">
        <v>2</v>
      </c>
      <c r="BK561">
        <v>2</v>
      </c>
      <c r="BL561">
        <v>2</v>
      </c>
      <c r="BM561">
        <v>2</v>
      </c>
      <c r="BN561">
        <v>1</v>
      </c>
    </row>
    <row r="562" spans="2:66" ht="14.5" customHeight="1" x14ac:dyDescent="0.2">
      <c r="B562">
        <f>IF(SUMIFS('Included Monsters'!I:I,'Included Monsters'!E:E,data!K562,'Included Monsters'!F:F,data!M562)=1,0,IF(SUM(C562:D562)=0,0,SUM(E562:H562)))</f>
        <v>0</v>
      </c>
      <c r="C562">
        <f>IF(L562='Choice Identifier'!$F$3,1,0)</f>
        <v>0</v>
      </c>
      <c r="D562">
        <f>IF(K562='Choice Identifier'!$F$3,1,0)</f>
        <v>0</v>
      </c>
      <c r="E562">
        <f>IF(ISNUMBER(SEARCH(E$1,VLOOKUP($N562,'favorites worksheet'!$B:$T,19,FALSE))),4,IFERROR(VLOOKUP($N562,attributelookup,INDEX('list of artifact attributes'!$B:$B,MATCH(data!E$1,'list of artifact attributes'!$A:$A,0)),FALSE),))</f>
        <v>0</v>
      </c>
      <c r="F562">
        <f>IF(ISNUMBER(SEARCH(F$1,VLOOKUP($N562,'favorites worksheet'!$B:$T,19,FALSE))),4,IFERROR(VLOOKUP($N562,attributelookup,INDEX('list of artifact attributes'!$B:$B,MATCH(data!F$1,'list of artifact attributes'!$A:$A,0)),FALSE),))</f>
        <v>0</v>
      </c>
      <c r="G562">
        <f>IF(ISNUMBER(SEARCH(G$1,VLOOKUP($N562,'favorites worksheet'!$B:$T,19,FALSE))),4,IFERROR(VLOOKUP($N562,attributelookup,INDEX('list of artifact attributes'!$B:$B,MATCH(data!G$1,'list of artifact attributes'!$A:$A,0)),FALSE),))</f>
        <v>2</v>
      </c>
      <c r="H562">
        <f>IF(ISNUMBER(SEARCH(H$1,VLOOKUP($N562,'favorites worksheet'!$B:$T,19,FALSE))),4,IFERROR(VLOOKUP($N562,attributelookup,INDEX('list of artifact attributes'!$B:$B,MATCH(data!H$1,'list of artifact attributes'!$A:$A,0)),FALSE),))</f>
        <v>1</v>
      </c>
      <c r="I562">
        <v>3</v>
      </c>
      <c r="J562" t="s">
        <v>832</v>
      </c>
      <c r="K562" t="s">
        <v>26</v>
      </c>
      <c r="L562" t="s">
        <v>910</v>
      </c>
      <c r="M562" t="s">
        <v>835</v>
      </c>
      <c r="N562" t="str">
        <f t="shared" si="8"/>
        <v>DARKJultan</v>
      </c>
      <c r="O562" t="s">
        <v>171</v>
      </c>
      <c r="P562" t="s">
        <v>172</v>
      </c>
      <c r="Q562" t="s">
        <v>83</v>
      </c>
      <c r="R562" t="s">
        <v>293</v>
      </c>
      <c r="X562" t="s">
        <v>910</v>
      </c>
      <c r="Y562">
        <v>2</v>
      </c>
      <c r="Z562">
        <v>2</v>
      </c>
      <c r="AF562">
        <v>2</v>
      </c>
      <c r="AG562">
        <v>2</v>
      </c>
      <c r="AH562">
        <v>2</v>
      </c>
      <c r="AI562">
        <v>2</v>
      </c>
      <c r="AJ562">
        <v>2</v>
      </c>
      <c r="AK562">
        <v>2</v>
      </c>
      <c r="AL562">
        <v>2</v>
      </c>
      <c r="AM562">
        <v>2</v>
      </c>
      <c r="AN562">
        <v>2</v>
      </c>
      <c r="AO562">
        <v>2</v>
      </c>
      <c r="AP562">
        <v>2</v>
      </c>
      <c r="AQ562">
        <v>2</v>
      </c>
      <c r="AR562">
        <v>2</v>
      </c>
      <c r="AS562">
        <v>1</v>
      </c>
      <c r="AT562">
        <v>2</v>
      </c>
      <c r="AU562">
        <v>2</v>
      </c>
      <c r="AV562">
        <v>1</v>
      </c>
      <c r="AW562">
        <v>1</v>
      </c>
      <c r="AX562">
        <v>2</v>
      </c>
      <c r="AY562">
        <v>1</v>
      </c>
      <c r="BD562">
        <v>1</v>
      </c>
      <c r="BE562">
        <v>1</v>
      </c>
      <c r="BF562">
        <v>2</v>
      </c>
      <c r="BG562">
        <v>2</v>
      </c>
      <c r="BH562">
        <v>2</v>
      </c>
      <c r="BI562">
        <v>2</v>
      </c>
      <c r="BJ562">
        <v>2</v>
      </c>
      <c r="BK562">
        <v>2</v>
      </c>
      <c r="BL562">
        <v>2</v>
      </c>
      <c r="BM562">
        <v>2</v>
      </c>
      <c r="BN562">
        <v>1</v>
      </c>
    </row>
    <row r="563" spans="2:66" ht="14.5" customHeight="1" x14ac:dyDescent="0.2">
      <c r="B563">
        <f>IF(SUMIFS('Included Monsters'!I:I,'Included Monsters'!E:E,data!K563,'Included Monsters'!F:F,data!M563)=1,0,IF(SUM(C563:D563)=0,0,SUM(E563:H563)))</f>
        <v>0</v>
      </c>
      <c r="C563">
        <f>IF(L563='Choice Identifier'!$F$3,1,0)</f>
        <v>0</v>
      </c>
      <c r="D563">
        <f>IF(K563='Choice Identifier'!$F$3,1,0)</f>
        <v>0</v>
      </c>
      <c r="E563">
        <f>IF(ISNUMBER(SEARCH(E$1,VLOOKUP($N563,'favorites worksheet'!$B:$T,19,FALSE))),4,IFERROR(VLOOKUP($N563,attributelookup,INDEX('list of artifact attributes'!$B:$B,MATCH(data!E$1,'list of artifact attributes'!$A:$A,0)),FALSE),))</f>
        <v>0</v>
      </c>
      <c r="F563">
        <f>IF(ISNUMBER(SEARCH(F$1,VLOOKUP($N563,'favorites worksheet'!$B:$T,19,FALSE))),4,IFERROR(VLOOKUP($N563,attributelookup,INDEX('list of artifact attributes'!$B:$B,MATCH(data!F$1,'list of artifact attributes'!$A:$A,0)),FALSE),))</f>
        <v>0</v>
      </c>
      <c r="G563">
        <f>IF(ISNUMBER(SEARCH(G$1,VLOOKUP($N563,'favorites worksheet'!$B:$T,19,FALSE))),4,IFERROR(VLOOKUP($N563,attributelookup,INDEX('list of artifact attributes'!$B:$B,MATCH(data!G$1,'list of artifact attributes'!$A:$A,0)),FALSE),))</f>
        <v>2</v>
      </c>
      <c r="H563">
        <f>IF(ISNUMBER(SEARCH(H$1,VLOOKUP($N563,'favorites worksheet'!$B:$T,19,FALSE))),4,IFERROR(VLOOKUP($N563,attributelookup,INDEX('list of artifact attributes'!$B:$B,MATCH(data!H$1,'list of artifact attributes'!$A:$A,0)),FALSE),))</f>
        <v>1</v>
      </c>
      <c r="I563">
        <v>3</v>
      </c>
      <c r="J563" t="s">
        <v>832</v>
      </c>
      <c r="K563" t="s">
        <v>19</v>
      </c>
      <c r="L563" t="s">
        <v>920</v>
      </c>
      <c r="M563" t="s">
        <v>836</v>
      </c>
      <c r="N563" t="str">
        <f t="shared" si="8"/>
        <v>WINDShakan</v>
      </c>
      <c r="O563" t="s">
        <v>171</v>
      </c>
      <c r="P563" t="s">
        <v>172</v>
      </c>
      <c r="Q563" t="s">
        <v>83</v>
      </c>
      <c r="R563" t="s">
        <v>293</v>
      </c>
      <c r="X563" t="s">
        <v>910</v>
      </c>
      <c r="Y563">
        <v>2</v>
      </c>
      <c r="Z563">
        <v>2</v>
      </c>
      <c r="AF563">
        <v>2</v>
      </c>
      <c r="AG563">
        <v>2</v>
      </c>
      <c r="AI563">
        <v>1</v>
      </c>
      <c r="AJ563">
        <v>2</v>
      </c>
      <c r="AK563">
        <v>2</v>
      </c>
      <c r="AL563">
        <v>2</v>
      </c>
      <c r="AM563">
        <v>2</v>
      </c>
      <c r="AN563">
        <v>2</v>
      </c>
      <c r="AO563">
        <v>2</v>
      </c>
      <c r="AP563">
        <v>2</v>
      </c>
      <c r="AQ563">
        <v>2</v>
      </c>
      <c r="AR563">
        <v>2</v>
      </c>
      <c r="AS563">
        <v>1</v>
      </c>
      <c r="AT563">
        <v>2</v>
      </c>
      <c r="AU563">
        <v>2</v>
      </c>
      <c r="AV563">
        <v>1</v>
      </c>
      <c r="AW563">
        <v>1</v>
      </c>
      <c r="AX563">
        <v>2</v>
      </c>
      <c r="AY563">
        <v>1</v>
      </c>
      <c r="BD563">
        <v>1</v>
      </c>
      <c r="BE563">
        <v>1</v>
      </c>
      <c r="BG563">
        <v>2</v>
      </c>
      <c r="BH563">
        <v>2</v>
      </c>
      <c r="BI563">
        <v>2</v>
      </c>
      <c r="BJ563">
        <v>2</v>
      </c>
      <c r="BK563">
        <v>2</v>
      </c>
      <c r="BL563">
        <v>2</v>
      </c>
      <c r="BM563">
        <v>2</v>
      </c>
      <c r="BN563">
        <v>1</v>
      </c>
    </row>
    <row r="564" spans="2:66" ht="14.5" customHeight="1" x14ac:dyDescent="0.2">
      <c r="B564">
        <f>IF(SUMIFS('Included Monsters'!I:I,'Included Monsters'!E:E,data!K564,'Included Monsters'!F:F,data!M564)=1,0,IF(SUM(C564:D564)=0,0,SUM(E564:H564)))</f>
        <v>0</v>
      </c>
      <c r="C564">
        <f>IF(L564='Choice Identifier'!$F$3,1,0)</f>
        <v>0</v>
      </c>
      <c r="D564">
        <f>IF(K564='Choice Identifier'!$F$3,1,0)</f>
        <v>0</v>
      </c>
      <c r="E564">
        <f>IF(ISNUMBER(SEARCH(E$1,VLOOKUP($N564,'favorites worksheet'!$B:$T,19,FALSE))),4,IFERROR(VLOOKUP($N564,attributelookup,INDEX('list of artifact attributes'!$B:$B,MATCH(data!E$1,'list of artifact attributes'!$A:$A,0)),FALSE),))</f>
        <v>2</v>
      </c>
      <c r="F564">
        <f>IF(ISNUMBER(SEARCH(F$1,VLOOKUP($N564,'favorites worksheet'!$B:$T,19,FALSE))),4,IFERROR(VLOOKUP($N564,attributelookup,INDEX('list of artifact attributes'!$B:$B,MATCH(data!F$1,'list of artifact attributes'!$A:$A,0)),FALSE),))</f>
        <v>0</v>
      </c>
      <c r="G564">
        <f>IF(ISNUMBER(SEARCH(G$1,VLOOKUP($N564,'favorites worksheet'!$B:$T,19,FALSE))),4,IFERROR(VLOOKUP($N564,attributelookup,INDEX('list of artifact attributes'!$B:$B,MATCH(data!G$1,'list of artifact attributes'!$A:$A,0)),FALSE),))</f>
        <v>2</v>
      </c>
      <c r="H564">
        <f>IF(ISNUMBER(SEARCH(H$1,VLOOKUP($N564,'favorites worksheet'!$B:$T,19,FALSE))),4,IFERROR(VLOOKUP($N564,attributelookup,INDEX('list of artifact attributes'!$B:$B,MATCH(data!H$1,'list of artifact attributes'!$A:$A,0)),FALSE),))</f>
        <v>2</v>
      </c>
      <c r="I564">
        <v>3</v>
      </c>
      <c r="J564" t="s">
        <v>832</v>
      </c>
      <c r="K564" t="s">
        <v>13</v>
      </c>
      <c r="L564" t="s">
        <v>910</v>
      </c>
      <c r="M564" t="s">
        <v>837</v>
      </c>
      <c r="N564" t="str">
        <f t="shared" si="8"/>
        <v>WATERVigor</v>
      </c>
      <c r="O564" t="s">
        <v>171</v>
      </c>
      <c r="P564" t="s">
        <v>172</v>
      </c>
      <c r="Q564" t="s">
        <v>83</v>
      </c>
      <c r="R564" t="s">
        <v>293</v>
      </c>
      <c r="X564" t="s">
        <v>910</v>
      </c>
      <c r="Y564">
        <v>2</v>
      </c>
      <c r="AA564">
        <v>2</v>
      </c>
      <c r="AD564">
        <v>2</v>
      </c>
      <c r="AF564">
        <v>2</v>
      </c>
      <c r="AH564">
        <v>2</v>
      </c>
      <c r="AI564">
        <v>2</v>
      </c>
      <c r="AJ564">
        <v>2</v>
      </c>
      <c r="AK564">
        <v>1</v>
      </c>
      <c r="AL564">
        <v>2</v>
      </c>
      <c r="AM564">
        <v>2</v>
      </c>
      <c r="AN564">
        <v>2</v>
      </c>
      <c r="AO564">
        <v>2</v>
      </c>
      <c r="AP564">
        <v>2</v>
      </c>
      <c r="AQ564">
        <v>2</v>
      </c>
      <c r="AR564">
        <v>2</v>
      </c>
      <c r="AS564">
        <v>2</v>
      </c>
      <c r="AT564">
        <v>2</v>
      </c>
      <c r="AU564">
        <v>2</v>
      </c>
      <c r="AV564">
        <v>2</v>
      </c>
      <c r="AW564">
        <v>1</v>
      </c>
      <c r="AX564">
        <v>2</v>
      </c>
      <c r="AY564">
        <v>1</v>
      </c>
      <c r="BD564">
        <v>1</v>
      </c>
      <c r="BE564">
        <v>1</v>
      </c>
      <c r="BG564">
        <v>2</v>
      </c>
      <c r="BH564">
        <v>2</v>
      </c>
      <c r="BI564">
        <v>2</v>
      </c>
      <c r="BJ564">
        <v>2</v>
      </c>
      <c r="BK564">
        <v>2</v>
      </c>
      <c r="BL564">
        <v>2</v>
      </c>
      <c r="BM564">
        <v>2</v>
      </c>
      <c r="BN564">
        <v>1</v>
      </c>
    </row>
    <row r="565" spans="2:66" ht="14.5" customHeight="1" x14ac:dyDescent="0.2">
      <c r="B565">
        <f>IF(SUMIFS('Included Monsters'!I:I,'Included Monsters'!E:E,data!K565,'Included Monsters'!F:F,data!M565)=1,0,IF(SUM(C565:D565)=0,0,SUM(E565:H565)))</f>
        <v>0</v>
      </c>
      <c r="C565">
        <f>IF(L565='Choice Identifier'!$F$3,1,0)</f>
        <v>0</v>
      </c>
      <c r="D565">
        <f>IF(K565='Choice Identifier'!$F$3,1,0)</f>
        <v>0</v>
      </c>
      <c r="E565">
        <f>IF(ISNUMBER(SEARCH(E$1,VLOOKUP($N565,'favorites worksheet'!$B:$T,19,FALSE))),4,IFERROR(VLOOKUP($N565,attributelookup,INDEX('list of artifact attributes'!$B:$B,MATCH(data!E$1,'list of artifact attributes'!$A:$A,0)),FALSE),))</f>
        <v>2</v>
      </c>
      <c r="F565">
        <f>IF(ISNUMBER(SEARCH(F$1,VLOOKUP($N565,'favorites worksheet'!$B:$T,19,FALSE))),4,IFERROR(VLOOKUP($N565,attributelookup,INDEX('list of artifact attributes'!$B:$B,MATCH(data!F$1,'list of artifact attributes'!$A:$A,0)),FALSE),))</f>
        <v>2</v>
      </c>
      <c r="G565">
        <f>IF(ISNUMBER(SEARCH(G$1,VLOOKUP($N565,'favorites worksheet'!$B:$T,19,FALSE))),4,IFERROR(VLOOKUP($N565,attributelookup,INDEX('list of artifact attributes'!$B:$B,MATCH(data!G$1,'list of artifact attributes'!$A:$A,0)),FALSE),))</f>
        <v>2</v>
      </c>
      <c r="H565">
        <f>IF(ISNUMBER(SEARCH(H$1,VLOOKUP($N565,'favorites worksheet'!$B:$T,19,FALSE))),4,IFERROR(VLOOKUP($N565,attributelookup,INDEX('list of artifact attributes'!$B:$B,MATCH(data!H$1,'list of artifact attributes'!$A:$A,0)),FALSE),))</f>
        <v>1</v>
      </c>
      <c r="I565">
        <v>3</v>
      </c>
      <c r="J565" t="s">
        <v>832</v>
      </c>
      <c r="K565" t="s">
        <v>6</v>
      </c>
      <c r="L565" t="s">
        <v>910</v>
      </c>
      <c r="M565" t="s">
        <v>834</v>
      </c>
      <c r="N565" t="str">
        <f t="shared" si="8"/>
        <v>FIREGaroche</v>
      </c>
      <c r="O565" t="s">
        <v>171</v>
      </c>
      <c r="P565" t="s">
        <v>172</v>
      </c>
      <c r="Q565" t="s">
        <v>83</v>
      </c>
      <c r="R565" t="s">
        <v>293</v>
      </c>
      <c r="X565" t="s">
        <v>910</v>
      </c>
      <c r="Y565">
        <v>2</v>
      </c>
      <c r="Z565">
        <v>2</v>
      </c>
      <c r="AC565">
        <v>2</v>
      </c>
      <c r="AD565">
        <v>2</v>
      </c>
      <c r="AE565">
        <v>2</v>
      </c>
      <c r="AF565">
        <v>2</v>
      </c>
      <c r="AG565">
        <v>2</v>
      </c>
      <c r="AI565">
        <v>2</v>
      </c>
      <c r="AJ565">
        <v>1</v>
      </c>
      <c r="AK565">
        <v>2</v>
      </c>
      <c r="AL565">
        <v>2</v>
      </c>
      <c r="AM565">
        <v>2</v>
      </c>
      <c r="AN565">
        <v>2</v>
      </c>
      <c r="AO565">
        <v>2</v>
      </c>
      <c r="AP565">
        <v>2</v>
      </c>
      <c r="AQ565">
        <v>2</v>
      </c>
      <c r="AR565">
        <v>2</v>
      </c>
      <c r="AS565">
        <v>1</v>
      </c>
      <c r="AT565">
        <v>2</v>
      </c>
      <c r="AU565">
        <v>2</v>
      </c>
      <c r="AV565">
        <v>1</v>
      </c>
      <c r="AW565">
        <v>1</v>
      </c>
      <c r="AX565">
        <v>2</v>
      </c>
      <c r="AY565">
        <v>1</v>
      </c>
      <c r="BC565">
        <v>2</v>
      </c>
      <c r="BD565">
        <v>1</v>
      </c>
      <c r="BE565">
        <v>1</v>
      </c>
      <c r="BG565">
        <v>2</v>
      </c>
      <c r="BH565">
        <v>2</v>
      </c>
      <c r="BI565">
        <v>2</v>
      </c>
      <c r="BJ565">
        <v>2</v>
      </c>
      <c r="BK565">
        <v>2</v>
      </c>
      <c r="BL565">
        <v>2</v>
      </c>
      <c r="BM565">
        <v>2</v>
      </c>
      <c r="BN565">
        <v>1</v>
      </c>
    </row>
    <row r="566" spans="2:66" ht="14.5" customHeight="1" x14ac:dyDescent="0.2">
      <c r="B566">
        <f>IF(SUMIFS('Included Monsters'!I:I,'Included Monsters'!E:E,data!K566,'Included Monsters'!F:F,data!M566)=1,0,IF(SUM(C566:D566)=0,0,SUM(E566:H566)))</f>
        <v>4</v>
      </c>
      <c r="C566">
        <f>IF(L566='Choice Identifier'!$F$3,1,0)</f>
        <v>0</v>
      </c>
      <c r="D566">
        <f>IF(K566='Choice Identifier'!$F$3,1,0)</f>
        <v>1</v>
      </c>
      <c r="E566">
        <f>IF(ISNUMBER(SEARCH(E$1,VLOOKUP($N566,'favorites worksheet'!$B:$T,19,FALSE))),4,IFERROR(VLOOKUP($N566,attributelookup,INDEX('list of artifact attributes'!$B:$B,MATCH(data!E$1,'list of artifact attributes'!$A:$A,0)),FALSE),))</f>
        <v>0</v>
      </c>
      <c r="F566">
        <f>IF(ISNUMBER(SEARCH(F$1,VLOOKUP($N566,'favorites worksheet'!$B:$T,19,FALSE))),4,IFERROR(VLOOKUP($N566,attributelookup,INDEX('list of artifact attributes'!$B:$B,MATCH(data!F$1,'list of artifact attributes'!$A:$A,0)),FALSE),))</f>
        <v>0</v>
      </c>
      <c r="G566">
        <f>IF(ISNUMBER(SEARCH(G$1,VLOOKUP($N566,'favorites worksheet'!$B:$T,19,FALSE))),4,IFERROR(VLOOKUP($N566,attributelookup,INDEX('list of artifact attributes'!$B:$B,MATCH(data!G$1,'list of artifact attributes'!$A:$A,0)),FALSE),))</f>
        <v>2</v>
      </c>
      <c r="H566">
        <f>IF(ISNUMBER(SEARCH(H$1,VLOOKUP($N566,'favorites worksheet'!$B:$T,19,FALSE))),4,IFERROR(VLOOKUP($N566,attributelookup,INDEX('list of artifact attributes'!$B:$B,MATCH(data!H$1,'list of artifact attributes'!$A:$A,0)),FALSE),))</f>
        <v>2</v>
      </c>
      <c r="I566">
        <v>2</v>
      </c>
      <c r="J566" t="s">
        <v>838</v>
      </c>
      <c r="K566" t="s">
        <v>22</v>
      </c>
      <c r="L566" t="s">
        <v>920</v>
      </c>
      <c r="M566" t="s">
        <v>842</v>
      </c>
      <c r="N566" t="str">
        <f t="shared" si="8"/>
        <v>LIGHTArkajan</v>
      </c>
      <c r="O566" t="s">
        <v>58</v>
      </c>
      <c r="P566" t="s">
        <v>59</v>
      </c>
      <c r="Q566" t="s">
        <v>83</v>
      </c>
      <c r="R566" t="s">
        <v>186</v>
      </c>
      <c r="S566" t="s">
        <v>872</v>
      </c>
      <c r="T566" t="s">
        <v>871</v>
      </c>
      <c r="U566" t="s">
        <v>855</v>
      </c>
      <c r="X566" t="s">
        <v>915</v>
      </c>
      <c r="Y566">
        <v>2</v>
      </c>
      <c r="Z566">
        <v>2</v>
      </c>
      <c r="AF566">
        <v>2</v>
      </c>
      <c r="AG566">
        <v>2</v>
      </c>
      <c r="AI566">
        <v>2</v>
      </c>
      <c r="AJ566">
        <v>2</v>
      </c>
      <c r="AK566">
        <v>2</v>
      </c>
      <c r="AL566">
        <v>2</v>
      </c>
      <c r="AM566">
        <v>2</v>
      </c>
      <c r="AN566">
        <v>2</v>
      </c>
      <c r="AO566">
        <v>2</v>
      </c>
      <c r="AP566">
        <v>2</v>
      </c>
      <c r="AQ566">
        <v>2</v>
      </c>
      <c r="AR566">
        <v>2</v>
      </c>
      <c r="AS566">
        <v>2</v>
      </c>
      <c r="AT566">
        <v>1</v>
      </c>
      <c r="AU566">
        <v>2</v>
      </c>
      <c r="AV566">
        <v>2</v>
      </c>
      <c r="AW566">
        <v>2</v>
      </c>
      <c r="AX566">
        <v>2</v>
      </c>
      <c r="AY566">
        <v>1</v>
      </c>
      <c r="AZ566">
        <v>2</v>
      </c>
      <c r="BD566">
        <v>1</v>
      </c>
      <c r="BE566">
        <v>1</v>
      </c>
      <c r="BG566">
        <v>2</v>
      </c>
      <c r="BH566">
        <v>2</v>
      </c>
      <c r="BI566">
        <v>2</v>
      </c>
      <c r="BJ566">
        <v>2</v>
      </c>
      <c r="BK566">
        <v>2</v>
      </c>
      <c r="BL566">
        <v>2</v>
      </c>
      <c r="BM566">
        <v>2</v>
      </c>
      <c r="BN566">
        <v>1</v>
      </c>
    </row>
    <row r="567" spans="2:66" ht="14.5" customHeight="1" x14ac:dyDescent="0.2">
      <c r="B567">
        <f>IF(SUMIFS('Included Monsters'!I:I,'Included Monsters'!E:E,data!K567,'Included Monsters'!F:F,data!M567)=1,0,IF(SUM(C567:D567)=0,0,SUM(E567:H567)))</f>
        <v>0</v>
      </c>
      <c r="C567">
        <f>IF(L567='Choice Identifier'!$F$3,1,0)</f>
        <v>0</v>
      </c>
      <c r="D567">
        <f>IF(K567='Choice Identifier'!$F$3,1,0)</f>
        <v>0</v>
      </c>
      <c r="E567">
        <f>IF(ISNUMBER(SEARCH(E$1,VLOOKUP($N567,'favorites worksheet'!$B:$T,19,FALSE))),4,IFERROR(VLOOKUP($N567,attributelookup,INDEX('list of artifact attributes'!$B:$B,MATCH(data!E$1,'list of artifact attributes'!$A:$A,0)),FALSE),))</f>
        <v>0</v>
      </c>
      <c r="F567">
        <f>IF(ISNUMBER(SEARCH(F$1,VLOOKUP($N567,'favorites worksheet'!$B:$T,19,FALSE))),4,IFERROR(VLOOKUP($N567,attributelookup,INDEX('list of artifact attributes'!$B:$B,MATCH(data!F$1,'list of artifact attributes'!$A:$A,0)),FALSE),))</f>
        <v>0</v>
      </c>
      <c r="G567">
        <f>IF(ISNUMBER(SEARCH(G$1,VLOOKUP($N567,'favorites worksheet'!$B:$T,19,FALSE))),4,IFERROR(VLOOKUP($N567,attributelookup,INDEX('list of artifact attributes'!$B:$B,MATCH(data!G$1,'list of artifact attributes'!$A:$A,0)),FALSE),))</f>
        <v>2</v>
      </c>
      <c r="H567">
        <f>IF(ISNUMBER(SEARCH(H$1,VLOOKUP($N567,'favorites worksheet'!$B:$T,19,FALSE))),4,IFERROR(VLOOKUP($N567,attributelookup,INDEX('list of artifact attributes'!$B:$B,MATCH(data!H$1,'list of artifact attributes'!$A:$A,0)),FALSE),))</f>
        <v>2</v>
      </c>
      <c r="I567">
        <v>3</v>
      </c>
      <c r="J567" t="s">
        <v>838</v>
      </c>
      <c r="K567" t="s">
        <v>26</v>
      </c>
      <c r="L567" t="s">
        <v>910</v>
      </c>
      <c r="M567" t="s">
        <v>843</v>
      </c>
      <c r="N567" t="str">
        <f t="shared" si="8"/>
        <v>DARKKumae</v>
      </c>
      <c r="O567" t="s">
        <v>171</v>
      </c>
      <c r="P567" t="s">
        <v>172</v>
      </c>
      <c r="Q567" t="s">
        <v>83</v>
      </c>
      <c r="R567" t="s">
        <v>31</v>
      </c>
      <c r="S567" t="s">
        <v>872</v>
      </c>
      <c r="T567" t="s">
        <v>871</v>
      </c>
      <c r="U567" t="s">
        <v>857</v>
      </c>
      <c r="X567" t="s">
        <v>910</v>
      </c>
      <c r="Y567">
        <v>2</v>
      </c>
      <c r="Z567">
        <v>2</v>
      </c>
      <c r="AF567">
        <v>2</v>
      </c>
      <c r="AG567">
        <v>2</v>
      </c>
      <c r="AI567">
        <v>2</v>
      </c>
      <c r="AJ567">
        <v>2</v>
      </c>
      <c r="AK567">
        <v>2</v>
      </c>
      <c r="AL567">
        <v>2</v>
      </c>
      <c r="AM567">
        <v>2</v>
      </c>
      <c r="AN567">
        <v>2</v>
      </c>
      <c r="AO567">
        <v>2</v>
      </c>
      <c r="AP567">
        <v>2</v>
      </c>
      <c r="AQ567">
        <v>2</v>
      </c>
      <c r="AR567">
        <v>2</v>
      </c>
      <c r="AS567">
        <v>2</v>
      </c>
      <c r="AT567">
        <v>2</v>
      </c>
      <c r="AU567">
        <v>2</v>
      </c>
      <c r="AV567">
        <v>2</v>
      </c>
      <c r="AW567">
        <v>2</v>
      </c>
      <c r="AX567">
        <v>2</v>
      </c>
      <c r="AY567">
        <v>1</v>
      </c>
      <c r="BD567">
        <v>1</v>
      </c>
      <c r="BE567">
        <v>1</v>
      </c>
      <c r="BF567">
        <v>2</v>
      </c>
      <c r="BG567">
        <v>2</v>
      </c>
      <c r="BH567">
        <v>2</v>
      </c>
      <c r="BI567">
        <v>2</v>
      </c>
      <c r="BJ567">
        <v>2</v>
      </c>
      <c r="BK567">
        <v>2</v>
      </c>
      <c r="BL567">
        <v>2</v>
      </c>
      <c r="BM567">
        <v>2</v>
      </c>
      <c r="BN567">
        <v>1</v>
      </c>
    </row>
    <row r="568" spans="2:66" ht="14.5" customHeight="1" x14ac:dyDescent="0.2">
      <c r="B568">
        <f>IF(SUMIFS('Included Monsters'!I:I,'Included Monsters'!E:E,data!K568,'Included Monsters'!F:F,data!M568)=1,0,IF(SUM(C568:D568)=0,0,SUM(E568:H568)))</f>
        <v>0</v>
      </c>
      <c r="C568">
        <f>IF(L568='Choice Identifier'!$F$3,1,0)</f>
        <v>0</v>
      </c>
      <c r="D568">
        <f>IF(K568='Choice Identifier'!$F$3,1,0)</f>
        <v>0</v>
      </c>
      <c r="E568">
        <f>IF(ISNUMBER(SEARCH(E$1,VLOOKUP($N568,'favorites worksheet'!$B:$T,19,FALSE))),4,IFERROR(VLOOKUP($N568,attributelookup,INDEX('list of artifact attributes'!$B:$B,MATCH(data!E$1,'list of artifact attributes'!$A:$A,0)),FALSE),))</f>
        <v>0</v>
      </c>
      <c r="F568">
        <f>IF(ISNUMBER(SEARCH(F$1,VLOOKUP($N568,'favorites worksheet'!$B:$T,19,FALSE))),4,IFERROR(VLOOKUP($N568,attributelookup,INDEX('list of artifact attributes'!$B:$B,MATCH(data!F$1,'list of artifact attributes'!$A:$A,0)),FALSE),))</f>
        <v>0</v>
      </c>
      <c r="G568">
        <f>IF(ISNUMBER(SEARCH(G$1,VLOOKUP($N568,'favorites worksheet'!$B:$T,19,FALSE))),4,IFERROR(VLOOKUP($N568,attributelookup,INDEX('list of artifact attributes'!$B:$B,MATCH(data!G$1,'list of artifact attributes'!$A:$A,0)),FALSE),))</f>
        <v>2</v>
      </c>
      <c r="H568">
        <f>IF(ISNUMBER(SEARCH(H$1,VLOOKUP($N568,'favorites worksheet'!$B:$T,19,FALSE))),4,IFERROR(VLOOKUP($N568,attributelookup,INDEX('list of artifact attributes'!$B:$B,MATCH(data!H$1,'list of artifact attributes'!$A:$A,0)),FALSE),))</f>
        <v>1</v>
      </c>
      <c r="I568">
        <v>2</v>
      </c>
      <c r="J568" t="s">
        <v>838</v>
      </c>
      <c r="K568" t="s">
        <v>13</v>
      </c>
      <c r="L568" t="s">
        <v>920</v>
      </c>
      <c r="M568" t="s">
        <v>840</v>
      </c>
      <c r="N568" t="str">
        <f t="shared" si="8"/>
        <v>WATERKunda</v>
      </c>
      <c r="O568" t="s">
        <v>58</v>
      </c>
      <c r="P568" t="s">
        <v>59</v>
      </c>
      <c r="Q568" t="s">
        <v>83</v>
      </c>
      <c r="R568" t="s">
        <v>186</v>
      </c>
      <c r="S568" t="s">
        <v>872</v>
      </c>
      <c r="T568" t="s">
        <v>871</v>
      </c>
      <c r="U568" t="s">
        <v>855</v>
      </c>
      <c r="X568" t="s">
        <v>911</v>
      </c>
      <c r="Y568">
        <v>1</v>
      </c>
      <c r="Z568">
        <v>1</v>
      </c>
      <c r="AF568">
        <v>2</v>
      </c>
      <c r="AG568">
        <v>2</v>
      </c>
      <c r="AI568">
        <v>2</v>
      </c>
      <c r="AJ568">
        <v>2</v>
      </c>
      <c r="AK568">
        <v>1</v>
      </c>
      <c r="AL568">
        <v>2</v>
      </c>
      <c r="AM568">
        <v>2</v>
      </c>
      <c r="AN568">
        <v>2</v>
      </c>
      <c r="AO568">
        <v>2</v>
      </c>
      <c r="AP568">
        <v>2</v>
      </c>
      <c r="AQ568">
        <v>2</v>
      </c>
      <c r="AR568">
        <v>2</v>
      </c>
      <c r="AS568">
        <v>1</v>
      </c>
      <c r="AT568">
        <v>2</v>
      </c>
      <c r="AU568">
        <v>2</v>
      </c>
      <c r="AV568">
        <v>1</v>
      </c>
      <c r="AW568">
        <v>2</v>
      </c>
      <c r="AX568">
        <v>2</v>
      </c>
      <c r="AY568">
        <v>1</v>
      </c>
      <c r="BD568">
        <v>1</v>
      </c>
      <c r="BE568">
        <v>1</v>
      </c>
      <c r="BF568">
        <v>2</v>
      </c>
      <c r="BG568">
        <v>1</v>
      </c>
      <c r="BH568">
        <v>1</v>
      </c>
      <c r="BI568">
        <v>1</v>
      </c>
      <c r="BJ568">
        <v>1</v>
      </c>
      <c r="BK568">
        <v>2</v>
      </c>
      <c r="BL568">
        <v>2</v>
      </c>
      <c r="BM568">
        <v>2</v>
      </c>
      <c r="BN568">
        <v>1</v>
      </c>
    </row>
    <row r="569" spans="2:66" ht="14.5" customHeight="1" x14ac:dyDescent="0.2">
      <c r="B569">
        <f>IF(SUMIFS('Included Monsters'!I:I,'Included Monsters'!E:E,data!K569,'Included Monsters'!F:F,data!M569)=1,0,IF(SUM(C569:D569)=0,0,SUM(E569:H569)))</f>
        <v>0</v>
      </c>
      <c r="C569">
        <f>IF(L569='Choice Identifier'!$F$3,1,0)</f>
        <v>0</v>
      </c>
      <c r="D569">
        <f>IF(K569='Choice Identifier'!$F$3,1,0)</f>
        <v>0</v>
      </c>
      <c r="E569">
        <f>IF(ISNUMBER(SEARCH(E$1,VLOOKUP($N569,'favorites worksheet'!$B:$T,19,FALSE))),4,IFERROR(VLOOKUP($N569,attributelookup,INDEX('list of artifact attributes'!$B:$B,MATCH(data!E$1,'list of artifact attributes'!$A:$A,0)),FALSE),))</f>
        <v>0</v>
      </c>
      <c r="F569">
        <f>IF(ISNUMBER(SEARCH(F$1,VLOOKUP($N569,'favorites worksheet'!$B:$T,19,FALSE))),4,IFERROR(VLOOKUP($N569,attributelookup,INDEX('list of artifact attributes'!$B:$B,MATCH(data!F$1,'list of artifact attributes'!$A:$A,0)),FALSE),))</f>
        <v>2</v>
      </c>
      <c r="G569">
        <f>IF(ISNUMBER(SEARCH(G$1,VLOOKUP($N569,'favorites worksheet'!$B:$T,19,FALSE))),4,IFERROR(VLOOKUP($N569,attributelookup,INDEX('list of artifact attributes'!$B:$B,MATCH(data!G$1,'list of artifact attributes'!$A:$A,0)),FALSE),))</f>
        <v>2</v>
      </c>
      <c r="H569">
        <f>IF(ISNUMBER(SEARCH(H$1,VLOOKUP($N569,'favorites worksheet'!$B:$T,19,FALSE))),4,IFERROR(VLOOKUP($N569,attributelookup,INDEX('list of artifact attributes'!$B:$B,MATCH(data!H$1,'list of artifact attributes'!$A:$A,0)),FALSE),))</f>
        <v>1</v>
      </c>
      <c r="I569">
        <v>2</v>
      </c>
      <c r="J569" t="s">
        <v>838</v>
      </c>
      <c r="K569" t="s">
        <v>19</v>
      </c>
      <c r="L569" t="s">
        <v>920</v>
      </c>
      <c r="M569" t="s">
        <v>841</v>
      </c>
      <c r="N569" t="str">
        <f t="shared" si="8"/>
        <v>WINDRakaja</v>
      </c>
      <c r="O569" t="s">
        <v>171</v>
      </c>
      <c r="P569" t="s">
        <v>172</v>
      </c>
      <c r="Q569" t="s">
        <v>83</v>
      </c>
      <c r="R569" t="s">
        <v>31</v>
      </c>
      <c r="S569" t="s">
        <v>854</v>
      </c>
      <c r="T569" t="s">
        <v>858</v>
      </c>
      <c r="U569" t="s">
        <v>857</v>
      </c>
      <c r="X569" t="s">
        <v>911</v>
      </c>
      <c r="Y569">
        <v>1</v>
      </c>
      <c r="Z569">
        <v>1</v>
      </c>
      <c r="AE569">
        <v>2</v>
      </c>
      <c r="AF569">
        <v>2</v>
      </c>
      <c r="AG569">
        <v>2</v>
      </c>
      <c r="AI569">
        <v>1</v>
      </c>
      <c r="AJ569">
        <v>2</v>
      </c>
      <c r="AK569">
        <v>2</v>
      </c>
      <c r="AL569">
        <v>2</v>
      </c>
      <c r="AM569">
        <v>2</v>
      </c>
      <c r="AN569">
        <v>2</v>
      </c>
      <c r="AO569">
        <v>2</v>
      </c>
      <c r="AP569">
        <v>2</v>
      </c>
      <c r="AQ569">
        <v>2</v>
      </c>
      <c r="AR569">
        <v>2</v>
      </c>
      <c r="AS569">
        <v>1</v>
      </c>
      <c r="AT569">
        <v>2</v>
      </c>
      <c r="AU569">
        <v>2</v>
      </c>
      <c r="AV569">
        <v>1</v>
      </c>
      <c r="AW569">
        <v>2</v>
      </c>
      <c r="AX569">
        <v>2</v>
      </c>
      <c r="AY569">
        <v>1</v>
      </c>
      <c r="BD569">
        <v>1</v>
      </c>
      <c r="BE569">
        <v>1</v>
      </c>
      <c r="BG569">
        <v>1</v>
      </c>
      <c r="BH569">
        <v>1</v>
      </c>
      <c r="BI569">
        <v>1</v>
      </c>
      <c r="BJ569">
        <v>1</v>
      </c>
      <c r="BK569">
        <v>2</v>
      </c>
      <c r="BL569">
        <v>2</v>
      </c>
      <c r="BM569">
        <v>2</v>
      </c>
      <c r="BN569">
        <v>1</v>
      </c>
    </row>
    <row r="570" spans="2:66" ht="14.5" customHeight="1" x14ac:dyDescent="0.2">
      <c r="B570">
        <f>IF(SUMIFS('Included Monsters'!I:I,'Included Monsters'!E:E,data!K570,'Included Monsters'!F:F,data!M570)=1,0,IF(SUM(C570:D570)=0,0,SUM(E570:H570)))</f>
        <v>0</v>
      </c>
      <c r="C570">
        <f>IF(L570='Choice Identifier'!$F$3,1,0)</f>
        <v>0</v>
      </c>
      <c r="D570">
        <f>IF(K570='Choice Identifier'!$F$3,1,0)</f>
        <v>0</v>
      </c>
      <c r="E570">
        <f>IF(ISNUMBER(SEARCH(E$1,VLOOKUP($N570,'favorites worksheet'!$B:$T,19,FALSE))),4,IFERROR(VLOOKUP($N570,attributelookup,INDEX('list of artifact attributes'!$B:$B,MATCH(data!E$1,'list of artifact attributes'!$A:$A,0)),FALSE),))</f>
        <v>0</v>
      </c>
      <c r="F570">
        <f>IF(ISNUMBER(SEARCH(F$1,VLOOKUP($N570,'favorites worksheet'!$B:$T,19,FALSE))),4,IFERROR(VLOOKUP($N570,attributelookup,INDEX('list of artifact attributes'!$B:$B,MATCH(data!F$1,'list of artifact attributes'!$A:$A,0)),FALSE),))</f>
        <v>2</v>
      </c>
      <c r="G570">
        <f>IF(ISNUMBER(SEARCH(G$1,VLOOKUP($N570,'favorites worksheet'!$B:$T,19,FALSE))),4,IFERROR(VLOOKUP($N570,attributelookup,INDEX('list of artifact attributes'!$B:$B,MATCH(data!G$1,'list of artifact attributes'!$A:$A,0)),FALSE),))</f>
        <v>2</v>
      </c>
      <c r="H570">
        <f>IF(ISNUMBER(SEARCH(H$1,VLOOKUP($N570,'favorites worksheet'!$B:$T,19,FALSE))),4,IFERROR(VLOOKUP($N570,attributelookup,INDEX('list of artifact attributes'!$B:$B,MATCH(data!H$1,'list of artifact attributes'!$A:$A,0)),FALSE),))</f>
        <v>2</v>
      </c>
      <c r="I570">
        <v>2</v>
      </c>
      <c r="J570" t="s">
        <v>838</v>
      </c>
      <c r="K570" t="s">
        <v>6</v>
      </c>
      <c r="L570" t="s">
        <v>910</v>
      </c>
      <c r="M570" t="s">
        <v>839</v>
      </c>
      <c r="N570" t="str">
        <f t="shared" si="8"/>
        <v>FIRETantra</v>
      </c>
      <c r="O570" t="s">
        <v>171</v>
      </c>
      <c r="P570" t="s">
        <v>172</v>
      </c>
      <c r="Q570" t="s">
        <v>612</v>
      </c>
      <c r="R570" t="s">
        <v>172</v>
      </c>
      <c r="S570" t="s">
        <v>872</v>
      </c>
      <c r="T570" t="s">
        <v>871</v>
      </c>
      <c r="U570" t="s">
        <v>857</v>
      </c>
      <c r="X570" t="s">
        <v>910</v>
      </c>
      <c r="Y570">
        <v>2</v>
      </c>
      <c r="Z570">
        <v>2</v>
      </c>
      <c r="AE570">
        <v>2</v>
      </c>
      <c r="AF570">
        <v>2</v>
      </c>
      <c r="AG570">
        <v>2</v>
      </c>
      <c r="AI570">
        <v>2</v>
      </c>
      <c r="AJ570">
        <v>1</v>
      </c>
      <c r="AK570">
        <v>2</v>
      </c>
      <c r="AL570">
        <v>2</v>
      </c>
      <c r="AM570">
        <v>2</v>
      </c>
      <c r="AN570">
        <v>2</v>
      </c>
      <c r="AO570">
        <v>2</v>
      </c>
      <c r="AP570">
        <v>2</v>
      </c>
      <c r="AQ570">
        <v>2</v>
      </c>
      <c r="AR570">
        <v>2</v>
      </c>
      <c r="AS570">
        <v>2</v>
      </c>
      <c r="AT570">
        <v>2</v>
      </c>
      <c r="AU570">
        <v>2</v>
      </c>
      <c r="AV570">
        <v>2</v>
      </c>
      <c r="AW570">
        <v>2</v>
      </c>
      <c r="AX570">
        <v>2</v>
      </c>
      <c r="AY570">
        <v>1</v>
      </c>
      <c r="BD570">
        <v>1</v>
      </c>
      <c r="BE570">
        <v>1</v>
      </c>
      <c r="BG570">
        <v>2</v>
      </c>
      <c r="BH570">
        <v>2</v>
      </c>
      <c r="BI570">
        <v>2</v>
      </c>
      <c r="BJ570">
        <v>2</v>
      </c>
      <c r="BK570">
        <v>2</v>
      </c>
      <c r="BL570">
        <v>2</v>
      </c>
      <c r="BM570">
        <v>2</v>
      </c>
      <c r="BN570">
        <v>1</v>
      </c>
    </row>
    <row r="578" spans="29:29" x14ac:dyDescent="0.2">
      <c r="AC578" t="s">
        <v>1508</v>
      </c>
    </row>
  </sheetData>
  <autoFilter ref="B1:BN570" xr:uid="{00000000-0009-0000-0000-00000C000000}"/>
  <sortState xmlns:xlrd2="http://schemas.microsoft.com/office/spreadsheetml/2017/richdata2" ref="Z1:Z9">
    <sortCondition ref="Z10"/>
  </sortState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D8"/>
  <sheetViews>
    <sheetView workbookViewId="0">
      <selection activeCell="D7" sqref="D7"/>
    </sheetView>
  </sheetViews>
  <sheetFormatPr baseColWidth="10" defaultColWidth="8.83203125" defaultRowHeight="15" x14ac:dyDescent="0.2"/>
  <sheetData>
    <row r="1" spans="1:4" x14ac:dyDescent="0.2">
      <c r="B1" t="s">
        <v>909</v>
      </c>
      <c r="C1" t="s">
        <v>910</v>
      </c>
      <c r="D1" t="s">
        <v>911</v>
      </c>
    </row>
    <row r="2" spans="1:4" x14ac:dyDescent="0.2">
      <c r="A2" t="s">
        <v>910</v>
      </c>
      <c r="B2">
        <v>0</v>
      </c>
      <c r="C2">
        <v>1</v>
      </c>
      <c r="D2">
        <v>0</v>
      </c>
    </row>
    <row r="3" spans="1:4" x14ac:dyDescent="0.2">
      <c r="A3" t="s">
        <v>912</v>
      </c>
      <c r="B3">
        <v>0</v>
      </c>
      <c r="C3">
        <v>1</v>
      </c>
      <c r="D3">
        <v>1</v>
      </c>
    </row>
    <row r="4" spans="1:4" x14ac:dyDescent="0.2">
      <c r="A4" t="s">
        <v>909</v>
      </c>
      <c r="B4">
        <v>1</v>
      </c>
      <c r="C4">
        <v>0</v>
      </c>
      <c r="D4">
        <v>0</v>
      </c>
    </row>
    <row r="5" spans="1:4" x14ac:dyDescent="0.2">
      <c r="A5" t="s">
        <v>913</v>
      </c>
      <c r="B5">
        <v>1</v>
      </c>
      <c r="C5">
        <v>1</v>
      </c>
      <c r="D5">
        <v>1</v>
      </c>
    </row>
    <row r="6" spans="1:4" x14ac:dyDescent="0.2">
      <c r="A6" t="s">
        <v>914</v>
      </c>
      <c r="B6">
        <v>1</v>
      </c>
      <c r="C6">
        <v>1</v>
      </c>
      <c r="D6">
        <v>0</v>
      </c>
    </row>
    <row r="7" spans="1:4" x14ac:dyDescent="0.2">
      <c r="A7" t="s">
        <v>911</v>
      </c>
      <c r="B7">
        <v>0</v>
      </c>
      <c r="C7">
        <v>0</v>
      </c>
      <c r="D7">
        <v>1</v>
      </c>
    </row>
    <row r="8" spans="1:4" x14ac:dyDescent="0.2">
      <c r="A8" t="s">
        <v>915</v>
      </c>
      <c r="B8">
        <v>1</v>
      </c>
      <c r="C8">
        <v>0</v>
      </c>
      <c r="D8">
        <v>1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N570"/>
  <sheetViews>
    <sheetView workbookViewId="0">
      <selection activeCell="O564" sqref="O564"/>
    </sheetView>
  </sheetViews>
  <sheetFormatPr baseColWidth="10" defaultColWidth="8.83203125" defaultRowHeight="15" x14ac:dyDescent="0.2"/>
  <cols>
    <col min="5" max="5" width="9.83203125" style="52" bestFit="1" customWidth="1"/>
  </cols>
  <sheetData>
    <row r="1" spans="1:14" x14ac:dyDescent="0.2">
      <c r="A1" t="s">
        <v>926</v>
      </c>
      <c r="B1" t="s">
        <v>927</v>
      </c>
      <c r="C1" t="s">
        <v>928</v>
      </c>
      <c r="D1" t="s">
        <v>929</v>
      </c>
      <c r="E1" s="52" t="s">
        <v>1520</v>
      </c>
      <c r="F1" t="s">
        <v>932</v>
      </c>
      <c r="G1" t="s">
        <v>909</v>
      </c>
      <c r="H1" t="s">
        <v>910</v>
      </c>
      <c r="I1" t="s">
        <v>911</v>
      </c>
      <c r="J1" t="s">
        <v>941</v>
      </c>
      <c r="K1" s="7" t="s">
        <v>930</v>
      </c>
      <c r="L1" t="s">
        <v>933</v>
      </c>
      <c r="M1" t="s">
        <v>934</v>
      </c>
      <c r="N1" t="s">
        <v>935</v>
      </c>
    </row>
    <row r="2" spans="1:14" x14ac:dyDescent="0.2">
      <c r="A2">
        <v>5</v>
      </c>
      <c r="B2" t="s">
        <v>382</v>
      </c>
      <c r="C2" t="s">
        <v>26</v>
      </c>
      <c r="D2" t="s">
        <v>388</v>
      </c>
      <c r="E2" s="52">
        <v>5.6899999999999995E-4</v>
      </c>
      <c r="F2" t="str">
        <f>VLOOKUP(C2&amp;D2,data!N:X,11,FALSE)</f>
        <v>HP</v>
      </c>
      <c r="G2">
        <f>VLOOKUP($F2,'Flat stat lookup'!$A$1:$D$8,2,FALSE)</f>
        <v>0</v>
      </c>
      <c r="H2">
        <f>VLOOKUP($F2,'Flat stat lookup'!$A$1:$D$8,3,FALSE)</f>
        <v>1</v>
      </c>
      <c r="I2">
        <f>VLOOKUP($F2,'Flat stat lookup'!$A$1:$D$8,4,FALSE)</f>
        <v>0</v>
      </c>
      <c r="J2">
        <f>IF(L2&gt;0,1,0)</f>
        <v>1</v>
      </c>
      <c r="K2">
        <f>INDEX(data!B:B,MATCH(Ranking!C2&amp;Ranking!D2,data!N:N,0))</f>
        <v>0</v>
      </c>
      <c r="L2">
        <f>(IF(G2=1,IF('Choice Identifier'!$F$5="atk",0.12,0),0)+IF(H2=1,IF('Choice Identifier'!$F$5="hp",0.12,0),0)+IF(I2=1,IF('Choice Identifier'!$F$5="def",0.12,0),0))/SUM(G2:I2)</f>
        <v>0.12</v>
      </c>
      <c r="M2">
        <f t="shared" ref="M2:M65" si="0">IF(K2=0,0,E2+K2+L2)+IF(K2=0,0,IF(L2=0,0,50))</f>
        <v>0</v>
      </c>
      <c r="N2">
        <f>IF(M2=0,0,RANK(M2,M:M))</f>
        <v>0</v>
      </c>
    </row>
    <row r="3" spans="1:14" x14ac:dyDescent="0.2">
      <c r="A3">
        <v>5</v>
      </c>
      <c r="B3" t="s">
        <v>300</v>
      </c>
      <c r="C3" t="s">
        <v>13</v>
      </c>
      <c r="D3" t="s">
        <v>301</v>
      </c>
      <c r="E3" s="52">
        <v>5.6800000000000004E-4</v>
      </c>
      <c r="F3" t="str">
        <f>VLOOKUP(C3&amp;D3,data!N:X,11,FALSE)</f>
        <v>HP/DEF</v>
      </c>
      <c r="G3">
        <f>VLOOKUP($F3,'Flat stat lookup'!$A$1:$D$8,2,FALSE)</f>
        <v>0</v>
      </c>
      <c r="H3">
        <f>VLOOKUP($F3,'Flat stat lookup'!$A$1:$D$8,3,FALSE)</f>
        <v>1</v>
      </c>
      <c r="I3">
        <f>VLOOKUP($F3,'Flat stat lookup'!$A$1:$D$8,4,FALSE)</f>
        <v>1</v>
      </c>
      <c r="J3">
        <f t="shared" ref="J3:J66" si="1">IF(L3&gt;0,1,0)</f>
        <v>1</v>
      </c>
      <c r="K3">
        <f>INDEX(data!B:B,MATCH(Ranking!C3&amp;Ranking!D3,data!N:N,0))</f>
        <v>0</v>
      </c>
      <c r="L3">
        <f>(IF(G3=1,IF('Choice Identifier'!$F$5="atk",0.12,0),0)+IF(H3=1,IF('Choice Identifier'!$F$5="hp",0.12,0),0)+IF(I3=1,IF('Choice Identifier'!$F$5="def",0.12,0),0))/SUM(G3:I3)</f>
        <v>0.06</v>
      </c>
      <c r="M3">
        <f t="shared" si="0"/>
        <v>0</v>
      </c>
      <c r="N3">
        <f t="shared" ref="N3:N66" si="2">IF(M3=0,0,RANK(M3,M:M))</f>
        <v>0</v>
      </c>
    </row>
    <row r="4" spans="1:14" x14ac:dyDescent="0.2">
      <c r="A4">
        <v>5</v>
      </c>
      <c r="B4" t="s">
        <v>300</v>
      </c>
      <c r="C4" t="s">
        <v>22</v>
      </c>
      <c r="D4" t="s">
        <v>302</v>
      </c>
      <c r="E4" s="52">
        <v>5.6700000000000001E-4</v>
      </c>
      <c r="F4" t="str">
        <f>VLOOKUP(C4&amp;D4,data!N:X,11,FALSE)</f>
        <v>HP/DEF</v>
      </c>
      <c r="G4">
        <f>VLOOKUP($F4,'Flat stat lookup'!$A$1:$D$8,2,FALSE)</f>
        <v>0</v>
      </c>
      <c r="H4">
        <f>VLOOKUP($F4,'Flat stat lookup'!$A$1:$D$8,3,FALSE)</f>
        <v>1</v>
      </c>
      <c r="I4">
        <f>VLOOKUP($F4,'Flat stat lookup'!$A$1:$D$8,4,FALSE)</f>
        <v>1</v>
      </c>
      <c r="J4">
        <f t="shared" si="1"/>
        <v>1</v>
      </c>
      <c r="K4">
        <f>INDEX(data!B:B,MATCH(Ranking!C4&amp;Ranking!D4,data!N:N,0))</f>
        <v>5</v>
      </c>
      <c r="L4">
        <f>(IF(G4=1,IF('Choice Identifier'!$F$5="atk",0.12,0),0)+IF(H4=1,IF('Choice Identifier'!$F$5="hp",0.12,0),0)+IF(I4=1,IF('Choice Identifier'!$F$5="def",0.12,0),0))/SUM(G4:I4)</f>
        <v>0.06</v>
      </c>
      <c r="M4">
        <f t="shared" si="0"/>
        <v>55.060566999999999</v>
      </c>
      <c r="N4">
        <f t="shared" si="2"/>
        <v>18</v>
      </c>
    </row>
    <row r="5" spans="1:14" x14ac:dyDescent="0.2">
      <c r="A5">
        <v>5</v>
      </c>
      <c r="B5" t="s">
        <v>300</v>
      </c>
      <c r="C5" t="s">
        <v>19</v>
      </c>
      <c r="D5" t="s">
        <v>304</v>
      </c>
      <c r="E5" s="52">
        <v>5.6599999999999999E-4</v>
      </c>
      <c r="F5" t="str">
        <f>VLOOKUP(C5&amp;D5,data!N:X,11,FALSE)</f>
        <v>HP/DEF</v>
      </c>
      <c r="G5">
        <f>VLOOKUP($F5,'Flat stat lookup'!$A$1:$D$8,2,FALSE)</f>
        <v>0</v>
      </c>
      <c r="H5">
        <f>VLOOKUP($F5,'Flat stat lookup'!$A$1:$D$8,3,FALSE)</f>
        <v>1</v>
      </c>
      <c r="I5">
        <f>VLOOKUP($F5,'Flat stat lookup'!$A$1:$D$8,4,FALSE)</f>
        <v>1</v>
      </c>
      <c r="J5">
        <f t="shared" si="1"/>
        <v>1</v>
      </c>
      <c r="K5">
        <f>INDEX(data!B:B,MATCH(Ranking!C5&amp;Ranking!D5,data!N:N,0))</f>
        <v>0</v>
      </c>
      <c r="L5">
        <f>(IF(G5=1,IF('Choice Identifier'!$F$5="atk",0.12,0),0)+IF(H5=1,IF('Choice Identifier'!$F$5="hp",0.12,0),0)+IF(I5=1,IF('Choice Identifier'!$F$5="def",0.12,0),0))/SUM(G5:I5)</f>
        <v>0.06</v>
      </c>
      <c r="M5">
        <f t="shared" si="0"/>
        <v>0</v>
      </c>
      <c r="N5">
        <f t="shared" si="2"/>
        <v>0</v>
      </c>
    </row>
    <row r="6" spans="1:14" x14ac:dyDescent="0.2">
      <c r="A6">
        <v>5</v>
      </c>
      <c r="B6" t="s">
        <v>300</v>
      </c>
      <c r="C6" t="s">
        <v>26</v>
      </c>
      <c r="D6" t="s">
        <v>306</v>
      </c>
      <c r="E6" s="52">
        <v>5.6499999999999996E-4</v>
      </c>
      <c r="F6" t="str">
        <f>VLOOKUP(C6&amp;D6,data!N:X,11,FALSE)</f>
        <v>HP/DEF</v>
      </c>
      <c r="G6">
        <f>VLOOKUP($F6,'Flat stat lookup'!$A$1:$D$8,2,FALSE)</f>
        <v>0</v>
      </c>
      <c r="H6">
        <f>VLOOKUP($F6,'Flat stat lookup'!$A$1:$D$8,3,FALSE)</f>
        <v>1</v>
      </c>
      <c r="I6">
        <f>VLOOKUP($F6,'Flat stat lookup'!$A$1:$D$8,4,FALSE)</f>
        <v>1</v>
      </c>
      <c r="J6">
        <f t="shared" si="1"/>
        <v>1</v>
      </c>
      <c r="K6">
        <f>INDEX(data!B:B,MATCH(Ranking!C6&amp;Ranking!D6,data!N:N,0))</f>
        <v>0</v>
      </c>
      <c r="L6">
        <f>(IF(G6=1,IF('Choice Identifier'!$F$5="atk",0.12,0),0)+IF(H6=1,IF('Choice Identifier'!$F$5="hp",0.12,0),0)+IF(I6=1,IF('Choice Identifier'!$F$5="def",0.12,0),0))/SUM(G6:I6)</f>
        <v>0.06</v>
      </c>
      <c r="M6">
        <f t="shared" si="0"/>
        <v>0</v>
      </c>
      <c r="N6">
        <f t="shared" si="2"/>
        <v>0</v>
      </c>
    </row>
    <row r="7" spans="1:14" x14ac:dyDescent="0.2">
      <c r="A7">
        <v>5</v>
      </c>
      <c r="B7" t="s">
        <v>300</v>
      </c>
      <c r="C7" t="s">
        <v>6</v>
      </c>
      <c r="D7" t="s">
        <v>308</v>
      </c>
      <c r="E7" s="52">
        <v>5.6400000000000005E-4</v>
      </c>
      <c r="F7" t="str">
        <f>VLOOKUP(C7&amp;D7,data!N:X,11,FALSE)</f>
        <v>HP/DEF</v>
      </c>
      <c r="G7">
        <f>VLOOKUP($F7,'Flat stat lookup'!$A$1:$D$8,2,FALSE)</f>
        <v>0</v>
      </c>
      <c r="H7">
        <f>VLOOKUP($F7,'Flat stat lookup'!$A$1:$D$8,3,FALSE)</f>
        <v>1</v>
      </c>
      <c r="I7">
        <f>VLOOKUP($F7,'Flat stat lookup'!$A$1:$D$8,4,FALSE)</f>
        <v>1</v>
      </c>
      <c r="J7">
        <f t="shared" si="1"/>
        <v>1</v>
      </c>
      <c r="K7">
        <f>INDEX(data!B:B,MATCH(Ranking!C7&amp;Ranking!D7,data!N:N,0))</f>
        <v>0</v>
      </c>
      <c r="L7">
        <f>(IF(G7=1,IF('Choice Identifier'!$F$5="atk",0.12,0),0)+IF(H7=1,IF('Choice Identifier'!$F$5="hp",0.12,0),0)+IF(I7=1,IF('Choice Identifier'!$F$5="def",0.12,0),0))/SUM(G7:I7)</f>
        <v>0.06</v>
      </c>
      <c r="M7">
        <f t="shared" si="0"/>
        <v>0</v>
      </c>
      <c r="N7">
        <f t="shared" si="2"/>
        <v>0</v>
      </c>
    </row>
    <row r="8" spans="1:14" x14ac:dyDescent="0.2">
      <c r="A8">
        <v>5</v>
      </c>
      <c r="B8" t="s">
        <v>7</v>
      </c>
      <c r="C8" t="s">
        <v>19</v>
      </c>
      <c r="D8" t="s">
        <v>20</v>
      </c>
      <c r="E8" s="52">
        <v>5.6300000000000002E-4</v>
      </c>
      <c r="F8" t="str">
        <f>VLOOKUP(C8&amp;D8,data!N:X,11,FALSE)</f>
        <v>Any</v>
      </c>
      <c r="G8">
        <f>VLOOKUP($F8,'Flat stat lookup'!$A$1:$D$8,2,FALSE)</f>
        <v>1</v>
      </c>
      <c r="H8">
        <f>VLOOKUP($F8,'Flat stat lookup'!$A$1:$D$8,3,FALSE)</f>
        <v>1</v>
      </c>
      <c r="I8">
        <f>VLOOKUP($F8,'Flat stat lookup'!$A$1:$D$8,4,FALSE)</f>
        <v>1</v>
      </c>
      <c r="J8">
        <f t="shared" si="1"/>
        <v>1</v>
      </c>
      <c r="K8">
        <f>INDEX(data!B:B,MATCH(Ranking!C8&amp;Ranking!D8,data!N:N,0))</f>
        <v>0</v>
      </c>
      <c r="L8">
        <f>(IF(G8=1,IF('Choice Identifier'!$F$5="atk",0.12,0),0)+IF(H8=1,IF('Choice Identifier'!$F$5="hp",0.12,0),0)+IF(I8=1,IF('Choice Identifier'!$F$5="def",0.12,0),0))/SUM(G8:I8)</f>
        <v>0.04</v>
      </c>
      <c r="M8">
        <f t="shared" si="0"/>
        <v>0</v>
      </c>
      <c r="N8">
        <f t="shared" si="2"/>
        <v>0</v>
      </c>
    </row>
    <row r="9" spans="1:14" x14ac:dyDescent="0.2">
      <c r="A9">
        <v>5</v>
      </c>
      <c r="B9" t="s">
        <v>7</v>
      </c>
      <c r="C9" t="s">
        <v>13</v>
      </c>
      <c r="D9" t="s">
        <v>14</v>
      </c>
      <c r="E9" s="52">
        <v>5.62E-4</v>
      </c>
      <c r="F9" t="str">
        <f>VLOOKUP(C9&amp;D9,data!N:X,11,FALSE)</f>
        <v>HP/DEF</v>
      </c>
      <c r="G9">
        <f>VLOOKUP($F9,'Flat stat lookup'!$A$1:$D$8,2,FALSE)</f>
        <v>0</v>
      </c>
      <c r="H9">
        <f>VLOOKUP($F9,'Flat stat lookup'!$A$1:$D$8,3,FALSE)</f>
        <v>1</v>
      </c>
      <c r="I9">
        <f>VLOOKUP($F9,'Flat stat lookup'!$A$1:$D$8,4,FALSE)</f>
        <v>1</v>
      </c>
      <c r="J9">
        <f t="shared" si="1"/>
        <v>1</v>
      </c>
      <c r="K9">
        <f>INDEX(data!B:B,MATCH(Ranking!C9&amp;Ranking!D9,data!N:N,0))</f>
        <v>0</v>
      </c>
      <c r="L9">
        <f>(IF(G9=1,IF('Choice Identifier'!$F$5="atk",0.12,0),0)+IF(H9=1,IF('Choice Identifier'!$F$5="hp",0.12,0),0)+IF(I9=1,IF('Choice Identifier'!$F$5="def",0.12,0),0))/SUM(G9:I9)</f>
        <v>0.06</v>
      </c>
      <c r="M9">
        <f t="shared" si="0"/>
        <v>0</v>
      </c>
      <c r="N9">
        <f t="shared" si="2"/>
        <v>0</v>
      </c>
    </row>
    <row r="10" spans="1:14" x14ac:dyDescent="0.2">
      <c r="A10">
        <v>5</v>
      </c>
      <c r="B10" t="s">
        <v>7</v>
      </c>
      <c r="C10" t="s">
        <v>22</v>
      </c>
      <c r="D10" t="s">
        <v>23</v>
      </c>
      <c r="E10" s="52">
        <v>5.6099999999999998E-4</v>
      </c>
      <c r="F10" t="str">
        <f>VLOOKUP(C10&amp;D10,data!N:X,11,FALSE)</f>
        <v>ATK</v>
      </c>
      <c r="G10">
        <f>VLOOKUP($F10,'Flat stat lookup'!$A$1:$D$8,2,FALSE)</f>
        <v>1</v>
      </c>
      <c r="H10">
        <f>VLOOKUP($F10,'Flat stat lookup'!$A$1:$D$8,3,FALSE)</f>
        <v>0</v>
      </c>
      <c r="I10">
        <f>VLOOKUP($F10,'Flat stat lookup'!$A$1:$D$8,4,FALSE)</f>
        <v>0</v>
      </c>
      <c r="J10">
        <f t="shared" si="1"/>
        <v>0</v>
      </c>
      <c r="K10">
        <f>INDEX(data!B:B,MATCH(Ranking!C10&amp;Ranking!D10,data!N:N,0))</f>
        <v>4</v>
      </c>
      <c r="L10">
        <f>(IF(G10=1,IF('Choice Identifier'!$F$5="atk",0.12,0),0)+IF(H10=1,IF('Choice Identifier'!$F$5="hp",0.12,0),0)+IF(I10=1,IF('Choice Identifier'!$F$5="def",0.12,0),0))/SUM(G10:I10)</f>
        <v>0</v>
      </c>
      <c r="M10">
        <f t="shared" si="0"/>
        <v>4.0005610000000003</v>
      </c>
      <c r="N10">
        <f t="shared" si="2"/>
        <v>72</v>
      </c>
    </row>
    <row r="11" spans="1:14" x14ac:dyDescent="0.2">
      <c r="A11">
        <v>5</v>
      </c>
      <c r="B11" t="s">
        <v>7</v>
      </c>
      <c r="C11" t="s">
        <v>6</v>
      </c>
      <c r="D11" t="s">
        <v>8</v>
      </c>
      <c r="E11" s="52">
        <v>5.5999999999999995E-4</v>
      </c>
      <c r="F11" t="str">
        <f>VLOOKUP(C11&amp;D11,data!N:X,11,FALSE)</f>
        <v>HP/DEF</v>
      </c>
      <c r="G11">
        <f>VLOOKUP($F11,'Flat stat lookup'!$A$1:$D$8,2,FALSE)</f>
        <v>0</v>
      </c>
      <c r="H11">
        <f>VLOOKUP($F11,'Flat stat lookup'!$A$1:$D$8,3,FALSE)</f>
        <v>1</v>
      </c>
      <c r="I11">
        <f>VLOOKUP($F11,'Flat stat lookup'!$A$1:$D$8,4,FALSE)</f>
        <v>1</v>
      </c>
      <c r="J11">
        <f t="shared" si="1"/>
        <v>1</v>
      </c>
      <c r="K11">
        <f>INDEX(data!B:B,MATCH(Ranking!C11&amp;Ranking!D11,data!N:N,0))</f>
        <v>0</v>
      </c>
      <c r="L11">
        <f>(IF(G11=1,IF('Choice Identifier'!$F$5="atk",0.12,0),0)+IF(H11=1,IF('Choice Identifier'!$F$5="hp",0.12,0),0)+IF(I11=1,IF('Choice Identifier'!$F$5="def",0.12,0),0))/SUM(G11:I11)</f>
        <v>0.06</v>
      </c>
      <c r="M11">
        <f t="shared" si="0"/>
        <v>0</v>
      </c>
      <c r="N11">
        <f t="shared" si="2"/>
        <v>0</v>
      </c>
    </row>
    <row r="12" spans="1:14" x14ac:dyDescent="0.2">
      <c r="A12">
        <v>5</v>
      </c>
      <c r="B12" t="s">
        <v>7</v>
      </c>
      <c r="C12" t="s">
        <v>26</v>
      </c>
      <c r="D12" t="s">
        <v>27</v>
      </c>
      <c r="E12" s="52">
        <v>5.5900000000000004E-4</v>
      </c>
      <c r="F12" t="str">
        <f>VLOOKUP(C12&amp;D12,data!N:X,11,FALSE)</f>
        <v>HP/DEF</v>
      </c>
      <c r="G12">
        <f>VLOOKUP($F12,'Flat stat lookup'!$A$1:$D$8,2,FALSE)</f>
        <v>0</v>
      </c>
      <c r="H12">
        <f>VLOOKUP($F12,'Flat stat lookup'!$A$1:$D$8,3,FALSE)</f>
        <v>1</v>
      </c>
      <c r="I12">
        <f>VLOOKUP($F12,'Flat stat lookup'!$A$1:$D$8,4,FALSE)</f>
        <v>1</v>
      </c>
      <c r="J12">
        <f t="shared" si="1"/>
        <v>1</v>
      </c>
      <c r="K12">
        <f>INDEX(data!B:B,MATCH(Ranking!C12&amp;Ranking!D12,data!N:N,0))</f>
        <v>0</v>
      </c>
      <c r="L12">
        <f>(IF(G12=1,IF('Choice Identifier'!$F$5="atk",0.12,0),0)+IF(H12=1,IF('Choice Identifier'!$F$5="hp",0.12,0),0)+IF(I12=1,IF('Choice Identifier'!$F$5="def",0.12,0),0))/SUM(G12:I12)</f>
        <v>0.06</v>
      </c>
      <c r="M12">
        <f t="shared" si="0"/>
        <v>0</v>
      </c>
      <c r="N12">
        <f t="shared" si="2"/>
        <v>0</v>
      </c>
    </row>
    <row r="13" spans="1:14" x14ac:dyDescent="0.2">
      <c r="A13">
        <v>5</v>
      </c>
      <c r="B13" t="s">
        <v>291</v>
      </c>
      <c r="C13" t="s">
        <v>13</v>
      </c>
      <c r="D13" t="s">
        <v>292</v>
      </c>
      <c r="E13" s="52">
        <v>5.5800000000000001E-4</v>
      </c>
      <c r="F13" t="str">
        <f>VLOOKUP(C13&amp;D13,data!N:X,11,FALSE)</f>
        <v>HP</v>
      </c>
      <c r="G13">
        <f>VLOOKUP($F13,'Flat stat lookup'!$A$1:$D$8,2,FALSE)</f>
        <v>0</v>
      </c>
      <c r="H13">
        <f>VLOOKUP($F13,'Flat stat lookup'!$A$1:$D$8,3,FALSE)</f>
        <v>1</v>
      </c>
      <c r="I13">
        <f>VLOOKUP($F13,'Flat stat lookup'!$A$1:$D$8,4,FALSE)</f>
        <v>0</v>
      </c>
      <c r="J13">
        <f t="shared" si="1"/>
        <v>1</v>
      </c>
      <c r="K13">
        <f>INDEX(data!B:B,MATCH(Ranking!C13&amp;Ranking!D13,data!N:N,0))</f>
        <v>0</v>
      </c>
      <c r="L13">
        <f>(IF(G13=1,IF('Choice Identifier'!$F$5="atk",0.12,0),0)+IF(H13=1,IF('Choice Identifier'!$F$5="hp",0.12,0),0)+IF(I13=1,IF('Choice Identifier'!$F$5="def",0.12,0),0))/SUM(G13:I13)</f>
        <v>0.12</v>
      </c>
      <c r="M13">
        <f t="shared" si="0"/>
        <v>0</v>
      </c>
      <c r="N13">
        <f t="shared" si="2"/>
        <v>0</v>
      </c>
    </row>
    <row r="14" spans="1:14" x14ac:dyDescent="0.2">
      <c r="A14">
        <v>5</v>
      </c>
      <c r="B14" t="s">
        <v>291</v>
      </c>
      <c r="C14" t="s">
        <v>6</v>
      </c>
      <c r="D14" t="s">
        <v>295</v>
      </c>
      <c r="E14" s="52">
        <v>5.5699999999999999E-4</v>
      </c>
      <c r="F14" t="str">
        <f>VLOOKUP(C14&amp;D14,data!N:X,11,FALSE)</f>
        <v>HP</v>
      </c>
      <c r="G14">
        <f>VLOOKUP($F14,'Flat stat lookup'!$A$1:$D$8,2,FALSE)</f>
        <v>0</v>
      </c>
      <c r="H14">
        <f>VLOOKUP($F14,'Flat stat lookup'!$A$1:$D$8,3,FALSE)</f>
        <v>1</v>
      </c>
      <c r="I14">
        <f>VLOOKUP($F14,'Flat stat lookup'!$A$1:$D$8,4,FALSE)</f>
        <v>0</v>
      </c>
      <c r="J14">
        <f t="shared" si="1"/>
        <v>1</v>
      </c>
      <c r="K14">
        <f>INDEX(data!B:B,MATCH(Ranking!C14&amp;Ranking!D14,data!N:N,0))</f>
        <v>0</v>
      </c>
      <c r="L14">
        <f>(IF(G14=1,IF('Choice Identifier'!$F$5="atk",0.12,0),0)+IF(H14=1,IF('Choice Identifier'!$F$5="hp",0.12,0),0)+IF(I14=1,IF('Choice Identifier'!$F$5="def",0.12,0),0))/SUM(G14:I14)</f>
        <v>0.12</v>
      </c>
      <c r="M14">
        <f t="shared" si="0"/>
        <v>0</v>
      </c>
      <c r="N14">
        <f t="shared" si="2"/>
        <v>0</v>
      </c>
    </row>
    <row r="15" spans="1:14" x14ac:dyDescent="0.2">
      <c r="A15">
        <v>5</v>
      </c>
      <c r="B15" t="s">
        <v>291</v>
      </c>
      <c r="C15" t="s">
        <v>26</v>
      </c>
      <c r="D15" t="s">
        <v>296</v>
      </c>
      <c r="E15" s="52">
        <v>5.5599999999999996E-4</v>
      </c>
      <c r="F15" t="str">
        <f>VLOOKUP(C15&amp;D15,data!N:X,11,FALSE)</f>
        <v>HP</v>
      </c>
      <c r="G15">
        <f>VLOOKUP($F15,'Flat stat lookup'!$A$1:$D$8,2,FALSE)</f>
        <v>0</v>
      </c>
      <c r="H15">
        <f>VLOOKUP($F15,'Flat stat lookup'!$A$1:$D$8,3,FALSE)</f>
        <v>1</v>
      </c>
      <c r="I15">
        <f>VLOOKUP($F15,'Flat stat lookup'!$A$1:$D$8,4,FALSE)</f>
        <v>0</v>
      </c>
      <c r="J15">
        <f t="shared" si="1"/>
        <v>1</v>
      </c>
      <c r="K15">
        <f>INDEX(data!B:B,MATCH(Ranking!C15&amp;Ranking!D15,data!N:N,0))</f>
        <v>0</v>
      </c>
      <c r="L15">
        <f>(IF(G15=1,IF('Choice Identifier'!$F$5="atk",0.12,0),0)+IF(H15=1,IF('Choice Identifier'!$F$5="hp",0.12,0),0)+IF(I15=1,IF('Choice Identifier'!$F$5="def",0.12,0),0))/SUM(G15:I15)</f>
        <v>0.12</v>
      </c>
      <c r="M15">
        <f t="shared" si="0"/>
        <v>0</v>
      </c>
      <c r="N15">
        <f t="shared" si="2"/>
        <v>0</v>
      </c>
    </row>
    <row r="16" spans="1:14" x14ac:dyDescent="0.2">
      <c r="A16">
        <v>5</v>
      </c>
      <c r="B16" t="s">
        <v>291</v>
      </c>
      <c r="C16" t="s">
        <v>19</v>
      </c>
      <c r="D16" t="s">
        <v>298</v>
      </c>
      <c r="E16" s="52">
        <v>5.5500000000000005E-4</v>
      </c>
      <c r="F16" t="str">
        <f>VLOOKUP(C16&amp;D16,data!N:X,11,FALSE)</f>
        <v>HP</v>
      </c>
      <c r="G16">
        <f>VLOOKUP($F16,'Flat stat lookup'!$A$1:$D$8,2,FALSE)</f>
        <v>0</v>
      </c>
      <c r="H16">
        <f>VLOOKUP($F16,'Flat stat lookup'!$A$1:$D$8,3,FALSE)</f>
        <v>1</v>
      </c>
      <c r="I16">
        <f>VLOOKUP($F16,'Flat stat lookup'!$A$1:$D$8,4,FALSE)</f>
        <v>0</v>
      </c>
      <c r="J16">
        <f t="shared" si="1"/>
        <v>1</v>
      </c>
      <c r="K16">
        <f>INDEX(data!B:B,MATCH(Ranking!C16&amp;Ranking!D16,data!N:N,0))</f>
        <v>0</v>
      </c>
      <c r="L16">
        <f>(IF(G16=1,IF('Choice Identifier'!$F$5="atk",0.12,0),0)+IF(H16=1,IF('Choice Identifier'!$F$5="hp",0.12,0),0)+IF(I16=1,IF('Choice Identifier'!$F$5="def",0.12,0),0))/SUM(G16:I16)</f>
        <v>0.12</v>
      </c>
      <c r="M16">
        <f t="shared" si="0"/>
        <v>0</v>
      </c>
      <c r="N16">
        <f t="shared" si="2"/>
        <v>0</v>
      </c>
    </row>
    <row r="17" spans="1:14" x14ac:dyDescent="0.2">
      <c r="A17">
        <v>5</v>
      </c>
      <c r="B17" t="s">
        <v>291</v>
      </c>
      <c r="C17" t="s">
        <v>22</v>
      </c>
      <c r="D17" t="s">
        <v>299</v>
      </c>
      <c r="E17" s="52">
        <v>5.5400000000000002E-4</v>
      </c>
      <c r="F17" t="str">
        <f>VLOOKUP(C17&amp;D17,data!N:X,11,FALSE)</f>
        <v>HP</v>
      </c>
      <c r="G17">
        <f>VLOOKUP($F17,'Flat stat lookup'!$A$1:$D$8,2,FALSE)</f>
        <v>0</v>
      </c>
      <c r="H17">
        <f>VLOOKUP($F17,'Flat stat lookup'!$A$1:$D$8,3,FALSE)</f>
        <v>1</v>
      </c>
      <c r="I17">
        <f>VLOOKUP($F17,'Flat stat lookup'!$A$1:$D$8,4,FALSE)</f>
        <v>0</v>
      </c>
      <c r="J17">
        <f t="shared" si="1"/>
        <v>1</v>
      </c>
      <c r="K17">
        <f>INDEX(data!B:B,MATCH(Ranking!C17&amp;Ranking!D17,data!N:N,0))</f>
        <v>5</v>
      </c>
      <c r="L17">
        <f>(IF(G17=1,IF('Choice Identifier'!$F$5="atk",0.12,0),0)+IF(H17=1,IF('Choice Identifier'!$F$5="hp",0.12,0),0)+IF(I17=1,IF('Choice Identifier'!$F$5="def",0.12,0),0))/SUM(G17:I17)</f>
        <v>0.12</v>
      </c>
      <c r="M17">
        <f t="shared" si="0"/>
        <v>55.120553999999998</v>
      </c>
      <c r="N17">
        <f t="shared" si="2"/>
        <v>6</v>
      </c>
    </row>
    <row r="18" spans="1:14" x14ac:dyDescent="0.2">
      <c r="A18">
        <v>5</v>
      </c>
      <c r="B18" t="s">
        <v>37</v>
      </c>
      <c r="C18" t="s">
        <v>13</v>
      </c>
      <c r="D18" t="s">
        <v>41</v>
      </c>
      <c r="E18" s="52">
        <v>5.53E-4</v>
      </c>
      <c r="F18" t="str">
        <f>VLOOKUP(C18&amp;D18,data!N:X,11,FALSE)</f>
        <v>ATK</v>
      </c>
      <c r="G18">
        <f>VLOOKUP($F18,'Flat stat lookup'!$A$1:$D$8,2,FALSE)</f>
        <v>1</v>
      </c>
      <c r="H18">
        <f>VLOOKUP($F18,'Flat stat lookup'!$A$1:$D$8,3,FALSE)</f>
        <v>0</v>
      </c>
      <c r="I18">
        <f>VLOOKUP($F18,'Flat stat lookup'!$A$1:$D$8,4,FALSE)</f>
        <v>0</v>
      </c>
      <c r="J18">
        <f t="shared" si="1"/>
        <v>0</v>
      </c>
      <c r="K18">
        <f>INDEX(data!B:B,MATCH(Ranking!C18&amp;Ranking!D18,data!N:N,0))</f>
        <v>0</v>
      </c>
      <c r="L18">
        <f>(IF(G18=1,IF('Choice Identifier'!$F$5="atk",0.12,0),0)+IF(H18=1,IF('Choice Identifier'!$F$5="hp",0.12,0),0)+IF(I18=1,IF('Choice Identifier'!$F$5="def",0.12,0),0))/SUM(G18:I18)</f>
        <v>0</v>
      </c>
      <c r="M18">
        <f t="shared" si="0"/>
        <v>0</v>
      </c>
      <c r="N18">
        <f t="shared" si="2"/>
        <v>0</v>
      </c>
    </row>
    <row r="19" spans="1:14" x14ac:dyDescent="0.2">
      <c r="A19">
        <v>5</v>
      </c>
      <c r="B19" t="s">
        <v>37</v>
      </c>
      <c r="C19" t="s">
        <v>6</v>
      </c>
      <c r="D19" t="s">
        <v>38</v>
      </c>
      <c r="E19" s="52">
        <v>5.5199999999999997E-4</v>
      </c>
      <c r="F19" t="str">
        <f>VLOOKUP(C19&amp;D19,data!N:X,11,FALSE)</f>
        <v>ATK</v>
      </c>
      <c r="G19">
        <f>VLOOKUP($F19,'Flat stat lookup'!$A$1:$D$8,2,FALSE)</f>
        <v>1</v>
      </c>
      <c r="H19">
        <f>VLOOKUP($F19,'Flat stat lookup'!$A$1:$D$8,3,FALSE)</f>
        <v>0</v>
      </c>
      <c r="I19">
        <f>VLOOKUP($F19,'Flat stat lookup'!$A$1:$D$8,4,FALSE)</f>
        <v>0</v>
      </c>
      <c r="J19">
        <f t="shared" si="1"/>
        <v>0</v>
      </c>
      <c r="K19">
        <f>INDEX(data!B:B,MATCH(Ranking!C19&amp;Ranking!D19,data!N:N,0))</f>
        <v>0</v>
      </c>
      <c r="L19">
        <f>(IF(G19=1,IF('Choice Identifier'!$F$5="atk",0.12,0),0)+IF(H19=1,IF('Choice Identifier'!$F$5="hp",0.12,0),0)+IF(I19=1,IF('Choice Identifier'!$F$5="def",0.12,0),0))/SUM(G19:I19)</f>
        <v>0</v>
      </c>
      <c r="M19">
        <f t="shared" si="0"/>
        <v>0</v>
      </c>
      <c r="N19">
        <f t="shared" si="2"/>
        <v>0</v>
      </c>
    </row>
    <row r="20" spans="1:14" x14ac:dyDescent="0.2">
      <c r="A20">
        <v>5</v>
      </c>
      <c r="B20" t="s">
        <v>37</v>
      </c>
      <c r="C20" t="s">
        <v>22</v>
      </c>
      <c r="D20" t="s">
        <v>43</v>
      </c>
      <c r="E20" s="52">
        <v>5.5099999999999995E-4</v>
      </c>
      <c r="F20" t="str">
        <f>VLOOKUP(C20&amp;D20,data!N:X,11,FALSE)</f>
        <v>ATK</v>
      </c>
      <c r="G20">
        <f>VLOOKUP($F20,'Flat stat lookup'!$A$1:$D$8,2,FALSE)</f>
        <v>1</v>
      </c>
      <c r="H20">
        <f>VLOOKUP($F20,'Flat stat lookup'!$A$1:$D$8,3,FALSE)</f>
        <v>0</v>
      </c>
      <c r="I20">
        <f>VLOOKUP($F20,'Flat stat lookup'!$A$1:$D$8,4,FALSE)</f>
        <v>0</v>
      </c>
      <c r="J20">
        <f t="shared" si="1"/>
        <v>0</v>
      </c>
      <c r="K20">
        <f>INDEX(data!B:B,MATCH(Ranking!C20&amp;Ranking!D20,data!N:N,0))</f>
        <v>4</v>
      </c>
      <c r="L20">
        <f>(IF(G20=1,IF('Choice Identifier'!$F$5="atk",0.12,0),0)+IF(H20=1,IF('Choice Identifier'!$F$5="hp",0.12,0),0)+IF(I20=1,IF('Choice Identifier'!$F$5="def",0.12,0),0))/SUM(G20:I20)</f>
        <v>0</v>
      </c>
      <c r="M20">
        <f t="shared" si="0"/>
        <v>4.0005509999999997</v>
      </c>
      <c r="N20">
        <f t="shared" si="2"/>
        <v>73</v>
      </c>
    </row>
    <row r="21" spans="1:14" x14ac:dyDescent="0.2">
      <c r="A21">
        <v>5</v>
      </c>
      <c r="B21" t="s">
        <v>37</v>
      </c>
      <c r="C21" t="s">
        <v>19</v>
      </c>
      <c r="D21" t="s">
        <v>42</v>
      </c>
      <c r="E21" s="52">
        <v>5.5000000000000003E-4</v>
      </c>
      <c r="F21" t="str">
        <f>VLOOKUP(C21&amp;D21,data!N:X,11,FALSE)</f>
        <v>ATK</v>
      </c>
      <c r="G21">
        <f>VLOOKUP($F21,'Flat stat lookup'!$A$1:$D$8,2,FALSE)</f>
        <v>1</v>
      </c>
      <c r="H21">
        <f>VLOOKUP($F21,'Flat stat lookup'!$A$1:$D$8,3,FALSE)</f>
        <v>0</v>
      </c>
      <c r="I21">
        <f>VLOOKUP($F21,'Flat stat lookup'!$A$1:$D$8,4,FALSE)</f>
        <v>0</v>
      </c>
      <c r="J21">
        <f t="shared" si="1"/>
        <v>0</v>
      </c>
      <c r="K21">
        <f>INDEX(data!B:B,MATCH(Ranking!C21&amp;Ranking!D21,data!N:N,0))</f>
        <v>0</v>
      </c>
      <c r="L21">
        <f>(IF(G21=1,IF('Choice Identifier'!$F$5="atk",0.12,0),0)+IF(H21=1,IF('Choice Identifier'!$F$5="hp",0.12,0),0)+IF(I21=1,IF('Choice Identifier'!$F$5="def",0.12,0),0))/SUM(G21:I21)</f>
        <v>0</v>
      </c>
      <c r="M21">
        <f t="shared" si="0"/>
        <v>0</v>
      </c>
      <c r="N21">
        <f t="shared" si="2"/>
        <v>0</v>
      </c>
    </row>
    <row r="22" spans="1:14" x14ac:dyDescent="0.2">
      <c r="A22">
        <v>5</v>
      </c>
      <c r="B22" t="s">
        <v>37</v>
      </c>
      <c r="C22" t="s">
        <v>26</v>
      </c>
      <c r="D22" t="s">
        <v>45</v>
      </c>
      <c r="E22" s="52">
        <v>5.4900000000000001E-4</v>
      </c>
      <c r="F22" t="str">
        <f>VLOOKUP(C22&amp;D22,data!N:X,11,FALSE)</f>
        <v>ATK</v>
      </c>
      <c r="G22">
        <f>VLOOKUP($F22,'Flat stat lookup'!$A$1:$D$8,2,FALSE)</f>
        <v>1</v>
      </c>
      <c r="H22">
        <f>VLOOKUP($F22,'Flat stat lookup'!$A$1:$D$8,3,FALSE)</f>
        <v>0</v>
      </c>
      <c r="I22">
        <f>VLOOKUP($F22,'Flat stat lookup'!$A$1:$D$8,4,FALSE)</f>
        <v>0</v>
      </c>
      <c r="J22">
        <f t="shared" si="1"/>
        <v>0</v>
      </c>
      <c r="K22">
        <f>INDEX(data!B:B,MATCH(Ranking!C22&amp;Ranking!D22,data!N:N,0))</f>
        <v>0</v>
      </c>
      <c r="L22">
        <f>(IF(G22=1,IF('Choice Identifier'!$F$5="atk",0.12,0),0)+IF(H22=1,IF('Choice Identifier'!$F$5="hp",0.12,0),0)+IF(I22=1,IF('Choice Identifier'!$F$5="def",0.12,0),0))/SUM(G22:I22)</f>
        <v>0</v>
      </c>
      <c r="M22">
        <f t="shared" si="0"/>
        <v>0</v>
      </c>
      <c r="N22">
        <f t="shared" si="2"/>
        <v>0</v>
      </c>
    </row>
    <row r="23" spans="1:14" x14ac:dyDescent="0.2">
      <c r="A23">
        <v>5</v>
      </c>
      <c r="B23" t="s">
        <v>80</v>
      </c>
      <c r="C23" t="s">
        <v>26</v>
      </c>
      <c r="D23" t="s">
        <v>93</v>
      </c>
      <c r="E23" s="52">
        <v>5.4799999999999998E-4</v>
      </c>
      <c r="F23" t="str">
        <f>VLOOKUP(C23&amp;D23,data!N:X,11,FALSE)</f>
        <v>ATK</v>
      </c>
      <c r="G23">
        <f>VLOOKUP($F23,'Flat stat lookup'!$A$1:$D$8,2,FALSE)</f>
        <v>1</v>
      </c>
      <c r="H23">
        <f>VLOOKUP($F23,'Flat stat lookup'!$A$1:$D$8,3,FALSE)</f>
        <v>0</v>
      </c>
      <c r="I23">
        <f>VLOOKUP($F23,'Flat stat lookup'!$A$1:$D$8,4,FALSE)</f>
        <v>0</v>
      </c>
      <c r="J23">
        <f t="shared" si="1"/>
        <v>0</v>
      </c>
      <c r="K23">
        <f>INDEX(data!B:B,MATCH(Ranking!C23&amp;Ranking!D23,data!N:N,0))</f>
        <v>0</v>
      </c>
      <c r="L23">
        <f>(IF(G23=1,IF('Choice Identifier'!$F$5="atk",0.12,0),0)+IF(H23=1,IF('Choice Identifier'!$F$5="hp",0.12,0),0)+IF(I23=1,IF('Choice Identifier'!$F$5="def",0.12,0),0))/SUM(G23:I23)</f>
        <v>0</v>
      </c>
      <c r="M23">
        <f t="shared" si="0"/>
        <v>0</v>
      </c>
      <c r="N23">
        <f t="shared" si="2"/>
        <v>0</v>
      </c>
    </row>
    <row r="24" spans="1:14" x14ac:dyDescent="0.2">
      <c r="A24">
        <v>5</v>
      </c>
      <c r="B24" t="s">
        <v>80</v>
      </c>
      <c r="C24" t="s">
        <v>19</v>
      </c>
      <c r="D24" t="s">
        <v>89</v>
      </c>
      <c r="E24" s="52">
        <v>5.4699999999999996E-4</v>
      </c>
      <c r="F24" t="str">
        <f>VLOOKUP(C24&amp;D24,data!N:X,11,FALSE)</f>
        <v>Any</v>
      </c>
      <c r="G24">
        <f>VLOOKUP($F24,'Flat stat lookup'!$A$1:$D$8,2,FALSE)</f>
        <v>1</v>
      </c>
      <c r="H24">
        <f>VLOOKUP($F24,'Flat stat lookup'!$A$1:$D$8,3,FALSE)</f>
        <v>1</v>
      </c>
      <c r="I24">
        <f>VLOOKUP($F24,'Flat stat lookup'!$A$1:$D$8,4,FALSE)</f>
        <v>1</v>
      </c>
      <c r="J24">
        <f t="shared" si="1"/>
        <v>1</v>
      </c>
      <c r="K24">
        <f>INDEX(data!B:B,MATCH(Ranking!C24&amp;Ranking!D24,data!N:N,0))</f>
        <v>0</v>
      </c>
      <c r="L24">
        <f>(IF(G24=1,IF('Choice Identifier'!$F$5="atk",0.12,0),0)+IF(H24=1,IF('Choice Identifier'!$F$5="hp",0.12,0),0)+IF(I24=1,IF('Choice Identifier'!$F$5="def",0.12,0),0))/SUM(G24:I24)</f>
        <v>0.04</v>
      </c>
      <c r="M24">
        <f t="shared" si="0"/>
        <v>0</v>
      </c>
      <c r="N24">
        <f t="shared" si="2"/>
        <v>0</v>
      </c>
    </row>
    <row r="25" spans="1:14" x14ac:dyDescent="0.2">
      <c r="A25">
        <v>5</v>
      </c>
      <c r="B25" t="s">
        <v>343</v>
      </c>
      <c r="C25" t="s">
        <v>19</v>
      </c>
      <c r="D25" t="s">
        <v>344</v>
      </c>
      <c r="E25" s="52">
        <v>5.4600000000000004E-4</v>
      </c>
      <c r="F25" t="str">
        <f>VLOOKUP(C25&amp;D25,data!N:X,11,FALSE)</f>
        <v>ATK</v>
      </c>
      <c r="G25">
        <f>VLOOKUP($F25,'Flat stat lookup'!$A$1:$D$8,2,FALSE)</f>
        <v>1</v>
      </c>
      <c r="H25">
        <f>VLOOKUP($F25,'Flat stat lookup'!$A$1:$D$8,3,FALSE)</f>
        <v>0</v>
      </c>
      <c r="I25">
        <f>VLOOKUP($F25,'Flat stat lookup'!$A$1:$D$8,4,FALSE)</f>
        <v>0</v>
      </c>
      <c r="J25">
        <f t="shared" si="1"/>
        <v>0</v>
      </c>
      <c r="K25">
        <f>INDEX(data!B:B,MATCH(Ranking!C25&amp;Ranking!D25,data!N:N,0))</f>
        <v>0</v>
      </c>
      <c r="L25">
        <f>(IF(G25=1,IF('Choice Identifier'!$F$5="atk",0.12,0),0)+IF(H25=1,IF('Choice Identifier'!$F$5="hp",0.12,0),0)+IF(I25=1,IF('Choice Identifier'!$F$5="def",0.12,0),0))/SUM(G25:I25)</f>
        <v>0</v>
      </c>
      <c r="M25">
        <f t="shared" si="0"/>
        <v>0</v>
      </c>
      <c r="N25">
        <f t="shared" si="2"/>
        <v>0</v>
      </c>
    </row>
    <row r="26" spans="1:14" x14ac:dyDescent="0.2">
      <c r="A26">
        <v>5</v>
      </c>
      <c r="B26" t="s">
        <v>343</v>
      </c>
      <c r="C26" t="s">
        <v>6</v>
      </c>
      <c r="D26" t="s">
        <v>345</v>
      </c>
      <c r="E26" s="52">
        <v>5.4500000000000002E-4</v>
      </c>
      <c r="F26" t="str">
        <f>VLOOKUP(C26&amp;D26,data!N:X,11,FALSE)</f>
        <v>HP</v>
      </c>
      <c r="G26">
        <f>VLOOKUP($F26,'Flat stat lookup'!$A$1:$D$8,2,FALSE)</f>
        <v>0</v>
      </c>
      <c r="H26">
        <f>VLOOKUP($F26,'Flat stat lookup'!$A$1:$D$8,3,FALSE)</f>
        <v>1</v>
      </c>
      <c r="I26">
        <f>VLOOKUP($F26,'Flat stat lookup'!$A$1:$D$8,4,FALSE)</f>
        <v>0</v>
      </c>
      <c r="J26">
        <f t="shared" si="1"/>
        <v>1</v>
      </c>
      <c r="K26">
        <f>INDEX(data!B:B,MATCH(Ranking!C26&amp;Ranking!D26,data!N:N,0))</f>
        <v>0</v>
      </c>
      <c r="L26">
        <f>(IF(G26=1,IF('Choice Identifier'!$F$5="atk",0.12,0),0)+IF(H26=1,IF('Choice Identifier'!$F$5="hp",0.12,0),0)+IF(I26=1,IF('Choice Identifier'!$F$5="def",0.12,0),0))/SUM(G26:I26)</f>
        <v>0.12</v>
      </c>
      <c r="M26">
        <f t="shared" si="0"/>
        <v>0</v>
      </c>
      <c r="N26">
        <f t="shared" si="2"/>
        <v>0</v>
      </c>
    </row>
    <row r="27" spans="1:14" x14ac:dyDescent="0.2">
      <c r="A27">
        <v>5</v>
      </c>
      <c r="B27" t="s">
        <v>343</v>
      </c>
      <c r="C27" t="s">
        <v>22</v>
      </c>
      <c r="D27" t="s">
        <v>347</v>
      </c>
      <c r="E27" s="52">
        <v>5.44E-4</v>
      </c>
      <c r="F27" t="str">
        <f>VLOOKUP(C27&amp;D27,data!N:X,11,FALSE)</f>
        <v>ATK</v>
      </c>
      <c r="G27">
        <f>VLOOKUP($F27,'Flat stat lookup'!$A$1:$D$8,2,FALSE)</f>
        <v>1</v>
      </c>
      <c r="H27">
        <f>VLOOKUP($F27,'Flat stat lookup'!$A$1:$D$8,3,FALSE)</f>
        <v>0</v>
      </c>
      <c r="I27">
        <f>VLOOKUP($F27,'Flat stat lookup'!$A$1:$D$8,4,FALSE)</f>
        <v>0</v>
      </c>
      <c r="J27">
        <f t="shared" si="1"/>
        <v>0</v>
      </c>
      <c r="K27">
        <f>INDEX(data!B:B,MATCH(Ranking!C27&amp;Ranking!D27,data!N:N,0))</f>
        <v>4</v>
      </c>
      <c r="L27">
        <f>(IF(G27=1,IF('Choice Identifier'!$F$5="atk",0.12,0),0)+IF(H27=1,IF('Choice Identifier'!$F$5="hp",0.12,0),0)+IF(I27=1,IF('Choice Identifier'!$F$5="def",0.12,0),0))/SUM(G27:I27)</f>
        <v>0</v>
      </c>
      <c r="M27">
        <f t="shared" si="0"/>
        <v>4.0005439999999997</v>
      </c>
      <c r="N27">
        <f t="shared" si="2"/>
        <v>74</v>
      </c>
    </row>
    <row r="28" spans="1:14" x14ac:dyDescent="0.2">
      <c r="A28">
        <v>5</v>
      </c>
      <c r="B28" t="s">
        <v>343</v>
      </c>
      <c r="C28" t="s">
        <v>13</v>
      </c>
      <c r="D28" t="s">
        <v>349</v>
      </c>
      <c r="E28" s="52">
        <v>5.4299999999999997E-4</v>
      </c>
      <c r="F28" t="str">
        <f>VLOOKUP(C28&amp;D28,data!N:X,11,FALSE)</f>
        <v>ATK</v>
      </c>
      <c r="G28">
        <f>VLOOKUP($F28,'Flat stat lookup'!$A$1:$D$8,2,FALSE)</f>
        <v>1</v>
      </c>
      <c r="H28">
        <f>VLOOKUP($F28,'Flat stat lookup'!$A$1:$D$8,3,FALSE)</f>
        <v>0</v>
      </c>
      <c r="I28">
        <f>VLOOKUP($F28,'Flat stat lookup'!$A$1:$D$8,4,FALSE)</f>
        <v>0</v>
      </c>
      <c r="J28">
        <f t="shared" si="1"/>
        <v>0</v>
      </c>
      <c r="K28">
        <f>INDEX(data!B:B,MATCH(Ranking!C28&amp;Ranking!D28,data!N:N,0))</f>
        <v>0</v>
      </c>
      <c r="L28">
        <f>(IF(G28=1,IF('Choice Identifier'!$F$5="atk",0.12,0),0)+IF(H28=1,IF('Choice Identifier'!$F$5="hp",0.12,0),0)+IF(I28=1,IF('Choice Identifier'!$F$5="def",0.12,0),0))/SUM(G28:I28)</f>
        <v>0</v>
      </c>
      <c r="M28">
        <f t="shared" si="0"/>
        <v>0</v>
      </c>
      <c r="N28">
        <f t="shared" si="2"/>
        <v>0</v>
      </c>
    </row>
    <row r="29" spans="1:14" x14ac:dyDescent="0.2">
      <c r="A29">
        <v>5</v>
      </c>
      <c r="B29" t="s">
        <v>343</v>
      </c>
      <c r="C29" t="s">
        <v>26</v>
      </c>
      <c r="D29" t="s">
        <v>348</v>
      </c>
      <c r="E29" s="52">
        <v>5.4199999999999995E-4</v>
      </c>
      <c r="F29" t="str">
        <f>VLOOKUP(C29&amp;D29,data!N:X,11,FALSE)</f>
        <v>ATK</v>
      </c>
      <c r="G29">
        <f>VLOOKUP($F29,'Flat stat lookup'!$A$1:$D$8,2,FALSE)</f>
        <v>1</v>
      </c>
      <c r="H29">
        <f>VLOOKUP($F29,'Flat stat lookup'!$A$1:$D$8,3,FALSE)</f>
        <v>0</v>
      </c>
      <c r="I29">
        <f>VLOOKUP($F29,'Flat stat lookup'!$A$1:$D$8,4,FALSE)</f>
        <v>0</v>
      </c>
      <c r="J29">
        <f t="shared" si="1"/>
        <v>0</v>
      </c>
      <c r="K29">
        <f>INDEX(data!B:B,MATCH(Ranking!C29&amp;Ranking!D29,data!N:N,0))</f>
        <v>0</v>
      </c>
      <c r="L29">
        <f>(IF(G29=1,IF('Choice Identifier'!$F$5="atk",0.12,0),0)+IF(H29=1,IF('Choice Identifier'!$F$5="hp",0.12,0),0)+IF(I29=1,IF('Choice Identifier'!$F$5="def",0.12,0),0))/SUM(G29:I29)</f>
        <v>0</v>
      </c>
      <c r="M29">
        <f t="shared" si="0"/>
        <v>0</v>
      </c>
      <c r="N29">
        <f t="shared" si="2"/>
        <v>0</v>
      </c>
    </row>
    <row r="30" spans="1:14" x14ac:dyDescent="0.2">
      <c r="A30">
        <v>5</v>
      </c>
      <c r="B30" t="s">
        <v>56</v>
      </c>
      <c r="C30" t="s">
        <v>6</v>
      </c>
      <c r="D30" t="s">
        <v>57</v>
      </c>
      <c r="E30" s="52">
        <v>5.4100000000000003E-4</v>
      </c>
      <c r="F30" t="str">
        <f>VLOOKUP(C30&amp;D30,data!N:X,11,FALSE)</f>
        <v>ATK</v>
      </c>
      <c r="G30">
        <f>VLOOKUP($F30,'Flat stat lookup'!$A$1:$D$8,2,FALSE)</f>
        <v>1</v>
      </c>
      <c r="H30">
        <f>VLOOKUP($F30,'Flat stat lookup'!$A$1:$D$8,3,FALSE)</f>
        <v>0</v>
      </c>
      <c r="I30">
        <f>VLOOKUP($F30,'Flat stat lookup'!$A$1:$D$8,4,FALSE)</f>
        <v>0</v>
      </c>
      <c r="J30">
        <f t="shared" si="1"/>
        <v>0</v>
      </c>
      <c r="K30">
        <f>INDEX(data!B:B,MATCH(Ranking!C30&amp;Ranking!D30,data!N:N,0))</f>
        <v>0</v>
      </c>
      <c r="L30">
        <f>(IF(G30=1,IF('Choice Identifier'!$F$5="atk",0.12,0),0)+IF(H30=1,IF('Choice Identifier'!$F$5="hp",0.12,0),0)+IF(I30=1,IF('Choice Identifier'!$F$5="def",0.12,0),0))/SUM(G30:I30)</f>
        <v>0</v>
      </c>
      <c r="M30">
        <f t="shared" si="0"/>
        <v>0</v>
      </c>
      <c r="N30">
        <f t="shared" si="2"/>
        <v>0</v>
      </c>
    </row>
    <row r="31" spans="1:14" x14ac:dyDescent="0.2">
      <c r="A31">
        <v>5</v>
      </c>
      <c r="B31" t="s">
        <v>56</v>
      </c>
      <c r="C31" t="s">
        <v>26</v>
      </c>
      <c r="D31" t="s">
        <v>65</v>
      </c>
      <c r="E31" s="52">
        <v>5.4000000000000001E-4</v>
      </c>
      <c r="F31" t="str">
        <f>VLOOKUP(C31&amp;D31,data!N:X,11,FALSE)</f>
        <v>ATK</v>
      </c>
      <c r="G31">
        <f>VLOOKUP($F31,'Flat stat lookup'!$A$1:$D$8,2,FALSE)</f>
        <v>1</v>
      </c>
      <c r="H31">
        <f>VLOOKUP($F31,'Flat stat lookup'!$A$1:$D$8,3,FALSE)</f>
        <v>0</v>
      </c>
      <c r="I31">
        <f>VLOOKUP($F31,'Flat stat lookup'!$A$1:$D$8,4,FALSE)</f>
        <v>0</v>
      </c>
      <c r="J31">
        <f t="shared" si="1"/>
        <v>0</v>
      </c>
      <c r="K31">
        <f>INDEX(data!B:B,MATCH(Ranking!C31&amp;Ranking!D31,data!N:N,0))</f>
        <v>0</v>
      </c>
      <c r="L31">
        <f>(IF(G31=1,IF('Choice Identifier'!$F$5="atk",0.12,0),0)+IF(H31=1,IF('Choice Identifier'!$F$5="hp",0.12,0),0)+IF(I31=1,IF('Choice Identifier'!$F$5="def",0.12,0),0))/SUM(G31:I31)</f>
        <v>0</v>
      </c>
      <c r="M31">
        <f t="shared" si="0"/>
        <v>0</v>
      </c>
      <c r="N31">
        <f t="shared" si="2"/>
        <v>0</v>
      </c>
    </row>
    <row r="32" spans="1:14" x14ac:dyDescent="0.2">
      <c r="A32">
        <v>5</v>
      </c>
      <c r="B32" t="s">
        <v>56</v>
      </c>
      <c r="C32" t="s">
        <v>13</v>
      </c>
      <c r="D32" t="s">
        <v>61</v>
      </c>
      <c r="E32" s="52">
        <v>5.3899999999999998E-4</v>
      </c>
      <c r="F32" t="str">
        <f>VLOOKUP(C32&amp;D32,data!N:X,11,FALSE)</f>
        <v>ATK</v>
      </c>
      <c r="G32">
        <f>VLOOKUP($F32,'Flat stat lookup'!$A$1:$D$8,2,FALSE)</f>
        <v>1</v>
      </c>
      <c r="H32">
        <f>VLOOKUP($F32,'Flat stat lookup'!$A$1:$D$8,3,FALSE)</f>
        <v>0</v>
      </c>
      <c r="I32">
        <f>VLOOKUP($F32,'Flat stat lookup'!$A$1:$D$8,4,FALSE)</f>
        <v>0</v>
      </c>
      <c r="J32">
        <f t="shared" si="1"/>
        <v>0</v>
      </c>
      <c r="K32">
        <f>INDEX(data!B:B,MATCH(Ranking!C32&amp;Ranking!D32,data!N:N,0))</f>
        <v>0</v>
      </c>
      <c r="L32">
        <f>(IF(G32=1,IF('Choice Identifier'!$F$5="atk",0.12,0),0)+IF(H32=1,IF('Choice Identifier'!$F$5="hp",0.12,0),0)+IF(I32=1,IF('Choice Identifier'!$F$5="def",0.12,0),0))/SUM(G32:I32)</f>
        <v>0</v>
      </c>
      <c r="M32">
        <f t="shared" si="0"/>
        <v>0</v>
      </c>
      <c r="N32">
        <f t="shared" si="2"/>
        <v>0</v>
      </c>
    </row>
    <row r="33" spans="1:14" x14ac:dyDescent="0.2">
      <c r="A33">
        <v>5</v>
      </c>
      <c r="B33" t="s">
        <v>56</v>
      </c>
      <c r="C33" t="s">
        <v>22</v>
      </c>
      <c r="D33" t="s">
        <v>64</v>
      </c>
      <c r="E33" s="52">
        <v>5.3799999999999996E-4</v>
      </c>
      <c r="F33" t="str">
        <f>VLOOKUP(C33&amp;D33,data!N:X,11,FALSE)</f>
        <v>ATK</v>
      </c>
      <c r="G33">
        <f>VLOOKUP($F33,'Flat stat lookup'!$A$1:$D$8,2,FALSE)</f>
        <v>1</v>
      </c>
      <c r="H33">
        <f>VLOOKUP($F33,'Flat stat lookup'!$A$1:$D$8,3,FALSE)</f>
        <v>0</v>
      </c>
      <c r="I33">
        <f>VLOOKUP($F33,'Flat stat lookup'!$A$1:$D$8,4,FALSE)</f>
        <v>0</v>
      </c>
      <c r="J33">
        <f t="shared" si="1"/>
        <v>0</v>
      </c>
      <c r="K33">
        <f>INDEX(data!B:B,MATCH(Ranking!C33&amp;Ranking!D33,data!N:N,0))</f>
        <v>2</v>
      </c>
      <c r="L33">
        <f>(IF(G33=1,IF('Choice Identifier'!$F$5="atk",0.12,0),0)+IF(H33=1,IF('Choice Identifier'!$F$5="hp",0.12,0),0)+IF(I33=1,IF('Choice Identifier'!$F$5="def",0.12,0),0))/SUM(G33:I33)</f>
        <v>0</v>
      </c>
      <c r="M33">
        <f t="shared" si="0"/>
        <v>2.0005380000000001</v>
      </c>
      <c r="N33">
        <f t="shared" si="2"/>
        <v>101</v>
      </c>
    </row>
    <row r="34" spans="1:14" x14ac:dyDescent="0.2">
      <c r="A34">
        <v>5</v>
      </c>
      <c r="B34" t="s">
        <v>56</v>
      </c>
      <c r="C34" t="s">
        <v>19</v>
      </c>
      <c r="D34" t="s">
        <v>63</v>
      </c>
      <c r="E34" s="52">
        <v>5.3700000000000004E-4</v>
      </c>
      <c r="F34" t="str">
        <f>VLOOKUP(C34&amp;D34,data!N:X,11,FALSE)</f>
        <v>ATK</v>
      </c>
      <c r="G34">
        <f>VLOOKUP($F34,'Flat stat lookup'!$A$1:$D$8,2,FALSE)</f>
        <v>1</v>
      </c>
      <c r="H34">
        <f>VLOOKUP($F34,'Flat stat lookup'!$A$1:$D$8,3,FALSE)</f>
        <v>0</v>
      </c>
      <c r="I34">
        <f>VLOOKUP($F34,'Flat stat lookup'!$A$1:$D$8,4,FALSE)</f>
        <v>0</v>
      </c>
      <c r="J34">
        <f t="shared" si="1"/>
        <v>0</v>
      </c>
      <c r="K34">
        <f>INDEX(data!B:B,MATCH(Ranking!C34&amp;Ranking!D34,data!N:N,0))</f>
        <v>0</v>
      </c>
      <c r="L34">
        <f>(IF(G34=1,IF('Choice Identifier'!$F$5="atk",0.12,0),0)+IF(H34=1,IF('Choice Identifier'!$F$5="hp",0.12,0),0)+IF(I34=1,IF('Choice Identifier'!$F$5="def",0.12,0),0))/SUM(G34:I34)</f>
        <v>0</v>
      </c>
      <c r="M34">
        <f t="shared" si="0"/>
        <v>0</v>
      </c>
      <c r="N34">
        <f t="shared" si="2"/>
        <v>0</v>
      </c>
    </row>
    <row r="35" spans="1:14" x14ac:dyDescent="0.2">
      <c r="A35">
        <v>5</v>
      </c>
      <c r="B35" t="s">
        <v>245</v>
      </c>
      <c r="C35" t="s">
        <v>13</v>
      </c>
      <c r="D35" t="s">
        <v>246</v>
      </c>
      <c r="E35" s="52">
        <v>5.3600000000000002E-4</v>
      </c>
      <c r="F35" t="str">
        <f>VLOOKUP(C35&amp;D35,data!N:X,11,FALSE)</f>
        <v>HP/DEF</v>
      </c>
      <c r="G35">
        <f>VLOOKUP($F35,'Flat stat lookup'!$A$1:$D$8,2,FALSE)</f>
        <v>0</v>
      </c>
      <c r="H35">
        <f>VLOOKUP($F35,'Flat stat lookup'!$A$1:$D$8,3,FALSE)</f>
        <v>1</v>
      </c>
      <c r="I35">
        <f>VLOOKUP($F35,'Flat stat lookup'!$A$1:$D$8,4,FALSE)</f>
        <v>1</v>
      </c>
      <c r="J35">
        <f t="shared" si="1"/>
        <v>1</v>
      </c>
      <c r="K35">
        <f>INDEX(data!B:B,MATCH(Ranking!C35&amp;Ranking!D35,data!N:N,0))</f>
        <v>0</v>
      </c>
      <c r="L35">
        <f>(IF(G35=1,IF('Choice Identifier'!$F$5="atk",0.12,0),0)+IF(H35=1,IF('Choice Identifier'!$F$5="hp",0.12,0),0)+IF(I35=1,IF('Choice Identifier'!$F$5="def",0.12,0),0))/SUM(G35:I35)</f>
        <v>0.06</v>
      </c>
      <c r="M35">
        <f t="shared" si="0"/>
        <v>0</v>
      </c>
      <c r="N35">
        <f t="shared" si="2"/>
        <v>0</v>
      </c>
    </row>
    <row r="36" spans="1:14" x14ac:dyDescent="0.2">
      <c r="A36">
        <v>5</v>
      </c>
      <c r="B36" t="s">
        <v>245</v>
      </c>
      <c r="C36" t="s">
        <v>19</v>
      </c>
      <c r="D36" t="s">
        <v>247</v>
      </c>
      <c r="E36" s="52">
        <v>5.3499999999999999E-4</v>
      </c>
      <c r="F36" t="str">
        <f>VLOOKUP(C36&amp;D36,data!N:X,11,FALSE)</f>
        <v>HP/DEF</v>
      </c>
      <c r="G36">
        <f>VLOOKUP($F36,'Flat stat lookup'!$A$1:$D$8,2,FALSE)</f>
        <v>0</v>
      </c>
      <c r="H36">
        <f>VLOOKUP($F36,'Flat stat lookup'!$A$1:$D$8,3,FALSE)</f>
        <v>1</v>
      </c>
      <c r="I36">
        <f>VLOOKUP($F36,'Flat stat lookup'!$A$1:$D$8,4,FALSE)</f>
        <v>1</v>
      </c>
      <c r="J36">
        <f t="shared" si="1"/>
        <v>1</v>
      </c>
      <c r="K36">
        <f>INDEX(data!B:B,MATCH(Ranking!C36&amp;Ranking!D36,data!N:N,0))</f>
        <v>0</v>
      </c>
      <c r="L36">
        <f>(IF(G36=1,IF('Choice Identifier'!$F$5="atk",0.12,0),0)+IF(H36=1,IF('Choice Identifier'!$F$5="hp",0.12,0),0)+IF(I36=1,IF('Choice Identifier'!$F$5="def",0.12,0),0))/SUM(G36:I36)</f>
        <v>0.06</v>
      </c>
      <c r="M36">
        <f t="shared" si="0"/>
        <v>0</v>
      </c>
      <c r="N36">
        <f t="shared" si="2"/>
        <v>0</v>
      </c>
    </row>
    <row r="37" spans="1:14" x14ac:dyDescent="0.2">
      <c r="A37">
        <v>5</v>
      </c>
      <c r="B37" t="s">
        <v>245</v>
      </c>
      <c r="C37" t="s">
        <v>22</v>
      </c>
      <c r="D37" t="s">
        <v>248</v>
      </c>
      <c r="E37" s="52">
        <v>5.3399999999999997E-4</v>
      </c>
      <c r="F37" t="str">
        <f>VLOOKUP(C37&amp;D37,data!N:X,11,FALSE)</f>
        <v>HP/DEF</v>
      </c>
      <c r="G37">
        <f>VLOOKUP($F37,'Flat stat lookup'!$A$1:$D$8,2,FALSE)</f>
        <v>0</v>
      </c>
      <c r="H37">
        <f>VLOOKUP($F37,'Flat stat lookup'!$A$1:$D$8,3,FALSE)</f>
        <v>1</v>
      </c>
      <c r="I37">
        <f>VLOOKUP($F37,'Flat stat lookup'!$A$1:$D$8,4,FALSE)</f>
        <v>1</v>
      </c>
      <c r="J37">
        <f t="shared" si="1"/>
        <v>1</v>
      </c>
      <c r="K37">
        <f>INDEX(data!B:B,MATCH(Ranking!C37&amp;Ranking!D37,data!N:N,0))</f>
        <v>3</v>
      </c>
      <c r="L37">
        <f>(IF(G37=1,IF('Choice Identifier'!$F$5="atk",0.12,0),0)+IF(H37=1,IF('Choice Identifier'!$F$5="hp",0.12,0),0)+IF(I37=1,IF('Choice Identifier'!$F$5="def",0.12,0),0))/SUM(G37:I37)</f>
        <v>0.06</v>
      </c>
      <c r="M37">
        <f t="shared" si="0"/>
        <v>53.060533999999997</v>
      </c>
      <c r="N37">
        <f t="shared" si="2"/>
        <v>45</v>
      </c>
    </row>
    <row r="38" spans="1:14" x14ac:dyDescent="0.2">
      <c r="A38">
        <v>5</v>
      </c>
      <c r="B38" t="s">
        <v>245</v>
      </c>
      <c r="C38" t="s">
        <v>26</v>
      </c>
      <c r="D38" t="s">
        <v>249</v>
      </c>
      <c r="E38" s="52">
        <v>5.3300000000000005E-4</v>
      </c>
      <c r="F38" t="str">
        <f>VLOOKUP(C38&amp;D38,data!N:X,11,FALSE)</f>
        <v>HP/DEF</v>
      </c>
      <c r="G38">
        <f>VLOOKUP($F38,'Flat stat lookup'!$A$1:$D$8,2,FALSE)</f>
        <v>0</v>
      </c>
      <c r="H38">
        <f>VLOOKUP($F38,'Flat stat lookup'!$A$1:$D$8,3,FALSE)</f>
        <v>1</v>
      </c>
      <c r="I38">
        <f>VLOOKUP($F38,'Flat stat lookup'!$A$1:$D$8,4,FALSE)</f>
        <v>1</v>
      </c>
      <c r="J38">
        <f t="shared" si="1"/>
        <v>1</v>
      </c>
      <c r="K38">
        <f>INDEX(data!B:B,MATCH(Ranking!C38&amp;Ranking!D38,data!N:N,0))</f>
        <v>0</v>
      </c>
      <c r="L38">
        <f>(IF(G38=1,IF('Choice Identifier'!$F$5="atk",0.12,0),0)+IF(H38=1,IF('Choice Identifier'!$F$5="hp",0.12,0),0)+IF(I38=1,IF('Choice Identifier'!$F$5="def",0.12,0),0))/SUM(G38:I38)</f>
        <v>0.06</v>
      </c>
      <c r="M38">
        <f t="shared" si="0"/>
        <v>0</v>
      </c>
      <c r="N38">
        <f t="shared" si="2"/>
        <v>0</v>
      </c>
    </row>
    <row r="39" spans="1:14" x14ac:dyDescent="0.2">
      <c r="A39">
        <v>5</v>
      </c>
      <c r="B39" t="s">
        <v>245</v>
      </c>
      <c r="C39" t="s">
        <v>6</v>
      </c>
      <c r="D39" t="s">
        <v>250</v>
      </c>
      <c r="E39" s="52">
        <v>5.3200000000000003E-4</v>
      </c>
      <c r="F39" t="str">
        <f>VLOOKUP(C39&amp;D39,data!N:X,11,FALSE)</f>
        <v>HP/DEF</v>
      </c>
      <c r="G39">
        <f>VLOOKUP($F39,'Flat stat lookup'!$A$1:$D$8,2,FALSE)</f>
        <v>0</v>
      </c>
      <c r="H39">
        <f>VLOOKUP($F39,'Flat stat lookup'!$A$1:$D$8,3,FALSE)</f>
        <v>1</v>
      </c>
      <c r="I39">
        <f>VLOOKUP($F39,'Flat stat lookup'!$A$1:$D$8,4,FALSE)</f>
        <v>1</v>
      </c>
      <c r="J39">
        <f t="shared" si="1"/>
        <v>1</v>
      </c>
      <c r="K39">
        <f>INDEX(data!B:B,MATCH(Ranking!C39&amp;Ranking!D39,data!N:N,0))</f>
        <v>0</v>
      </c>
      <c r="L39">
        <f>(IF(G39=1,IF('Choice Identifier'!$F$5="atk",0.12,0),0)+IF(H39=1,IF('Choice Identifier'!$F$5="hp",0.12,0),0)+IF(I39=1,IF('Choice Identifier'!$F$5="def",0.12,0),0))/SUM(G39:I39)</f>
        <v>0.06</v>
      </c>
      <c r="M39">
        <f t="shared" si="0"/>
        <v>0</v>
      </c>
      <c r="N39">
        <f t="shared" si="2"/>
        <v>0</v>
      </c>
    </row>
    <row r="40" spans="1:14" x14ac:dyDescent="0.2">
      <c r="A40">
        <v>5</v>
      </c>
      <c r="B40" t="s">
        <v>356</v>
      </c>
      <c r="C40" t="s">
        <v>26</v>
      </c>
      <c r="D40" t="s">
        <v>357</v>
      </c>
      <c r="E40" s="52">
        <v>5.31E-4</v>
      </c>
      <c r="F40" t="str">
        <f>VLOOKUP(C40&amp;D40,data!N:X,11,FALSE)</f>
        <v>ATK</v>
      </c>
      <c r="G40">
        <f>VLOOKUP($F40,'Flat stat lookup'!$A$1:$D$8,2,FALSE)</f>
        <v>1</v>
      </c>
      <c r="H40">
        <f>VLOOKUP($F40,'Flat stat lookup'!$A$1:$D$8,3,FALSE)</f>
        <v>0</v>
      </c>
      <c r="I40">
        <f>VLOOKUP($F40,'Flat stat lookup'!$A$1:$D$8,4,FALSE)</f>
        <v>0</v>
      </c>
      <c r="J40">
        <f t="shared" si="1"/>
        <v>0</v>
      </c>
      <c r="K40">
        <f>INDEX(data!B:B,MATCH(Ranking!C40&amp;Ranking!D40,data!N:N,0))</f>
        <v>0</v>
      </c>
      <c r="L40">
        <f>(IF(G40=1,IF('Choice Identifier'!$F$5="atk",0.12,0),0)+IF(H40=1,IF('Choice Identifier'!$F$5="hp",0.12,0),0)+IF(I40=1,IF('Choice Identifier'!$F$5="def",0.12,0),0))/SUM(G40:I40)</f>
        <v>0</v>
      </c>
      <c r="M40">
        <f t="shared" si="0"/>
        <v>0</v>
      </c>
      <c r="N40">
        <f t="shared" si="2"/>
        <v>0</v>
      </c>
    </row>
    <row r="41" spans="1:14" x14ac:dyDescent="0.2">
      <c r="A41">
        <v>5</v>
      </c>
      <c r="B41" t="s">
        <v>356</v>
      </c>
      <c r="C41" t="s">
        <v>19</v>
      </c>
      <c r="D41" t="s">
        <v>362</v>
      </c>
      <c r="E41" s="52">
        <v>5.2999999999999998E-4</v>
      </c>
      <c r="F41" t="str">
        <f>VLOOKUP(C41&amp;D41,data!N:X,11,FALSE)</f>
        <v>HP/DEF</v>
      </c>
      <c r="G41">
        <f>VLOOKUP($F41,'Flat stat lookup'!$A$1:$D$8,2,FALSE)</f>
        <v>0</v>
      </c>
      <c r="H41">
        <f>VLOOKUP($F41,'Flat stat lookup'!$A$1:$D$8,3,FALSE)</f>
        <v>1</v>
      </c>
      <c r="I41">
        <f>VLOOKUP($F41,'Flat stat lookup'!$A$1:$D$8,4,FALSE)</f>
        <v>1</v>
      </c>
      <c r="J41">
        <f t="shared" si="1"/>
        <v>1</v>
      </c>
      <c r="K41">
        <f>INDEX(data!B:B,MATCH(Ranking!C41&amp;Ranking!D41,data!N:N,0))</f>
        <v>0</v>
      </c>
      <c r="L41">
        <f>(IF(G41=1,IF('Choice Identifier'!$F$5="atk",0.12,0),0)+IF(H41=1,IF('Choice Identifier'!$F$5="hp",0.12,0),0)+IF(I41=1,IF('Choice Identifier'!$F$5="def",0.12,0),0))/SUM(G41:I41)</f>
        <v>0.06</v>
      </c>
      <c r="M41">
        <f t="shared" si="0"/>
        <v>0</v>
      </c>
      <c r="N41">
        <f t="shared" si="2"/>
        <v>0</v>
      </c>
    </row>
    <row r="42" spans="1:14" x14ac:dyDescent="0.2">
      <c r="A42">
        <v>5</v>
      </c>
      <c r="B42" t="s">
        <v>356</v>
      </c>
      <c r="C42" t="s">
        <v>13</v>
      </c>
      <c r="D42" t="s">
        <v>358</v>
      </c>
      <c r="E42" s="52">
        <v>5.2899999999999996E-4</v>
      </c>
      <c r="F42" t="str">
        <f>VLOOKUP(C42&amp;D42,data!N:X,11,FALSE)</f>
        <v>HP/DEF</v>
      </c>
      <c r="G42">
        <f>VLOOKUP($F42,'Flat stat lookup'!$A$1:$D$8,2,FALSE)</f>
        <v>0</v>
      </c>
      <c r="H42">
        <f>VLOOKUP($F42,'Flat stat lookup'!$A$1:$D$8,3,FALSE)</f>
        <v>1</v>
      </c>
      <c r="I42">
        <f>VLOOKUP($F42,'Flat stat lookup'!$A$1:$D$8,4,FALSE)</f>
        <v>1</v>
      </c>
      <c r="J42">
        <f t="shared" si="1"/>
        <v>1</v>
      </c>
      <c r="K42">
        <f>INDEX(data!B:B,MATCH(Ranking!C42&amp;Ranking!D42,data!N:N,0))</f>
        <v>0</v>
      </c>
      <c r="L42">
        <f>(IF(G42=1,IF('Choice Identifier'!$F$5="atk",0.12,0),0)+IF(H42=1,IF('Choice Identifier'!$F$5="hp",0.12,0),0)+IF(I42=1,IF('Choice Identifier'!$F$5="def",0.12,0),0))/SUM(G42:I42)</f>
        <v>0.06</v>
      </c>
      <c r="M42">
        <f t="shared" si="0"/>
        <v>0</v>
      </c>
      <c r="N42">
        <f t="shared" si="2"/>
        <v>0</v>
      </c>
    </row>
    <row r="43" spans="1:14" x14ac:dyDescent="0.2">
      <c r="A43">
        <v>5</v>
      </c>
      <c r="B43" t="s">
        <v>356</v>
      </c>
      <c r="C43" t="s">
        <v>6</v>
      </c>
      <c r="D43" t="s">
        <v>359</v>
      </c>
      <c r="E43" s="52">
        <v>5.2800000000000004E-4</v>
      </c>
      <c r="F43" t="str">
        <f>VLOOKUP(C43&amp;D43,data!N:X,11,FALSE)</f>
        <v>ATK</v>
      </c>
      <c r="G43">
        <f>VLOOKUP($F43,'Flat stat lookup'!$A$1:$D$8,2,FALSE)</f>
        <v>1</v>
      </c>
      <c r="H43">
        <f>VLOOKUP($F43,'Flat stat lookup'!$A$1:$D$8,3,FALSE)</f>
        <v>0</v>
      </c>
      <c r="I43">
        <f>VLOOKUP($F43,'Flat stat lookup'!$A$1:$D$8,4,FALSE)</f>
        <v>0</v>
      </c>
      <c r="J43">
        <f t="shared" si="1"/>
        <v>0</v>
      </c>
      <c r="K43">
        <f>INDEX(data!B:B,MATCH(Ranking!C43&amp;Ranking!D43,data!N:N,0))</f>
        <v>0</v>
      </c>
      <c r="L43">
        <f>(IF(G43=1,IF('Choice Identifier'!$F$5="atk",0.12,0),0)+IF(H43=1,IF('Choice Identifier'!$F$5="hp",0.12,0),0)+IF(I43=1,IF('Choice Identifier'!$F$5="def",0.12,0),0))/SUM(G43:I43)</f>
        <v>0</v>
      </c>
      <c r="M43">
        <f t="shared" si="0"/>
        <v>0</v>
      </c>
      <c r="N43">
        <f t="shared" si="2"/>
        <v>0</v>
      </c>
    </row>
    <row r="44" spans="1:14" x14ac:dyDescent="0.2">
      <c r="A44">
        <v>5</v>
      </c>
      <c r="B44" t="s">
        <v>356</v>
      </c>
      <c r="C44" t="s">
        <v>22</v>
      </c>
      <c r="D44" t="s">
        <v>361</v>
      </c>
      <c r="E44" s="52">
        <v>5.2700000000000002E-4</v>
      </c>
      <c r="F44" t="str">
        <f>VLOOKUP(C44&amp;D44,data!N:X,11,FALSE)</f>
        <v>HP</v>
      </c>
      <c r="G44">
        <f>VLOOKUP($F44,'Flat stat lookup'!$A$1:$D$8,2,FALSE)</f>
        <v>0</v>
      </c>
      <c r="H44">
        <f>VLOOKUP($F44,'Flat stat lookup'!$A$1:$D$8,3,FALSE)</f>
        <v>1</v>
      </c>
      <c r="I44">
        <f>VLOOKUP($F44,'Flat stat lookup'!$A$1:$D$8,4,FALSE)</f>
        <v>0</v>
      </c>
      <c r="J44">
        <f t="shared" si="1"/>
        <v>1</v>
      </c>
      <c r="K44">
        <f>INDEX(data!B:B,MATCH(Ranking!C44&amp;Ranking!D44,data!N:N,0))</f>
        <v>3</v>
      </c>
      <c r="L44">
        <f>(IF(G44=1,IF('Choice Identifier'!$F$5="atk",0.12,0),0)+IF(H44=1,IF('Choice Identifier'!$F$5="hp",0.12,0),0)+IF(I44=1,IF('Choice Identifier'!$F$5="def",0.12,0),0))/SUM(G44:I44)</f>
        <v>0.12</v>
      </c>
      <c r="M44">
        <f t="shared" si="0"/>
        <v>53.120527000000003</v>
      </c>
      <c r="N44">
        <f t="shared" si="2"/>
        <v>36</v>
      </c>
    </row>
    <row r="45" spans="1:14" x14ac:dyDescent="0.2">
      <c r="A45">
        <v>5</v>
      </c>
      <c r="B45" t="s">
        <v>319</v>
      </c>
      <c r="C45" t="s">
        <v>6</v>
      </c>
      <c r="D45" t="s">
        <v>322</v>
      </c>
      <c r="E45" s="52">
        <v>5.2599999999999999E-4</v>
      </c>
      <c r="F45" t="str">
        <f>VLOOKUP(C45&amp;D45,data!N:X,11,FALSE)</f>
        <v>ATK</v>
      </c>
      <c r="G45">
        <f>VLOOKUP($F45,'Flat stat lookup'!$A$1:$D$8,2,FALSE)</f>
        <v>1</v>
      </c>
      <c r="H45">
        <f>VLOOKUP($F45,'Flat stat lookup'!$A$1:$D$8,3,FALSE)</f>
        <v>0</v>
      </c>
      <c r="I45">
        <f>VLOOKUP($F45,'Flat stat lookup'!$A$1:$D$8,4,FALSE)</f>
        <v>0</v>
      </c>
      <c r="J45">
        <f t="shared" si="1"/>
        <v>0</v>
      </c>
      <c r="K45">
        <f>INDEX(data!B:B,MATCH(Ranking!C45&amp;Ranking!D45,data!N:N,0))</f>
        <v>0</v>
      </c>
      <c r="L45">
        <f>(IF(G45=1,IF('Choice Identifier'!$F$5="atk",0.12,0),0)+IF(H45=1,IF('Choice Identifier'!$F$5="hp",0.12,0),0)+IF(I45=1,IF('Choice Identifier'!$F$5="def",0.12,0),0))/SUM(G45:I45)</f>
        <v>0</v>
      </c>
      <c r="M45">
        <f t="shared" si="0"/>
        <v>0</v>
      </c>
      <c r="N45">
        <f t="shared" si="2"/>
        <v>0</v>
      </c>
    </row>
    <row r="46" spans="1:14" x14ac:dyDescent="0.2">
      <c r="A46">
        <v>5</v>
      </c>
      <c r="B46" t="s">
        <v>319</v>
      </c>
      <c r="C46" t="s">
        <v>13</v>
      </c>
      <c r="D46" t="s">
        <v>320</v>
      </c>
      <c r="E46" s="52">
        <v>5.2499999999999997E-4</v>
      </c>
      <c r="F46" t="str">
        <f>VLOOKUP(C46&amp;D46,data!N:X,11,FALSE)</f>
        <v>HP</v>
      </c>
      <c r="G46">
        <f>VLOOKUP($F46,'Flat stat lookup'!$A$1:$D$8,2,FALSE)</f>
        <v>0</v>
      </c>
      <c r="H46">
        <f>VLOOKUP($F46,'Flat stat lookup'!$A$1:$D$8,3,FALSE)</f>
        <v>1</v>
      </c>
      <c r="I46">
        <f>VLOOKUP($F46,'Flat stat lookup'!$A$1:$D$8,4,FALSE)</f>
        <v>0</v>
      </c>
      <c r="J46">
        <f t="shared" si="1"/>
        <v>1</v>
      </c>
      <c r="K46">
        <f>INDEX(data!B:B,MATCH(Ranking!C46&amp;Ranking!D46,data!N:N,0))</f>
        <v>0</v>
      </c>
      <c r="L46">
        <f>(IF(G46=1,IF('Choice Identifier'!$F$5="atk",0.12,0),0)+IF(H46=1,IF('Choice Identifier'!$F$5="hp",0.12,0),0)+IF(I46=1,IF('Choice Identifier'!$F$5="def",0.12,0),0))/SUM(G46:I46)</f>
        <v>0.12</v>
      </c>
      <c r="M46">
        <f t="shared" si="0"/>
        <v>0</v>
      </c>
      <c r="N46">
        <f t="shared" si="2"/>
        <v>0</v>
      </c>
    </row>
    <row r="47" spans="1:14" x14ac:dyDescent="0.2">
      <c r="A47">
        <v>5</v>
      </c>
      <c r="B47" t="s">
        <v>319</v>
      </c>
      <c r="C47" t="s">
        <v>22</v>
      </c>
      <c r="D47" t="s">
        <v>321</v>
      </c>
      <c r="E47" s="52">
        <v>5.2400000000000005E-4</v>
      </c>
      <c r="F47" t="str">
        <f>VLOOKUP(C47&amp;D47,data!N:X,11,FALSE)</f>
        <v>Any</v>
      </c>
      <c r="G47">
        <f>VLOOKUP($F47,'Flat stat lookup'!$A$1:$D$8,2,FALSE)</f>
        <v>1</v>
      </c>
      <c r="H47">
        <f>VLOOKUP($F47,'Flat stat lookup'!$A$1:$D$8,3,FALSE)</f>
        <v>1</v>
      </c>
      <c r="I47">
        <f>VLOOKUP($F47,'Flat stat lookup'!$A$1:$D$8,4,FALSE)</f>
        <v>1</v>
      </c>
      <c r="J47">
        <f t="shared" si="1"/>
        <v>1</v>
      </c>
      <c r="K47">
        <f>INDEX(data!B:B,MATCH(Ranking!C47&amp;Ranking!D47,data!N:N,0))</f>
        <v>4</v>
      </c>
      <c r="L47">
        <f>(IF(G47=1,IF('Choice Identifier'!$F$5="atk",0.12,0),0)+IF(H47=1,IF('Choice Identifier'!$F$5="hp",0.12,0),0)+IF(I47=1,IF('Choice Identifier'!$F$5="def",0.12,0),0))/SUM(G47:I47)</f>
        <v>0.04</v>
      </c>
      <c r="M47">
        <f t="shared" si="0"/>
        <v>54.040523999999998</v>
      </c>
      <c r="N47">
        <f t="shared" si="2"/>
        <v>30</v>
      </c>
    </row>
    <row r="48" spans="1:14" x14ac:dyDescent="0.2">
      <c r="A48">
        <v>5</v>
      </c>
      <c r="B48" t="s">
        <v>319</v>
      </c>
      <c r="C48" t="s">
        <v>19</v>
      </c>
      <c r="D48" t="s">
        <v>323</v>
      </c>
      <c r="E48" s="52">
        <v>5.2300000000000003E-4</v>
      </c>
      <c r="F48" t="str">
        <f>VLOOKUP(C48&amp;D48,data!N:X,11,FALSE)</f>
        <v>Any</v>
      </c>
      <c r="G48">
        <f>VLOOKUP($F48,'Flat stat lookup'!$A$1:$D$8,2,FALSE)</f>
        <v>1</v>
      </c>
      <c r="H48">
        <f>VLOOKUP($F48,'Flat stat lookup'!$A$1:$D$8,3,FALSE)</f>
        <v>1</v>
      </c>
      <c r="I48">
        <f>VLOOKUP($F48,'Flat stat lookup'!$A$1:$D$8,4,FALSE)</f>
        <v>1</v>
      </c>
      <c r="J48">
        <f t="shared" si="1"/>
        <v>1</v>
      </c>
      <c r="K48">
        <f>INDEX(data!B:B,MATCH(Ranking!C48&amp;Ranking!D48,data!N:N,0))</f>
        <v>0</v>
      </c>
      <c r="L48">
        <f>(IF(G48=1,IF('Choice Identifier'!$F$5="atk",0.12,0),0)+IF(H48=1,IF('Choice Identifier'!$F$5="hp",0.12,0),0)+IF(I48=1,IF('Choice Identifier'!$F$5="def",0.12,0),0))/SUM(G48:I48)</f>
        <v>0.04</v>
      </c>
      <c r="M48">
        <f t="shared" si="0"/>
        <v>0</v>
      </c>
      <c r="N48">
        <f t="shared" si="2"/>
        <v>0</v>
      </c>
    </row>
    <row r="49" spans="1:14" x14ac:dyDescent="0.2">
      <c r="A49">
        <v>5</v>
      </c>
      <c r="B49" t="s">
        <v>319</v>
      </c>
      <c r="C49" t="s">
        <v>26</v>
      </c>
      <c r="D49" t="s">
        <v>324</v>
      </c>
      <c r="E49" s="52">
        <v>5.22E-4</v>
      </c>
      <c r="F49" t="str">
        <f>VLOOKUP(C49&amp;D49,data!N:X,11,FALSE)</f>
        <v>Any</v>
      </c>
      <c r="G49">
        <f>VLOOKUP($F49,'Flat stat lookup'!$A$1:$D$8,2,FALSE)</f>
        <v>1</v>
      </c>
      <c r="H49">
        <f>VLOOKUP($F49,'Flat stat lookup'!$A$1:$D$8,3,FALSE)</f>
        <v>1</v>
      </c>
      <c r="I49">
        <f>VLOOKUP($F49,'Flat stat lookup'!$A$1:$D$8,4,FALSE)</f>
        <v>1</v>
      </c>
      <c r="J49">
        <f t="shared" si="1"/>
        <v>1</v>
      </c>
      <c r="K49">
        <f>INDEX(data!B:B,MATCH(Ranking!C49&amp;Ranking!D49,data!N:N,0))</f>
        <v>0</v>
      </c>
      <c r="L49">
        <f>(IF(G49=1,IF('Choice Identifier'!$F$5="atk",0.12,0),0)+IF(H49=1,IF('Choice Identifier'!$F$5="hp",0.12,0),0)+IF(I49=1,IF('Choice Identifier'!$F$5="def",0.12,0),0))/SUM(G49:I49)</f>
        <v>0.04</v>
      </c>
      <c r="M49">
        <f t="shared" si="0"/>
        <v>0</v>
      </c>
      <c r="N49">
        <f t="shared" si="2"/>
        <v>0</v>
      </c>
    </row>
    <row r="50" spans="1:14" x14ac:dyDescent="0.2">
      <c r="A50">
        <v>5</v>
      </c>
      <c r="B50" t="s">
        <v>120</v>
      </c>
      <c r="C50" t="s">
        <v>13</v>
      </c>
      <c r="D50" t="s">
        <v>123</v>
      </c>
      <c r="E50" s="52">
        <v>5.2099999999999998E-4</v>
      </c>
      <c r="F50" t="str">
        <f>VLOOKUP(C50&amp;D50,data!N:X,11,FALSE)</f>
        <v>HP/DEF</v>
      </c>
      <c r="G50">
        <f>VLOOKUP($F50,'Flat stat lookup'!$A$1:$D$8,2,FALSE)</f>
        <v>0</v>
      </c>
      <c r="H50">
        <f>VLOOKUP($F50,'Flat stat lookup'!$A$1:$D$8,3,FALSE)</f>
        <v>1</v>
      </c>
      <c r="I50">
        <f>VLOOKUP($F50,'Flat stat lookup'!$A$1:$D$8,4,FALSE)</f>
        <v>1</v>
      </c>
      <c r="J50">
        <f t="shared" si="1"/>
        <v>1</v>
      </c>
      <c r="K50">
        <f>INDEX(data!B:B,MATCH(Ranking!C50&amp;Ranking!D50,data!N:N,0))</f>
        <v>0</v>
      </c>
      <c r="L50">
        <f>(IF(G50=1,IF('Choice Identifier'!$F$5="atk",0.12,0),0)+IF(H50=1,IF('Choice Identifier'!$F$5="hp",0.12,0),0)+IF(I50=1,IF('Choice Identifier'!$F$5="def",0.12,0),0))/SUM(G50:I50)</f>
        <v>0.06</v>
      </c>
      <c r="M50">
        <f t="shared" si="0"/>
        <v>0</v>
      </c>
      <c r="N50">
        <f t="shared" si="2"/>
        <v>0</v>
      </c>
    </row>
    <row r="51" spans="1:14" x14ac:dyDescent="0.2">
      <c r="A51">
        <v>5</v>
      </c>
      <c r="B51" t="s">
        <v>120</v>
      </c>
      <c r="C51" t="s">
        <v>6</v>
      </c>
      <c r="D51" t="s">
        <v>121</v>
      </c>
      <c r="E51" s="52">
        <v>5.1999999999999995E-4</v>
      </c>
      <c r="F51" t="str">
        <f>VLOOKUP(C51&amp;D51,data!N:X,11,FALSE)</f>
        <v>Any</v>
      </c>
      <c r="G51">
        <f>VLOOKUP($F51,'Flat stat lookup'!$A$1:$D$8,2,FALSE)</f>
        <v>1</v>
      </c>
      <c r="H51">
        <f>VLOOKUP($F51,'Flat stat lookup'!$A$1:$D$8,3,FALSE)</f>
        <v>1</v>
      </c>
      <c r="I51">
        <f>VLOOKUP($F51,'Flat stat lookup'!$A$1:$D$8,4,FALSE)</f>
        <v>1</v>
      </c>
      <c r="J51">
        <f t="shared" si="1"/>
        <v>1</v>
      </c>
      <c r="K51">
        <f>INDEX(data!B:B,MATCH(Ranking!C51&amp;Ranking!D51,data!N:N,0))</f>
        <v>0</v>
      </c>
      <c r="L51">
        <f>(IF(G51=1,IF('Choice Identifier'!$F$5="atk",0.12,0),0)+IF(H51=1,IF('Choice Identifier'!$F$5="hp",0.12,0),0)+IF(I51=1,IF('Choice Identifier'!$F$5="def",0.12,0),0))/SUM(G51:I51)</f>
        <v>0.04</v>
      </c>
      <c r="M51">
        <f t="shared" si="0"/>
        <v>0</v>
      </c>
      <c r="N51">
        <f t="shared" si="2"/>
        <v>0</v>
      </c>
    </row>
    <row r="52" spans="1:14" x14ac:dyDescent="0.2">
      <c r="A52">
        <v>5</v>
      </c>
      <c r="B52" t="s">
        <v>120</v>
      </c>
      <c r="C52" t="s">
        <v>26</v>
      </c>
      <c r="D52" t="s">
        <v>131</v>
      </c>
      <c r="E52" s="52">
        <v>5.1900000000000004E-4</v>
      </c>
      <c r="F52" t="str">
        <f>VLOOKUP(C52&amp;D52,data!N:X,11,FALSE)</f>
        <v>HP</v>
      </c>
      <c r="G52">
        <f>VLOOKUP($F52,'Flat stat lookup'!$A$1:$D$8,2,FALSE)</f>
        <v>0</v>
      </c>
      <c r="H52">
        <f>VLOOKUP($F52,'Flat stat lookup'!$A$1:$D$8,3,FALSE)</f>
        <v>1</v>
      </c>
      <c r="I52">
        <f>VLOOKUP($F52,'Flat stat lookup'!$A$1:$D$8,4,FALSE)</f>
        <v>0</v>
      </c>
      <c r="J52">
        <f t="shared" si="1"/>
        <v>1</v>
      </c>
      <c r="K52">
        <f>INDEX(data!B:B,MATCH(Ranking!C52&amp;Ranking!D52,data!N:N,0))</f>
        <v>0</v>
      </c>
      <c r="L52">
        <f>(IF(G52=1,IF('Choice Identifier'!$F$5="atk",0.12,0),0)+IF(H52=1,IF('Choice Identifier'!$F$5="hp",0.12,0),0)+IF(I52=1,IF('Choice Identifier'!$F$5="def",0.12,0),0))/SUM(G52:I52)</f>
        <v>0.12</v>
      </c>
      <c r="M52">
        <f t="shared" si="0"/>
        <v>0</v>
      </c>
      <c r="N52">
        <f t="shared" si="2"/>
        <v>0</v>
      </c>
    </row>
    <row r="53" spans="1:14" x14ac:dyDescent="0.2">
      <c r="A53">
        <v>5</v>
      </c>
      <c r="B53" t="s">
        <v>120</v>
      </c>
      <c r="C53" t="s">
        <v>19</v>
      </c>
      <c r="D53" t="s">
        <v>127</v>
      </c>
      <c r="E53" s="52">
        <v>5.1800000000000001E-4</v>
      </c>
      <c r="F53" t="str">
        <f>VLOOKUP(C53&amp;D53,data!N:X,11,FALSE)</f>
        <v>HP/DEF</v>
      </c>
      <c r="G53">
        <f>VLOOKUP($F53,'Flat stat lookup'!$A$1:$D$8,2,FALSE)</f>
        <v>0</v>
      </c>
      <c r="H53">
        <f>VLOOKUP($F53,'Flat stat lookup'!$A$1:$D$8,3,FALSE)</f>
        <v>1</v>
      </c>
      <c r="I53">
        <f>VLOOKUP($F53,'Flat stat lookup'!$A$1:$D$8,4,FALSE)</f>
        <v>1</v>
      </c>
      <c r="J53">
        <f t="shared" si="1"/>
        <v>1</v>
      </c>
      <c r="K53">
        <f>INDEX(data!B:B,MATCH(Ranking!C53&amp;Ranking!D53,data!N:N,0))</f>
        <v>0</v>
      </c>
      <c r="L53">
        <f>(IF(G53=1,IF('Choice Identifier'!$F$5="atk",0.12,0),0)+IF(H53=1,IF('Choice Identifier'!$F$5="hp",0.12,0),0)+IF(I53=1,IF('Choice Identifier'!$F$5="def",0.12,0),0))/SUM(G53:I53)</f>
        <v>0.06</v>
      </c>
      <c r="M53">
        <f t="shared" si="0"/>
        <v>0</v>
      </c>
      <c r="N53">
        <f t="shared" si="2"/>
        <v>0</v>
      </c>
    </row>
    <row r="54" spans="1:14" x14ac:dyDescent="0.2">
      <c r="A54">
        <v>5</v>
      </c>
      <c r="B54" t="s">
        <v>120</v>
      </c>
      <c r="C54" t="s">
        <v>22</v>
      </c>
      <c r="D54" t="s">
        <v>128</v>
      </c>
      <c r="E54" s="52">
        <v>5.1699999999999999E-4</v>
      </c>
      <c r="F54" t="str">
        <f>VLOOKUP(C54&amp;D54,data!N:X,11,FALSE)</f>
        <v>HP/DEF</v>
      </c>
      <c r="G54">
        <f>VLOOKUP($F54,'Flat stat lookup'!$A$1:$D$8,2,FALSE)</f>
        <v>0</v>
      </c>
      <c r="H54">
        <f>VLOOKUP($F54,'Flat stat lookup'!$A$1:$D$8,3,FALSE)</f>
        <v>1</v>
      </c>
      <c r="I54">
        <f>VLOOKUP($F54,'Flat stat lookup'!$A$1:$D$8,4,FALSE)</f>
        <v>1</v>
      </c>
      <c r="J54">
        <f t="shared" si="1"/>
        <v>1</v>
      </c>
      <c r="K54">
        <f>INDEX(data!B:B,MATCH(Ranking!C54&amp;Ranking!D54,data!N:N,0))</f>
        <v>4</v>
      </c>
      <c r="L54">
        <f>(IF(G54=1,IF('Choice Identifier'!$F$5="atk",0.12,0),0)+IF(H54=1,IF('Choice Identifier'!$F$5="hp",0.12,0),0)+IF(I54=1,IF('Choice Identifier'!$F$5="def",0.12,0),0))/SUM(G54:I54)</f>
        <v>0.06</v>
      </c>
      <c r="M54">
        <f t="shared" si="0"/>
        <v>54.060516999999997</v>
      </c>
      <c r="N54">
        <f t="shared" si="2"/>
        <v>28</v>
      </c>
    </row>
    <row r="55" spans="1:14" x14ac:dyDescent="0.2">
      <c r="A55">
        <v>5</v>
      </c>
      <c r="B55" t="s">
        <v>238</v>
      </c>
      <c r="C55" t="s">
        <v>6</v>
      </c>
      <c r="D55" t="s">
        <v>244</v>
      </c>
      <c r="E55" s="52">
        <v>5.1599999999999997E-4</v>
      </c>
      <c r="F55" t="str">
        <f>VLOOKUP(C55&amp;D55,data!N:X,11,FALSE)</f>
        <v>ATK</v>
      </c>
      <c r="G55">
        <f>VLOOKUP($F55,'Flat stat lookup'!$A$1:$D$8,2,FALSE)</f>
        <v>1</v>
      </c>
      <c r="H55">
        <f>VLOOKUP($F55,'Flat stat lookup'!$A$1:$D$8,3,FALSE)</f>
        <v>0</v>
      </c>
      <c r="I55">
        <f>VLOOKUP($F55,'Flat stat lookup'!$A$1:$D$8,4,FALSE)</f>
        <v>0</v>
      </c>
      <c r="J55">
        <f t="shared" si="1"/>
        <v>0</v>
      </c>
      <c r="K55">
        <f>INDEX(data!B:B,MATCH(Ranking!C55&amp;Ranking!D55,data!N:N,0))</f>
        <v>0</v>
      </c>
      <c r="L55">
        <f>(IF(G55=1,IF('Choice Identifier'!$F$5="atk",0.12,0),0)+IF(H55=1,IF('Choice Identifier'!$F$5="hp",0.12,0),0)+IF(I55=1,IF('Choice Identifier'!$F$5="def",0.12,0),0))/SUM(G55:I55)</f>
        <v>0</v>
      </c>
      <c r="M55">
        <f t="shared" si="0"/>
        <v>0</v>
      </c>
      <c r="N55">
        <f t="shared" si="2"/>
        <v>0</v>
      </c>
    </row>
    <row r="56" spans="1:14" x14ac:dyDescent="0.2">
      <c r="A56">
        <v>5</v>
      </c>
      <c r="B56" t="s">
        <v>238</v>
      </c>
      <c r="C56" t="s">
        <v>19</v>
      </c>
      <c r="D56" t="s">
        <v>239</v>
      </c>
      <c r="E56" s="52">
        <v>5.1500000000000005E-4</v>
      </c>
      <c r="F56" t="str">
        <f>VLOOKUP(C56&amp;D56,data!N:X,11,FALSE)</f>
        <v>HP/DEF</v>
      </c>
      <c r="G56">
        <f>VLOOKUP($F56,'Flat stat lookup'!$A$1:$D$8,2,FALSE)</f>
        <v>0</v>
      </c>
      <c r="H56">
        <f>VLOOKUP($F56,'Flat stat lookup'!$A$1:$D$8,3,FALSE)</f>
        <v>1</v>
      </c>
      <c r="I56">
        <f>VLOOKUP($F56,'Flat stat lookup'!$A$1:$D$8,4,FALSE)</f>
        <v>1</v>
      </c>
      <c r="J56">
        <f t="shared" si="1"/>
        <v>1</v>
      </c>
      <c r="K56">
        <f>INDEX(data!B:B,MATCH(Ranking!C56&amp;Ranking!D56,data!N:N,0))</f>
        <v>0</v>
      </c>
      <c r="L56">
        <f>(IF(G56=1,IF('Choice Identifier'!$F$5="atk",0.12,0),0)+IF(H56=1,IF('Choice Identifier'!$F$5="hp",0.12,0),0)+IF(I56=1,IF('Choice Identifier'!$F$5="def",0.12,0),0))/SUM(G56:I56)</f>
        <v>0.06</v>
      </c>
      <c r="M56">
        <f t="shared" si="0"/>
        <v>0</v>
      </c>
      <c r="N56">
        <f t="shared" si="2"/>
        <v>0</v>
      </c>
    </row>
    <row r="57" spans="1:14" x14ac:dyDescent="0.2">
      <c r="A57">
        <v>5</v>
      </c>
      <c r="B57" t="s">
        <v>238</v>
      </c>
      <c r="C57" t="s">
        <v>26</v>
      </c>
      <c r="D57" t="s">
        <v>242</v>
      </c>
      <c r="E57" s="52">
        <v>5.1400000000000003E-4</v>
      </c>
      <c r="F57" t="str">
        <f>VLOOKUP(C57&amp;D57,data!N:X,11,FALSE)</f>
        <v>HP/DEF</v>
      </c>
      <c r="G57">
        <f>VLOOKUP($F57,'Flat stat lookup'!$A$1:$D$8,2,FALSE)</f>
        <v>0</v>
      </c>
      <c r="H57">
        <f>VLOOKUP($F57,'Flat stat lookup'!$A$1:$D$8,3,FALSE)</f>
        <v>1</v>
      </c>
      <c r="I57">
        <f>VLOOKUP($F57,'Flat stat lookup'!$A$1:$D$8,4,FALSE)</f>
        <v>1</v>
      </c>
      <c r="J57">
        <f t="shared" si="1"/>
        <v>1</v>
      </c>
      <c r="K57">
        <f>INDEX(data!B:B,MATCH(Ranking!C57&amp;Ranking!D57,data!N:N,0))</f>
        <v>0</v>
      </c>
      <c r="L57">
        <f>(IF(G57=1,IF('Choice Identifier'!$F$5="atk",0.12,0),0)+IF(H57=1,IF('Choice Identifier'!$F$5="hp",0.12,0),0)+IF(I57=1,IF('Choice Identifier'!$F$5="def",0.12,0),0))/SUM(G57:I57)</f>
        <v>0.06</v>
      </c>
      <c r="M57">
        <f t="shared" si="0"/>
        <v>0</v>
      </c>
      <c r="N57">
        <f t="shared" si="2"/>
        <v>0</v>
      </c>
    </row>
    <row r="58" spans="1:14" x14ac:dyDescent="0.2">
      <c r="A58">
        <v>5</v>
      </c>
      <c r="B58" t="s">
        <v>238</v>
      </c>
      <c r="C58" t="s">
        <v>22</v>
      </c>
      <c r="D58" t="s">
        <v>241</v>
      </c>
      <c r="E58" s="52">
        <v>5.13E-4</v>
      </c>
      <c r="F58" t="str">
        <f>VLOOKUP(C58&amp;D58,data!N:X,11,FALSE)</f>
        <v>ATK</v>
      </c>
      <c r="G58">
        <f>VLOOKUP($F58,'Flat stat lookup'!$A$1:$D$8,2,FALSE)</f>
        <v>1</v>
      </c>
      <c r="H58">
        <f>VLOOKUP($F58,'Flat stat lookup'!$A$1:$D$8,3,FALSE)</f>
        <v>0</v>
      </c>
      <c r="I58">
        <f>VLOOKUP($F58,'Flat stat lookup'!$A$1:$D$8,4,FALSE)</f>
        <v>0</v>
      </c>
      <c r="J58">
        <f t="shared" si="1"/>
        <v>0</v>
      </c>
      <c r="K58">
        <f>INDEX(data!B:B,MATCH(Ranking!C58&amp;Ranking!D58,data!N:N,0))</f>
        <v>4</v>
      </c>
      <c r="L58">
        <f>(IF(G58=1,IF('Choice Identifier'!$F$5="atk",0.12,0),0)+IF(H58=1,IF('Choice Identifier'!$F$5="hp",0.12,0),0)+IF(I58=1,IF('Choice Identifier'!$F$5="def",0.12,0),0))/SUM(G58:I58)</f>
        <v>0</v>
      </c>
      <c r="M58">
        <f t="shared" si="0"/>
        <v>4.0005129999999998</v>
      </c>
      <c r="N58">
        <f t="shared" si="2"/>
        <v>75</v>
      </c>
    </row>
    <row r="59" spans="1:14" x14ac:dyDescent="0.2">
      <c r="A59">
        <v>5</v>
      </c>
      <c r="B59" t="s">
        <v>238</v>
      </c>
      <c r="C59" t="s">
        <v>13</v>
      </c>
      <c r="D59" t="s">
        <v>240</v>
      </c>
      <c r="E59" s="52">
        <v>5.1199999999999998E-4</v>
      </c>
      <c r="F59" t="str">
        <f>VLOOKUP(C59&amp;D59,data!N:X,11,FALSE)</f>
        <v>ATK</v>
      </c>
      <c r="G59">
        <f>VLOOKUP($F59,'Flat stat lookup'!$A$1:$D$8,2,FALSE)</f>
        <v>1</v>
      </c>
      <c r="H59">
        <f>VLOOKUP($F59,'Flat stat lookup'!$A$1:$D$8,3,FALSE)</f>
        <v>0</v>
      </c>
      <c r="I59">
        <f>VLOOKUP($F59,'Flat stat lookup'!$A$1:$D$8,4,FALSE)</f>
        <v>0</v>
      </c>
      <c r="J59">
        <f t="shared" si="1"/>
        <v>0</v>
      </c>
      <c r="K59">
        <f>INDEX(data!B:B,MATCH(Ranking!C59&amp;Ranking!D59,data!N:N,0))</f>
        <v>0</v>
      </c>
      <c r="L59">
        <f>(IF(G59=1,IF('Choice Identifier'!$F$5="atk",0.12,0),0)+IF(H59=1,IF('Choice Identifier'!$F$5="hp",0.12,0),0)+IF(I59=1,IF('Choice Identifier'!$F$5="def",0.12,0),0))/SUM(G59:I59)</f>
        <v>0</v>
      </c>
      <c r="M59">
        <f t="shared" si="0"/>
        <v>0</v>
      </c>
      <c r="N59">
        <f t="shared" si="2"/>
        <v>0</v>
      </c>
    </row>
    <row r="60" spans="1:14" x14ac:dyDescent="0.2">
      <c r="A60">
        <v>5</v>
      </c>
      <c r="B60" t="s">
        <v>209</v>
      </c>
      <c r="C60" t="s">
        <v>22</v>
      </c>
      <c r="D60" t="s">
        <v>210</v>
      </c>
      <c r="E60" s="52">
        <v>5.1099999999999995E-4</v>
      </c>
      <c r="F60" t="str">
        <f>VLOOKUP(C60&amp;D60,data!N:X,11,FALSE)</f>
        <v>HP/DEF</v>
      </c>
      <c r="G60">
        <f>VLOOKUP($F60,'Flat stat lookup'!$A$1:$D$8,2,FALSE)</f>
        <v>0</v>
      </c>
      <c r="H60">
        <f>VLOOKUP($F60,'Flat stat lookup'!$A$1:$D$8,3,FALSE)</f>
        <v>1</v>
      </c>
      <c r="I60">
        <f>VLOOKUP($F60,'Flat stat lookup'!$A$1:$D$8,4,FALSE)</f>
        <v>1</v>
      </c>
      <c r="J60">
        <f t="shared" si="1"/>
        <v>1</v>
      </c>
      <c r="K60">
        <f>INDEX(data!B:B,MATCH(Ranking!C60&amp;Ranking!D60,data!N:N,0))</f>
        <v>3</v>
      </c>
      <c r="L60">
        <f>(IF(G60=1,IF('Choice Identifier'!$F$5="atk",0.12,0),0)+IF(H60=1,IF('Choice Identifier'!$F$5="hp",0.12,0),0)+IF(I60=1,IF('Choice Identifier'!$F$5="def",0.12,0),0))/SUM(G60:I60)</f>
        <v>0.06</v>
      </c>
      <c r="M60">
        <f t="shared" si="0"/>
        <v>53.060510999999998</v>
      </c>
      <c r="N60">
        <f t="shared" si="2"/>
        <v>46</v>
      </c>
    </row>
    <row r="61" spans="1:14" x14ac:dyDescent="0.2">
      <c r="A61">
        <v>5</v>
      </c>
      <c r="B61" t="s">
        <v>209</v>
      </c>
      <c r="C61" t="s">
        <v>26</v>
      </c>
      <c r="D61" t="s">
        <v>214</v>
      </c>
      <c r="E61" s="52">
        <v>5.1000000000000004E-4</v>
      </c>
      <c r="F61" t="str">
        <f>VLOOKUP(C61&amp;D61,data!N:X,11,FALSE)</f>
        <v>HP/DEF</v>
      </c>
      <c r="G61">
        <f>VLOOKUP($F61,'Flat stat lookup'!$A$1:$D$8,2,FALSE)</f>
        <v>0</v>
      </c>
      <c r="H61">
        <f>VLOOKUP($F61,'Flat stat lookup'!$A$1:$D$8,3,FALSE)</f>
        <v>1</v>
      </c>
      <c r="I61">
        <f>VLOOKUP($F61,'Flat stat lookup'!$A$1:$D$8,4,FALSE)</f>
        <v>1</v>
      </c>
      <c r="J61">
        <f t="shared" si="1"/>
        <v>1</v>
      </c>
      <c r="K61">
        <f>INDEX(data!B:B,MATCH(Ranking!C61&amp;Ranking!D61,data!N:N,0))</f>
        <v>0</v>
      </c>
      <c r="L61">
        <f>(IF(G61=1,IF('Choice Identifier'!$F$5="atk",0.12,0),0)+IF(H61=1,IF('Choice Identifier'!$F$5="hp",0.12,0),0)+IF(I61=1,IF('Choice Identifier'!$F$5="def",0.12,0),0))/SUM(G61:I61)</f>
        <v>0.06</v>
      </c>
      <c r="M61">
        <f t="shared" si="0"/>
        <v>0</v>
      </c>
      <c r="N61">
        <f t="shared" si="2"/>
        <v>0</v>
      </c>
    </row>
    <row r="62" spans="1:14" x14ac:dyDescent="0.2">
      <c r="A62">
        <v>5</v>
      </c>
      <c r="B62" t="s">
        <v>283</v>
      </c>
      <c r="C62" t="s">
        <v>22</v>
      </c>
      <c r="D62" t="s">
        <v>284</v>
      </c>
      <c r="E62" s="52">
        <v>5.0900000000000001E-4</v>
      </c>
      <c r="F62" t="str">
        <f>VLOOKUP(C62&amp;D62,data!N:X,11,FALSE)</f>
        <v>ATK</v>
      </c>
      <c r="G62">
        <f>VLOOKUP($F62,'Flat stat lookup'!$A$1:$D$8,2,FALSE)</f>
        <v>1</v>
      </c>
      <c r="H62">
        <f>VLOOKUP($F62,'Flat stat lookup'!$A$1:$D$8,3,FALSE)</f>
        <v>0</v>
      </c>
      <c r="I62">
        <f>VLOOKUP($F62,'Flat stat lookup'!$A$1:$D$8,4,FALSE)</f>
        <v>0</v>
      </c>
      <c r="J62">
        <f t="shared" si="1"/>
        <v>0</v>
      </c>
      <c r="K62">
        <f>INDEX(data!B:B,MATCH(Ranking!C62&amp;Ranking!D62,data!N:N,0))</f>
        <v>4</v>
      </c>
      <c r="L62">
        <f>(IF(G62=1,IF('Choice Identifier'!$F$5="atk",0.12,0),0)+IF(H62=1,IF('Choice Identifier'!$F$5="hp",0.12,0),0)+IF(I62=1,IF('Choice Identifier'!$F$5="def",0.12,0),0))/SUM(G62:I62)</f>
        <v>0</v>
      </c>
      <c r="M62">
        <f t="shared" si="0"/>
        <v>4.0005090000000001</v>
      </c>
      <c r="N62">
        <f t="shared" si="2"/>
        <v>76</v>
      </c>
    </row>
    <row r="63" spans="1:14" x14ac:dyDescent="0.2">
      <c r="A63">
        <v>5</v>
      </c>
      <c r="B63" t="s">
        <v>283</v>
      </c>
      <c r="C63" t="s">
        <v>13</v>
      </c>
      <c r="D63" t="s">
        <v>286</v>
      </c>
      <c r="E63" s="52">
        <v>5.0799999999999999E-4</v>
      </c>
      <c r="F63" t="str">
        <f>VLOOKUP(C63&amp;D63,data!N:X,11,FALSE)</f>
        <v>ATK</v>
      </c>
      <c r="G63">
        <f>VLOOKUP($F63,'Flat stat lookup'!$A$1:$D$8,2,FALSE)</f>
        <v>1</v>
      </c>
      <c r="H63">
        <f>VLOOKUP($F63,'Flat stat lookup'!$A$1:$D$8,3,FALSE)</f>
        <v>0</v>
      </c>
      <c r="I63">
        <f>VLOOKUP($F63,'Flat stat lookup'!$A$1:$D$8,4,FALSE)</f>
        <v>0</v>
      </c>
      <c r="J63">
        <f t="shared" si="1"/>
        <v>0</v>
      </c>
      <c r="K63">
        <f>INDEX(data!B:B,MATCH(Ranking!C63&amp;Ranking!D63,data!N:N,0))</f>
        <v>0</v>
      </c>
      <c r="L63">
        <f>(IF(G63=1,IF('Choice Identifier'!$F$5="atk",0.12,0),0)+IF(H63=1,IF('Choice Identifier'!$F$5="hp",0.12,0),0)+IF(I63=1,IF('Choice Identifier'!$F$5="def",0.12,0),0))/SUM(G63:I63)</f>
        <v>0</v>
      </c>
      <c r="M63">
        <f t="shared" si="0"/>
        <v>0</v>
      </c>
      <c r="N63">
        <f t="shared" si="2"/>
        <v>0</v>
      </c>
    </row>
    <row r="64" spans="1:14" x14ac:dyDescent="0.2">
      <c r="A64">
        <v>5</v>
      </c>
      <c r="B64" t="s">
        <v>283</v>
      </c>
      <c r="C64" t="s">
        <v>26</v>
      </c>
      <c r="D64" t="s">
        <v>287</v>
      </c>
      <c r="E64" s="52">
        <v>5.0699999999999996E-4</v>
      </c>
      <c r="F64" t="str">
        <f>VLOOKUP(C64&amp;D64,data!N:X,11,FALSE)</f>
        <v>HP/DEF</v>
      </c>
      <c r="G64">
        <f>VLOOKUP($F64,'Flat stat lookup'!$A$1:$D$8,2,FALSE)</f>
        <v>0</v>
      </c>
      <c r="H64">
        <f>VLOOKUP($F64,'Flat stat lookup'!$A$1:$D$8,3,FALSE)</f>
        <v>1</v>
      </c>
      <c r="I64">
        <f>VLOOKUP($F64,'Flat stat lookup'!$A$1:$D$8,4,FALSE)</f>
        <v>1</v>
      </c>
      <c r="J64">
        <f t="shared" si="1"/>
        <v>1</v>
      </c>
      <c r="K64">
        <f>INDEX(data!B:B,MATCH(Ranking!C64&amp;Ranking!D64,data!N:N,0))</f>
        <v>0</v>
      </c>
      <c r="L64">
        <f>(IF(G64=1,IF('Choice Identifier'!$F$5="atk",0.12,0),0)+IF(H64=1,IF('Choice Identifier'!$F$5="hp",0.12,0),0)+IF(I64=1,IF('Choice Identifier'!$F$5="def",0.12,0),0))/SUM(G64:I64)</f>
        <v>0.06</v>
      </c>
      <c r="M64">
        <f t="shared" si="0"/>
        <v>0</v>
      </c>
      <c r="N64">
        <f t="shared" si="2"/>
        <v>0</v>
      </c>
    </row>
    <row r="65" spans="1:14" x14ac:dyDescent="0.2">
      <c r="A65">
        <v>5</v>
      </c>
      <c r="B65" t="s">
        <v>283</v>
      </c>
      <c r="C65" t="s">
        <v>19</v>
      </c>
      <c r="D65" t="s">
        <v>289</v>
      </c>
      <c r="E65" s="52">
        <v>5.0600000000000005E-4</v>
      </c>
      <c r="F65" t="str">
        <f>VLOOKUP(C65&amp;D65,data!N:X,11,FALSE)</f>
        <v>ATK</v>
      </c>
      <c r="G65">
        <f>VLOOKUP($F65,'Flat stat lookup'!$A$1:$D$8,2,FALSE)</f>
        <v>1</v>
      </c>
      <c r="H65">
        <f>VLOOKUP($F65,'Flat stat lookup'!$A$1:$D$8,3,FALSE)</f>
        <v>0</v>
      </c>
      <c r="I65">
        <f>VLOOKUP($F65,'Flat stat lookup'!$A$1:$D$8,4,FALSE)</f>
        <v>0</v>
      </c>
      <c r="J65">
        <f t="shared" si="1"/>
        <v>0</v>
      </c>
      <c r="K65">
        <f>INDEX(data!B:B,MATCH(Ranking!C65&amp;Ranking!D65,data!N:N,0))</f>
        <v>0</v>
      </c>
      <c r="L65">
        <f>(IF(G65=1,IF('Choice Identifier'!$F$5="atk",0.12,0),0)+IF(H65=1,IF('Choice Identifier'!$F$5="hp",0.12,0),0)+IF(I65=1,IF('Choice Identifier'!$F$5="def",0.12,0),0))/SUM(G65:I65)</f>
        <v>0</v>
      </c>
      <c r="M65">
        <f t="shared" si="0"/>
        <v>0</v>
      </c>
      <c r="N65">
        <f t="shared" si="2"/>
        <v>0</v>
      </c>
    </row>
    <row r="66" spans="1:14" x14ac:dyDescent="0.2">
      <c r="A66">
        <v>5</v>
      </c>
      <c r="B66" t="s">
        <v>283</v>
      </c>
      <c r="C66" t="s">
        <v>6</v>
      </c>
      <c r="D66" t="s">
        <v>290</v>
      </c>
      <c r="E66" s="52">
        <v>5.0500000000000002E-4</v>
      </c>
      <c r="F66" t="str">
        <f>VLOOKUP(C66&amp;D66,data!N:X,11,FALSE)</f>
        <v>ATK</v>
      </c>
      <c r="G66">
        <f>VLOOKUP($F66,'Flat stat lookup'!$A$1:$D$8,2,FALSE)</f>
        <v>1</v>
      </c>
      <c r="H66">
        <f>VLOOKUP($F66,'Flat stat lookup'!$A$1:$D$8,3,FALSE)</f>
        <v>0</v>
      </c>
      <c r="I66">
        <f>VLOOKUP($F66,'Flat stat lookup'!$A$1:$D$8,4,FALSE)</f>
        <v>0</v>
      </c>
      <c r="J66">
        <f t="shared" si="1"/>
        <v>0</v>
      </c>
      <c r="K66">
        <f>INDEX(data!B:B,MATCH(Ranking!C66&amp;Ranking!D66,data!N:N,0))</f>
        <v>0</v>
      </c>
      <c r="L66">
        <f>(IF(G66=1,IF('Choice Identifier'!$F$5="atk",0.12,0),0)+IF(H66=1,IF('Choice Identifier'!$F$5="hp",0.12,0),0)+IF(I66=1,IF('Choice Identifier'!$F$5="def",0.12,0),0))/SUM(G66:I66)</f>
        <v>0</v>
      </c>
      <c r="M66">
        <f t="shared" ref="M66:M129" si="3">IF(K66=0,0,E66+K66+L66)+IF(K66=0,0,IF(L66=0,0,50))</f>
        <v>0</v>
      </c>
      <c r="N66">
        <f t="shared" si="2"/>
        <v>0</v>
      </c>
    </row>
    <row r="67" spans="1:14" x14ac:dyDescent="0.2">
      <c r="A67">
        <v>5</v>
      </c>
      <c r="B67" t="s">
        <v>181</v>
      </c>
      <c r="C67" t="s">
        <v>26</v>
      </c>
      <c r="D67" t="s">
        <v>182</v>
      </c>
      <c r="E67" s="52">
        <v>5.04E-4</v>
      </c>
      <c r="F67" t="str">
        <f>VLOOKUP(C67&amp;D67,data!N:X,11,FALSE)</f>
        <v>HP/DEF</v>
      </c>
      <c r="G67">
        <f>VLOOKUP($F67,'Flat stat lookup'!$A$1:$D$8,2,FALSE)</f>
        <v>0</v>
      </c>
      <c r="H67">
        <f>VLOOKUP($F67,'Flat stat lookup'!$A$1:$D$8,3,FALSE)</f>
        <v>1</v>
      </c>
      <c r="I67">
        <f>VLOOKUP($F67,'Flat stat lookup'!$A$1:$D$8,4,FALSE)</f>
        <v>1</v>
      </c>
      <c r="J67">
        <f t="shared" ref="J67:J130" si="4">IF(L67&gt;0,1,0)</f>
        <v>1</v>
      </c>
      <c r="K67">
        <f>INDEX(data!B:B,MATCH(Ranking!C67&amp;Ranking!D67,data!N:N,0))</f>
        <v>0</v>
      </c>
      <c r="L67">
        <f>(IF(G67=1,IF('Choice Identifier'!$F$5="atk",0.12,0),0)+IF(H67=1,IF('Choice Identifier'!$F$5="hp",0.12,0),0)+IF(I67=1,IF('Choice Identifier'!$F$5="def",0.12,0),0))/SUM(G67:I67)</f>
        <v>0.06</v>
      </c>
      <c r="M67">
        <f t="shared" si="3"/>
        <v>0</v>
      </c>
      <c r="N67">
        <f t="shared" ref="N67:N130" si="5">IF(M67=0,0,RANK(M67,M:M))</f>
        <v>0</v>
      </c>
    </row>
    <row r="68" spans="1:14" x14ac:dyDescent="0.2">
      <c r="A68">
        <v>5</v>
      </c>
      <c r="B68" t="s">
        <v>181</v>
      </c>
      <c r="C68" t="s">
        <v>6</v>
      </c>
      <c r="D68" t="s">
        <v>182</v>
      </c>
      <c r="E68" s="52">
        <v>5.0299999999999997E-4</v>
      </c>
      <c r="F68" t="str">
        <f>VLOOKUP(C68&amp;D68,data!N:X,11,FALSE)</f>
        <v>ATK</v>
      </c>
      <c r="G68">
        <f>VLOOKUP($F68,'Flat stat lookup'!$A$1:$D$8,2,FALSE)</f>
        <v>1</v>
      </c>
      <c r="H68">
        <f>VLOOKUP($F68,'Flat stat lookup'!$A$1:$D$8,3,FALSE)</f>
        <v>0</v>
      </c>
      <c r="I68">
        <f>VLOOKUP($F68,'Flat stat lookup'!$A$1:$D$8,4,FALSE)</f>
        <v>0</v>
      </c>
      <c r="J68">
        <f t="shared" si="4"/>
        <v>0</v>
      </c>
      <c r="K68">
        <f>INDEX(data!B:B,MATCH(Ranking!C68&amp;Ranking!D68,data!N:N,0))</f>
        <v>0</v>
      </c>
      <c r="L68">
        <f>(IF(G68=1,IF('Choice Identifier'!$F$5="atk",0.12,0),0)+IF(H68=1,IF('Choice Identifier'!$F$5="hp",0.12,0),0)+IF(I68=1,IF('Choice Identifier'!$F$5="def",0.12,0),0))/SUM(G68:I68)</f>
        <v>0</v>
      </c>
      <c r="M68">
        <f t="shared" si="3"/>
        <v>0</v>
      </c>
      <c r="N68">
        <f t="shared" si="5"/>
        <v>0</v>
      </c>
    </row>
    <row r="69" spans="1:14" x14ac:dyDescent="0.2">
      <c r="A69">
        <v>5</v>
      </c>
      <c r="B69" t="s">
        <v>181</v>
      </c>
      <c r="C69" t="s">
        <v>22</v>
      </c>
      <c r="D69" t="s">
        <v>182</v>
      </c>
      <c r="E69" s="52">
        <v>5.0199999999999995E-4</v>
      </c>
      <c r="F69" t="str">
        <f>VLOOKUP(C69&amp;D69,data!N:X,11,FALSE)</f>
        <v>HP/DEF</v>
      </c>
      <c r="G69">
        <f>VLOOKUP($F69,'Flat stat lookup'!$A$1:$D$8,2,FALSE)</f>
        <v>0</v>
      </c>
      <c r="H69">
        <f>VLOOKUP($F69,'Flat stat lookup'!$A$1:$D$8,3,FALSE)</f>
        <v>1</v>
      </c>
      <c r="I69">
        <f>VLOOKUP($F69,'Flat stat lookup'!$A$1:$D$8,4,FALSE)</f>
        <v>1</v>
      </c>
      <c r="J69">
        <f t="shared" si="4"/>
        <v>1</v>
      </c>
      <c r="K69">
        <f>INDEX(data!B:B,MATCH(Ranking!C69&amp;Ranking!D69,data!N:N,0))</f>
        <v>5</v>
      </c>
      <c r="L69">
        <f>(IF(G69=1,IF('Choice Identifier'!$F$5="atk",0.12,0),0)+IF(H69=1,IF('Choice Identifier'!$F$5="hp",0.12,0),0)+IF(I69=1,IF('Choice Identifier'!$F$5="def",0.12,0),0))/SUM(G69:I69)</f>
        <v>0.06</v>
      </c>
      <c r="M69">
        <f t="shared" si="3"/>
        <v>55.060502</v>
      </c>
      <c r="N69">
        <f t="shared" si="5"/>
        <v>19</v>
      </c>
    </row>
    <row r="70" spans="1:14" x14ac:dyDescent="0.2">
      <c r="A70">
        <v>5</v>
      </c>
      <c r="B70" t="s">
        <v>181</v>
      </c>
      <c r="C70" t="s">
        <v>13</v>
      </c>
      <c r="D70" t="s">
        <v>182</v>
      </c>
      <c r="E70" s="52">
        <v>5.0100000000000003E-4</v>
      </c>
      <c r="F70" t="str">
        <f>VLOOKUP(C70&amp;D70,data!N:X,11,FALSE)</f>
        <v>ATK</v>
      </c>
      <c r="G70">
        <f>VLOOKUP($F70,'Flat stat lookup'!$A$1:$D$8,2,FALSE)</f>
        <v>1</v>
      </c>
      <c r="H70">
        <f>VLOOKUP($F70,'Flat stat lookup'!$A$1:$D$8,3,FALSE)</f>
        <v>0</v>
      </c>
      <c r="I70">
        <f>VLOOKUP($F70,'Flat stat lookup'!$A$1:$D$8,4,FALSE)</f>
        <v>0</v>
      </c>
      <c r="J70">
        <f t="shared" si="4"/>
        <v>0</v>
      </c>
      <c r="K70">
        <f>INDEX(data!B:B,MATCH(Ranking!C70&amp;Ranking!D70,data!N:N,0))</f>
        <v>0</v>
      </c>
      <c r="L70">
        <f>(IF(G70=1,IF('Choice Identifier'!$F$5="atk",0.12,0),0)+IF(H70=1,IF('Choice Identifier'!$F$5="hp",0.12,0),0)+IF(I70=1,IF('Choice Identifier'!$F$5="def",0.12,0),0))/SUM(G70:I70)</f>
        <v>0</v>
      </c>
      <c r="M70">
        <f t="shared" si="3"/>
        <v>0</v>
      </c>
      <c r="N70">
        <f t="shared" si="5"/>
        <v>0</v>
      </c>
    </row>
    <row r="71" spans="1:14" x14ac:dyDescent="0.2">
      <c r="A71">
        <v>5</v>
      </c>
      <c r="B71" t="s">
        <v>181</v>
      </c>
      <c r="C71" t="s">
        <v>19</v>
      </c>
      <c r="D71" t="s">
        <v>182</v>
      </c>
      <c r="E71" s="52">
        <v>5.0000000000000001E-4</v>
      </c>
      <c r="F71" t="str">
        <f>VLOOKUP(C71&amp;D71,data!N:X,11,FALSE)</f>
        <v>ATK</v>
      </c>
      <c r="G71">
        <f>VLOOKUP($F71,'Flat stat lookup'!$A$1:$D$8,2,FALSE)</f>
        <v>1</v>
      </c>
      <c r="H71">
        <f>VLOOKUP($F71,'Flat stat lookup'!$A$1:$D$8,3,FALSE)</f>
        <v>0</v>
      </c>
      <c r="I71">
        <f>VLOOKUP($F71,'Flat stat lookup'!$A$1:$D$8,4,FALSE)</f>
        <v>0</v>
      </c>
      <c r="J71">
        <f t="shared" si="4"/>
        <v>0</v>
      </c>
      <c r="K71">
        <f>INDEX(data!B:B,MATCH(Ranking!C71&amp;Ranking!D71,data!N:N,0))</f>
        <v>0</v>
      </c>
      <c r="L71">
        <f>(IF(G71=1,IF('Choice Identifier'!$F$5="atk",0.12,0),0)+IF(H71=1,IF('Choice Identifier'!$F$5="hp",0.12,0),0)+IF(I71=1,IF('Choice Identifier'!$F$5="def",0.12,0),0))/SUM(G71:I71)</f>
        <v>0</v>
      </c>
      <c r="M71">
        <f t="shared" si="3"/>
        <v>0</v>
      </c>
      <c r="N71">
        <f t="shared" si="5"/>
        <v>0</v>
      </c>
    </row>
    <row r="72" spans="1:14" x14ac:dyDescent="0.2">
      <c r="A72">
        <v>5</v>
      </c>
      <c r="B72" t="s">
        <v>376</v>
      </c>
      <c r="C72" t="s">
        <v>22</v>
      </c>
      <c r="D72" t="s">
        <v>381</v>
      </c>
      <c r="E72" s="52">
        <v>4.9899999999999999E-4</v>
      </c>
      <c r="F72" t="str">
        <f>VLOOKUP(C72&amp;D72,data!N:X,11,FALSE)</f>
        <v>HP/DEF</v>
      </c>
      <c r="G72">
        <f>VLOOKUP($F72,'Flat stat lookup'!$A$1:$D$8,2,FALSE)</f>
        <v>0</v>
      </c>
      <c r="H72">
        <f>VLOOKUP($F72,'Flat stat lookup'!$A$1:$D$8,3,FALSE)</f>
        <v>1</v>
      </c>
      <c r="I72">
        <f>VLOOKUP($F72,'Flat stat lookup'!$A$1:$D$8,4,FALSE)</f>
        <v>1</v>
      </c>
      <c r="J72">
        <f t="shared" si="4"/>
        <v>1</v>
      </c>
      <c r="K72">
        <f>INDEX(data!B:B,MATCH(Ranking!C72&amp;Ranking!D72,data!N:N,0))</f>
        <v>3</v>
      </c>
      <c r="L72">
        <f>(IF(G72=1,IF('Choice Identifier'!$F$5="atk",0.12,0),0)+IF(H72=1,IF('Choice Identifier'!$F$5="hp",0.12,0),0)+IF(I72=1,IF('Choice Identifier'!$F$5="def",0.12,0),0))/SUM(G72:I72)</f>
        <v>0.06</v>
      </c>
      <c r="M72">
        <f t="shared" si="3"/>
        <v>53.060499</v>
      </c>
      <c r="N72">
        <f t="shared" si="5"/>
        <v>47</v>
      </c>
    </row>
    <row r="73" spans="1:14" x14ac:dyDescent="0.2">
      <c r="A73">
        <v>5</v>
      </c>
      <c r="B73" t="s">
        <v>258</v>
      </c>
      <c r="C73" t="s">
        <v>19</v>
      </c>
      <c r="D73" t="s">
        <v>259</v>
      </c>
      <c r="E73" s="52">
        <v>4.9799999999999996E-4</v>
      </c>
      <c r="F73" t="str">
        <f>VLOOKUP(C73&amp;D73,data!N:X,11,FALSE)</f>
        <v>ATK</v>
      </c>
      <c r="G73">
        <f>VLOOKUP($F73,'Flat stat lookup'!$A$1:$D$8,2,FALSE)</f>
        <v>1</v>
      </c>
      <c r="H73">
        <f>VLOOKUP($F73,'Flat stat lookup'!$A$1:$D$8,3,FALSE)</f>
        <v>0</v>
      </c>
      <c r="I73">
        <f>VLOOKUP($F73,'Flat stat lookup'!$A$1:$D$8,4,FALSE)</f>
        <v>0</v>
      </c>
      <c r="J73">
        <f t="shared" si="4"/>
        <v>0</v>
      </c>
      <c r="K73">
        <f>INDEX(data!B:B,MATCH(Ranking!C73&amp;Ranking!D73,data!N:N,0))</f>
        <v>0</v>
      </c>
      <c r="L73">
        <f>(IF(G73=1,IF('Choice Identifier'!$F$5="atk",0.12,0),0)+IF(H73=1,IF('Choice Identifier'!$F$5="hp",0.12,0),0)+IF(I73=1,IF('Choice Identifier'!$F$5="def",0.12,0),0))/SUM(G73:I73)</f>
        <v>0</v>
      </c>
      <c r="M73">
        <f t="shared" si="3"/>
        <v>0</v>
      </c>
      <c r="N73">
        <f t="shared" si="5"/>
        <v>0</v>
      </c>
    </row>
    <row r="74" spans="1:14" x14ac:dyDescent="0.2">
      <c r="A74">
        <v>5</v>
      </c>
      <c r="B74" t="s">
        <v>258</v>
      </c>
      <c r="C74" t="s">
        <v>22</v>
      </c>
      <c r="D74" t="s">
        <v>265</v>
      </c>
      <c r="E74" s="52">
        <v>4.9700000000000005E-4</v>
      </c>
      <c r="F74" t="str">
        <f>VLOOKUP(C74&amp;D74,data!N:X,11,FALSE)</f>
        <v>Any</v>
      </c>
      <c r="G74">
        <f>VLOOKUP($F74,'Flat stat lookup'!$A$1:$D$8,2,FALSE)</f>
        <v>1</v>
      </c>
      <c r="H74">
        <f>VLOOKUP($F74,'Flat stat lookup'!$A$1:$D$8,3,FALSE)</f>
        <v>1</v>
      </c>
      <c r="I74">
        <f>VLOOKUP($F74,'Flat stat lookup'!$A$1:$D$8,4,FALSE)</f>
        <v>1</v>
      </c>
      <c r="J74">
        <f t="shared" si="4"/>
        <v>1</v>
      </c>
      <c r="K74">
        <f>INDEX(data!B:B,MATCH(Ranking!C74&amp;Ranking!D74,data!N:N,0))</f>
        <v>4</v>
      </c>
      <c r="L74">
        <f>(IF(G74=1,IF('Choice Identifier'!$F$5="atk",0.12,0),0)+IF(H74=1,IF('Choice Identifier'!$F$5="hp",0.12,0),0)+IF(I74=1,IF('Choice Identifier'!$F$5="def",0.12,0),0))/SUM(G74:I74)</f>
        <v>0.04</v>
      </c>
      <c r="M74">
        <f t="shared" si="3"/>
        <v>54.040497000000002</v>
      </c>
      <c r="N74">
        <f t="shared" si="5"/>
        <v>31</v>
      </c>
    </row>
    <row r="75" spans="1:14" x14ac:dyDescent="0.2">
      <c r="A75">
        <v>5</v>
      </c>
      <c r="B75" t="s">
        <v>258</v>
      </c>
      <c r="C75" t="s">
        <v>6</v>
      </c>
      <c r="D75" t="s">
        <v>260</v>
      </c>
      <c r="E75" s="52">
        <v>4.9600000000000002E-4</v>
      </c>
      <c r="F75" t="str">
        <f>VLOOKUP(C75&amp;D75,data!N:X,11,FALSE)</f>
        <v>Any</v>
      </c>
      <c r="G75">
        <f>VLOOKUP($F75,'Flat stat lookup'!$A$1:$D$8,2,FALSE)</f>
        <v>1</v>
      </c>
      <c r="H75">
        <f>VLOOKUP($F75,'Flat stat lookup'!$A$1:$D$8,3,FALSE)</f>
        <v>1</v>
      </c>
      <c r="I75">
        <f>VLOOKUP($F75,'Flat stat lookup'!$A$1:$D$8,4,FALSE)</f>
        <v>1</v>
      </c>
      <c r="J75">
        <f t="shared" si="4"/>
        <v>1</v>
      </c>
      <c r="K75">
        <f>INDEX(data!B:B,MATCH(Ranking!C75&amp;Ranking!D75,data!N:N,0))</f>
        <v>0</v>
      </c>
      <c r="L75">
        <f>(IF(G75=1,IF('Choice Identifier'!$F$5="atk",0.12,0),0)+IF(H75=1,IF('Choice Identifier'!$F$5="hp",0.12,0),0)+IF(I75=1,IF('Choice Identifier'!$F$5="def",0.12,0),0))/SUM(G75:I75)</f>
        <v>0.04</v>
      </c>
      <c r="M75">
        <f t="shared" si="3"/>
        <v>0</v>
      </c>
      <c r="N75">
        <f t="shared" si="5"/>
        <v>0</v>
      </c>
    </row>
    <row r="76" spans="1:14" x14ac:dyDescent="0.2">
      <c r="A76">
        <v>5</v>
      </c>
      <c r="B76" t="s">
        <v>258</v>
      </c>
      <c r="C76" t="s">
        <v>13</v>
      </c>
      <c r="D76" t="s">
        <v>262</v>
      </c>
      <c r="E76" s="52">
        <v>4.95E-4</v>
      </c>
      <c r="F76" t="str">
        <f>VLOOKUP(C76&amp;D76,data!N:X,11,FALSE)</f>
        <v>ATK</v>
      </c>
      <c r="G76">
        <f>VLOOKUP($F76,'Flat stat lookup'!$A$1:$D$8,2,FALSE)</f>
        <v>1</v>
      </c>
      <c r="H76">
        <f>VLOOKUP($F76,'Flat stat lookup'!$A$1:$D$8,3,FALSE)</f>
        <v>0</v>
      </c>
      <c r="I76">
        <f>VLOOKUP($F76,'Flat stat lookup'!$A$1:$D$8,4,FALSE)</f>
        <v>0</v>
      </c>
      <c r="J76">
        <f t="shared" si="4"/>
        <v>0</v>
      </c>
      <c r="K76">
        <f>INDEX(data!B:B,MATCH(Ranking!C76&amp;Ranking!D76,data!N:N,0))</f>
        <v>0</v>
      </c>
      <c r="L76">
        <f>(IF(G76=1,IF('Choice Identifier'!$F$5="atk",0.12,0),0)+IF(H76=1,IF('Choice Identifier'!$F$5="hp",0.12,0),0)+IF(I76=1,IF('Choice Identifier'!$F$5="def",0.12,0),0))/SUM(G76:I76)</f>
        <v>0</v>
      </c>
      <c r="M76">
        <f t="shared" si="3"/>
        <v>0</v>
      </c>
      <c r="N76">
        <f t="shared" si="5"/>
        <v>0</v>
      </c>
    </row>
    <row r="77" spans="1:14" x14ac:dyDescent="0.2">
      <c r="A77">
        <v>5</v>
      </c>
      <c r="B77" t="s">
        <v>258</v>
      </c>
      <c r="C77" t="s">
        <v>26</v>
      </c>
      <c r="D77" t="s">
        <v>264</v>
      </c>
      <c r="E77" s="52">
        <v>4.9399999999999997E-4</v>
      </c>
      <c r="F77" t="str">
        <f>VLOOKUP(C77&amp;D77,data!N:X,11,FALSE)</f>
        <v>Any</v>
      </c>
      <c r="G77">
        <f>VLOOKUP($F77,'Flat stat lookup'!$A$1:$D$8,2,FALSE)</f>
        <v>1</v>
      </c>
      <c r="H77">
        <f>VLOOKUP($F77,'Flat stat lookup'!$A$1:$D$8,3,FALSE)</f>
        <v>1</v>
      </c>
      <c r="I77">
        <f>VLOOKUP($F77,'Flat stat lookup'!$A$1:$D$8,4,FALSE)</f>
        <v>1</v>
      </c>
      <c r="J77">
        <f t="shared" si="4"/>
        <v>1</v>
      </c>
      <c r="K77">
        <f>INDEX(data!B:B,MATCH(Ranking!C77&amp;Ranking!D77,data!N:N,0))</f>
        <v>0</v>
      </c>
      <c r="L77">
        <f>(IF(G77=1,IF('Choice Identifier'!$F$5="atk",0.12,0),0)+IF(H77=1,IF('Choice Identifier'!$F$5="hp",0.12,0),0)+IF(I77=1,IF('Choice Identifier'!$F$5="def",0.12,0),0))/SUM(G77:I77)</f>
        <v>0.04</v>
      </c>
      <c r="M77">
        <f t="shared" si="3"/>
        <v>0</v>
      </c>
      <c r="N77">
        <f t="shared" si="5"/>
        <v>0</v>
      </c>
    </row>
    <row r="78" spans="1:14" x14ac:dyDescent="0.2">
      <c r="A78">
        <v>5</v>
      </c>
      <c r="B78" t="s">
        <v>1516</v>
      </c>
      <c r="C78" t="s">
        <v>6</v>
      </c>
      <c r="D78" t="s">
        <v>1516</v>
      </c>
      <c r="E78" s="52">
        <v>4.9299999999999995E-4</v>
      </c>
      <c r="F78" t="str">
        <f>VLOOKUP(C78&amp;D78,data!N:X,11,FALSE)</f>
        <v>ATK</v>
      </c>
      <c r="G78">
        <f>VLOOKUP($F78,'Flat stat lookup'!$A$1:$D$8,2,FALSE)</f>
        <v>1</v>
      </c>
      <c r="H78">
        <f>VLOOKUP($F78,'Flat stat lookup'!$A$1:$D$8,3,FALSE)</f>
        <v>0</v>
      </c>
      <c r="I78">
        <f>VLOOKUP($F78,'Flat stat lookup'!$A$1:$D$8,4,FALSE)</f>
        <v>0</v>
      </c>
      <c r="J78">
        <f t="shared" si="4"/>
        <v>0</v>
      </c>
      <c r="K78">
        <f>INDEX(data!B:B,MATCH(Ranking!C78&amp;Ranking!D78,data!N:N,0))</f>
        <v>0</v>
      </c>
      <c r="L78">
        <f>(IF(G78=1,IF('Choice Identifier'!$F$5="atk",0.12,0),0)+IF(H78=1,IF('Choice Identifier'!$F$5="hp",0.12,0),0)+IF(I78=1,IF('Choice Identifier'!$F$5="def",0.12,0),0))/SUM(G78:I78)</f>
        <v>0</v>
      </c>
      <c r="M78">
        <f t="shared" si="3"/>
        <v>0</v>
      </c>
      <c r="N78">
        <f t="shared" si="5"/>
        <v>0</v>
      </c>
    </row>
    <row r="79" spans="1:14" x14ac:dyDescent="0.2">
      <c r="A79">
        <v>5</v>
      </c>
      <c r="B79" t="s">
        <v>107</v>
      </c>
      <c r="C79" t="s">
        <v>6</v>
      </c>
      <c r="D79" t="s">
        <v>108</v>
      </c>
      <c r="E79" s="52">
        <v>4.9200000000000003E-4</v>
      </c>
      <c r="F79" t="str">
        <f>VLOOKUP(C79&amp;D79,data!N:X,11,FALSE)</f>
        <v>ATK</v>
      </c>
      <c r="G79">
        <f>VLOOKUP($F79,'Flat stat lookup'!$A$1:$D$8,2,FALSE)</f>
        <v>1</v>
      </c>
      <c r="H79">
        <f>VLOOKUP($F79,'Flat stat lookup'!$A$1:$D$8,3,FALSE)</f>
        <v>0</v>
      </c>
      <c r="I79">
        <f>VLOOKUP($F79,'Flat stat lookup'!$A$1:$D$8,4,FALSE)</f>
        <v>0</v>
      </c>
      <c r="J79">
        <f t="shared" si="4"/>
        <v>0</v>
      </c>
      <c r="K79">
        <f>INDEX(data!B:B,MATCH(Ranking!C79&amp;Ranking!D79,data!N:N,0))</f>
        <v>0</v>
      </c>
      <c r="L79">
        <f>(IF(G79=1,IF('Choice Identifier'!$F$5="atk",0.12,0),0)+IF(H79=1,IF('Choice Identifier'!$F$5="hp",0.12,0),0)+IF(I79=1,IF('Choice Identifier'!$F$5="def",0.12,0),0))/SUM(G79:I79)</f>
        <v>0</v>
      </c>
      <c r="M79">
        <f t="shared" si="3"/>
        <v>0</v>
      </c>
      <c r="N79">
        <f t="shared" si="5"/>
        <v>0</v>
      </c>
    </row>
    <row r="80" spans="1:14" x14ac:dyDescent="0.2">
      <c r="A80">
        <v>5</v>
      </c>
      <c r="B80" t="s">
        <v>107</v>
      </c>
      <c r="C80" t="s">
        <v>13</v>
      </c>
      <c r="D80" t="s">
        <v>111</v>
      </c>
      <c r="E80" s="52">
        <v>4.9100000000000001E-4</v>
      </c>
      <c r="F80" t="str">
        <f>VLOOKUP(C80&amp;D80,data!N:X,11,FALSE)</f>
        <v>HP/DEF</v>
      </c>
      <c r="G80">
        <f>VLOOKUP($F80,'Flat stat lookup'!$A$1:$D$8,2,FALSE)</f>
        <v>0</v>
      </c>
      <c r="H80">
        <f>VLOOKUP($F80,'Flat stat lookup'!$A$1:$D$8,3,FALSE)</f>
        <v>1</v>
      </c>
      <c r="I80">
        <f>VLOOKUP($F80,'Flat stat lookup'!$A$1:$D$8,4,FALSE)</f>
        <v>1</v>
      </c>
      <c r="J80">
        <f t="shared" si="4"/>
        <v>1</v>
      </c>
      <c r="K80">
        <f>INDEX(data!B:B,MATCH(Ranking!C80&amp;Ranking!D80,data!N:N,0))</f>
        <v>0</v>
      </c>
      <c r="L80">
        <f>(IF(G80=1,IF('Choice Identifier'!$F$5="atk",0.12,0),0)+IF(H80=1,IF('Choice Identifier'!$F$5="hp",0.12,0),0)+IF(I80=1,IF('Choice Identifier'!$F$5="def",0.12,0),0))/SUM(G80:I80)</f>
        <v>0.06</v>
      </c>
      <c r="M80">
        <f t="shared" si="3"/>
        <v>0</v>
      </c>
      <c r="N80">
        <f t="shared" si="5"/>
        <v>0</v>
      </c>
    </row>
    <row r="81" spans="1:14" x14ac:dyDescent="0.2">
      <c r="A81">
        <v>5</v>
      </c>
      <c r="B81" t="s">
        <v>107</v>
      </c>
      <c r="C81" t="s">
        <v>22</v>
      </c>
      <c r="D81" t="s">
        <v>116</v>
      </c>
      <c r="E81" s="52">
        <v>4.8999999999999998E-4</v>
      </c>
      <c r="F81" t="str">
        <f>VLOOKUP(C81&amp;D81,data!N:X,11,FALSE)</f>
        <v>HP/DEF</v>
      </c>
      <c r="G81">
        <f>VLOOKUP($F81,'Flat stat lookup'!$A$1:$D$8,2,FALSE)</f>
        <v>0</v>
      </c>
      <c r="H81">
        <f>VLOOKUP($F81,'Flat stat lookup'!$A$1:$D$8,3,FALSE)</f>
        <v>1</v>
      </c>
      <c r="I81">
        <f>VLOOKUP($F81,'Flat stat lookup'!$A$1:$D$8,4,FALSE)</f>
        <v>1</v>
      </c>
      <c r="J81">
        <f t="shared" si="4"/>
        <v>1</v>
      </c>
      <c r="K81">
        <f>INDEX(data!B:B,MATCH(Ranking!C81&amp;Ranking!D81,data!N:N,0))</f>
        <v>5</v>
      </c>
      <c r="L81">
        <f>(IF(G81=1,IF('Choice Identifier'!$F$5="atk",0.12,0),0)+IF(H81=1,IF('Choice Identifier'!$F$5="hp",0.12,0),0)+IF(I81=1,IF('Choice Identifier'!$F$5="def",0.12,0),0))/SUM(G81:I81)</f>
        <v>0.06</v>
      </c>
      <c r="M81">
        <f t="shared" si="3"/>
        <v>55.060490000000001</v>
      </c>
      <c r="N81">
        <f t="shared" si="5"/>
        <v>20</v>
      </c>
    </row>
    <row r="82" spans="1:14" x14ac:dyDescent="0.2">
      <c r="A82">
        <v>5</v>
      </c>
      <c r="B82" t="s">
        <v>107</v>
      </c>
      <c r="C82" t="s">
        <v>26</v>
      </c>
      <c r="D82" t="s">
        <v>118</v>
      </c>
      <c r="E82" s="52">
        <v>4.8899999999999996E-4</v>
      </c>
      <c r="F82" t="str">
        <f>VLOOKUP(C82&amp;D82,data!N:X,11,FALSE)</f>
        <v>ATK</v>
      </c>
      <c r="G82">
        <f>VLOOKUP($F82,'Flat stat lookup'!$A$1:$D$8,2,FALSE)</f>
        <v>1</v>
      </c>
      <c r="H82">
        <f>VLOOKUP($F82,'Flat stat lookup'!$A$1:$D$8,3,FALSE)</f>
        <v>0</v>
      </c>
      <c r="I82">
        <f>VLOOKUP($F82,'Flat stat lookup'!$A$1:$D$8,4,FALSE)</f>
        <v>0</v>
      </c>
      <c r="J82">
        <f t="shared" si="4"/>
        <v>0</v>
      </c>
      <c r="K82">
        <f>INDEX(data!B:B,MATCH(Ranking!C82&amp;Ranking!D82,data!N:N,0))</f>
        <v>0</v>
      </c>
      <c r="L82">
        <f>(IF(G82=1,IF('Choice Identifier'!$F$5="atk",0.12,0),0)+IF(H82=1,IF('Choice Identifier'!$F$5="hp",0.12,0),0)+IF(I82=1,IF('Choice Identifier'!$F$5="def",0.12,0),0))/SUM(G82:I82)</f>
        <v>0</v>
      </c>
      <c r="M82">
        <f t="shared" si="3"/>
        <v>0</v>
      </c>
      <c r="N82">
        <f t="shared" si="5"/>
        <v>0</v>
      </c>
    </row>
    <row r="83" spans="1:14" x14ac:dyDescent="0.2">
      <c r="A83">
        <v>5</v>
      </c>
      <c r="B83" t="s">
        <v>107</v>
      </c>
      <c r="C83" t="s">
        <v>19</v>
      </c>
      <c r="D83" t="s">
        <v>113</v>
      </c>
      <c r="E83" s="52">
        <v>4.8799999999999999E-4</v>
      </c>
      <c r="F83" t="str">
        <f>VLOOKUP(C83&amp;D83,data!N:X,11,FALSE)</f>
        <v>ATK</v>
      </c>
      <c r="G83">
        <f>VLOOKUP($F83,'Flat stat lookup'!$A$1:$D$8,2,FALSE)</f>
        <v>1</v>
      </c>
      <c r="H83">
        <f>VLOOKUP($F83,'Flat stat lookup'!$A$1:$D$8,3,FALSE)</f>
        <v>0</v>
      </c>
      <c r="I83">
        <f>VLOOKUP($F83,'Flat stat lookup'!$A$1:$D$8,4,FALSE)</f>
        <v>0</v>
      </c>
      <c r="J83">
        <f t="shared" si="4"/>
        <v>0</v>
      </c>
      <c r="K83">
        <f>INDEX(data!B:B,MATCH(Ranking!C83&amp;Ranking!D83,data!N:N,0))</f>
        <v>0</v>
      </c>
      <c r="L83">
        <f>(IF(G83=1,IF('Choice Identifier'!$F$5="atk",0.12,0),0)+IF(H83=1,IF('Choice Identifier'!$F$5="hp",0.12,0),0)+IF(I83=1,IF('Choice Identifier'!$F$5="def",0.12,0),0))/SUM(G83:I83)</f>
        <v>0</v>
      </c>
      <c r="M83">
        <f t="shared" si="3"/>
        <v>0</v>
      </c>
      <c r="N83">
        <f t="shared" si="5"/>
        <v>0</v>
      </c>
    </row>
    <row r="84" spans="1:14" x14ac:dyDescent="0.2">
      <c r="A84">
        <v>5</v>
      </c>
      <c r="B84" t="s">
        <v>1518</v>
      </c>
      <c r="C84" t="s">
        <v>26</v>
      </c>
      <c r="D84" t="s">
        <v>1518</v>
      </c>
      <c r="E84" s="52">
        <v>4.8700000000000002E-4</v>
      </c>
      <c r="F84" t="str">
        <f>VLOOKUP(C84&amp;D84,data!N:X,11,FALSE)</f>
        <v>HP</v>
      </c>
      <c r="G84">
        <f>VLOOKUP($F84,'Flat stat lookup'!$A$1:$D$8,2,FALSE)</f>
        <v>0</v>
      </c>
      <c r="H84">
        <f>VLOOKUP($F84,'Flat stat lookup'!$A$1:$D$8,3,FALSE)</f>
        <v>1</v>
      </c>
      <c r="I84">
        <f>VLOOKUP($F84,'Flat stat lookup'!$A$1:$D$8,4,FALSE)</f>
        <v>0</v>
      </c>
      <c r="J84">
        <f t="shared" si="4"/>
        <v>1</v>
      </c>
      <c r="K84">
        <f>INDEX(data!B:B,MATCH(Ranking!C84&amp;Ranking!D84,data!N:N,0))</f>
        <v>0</v>
      </c>
      <c r="L84">
        <f>(IF(G84=1,IF('Choice Identifier'!$F$5="atk",0.12,0),0)+IF(H84=1,IF('Choice Identifier'!$F$5="hp",0.12,0),0)+IF(I84=1,IF('Choice Identifier'!$F$5="def",0.12,0),0))/SUM(G84:I84)</f>
        <v>0.12</v>
      </c>
      <c r="M84">
        <f t="shared" si="3"/>
        <v>0</v>
      </c>
      <c r="N84">
        <f t="shared" si="5"/>
        <v>0</v>
      </c>
    </row>
    <row r="85" spans="1:14" x14ac:dyDescent="0.2">
      <c r="A85">
        <v>5</v>
      </c>
      <c r="B85" t="s">
        <v>1518</v>
      </c>
      <c r="C85" t="s">
        <v>22</v>
      </c>
      <c r="D85" t="s">
        <v>1518</v>
      </c>
      <c r="E85" s="52">
        <v>4.86E-4</v>
      </c>
      <c r="F85" t="str">
        <f>VLOOKUP(C85&amp;D85,data!N:X,11,FALSE)</f>
        <v>HP</v>
      </c>
      <c r="G85">
        <f>VLOOKUP($F85,'Flat stat lookup'!$A$1:$D$8,2,FALSE)</f>
        <v>0</v>
      </c>
      <c r="H85">
        <f>VLOOKUP($F85,'Flat stat lookup'!$A$1:$D$8,3,FALSE)</f>
        <v>1</v>
      </c>
      <c r="I85">
        <f>VLOOKUP($F85,'Flat stat lookup'!$A$1:$D$8,4,FALSE)</f>
        <v>0</v>
      </c>
      <c r="J85">
        <f t="shared" si="4"/>
        <v>1</v>
      </c>
      <c r="K85">
        <f>INDEX(data!B:B,MATCH(Ranking!C85&amp;Ranking!D85,data!N:N,0))</f>
        <v>5</v>
      </c>
      <c r="L85">
        <f>(IF(G85=1,IF('Choice Identifier'!$F$5="atk",0.12,0),0)+IF(H85=1,IF('Choice Identifier'!$F$5="hp",0.12,0),0)+IF(I85=1,IF('Choice Identifier'!$F$5="def",0.12,0),0))/SUM(G85:I85)</f>
        <v>0.12</v>
      </c>
      <c r="M85">
        <f t="shared" si="3"/>
        <v>55.120486</v>
      </c>
      <c r="N85">
        <f t="shared" si="5"/>
        <v>7</v>
      </c>
    </row>
    <row r="86" spans="1:14" x14ac:dyDescent="0.2">
      <c r="A86">
        <v>5</v>
      </c>
      <c r="B86" t="s">
        <v>1518</v>
      </c>
      <c r="C86" t="s">
        <v>6</v>
      </c>
      <c r="D86" t="s">
        <v>1518</v>
      </c>
      <c r="E86" s="52">
        <v>4.8500000000000003E-4</v>
      </c>
      <c r="F86" t="str">
        <f>VLOOKUP(C86&amp;D86,data!N:X,11,FALSE)</f>
        <v>HP</v>
      </c>
      <c r="G86">
        <f>VLOOKUP($F86,'Flat stat lookup'!$A$1:$D$8,2,FALSE)</f>
        <v>0</v>
      </c>
      <c r="H86">
        <f>VLOOKUP($F86,'Flat stat lookup'!$A$1:$D$8,3,FALSE)</f>
        <v>1</v>
      </c>
      <c r="I86">
        <f>VLOOKUP($F86,'Flat stat lookup'!$A$1:$D$8,4,FALSE)</f>
        <v>0</v>
      </c>
      <c r="J86">
        <f t="shared" si="4"/>
        <v>1</v>
      </c>
      <c r="K86">
        <f>INDEX(data!B:B,MATCH(Ranking!C86&amp;Ranking!D86,data!N:N,0))</f>
        <v>0</v>
      </c>
      <c r="L86">
        <f>(IF(G86=1,IF('Choice Identifier'!$F$5="atk",0.12,0),0)+IF(H86=1,IF('Choice Identifier'!$F$5="hp",0.12,0),0)+IF(I86=1,IF('Choice Identifier'!$F$5="def",0.12,0),0))/SUM(G86:I86)</f>
        <v>0.12</v>
      </c>
      <c r="M86">
        <f t="shared" si="3"/>
        <v>0</v>
      </c>
      <c r="N86">
        <f t="shared" si="5"/>
        <v>0</v>
      </c>
    </row>
    <row r="87" spans="1:14" x14ac:dyDescent="0.2">
      <c r="A87">
        <v>5</v>
      </c>
      <c r="B87" t="s">
        <v>1518</v>
      </c>
      <c r="C87" t="s">
        <v>13</v>
      </c>
      <c r="D87" t="s">
        <v>1518</v>
      </c>
      <c r="E87" s="52">
        <v>4.84E-4</v>
      </c>
      <c r="F87" t="str">
        <f>VLOOKUP(C87&amp;D87,data!N:X,11,FALSE)</f>
        <v>HP</v>
      </c>
      <c r="G87">
        <f>VLOOKUP($F87,'Flat stat lookup'!$A$1:$D$8,2,FALSE)</f>
        <v>0</v>
      </c>
      <c r="H87">
        <f>VLOOKUP($F87,'Flat stat lookup'!$A$1:$D$8,3,FALSE)</f>
        <v>1</v>
      </c>
      <c r="I87">
        <f>VLOOKUP($F87,'Flat stat lookup'!$A$1:$D$8,4,FALSE)</f>
        <v>0</v>
      </c>
      <c r="J87">
        <f t="shared" si="4"/>
        <v>1</v>
      </c>
      <c r="K87">
        <f>INDEX(data!B:B,MATCH(Ranking!C87&amp;Ranking!D87,data!N:N,0))</f>
        <v>0</v>
      </c>
      <c r="L87">
        <f>(IF(G87=1,IF('Choice Identifier'!$F$5="atk",0.12,0),0)+IF(H87=1,IF('Choice Identifier'!$F$5="hp",0.12,0),0)+IF(I87=1,IF('Choice Identifier'!$F$5="def",0.12,0),0))/SUM(G87:I87)</f>
        <v>0.12</v>
      </c>
      <c r="M87">
        <f t="shared" si="3"/>
        <v>0</v>
      </c>
      <c r="N87">
        <f t="shared" si="5"/>
        <v>0</v>
      </c>
    </row>
    <row r="88" spans="1:14" x14ac:dyDescent="0.2">
      <c r="A88">
        <v>5</v>
      </c>
      <c r="B88" t="s">
        <v>1518</v>
      </c>
      <c r="C88" t="s">
        <v>19</v>
      </c>
      <c r="D88" t="s">
        <v>1518</v>
      </c>
      <c r="E88" s="52">
        <v>4.8299999999999998E-4</v>
      </c>
      <c r="F88" t="str">
        <f>VLOOKUP(C88&amp;D88,data!N:X,11,FALSE)</f>
        <v>HP</v>
      </c>
      <c r="G88">
        <f>VLOOKUP($F88,'Flat stat lookup'!$A$1:$D$8,2,FALSE)</f>
        <v>0</v>
      </c>
      <c r="H88">
        <f>VLOOKUP($F88,'Flat stat lookup'!$A$1:$D$8,3,FALSE)</f>
        <v>1</v>
      </c>
      <c r="I88">
        <f>VLOOKUP($F88,'Flat stat lookup'!$A$1:$D$8,4,FALSE)</f>
        <v>0</v>
      </c>
      <c r="J88">
        <f t="shared" si="4"/>
        <v>1</v>
      </c>
      <c r="K88">
        <f>INDEX(data!B:B,MATCH(Ranking!C88&amp;Ranking!D88,data!N:N,0))</f>
        <v>0</v>
      </c>
      <c r="L88">
        <f>(IF(G88=1,IF('Choice Identifier'!$F$5="atk",0.12,0),0)+IF(H88=1,IF('Choice Identifier'!$F$5="hp",0.12,0),0)+IF(I88=1,IF('Choice Identifier'!$F$5="def",0.12,0),0))/SUM(G88:I88)</f>
        <v>0.12</v>
      </c>
      <c r="M88">
        <f t="shared" si="3"/>
        <v>0</v>
      </c>
      <c r="N88">
        <f t="shared" si="5"/>
        <v>0</v>
      </c>
    </row>
    <row r="89" spans="1:14" x14ac:dyDescent="0.2">
      <c r="A89">
        <v>5</v>
      </c>
      <c r="B89" t="s">
        <v>311</v>
      </c>
      <c r="C89" t="s">
        <v>6</v>
      </c>
      <c r="D89" t="s">
        <v>315</v>
      </c>
      <c r="E89" s="52">
        <v>4.8200000000000001E-4</v>
      </c>
      <c r="F89" t="str">
        <f>VLOOKUP(C89&amp;D89,data!N:X,11,FALSE)</f>
        <v>Any</v>
      </c>
      <c r="G89">
        <f>VLOOKUP($F89,'Flat stat lookup'!$A$1:$D$8,2,FALSE)</f>
        <v>1</v>
      </c>
      <c r="H89">
        <f>VLOOKUP($F89,'Flat stat lookup'!$A$1:$D$8,3,FALSE)</f>
        <v>1</v>
      </c>
      <c r="I89">
        <f>VLOOKUP($F89,'Flat stat lookup'!$A$1:$D$8,4,FALSE)</f>
        <v>1</v>
      </c>
      <c r="J89">
        <f t="shared" si="4"/>
        <v>1</v>
      </c>
      <c r="K89">
        <f>INDEX(data!B:B,MATCH(Ranking!C89&amp;Ranking!D89,data!N:N,0))</f>
        <v>0</v>
      </c>
      <c r="L89">
        <f>(IF(G89=1,IF('Choice Identifier'!$F$5="atk",0.12,0),0)+IF(H89=1,IF('Choice Identifier'!$F$5="hp",0.12,0),0)+IF(I89=1,IF('Choice Identifier'!$F$5="def",0.12,0),0))/SUM(G89:I89)</f>
        <v>0.04</v>
      </c>
      <c r="M89">
        <f t="shared" si="3"/>
        <v>0</v>
      </c>
      <c r="N89">
        <f t="shared" si="5"/>
        <v>0</v>
      </c>
    </row>
    <row r="90" spans="1:14" x14ac:dyDescent="0.2">
      <c r="A90">
        <v>5</v>
      </c>
      <c r="B90" t="s">
        <v>311</v>
      </c>
      <c r="C90" t="s">
        <v>22</v>
      </c>
      <c r="D90" t="s">
        <v>312</v>
      </c>
      <c r="E90" s="52">
        <v>4.8099999999999998E-4</v>
      </c>
      <c r="F90" t="str">
        <f>VLOOKUP(C90&amp;D90,data!N:X,11,FALSE)</f>
        <v>HP</v>
      </c>
      <c r="G90">
        <f>VLOOKUP($F90,'Flat stat lookup'!$A$1:$D$8,2,FALSE)</f>
        <v>0</v>
      </c>
      <c r="H90">
        <f>VLOOKUP($F90,'Flat stat lookup'!$A$1:$D$8,3,FALSE)</f>
        <v>1</v>
      </c>
      <c r="I90">
        <f>VLOOKUP($F90,'Flat stat lookup'!$A$1:$D$8,4,FALSE)</f>
        <v>0</v>
      </c>
      <c r="J90">
        <f t="shared" si="4"/>
        <v>1</v>
      </c>
      <c r="K90">
        <f>INDEX(data!B:B,MATCH(Ranking!C90&amp;Ranking!D90,data!N:N,0))</f>
        <v>4</v>
      </c>
      <c r="L90">
        <f>(IF(G90=1,IF('Choice Identifier'!$F$5="atk",0.12,0),0)+IF(H90=1,IF('Choice Identifier'!$F$5="hp",0.12,0),0)+IF(I90=1,IF('Choice Identifier'!$F$5="def",0.12,0),0))/SUM(G90:I90)</f>
        <v>0.12</v>
      </c>
      <c r="M90">
        <f t="shared" si="3"/>
        <v>54.120480999999998</v>
      </c>
      <c r="N90">
        <f t="shared" si="5"/>
        <v>26</v>
      </c>
    </row>
    <row r="91" spans="1:14" x14ac:dyDescent="0.2">
      <c r="A91">
        <v>5</v>
      </c>
      <c r="B91" t="s">
        <v>311</v>
      </c>
      <c r="C91" t="s">
        <v>13</v>
      </c>
      <c r="D91" t="s">
        <v>316</v>
      </c>
      <c r="E91" s="52">
        <v>4.8000000000000001E-4</v>
      </c>
      <c r="F91" t="str">
        <f>VLOOKUP(C91&amp;D91,data!N:X,11,FALSE)</f>
        <v>ATK</v>
      </c>
      <c r="G91">
        <f>VLOOKUP($F91,'Flat stat lookup'!$A$1:$D$8,2,FALSE)</f>
        <v>1</v>
      </c>
      <c r="H91">
        <f>VLOOKUP($F91,'Flat stat lookup'!$A$1:$D$8,3,FALSE)</f>
        <v>0</v>
      </c>
      <c r="I91">
        <f>VLOOKUP($F91,'Flat stat lookup'!$A$1:$D$8,4,FALSE)</f>
        <v>0</v>
      </c>
      <c r="J91">
        <f t="shared" si="4"/>
        <v>0</v>
      </c>
      <c r="K91">
        <f>INDEX(data!B:B,MATCH(Ranking!C91&amp;Ranking!D91,data!N:N,0))</f>
        <v>0</v>
      </c>
      <c r="L91">
        <f>(IF(G91=1,IF('Choice Identifier'!$F$5="atk",0.12,0),0)+IF(H91=1,IF('Choice Identifier'!$F$5="hp",0.12,0),0)+IF(I91=1,IF('Choice Identifier'!$F$5="def",0.12,0),0))/SUM(G91:I91)</f>
        <v>0</v>
      </c>
      <c r="M91">
        <f t="shared" si="3"/>
        <v>0</v>
      </c>
      <c r="N91">
        <f t="shared" si="5"/>
        <v>0</v>
      </c>
    </row>
    <row r="92" spans="1:14" x14ac:dyDescent="0.2">
      <c r="A92">
        <v>5</v>
      </c>
      <c r="B92" t="s">
        <v>311</v>
      </c>
      <c r="C92" t="s">
        <v>26</v>
      </c>
      <c r="D92" t="s">
        <v>317</v>
      </c>
      <c r="E92" s="52">
        <v>4.7899999999999999E-4</v>
      </c>
      <c r="F92" t="str">
        <f>VLOOKUP(C92&amp;D92,data!N:X,11,FALSE)</f>
        <v>HP</v>
      </c>
      <c r="G92">
        <f>VLOOKUP($F92,'Flat stat lookup'!$A$1:$D$8,2,FALSE)</f>
        <v>0</v>
      </c>
      <c r="H92">
        <f>VLOOKUP($F92,'Flat stat lookup'!$A$1:$D$8,3,FALSE)</f>
        <v>1</v>
      </c>
      <c r="I92">
        <f>VLOOKUP($F92,'Flat stat lookup'!$A$1:$D$8,4,FALSE)</f>
        <v>0</v>
      </c>
      <c r="J92">
        <f t="shared" si="4"/>
        <v>1</v>
      </c>
      <c r="K92">
        <f>INDEX(data!B:B,MATCH(Ranking!C92&amp;Ranking!D92,data!N:N,0))</f>
        <v>0</v>
      </c>
      <c r="L92">
        <f>(IF(G92=1,IF('Choice Identifier'!$F$5="atk",0.12,0),0)+IF(H92=1,IF('Choice Identifier'!$F$5="hp",0.12,0),0)+IF(I92=1,IF('Choice Identifier'!$F$5="def",0.12,0),0))/SUM(G92:I92)</f>
        <v>0.12</v>
      </c>
      <c r="M92">
        <f t="shared" si="3"/>
        <v>0</v>
      </c>
      <c r="N92">
        <f t="shared" si="5"/>
        <v>0</v>
      </c>
    </row>
    <row r="93" spans="1:14" x14ac:dyDescent="0.2">
      <c r="A93">
        <v>5</v>
      </c>
      <c r="B93" t="s">
        <v>311</v>
      </c>
      <c r="C93" t="s">
        <v>19</v>
      </c>
      <c r="D93" t="s">
        <v>318</v>
      </c>
      <c r="E93" s="52">
        <v>4.7800000000000002E-4</v>
      </c>
      <c r="F93" t="str">
        <f>VLOOKUP(C93&amp;D93,data!N:X,11,FALSE)</f>
        <v>Any</v>
      </c>
      <c r="G93">
        <f>VLOOKUP($F93,'Flat stat lookup'!$A$1:$D$8,2,FALSE)</f>
        <v>1</v>
      </c>
      <c r="H93">
        <f>VLOOKUP($F93,'Flat stat lookup'!$A$1:$D$8,3,FALSE)</f>
        <v>1</v>
      </c>
      <c r="I93">
        <f>VLOOKUP($F93,'Flat stat lookup'!$A$1:$D$8,4,FALSE)</f>
        <v>1</v>
      </c>
      <c r="J93">
        <f t="shared" si="4"/>
        <v>1</v>
      </c>
      <c r="K93">
        <f>INDEX(data!B:B,MATCH(Ranking!C93&amp;Ranking!D93,data!N:N,0))</f>
        <v>0</v>
      </c>
      <c r="L93">
        <f>(IF(G93=1,IF('Choice Identifier'!$F$5="atk",0.12,0),0)+IF(H93=1,IF('Choice Identifier'!$F$5="hp",0.12,0),0)+IF(I93=1,IF('Choice Identifier'!$F$5="def",0.12,0),0))/SUM(G93:I93)</f>
        <v>0.04</v>
      </c>
      <c r="M93">
        <f t="shared" si="3"/>
        <v>0</v>
      </c>
      <c r="N93">
        <f t="shared" si="5"/>
        <v>0</v>
      </c>
    </row>
    <row r="94" spans="1:14" x14ac:dyDescent="0.2">
      <c r="A94">
        <v>5</v>
      </c>
      <c r="B94" t="s">
        <v>390</v>
      </c>
      <c r="C94" t="s">
        <v>26</v>
      </c>
      <c r="D94" t="s">
        <v>395</v>
      </c>
      <c r="E94" s="52">
        <v>4.7699999999999999E-4</v>
      </c>
      <c r="F94" t="str">
        <f>VLOOKUP(C94&amp;D94,data!N:X,11,FALSE)</f>
        <v>HP/DEF</v>
      </c>
      <c r="G94">
        <f>VLOOKUP($F94,'Flat stat lookup'!$A$1:$D$8,2,FALSE)</f>
        <v>0</v>
      </c>
      <c r="H94">
        <f>VLOOKUP($F94,'Flat stat lookup'!$A$1:$D$8,3,FALSE)</f>
        <v>1</v>
      </c>
      <c r="I94">
        <f>VLOOKUP($F94,'Flat stat lookup'!$A$1:$D$8,4,FALSE)</f>
        <v>1</v>
      </c>
      <c r="J94">
        <f t="shared" si="4"/>
        <v>1</v>
      </c>
      <c r="K94">
        <f>INDEX(data!B:B,MATCH(Ranking!C94&amp;Ranking!D94,data!N:N,0))</f>
        <v>0</v>
      </c>
      <c r="L94">
        <f>(IF(G94=1,IF('Choice Identifier'!$F$5="atk",0.12,0),0)+IF(H94=1,IF('Choice Identifier'!$F$5="hp",0.12,0),0)+IF(I94=1,IF('Choice Identifier'!$F$5="def",0.12,0),0))/SUM(G94:I94)</f>
        <v>0.06</v>
      </c>
      <c r="M94">
        <f t="shared" si="3"/>
        <v>0</v>
      </c>
      <c r="N94">
        <f t="shared" si="5"/>
        <v>0</v>
      </c>
    </row>
    <row r="95" spans="1:14" x14ac:dyDescent="0.2">
      <c r="A95">
        <v>5</v>
      </c>
      <c r="B95" t="s">
        <v>510</v>
      </c>
      <c r="C95" t="s">
        <v>26</v>
      </c>
      <c r="D95" t="s">
        <v>513</v>
      </c>
      <c r="E95" s="52">
        <v>4.7600000000000002E-4</v>
      </c>
      <c r="F95" t="str">
        <f>VLOOKUP(C95&amp;D95,data!N:X,11,FALSE)</f>
        <v>ATK</v>
      </c>
      <c r="G95">
        <f>VLOOKUP($F95,'Flat stat lookup'!$A$1:$D$8,2,FALSE)</f>
        <v>1</v>
      </c>
      <c r="H95">
        <f>VLOOKUP($F95,'Flat stat lookup'!$A$1:$D$8,3,FALSE)</f>
        <v>0</v>
      </c>
      <c r="I95">
        <f>VLOOKUP($F95,'Flat stat lookup'!$A$1:$D$8,4,FALSE)</f>
        <v>0</v>
      </c>
      <c r="J95">
        <f t="shared" si="4"/>
        <v>0</v>
      </c>
      <c r="K95">
        <f>INDEX(data!B:B,MATCH(Ranking!C95&amp;Ranking!D95,data!N:N,0))</f>
        <v>0</v>
      </c>
      <c r="L95">
        <f>(IF(G95=1,IF('Choice Identifier'!$F$5="atk",0.12,0),0)+IF(H95=1,IF('Choice Identifier'!$F$5="hp",0.12,0),0)+IF(I95=1,IF('Choice Identifier'!$F$5="def",0.12,0),0))/SUM(G95:I95)</f>
        <v>0</v>
      </c>
      <c r="M95">
        <f t="shared" si="3"/>
        <v>0</v>
      </c>
      <c r="N95">
        <f t="shared" si="5"/>
        <v>0</v>
      </c>
    </row>
    <row r="96" spans="1:14" x14ac:dyDescent="0.2">
      <c r="A96">
        <v>5</v>
      </c>
      <c r="B96" t="s">
        <v>326</v>
      </c>
      <c r="C96" t="s">
        <v>13</v>
      </c>
      <c r="D96" t="s">
        <v>327</v>
      </c>
      <c r="E96" s="52">
        <v>4.75E-4</v>
      </c>
      <c r="F96" t="str">
        <f>VLOOKUP(C96&amp;D96,data!N:X,11,FALSE)</f>
        <v>ATK/HP</v>
      </c>
      <c r="G96">
        <f>VLOOKUP($F96,'Flat stat lookup'!$A$1:$D$8,2,FALSE)</f>
        <v>1</v>
      </c>
      <c r="H96">
        <f>VLOOKUP($F96,'Flat stat lookup'!$A$1:$D$8,3,FALSE)</f>
        <v>1</v>
      </c>
      <c r="I96">
        <f>VLOOKUP($F96,'Flat stat lookup'!$A$1:$D$8,4,FALSE)</f>
        <v>0</v>
      </c>
      <c r="J96">
        <f t="shared" si="4"/>
        <v>1</v>
      </c>
      <c r="K96">
        <f>INDEX(data!B:B,MATCH(Ranking!C96&amp;Ranking!D96,data!N:N,0))</f>
        <v>0</v>
      </c>
      <c r="L96">
        <f>(IF(G96=1,IF('Choice Identifier'!$F$5="atk",0.12,0),0)+IF(H96=1,IF('Choice Identifier'!$F$5="hp",0.12,0),0)+IF(I96=1,IF('Choice Identifier'!$F$5="def",0.12,0),0))/SUM(G96:I96)</f>
        <v>0.06</v>
      </c>
      <c r="M96">
        <f t="shared" si="3"/>
        <v>0</v>
      </c>
      <c r="N96">
        <f t="shared" si="5"/>
        <v>0</v>
      </c>
    </row>
    <row r="97" spans="1:14" x14ac:dyDescent="0.2">
      <c r="A97">
        <v>5</v>
      </c>
      <c r="B97" t="s">
        <v>326</v>
      </c>
      <c r="C97" t="s">
        <v>19</v>
      </c>
      <c r="D97" t="s">
        <v>328</v>
      </c>
      <c r="E97" s="52">
        <v>4.7399999999999997E-4</v>
      </c>
      <c r="F97" t="str">
        <f>VLOOKUP(C97&amp;D97,data!N:X,11,FALSE)</f>
        <v>ATK/HP</v>
      </c>
      <c r="G97">
        <f>VLOOKUP($F97,'Flat stat lookup'!$A$1:$D$8,2,FALSE)</f>
        <v>1</v>
      </c>
      <c r="H97">
        <f>VLOOKUP($F97,'Flat stat lookup'!$A$1:$D$8,3,FALSE)</f>
        <v>1</v>
      </c>
      <c r="I97">
        <f>VLOOKUP($F97,'Flat stat lookup'!$A$1:$D$8,4,FALSE)</f>
        <v>0</v>
      </c>
      <c r="J97">
        <f t="shared" si="4"/>
        <v>1</v>
      </c>
      <c r="K97">
        <f>INDEX(data!B:B,MATCH(Ranking!C97&amp;Ranking!D97,data!N:N,0))</f>
        <v>0</v>
      </c>
      <c r="L97">
        <f>(IF(G97=1,IF('Choice Identifier'!$F$5="atk",0.12,0),0)+IF(H97=1,IF('Choice Identifier'!$F$5="hp",0.12,0),0)+IF(I97=1,IF('Choice Identifier'!$F$5="def",0.12,0),0))/SUM(G97:I97)</f>
        <v>0.06</v>
      </c>
      <c r="M97">
        <f t="shared" si="3"/>
        <v>0</v>
      </c>
      <c r="N97">
        <f t="shared" si="5"/>
        <v>0</v>
      </c>
    </row>
    <row r="98" spans="1:14" x14ac:dyDescent="0.2">
      <c r="A98">
        <v>5</v>
      </c>
      <c r="B98" t="s">
        <v>326</v>
      </c>
      <c r="C98" t="s">
        <v>22</v>
      </c>
      <c r="D98" t="s">
        <v>329</v>
      </c>
      <c r="E98" s="52">
        <v>4.73E-4</v>
      </c>
      <c r="F98" t="str">
        <f>VLOOKUP(C98&amp;D98,data!N:X,11,FALSE)</f>
        <v>ATK/HP</v>
      </c>
      <c r="G98">
        <f>VLOOKUP($F98,'Flat stat lookup'!$A$1:$D$8,2,FALSE)</f>
        <v>1</v>
      </c>
      <c r="H98">
        <f>VLOOKUP($F98,'Flat stat lookup'!$A$1:$D$8,3,FALSE)</f>
        <v>1</v>
      </c>
      <c r="I98">
        <f>VLOOKUP($F98,'Flat stat lookup'!$A$1:$D$8,4,FALSE)</f>
        <v>0</v>
      </c>
      <c r="J98">
        <f t="shared" si="4"/>
        <v>1</v>
      </c>
      <c r="K98">
        <f>INDEX(data!B:B,MATCH(Ranking!C98&amp;Ranking!D98,data!N:N,0))</f>
        <v>4</v>
      </c>
      <c r="L98">
        <f>(IF(G98=1,IF('Choice Identifier'!$F$5="atk",0.12,0),0)+IF(H98=1,IF('Choice Identifier'!$F$5="hp",0.12,0),0)+IF(I98=1,IF('Choice Identifier'!$F$5="def",0.12,0),0))/SUM(G98:I98)</f>
        <v>0.06</v>
      </c>
      <c r="M98">
        <f t="shared" si="3"/>
        <v>54.060473000000002</v>
      </c>
      <c r="N98">
        <f t="shared" si="5"/>
        <v>29</v>
      </c>
    </row>
    <row r="99" spans="1:14" x14ac:dyDescent="0.2">
      <c r="A99">
        <v>5</v>
      </c>
      <c r="B99" t="s">
        <v>326</v>
      </c>
      <c r="C99" t="s">
        <v>26</v>
      </c>
      <c r="D99" t="s">
        <v>330</v>
      </c>
      <c r="E99" s="52">
        <v>4.7199999999999998E-4</v>
      </c>
      <c r="F99" t="str">
        <f>VLOOKUP(C99&amp;D99,data!N:X,11,FALSE)</f>
        <v>ATK/HP</v>
      </c>
      <c r="G99">
        <f>VLOOKUP($F99,'Flat stat lookup'!$A$1:$D$8,2,FALSE)</f>
        <v>1</v>
      </c>
      <c r="H99">
        <f>VLOOKUP($F99,'Flat stat lookup'!$A$1:$D$8,3,FALSE)</f>
        <v>1</v>
      </c>
      <c r="I99">
        <f>VLOOKUP($F99,'Flat stat lookup'!$A$1:$D$8,4,FALSE)</f>
        <v>0</v>
      </c>
      <c r="J99">
        <f t="shared" si="4"/>
        <v>1</v>
      </c>
      <c r="K99">
        <f>INDEX(data!B:B,MATCH(Ranking!C99&amp;Ranking!D99,data!N:N,0))</f>
        <v>0</v>
      </c>
      <c r="L99">
        <f>(IF(G99=1,IF('Choice Identifier'!$F$5="atk",0.12,0),0)+IF(H99=1,IF('Choice Identifier'!$F$5="hp",0.12,0),0)+IF(I99=1,IF('Choice Identifier'!$F$5="def",0.12,0),0))/SUM(G99:I99)</f>
        <v>0.06</v>
      </c>
      <c r="M99">
        <f t="shared" si="3"/>
        <v>0</v>
      </c>
      <c r="N99">
        <f t="shared" si="5"/>
        <v>0</v>
      </c>
    </row>
    <row r="100" spans="1:14" x14ac:dyDescent="0.2">
      <c r="A100">
        <v>5</v>
      </c>
      <c r="B100" t="s">
        <v>326</v>
      </c>
      <c r="C100" t="s">
        <v>6</v>
      </c>
      <c r="D100" t="s">
        <v>331</v>
      </c>
      <c r="E100" s="52">
        <v>4.7100000000000001E-4</v>
      </c>
      <c r="F100" t="str">
        <f>VLOOKUP(C100&amp;D100,data!N:X,11,FALSE)</f>
        <v>ATK/HP</v>
      </c>
      <c r="G100">
        <f>VLOOKUP($F100,'Flat stat lookup'!$A$1:$D$8,2,FALSE)</f>
        <v>1</v>
      </c>
      <c r="H100">
        <f>VLOOKUP($F100,'Flat stat lookup'!$A$1:$D$8,3,FALSE)</f>
        <v>1</v>
      </c>
      <c r="I100">
        <f>VLOOKUP($F100,'Flat stat lookup'!$A$1:$D$8,4,FALSE)</f>
        <v>0</v>
      </c>
      <c r="J100">
        <f t="shared" si="4"/>
        <v>1</v>
      </c>
      <c r="K100">
        <f>INDEX(data!B:B,MATCH(Ranking!C100&amp;Ranking!D100,data!N:N,0))</f>
        <v>0</v>
      </c>
      <c r="L100">
        <f>(IF(G100=1,IF('Choice Identifier'!$F$5="atk",0.12,0),0)+IF(H100=1,IF('Choice Identifier'!$F$5="hp",0.12,0),0)+IF(I100=1,IF('Choice Identifier'!$F$5="def",0.12,0),0))/SUM(G100:I100)</f>
        <v>0.06</v>
      </c>
      <c r="M100">
        <f t="shared" si="3"/>
        <v>0</v>
      </c>
      <c r="N100">
        <f t="shared" si="5"/>
        <v>0</v>
      </c>
    </row>
    <row r="101" spans="1:14" x14ac:dyDescent="0.2">
      <c r="A101">
        <v>5</v>
      </c>
      <c r="B101" t="s">
        <v>332</v>
      </c>
      <c r="C101" t="s">
        <v>26</v>
      </c>
      <c r="D101" t="s">
        <v>333</v>
      </c>
      <c r="E101" s="52">
        <v>4.6999999999999999E-4</v>
      </c>
      <c r="F101" t="str">
        <f>VLOOKUP(C101&amp;D101,data!N:X,11,FALSE)</f>
        <v>ATK</v>
      </c>
      <c r="G101">
        <f>VLOOKUP($F101,'Flat stat lookup'!$A$1:$D$8,2,FALSE)</f>
        <v>1</v>
      </c>
      <c r="H101">
        <f>VLOOKUP($F101,'Flat stat lookup'!$A$1:$D$8,3,FALSE)</f>
        <v>0</v>
      </c>
      <c r="I101">
        <f>VLOOKUP($F101,'Flat stat lookup'!$A$1:$D$8,4,FALSE)</f>
        <v>0</v>
      </c>
      <c r="J101">
        <f t="shared" si="4"/>
        <v>0</v>
      </c>
      <c r="K101">
        <f>INDEX(data!B:B,MATCH(Ranking!C101&amp;Ranking!D101,data!N:N,0))</f>
        <v>0</v>
      </c>
      <c r="L101">
        <f>(IF(G101=1,IF('Choice Identifier'!$F$5="atk",0.12,0),0)+IF(H101=1,IF('Choice Identifier'!$F$5="hp",0.12,0),0)+IF(I101=1,IF('Choice Identifier'!$F$5="def",0.12,0),0))/SUM(G101:I101)</f>
        <v>0</v>
      </c>
      <c r="M101">
        <f t="shared" si="3"/>
        <v>0</v>
      </c>
      <c r="N101">
        <f t="shared" si="5"/>
        <v>0</v>
      </c>
    </row>
    <row r="102" spans="1:14" x14ac:dyDescent="0.2">
      <c r="A102">
        <v>5</v>
      </c>
      <c r="B102" t="s">
        <v>332</v>
      </c>
      <c r="C102" t="s">
        <v>6</v>
      </c>
      <c r="D102" t="s">
        <v>335</v>
      </c>
      <c r="E102" s="52">
        <v>4.6900000000000002E-4</v>
      </c>
      <c r="F102" t="str">
        <f>VLOOKUP(C102&amp;D102,data!N:X,11,FALSE)</f>
        <v>HP</v>
      </c>
      <c r="G102">
        <f>VLOOKUP($F102,'Flat stat lookup'!$A$1:$D$8,2,FALSE)</f>
        <v>0</v>
      </c>
      <c r="H102">
        <f>VLOOKUP($F102,'Flat stat lookup'!$A$1:$D$8,3,FALSE)</f>
        <v>1</v>
      </c>
      <c r="I102">
        <f>VLOOKUP($F102,'Flat stat lookup'!$A$1:$D$8,4,FALSE)</f>
        <v>0</v>
      </c>
      <c r="J102">
        <f t="shared" si="4"/>
        <v>1</v>
      </c>
      <c r="K102">
        <f>INDEX(data!B:B,MATCH(Ranking!C102&amp;Ranking!D102,data!N:N,0))</f>
        <v>0</v>
      </c>
      <c r="L102">
        <f>(IF(G102=1,IF('Choice Identifier'!$F$5="atk",0.12,0),0)+IF(H102=1,IF('Choice Identifier'!$F$5="hp",0.12,0),0)+IF(I102=1,IF('Choice Identifier'!$F$5="def",0.12,0),0))/SUM(G102:I102)</f>
        <v>0.12</v>
      </c>
      <c r="M102">
        <f t="shared" si="3"/>
        <v>0</v>
      </c>
      <c r="N102">
        <f t="shared" si="5"/>
        <v>0</v>
      </c>
    </row>
    <row r="103" spans="1:14" x14ac:dyDescent="0.2">
      <c r="A103">
        <v>5</v>
      </c>
      <c r="B103" t="s">
        <v>332</v>
      </c>
      <c r="C103" t="s">
        <v>22</v>
      </c>
      <c r="D103" t="s">
        <v>336</v>
      </c>
      <c r="E103" s="52">
        <v>4.6799999999999999E-4</v>
      </c>
      <c r="F103" t="str">
        <f>VLOOKUP(C103&amp;D103,data!N:X,11,FALSE)</f>
        <v>HP/DEF</v>
      </c>
      <c r="G103">
        <f>VLOOKUP($F103,'Flat stat lookup'!$A$1:$D$8,2,FALSE)</f>
        <v>0</v>
      </c>
      <c r="H103">
        <f>VLOOKUP($F103,'Flat stat lookup'!$A$1:$D$8,3,FALSE)</f>
        <v>1</v>
      </c>
      <c r="I103">
        <f>VLOOKUP($F103,'Flat stat lookup'!$A$1:$D$8,4,FALSE)</f>
        <v>1</v>
      </c>
      <c r="J103">
        <f t="shared" si="4"/>
        <v>1</v>
      </c>
      <c r="K103">
        <f>INDEX(data!B:B,MATCH(Ranking!C103&amp;Ranking!D103,data!N:N,0))</f>
        <v>3</v>
      </c>
      <c r="L103">
        <f>(IF(G103=1,IF('Choice Identifier'!$F$5="atk",0.12,0),0)+IF(H103=1,IF('Choice Identifier'!$F$5="hp",0.12,0),0)+IF(I103=1,IF('Choice Identifier'!$F$5="def",0.12,0),0))/SUM(G103:I103)</f>
        <v>0.06</v>
      </c>
      <c r="M103">
        <f t="shared" si="3"/>
        <v>53.060468</v>
      </c>
      <c r="N103">
        <f t="shared" si="5"/>
        <v>48</v>
      </c>
    </row>
    <row r="104" spans="1:14" x14ac:dyDescent="0.2">
      <c r="A104">
        <v>5</v>
      </c>
      <c r="B104" t="s">
        <v>332</v>
      </c>
      <c r="C104" t="s">
        <v>13</v>
      </c>
      <c r="D104" t="s">
        <v>339</v>
      </c>
      <c r="E104" s="52">
        <v>4.6700000000000002E-4</v>
      </c>
      <c r="F104" t="str">
        <f>VLOOKUP(C104&amp;D104,data!N:X,11,FALSE)</f>
        <v>HP</v>
      </c>
      <c r="G104">
        <f>VLOOKUP($F104,'Flat stat lookup'!$A$1:$D$8,2,FALSE)</f>
        <v>0</v>
      </c>
      <c r="H104">
        <f>VLOOKUP($F104,'Flat stat lookup'!$A$1:$D$8,3,FALSE)</f>
        <v>1</v>
      </c>
      <c r="I104">
        <f>VLOOKUP($F104,'Flat stat lookup'!$A$1:$D$8,4,FALSE)</f>
        <v>0</v>
      </c>
      <c r="J104">
        <f t="shared" si="4"/>
        <v>1</v>
      </c>
      <c r="K104">
        <f>INDEX(data!B:B,MATCH(Ranking!C104&amp;Ranking!D104,data!N:N,0))</f>
        <v>0</v>
      </c>
      <c r="L104">
        <f>(IF(G104=1,IF('Choice Identifier'!$F$5="atk",0.12,0),0)+IF(H104=1,IF('Choice Identifier'!$F$5="hp",0.12,0),0)+IF(I104=1,IF('Choice Identifier'!$F$5="def",0.12,0),0))/SUM(G104:I104)</f>
        <v>0.12</v>
      </c>
      <c r="M104">
        <f t="shared" si="3"/>
        <v>0</v>
      </c>
      <c r="N104">
        <f t="shared" si="5"/>
        <v>0</v>
      </c>
    </row>
    <row r="105" spans="1:14" x14ac:dyDescent="0.2">
      <c r="A105">
        <v>5</v>
      </c>
      <c r="B105" t="s">
        <v>332</v>
      </c>
      <c r="C105" t="s">
        <v>19</v>
      </c>
      <c r="D105" t="s">
        <v>341</v>
      </c>
      <c r="E105" s="52">
        <v>4.66E-4</v>
      </c>
      <c r="F105" t="str">
        <f>VLOOKUP(C105&amp;D105,data!N:X,11,FALSE)</f>
        <v>Any</v>
      </c>
      <c r="G105">
        <f>VLOOKUP($F105,'Flat stat lookup'!$A$1:$D$8,2,FALSE)</f>
        <v>1</v>
      </c>
      <c r="H105">
        <f>VLOOKUP($F105,'Flat stat lookup'!$A$1:$D$8,3,FALSE)</f>
        <v>1</v>
      </c>
      <c r="I105">
        <f>VLOOKUP($F105,'Flat stat lookup'!$A$1:$D$8,4,FALSE)</f>
        <v>1</v>
      </c>
      <c r="J105">
        <f t="shared" si="4"/>
        <v>1</v>
      </c>
      <c r="K105">
        <f>INDEX(data!B:B,MATCH(Ranking!C105&amp;Ranking!D105,data!N:N,0))</f>
        <v>0</v>
      </c>
      <c r="L105">
        <f>(IF(G105=1,IF('Choice Identifier'!$F$5="atk",0.12,0),0)+IF(H105=1,IF('Choice Identifier'!$F$5="hp",0.12,0),0)+IF(I105=1,IF('Choice Identifier'!$F$5="def",0.12,0),0))/SUM(G105:I105)</f>
        <v>0.04</v>
      </c>
      <c r="M105">
        <f t="shared" si="3"/>
        <v>0</v>
      </c>
      <c r="N105">
        <f t="shared" si="5"/>
        <v>0</v>
      </c>
    </row>
    <row r="106" spans="1:14" x14ac:dyDescent="0.2">
      <c r="A106">
        <v>5</v>
      </c>
      <c r="B106" t="s">
        <v>169</v>
      </c>
      <c r="C106" t="s">
        <v>22</v>
      </c>
      <c r="D106" t="s">
        <v>177</v>
      </c>
      <c r="E106" s="52">
        <v>4.6500000000000003E-4</v>
      </c>
      <c r="F106" t="str">
        <f>VLOOKUP(C106&amp;D106,data!N:X,11,FALSE)</f>
        <v>HP</v>
      </c>
      <c r="G106">
        <f>VLOOKUP($F106,'Flat stat lookup'!$A$1:$D$8,2,FALSE)</f>
        <v>0</v>
      </c>
      <c r="H106">
        <f>VLOOKUP($F106,'Flat stat lookup'!$A$1:$D$8,3,FALSE)</f>
        <v>1</v>
      </c>
      <c r="I106">
        <f>VLOOKUP($F106,'Flat stat lookup'!$A$1:$D$8,4,FALSE)</f>
        <v>0</v>
      </c>
      <c r="J106">
        <f t="shared" si="4"/>
        <v>1</v>
      </c>
      <c r="K106">
        <f>INDEX(data!B:B,MATCH(Ranking!C106&amp;Ranking!D106,data!N:N,0))</f>
        <v>3</v>
      </c>
      <c r="L106">
        <f>(IF(G106=1,IF('Choice Identifier'!$F$5="atk",0.12,0),0)+IF(H106=1,IF('Choice Identifier'!$F$5="hp",0.12,0),0)+IF(I106=1,IF('Choice Identifier'!$F$5="def",0.12,0),0))/SUM(G106:I106)</f>
        <v>0.12</v>
      </c>
      <c r="M106">
        <f t="shared" si="3"/>
        <v>53.120465000000003</v>
      </c>
      <c r="N106">
        <f t="shared" si="5"/>
        <v>37</v>
      </c>
    </row>
    <row r="107" spans="1:14" x14ac:dyDescent="0.2">
      <c r="A107">
        <v>5</v>
      </c>
      <c r="B107" t="s">
        <v>169</v>
      </c>
      <c r="C107" t="s">
        <v>13</v>
      </c>
      <c r="D107" t="s">
        <v>174</v>
      </c>
      <c r="E107" s="52">
        <v>4.64E-4</v>
      </c>
      <c r="F107" t="str">
        <f>VLOOKUP(C107&amp;D107,data!N:X,11,FALSE)</f>
        <v>HP</v>
      </c>
      <c r="G107">
        <f>VLOOKUP($F107,'Flat stat lookup'!$A$1:$D$8,2,FALSE)</f>
        <v>0</v>
      </c>
      <c r="H107">
        <f>VLOOKUP($F107,'Flat stat lookup'!$A$1:$D$8,3,FALSE)</f>
        <v>1</v>
      </c>
      <c r="I107">
        <f>VLOOKUP($F107,'Flat stat lookup'!$A$1:$D$8,4,FALSE)</f>
        <v>0</v>
      </c>
      <c r="J107">
        <f t="shared" si="4"/>
        <v>1</v>
      </c>
      <c r="K107">
        <f>INDEX(data!B:B,MATCH(Ranking!C107&amp;Ranking!D107,data!N:N,0))</f>
        <v>0</v>
      </c>
      <c r="L107">
        <f>(IF(G107=1,IF('Choice Identifier'!$F$5="atk",0.12,0),0)+IF(H107=1,IF('Choice Identifier'!$F$5="hp",0.12,0),0)+IF(I107=1,IF('Choice Identifier'!$F$5="def",0.12,0),0))/SUM(G107:I107)</f>
        <v>0.12</v>
      </c>
      <c r="M107">
        <f t="shared" si="3"/>
        <v>0</v>
      </c>
      <c r="N107">
        <f t="shared" si="5"/>
        <v>0</v>
      </c>
    </row>
    <row r="108" spans="1:14" x14ac:dyDescent="0.2">
      <c r="A108">
        <v>5</v>
      </c>
      <c r="B108" t="s">
        <v>169</v>
      </c>
      <c r="C108" t="s">
        <v>26</v>
      </c>
      <c r="D108" t="s">
        <v>179</v>
      </c>
      <c r="E108" s="52">
        <v>4.6299999999999998E-4</v>
      </c>
      <c r="F108" t="str">
        <f>VLOOKUP(C108&amp;D108,data!N:X,11,FALSE)</f>
        <v>DEF</v>
      </c>
      <c r="G108">
        <f>VLOOKUP($F108,'Flat stat lookup'!$A$1:$D$8,2,FALSE)</f>
        <v>0</v>
      </c>
      <c r="H108">
        <f>VLOOKUP($F108,'Flat stat lookup'!$A$1:$D$8,3,FALSE)</f>
        <v>0</v>
      </c>
      <c r="I108">
        <f>VLOOKUP($F108,'Flat stat lookup'!$A$1:$D$8,4,FALSE)</f>
        <v>1</v>
      </c>
      <c r="J108">
        <f t="shared" si="4"/>
        <v>0</v>
      </c>
      <c r="K108">
        <f>INDEX(data!B:B,MATCH(Ranking!C108&amp;Ranking!D108,data!N:N,0))</f>
        <v>0</v>
      </c>
      <c r="L108">
        <f>(IF(G108=1,IF('Choice Identifier'!$F$5="atk",0.12,0),0)+IF(H108=1,IF('Choice Identifier'!$F$5="hp",0.12,0),0)+IF(I108=1,IF('Choice Identifier'!$F$5="def",0.12,0),0))/SUM(G108:I108)</f>
        <v>0</v>
      </c>
      <c r="M108">
        <f t="shared" si="3"/>
        <v>0</v>
      </c>
      <c r="N108">
        <f t="shared" si="5"/>
        <v>0</v>
      </c>
    </row>
    <row r="109" spans="1:14" x14ac:dyDescent="0.2">
      <c r="A109">
        <v>5</v>
      </c>
      <c r="B109" t="s">
        <v>169</v>
      </c>
      <c r="C109" t="s">
        <v>19</v>
      </c>
      <c r="D109" t="s">
        <v>175</v>
      </c>
      <c r="E109" s="52">
        <v>4.6200000000000001E-4</v>
      </c>
      <c r="F109" t="str">
        <f>VLOOKUP(C109&amp;D109,data!N:X,11,FALSE)</f>
        <v>HP</v>
      </c>
      <c r="G109">
        <f>VLOOKUP($F109,'Flat stat lookup'!$A$1:$D$8,2,FALSE)</f>
        <v>0</v>
      </c>
      <c r="H109">
        <f>VLOOKUP($F109,'Flat stat lookup'!$A$1:$D$8,3,FALSE)</f>
        <v>1</v>
      </c>
      <c r="I109">
        <f>VLOOKUP($F109,'Flat stat lookup'!$A$1:$D$8,4,FALSE)</f>
        <v>0</v>
      </c>
      <c r="J109">
        <f t="shared" si="4"/>
        <v>1</v>
      </c>
      <c r="K109">
        <f>INDEX(data!B:B,MATCH(Ranking!C109&amp;Ranking!D109,data!N:N,0))</f>
        <v>0</v>
      </c>
      <c r="L109">
        <f>(IF(G109=1,IF('Choice Identifier'!$F$5="atk",0.12,0),0)+IF(H109=1,IF('Choice Identifier'!$F$5="hp",0.12,0),0)+IF(I109=1,IF('Choice Identifier'!$F$5="def",0.12,0),0))/SUM(G109:I109)</f>
        <v>0.12</v>
      </c>
      <c r="M109">
        <f t="shared" si="3"/>
        <v>0</v>
      </c>
      <c r="N109">
        <f t="shared" si="5"/>
        <v>0</v>
      </c>
    </row>
    <row r="110" spans="1:14" x14ac:dyDescent="0.2">
      <c r="A110">
        <v>5</v>
      </c>
      <c r="B110" t="s">
        <v>169</v>
      </c>
      <c r="C110" t="s">
        <v>6</v>
      </c>
      <c r="D110" t="s">
        <v>170</v>
      </c>
      <c r="E110" s="52">
        <v>4.6099999999999998E-4</v>
      </c>
      <c r="F110" t="str">
        <f>VLOOKUP(C110&amp;D110,data!N:X,11,FALSE)</f>
        <v>HP</v>
      </c>
      <c r="G110">
        <f>VLOOKUP($F110,'Flat stat lookup'!$A$1:$D$8,2,FALSE)</f>
        <v>0</v>
      </c>
      <c r="H110">
        <f>VLOOKUP($F110,'Flat stat lookup'!$A$1:$D$8,3,FALSE)</f>
        <v>1</v>
      </c>
      <c r="I110">
        <f>VLOOKUP($F110,'Flat stat lookup'!$A$1:$D$8,4,FALSE)</f>
        <v>0</v>
      </c>
      <c r="J110">
        <f t="shared" si="4"/>
        <v>1</v>
      </c>
      <c r="K110">
        <f>INDEX(data!B:B,MATCH(Ranking!C110&amp;Ranking!D110,data!N:N,0))</f>
        <v>0</v>
      </c>
      <c r="L110">
        <f>(IF(G110=1,IF('Choice Identifier'!$F$5="atk",0.12,0),0)+IF(H110=1,IF('Choice Identifier'!$F$5="hp",0.12,0),0)+IF(I110=1,IF('Choice Identifier'!$F$5="def",0.12,0),0))/SUM(G110:I110)</f>
        <v>0.12</v>
      </c>
      <c r="M110">
        <f t="shared" si="3"/>
        <v>0</v>
      </c>
      <c r="N110">
        <f t="shared" si="5"/>
        <v>0</v>
      </c>
    </row>
    <row r="111" spans="1:14" x14ac:dyDescent="0.2">
      <c r="A111">
        <v>5</v>
      </c>
      <c r="B111" t="s">
        <v>224</v>
      </c>
      <c r="C111" t="s">
        <v>19</v>
      </c>
      <c r="D111" t="s">
        <v>236</v>
      </c>
      <c r="E111" s="52">
        <v>4.6000000000000001E-4</v>
      </c>
      <c r="F111" t="str">
        <f>VLOOKUP(C111&amp;D111,data!N:X,11,FALSE)</f>
        <v>DEF</v>
      </c>
      <c r="G111">
        <f>VLOOKUP($F111,'Flat stat lookup'!$A$1:$D$8,2,FALSE)</f>
        <v>0</v>
      </c>
      <c r="H111">
        <f>VLOOKUP($F111,'Flat stat lookup'!$A$1:$D$8,3,FALSE)</f>
        <v>0</v>
      </c>
      <c r="I111">
        <f>VLOOKUP($F111,'Flat stat lookup'!$A$1:$D$8,4,FALSE)</f>
        <v>1</v>
      </c>
      <c r="J111">
        <f t="shared" si="4"/>
        <v>0</v>
      </c>
      <c r="K111">
        <f>INDEX(data!B:B,MATCH(Ranking!C111&amp;Ranking!D111,data!N:N,0))</f>
        <v>0</v>
      </c>
      <c r="L111">
        <f>(IF(G111=1,IF('Choice Identifier'!$F$5="atk",0.12,0),0)+IF(H111=1,IF('Choice Identifier'!$F$5="hp",0.12,0),0)+IF(I111=1,IF('Choice Identifier'!$F$5="def",0.12,0),0))/SUM(G111:I111)</f>
        <v>0</v>
      </c>
      <c r="M111">
        <f t="shared" si="3"/>
        <v>0</v>
      </c>
      <c r="N111">
        <f t="shared" si="5"/>
        <v>0</v>
      </c>
    </row>
    <row r="112" spans="1:14" x14ac:dyDescent="0.2">
      <c r="A112">
        <v>5</v>
      </c>
      <c r="B112" t="s">
        <v>224</v>
      </c>
      <c r="C112" t="s">
        <v>26</v>
      </c>
      <c r="D112" t="s">
        <v>225</v>
      </c>
      <c r="E112" s="52">
        <v>4.5899999999999999E-4</v>
      </c>
      <c r="F112" t="str">
        <f>VLOOKUP(C112&amp;D112,data!N:X,11,FALSE)</f>
        <v>ATK</v>
      </c>
      <c r="G112">
        <f>VLOOKUP($F112,'Flat stat lookup'!$A$1:$D$8,2,FALSE)</f>
        <v>1</v>
      </c>
      <c r="H112">
        <f>VLOOKUP($F112,'Flat stat lookup'!$A$1:$D$8,3,FALSE)</f>
        <v>0</v>
      </c>
      <c r="I112">
        <f>VLOOKUP($F112,'Flat stat lookup'!$A$1:$D$8,4,FALSE)</f>
        <v>0</v>
      </c>
      <c r="J112">
        <f t="shared" si="4"/>
        <v>0</v>
      </c>
      <c r="K112">
        <f>INDEX(data!B:B,MATCH(Ranking!C112&amp;Ranking!D112,data!N:N,0))</f>
        <v>0</v>
      </c>
      <c r="L112">
        <f>(IF(G112=1,IF('Choice Identifier'!$F$5="atk",0.12,0),0)+IF(H112=1,IF('Choice Identifier'!$F$5="hp",0.12,0),0)+IF(I112=1,IF('Choice Identifier'!$F$5="def",0.12,0),0))/SUM(G112:I112)</f>
        <v>0</v>
      </c>
      <c r="M112">
        <f t="shared" si="3"/>
        <v>0</v>
      </c>
      <c r="N112">
        <f t="shared" si="5"/>
        <v>0</v>
      </c>
    </row>
    <row r="113" spans="1:14" x14ac:dyDescent="0.2">
      <c r="A113">
        <v>5</v>
      </c>
      <c r="B113" t="s">
        <v>224</v>
      </c>
      <c r="C113" t="s">
        <v>13</v>
      </c>
      <c r="D113" t="s">
        <v>235</v>
      </c>
      <c r="E113" s="52">
        <v>4.5800000000000002E-4</v>
      </c>
      <c r="F113" t="str">
        <f>VLOOKUP(C113&amp;D113,data!N:X,11,FALSE)</f>
        <v>HP</v>
      </c>
      <c r="G113">
        <f>VLOOKUP($F113,'Flat stat lookup'!$A$1:$D$8,2,FALSE)</f>
        <v>0</v>
      </c>
      <c r="H113">
        <f>VLOOKUP($F113,'Flat stat lookup'!$A$1:$D$8,3,FALSE)</f>
        <v>1</v>
      </c>
      <c r="I113">
        <f>VLOOKUP($F113,'Flat stat lookup'!$A$1:$D$8,4,FALSE)</f>
        <v>0</v>
      </c>
      <c r="J113">
        <f t="shared" si="4"/>
        <v>1</v>
      </c>
      <c r="K113">
        <f>INDEX(data!B:B,MATCH(Ranking!C113&amp;Ranking!D113,data!N:N,0))</f>
        <v>0</v>
      </c>
      <c r="L113">
        <f>(IF(G113=1,IF('Choice Identifier'!$F$5="atk",0.12,0),0)+IF(H113=1,IF('Choice Identifier'!$F$5="hp",0.12,0),0)+IF(I113=1,IF('Choice Identifier'!$F$5="def",0.12,0),0))/SUM(G113:I113)</f>
        <v>0.12</v>
      </c>
      <c r="M113">
        <f t="shared" si="3"/>
        <v>0</v>
      </c>
      <c r="N113">
        <f t="shared" si="5"/>
        <v>0</v>
      </c>
    </row>
    <row r="114" spans="1:14" x14ac:dyDescent="0.2">
      <c r="A114">
        <v>5</v>
      </c>
      <c r="B114" t="s">
        <v>224</v>
      </c>
      <c r="C114" t="s">
        <v>22</v>
      </c>
      <c r="D114" t="s">
        <v>228</v>
      </c>
      <c r="E114" s="52">
        <v>4.57E-4</v>
      </c>
      <c r="F114" t="str">
        <f>VLOOKUP(C114&amp;D114,data!N:X,11,FALSE)</f>
        <v>HP</v>
      </c>
      <c r="G114">
        <f>VLOOKUP($F114,'Flat stat lookup'!$A$1:$D$8,2,FALSE)</f>
        <v>0</v>
      </c>
      <c r="H114">
        <f>VLOOKUP($F114,'Flat stat lookup'!$A$1:$D$8,3,FALSE)</f>
        <v>1</v>
      </c>
      <c r="I114">
        <f>VLOOKUP($F114,'Flat stat lookup'!$A$1:$D$8,4,FALSE)</f>
        <v>0</v>
      </c>
      <c r="J114">
        <f t="shared" si="4"/>
        <v>1</v>
      </c>
      <c r="K114">
        <f>INDEX(data!B:B,MATCH(Ranking!C114&amp;Ranking!D114,data!N:N,0))</f>
        <v>4</v>
      </c>
      <c r="L114">
        <f>(IF(G114=1,IF('Choice Identifier'!$F$5="atk",0.12,0),0)+IF(H114=1,IF('Choice Identifier'!$F$5="hp",0.12,0),0)+IF(I114=1,IF('Choice Identifier'!$F$5="def",0.12,0),0))/SUM(G114:I114)</f>
        <v>0.12</v>
      </c>
      <c r="M114">
        <f t="shared" si="3"/>
        <v>54.120457000000002</v>
      </c>
      <c r="N114">
        <f t="shared" si="5"/>
        <v>27</v>
      </c>
    </row>
    <row r="115" spans="1:14" x14ac:dyDescent="0.2">
      <c r="A115">
        <v>5</v>
      </c>
      <c r="B115" t="s">
        <v>224</v>
      </c>
      <c r="C115" t="s">
        <v>6</v>
      </c>
      <c r="D115" t="s">
        <v>230</v>
      </c>
      <c r="E115" s="52">
        <v>4.5600000000000003E-4</v>
      </c>
      <c r="F115" t="str">
        <f>VLOOKUP(C115&amp;D115,data!N:X,11,FALSE)</f>
        <v>DEF</v>
      </c>
      <c r="G115">
        <f>VLOOKUP($F115,'Flat stat lookup'!$A$1:$D$8,2,FALSE)</f>
        <v>0</v>
      </c>
      <c r="H115">
        <f>VLOOKUP($F115,'Flat stat lookup'!$A$1:$D$8,3,FALSE)</f>
        <v>0</v>
      </c>
      <c r="I115">
        <f>VLOOKUP($F115,'Flat stat lookup'!$A$1:$D$8,4,FALSE)</f>
        <v>1</v>
      </c>
      <c r="J115">
        <f t="shared" si="4"/>
        <v>0</v>
      </c>
      <c r="K115">
        <f>INDEX(data!B:B,MATCH(Ranking!C115&amp;Ranking!D115,data!N:N,0))</f>
        <v>0</v>
      </c>
      <c r="L115">
        <f>(IF(G115=1,IF('Choice Identifier'!$F$5="atk",0.12,0),0)+IF(H115=1,IF('Choice Identifier'!$F$5="hp",0.12,0),0)+IF(I115=1,IF('Choice Identifier'!$F$5="def",0.12,0),0))/SUM(G115:I115)</f>
        <v>0</v>
      </c>
      <c r="M115">
        <f t="shared" si="3"/>
        <v>0</v>
      </c>
      <c r="N115">
        <f t="shared" si="5"/>
        <v>0</v>
      </c>
    </row>
    <row r="116" spans="1:14" x14ac:dyDescent="0.2">
      <c r="A116">
        <v>5</v>
      </c>
      <c r="B116" t="s">
        <v>350</v>
      </c>
      <c r="C116" t="s">
        <v>22</v>
      </c>
      <c r="D116" t="s">
        <v>351</v>
      </c>
      <c r="E116" s="52">
        <v>4.55E-4</v>
      </c>
      <c r="F116" t="str">
        <f>VLOOKUP(C116&amp;D116,data!N:X,11,FALSE)</f>
        <v>ATK</v>
      </c>
      <c r="G116">
        <f>VLOOKUP($F116,'Flat stat lookup'!$A$1:$D$8,2,FALSE)</f>
        <v>1</v>
      </c>
      <c r="H116">
        <f>VLOOKUP($F116,'Flat stat lookup'!$A$1:$D$8,3,FALSE)</f>
        <v>0</v>
      </c>
      <c r="I116">
        <f>VLOOKUP($F116,'Flat stat lookup'!$A$1:$D$8,4,FALSE)</f>
        <v>0</v>
      </c>
      <c r="J116">
        <f t="shared" si="4"/>
        <v>0</v>
      </c>
      <c r="K116">
        <f>INDEX(data!B:B,MATCH(Ranking!C116&amp;Ranking!D116,data!N:N,0))</f>
        <v>4</v>
      </c>
      <c r="L116">
        <f>(IF(G116=1,IF('Choice Identifier'!$F$5="atk",0.12,0),0)+IF(H116=1,IF('Choice Identifier'!$F$5="hp",0.12,0),0)+IF(I116=1,IF('Choice Identifier'!$F$5="def",0.12,0),0))/SUM(G116:I116)</f>
        <v>0</v>
      </c>
      <c r="M116">
        <f t="shared" si="3"/>
        <v>4.0004549999999997</v>
      </c>
      <c r="N116">
        <f t="shared" si="5"/>
        <v>77</v>
      </c>
    </row>
    <row r="117" spans="1:14" x14ac:dyDescent="0.2">
      <c r="A117">
        <v>5</v>
      </c>
      <c r="B117" t="s">
        <v>350</v>
      </c>
      <c r="C117" t="s">
        <v>26</v>
      </c>
      <c r="D117" t="s">
        <v>352</v>
      </c>
      <c r="E117" s="52">
        <v>4.5399999999999998E-4</v>
      </c>
      <c r="F117" t="str">
        <f>VLOOKUP(C117&amp;D117,data!N:X,11,FALSE)</f>
        <v>ATK</v>
      </c>
      <c r="G117">
        <f>VLOOKUP($F117,'Flat stat lookup'!$A$1:$D$8,2,FALSE)</f>
        <v>1</v>
      </c>
      <c r="H117">
        <f>VLOOKUP($F117,'Flat stat lookup'!$A$1:$D$8,3,FALSE)</f>
        <v>0</v>
      </c>
      <c r="I117">
        <f>VLOOKUP($F117,'Flat stat lookup'!$A$1:$D$8,4,FALSE)</f>
        <v>0</v>
      </c>
      <c r="J117">
        <f t="shared" si="4"/>
        <v>0</v>
      </c>
      <c r="K117">
        <f>INDEX(data!B:B,MATCH(Ranking!C117&amp;Ranking!D117,data!N:N,0))</f>
        <v>0</v>
      </c>
      <c r="L117">
        <f>(IF(G117=1,IF('Choice Identifier'!$F$5="atk",0.12,0),0)+IF(H117=1,IF('Choice Identifier'!$F$5="hp",0.12,0),0)+IF(I117=1,IF('Choice Identifier'!$F$5="def",0.12,0),0))/SUM(G117:I117)</f>
        <v>0</v>
      </c>
      <c r="M117">
        <f t="shared" si="3"/>
        <v>0</v>
      </c>
      <c r="N117">
        <f t="shared" si="5"/>
        <v>0</v>
      </c>
    </row>
    <row r="118" spans="1:14" x14ac:dyDescent="0.2">
      <c r="A118">
        <v>5</v>
      </c>
      <c r="B118" t="s">
        <v>350</v>
      </c>
      <c r="C118" t="s">
        <v>6</v>
      </c>
      <c r="D118" t="s">
        <v>353</v>
      </c>
      <c r="E118" s="52">
        <v>4.5300000000000001E-4</v>
      </c>
      <c r="F118" t="str">
        <f>VLOOKUP(C118&amp;D118,data!N:X,11,FALSE)</f>
        <v>ATK/HP</v>
      </c>
      <c r="G118">
        <f>VLOOKUP($F118,'Flat stat lookup'!$A$1:$D$8,2,FALSE)</f>
        <v>1</v>
      </c>
      <c r="H118">
        <f>VLOOKUP($F118,'Flat stat lookup'!$A$1:$D$8,3,FALSE)</f>
        <v>1</v>
      </c>
      <c r="I118">
        <f>VLOOKUP($F118,'Flat stat lookup'!$A$1:$D$8,4,FALSE)</f>
        <v>0</v>
      </c>
      <c r="J118">
        <f t="shared" si="4"/>
        <v>1</v>
      </c>
      <c r="K118">
        <f>INDEX(data!B:B,MATCH(Ranking!C118&amp;Ranking!D118,data!N:N,0))</f>
        <v>0</v>
      </c>
      <c r="L118">
        <f>(IF(G118=1,IF('Choice Identifier'!$F$5="atk",0.12,0),0)+IF(H118=1,IF('Choice Identifier'!$F$5="hp",0.12,0),0)+IF(I118=1,IF('Choice Identifier'!$F$5="def",0.12,0),0))/SUM(G118:I118)</f>
        <v>0.06</v>
      </c>
      <c r="M118">
        <f t="shared" si="3"/>
        <v>0</v>
      </c>
      <c r="N118">
        <f t="shared" si="5"/>
        <v>0</v>
      </c>
    </row>
    <row r="119" spans="1:14" x14ac:dyDescent="0.2">
      <c r="A119">
        <v>5</v>
      </c>
      <c r="B119" t="s">
        <v>350</v>
      </c>
      <c r="C119" t="s">
        <v>13</v>
      </c>
      <c r="D119" t="s">
        <v>354</v>
      </c>
      <c r="E119" s="52">
        <v>4.5199999999999998E-4</v>
      </c>
      <c r="F119" t="str">
        <f>VLOOKUP(C119&amp;D119,data!N:X,11,FALSE)</f>
        <v>ATK</v>
      </c>
      <c r="G119">
        <f>VLOOKUP($F119,'Flat stat lookup'!$A$1:$D$8,2,FALSE)</f>
        <v>1</v>
      </c>
      <c r="H119">
        <f>VLOOKUP($F119,'Flat stat lookup'!$A$1:$D$8,3,FALSE)</f>
        <v>0</v>
      </c>
      <c r="I119">
        <f>VLOOKUP($F119,'Flat stat lookup'!$A$1:$D$8,4,FALSE)</f>
        <v>0</v>
      </c>
      <c r="J119">
        <f t="shared" si="4"/>
        <v>0</v>
      </c>
      <c r="K119">
        <f>INDEX(data!B:B,MATCH(Ranking!C119&amp;Ranking!D119,data!N:N,0))</f>
        <v>0</v>
      </c>
      <c r="L119">
        <f>(IF(G119=1,IF('Choice Identifier'!$F$5="atk",0.12,0),0)+IF(H119=1,IF('Choice Identifier'!$F$5="hp",0.12,0),0)+IF(I119=1,IF('Choice Identifier'!$F$5="def",0.12,0),0))/SUM(G119:I119)</f>
        <v>0</v>
      </c>
      <c r="M119">
        <f t="shared" si="3"/>
        <v>0</v>
      </c>
      <c r="N119">
        <f t="shared" si="5"/>
        <v>0</v>
      </c>
    </row>
    <row r="120" spans="1:14" x14ac:dyDescent="0.2">
      <c r="A120">
        <v>5</v>
      </c>
      <c r="B120" t="s">
        <v>350</v>
      </c>
      <c r="C120" t="s">
        <v>19</v>
      </c>
      <c r="D120" t="s">
        <v>355</v>
      </c>
      <c r="E120" s="52">
        <v>4.5100000000000001E-4</v>
      </c>
      <c r="F120" t="str">
        <f>VLOOKUP(C120&amp;D120,data!N:X,11,FALSE)</f>
        <v>ATK</v>
      </c>
      <c r="G120">
        <f>VLOOKUP($F120,'Flat stat lookup'!$A$1:$D$8,2,FALSE)</f>
        <v>1</v>
      </c>
      <c r="H120">
        <f>VLOOKUP($F120,'Flat stat lookup'!$A$1:$D$8,3,FALSE)</f>
        <v>0</v>
      </c>
      <c r="I120">
        <f>VLOOKUP($F120,'Flat stat lookup'!$A$1:$D$8,4,FALSE)</f>
        <v>0</v>
      </c>
      <c r="J120">
        <f t="shared" si="4"/>
        <v>0</v>
      </c>
      <c r="K120">
        <f>INDEX(data!B:B,MATCH(Ranking!C120&amp;Ranking!D120,data!N:N,0))</f>
        <v>0</v>
      </c>
      <c r="L120">
        <f>(IF(G120=1,IF('Choice Identifier'!$F$5="atk",0.12,0),0)+IF(H120=1,IF('Choice Identifier'!$F$5="hp",0.12,0),0)+IF(I120=1,IF('Choice Identifier'!$F$5="def",0.12,0),0))/SUM(G120:I120)</f>
        <v>0</v>
      </c>
      <c r="M120">
        <f t="shared" si="3"/>
        <v>0</v>
      </c>
      <c r="N120">
        <f t="shared" si="5"/>
        <v>0</v>
      </c>
    </row>
    <row r="121" spans="1:14" x14ac:dyDescent="0.2">
      <c r="A121">
        <v>5</v>
      </c>
      <c r="B121" t="s">
        <v>274</v>
      </c>
      <c r="C121" t="s">
        <v>6</v>
      </c>
      <c r="D121" t="s">
        <v>275</v>
      </c>
      <c r="E121" s="52">
        <v>4.4999999999999999E-4</v>
      </c>
      <c r="F121" t="str">
        <f>VLOOKUP(C121&amp;D121,data!N:X,11,FALSE)</f>
        <v>HP</v>
      </c>
      <c r="G121">
        <f>VLOOKUP($F121,'Flat stat lookup'!$A$1:$D$8,2,FALSE)</f>
        <v>0</v>
      </c>
      <c r="H121">
        <f>VLOOKUP($F121,'Flat stat lookup'!$A$1:$D$8,3,FALSE)</f>
        <v>1</v>
      </c>
      <c r="I121">
        <f>VLOOKUP($F121,'Flat stat lookup'!$A$1:$D$8,4,FALSE)</f>
        <v>0</v>
      </c>
      <c r="J121">
        <f t="shared" si="4"/>
        <v>1</v>
      </c>
      <c r="K121">
        <f>INDEX(data!B:B,MATCH(Ranking!C121&amp;Ranking!D121,data!N:N,0))</f>
        <v>0</v>
      </c>
      <c r="L121">
        <f>(IF(G121=1,IF('Choice Identifier'!$F$5="atk",0.12,0),0)+IF(H121=1,IF('Choice Identifier'!$F$5="hp",0.12,0),0)+IF(I121=1,IF('Choice Identifier'!$F$5="def",0.12,0),0))/SUM(G121:I121)</f>
        <v>0.12</v>
      </c>
      <c r="M121">
        <f t="shared" si="3"/>
        <v>0</v>
      </c>
      <c r="N121">
        <f t="shared" si="5"/>
        <v>0</v>
      </c>
    </row>
    <row r="122" spans="1:14" x14ac:dyDescent="0.2">
      <c r="A122">
        <v>5</v>
      </c>
      <c r="B122" t="s">
        <v>274</v>
      </c>
      <c r="C122" t="s">
        <v>22</v>
      </c>
      <c r="D122" t="s">
        <v>277</v>
      </c>
      <c r="E122" s="52">
        <v>4.4900000000000002E-4</v>
      </c>
      <c r="F122" t="str">
        <f>VLOOKUP(C122&amp;D122,data!N:X,11,FALSE)</f>
        <v>HP</v>
      </c>
      <c r="G122">
        <f>VLOOKUP($F122,'Flat stat lookup'!$A$1:$D$8,2,FALSE)</f>
        <v>0</v>
      </c>
      <c r="H122">
        <f>VLOOKUP($F122,'Flat stat lookup'!$A$1:$D$8,3,FALSE)</f>
        <v>1</v>
      </c>
      <c r="I122">
        <f>VLOOKUP($F122,'Flat stat lookup'!$A$1:$D$8,4,FALSE)</f>
        <v>0</v>
      </c>
      <c r="J122">
        <f t="shared" si="4"/>
        <v>1</v>
      </c>
      <c r="K122">
        <f>INDEX(data!B:B,MATCH(Ranking!C122&amp;Ranking!D122,data!N:N,0))</f>
        <v>5</v>
      </c>
      <c r="L122">
        <f>(IF(G122=1,IF('Choice Identifier'!$F$5="atk",0.12,0),0)+IF(H122=1,IF('Choice Identifier'!$F$5="hp",0.12,0),0)+IF(I122=1,IF('Choice Identifier'!$F$5="def",0.12,0),0))/SUM(G122:I122)</f>
        <v>0.12</v>
      </c>
      <c r="M122">
        <f t="shared" si="3"/>
        <v>55.120449000000001</v>
      </c>
      <c r="N122">
        <f t="shared" si="5"/>
        <v>8</v>
      </c>
    </row>
    <row r="123" spans="1:14" x14ac:dyDescent="0.2">
      <c r="A123">
        <v>5</v>
      </c>
      <c r="B123" t="s">
        <v>274</v>
      </c>
      <c r="C123" t="s">
        <v>19</v>
      </c>
      <c r="D123" t="s">
        <v>278</v>
      </c>
      <c r="E123" s="52">
        <v>4.4799999999999999E-4</v>
      </c>
      <c r="F123" t="str">
        <f>VLOOKUP(C123&amp;D123,data!N:X,11,FALSE)</f>
        <v>ATK</v>
      </c>
      <c r="G123">
        <f>VLOOKUP($F123,'Flat stat lookup'!$A$1:$D$8,2,FALSE)</f>
        <v>1</v>
      </c>
      <c r="H123">
        <f>VLOOKUP($F123,'Flat stat lookup'!$A$1:$D$8,3,FALSE)</f>
        <v>0</v>
      </c>
      <c r="I123">
        <f>VLOOKUP($F123,'Flat stat lookup'!$A$1:$D$8,4,FALSE)</f>
        <v>0</v>
      </c>
      <c r="J123">
        <f t="shared" si="4"/>
        <v>0</v>
      </c>
      <c r="K123">
        <f>INDEX(data!B:B,MATCH(Ranking!C123&amp;Ranking!D123,data!N:N,0))</f>
        <v>0</v>
      </c>
      <c r="L123">
        <f>(IF(G123=1,IF('Choice Identifier'!$F$5="atk",0.12,0),0)+IF(H123=1,IF('Choice Identifier'!$F$5="hp",0.12,0),0)+IF(I123=1,IF('Choice Identifier'!$F$5="def",0.12,0),0))/SUM(G123:I123)</f>
        <v>0</v>
      </c>
      <c r="M123">
        <f t="shared" si="3"/>
        <v>0</v>
      </c>
      <c r="N123">
        <f t="shared" si="5"/>
        <v>0</v>
      </c>
    </row>
    <row r="124" spans="1:14" x14ac:dyDescent="0.2">
      <c r="A124">
        <v>5</v>
      </c>
      <c r="B124" t="s">
        <v>274</v>
      </c>
      <c r="C124" t="s">
        <v>26</v>
      </c>
      <c r="D124" t="s">
        <v>279</v>
      </c>
      <c r="E124" s="52">
        <v>4.4700000000000002E-4</v>
      </c>
      <c r="F124" t="str">
        <f>VLOOKUP(C124&amp;D124,data!N:X,11,FALSE)</f>
        <v>HP</v>
      </c>
      <c r="G124">
        <f>VLOOKUP($F124,'Flat stat lookup'!$A$1:$D$8,2,FALSE)</f>
        <v>0</v>
      </c>
      <c r="H124">
        <f>VLOOKUP($F124,'Flat stat lookup'!$A$1:$D$8,3,FALSE)</f>
        <v>1</v>
      </c>
      <c r="I124">
        <f>VLOOKUP($F124,'Flat stat lookup'!$A$1:$D$8,4,FALSE)</f>
        <v>0</v>
      </c>
      <c r="J124">
        <f t="shared" si="4"/>
        <v>1</v>
      </c>
      <c r="K124">
        <f>INDEX(data!B:B,MATCH(Ranking!C124&amp;Ranking!D124,data!N:N,0))</f>
        <v>0</v>
      </c>
      <c r="L124">
        <f>(IF(G124=1,IF('Choice Identifier'!$F$5="atk",0.12,0),0)+IF(H124=1,IF('Choice Identifier'!$F$5="hp",0.12,0),0)+IF(I124=1,IF('Choice Identifier'!$F$5="def",0.12,0),0))/SUM(G124:I124)</f>
        <v>0.12</v>
      </c>
      <c r="M124">
        <f t="shared" si="3"/>
        <v>0</v>
      </c>
      <c r="N124">
        <f t="shared" si="5"/>
        <v>0</v>
      </c>
    </row>
    <row r="125" spans="1:14" x14ac:dyDescent="0.2">
      <c r="A125">
        <v>5</v>
      </c>
      <c r="B125" t="s">
        <v>274</v>
      </c>
      <c r="C125" t="s">
        <v>13</v>
      </c>
      <c r="D125" t="s">
        <v>281</v>
      </c>
      <c r="E125" s="52">
        <v>4.46E-4</v>
      </c>
      <c r="F125" t="str">
        <f>VLOOKUP(C125&amp;D125,data!N:X,11,FALSE)</f>
        <v>HP</v>
      </c>
      <c r="G125">
        <f>VLOOKUP($F125,'Flat stat lookup'!$A$1:$D$8,2,FALSE)</f>
        <v>0</v>
      </c>
      <c r="H125">
        <f>VLOOKUP($F125,'Flat stat lookup'!$A$1:$D$8,3,FALSE)</f>
        <v>1</v>
      </c>
      <c r="I125">
        <f>VLOOKUP($F125,'Flat stat lookup'!$A$1:$D$8,4,FALSE)</f>
        <v>0</v>
      </c>
      <c r="J125">
        <f t="shared" si="4"/>
        <v>1</v>
      </c>
      <c r="K125">
        <f>INDEX(data!B:B,MATCH(Ranking!C125&amp;Ranking!D125,data!N:N,0))</f>
        <v>0</v>
      </c>
      <c r="L125">
        <f>(IF(G125=1,IF('Choice Identifier'!$F$5="atk",0.12,0),0)+IF(H125=1,IF('Choice Identifier'!$F$5="hp",0.12,0),0)+IF(I125=1,IF('Choice Identifier'!$F$5="def",0.12,0),0))/SUM(G125:I125)</f>
        <v>0.12</v>
      </c>
      <c r="M125">
        <f t="shared" si="3"/>
        <v>0</v>
      </c>
      <c r="N125">
        <f t="shared" si="5"/>
        <v>0</v>
      </c>
    </row>
    <row r="126" spans="1:14" x14ac:dyDescent="0.2">
      <c r="A126">
        <v>5</v>
      </c>
      <c r="B126" t="s">
        <v>267</v>
      </c>
      <c r="C126" t="s">
        <v>13</v>
      </c>
      <c r="D126" t="s">
        <v>268</v>
      </c>
      <c r="E126" s="52">
        <v>4.4499999999999997E-4</v>
      </c>
      <c r="F126" t="str">
        <f>VLOOKUP(C126&amp;D126,data!N:X,11,FALSE)</f>
        <v>ATK</v>
      </c>
      <c r="G126">
        <f>VLOOKUP($F126,'Flat stat lookup'!$A$1:$D$8,2,FALSE)</f>
        <v>1</v>
      </c>
      <c r="H126">
        <f>VLOOKUP($F126,'Flat stat lookup'!$A$1:$D$8,3,FALSE)</f>
        <v>0</v>
      </c>
      <c r="I126">
        <f>VLOOKUP($F126,'Flat stat lookup'!$A$1:$D$8,4,FALSE)</f>
        <v>0</v>
      </c>
      <c r="J126">
        <f t="shared" si="4"/>
        <v>0</v>
      </c>
      <c r="K126">
        <f>INDEX(data!B:B,MATCH(Ranking!C126&amp;Ranking!D126,data!N:N,0))</f>
        <v>0</v>
      </c>
      <c r="L126">
        <f>(IF(G126=1,IF('Choice Identifier'!$F$5="atk",0.12,0),0)+IF(H126=1,IF('Choice Identifier'!$F$5="hp",0.12,0),0)+IF(I126=1,IF('Choice Identifier'!$F$5="def",0.12,0),0))/SUM(G126:I126)</f>
        <v>0</v>
      </c>
      <c r="M126">
        <f t="shared" si="3"/>
        <v>0</v>
      </c>
      <c r="N126">
        <f t="shared" si="5"/>
        <v>0</v>
      </c>
    </row>
    <row r="127" spans="1:14" x14ac:dyDescent="0.2">
      <c r="A127">
        <v>5</v>
      </c>
      <c r="B127" t="s">
        <v>267</v>
      </c>
      <c r="C127" t="s">
        <v>6</v>
      </c>
      <c r="D127" t="s">
        <v>269</v>
      </c>
      <c r="E127" s="52">
        <v>4.44E-4</v>
      </c>
      <c r="F127" t="str">
        <f>VLOOKUP(C127&amp;D127,data!N:X,11,FALSE)</f>
        <v>ATK</v>
      </c>
      <c r="G127">
        <f>VLOOKUP($F127,'Flat stat lookup'!$A$1:$D$8,2,FALSE)</f>
        <v>1</v>
      </c>
      <c r="H127">
        <f>VLOOKUP($F127,'Flat stat lookup'!$A$1:$D$8,3,FALSE)</f>
        <v>0</v>
      </c>
      <c r="I127">
        <f>VLOOKUP($F127,'Flat stat lookup'!$A$1:$D$8,4,FALSE)</f>
        <v>0</v>
      </c>
      <c r="J127">
        <f t="shared" si="4"/>
        <v>0</v>
      </c>
      <c r="K127">
        <f>INDEX(data!B:B,MATCH(Ranking!C127&amp;Ranking!D127,data!N:N,0))</f>
        <v>0</v>
      </c>
      <c r="L127">
        <f>(IF(G127=1,IF('Choice Identifier'!$F$5="atk",0.12,0),0)+IF(H127=1,IF('Choice Identifier'!$F$5="hp",0.12,0),0)+IF(I127=1,IF('Choice Identifier'!$F$5="def",0.12,0),0))/SUM(G127:I127)</f>
        <v>0</v>
      </c>
      <c r="M127">
        <f t="shared" si="3"/>
        <v>0</v>
      </c>
      <c r="N127">
        <f t="shared" si="5"/>
        <v>0</v>
      </c>
    </row>
    <row r="128" spans="1:14" x14ac:dyDescent="0.2">
      <c r="A128">
        <v>5</v>
      </c>
      <c r="B128" t="s">
        <v>267</v>
      </c>
      <c r="C128" t="s">
        <v>22</v>
      </c>
      <c r="D128" t="s">
        <v>270</v>
      </c>
      <c r="E128" s="52">
        <v>4.4299999999999998E-4</v>
      </c>
      <c r="F128" t="str">
        <f>VLOOKUP(C128&amp;D128,data!N:X,11,FALSE)</f>
        <v>HP/DEF</v>
      </c>
      <c r="G128">
        <f>VLOOKUP($F128,'Flat stat lookup'!$A$1:$D$8,2,FALSE)</f>
        <v>0</v>
      </c>
      <c r="H128">
        <f>VLOOKUP($F128,'Flat stat lookup'!$A$1:$D$8,3,FALSE)</f>
        <v>1</v>
      </c>
      <c r="I128">
        <f>VLOOKUP($F128,'Flat stat lookup'!$A$1:$D$8,4,FALSE)</f>
        <v>1</v>
      </c>
      <c r="J128">
        <f t="shared" si="4"/>
        <v>1</v>
      </c>
      <c r="K128">
        <f>INDEX(data!B:B,MATCH(Ranking!C128&amp;Ranking!D128,data!N:N,0))</f>
        <v>3</v>
      </c>
      <c r="L128">
        <f>(IF(G128=1,IF('Choice Identifier'!$F$5="atk",0.12,0),0)+IF(H128=1,IF('Choice Identifier'!$F$5="hp",0.12,0),0)+IF(I128=1,IF('Choice Identifier'!$F$5="def",0.12,0),0))/SUM(G128:I128)</f>
        <v>0.06</v>
      </c>
      <c r="M128">
        <f t="shared" si="3"/>
        <v>53.060442999999999</v>
      </c>
      <c r="N128">
        <f t="shared" si="5"/>
        <v>49</v>
      </c>
    </row>
    <row r="129" spans="1:14" x14ac:dyDescent="0.2">
      <c r="A129">
        <v>5</v>
      </c>
      <c r="B129" t="s">
        <v>267</v>
      </c>
      <c r="C129" t="s">
        <v>26</v>
      </c>
      <c r="D129" t="s">
        <v>271</v>
      </c>
      <c r="E129" s="52">
        <v>4.4200000000000001E-4</v>
      </c>
      <c r="F129" t="str">
        <f>VLOOKUP(C129&amp;D129,data!N:X,11,FALSE)</f>
        <v>ATK</v>
      </c>
      <c r="G129">
        <f>VLOOKUP($F129,'Flat stat lookup'!$A$1:$D$8,2,FALSE)</f>
        <v>1</v>
      </c>
      <c r="H129">
        <f>VLOOKUP($F129,'Flat stat lookup'!$A$1:$D$8,3,FALSE)</f>
        <v>0</v>
      </c>
      <c r="I129">
        <f>VLOOKUP($F129,'Flat stat lookup'!$A$1:$D$8,4,FALSE)</f>
        <v>0</v>
      </c>
      <c r="J129">
        <f t="shared" si="4"/>
        <v>0</v>
      </c>
      <c r="K129">
        <f>INDEX(data!B:B,MATCH(Ranking!C129&amp;Ranking!D129,data!N:N,0))</f>
        <v>0</v>
      </c>
      <c r="L129">
        <f>(IF(G129=1,IF('Choice Identifier'!$F$5="atk",0.12,0),0)+IF(H129=1,IF('Choice Identifier'!$F$5="hp",0.12,0),0)+IF(I129=1,IF('Choice Identifier'!$F$5="def",0.12,0),0))/SUM(G129:I129)</f>
        <v>0</v>
      </c>
      <c r="M129">
        <f t="shared" si="3"/>
        <v>0</v>
      </c>
      <c r="N129">
        <f t="shared" si="5"/>
        <v>0</v>
      </c>
    </row>
    <row r="130" spans="1:14" x14ac:dyDescent="0.2">
      <c r="A130">
        <v>5</v>
      </c>
      <c r="B130" t="s">
        <v>267</v>
      </c>
      <c r="C130" t="s">
        <v>19</v>
      </c>
      <c r="D130" t="s">
        <v>272</v>
      </c>
      <c r="E130" s="52">
        <v>4.4099999999999999E-4</v>
      </c>
      <c r="F130" t="str">
        <f>VLOOKUP(C130&amp;D130,data!N:X,11,FALSE)</f>
        <v>HP/DEF</v>
      </c>
      <c r="G130">
        <f>VLOOKUP($F130,'Flat stat lookup'!$A$1:$D$8,2,FALSE)</f>
        <v>0</v>
      </c>
      <c r="H130">
        <f>VLOOKUP($F130,'Flat stat lookup'!$A$1:$D$8,3,FALSE)</f>
        <v>1</v>
      </c>
      <c r="I130">
        <f>VLOOKUP($F130,'Flat stat lookup'!$A$1:$D$8,4,FALSE)</f>
        <v>1</v>
      </c>
      <c r="J130">
        <f t="shared" si="4"/>
        <v>1</v>
      </c>
      <c r="K130">
        <f>INDEX(data!B:B,MATCH(Ranking!C130&amp;Ranking!D130,data!N:N,0))</f>
        <v>0</v>
      </c>
      <c r="L130">
        <f>(IF(G130=1,IF('Choice Identifier'!$F$5="atk",0.12,0),0)+IF(H130=1,IF('Choice Identifier'!$F$5="hp",0.12,0),0)+IF(I130=1,IF('Choice Identifier'!$F$5="def",0.12,0),0))/SUM(G130:I130)</f>
        <v>0.06</v>
      </c>
      <c r="M130">
        <f t="shared" ref="M130:M193" si="6">IF(K130=0,0,E130+K130+L130)+IF(K130=0,0,IF(L130=0,0,50))</f>
        <v>0</v>
      </c>
      <c r="N130">
        <f t="shared" si="5"/>
        <v>0</v>
      </c>
    </row>
    <row r="131" spans="1:14" x14ac:dyDescent="0.2">
      <c r="A131">
        <v>5</v>
      </c>
      <c r="B131" t="s">
        <v>1519</v>
      </c>
      <c r="C131" t="s">
        <v>6</v>
      </c>
      <c r="D131" t="s">
        <v>1519</v>
      </c>
      <c r="E131" s="52">
        <v>4.4000000000000002E-4</v>
      </c>
      <c r="F131" t="str">
        <f>VLOOKUP(C131&amp;D131,data!N:X,11,FALSE)</f>
        <v>ATK</v>
      </c>
      <c r="G131">
        <f>VLOOKUP($F131,'Flat stat lookup'!$A$1:$D$8,2,FALSE)</f>
        <v>1</v>
      </c>
      <c r="H131">
        <f>VLOOKUP($F131,'Flat stat lookup'!$A$1:$D$8,3,FALSE)</f>
        <v>0</v>
      </c>
      <c r="I131">
        <f>VLOOKUP($F131,'Flat stat lookup'!$A$1:$D$8,4,FALSE)</f>
        <v>0</v>
      </c>
      <c r="J131">
        <f t="shared" ref="J131:J194" si="7">IF(L131&gt;0,1,0)</f>
        <v>0</v>
      </c>
      <c r="K131">
        <f>INDEX(data!B:B,MATCH(Ranking!C131&amp;Ranking!D131,data!N:N,0))</f>
        <v>0</v>
      </c>
      <c r="L131">
        <f>(IF(G131=1,IF('Choice Identifier'!$F$5="atk",0.12,0),0)+IF(H131=1,IF('Choice Identifier'!$F$5="hp",0.12,0),0)+IF(I131=1,IF('Choice Identifier'!$F$5="def",0.12,0),0))/SUM(G131:I131)</f>
        <v>0</v>
      </c>
      <c r="M131">
        <f t="shared" si="6"/>
        <v>0</v>
      </c>
      <c r="N131">
        <f t="shared" ref="N131:N194" si="8">IF(M131=0,0,RANK(M131,M:M))</f>
        <v>0</v>
      </c>
    </row>
    <row r="132" spans="1:14" x14ac:dyDescent="0.2">
      <c r="A132">
        <v>5</v>
      </c>
      <c r="B132" t="s">
        <v>1519</v>
      </c>
      <c r="C132" t="s">
        <v>22</v>
      </c>
      <c r="D132" t="s">
        <v>1519</v>
      </c>
      <c r="E132" s="52">
        <v>4.3899999999999999E-4</v>
      </c>
      <c r="F132" t="str">
        <f>VLOOKUP(C132&amp;D132,data!N:X,11,FALSE)</f>
        <v>ATK</v>
      </c>
      <c r="G132">
        <f>VLOOKUP($F132,'Flat stat lookup'!$A$1:$D$8,2,FALSE)</f>
        <v>1</v>
      </c>
      <c r="H132">
        <f>VLOOKUP($F132,'Flat stat lookup'!$A$1:$D$8,3,FALSE)</f>
        <v>0</v>
      </c>
      <c r="I132">
        <f>VLOOKUP($F132,'Flat stat lookup'!$A$1:$D$8,4,FALSE)</f>
        <v>0</v>
      </c>
      <c r="J132">
        <f t="shared" si="7"/>
        <v>0</v>
      </c>
      <c r="K132">
        <f>INDEX(data!B:B,MATCH(Ranking!C132&amp;Ranking!D132,data!N:N,0))</f>
        <v>4</v>
      </c>
      <c r="L132">
        <f>(IF(G132=1,IF('Choice Identifier'!$F$5="atk",0.12,0),0)+IF(H132=1,IF('Choice Identifier'!$F$5="hp",0.12,0),0)+IF(I132=1,IF('Choice Identifier'!$F$5="def",0.12,0),0))/SUM(G132:I132)</f>
        <v>0</v>
      </c>
      <c r="M132">
        <f t="shared" si="6"/>
        <v>4.0004390000000001</v>
      </c>
      <c r="N132">
        <f t="shared" si="8"/>
        <v>78</v>
      </c>
    </row>
    <row r="133" spans="1:14" x14ac:dyDescent="0.2">
      <c r="A133">
        <v>5</v>
      </c>
      <c r="B133" t="s">
        <v>1519</v>
      </c>
      <c r="C133" t="s">
        <v>26</v>
      </c>
      <c r="D133" t="s">
        <v>1519</v>
      </c>
      <c r="E133" s="52">
        <v>4.3800000000000002E-4</v>
      </c>
      <c r="F133" t="str">
        <f>VLOOKUP(C133&amp;D133,data!N:X,11,FALSE)</f>
        <v>Any</v>
      </c>
      <c r="G133">
        <f>VLOOKUP($F133,'Flat stat lookup'!$A$1:$D$8,2,FALSE)</f>
        <v>1</v>
      </c>
      <c r="H133">
        <f>VLOOKUP($F133,'Flat stat lookup'!$A$1:$D$8,3,FALSE)</f>
        <v>1</v>
      </c>
      <c r="I133">
        <f>VLOOKUP($F133,'Flat stat lookup'!$A$1:$D$8,4,FALSE)</f>
        <v>1</v>
      </c>
      <c r="J133">
        <f t="shared" si="7"/>
        <v>1</v>
      </c>
      <c r="K133">
        <f>INDEX(data!B:B,MATCH(Ranking!C133&amp;Ranking!D133,data!N:N,0))</f>
        <v>0</v>
      </c>
      <c r="L133">
        <f>(IF(G133=1,IF('Choice Identifier'!$F$5="atk",0.12,0),0)+IF(H133=1,IF('Choice Identifier'!$F$5="hp",0.12,0),0)+IF(I133=1,IF('Choice Identifier'!$F$5="def",0.12,0),0))/SUM(G133:I133)</f>
        <v>0.04</v>
      </c>
      <c r="M133">
        <f t="shared" si="6"/>
        <v>0</v>
      </c>
      <c r="N133">
        <f t="shared" si="8"/>
        <v>0</v>
      </c>
    </row>
    <row r="134" spans="1:14" x14ac:dyDescent="0.2">
      <c r="A134">
        <v>5</v>
      </c>
      <c r="B134" t="s">
        <v>1519</v>
      </c>
      <c r="C134" t="s">
        <v>13</v>
      </c>
      <c r="D134" t="s">
        <v>1519</v>
      </c>
      <c r="E134" s="52">
        <v>4.37E-4</v>
      </c>
      <c r="F134" t="str">
        <f>VLOOKUP(C134&amp;D134,data!N:X,11,FALSE)</f>
        <v>ATK/HP</v>
      </c>
      <c r="G134">
        <f>VLOOKUP($F134,'Flat stat lookup'!$A$1:$D$8,2,FALSE)</f>
        <v>1</v>
      </c>
      <c r="H134">
        <f>VLOOKUP($F134,'Flat stat lookup'!$A$1:$D$8,3,FALSE)</f>
        <v>1</v>
      </c>
      <c r="I134">
        <f>VLOOKUP($F134,'Flat stat lookup'!$A$1:$D$8,4,FALSE)</f>
        <v>0</v>
      </c>
      <c r="J134">
        <f t="shared" si="7"/>
        <v>1</v>
      </c>
      <c r="K134">
        <f>INDEX(data!B:B,MATCH(Ranking!C134&amp;Ranking!D134,data!N:N,0))</f>
        <v>0</v>
      </c>
      <c r="L134">
        <f>(IF(G134=1,IF('Choice Identifier'!$F$5="atk",0.12,0),0)+IF(H134=1,IF('Choice Identifier'!$F$5="hp",0.12,0),0)+IF(I134=1,IF('Choice Identifier'!$F$5="def",0.12,0),0))/SUM(G134:I134)</f>
        <v>0.06</v>
      </c>
      <c r="M134">
        <f t="shared" si="6"/>
        <v>0</v>
      </c>
      <c r="N134">
        <f t="shared" si="8"/>
        <v>0</v>
      </c>
    </row>
    <row r="135" spans="1:14" x14ac:dyDescent="0.2">
      <c r="A135">
        <v>5</v>
      </c>
      <c r="B135" t="s">
        <v>1519</v>
      </c>
      <c r="C135" t="s">
        <v>19</v>
      </c>
      <c r="D135" t="s">
        <v>1519</v>
      </c>
      <c r="E135" s="52">
        <v>4.3600000000000003E-4</v>
      </c>
      <c r="F135" t="str">
        <f>VLOOKUP(C135&amp;D135,data!N:X,11,FALSE)</f>
        <v>ATK</v>
      </c>
      <c r="G135">
        <f>VLOOKUP($F135,'Flat stat lookup'!$A$1:$D$8,2,FALSE)</f>
        <v>1</v>
      </c>
      <c r="H135">
        <f>VLOOKUP($F135,'Flat stat lookup'!$A$1:$D$8,3,FALSE)</f>
        <v>0</v>
      </c>
      <c r="I135">
        <f>VLOOKUP($F135,'Flat stat lookup'!$A$1:$D$8,4,FALSE)</f>
        <v>0</v>
      </c>
      <c r="J135">
        <f t="shared" si="7"/>
        <v>0</v>
      </c>
      <c r="K135">
        <f>INDEX(data!B:B,MATCH(Ranking!C135&amp;Ranking!D135,data!N:N,0))</f>
        <v>0</v>
      </c>
      <c r="L135">
        <f>(IF(G135=1,IF('Choice Identifier'!$F$5="atk",0.12,0),0)+IF(H135=1,IF('Choice Identifier'!$F$5="hp",0.12,0),0)+IF(I135=1,IF('Choice Identifier'!$F$5="def",0.12,0),0))/SUM(G135:I135)</f>
        <v>0</v>
      </c>
      <c r="M135">
        <f t="shared" si="6"/>
        <v>0</v>
      </c>
      <c r="N135">
        <f t="shared" si="8"/>
        <v>0</v>
      </c>
    </row>
    <row r="136" spans="1:14" x14ac:dyDescent="0.2">
      <c r="A136">
        <v>5</v>
      </c>
      <c r="B136" t="s">
        <v>251</v>
      </c>
      <c r="C136" t="s">
        <v>26</v>
      </c>
      <c r="D136" t="s">
        <v>252</v>
      </c>
      <c r="E136" s="52">
        <v>4.35E-4</v>
      </c>
      <c r="F136" t="str">
        <f>VLOOKUP(C136&amp;D136,data!N:X,11,FALSE)</f>
        <v>ATK</v>
      </c>
      <c r="G136">
        <f>VLOOKUP($F136,'Flat stat lookup'!$A$1:$D$8,2,FALSE)</f>
        <v>1</v>
      </c>
      <c r="H136">
        <f>VLOOKUP($F136,'Flat stat lookup'!$A$1:$D$8,3,FALSE)</f>
        <v>0</v>
      </c>
      <c r="I136">
        <f>VLOOKUP($F136,'Flat stat lookup'!$A$1:$D$8,4,FALSE)</f>
        <v>0</v>
      </c>
      <c r="J136">
        <f t="shared" si="7"/>
        <v>0</v>
      </c>
      <c r="K136">
        <f>INDEX(data!B:B,MATCH(Ranking!C136&amp;Ranking!D136,data!N:N,0))</f>
        <v>0</v>
      </c>
      <c r="L136">
        <f>(IF(G136=1,IF('Choice Identifier'!$F$5="atk",0.12,0),0)+IF(H136=1,IF('Choice Identifier'!$F$5="hp",0.12,0),0)+IF(I136=1,IF('Choice Identifier'!$F$5="def",0.12,0),0))/SUM(G136:I136)</f>
        <v>0</v>
      </c>
      <c r="M136">
        <f t="shared" si="6"/>
        <v>0</v>
      </c>
      <c r="N136">
        <f t="shared" si="8"/>
        <v>0</v>
      </c>
    </row>
    <row r="137" spans="1:14" x14ac:dyDescent="0.2">
      <c r="A137">
        <v>5</v>
      </c>
      <c r="B137" t="s">
        <v>251</v>
      </c>
      <c r="C137" t="s">
        <v>6</v>
      </c>
      <c r="D137" t="s">
        <v>253</v>
      </c>
      <c r="E137" s="52">
        <v>4.3399999999999998E-4</v>
      </c>
      <c r="F137" t="str">
        <f>VLOOKUP(C137&amp;D137,data!N:X,11,FALSE)</f>
        <v>HP/DEF</v>
      </c>
      <c r="G137">
        <f>VLOOKUP($F137,'Flat stat lookup'!$A$1:$D$8,2,FALSE)</f>
        <v>0</v>
      </c>
      <c r="H137">
        <f>VLOOKUP($F137,'Flat stat lookup'!$A$1:$D$8,3,FALSE)</f>
        <v>1</v>
      </c>
      <c r="I137">
        <f>VLOOKUP($F137,'Flat stat lookup'!$A$1:$D$8,4,FALSE)</f>
        <v>1</v>
      </c>
      <c r="J137">
        <f t="shared" si="7"/>
        <v>1</v>
      </c>
      <c r="K137">
        <f>INDEX(data!B:B,MATCH(Ranking!C137&amp;Ranking!D137,data!N:N,0))</f>
        <v>0</v>
      </c>
      <c r="L137">
        <f>(IF(G137=1,IF('Choice Identifier'!$F$5="atk",0.12,0),0)+IF(H137=1,IF('Choice Identifier'!$F$5="hp",0.12,0),0)+IF(I137=1,IF('Choice Identifier'!$F$5="def",0.12,0),0))/SUM(G137:I137)</f>
        <v>0.06</v>
      </c>
      <c r="M137">
        <f t="shared" si="6"/>
        <v>0</v>
      </c>
      <c r="N137">
        <f t="shared" si="8"/>
        <v>0</v>
      </c>
    </row>
    <row r="138" spans="1:14" x14ac:dyDescent="0.2">
      <c r="A138">
        <v>5</v>
      </c>
      <c r="B138" t="s">
        <v>251</v>
      </c>
      <c r="C138" t="s">
        <v>22</v>
      </c>
      <c r="D138" t="s">
        <v>254</v>
      </c>
      <c r="E138" s="52">
        <v>4.3300000000000001E-4</v>
      </c>
      <c r="F138" t="str">
        <f>VLOOKUP(C138&amp;D138,data!N:X,11,FALSE)</f>
        <v>HP/DEF</v>
      </c>
      <c r="G138">
        <f>VLOOKUP($F138,'Flat stat lookup'!$A$1:$D$8,2,FALSE)</f>
        <v>0</v>
      </c>
      <c r="H138">
        <f>VLOOKUP($F138,'Flat stat lookup'!$A$1:$D$8,3,FALSE)</f>
        <v>1</v>
      </c>
      <c r="I138">
        <f>VLOOKUP($F138,'Flat stat lookup'!$A$1:$D$8,4,FALSE)</f>
        <v>1</v>
      </c>
      <c r="J138">
        <f t="shared" si="7"/>
        <v>1</v>
      </c>
      <c r="K138">
        <f>INDEX(data!B:B,MATCH(Ranking!C138&amp;Ranking!D138,data!N:N,0))</f>
        <v>3</v>
      </c>
      <c r="L138">
        <f>(IF(G138=1,IF('Choice Identifier'!$F$5="atk",0.12,0),0)+IF(H138=1,IF('Choice Identifier'!$F$5="hp",0.12,0),0)+IF(I138=1,IF('Choice Identifier'!$F$5="def",0.12,0),0))/SUM(G138:I138)</f>
        <v>0.06</v>
      </c>
      <c r="M138">
        <f t="shared" si="6"/>
        <v>53.060433000000003</v>
      </c>
      <c r="N138">
        <f t="shared" si="8"/>
        <v>50</v>
      </c>
    </row>
    <row r="139" spans="1:14" x14ac:dyDescent="0.2">
      <c r="A139">
        <v>5</v>
      </c>
      <c r="B139" t="s">
        <v>251</v>
      </c>
      <c r="C139" t="s">
        <v>13</v>
      </c>
      <c r="D139" t="s">
        <v>255</v>
      </c>
      <c r="E139" s="52">
        <v>4.3199999999999998E-4</v>
      </c>
      <c r="F139" t="str">
        <f>VLOOKUP(C139&amp;D139,data!N:X,11,FALSE)</f>
        <v>ATK</v>
      </c>
      <c r="G139">
        <f>VLOOKUP($F139,'Flat stat lookup'!$A$1:$D$8,2,FALSE)</f>
        <v>1</v>
      </c>
      <c r="H139">
        <f>VLOOKUP($F139,'Flat stat lookup'!$A$1:$D$8,3,FALSE)</f>
        <v>0</v>
      </c>
      <c r="I139">
        <f>VLOOKUP($F139,'Flat stat lookup'!$A$1:$D$8,4,FALSE)</f>
        <v>0</v>
      </c>
      <c r="J139">
        <f t="shared" si="7"/>
        <v>0</v>
      </c>
      <c r="K139">
        <f>INDEX(data!B:B,MATCH(Ranking!C139&amp;Ranking!D139,data!N:N,0))</f>
        <v>0</v>
      </c>
      <c r="L139">
        <f>(IF(G139=1,IF('Choice Identifier'!$F$5="atk",0.12,0),0)+IF(H139=1,IF('Choice Identifier'!$F$5="hp",0.12,0),0)+IF(I139=1,IF('Choice Identifier'!$F$5="def",0.12,0),0))/SUM(G139:I139)</f>
        <v>0</v>
      </c>
      <c r="M139">
        <f t="shared" si="6"/>
        <v>0</v>
      </c>
      <c r="N139">
        <f t="shared" si="8"/>
        <v>0</v>
      </c>
    </row>
    <row r="140" spans="1:14" x14ac:dyDescent="0.2">
      <c r="A140">
        <v>5</v>
      </c>
      <c r="B140" t="s">
        <v>251</v>
      </c>
      <c r="C140" t="s">
        <v>19</v>
      </c>
      <c r="D140" t="s">
        <v>257</v>
      </c>
      <c r="E140" s="52">
        <v>4.3100000000000001E-4</v>
      </c>
      <c r="F140" t="str">
        <f>VLOOKUP(C140&amp;D140,data!N:X,11,FALSE)</f>
        <v>HP/DEF</v>
      </c>
      <c r="G140">
        <f>VLOOKUP($F140,'Flat stat lookup'!$A$1:$D$8,2,FALSE)</f>
        <v>0</v>
      </c>
      <c r="H140">
        <f>VLOOKUP($F140,'Flat stat lookup'!$A$1:$D$8,3,FALSE)</f>
        <v>1</v>
      </c>
      <c r="I140">
        <f>VLOOKUP($F140,'Flat stat lookup'!$A$1:$D$8,4,FALSE)</f>
        <v>1</v>
      </c>
      <c r="J140">
        <f t="shared" si="7"/>
        <v>1</v>
      </c>
      <c r="K140">
        <f>INDEX(data!B:B,MATCH(Ranking!C140&amp;Ranking!D140,data!N:N,0))</f>
        <v>0</v>
      </c>
      <c r="L140">
        <f>(IF(G140=1,IF('Choice Identifier'!$F$5="atk",0.12,0),0)+IF(H140=1,IF('Choice Identifier'!$F$5="hp",0.12,0),0)+IF(I140=1,IF('Choice Identifier'!$F$5="def",0.12,0),0))/SUM(G140:I140)</f>
        <v>0.06</v>
      </c>
      <c r="M140">
        <f t="shared" si="6"/>
        <v>0</v>
      </c>
      <c r="N140">
        <f t="shared" si="8"/>
        <v>0</v>
      </c>
    </row>
    <row r="141" spans="1:14" x14ac:dyDescent="0.2">
      <c r="A141">
        <v>5</v>
      </c>
      <c r="B141" t="s">
        <v>438</v>
      </c>
      <c r="C141" t="s">
        <v>26</v>
      </c>
      <c r="D141" t="s">
        <v>440</v>
      </c>
      <c r="E141" s="52">
        <v>4.2999999999999999E-4</v>
      </c>
      <c r="F141" t="str">
        <f>VLOOKUP(C141&amp;D141,data!N:X,11,FALSE)</f>
        <v>ATK/HP</v>
      </c>
      <c r="G141">
        <f>VLOOKUP($F141,'Flat stat lookup'!$A$1:$D$8,2,FALSE)</f>
        <v>1</v>
      </c>
      <c r="H141">
        <f>VLOOKUP($F141,'Flat stat lookup'!$A$1:$D$8,3,FALSE)</f>
        <v>1</v>
      </c>
      <c r="I141">
        <f>VLOOKUP($F141,'Flat stat lookup'!$A$1:$D$8,4,FALSE)</f>
        <v>0</v>
      </c>
      <c r="J141">
        <f t="shared" si="7"/>
        <v>1</v>
      </c>
      <c r="K141">
        <f>INDEX(data!B:B,MATCH(Ranking!C141&amp;Ranking!D141,data!N:N,0))</f>
        <v>0</v>
      </c>
      <c r="L141">
        <f>(IF(G141=1,IF('Choice Identifier'!$F$5="atk",0.12,0),0)+IF(H141=1,IF('Choice Identifier'!$F$5="hp",0.12,0),0)+IF(I141=1,IF('Choice Identifier'!$F$5="def",0.12,0),0))/SUM(G141:I141)</f>
        <v>0.06</v>
      </c>
      <c r="M141">
        <f t="shared" si="6"/>
        <v>0</v>
      </c>
      <c r="N141">
        <f t="shared" si="8"/>
        <v>0</v>
      </c>
    </row>
    <row r="142" spans="1:14" x14ac:dyDescent="0.2">
      <c r="A142">
        <v>5</v>
      </c>
      <c r="B142" t="s">
        <v>438</v>
      </c>
      <c r="C142" t="s">
        <v>22</v>
      </c>
      <c r="D142" t="s">
        <v>439</v>
      </c>
      <c r="E142" s="52">
        <v>4.2900000000000002E-4</v>
      </c>
      <c r="F142" t="str">
        <f>VLOOKUP(C142&amp;D142,data!N:X,11,FALSE)</f>
        <v>HP/DEF</v>
      </c>
      <c r="G142">
        <f>VLOOKUP($F142,'Flat stat lookup'!$A$1:$D$8,2,FALSE)</f>
        <v>0</v>
      </c>
      <c r="H142">
        <f>VLOOKUP($F142,'Flat stat lookup'!$A$1:$D$8,3,FALSE)</f>
        <v>1</v>
      </c>
      <c r="I142">
        <f>VLOOKUP($F142,'Flat stat lookup'!$A$1:$D$8,4,FALSE)</f>
        <v>1</v>
      </c>
      <c r="J142">
        <f t="shared" si="7"/>
        <v>1</v>
      </c>
      <c r="K142">
        <f>INDEX(data!B:B,MATCH(Ranking!C142&amp;Ranking!D142,data!N:N,0))</f>
        <v>3</v>
      </c>
      <c r="L142">
        <f>(IF(G142=1,IF('Choice Identifier'!$F$5="atk",0.12,0),0)+IF(H142=1,IF('Choice Identifier'!$F$5="hp",0.12,0),0)+IF(I142=1,IF('Choice Identifier'!$F$5="def",0.12,0),0))/SUM(G142:I142)</f>
        <v>0.06</v>
      </c>
      <c r="M142">
        <f t="shared" si="6"/>
        <v>53.060428999999999</v>
      </c>
      <c r="N142">
        <f t="shared" si="8"/>
        <v>51</v>
      </c>
    </row>
    <row r="143" spans="1:14" x14ac:dyDescent="0.2">
      <c r="A143">
        <v>5</v>
      </c>
      <c r="B143" t="s">
        <v>215</v>
      </c>
      <c r="C143" t="s">
        <v>26</v>
      </c>
      <c r="D143" t="s">
        <v>216</v>
      </c>
      <c r="E143" s="52">
        <v>4.28E-4</v>
      </c>
      <c r="F143" t="str">
        <f>VLOOKUP(C143&amp;D143,data!N:X,11,FALSE)</f>
        <v>HP</v>
      </c>
      <c r="G143">
        <f>VLOOKUP($F143,'Flat stat lookup'!$A$1:$D$8,2,FALSE)</f>
        <v>0</v>
      </c>
      <c r="H143">
        <f>VLOOKUP($F143,'Flat stat lookup'!$A$1:$D$8,3,FALSE)</f>
        <v>1</v>
      </c>
      <c r="I143">
        <f>VLOOKUP($F143,'Flat stat lookup'!$A$1:$D$8,4,FALSE)</f>
        <v>0</v>
      </c>
      <c r="J143">
        <f t="shared" si="7"/>
        <v>1</v>
      </c>
      <c r="K143">
        <f>INDEX(data!B:B,MATCH(Ranking!C143&amp;Ranking!D143,data!N:N,0))</f>
        <v>0</v>
      </c>
      <c r="L143">
        <f>(IF(G143=1,IF('Choice Identifier'!$F$5="atk",0.12,0),0)+IF(H143=1,IF('Choice Identifier'!$F$5="hp",0.12,0),0)+IF(I143=1,IF('Choice Identifier'!$F$5="def",0.12,0),0))/SUM(G143:I143)</f>
        <v>0.12</v>
      </c>
      <c r="M143">
        <f t="shared" si="6"/>
        <v>0</v>
      </c>
      <c r="N143">
        <f t="shared" si="8"/>
        <v>0</v>
      </c>
    </row>
    <row r="144" spans="1:14" x14ac:dyDescent="0.2">
      <c r="A144">
        <v>5</v>
      </c>
      <c r="B144" t="s">
        <v>215</v>
      </c>
      <c r="C144" t="s">
        <v>13</v>
      </c>
      <c r="D144" t="s">
        <v>217</v>
      </c>
      <c r="E144" s="52">
        <v>4.2700000000000002E-4</v>
      </c>
      <c r="F144" t="str">
        <f>VLOOKUP(C144&amp;D144,data!N:X,11,FALSE)</f>
        <v>HP</v>
      </c>
      <c r="G144">
        <f>VLOOKUP($F144,'Flat stat lookup'!$A$1:$D$8,2,FALSE)</f>
        <v>0</v>
      </c>
      <c r="H144">
        <f>VLOOKUP($F144,'Flat stat lookup'!$A$1:$D$8,3,FALSE)</f>
        <v>1</v>
      </c>
      <c r="I144">
        <f>VLOOKUP($F144,'Flat stat lookup'!$A$1:$D$8,4,FALSE)</f>
        <v>0</v>
      </c>
      <c r="J144">
        <f t="shared" si="7"/>
        <v>1</v>
      </c>
      <c r="K144">
        <f>INDEX(data!B:B,MATCH(Ranking!C144&amp;Ranking!D144,data!N:N,0))</f>
        <v>0</v>
      </c>
      <c r="L144">
        <f>(IF(G144=1,IF('Choice Identifier'!$F$5="atk",0.12,0),0)+IF(H144=1,IF('Choice Identifier'!$F$5="hp",0.12,0),0)+IF(I144=1,IF('Choice Identifier'!$F$5="def",0.12,0),0))/SUM(G144:I144)</f>
        <v>0.12</v>
      </c>
      <c r="M144">
        <f t="shared" si="6"/>
        <v>0</v>
      </c>
      <c r="N144">
        <f t="shared" si="8"/>
        <v>0</v>
      </c>
    </row>
    <row r="145" spans="1:14" x14ac:dyDescent="0.2">
      <c r="A145">
        <v>5</v>
      </c>
      <c r="B145" t="s">
        <v>215</v>
      </c>
      <c r="C145" t="s">
        <v>19</v>
      </c>
      <c r="D145" t="s">
        <v>218</v>
      </c>
      <c r="E145" s="52">
        <v>4.26E-4</v>
      </c>
      <c r="F145" t="str">
        <f>VLOOKUP(C145&amp;D145,data!N:X,11,FALSE)</f>
        <v>HP</v>
      </c>
      <c r="G145">
        <f>VLOOKUP($F145,'Flat stat lookup'!$A$1:$D$8,2,FALSE)</f>
        <v>0</v>
      </c>
      <c r="H145">
        <f>VLOOKUP($F145,'Flat stat lookup'!$A$1:$D$8,3,FALSE)</f>
        <v>1</v>
      </c>
      <c r="I145">
        <f>VLOOKUP($F145,'Flat stat lookup'!$A$1:$D$8,4,FALSE)</f>
        <v>0</v>
      </c>
      <c r="J145">
        <f t="shared" si="7"/>
        <v>1</v>
      </c>
      <c r="K145">
        <f>INDEX(data!B:B,MATCH(Ranking!C145&amp;Ranking!D145,data!N:N,0))</f>
        <v>0</v>
      </c>
      <c r="L145">
        <f>(IF(G145=1,IF('Choice Identifier'!$F$5="atk",0.12,0),0)+IF(H145=1,IF('Choice Identifier'!$F$5="hp",0.12,0),0)+IF(I145=1,IF('Choice Identifier'!$F$5="def",0.12,0),0))/SUM(G145:I145)</f>
        <v>0.12</v>
      </c>
      <c r="M145">
        <f t="shared" si="6"/>
        <v>0</v>
      </c>
      <c r="N145">
        <f t="shared" si="8"/>
        <v>0</v>
      </c>
    </row>
    <row r="146" spans="1:14" x14ac:dyDescent="0.2">
      <c r="A146">
        <v>5</v>
      </c>
      <c r="B146" t="s">
        <v>215</v>
      </c>
      <c r="C146" t="s">
        <v>22</v>
      </c>
      <c r="D146" t="s">
        <v>220</v>
      </c>
      <c r="E146" s="52">
        <v>4.2499999999999998E-4</v>
      </c>
      <c r="F146" t="str">
        <f>VLOOKUP(C146&amp;D146,data!N:X,11,FALSE)</f>
        <v>HP</v>
      </c>
      <c r="G146">
        <f>VLOOKUP($F146,'Flat stat lookup'!$A$1:$D$8,2,FALSE)</f>
        <v>0</v>
      </c>
      <c r="H146">
        <f>VLOOKUP($F146,'Flat stat lookup'!$A$1:$D$8,3,FALSE)</f>
        <v>1</v>
      </c>
      <c r="I146">
        <f>VLOOKUP($F146,'Flat stat lookup'!$A$1:$D$8,4,FALSE)</f>
        <v>0</v>
      </c>
      <c r="J146">
        <f t="shared" si="7"/>
        <v>1</v>
      </c>
      <c r="K146">
        <f>INDEX(data!B:B,MATCH(Ranking!C146&amp;Ranking!D146,data!N:N,0))</f>
        <v>5</v>
      </c>
      <c r="L146">
        <f>(IF(G146=1,IF('Choice Identifier'!$F$5="atk",0.12,0),0)+IF(H146=1,IF('Choice Identifier'!$F$5="hp",0.12,0),0)+IF(I146=1,IF('Choice Identifier'!$F$5="def",0.12,0),0))/SUM(G146:I146)</f>
        <v>0.12</v>
      </c>
      <c r="M146">
        <f t="shared" si="6"/>
        <v>55.120424999999997</v>
      </c>
      <c r="N146">
        <f t="shared" si="8"/>
        <v>9</v>
      </c>
    </row>
    <row r="147" spans="1:14" x14ac:dyDescent="0.2">
      <c r="A147">
        <v>5</v>
      </c>
      <c r="B147" t="s">
        <v>215</v>
      </c>
      <c r="C147" t="s">
        <v>6</v>
      </c>
      <c r="D147" t="s">
        <v>222</v>
      </c>
      <c r="E147" s="52">
        <v>4.2400000000000001E-4</v>
      </c>
      <c r="F147" t="str">
        <f>VLOOKUP(C147&amp;D147,data!N:X,11,FALSE)</f>
        <v>HP</v>
      </c>
      <c r="G147">
        <f>VLOOKUP($F147,'Flat stat lookup'!$A$1:$D$8,2,FALSE)</f>
        <v>0</v>
      </c>
      <c r="H147">
        <f>VLOOKUP($F147,'Flat stat lookup'!$A$1:$D$8,3,FALSE)</f>
        <v>1</v>
      </c>
      <c r="I147">
        <f>VLOOKUP($F147,'Flat stat lookup'!$A$1:$D$8,4,FALSE)</f>
        <v>0</v>
      </c>
      <c r="J147">
        <f t="shared" si="7"/>
        <v>1</v>
      </c>
      <c r="K147">
        <f>INDEX(data!B:B,MATCH(Ranking!C147&amp;Ranking!D147,data!N:N,0))</f>
        <v>0</v>
      </c>
      <c r="L147">
        <f>(IF(G147=1,IF('Choice Identifier'!$F$5="atk",0.12,0),0)+IF(H147=1,IF('Choice Identifier'!$F$5="hp",0.12,0),0)+IF(I147=1,IF('Choice Identifier'!$F$5="def",0.12,0),0))/SUM(G147:I147)</f>
        <v>0.12</v>
      </c>
      <c r="M147">
        <f t="shared" si="6"/>
        <v>0</v>
      </c>
      <c r="N147">
        <f t="shared" si="8"/>
        <v>0</v>
      </c>
    </row>
    <row r="148" spans="1:14" x14ac:dyDescent="0.2">
      <c r="A148">
        <v>5</v>
      </c>
      <c r="B148" t="s">
        <v>363</v>
      </c>
      <c r="C148" t="s">
        <v>22</v>
      </c>
      <c r="D148" t="s">
        <v>364</v>
      </c>
      <c r="E148" s="52">
        <v>4.2299999999999998E-4</v>
      </c>
      <c r="F148" t="str">
        <f>VLOOKUP(C148&amp;D148,data!N:X,11,FALSE)</f>
        <v>Any</v>
      </c>
      <c r="G148">
        <f>VLOOKUP($F148,'Flat stat lookup'!$A$1:$D$8,2,FALSE)</f>
        <v>1</v>
      </c>
      <c r="H148">
        <f>VLOOKUP($F148,'Flat stat lookup'!$A$1:$D$8,3,FALSE)</f>
        <v>1</v>
      </c>
      <c r="I148">
        <f>VLOOKUP($F148,'Flat stat lookup'!$A$1:$D$8,4,FALSE)</f>
        <v>1</v>
      </c>
      <c r="J148">
        <f t="shared" si="7"/>
        <v>1</v>
      </c>
      <c r="K148">
        <f>INDEX(data!B:B,MATCH(Ranking!C148&amp;Ranking!D148,data!N:N,0))</f>
        <v>2</v>
      </c>
      <c r="L148">
        <f>(IF(G148=1,IF('Choice Identifier'!$F$5="atk",0.12,0),0)+IF(H148=1,IF('Choice Identifier'!$F$5="hp",0.12,0),0)+IF(I148=1,IF('Choice Identifier'!$F$5="def",0.12,0),0))/SUM(G148:I148)</f>
        <v>0.04</v>
      </c>
      <c r="M148">
        <f t="shared" si="6"/>
        <v>52.040422999999997</v>
      </c>
      <c r="N148">
        <f t="shared" si="8"/>
        <v>63</v>
      </c>
    </row>
    <row r="149" spans="1:14" x14ac:dyDescent="0.2">
      <c r="A149">
        <v>5</v>
      </c>
      <c r="B149" t="s">
        <v>363</v>
      </c>
      <c r="C149" t="s">
        <v>13</v>
      </c>
      <c r="D149" t="s">
        <v>365</v>
      </c>
      <c r="E149" s="52">
        <v>4.2200000000000001E-4</v>
      </c>
      <c r="F149" t="str">
        <f>VLOOKUP(C149&amp;D149,data!N:X,11,FALSE)</f>
        <v>HP</v>
      </c>
      <c r="G149">
        <f>VLOOKUP($F149,'Flat stat lookup'!$A$1:$D$8,2,FALSE)</f>
        <v>0</v>
      </c>
      <c r="H149">
        <f>VLOOKUP($F149,'Flat stat lookup'!$A$1:$D$8,3,FALSE)</f>
        <v>1</v>
      </c>
      <c r="I149">
        <f>VLOOKUP($F149,'Flat stat lookup'!$A$1:$D$8,4,FALSE)</f>
        <v>0</v>
      </c>
      <c r="J149">
        <f t="shared" si="7"/>
        <v>1</v>
      </c>
      <c r="K149">
        <f>INDEX(data!B:B,MATCH(Ranking!C149&amp;Ranking!D149,data!N:N,0))</f>
        <v>0</v>
      </c>
      <c r="L149">
        <f>(IF(G149=1,IF('Choice Identifier'!$F$5="atk",0.12,0),0)+IF(H149=1,IF('Choice Identifier'!$F$5="hp",0.12,0),0)+IF(I149=1,IF('Choice Identifier'!$F$5="def",0.12,0),0))/SUM(G149:I149)</f>
        <v>0.12</v>
      </c>
      <c r="M149">
        <f t="shared" si="6"/>
        <v>0</v>
      </c>
      <c r="N149">
        <f t="shared" si="8"/>
        <v>0</v>
      </c>
    </row>
    <row r="150" spans="1:14" x14ac:dyDescent="0.2">
      <c r="A150">
        <v>5</v>
      </c>
      <c r="B150" t="s">
        <v>363</v>
      </c>
      <c r="C150" t="s">
        <v>19</v>
      </c>
      <c r="D150" t="s">
        <v>367</v>
      </c>
      <c r="E150" s="52">
        <v>4.2099999999999999E-4</v>
      </c>
      <c r="F150" t="str">
        <f>VLOOKUP(C150&amp;D150,data!N:X,11,FALSE)</f>
        <v>ATK</v>
      </c>
      <c r="G150">
        <f>VLOOKUP($F150,'Flat stat lookup'!$A$1:$D$8,2,FALSE)</f>
        <v>1</v>
      </c>
      <c r="H150">
        <f>VLOOKUP($F150,'Flat stat lookup'!$A$1:$D$8,3,FALSE)</f>
        <v>0</v>
      </c>
      <c r="I150">
        <f>VLOOKUP($F150,'Flat stat lookup'!$A$1:$D$8,4,FALSE)</f>
        <v>0</v>
      </c>
      <c r="J150">
        <f t="shared" si="7"/>
        <v>0</v>
      </c>
      <c r="K150">
        <f>INDEX(data!B:B,MATCH(Ranking!C150&amp;Ranking!D150,data!N:N,0))</f>
        <v>0</v>
      </c>
      <c r="L150">
        <f>(IF(G150=1,IF('Choice Identifier'!$F$5="atk",0.12,0),0)+IF(H150=1,IF('Choice Identifier'!$F$5="hp",0.12,0),0)+IF(I150=1,IF('Choice Identifier'!$F$5="def",0.12,0),0))/SUM(G150:I150)</f>
        <v>0</v>
      </c>
      <c r="M150">
        <f t="shared" si="6"/>
        <v>0</v>
      </c>
      <c r="N150">
        <f t="shared" si="8"/>
        <v>0</v>
      </c>
    </row>
    <row r="151" spans="1:14" x14ac:dyDescent="0.2">
      <c r="A151">
        <v>5</v>
      </c>
      <c r="B151" t="s">
        <v>363</v>
      </c>
      <c r="C151" t="s">
        <v>26</v>
      </c>
      <c r="D151" t="s">
        <v>368</v>
      </c>
      <c r="E151" s="52">
        <v>4.2000000000000002E-4</v>
      </c>
      <c r="F151" t="str">
        <f>VLOOKUP(C151&amp;D151,data!N:X,11,FALSE)</f>
        <v>ATK</v>
      </c>
      <c r="G151">
        <f>VLOOKUP($F151,'Flat stat lookup'!$A$1:$D$8,2,FALSE)</f>
        <v>1</v>
      </c>
      <c r="H151">
        <f>VLOOKUP($F151,'Flat stat lookup'!$A$1:$D$8,3,FALSE)</f>
        <v>0</v>
      </c>
      <c r="I151">
        <f>VLOOKUP($F151,'Flat stat lookup'!$A$1:$D$8,4,FALSE)</f>
        <v>0</v>
      </c>
      <c r="J151">
        <f t="shared" si="7"/>
        <v>0</v>
      </c>
      <c r="K151">
        <f>INDEX(data!B:B,MATCH(Ranking!C151&amp;Ranking!D151,data!N:N,0))</f>
        <v>0</v>
      </c>
      <c r="L151">
        <f>(IF(G151=1,IF('Choice Identifier'!$F$5="atk",0.12,0),0)+IF(H151=1,IF('Choice Identifier'!$F$5="hp",0.12,0),0)+IF(I151=1,IF('Choice Identifier'!$F$5="def",0.12,0),0))/SUM(G151:I151)</f>
        <v>0</v>
      </c>
      <c r="M151">
        <f t="shared" si="6"/>
        <v>0</v>
      </c>
      <c r="N151">
        <f t="shared" si="8"/>
        <v>0</v>
      </c>
    </row>
    <row r="152" spans="1:14" x14ac:dyDescent="0.2">
      <c r="A152">
        <v>5</v>
      </c>
      <c r="B152" t="s">
        <v>363</v>
      </c>
      <c r="C152" t="s">
        <v>6</v>
      </c>
      <c r="D152" t="s">
        <v>369</v>
      </c>
      <c r="E152" s="52">
        <v>4.1899999999999999E-4</v>
      </c>
      <c r="F152" t="str">
        <f>VLOOKUP(C152&amp;D152,data!N:X,11,FALSE)</f>
        <v>Any</v>
      </c>
      <c r="G152">
        <f>VLOOKUP($F152,'Flat stat lookup'!$A$1:$D$8,2,FALSE)</f>
        <v>1</v>
      </c>
      <c r="H152">
        <f>VLOOKUP($F152,'Flat stat lookup'!$A$1:$D$8,3,FALSE)</f>
        <v>1</v>
      </c>
      <c r="I152">
        <f>VLOOKUP($F152,'Flat stat lookup'!$A$1:$D$8,4,FALSE)</f>
        <v>1</v>
      </c>
      <c r="J152">
        <f t="shared" si="7"/>
        <v>1</v>
      </c>
      <c r="K152">
        <f>INDEX(data!B:B,MATCH(Ranking!C152&amp;Ranking!D152,data!N:N,0))</f>
        <v>0</v>
      </c>
      <c r="L152">
        <f>(IF(G152=1,IF('Choice Identifier'!$F$5="atk",0.12,0),0)+IF(H152=1,IF('Choice Identifier'!$F$5="hp",0.12,0),0)+IF(I152=1,IF('Choice Identifier'!$F$5="def",0.12,0),0))/SUM(G152:I152)</f>
        <v>0.04</v>
      </c>
      <c r="M152">
        <f t="shared" si="6"/>
        <v>0</v>
      </c>
      <c r="N152">
        <f t="shared" si="8"/>
        <v>0</v>
      </c>
    </row>
    <row r="153" spans="1:14" x14ac:dyDescent="0.2">
      <c r="A153">
        <v>5</v>
      </c>
      <c r="B153" t="s">
        <v>489</v>
      </c>
      <c r="C153" t="s">
        <v>26</v>
      </c>
      <c r="D153" t="s">
        <v>490</v>
      </c>
      <c r="E153" s="52">
        <v>4.1800000000000002E-4</v>
      </c>
      <c r="F153" t="str">
        <f>VLOOKUP(C153&amp;D153,data!N:X,11,FALSE)</f>
        <v>ATK/HP</v>
      </c>
      <c r="G153">
        <f>VLOOKUP($F153,'Flat stat lookup'!$A$1:$D$8,2,FALSE)</f>
        <v>1</v>
      </c>
      <c r="H153">
        <f>VLOOKUP($F153,'Flat stat lookup'!$A$1:$D$8,3,FALSE)</f>
        <v>1</v>
      </c>
      <c r="I153">
        <f>VLOOKUP($F153,'Flat stat lookup'!$A$1:$D$8,4,FALSE)</f>
        <v>0</v>
      </c>
      <c r="J153">
        <f t="shared" si="7"/>
        <v>1</v>
      </c>
      <c r="K153">
        <f>INDEX(data!B:B,MATCH(Ranking!C153&amp;Ranking!D153,data!N:N,0))</f>
        <v>0</v>
      </c>
      <c r="L153">
        <f>(IF(G153=1,IF('Choice Identifier'!$F$5="atk",0.12,0),0)+IF(H153=1,IF('Choice Identifier'!$F$5="hp",0.12,0),0)+IF(I153=1,IF('Choice Identifier'!$F$5="def",0.12,0),0))/SUM(G153:I153)</f>
        <v>0.06</v>
      </c>
      <c r="M153">
        <f t="shared" si="6"/>
        <v>0</v>
      </c>
      <c r="N153">
        <f t="shared" si="8"/>
        <v>0</v>
      </c>
    </row>
    <row r="154" spans="1:14" x14ac:dyDescent="0.2">
      <c r="A154">
        <v>5</v>
      </c>
      <c r="B154" t="s">
        <v>489</v>
      </c>
      <c r="C154" t="s">
        <v>22</v>
      </c>
      <c r="D154" t="s">
        <v>496</v>
      </c>
      <c r="E154" s="52">
        <v>4.17E-4</v>
      </c>
      <c r="F154" t="str">
        <f>VLOOKUP(C154&amp;D154,data!N:X,11,FALSE)</f>
        <v>ATK/HP</v>
      </c>
      <c r="G154">
        <f>VLOOKUP($F154,'Flat stat lookup'!$A$1:$D$8,2,FALSE)</f>
        <v>1</v>
      </c>
      <c r="H154">
        <f>VLOOKUP($F154,'Flat stat lookup'!$A$1:$D$8,3,FALSE)</f>
        <v>1</v>
      </c>
      <c r="I154">
        <f>VLOOKUP($F154,'Flat stat lookup'!$A$1:$D$8,4,FALSE)</f>
        <v>0</v>
      </c>
      <c r="J154">
        <f t="shared" si="7"/>
        <v>1</v>
      </c>
      <c r="K154">
        <f>INDEX(data!B:B,MATCH(Ranking!C154&amp;Ranking!D154,data!N:N,0))</f>
        <v>2</v>
      </c>
      <c r="L154">
        <f>(IF(G154=1,IF('Choice Identifier'!$F$5="atk",0.12,0),0)+IF(H154=1,IF('Choice Identifier'!$F$5="hp",0.12,0),0)+IF(I154=1,IF('Choice Identifier'!$F$5="def",0.12,0),0))/SUM(G154:I154)</f>
        <v>0.06</v>
      </c>
      <c r="M154">
        <f t="shared" si="6"/>
        <v>52.060417000000001</v>
      </c>
      <c r="N154">
        <f t="shared" si="8"/>
        <v>62</v>
      </c>
    </row>
    <row r="155" spans="1:14" x14ac:dyDescent="0.2">
      <c r="A155">
        <v>5</v>
      </c>
      <c r="B155" t="s">
        <v>66</v>
      </c>
      <c r="C155" t="s">
        <v>26</v>
      </c>
      <c r="D155" t="s">
        <v>67</v>
      </c>
      <c r="E155" s="52">
        <v>4.1599999999999997E-4</v>
      </c>
      <c r="F155" t="str">
        <f>VLOOKUP(C155&amp;D155,data!N:X,11,FALSE)</f>
        <v>Any</v>
      </c>
      <c r="G155">
        <f>VLOOKUP($F155,'Flat stat lookup'!$A$1:$D$8,2,FALSE)</f>
        <v>1</v>
      </c>
      <c r="H155">
        <f>VLOOKUP($F155,'Flat stat lookup'!$A$1:$D$8,3,FALSE)</f>
        <v>1</v>
      </c>
      <c r="I155">
        <f>VLOOKUP($F155,'Flat stat lookup'!$A$1:$D$8,4,FALSE)</f>
        <v>1</v>
      </c>
      <c r="J155">
        <f t="shared" si="7"/>
        <v>1</v>
      </c>
      <c r="K155">
        <f>INDEX(data!B:B,MATCH(Ranking!C155&amp;Ranking!D155,data!N:N,0))</f>
        <v>0</v>
      </c>
      <c r="L155">
        <f>(IF(G155=1,IF('Choice Identifier'!$F$5="atk",0.12,0),0)+IF(H155=1,IF('Choice Identifier'!$F$5="hp",0.12,0),0)+IF(I155=1,IF('Choice Identifier'!$F$5="def",0.12,0),0))/SUM(G155:I155)</f>
        <v>0.04</v>
      </c>
      <c r="M155">
        <f t="shared" si="6"/>
        <v>0</v>
      </c>
      <c r="N155">
        <f t="shared" si="8"/>
        <v>0</v>
      </c>
    </row>
    <row r="156" spans="1:14" x14ac:dyDescent="0.2">
      <c r="A156">
        <v>4</v>
      </c>
      <c r="B156" t="s">
        <v>382</v>
      </c>
      <c r="C156" t="s">
        <v>6</v>
      </c>
      <c r="D156" t="s">
        <v>387</v>
      </c>
      <c r="E156" s="52">
        <v>4.15E-4</v>
      </c>
      <c r="F156" t="str">
        <f>VLOOKUP(C156&amp;D156,data!N:X,11,FALSE)</f>
        <v>HP</v>
      </c>
      <c r="G156">
        <f>VLOOKUP($F156,'Flat stat lookup'!$A$1:$D$8,2,FALSE)</f>
        <v>0</v>
      </c>
      <c r="H156">
        <f>VLOOKUP($F156,'Flat stat lookup'!$A$1:$D$8,3,FALSE)</f>
        <v>1</v>
      </c>
      <c r="I156">
        <f>VLOOKUP($F156,'Flat stat lookup'!$A$1:$D$8,4,FALSE)</f>
        <v>0</v>
      </c>
      <c r="J156">
        <f t="shared" si="7"/>
        <v>1</v>
      </c>
      <c r="K156">
        <f>INDEX(data!B:B,MATCH(Ranking!C156&amp;Ranking!D156,data!N:N,0))</f>
        <v>0</v>
      </c>
      <c r="L156">
        <f>(IF(G156=1,IF('Choice Identifier'!$F$5="atk",0.12,0),0)+IF(H156=1,IF('Choice Identifier'!$F$5="hp",0.12,0),0)+IF(I156=1,IF('Choice Identifier'!$F$5="def",0.12,0),0))/SUM(G156:I156)</f>
        <v>0.12</v>
      </c>
      <c r="M156">
        <f t="shared" si="6"/>
        <v>0</v>
      </c>
      <c r="N156">
        <f t="shared" si="8"/>
        <v>0</v>
      </c>
    </row>
    <row r="157" spans="1:14" x14ac:dyDescent="0.2">
      <c r="A157">
        <v>4</v>
      </c>
      <c r="B157" t="s">
        <v>382</v>
      </c>
      <c r="C157" t="s">
        <v>22</v>
      </c>
      <c r="D157" t="s">
        <v>383</v>
      </c>
      <c r="E157" s="52">
        <v>4.1399999999999998E-4</v>
      </c>
      <c r="F157" t="str">
        <f>VLOOKUP(C157&amp;D157,data!N:X,11,FALSE)</f>
        <v>HP</v>
      </c>
      <c r="G157">
        <f>VLOOKUP($F157,'Flat stat lookup'!$A$1:$D$8,2,FALSE)</f>
        <v>0</v>
      </c>
      <c r="H157">
        <f>VLOOKUP($F157,'Flat stat lookup'!$A$1:$D$8,3,FALSE)</f>
        <v>1</v>
      </c>
      <c r="I157">
        <f>VLOOKUP($F157,'Flat stat lookup'!$A$1:$D$8,4,FALSE)</f>
        <v>0</v>
      </c>
      <c r="J157">
        <f t="shared" si="7"/>
        <v>1</v>
      </c>
      <c r="K157">
        <f>INDEX(data!B:B,MATCH(Ranking!C157&amp;Ranking!D157,data!N:N,0))</f>
        <v>5</v>
      </c>
      <c r="L157">
        <f>(IF(G157=1,IF('Choice Identifier'!$F$5="atk",0.12,0),0)+IF(H157=1,IF('Choice Identifier'!$F$5="hp",0.12,0),0)+IF(I157=1,IF('Choice Identifier'!$F$5="def",0.12,0),0))/SUM(G157:I157)</f>
        <v>0.12</v>
      </c>
      <c r="M157">
        <f t="shared" si="6"/>
        <v>55.120413999999997</v>
      </c>
      <c r="N157">
        <f t="shared" si="8"/>
        <v>10</v>
      </c>
    </row>
    <row r="158" spans="1:14" x14ac:dyDescent="0.2">
      <c r="A158">
        <v>4</v>
      </c>
      <c r="B158" t="s">
        <v>382</v>
      </c>
      <c r="C158" t="s">
        <v>13</v>
      </c>
      <c r="D158" t="s">
        <v>385</v>
      </c>
      <c r="E158" s="52">
        <v>4.1300000000000001E-4</v>
      </c>
      <c r="F158" t="str">
        <f>VLOOKUP(C158&amp;D158,data!N:X,11,FALSE)</f>
        <v>ATK</v>
      </c>
      <c r="G158">
        <f>VLOOKUP($F158,'Flat stat lookup'!$A$1:$D$8,2,FALSE)</f>
        <v>1</v>
      </c>
      <c r="H158">
        <f>VLOOKUP($F158,'Flat stat lookup'!$A$1:$D$8,3,FALSE)</f>
        <v>0</v>
      </c>
      <c r="I158">
        <f>VLOOKUP($F158,'Flat stat lookup'!$A$1:$D$8,4,FALSE)</f>
        <v>0</v>
      </c>
      <c r="J158">
        <f t="shared" si="7"/>
        <v>0</v>
      </c>
      <c r="K158">
        <f>INDEX(data!B:B,MATCH(Ranking!C158&amp;Ranking!D158,data!N:N,0))</f>
        <v>0</v>
      </c>
      <c r="L158">
        <f>(IF(G158=1,IF('Choice Identifier'!$F$5="atk",0.12,0),0)+IF(H158=1,IF('Choice Identifier'!$F$5="hp",0.12,0),0)+IF(I158=1,IF('Choice Identifier'!$F$5="def",0.12,0),0))/SUM(G158:I158)</f>
        <v>0</v>
      </c>
      <c r="M158">
        <f t="shared" si="6"/>
        <v>0</v>
      </c>
      <c r="N158">
        <f t="shared" si="8"/>
        <v>0</v>
      </c>
    </row>
    <row r="159" spans="1:14" x14ac:dyDescent="0.2">
      <c r="A159">
        <v>4</v>
      </c>
      <c r="B159" t="s">
        <v>382</v>
      </c>
      <c r="C159" t="s">
        <v>19</v>
      </c>
      <c r="D159" t="s">
        <v>386</v>
      </c>
      <c r="E159" s="52">
        <v>4.1199999999999999E-4</v>
      </c>
      <c r="F159" t="str">
        <f>VLOOKUP(C159&amp;D159,data!N:X,11,FALSE)</f>
        <v>ATK</v>
      </c>
      <c r="G159">
        <f>VLOOKUP($F159,'Flat stat lookup'!$A$1:$D$8,2,FALSE)</f>
        <v>1</v>
      </c>
      <c r="H159">
        <f>VLOOKUP($F159,'Flat stat lookup'!$A$1:$D$8,3,FALSE)</f>
        <v>0</v>
      </c>
      <c r="I159">
        <f>VLOOKUP($F159,'Flat stat lookup'!$A$1:$D$8,4,FALSE)</f>
        <v>0</v>
      </c>
      <c r="J159">
        <f t="shared" si="7"/>
        <v>0</v>
      </c>
      <c r="K159">
        <f>INDEX(data!B:B,MATCH(Ranking!C159&amp;Ranking!D159,data!N:N,0))</f>
        <v>0</v>
      </c>
      <c r="L159">
        <f>(IF(G159=1,IF('Choice Identifier'!$F$5="atk",0.12,0),0)+IF(H159=1,IF('Choice Identifier'!$F$5="hp",0.12,0),0)+IF(I159=1,IF('Choice Identifier'!$F$5="def",0.12,0),0))/SUM(G159:I159)</f>
        <v>0</v>
      </c>
      <c r="M159">
        <f t="shared" si="6"/>
        <v>0</v>
      </c>
      <c r="N159">
        <f t="shared" si="8"/>
        <v>0</v>
      </c>
    </row>
    <row r="160" spans="1:14" x14ac:dyDescent="0.2">
      <c r="A160">
        <v>4</v>
      </c>
      <c r="B160" t="s">
        <v>403</v>
      </c>
      <c r="C160" t="s">
        <v>26</v>
      </c>
      <c r="D160" t="s">
        <v>404</v>
      </c>
      <c r="E160" s="52">
        <v>4.1100000000000002E-4</v>
      </c>
      <c r="F160" t="str">
        <f>VLOOKUP(C160&amp;D160,data!N:X,11,FALSE)</f>
        <v>ATK</v>
      </c>
      <c r="G160">
        <f>VLOOKUP($F160,'Flat stat lookup'!$A$1:$D$8,2,FALSE)</f>
        <v>1</v>
      </c>
      <c r="H160">
        <f>VLOOKUP($F160,'Flat stat lookup'!$A$1:$D$8,3,FALSE)</f>
        <v>0</v>
      </c>
      <c r="I160">
        <f>VLOOKUP($F160,'Flat stat lookup'!$A$1:$D$8,4,FALSE)</f>
        <v>0</v>
      </c>
      <c r="J160">
        <f t="shared" si="7"/>
        <v>0</v>
      </c>
      <c r="K160">
        <f>INDEX(data!B:B,MATCH(Ranking!C160&amp;Ranking!D160,data!N:N,0))</f>
        <v>0</v>
      </c>
      <c r="L160">
        <f>(IF(G160=1,IF('Choice Identifier'!$F$5="atk",0.12,0),0)+IF(H160=1,IF('Choice Identifier'!$F$5="hp",0.12,0),0)+IF(I160=1,IF('Choice Identifier'!$F$5="def",0.12,0),0))/SUM(G160:I160)</f>
        <v>0</v>
      </c>
      <c r="M160">
        <f t="shared" si="6"/>
        <v>0</v>
      </c>
      <c r="N160">
        <f t="shared" si="8"/>
        <v>0</v>
      </c>
    </row>
    <row r="161" spans="1:14" x14ac:dyDescent="0.2">
      <c r="A161">
        <v>4</v>
      </c>
      <c r="B161" t="s">
        <v>403</v>
      </c>
      <c r="C161" t="s">
        <v>6</v>
      </c>
      <c r="D161" t="s">
        <v>405</v>
      </c>
      <c r="E161" s="52">
        <v>4.0999999999999999E-4</v>
      </c>
      <c r="F161" t="str">
        <f>VLOOKUP(C161&amp;D161,data!N:X,11,FALSE)</f>
        <v>ATK</v>
      </c>
      <c r="G161">
        <f>VLOOKUP($F161,'Flat stat lookup'!$A$1:$D$8,2,FALSE)</f>
        <v>1</v>
      </c>
      <c r="H161">
        <f>VLOOKUP($F161,'Flat stat lookup'!$A$1:$D$8,3,FALSE)</f>
        <v>0</v>
      </c>
      <c r="I161">
        <f>VLOOKUP($F161,'Flat stat lookup'!$A$1:$D$8,4,FALSE)</f>
        <v>0</v>
      </c>
      <c r="J161">
        <f t="shared" si="7"/>
        <v>0</v>
      </c>
      <c r="K161">
        <f>INDEX(data!B:B,MATCH(Ranking!C161&amp;Ranking!D161,data!N:N,0))</f>
        <v>0</v>
      </c>
      <c r="L161">
        <f>(IF(G161=1,IF('Choice Identifier'!$F$5="atk",0.12,0),0)+IF(H161=1,IF('Choice Identifier'!$F$5="hp",0.12,0),0)+IF(I161=1,IF('Choice Identifier'!$F$5="def",0.12,0),0))/SUM(G161:I161)</f>
        <v>0</v>
      </c>
      <c r="M161">
        <f t="shared" si="6"/>
        <v>0</v>
      </c>
      <c r="N161">
        <f t="shared" si="8"/>
        <v>0</v>
      </c>
    </row>
    <row r="162" spans="1:14" x14ac:dyDescent="0.2">
      <c r="A162">
        <v>4</v>
      </c>
      <c r="B162" t="s">
        <v>403</v>
      </c>
      <c r="C162" t="s">
        <v>22</v>
      </c>
      <c r="D162" t="s">
        <v>406</v>
      </c>
      <c r="E162" s="52">
        <v>4.0900000000000002E-4</v>
      </c>
      <c r="F162" t="str">
        <f>VLOOKUP(C162&amp;D162,data!N:X,11,FALSE)</f>
        <v>ATK</v>
      </c>
      <c r="G162">
        <f>VLOOKUP($F162,'Flat stat lookup'!$A$1:$D$8,2,FALSE)</f>
        <v>1</v>
      </c>
      <c r="H162">
        <f>VLOOKUP($F162,'Flat stat lookup'!$A$1:$D$8,3,FALSE)</f>
        <v>0</v>
      </c>
      <c r="I162">
        <f>VLOOKUP($F162,'Flat stat lookup'!$A$1:$D$8,4,FALSE)</f>
        <v>0</v>
      </c>
      <c r="J162">
        <f t="shared" si="7"/>
        <v>0</v>
      </c>
      <c r="K162">
        <f>INDEX(data!B:B,MATCH(Ranking!C162&amp;Ranking!D162,data!N:N,0))</f>
        <v>4</v>
      </c>
      <c r="L162">
        <f>(IF(G162=1,IF('Choice Identifier'!$F$5="atk",0.12,0),0)+IF(H162=1,IF('Choice Identifier'!$F$5="hp",0.12,0),0)+IF(I162=1,IF('Choice Identifier'!$F$5="def",0.12,0),0))/SUM(G162:I162)</f>
        <v>0</v>
      </c>
      <c r="M162">
        <f t="shared" si="6"/>
        <v>4.0004090000000003</v>
      </c>
      <c r="N162">
        <f t="shared" si="8"/>
        <v>79</v>
      </c>
    </row>
    <row r="163" spans="1:14" x14ac:dyDescent="0.2">
      <c r="A163">
        <v>4</v>
      </c>
      <c r="B163" t="s">
        <v>403</v>
      </c>
      <c r="C163" t="s">
        <v>13</v>
      </c>
      <c r="D163" t="s">
        <v>407</v>
      </c>
      <c r="E163" s="52">
        <v>4.08E-4</v>
      </c>
      <c r="F163" t="str">
        <f>VLOOKUP(C163&amp;D163,data!N:X,11,FALSE)</f>
        <v>ATK</v>
      </c>
      <c r="G163">
        <f>VLOOKUP($F163,'Flat stat lookup'!$A$1:$D$8,2,FALSE)</f>
        <v>1</v>
      </c>
      <c r="H163">
        <f>VLOOKUP($F163,'Flat stat lookup'!$A$1:$D$8,3,FALSE)</f>
        <v>0</v>
      </c>
      <c r="I163">
        <f>VLOOKUP($F163,'Flat stat lookup'!$A$1:$D$8,4,FALSE)</f>
        <v>0</v>
      </c>
      <c r="J163">
        <f t="shared" si="7"/>
        <v>0</v>
      </c>
      <c r="K163">
        <f>INDEX(data!B:B,MATCH(Ranking!C163&amp;Ranking!D163,data!N:N,0))</f>
        <v>0</v>
      </c>
      <c r="L163">
        <f>(IF(G163=1,IF('Choice Identifier'!$F$5="atk",0.12,0),0)+IF(H163=1,IF('Choice Identifier'!$F$5="hp",0.12,0),0)+IF(I163=1,IF('Choice Identifier'!$F$5="def",0.12,0),0))/SUM(G163:I163)</f>
        <v>0</v>
      </c>
      <c r="M163">
        <f t="shared" si="6"/>
        <v>0</v>
      </c>
      <c r="N163">
        <f t="shared" si="8"/>
        <v>0</v>
      </c>
    </row>
    <row r="164" spans="1:14" x14ac:dyDescent="0.2">
      <c r="A164">
        <v>4</v>
      </c>
      <c r="B164" t="s">
        <v>403</v>
      </c>
      <c r="C164" t="s">
        <v>19</v>
      </c>
      <c r="D164" t="s">
        <v>408</v>
      </c>
      <c r="E164" s="52">
        <v>4.0700000000000003E-4</v>
      </c>
      <c r="F164" t="str">
        <f>VLOOKUP(C164&amp;D164,data!N:X,11,FALSE)</f>
        <v>ATK</v>
      </c>
      <c r="G164">
        <f>VLOOKUP($F164,'Flat stat lookup'!$A$1:$D$8,2,FALSE)</f>
        <v>1</v>
      </c>
      <c r="H164">
        <f>VLOOKUP($F164,'Flat stat lookup'!$A$1:$D$8,3,FALSE)</f>
        <v>0</v>
      </c>
      <c r="I164">
        <f>VLOOKUP($F164,'Flat stat lookup'!$A$1:$D$8,4,FALSE)</f>
        <v>0</v>
      </c>
      <c r="J164">
        <f t="shared" si="7"/>
        <v>0</v>
      </c>
      <c r="K164">
        <f>INDEX(data!B:B,MATCH(Ranking!C164&amp;Ranking!D164,data!N:N,0))</f>
        <v>0</v>
      </c>
      <c r="L164">
        <f>(IF(G164=1,IF('Choice Identifier'!$F$5="atk",0.12,0),0)+IF(H164=1,IF('Choice Identifier'!$F$5="hp",0.12,0),0)+IF(I164=1,IF('Choice Identifier'!$F$5="def",0.12,0),0))/SUM(G164:I164)</f>
        <v>0</v>
      </c>
      <c r="M164">
        <f t="shared" si="6"/>
        <v>0</v>
      </c>
      <c r="N164">
        <f t="shared" si="8"/>
        <v>0</v>
      </c>
    </row>
    <row r="165" spans="1:14" x14ac:dyDescent="0.2">
      <c r="A165">
        <v>4</v>
      </c>
      <c r="B165" t="s">
        <v>432</v>
      </c>
      <c r="C165" t="s">
        <v>13</v>
      </c>
      <c r="D165" t="s">
        <v>433</v>
      </c>
      <c r="E165" s="52">
        <v>4.06E-4</v>
      </c>
      <c r="F165" t="str">
        <f>VLOOKUP(C165&amp;D165,data!N:X,11,FALSE)</f>
        <v>ATK</v>
      </c>
      <c r="G165">
        <f>VLOOKUP($F165,'Flat stat lookup'!$A$1:$D$8,2,FALSE)</f>
        <v>1</v>
      </c>
      <c r="H165">
        <f>VLOOKUP($F165,'Flat stat lookup'!$A$1:$D$8,3,FALSE)</f>
        <v>0</v>
      </c>
      <c r="I165">
        <f>VLOOKUP($F165,'Flat stat lookup'!$A$1:$D$8,4,FALSE)</f>
        <v>0</v>
      </c>
      <c r="J165">
        <f t="shared" si="7"/>
        <v>0</v>
      </c>
      <c r="K165">
        <f>INDEX(data!B:B,MATCH(Ranking!C165&amp;Ranking!D165,data!N:N,0))</f>
        <v>0</v>
      </c>
      <c r="L165">
        <f>(IF(G165=1,IF('Choice Identifier'!$F$5="atk",0.12,0),0)+IF(H165=1,IF('Choice Identifier'!$F$5="hp",0.12,0),0)+IF(I165=1,IF('Choice Identifier'!$F$5="def",0.12,0),0))/SUM(G165:I165)</f>
        <v>0</v>
      </c>
      <c r="M165">
        <f t="shared" si="6"/>
        <v>0</v>
      </c>
      <c r="N165">
        <f t="shared" si="8"/>
        <v>0</v>
      </c>
    </row>
    <row r="166" spans="1:14" x14ac:dyDescent="0.2">
      <c r="A166">
        <v>4</v>
      </c>
      <c r="B166" t="s">
        <v>432</v>
      </c>
      <c r="C166" t="s">
        <v>19</v>
      </c>
      <c r="D166" t="s">
        <v>434</v>
      </c>
      <c r="E166" s="52">
        <v>4.0499999999999998E-4</v>
      </c>
      <c r="F166" t="str">
        <f>VLOOKUP(C166&amp;D166,data!N:X,11,FALSE)</f>
        <v>ATK</v>
      </c>
      <c r="G166">
        <f>VLOOKUP($F166,'Flat stat lookup'!$A$1:$D$8,2,FALSE)</f>
        <v>1</v>
      </c>
      <c r="H166">
        <f>VLOOKUP($F166,'Flat stat lookup'!$A$1:$D$8,3,FALSE)</f>
        <v>0</v>
      </c>
      <c r="I166">
        <f>VLOOKUP($F166,'Flat stat lookup'!$A$1:$D$8,4,FALSE)</f>
        <v>0</v>
      </c>
      <c r="J166">
        <f t="shared" si="7"/>
        <v>0</v>
      </c>
      <c r="K166">
        <f>INDEX(data!B:B,MATCH(Ranking!C166&amp;Ranking!D166,data!N:N,0))</f>
        <v>0</v>
      </c>
      <c r="L166">
        <f>(IF(G166=1,IF('Choice Identifier'!$F$5="atk",0.12,0),0)+IF(H166=1,IF('Choice Identifier'!$F$5="hp",0.12,0),0)+IF(I166=1,IF('Choice Identifier'!$F$5="def",0.12,0),0))/SUM(G166:I166)</f>
        <v>0</v>
      </c>
      <c r="M166">
        <f t="shared" si="6"/>
        <v>0</v>
      </c>
      <c r="N166">
        <f t="shared" si="8"/>
        <v>0</v>
      </c>
    </row>
    <row r="167" spans="1:14" x14ac:dyDescent="0.2">
      <c r="A167">
        <v>4</v>
      </c>
      <c r="B167" t="s">
        <v>432</v>
      </c>
      <c r="C167" t="s">
        <v>26</v>
      </c>
      <c r="D167" t="s">
        <v>435</v>
      </c>
      <c r="E167" s="52">
        <v>4.0400000000000001E-4</v>
      </c>
      <c r="F167" t="str">
        <f>VLOOKUP(C167&amp;D167,data!N:X,11,FALSE)</f>
        <v>ATK</v>
      </c>
      <c r="G167">
        <f>VLOOKUP($F167,'Flat stat lookup'!$A$1:$D$8,2,FALSE)</f>
        <v>1</v>
      </c>
      <c r="H167">
        <f>VLOOKUP($F167,'Flat stat lookup'!$A$1:$D$8,3,FALSE)</f>
        <v>0</v>
      </c>
      <c r="I167">
        <f>VLOOKUP($F167,'Flat stat lookup'!$A$1:$D$8,4,FALSE)</f>
        <v>0</v>
      </c>
      <c r="J167">
        <f t="shared" si="7"/>
        <v>0</v>
      </c>
      <c r="K167">
        <f>INDEX(data!B:B,MATCH(Ranking!C167&amp;Ranking!D167,data!N:N,0))</f>
        <v>0</v>
      </c>
      <c r="L167">
        <f>(IF(G167=1,IF('Choice Identifier'!$F$5="atk",0.12,0),0)+IF(H167=1,IF('Choice Identifier'!$F$5="hp",0.12,0),0)+IF(I167=1,IF('Choice Identifier'!$F$5="def",0.12,0),0))/SUM(G167:I167)</f>
        <v>0</v>
      </c>
      <c r="M167">
        <f t="shared" si="6"/>
        <v>0</v>
      </c>
      <c r="N167">
        <f t="shared" si="8"/>
        <v>0</v>
      </c>
    </row>
    <row r="168" spans="1:14" x14ac:dyDescent="0.2">
      <c r="A168">
        <v>4</v>
      </c>
      <c r="B168" t="s">
        <v>432</v>
      </c>
      <c r="C168" t="s">
        <v>22</v>
      </c>
      <c r="D168" t="s">
        <v>436</v>
      </c>
      <c r="E168" s="52">
        <v>4.0299999999999998E-4</v>
      </c>
      <c r="F168" t="str">
        <f>VLOOKUP(C168&amp;D168,data!N:X,11,FALSE)</f>
        <v>ATK</v>
      </c>
      <c r="G168">
        <f>VLOOKUP($F168,'Flat stat lookup'!$A$1:$D$8,2,FALSE)</f>
        <v>1</v>
      </c>
      <c r="H168">
        <f>VLOOKUP($F168,'Flat stat lookup'!$A$1:$D$8,3,FALSE)</f>
        <v>0</v>
      </c>
      <c r="I168">
        <f>VLOOKUP($F168,'Flat stat lookup'!$A$1:$D$8,4,FALSE)</f>
        <v>0</v>
      </c>
      <c r="J168">
        <f t="shared" si="7"/>
        <v>0</v>
      </c>
      <c r="K168">
        <f>INDEX(data!B:B,MATCH(Ranking!C168&amp;Ranking!D168,data!N:N,0))</f>
        <v>6</v>
      </c>
      <c r="L168">
        <f>(IF(G168=1,IF('Choice Identifier'!$F$5="atk",0.12,0),0)+IF(H168=1,IF('Choice Identifier'!$F$5="hp",0.12,0),0)+IF(I168=1,IF('Choice Identifier'!$F$5="def",0.12,0),0))/SUM(G168:I168)</f>
        <v>0</v>
      </c>
      <c r="M168">
        <f t="shared" si="6"/>
        <v>6.0004030000000004</v>
      </c>
      <c r="N168">
        <f t="shared" si="8"/>
        <v>68</v>
      </c>
    </row>
    <row r="169" spans="1:14" x14ac:dyDescent="0.2">
      <c r="A169">
        <v>4</v>
      </c>
      <c r="B169" t="s">
        <v>432</v>
      </c>
      <c r="C169" t="s">
        <v>6</v>
      </c>
      <c r="D169" t="s">
        <v>437</v>
      </c>
      <c r="E169" s="52">
        <v>4.0200000000000001E-4</v>
      </c>
      <c r="F169" t="str">
        <f>VLOOKUP(C169&amp;D169,data!N:X,11,FALSE)</f>
        <v>ATK</v>
      </c>
      <c r="G169">
        <f>VLOOKUP($F169,'Flat stat lookup'!$A$1:$D$8,2,FALSE)</f>
        <v>1</v>
      </c>
      <c r="H169">
        <f>VLOOKUP($F169,'Flat stat lookup'!$A$1:$D$8,3,FALSE)</f>
        <v>0</v>
      </c>
      <c r="I169">
        <f>VLOOKUP($F169,'Flat stat lookup'!$A$1:$D$8,4,FALSE)</f>
        <v>0</v>
      </c>
      <c r="J169">
        <f t="shared" si="7"/>
        <v>0</v>
      </c>
      <c r="K169">
        <f>INDEX(data!B:B,MATCH(Ranking!C169&amp;Ranking!D169,data!N:N,0))</f>
        <v>0</v>
      </c>
      <c r="L169">
        <f>(IF(G169=1,IF('Choice Identifier'!$F$5="atk",0.12,0),0)+IF(H169=1,IF('Choice Identifier'!$F$5="hp",0.12,0),0)+IF(I169=1,IF('Choice Identifier'!$F$5="def",0.12,0),0))/SUM(G169:I169)</f>
        <v>0</v>
      </c>
      <c r="M169">
        <f t="shared" si="6"/>
        <v>0</v>
      </c>
      <c r="N169">
        <f t="shared" si="8"/>
        <v>0</v>
      </c>
    </row>
    <row r="170" spans="1:14" x14ac:dyDescent="0.2">
      <c r="A170">
        <v>4</v>
      </c>
      <c r="B170" t="s">
        <v>146</v>
      </c>
      <c r="C170" t="s">
        <v>22</v>
      </c>
      <c r="D170" t="s">
        <v>147</v>
      </c>
      <c r="E170" s="52">
        <v>4.0099999999999999E-4</v>
      </c>
      <c r="F170" t="str">
        <f>VLOOKUP(C170&amp;D170,data!N:X,11,FALSE)</f>
        <v>ATK</v>
      </c>
      <c r="G170">
        <f>VLOOKUP($F170,'Flat stat lookup'!$A$1:$D$8,2,FALSE)</f>
        <v>1</v>
      </c>
      <c r="H170">
        <f>VLOOKUP($F170,'Flat stat lookup'!$A$1:$D$8,3,FALSE)</f>
        <v>0</v>
      </c>
      <c r="I170">
        <f>VLOOKUP($F170,'Flat stat lookup'!$A$1:$D$8,4,FALSE)</f>
        <v>0</v>
      </c>
      <c r="J170">
        <f t="shared" si="7"/>
        <v>0</v>
      </c>
      <c r="K170">
        <f>INDEX(data!B:B,MATCH(Ranking!C170&amp;Ranking!D170,data!N:N,0))</f>
        <v>4</v>
      </c>
      <c r="L170">
        <f>(IF(G170=1,IF('Choice Identifier'!$F$5="atk",0.12,0),0)+IF(H170=1,IF('Choice Identifier'!$F$5="hp",0.12,0),0)+IF(I170=1,IF('Choice Identifier'!$F$5="def",0.12,0),0))/SUM(G170:I170)</f>
        <v>0</v>
      </c>
      <c r="M170">
        <f t="shared" si="6"/>
        <v>4.0004010000000001</v>
      </c>
      <c r="N170">
        <f t="shared" si="8"/>
        <v>80</v>
      </c>
    </row>
    <row r="171" spans="1:14" x14ac:dyDescent="0.2">
      <c r="A171">
        <v>4</v>
      </c>
      <c r="B171" t="s">
        <v>146</v>
      </c>
      <c r="C171" t="s">
        <v>26</v>
      </c>
      <c r="D171" t="s">
        <v>153</v>
      </c>
      <c r="E171" s="52">
        <v>4.0000000000000002E-4</v>
      </c>
      <c r="F171" t="str">
        <f>VLOOKUP(C171&amp;D171,data!N:X,11,FALSE)</f>
        <v>ATK</v>
      </c>
      <c r="G171">
        <f>VLOOKUP($F171,'Flat stat lookup'!$A$1:$D$8,2,FALSE)</f>
        <v>1</v>
      </c>
      <c r="H171">
        <f>VLOOKUP($F171,'Flat stat lookup'!$A$1:$D$8,3,FALSE)</f>
        <v>0</v>
      </c>
      <c r="I171">
        <f>VLOOKUP($F171,'Flat stat lookup'!$A$1:$D$8,4,FALSE)</f>
        <v>0</v>
      </c>
      <c r="J171">
        <f t="shared" si="7"/>
        <v>0</v>
      </c>
      <c r="K171">
        <f>INDEX(data!B:B,MATCH(Ranking!C171&amp;Ranking!D171,data!N:N,0))</f>
        <v>0</v>
      </c>
      <c r="L171">
        <f>(IF(G171=1,IF('Choice Identifier'!$F$5="atk",0.12,0),0)+IF(H171=1,IF('Choice Identifier'!$F$5="hp",0.12,0),0)+IF(I171=1,IF('Choice Identifier'!$F$5="def",0.12,0),0))/SUM(G171:I171)</f>
        <v>0</v>
      </c>
      <c r="M171">
        <f t="shared" si="6"/>
        <v>0</v>
      </c>
      <c r="N171">
        <f t="shared" si="8"/>
        <v>0</v>
      </c>
    </row>
    <row r="172" spans="1:14" x14ac:dyDescent="0.2">
      <c r="A172">
        <v>4</v>
      </c>
      <c r="B172" t="s">
        <v>146</v>
      </c>
      <c r="C172" t="s">
        <v>6</v>
      </c>
      <c r="D172" t="s">
        <v>150</v>
      </c>
      <c r="E172" s="52">
        <v>3.9899999999999999E-4</v>
      </c>
      <c r="F172" t="str">
        <f>VLOOKUP(C172&amp;D172,data!N:X,11,FALSE)</f>
        <v>ATK</v>
      </c>
      <c r="G172">
        <f>VLOOKUP($F172,'Flat stat lookup'!$A$1:$D$8,2,FALSE)</f>
        <v>1</v>
      </c>
      <c r="H172">
        <f>VLOOKUP($F172,'Flat stat lookup'!$A$1:$D$8,3,FALSE)</f>
        <v>0</v>
      </c>
      <c r="I172">
        <f>VLOOKUP($F172,'Flat stat lookup'!$A$1:$D$8,4,FALSE)</f>
        <v>0</v>
      </c>
      <c r="J172">
        <f t="shared" si="7"/>
        <v>0</v>
      </c>
      <c r="K172">
        <f>INDEX(data!B:B,MATCH(Ranking!C172&amp;Ranking!D172,data!N:N,0))</f>
        <v>0</v>
      </c>
      <c r="L172">
        <f>(IF(G172=1,IF('Choice Identifier'!$F$5="atk",0.12,0),0)+IF(H172=1,IF('Choice Identifier'!$F$5="hp",0.12,0),0)+IF(I172=1,IF('Choice Identifier'!$F$5="def",0.12,0),0))/SUM(G172:I172)</f>
        <v>0</v>
      </c>
      <c r="M172">
        <f t="shared" si="6"/>
        <v>0</v>
      </c>
      <c r="N172">
        <f t="shared" si="8"/>
        <v>0</v>
      </c>
    </row>
    <row r="173" spans="1:14" x14ac:dyDescent="0.2">
      <c r="A173">
        <v>4</v>
      </c>
      <c r="B173" t="s">
        <v>146</v>
      </c>
      <c r="C173" t="s">
        <v>13</v>
      </c>
      <c r="D173" t="s">
        <v>157</v>
      </c>
      <c r="E173" s="52">
        <v>3.9800000000000002E-4</v>
      </c>
      <c r="F173" t="str">
        <f>VLOOKUP(C173&amp;D173,data!N:X,11,FALSE)</f>
        <v>ATK</v>
      </c>
      <c r="G173">
        <f>VLOOKUP($F173,'Flat stat lookup'!$A$1:$D$8,2,FALSE)</f>
        <v>1</v>
      </c>
      <c r="H173">
        <f>VLOOKUP($F173,'Flat stat lookup'!$A$1:$D$8,3,FALSE)</f>
        <v>0</v>
      </c>
      <c r="I173">
        <f>VLOOKUP($F173,'Flat stat lookup'!$A$1:$D$8,4,FALSE)</f>
        <v>0</v>
      </c>
      <c r="J173">
        <f t="shared" si="7"/>
        <v>0</v>
      </c>
      <c r="K173">
        <f>INDEX(data!B:B,MATCH(Ranking!C173&amp;Ranking!D173,data!N:N,0))</f>
        <v>0</v>
      </c>
      <c r="L173">
        <f>(IF(G173=1,IF('Choice Identifier'!$F$5="atk",0.12,0),0)+IF(H173=1,IF('Choice Identifier'!$F$5="hp",0.12,0),0)+IF(I173=1,IF('Choice Identifier'!$F$5="def",0.12,0),0))/SUM(G173:I173)</f>
        <v>0</v>
      </c>
      <c r="M173">
        <f t="shared" si="6"/>
        <v>0</v>
      </c>
      <c r="N173">
        <f t="shared" si="8"/>
        <v>0</v>
      </c>
    </row>
    <row r="174" spans="1:14" x14ac:dyDescent="0.2">
      <c r="A174">
        <v>4</v>
      </c>
      <c r="B174" t="s">
        <v>146</v>
      </c>
      <c r="C174" t="s">
        <v>19</v>
      </c>
      <c r="D174" t="s">
        <v>160</v>
      </c>
      <c r="E174" s="52">
        <v>3.97E-4</v>
      </c>
      <c r="F174" t="str">
        <f>VLOOKUP(C174&amp;D174,data!N:X,11,FALSE)</f>
        <v>ATK</v>
      </c>
      <c r="G174">
        <f>VLOOKUP($F174,'Flat stat lookup'!$A$1:$D$8,2,FALSE)</f>
        <v>1</v>
      </c>
      <c r="H174">
        <f>VLOOKUP($F174,'Flat stat lookup'!$A$1:$D$8,3,FALSE)</f>
        <v>0</v>
      </c>
      <c r="I174">
        <f>VLOOKUP($F174,'Flat stat lookup'!$A$1:$D$8,4,FALSE)</f>
        <v>0</v>
      </c>
      <c r="J174">
        <f t="shared" si="7"/>
        <v>0</v>
      </c>
      <c r="K174">
        <f>INDEX(data!B:B,MATCH(Ranking!C174&amp;Ranking!D174,data!N:N,0))</f>
        <v>0</v>
      </c>
      <c r="L174">
        <f>(IF(G174=1,IF('Choice Identifier'!$F$5="atk",0.12,0),0)+IF(H174=1,IF('Choice Identifier'!$F$5="hp",0.12,0),0)+IF(I174=1,IF('Choice Identifier'!$F$5="def",0.12,0),0))/SUM(G174:I174)</f>
        <v>0</v>
      </c>
      <c r="M174">
        <f t="shared" si="6"/>
        <v>0</v>
      </c>
      <c r="N174">
        <f t="shared" si="8"/>
        <v>0</v>
      </c>
    </row>
    <row r="175" spans="1:14" x14ac:dyDescent="0.2">
      <c r="A175">
        <v>4</v>
      </c>
      <c r="B175" t="s">
        <v>452</v>
      </c>
      <c r="C175" t="s">
        <v>19</v>
      </c>
      <c r="D175" t="s">
        <v>453</v>
      </c>
      <c r="E175" s="52">
        <v>3.9599999999999998E-4</v>
      </c>
      <c r="F175" t="str">
        <f>VLOOKUP(C175&amp;D175,data!N:X,11,FALSE)</f>
        <v>HP/DEF</v>
      </c>
      <c r="G175">
        <f>VLOOKUP($F175,'Flat stat lookup'!$A$1:$D$8,2,FALSE)</f>
        <v>0</v>
      </c>
      <c r="H175">
        <f>VLOOKUP($F175,'Flat stat lookup'!$A$1:$D$8,3,FALSE)</f>
        <v>1</v>
      </c>
      <c r="I175">
        <f>VLOOKUP($F175,'Flat stat lookup'!$A$1:$D$8,4,FALSE)</f>
        <v>1</v>
      </c>
      <c r="J175">
        <f t="shared" si="7"/>
        <v>1</v>
      </c>
      <c r="K175">
        <f>INDEX(data!B:B,MATCH(Ranking!C175&amp;Ranking!D175,data!N:N,0))</f>
        <v>0</v>
      </c>
      <c r="L175">
        <f>(IF(G175=1,IF('Choice Identifier'!$F$5="atk",0.12,0),0)+IF(H175=1,IF('Choice Identifier'!$F$5="hp",0.12,0),0)+IF(I175=1,IF('Choice Identifier'!$F$5="def",0.12,0),0))/SUM(G175:I175)</f>
        <v>0.06</v>
      </c>
      <c r="M175">
        <f t="shared" si="6"/>
        <v>0</v>
      </c>
      <c r="N175">
        <f t="shared" si="8"/>
        <v>0</v>
      </c>
    </row>
    <row r="176" spans="1:14" x14ac:dyDescent="0.2">
      <c r="A176">
        <v>4</v>
      </c>
      <c r="B176" t="s">
        <v>452</v>
      </c>
      <c r="C176" t="s">
        <v>6</v>
      </c>
      <c r="D176" t="s">
        <v>454</v>
      </c>
      <c r="E176" s="52">
        <v>3.9500000000000001E-4</v>
      </c>
      <c r="F176" t="str">
        <f>VLOOKUP(C176&amp;D176,data!N:X,11,FALSE)</f>
        <v>HP/DEF</v>
      </c>
      <c r="G176">
        <f>VLOOKUP($F176,'Flat stat lookup'!$A$1:$D$8,2,FALSE)</f>
        <v>0</v>
      </c>
      <c r="H176">
        <f>VLOOKUP($F176,'Flat stat lookup'!$A$1:$D$8,3,FALSE)</f>
        <v>1</v>
      </c>
      <c r="I176">
        <f>VLOOKUP($F176,'Flat stat lookup'!$A$1:$D$8,4,FALSE)</f>
        <v>1</v>
      </c>
      <c r="J176">
        <f t="shared" si="7"/>
        <v>1</v>
      </c>
      <c r="K176">
        <f>INDEX(data!B:B,MATCH(Ranking!C176&amp;Ranking!D176,data!N:N,0))</f>
        <v>0</v>
      </c>
      <c r="L176">
        <f>(IF(G176=1,IF('Choice Identifier'!$F$5="atk",0.12,0),0)+IF(H176=1,IF('Choice Identifier'!$F$5="hp",0.12,0),0)+IF(I176=1,IF('Choice Identifier'!$F$5="def",0.12,0),0))/SUM(G176:I176)</f>
        <v>0.06</v>
      </c>
      <c r="M176">
        <f t="shared" si="6"/>
        <v>0</v>
      </c>
      <c r="N176">
        <f t="shared" si="8"/>
        <v>0</v>
      </c>
    </row>
    <row r="177" spans="1:14" x14ac:dyDescent="0.2">
      <c r="A177">
        <v>4</v>
      </c>
      <c r="B177" t="s">
        <v>452</v>
      </c>
      <c r="C177" t="s">
        <v>22</v>
      </c>
      <c r="D177" t="s">
        <v>455</v>
      </c>
      <c r="E177" s="52">
        <v>3.9399999999999998E-4</v>
      </c>
      <c r="F177" t="str">
        <f>VLOOKUP(C177&amp;D177,data!N:X,11,FALSE)</f>
        <v>Any</v>
      </c>
      <c r="G177">
        <f>VLOOKUP($F177,'Flat stat lookup'!$A$1:$D$8,2,FALSE)</f>
        <v>1</v>
      </c>
      <c r="H177">
        <f>VLOOKUP($F177,'Flat stat lookup'!$A$1:$D$8,3,FALSE)</f>
        <v>1</v>
      </c>
      <c r="I177">
        <f>VLOOKUP($F177,'Flat stat lookup'!$A$1:$D$8,4,FALSE)</f>
        <v>1</v>
      </c>
      <c r="J177">
        <f t="shared" si="7"/>
        <v>1</v>
      </c>
      <c r="K177">
        <f>INDEX(data!B:B,MATCH(Ranking!C177&amp;Ranking!D177,data!N:N,0))</f>
        <v>1</v>
      </c>
      <c r="L177">
        <f>(IF(G177=1,IF('Choice Identifier'!$F$5="atk",0.12,0),0)+IF(H177=1,IF('Choice Identifier'!$F$5="hp",0.12,0),0)+IF(I177=1,IF('Choice Identifier'!$F$5="def",0.12,0),0))/SUM(G177:I177)</f>
        <v>0.04</v>
      </c>
      <c r="M177">
        <f t="shared" si="6"/>
        <v>51.040393999999999</v>
      </c>
      <c r="N177">
        <f t="shared" si="8"/>
        <v>66</v>
      </c>
    </row>
    <row r="178" spans="1:14" x14ac:dyDescent="0.2">
      <c r="A178">
        <v>4</v>
      </c>
      <c r="B178" t="s">
        <v>452</v>
      </c>
      <c r="C178" t="s">
        <v>26</v>
      </c>
      <c r="D178" t="s">
        <v>456</v>
      </c>
      <c r="E178" s="52">
        <v>3.9300000000000001E-4</v>
      </c>
      <c r="F178" t="str">
        <f>VLOOKUP(C178&amp;D178,data!N:X,11,FALSE)</f>
        <v>HP</v>
      </c>
      <c r="G178">
        <f>VLOOKUP($F178,'Flat stat lookup'!$A$1:$D$8,2,FALSE)</f>
        <v>0</v>
      </c>
      <c r="H178">
        <f>VLOOKUP($F178,'Flat stat lookup'!$A$1:$D$8,3,FALSE)</f>
        <v>1</v>
      </c>
      <c r="I178">
        <f>VLOOKUP($F178,'Flat stat lookup'!$A$1:$D$8,4,FALSE)</f>
        <v>0</v>
      </c>
      <c r="J178">
        <f t="shared" si="7"/>
        <v>1</v>
      </c>
      <c r="K178">
        <f>INDEX(data!B:B,MATCH(Ranking!C178&amp;Ranking!D178,data!N:N,0))</f>
        <v>0</v>
      </c>
      <c r="L178">
        <f>(IF(G178=1,IF('Choice Identifier'!$F$5="atk",0.12,0),0)+IF(H178=1,IF('Choice Identifier'!$F$5="hp",0.12,0),0)+IF(I178=1,IF('Choice Identifier'!$F$5="def",0.12,0),0))/SUM(G178:I178)</f>
        <v>0.12</v>
      </c>
      <c r="M178">
        <f t="shared" si="6"/>
        <v>0</v>
      </c>
      <c r="N178">
        <f t="shared" si="8"/>
        <v>0</v>
      </c>
    </row>
    <row r="179" spans="1:14" x14ac:dyDescent="0.2">
      <c r="A179">
        <v>4</v>
      </c>
      <c r="B179" t="s">
        <v>452</v>
      </c>
      <c r="C179" t="s">
        <v>13</v>
      </c>
      <c r="D179" t="s">
        <v>457</v>
      </c>
      <c r="E179" s="52">
        <v>3.9199999999999999E-4</v>
      </c>
      <c r="F179" t="str">
        <f>VLOOKUP(C179&amp;D179,data!N:X,11,FALSE)</f>
        <v>HP/DEF</v>
      </c>
      <c r="G179">
        <f>VLOOKUP($F179,'Flat stat lookup'!$A$1:$D$8,2,FALSE)</f>
        <v>0</v>
      </c>
      <c r="H179">
        <f>VLOOKUP($F179,'Flat stat lookup'!$A$1:$D$8,3,FALSE)</f>
        <v>1</v>
      </c>
      <c r="I179">
        <f>VLOOKUP($F179,'Flat stat lookup'!$A$1:$D$8,4,FALSE)</f>
        <v>1</v>
      </c>
      <c r="J179">
        <f t="shared" si="7"/>
        <v>1</v>
      </c>
      <c r="K179">
        <f>INDEX(data!B:B,MATCH(Ranking!C179&amp;Ranking!D179,data!N:N,0))</f>
        <v>0</v>
      </c>
      <c r="L179">
        <f>(IF(G179=1,IF('Choice Identifier'!$F$5="atk",0.12,0),0)+IF(H179=1,IF('Choice Identifier'!$F$5="hp",0.12,0),0)+IF(I179=1,IF('Choice Identifier'!$F$5="def",0.12,0),0))/SUM(G179:I179)</f>
        <v>0.06</v>
      </c>
      <c r="M179">
        <f t="shared" si="6"/>
        <v>0</v>
      </c>
      <c r="N179">
        <f t="shared" si="8"/>
        <v>0</v>
      </c>
    </row>
    <row r="180" spans="1:14" x14ac:dyDescent="0.2">
      <c r="A180">
        <v>4</v>
      </c>
      <c r="B180" t="s">
        <v>80</v>
      </c>
      <c r="C180" t="s">
        <v>13</v>
      </c>
      <c r="D180" t="s">
        <v>85</v>
      </c>
      <c r="E180" s="52">
        <v>3.9100000000000002E-4</v>
      </c>
      <c r="F180" t="str">
        <f>VLOOKUP(C180&amp;D180,data!N:X,11,FALSE)</f>
        <v>ATK</v>
      </c>
      <c r="G180">
        <f>VLOOKUP($F180,'Flat stat lookup'!$A$1:$D$8,2,FALSE)</f>
        <v>1</v>
      </c>
      <c r="H180">
        <f>VLOOKUP($F180,'Flat stat lookup'!$A$1:$D$8,3,FALSE)</f>
        <v>0</v>
      </c>
      <c r="I180">
        <f>VLOOKUP($F180,'Flat stat lookup'!$A$1:$D$8,4,FALSE)</f>
        <v>0</v>
      </c>
      <c r="J180">
        <f t="shared" si="7"/>
        <v>0</v>
      </c>
      <c r="K180">
        <f>INDEX(data!B:B,MATCH(Ranking!C180&amp;Ranking!D180,data!N:N,0))</f>
        <v>0</v>
      </c>
      <c r="L180">
        <f>(IF(G180=1,IF('Choice Identifier'!$F$5="atk",0.12,0),0)+IF(H180=1,IF('Choice Identifier'!$F$5="hp",0.12,0),0)+IF(I180=1,IF('Choice Identifier'!$F$5="def",0.12,0),0))/SUM(G180:I180)</f>
        <v>0</v>
      </c>
      <c r="M180">
        <f t="shared" si="6"/>
        <v>0</v>
      </c>
      <c r="N180">
        <f t="shared" si="8"/>
        <v>0</v>
      </c>
    </row>
    <row r="181" spans="1:14" x14ac:dyDescent="0.2">
      <c r="A181">
        <v>4</v>
      </c>
      <c r="B181" t="s">
        <v>80</v>
      </c>
      <c r="C181" t="s">
        <v>22</v>
      </c>
      <c r="D181" t="s">
        <v>91</v>
      </c>
      <c r="E181" s="52">
        <v>3.8999999999999999E-4</v>
      </c>
      <c r="F181" t="str">
        <f>VLOOKUP(C181&amp;D181,data!N:X,11,FALSE)</f>
        <v>ATK</v>
      </c>
      <c r="G181">
        <f>VLOOKUP($F181,'Flat stat lookup'!$A$1:$D$8,2,FALSE)</f>
        <v>1</v>
      </c>
      <c r="H181">
        <f>VLOOKUP($F181,'Flat stat lookup'!$A$1:$D$8,3,FALSE)</f>
        <v>0</v>
      </c>
      <c r="I181">
        <f>VLOOKUP($F181,'Flat stat lookup'!$A$1:$D$8,4,FALSE)</f>
        <v>0</v>
      </c>
      <c r="J181">
        <f t="shared" si="7"/>
        <v>0</v>
      </c>
      <c r="K181">
        <f>INDEX(data!B:B,MATCH(Ranking!C181&amp;Ranking!D181,data!N:N,0))</f>
        <v>4</v>
      </c>
      <c r="L181">
        <f>(IF(G181=1,IF('Choice Identifier'!$F$5="atk",0.12,0),0)+IF(H181=1,IF('Choice Identifier'!$F$5="hp",0.12,0),0)+IF(I181=1,IF('Choice Identifier'!$F$5="def",0.12,0),0))/SUM(G181:I181)</f>
        <v>0</v>
      </c>
      <c r="M181">
        <f t="shared" si="6"/>
        <v>4.0003900000000003</v>
      </c>
      <c r="N181">
        <f t="shared" si="8"/>
        <v>81</v>
      </c>
    </row>
    <row r="182" spans="1:14" x14ac:dyDescent="0.2">
      <c r="A182">
        <v>4</v>
      </c>
      <c r="B182" t="s">
        <v>80</v>
      </c>
      <c r="C182" t="s">
        <v>6</v>
      </c>
      <c r="D182" t="s">
        <v>81</v>
      </c>
      <c r="E182" s="52">
        <v>3.8900000000000002E-4</v>
      </c>
      <c r="F182" t="str">
        <f>VLOOKUP(C182&amp;D182,data!N:X,11,FALSE)</f>
        <v>ATK</v>
      </c>
      <c r="G182">
        <f>VLOOKUP($F182,'Flat stat lookup'!$A$1:$D$8,2,FALSE)</f>
        <v>1</v>
      </c>
      <c r="H182">
        <f>VLOOKUP($F182,'Flat stat lookup'!$A$1:$D$8,3,FALSE)</f>
        <v>0</v>
      </c>
      <c r="I182">
        <f>VLOOKUP($F182,'Flat stat lookup'!$A$1:$D$8,4,FALSE)</f>
        <v>0</v>
      </c>
      <c r="J182">
        <f t="shared" si="7"/>
        <v>0</v>
      </c>
      <c r="K182">
        <f>INDEX(data!B:B,MATCH(Ranking!C182&amp;Ranking!D182,data!N:N,0))</f>
        <v>0</v>
      </c>
      <c r="L182">
        <f>(IF(G182=1,IF('Choice Identifier'!$F$5="atk",0.12,0),0)+IF(H182=1,IF('Choice Identifier'!$F$5="hp",0.12,0),0)+IF(I182=1,IF('Choice Identifier'!$F$5="def",0.12,0),0))/SUM(G182:I182)</f>
        <v>0</v>
      </c>
      <c r="M182">
        <f t="shared" si="6"/>
        <v>0</v>
      </c>
      <c r="N182">
        <f t="shared" si="8"/>
        <v>0</v>
      </c>
    </row>
    <row r="183" spans="1:14" x14ac:dyDescent="0.2">
      <c r="A183">
        <v>4</v>
      </c>
      <c r="B183" t="s">
        <v>161</v>
      </c>
      <c r="C183" t="s">
        <v>26</v>
      </c>
      <c r="D183" t="s">
        <v>168</v>
      </c>
      <c r="E183" s="52">
        <v>3.88E-4</v>
      </c>
      <c r="F183" t="str">
        <f>VLOOKUP(C183&amp;D183,data!N:X,11,FALSE)</f>
        <v>ATK</v>
      </c>
      <c r="G183">
        <f>VLOOKUP($F183,'Flat stat lookup'!$A$1:$D$8,2,FALSE)</f>
        <v>1</v>
      </c>
      <c r="H183">
        <f>VLOOKUP($F183,'Flat stat lookup'!$A$1:$D$8,3,FALSE)</f>
        <v>0</v>
      </c>
      <c r="I183">
        <f>VLOOKUP($F183,'Flat stat lookup'!$A$1:$D$8,4,FALSE)</f>
        <v>0</v>
      </c>
      <c r="J183">
        <f t="shared" si="7"/>
        <v>0</v>
      </c>
      <c r="K183">
        <f>INDEX(data!B:B,MATCH(Ranking!C183&amp;Ranking!D183,data!N:N,0))</f>
        <v>0</v>
      </c>
      <c r="L183">
        <f>(IF(G183=1,IF('Choice Identifier'!$F$5="atk",0.12,0),0)+IF(H183=1,IF('Choice Identifier'!$F$5="hp",0.12,0),0)+IF(I183=1,IF('Choice Identifier'!$F$5="def",0.12,0),0))/SUM(G183:I183)</f>
        <v>0</v>
      </c>
      <c r="M183">
        <f t="shared" si="6"/>
        <v>0</v>
      </c>
      <c r="N183">
        <f t="shared" si="8"/>
        <v>0</v>
      </c>
    </row>
    <row r="184" spans="1:14" x14ac:dyDescent="0.2">
      <c r="A184">
        <v>4</v>
      </c>
      <c r="B184" t="s">
        <v>161</v>
      </c>
      <c r="C184" t="s">
        <v>22</v>
      </c>
      <c r="D184" t="s">
        <v>167</v>
      </c>
      <c r="E184" s="52">
        <v>3.8699999999999997E-4</v>
      </c>
      <c r="F184" t="str">
        <f>VLOOKUP(C184&amp;D184,data!N:X,11,FALSE)</f>
        <v>ATK</v>
      </c>
      <c r="G184">
        <f>VLOOKUP($F184,'Flat stat lookup'!$A$1:$D$8,2,FALSE)</f>
        <v>1</v>
      </c>
      <c r="H184">
        <f>VLOOKUP($F184,'Flat stat lookup'!$A$1:$D$8,3,FALSE)</f>
        <v>0</v>
      </c>
      <c r="I184">
        <f>VLOOKUP($F184,'Flat stat lookup'!$A$1:$D$8,4,FALSE)</f>
        <v>0</v>
      </c>
      <c r="J184">
        <f t="shared" si="7"/>
        <v>0</v>
      </c>
      <c r="K184">
        <f>INDEX(data!B:B,MATCH(Ranking!C184&amp;Ranking!D184,data!N:N,0))</f>
        <v>2</v>
      </c>
      <c r="L184">
        <f>(IF(G184=1,IF('Choice Identifier'!$F$5="atk",0.12,0),0)+IF(H184=1,IF('Choice Identifier'!$F$5="hp",0.12,0),0)+IF(I184=1,IF('Choice Identifier'!$F$5="def",0.12,0),0))/SUM(G184:I184)</f>
        <v>0</v>
      </c>
      <c r="M184">
        <f t="shared" si="6"/>
        <v>2.0003869999999999</v>
      </c>
      <c r="N184">
        <f t="shared" si="8"/>
        <v>102</v>
      </c>
    </row>
    <row r="185" spans="1:14" x14ac:dyDescent="0.2">
      <c r="A185">
        <v>4</v>
      </c>
      <c r="B185" t="s">
        <v>161</v>
      </c>
      <c r="C185" t="s">
        <v>19</v>
      </c>
      <c r="D185" t="s">
        <v>165</v>
      </c>
      <c r="E185" s="52">
        <v>3.86E-4</v>
      </c>
      <c r="F185" t="str">
        <f>VLOOKUP(C185&amp;D185,data!N:X,11,FALSE)</f>
        <v>ATK</v>
      </c>
      <c r="G185">
        <f>VLOOKUP($F185,'Flat stat lookup'!$A$1:$D$8,2,FALSE)</f>
        <v>1</v>
      </c>
      <c r="H185">
        <f>VLOOKUP($F185,'Flat stat lookup'!$A$1:$D$8,3,FALSE)</f>
        <v>0</v>
      </c>
      <c r="I185">
        <f>VLOOKUP($F185,'Flat stat lookup'!$A$1:$D$8,4,FALSE)</f>
        <v>0</v>
      </c>
      <c r="J185">
        <f t="shared" si="7"/>
        <v>0</v>
      </c>
      <c r="K185">
        <f>INDEX(data!B:B,MATCH(Ranking!C185&amp;Ranking!D185,data!N:N,0))</f>
        <v>0</v>
      </c>
      <c r="L185">
        <f>(IF(G185=1,IF('Choice Identifier'!$F$5="atk",0.12,0),0)+IF(H185=1,IF('Choice Identifier'!$F$5="hp",0.12,0),0)+IF(I185=1,IF('Choice Identifier'!$F$5="def",0.12,0),0))/SUM(G185:I185)</f>
        <v>0</v>
      </c>
      <c r="M185">
        <f t="shared" si="6"/>
        <v>0</v>
      </c>
      <c r="N185">
        <f t="shared" si="8"/>
        <v>0</v>
      </c>
    </row>
    <row r="186" spans="1:14" x14ac:dyDescent="0.2">
      <c r="A186">
        <v>4</v>
      </c>
      <c r="B186" t="s">
        <v>161</v>
      </c>
      <c r="C186" t="s">
        <v>6</v>
      </c>
      <c r="D186" t="s">
        <v>163</v>
      </c>
      <c r="E186" s="52">
        <v>3.8499999999999998E-4</v>
      </c>
      <c r="F186" t="str">
        <f>VLOOKUP(C186&amp;D186,data!N:X,11,FALSE)</f>
        <v>ATK</v>
      </c>
      <c r="G186">
        <f>VLOOKUP($F186,'Flat stat lookup'!$A$1:$D$8,2,FALSE)</f>
        <v>1</v>
      </c>
      <c r="H186">
        <f>VLOOKUP($F186,'Flat stat lookup'!$A$1:$D$8,3,FALSE)</f>
        <v>0</v>
      </c>
      <c r="I186">
        <f>VLOOKUP($F186,'Flat stat lookup'!$A$1:$D$8,4,FALSE)</f>
        <v>0</v>
      </c>
      <c r="J186">
        <f t="shared" si="7"/>
        <v>0</v>
      </c>
      <c r="K186">
        <f>INDEX(data!B:B,MATCH(Ranking!C186&amp;Ranking!D186,data!N:N,0))</f>
        <v>0</v>
      </c>
      <c r="L186">
        <f>(IF(G186=1,IF('Choice Identifier'!$F$5="atk",0.12,0),0)+IF(H186=1,IF('Choice Identifier'!$F$5="hp",0.12,0),0)+IF(I186=1,IF('Choice Identifier'!$F$5="def",0.12,0),0))/SUM(G186:I186)</f>
        <v>0</v>
      </c>
      <c r="M186">
        <f t="shared" si="6"/>
        <v>0</v>
      </c>
      <c r="N186">
        <f t="shared" si="8"/>
        <v>0</v>
      </c>
    </row>
    <row r="187" spans="1:14" x14ac:dyDescent="0.2">
      <c r="A187">
        <v>4</v>
      </c>
      <c r="B187" t="s">
        <v>161</v>
      </c>
      <c r="C187" t="s">
        <v>13</v>
      </c>
      <c r="D187" t="s">
        <v>162</v>
      </c>
      <c r="E187" s="52">
        <v>3.8400000000000001E-4</v>
      </c>
      <c r="F187" t="str">
        <f>VLOOKUP(C187&amp;D187,data!N:X,11,FALSE)</f>
        <v>ATK</v>
      </c>
      <c r="G187">
        <f>VLOOKUP($F187,'Flat stat lookup'!$A$1:$D$8,2,FALSE)</f>
        <v>1</v>
      </c>
      <c r="H187">
        <f>VLOOKUP($F187,'Flat stat lookup'!$A$1:$D$8,3,FALSE)</f>
        <v>0</v>
      </c>
      <c r="I187">
        <f>VLOOKUP($F187,'Flat stat lookup'!$A$1:$D$8,4,FALSE)</f>
        <v>0</v>
      </c>
      <c r="J187">
        <f t="shared" si="7"/>
        <v>0</v>
      </c>
      <c r="K187">
        <f>INDEX(data!B:B,MATCH(Ranking!C187&amp;Ranking!D187,data!N:N,0))</f>
        <v>0</v>
      </c>
      <c r="L187">
        <f>(IF(G187=1,IF('Choice Identifier'!$F$5="atk",0.12,0),0)+IF(H187=1,IF('Choice Identifier'!$F$5="hp",0.12,0),0)+IF(I187=1,IF('Choice Identifier'!$F$5="def",0.12,0),0))/SUM(G187:I187)</f>
        <v>0</v>
      </c>
      <c r="M187">
        <f t="shared" si="6"/>
        <v>0</v>
      </c>
      <c r="N187">
        <f t="shared" si="8"/>
        <v>0</v>
      </c>
    </row>
    <row r="188" spans="1:14" x14ac:dyDescent="0.2">
      <c r="A188">
        <v>4</v>
      </c>
      <c r="B188" t="s">
        <v>1515</v>
      </c>
      <c r="C188" t="s">
        <v>6</v>
      </c>
      <c r="D188" t="s">
        <v>1515</v>
      </c>
      <c r="E188" s="52">
        <v>3.8299999999999999E-4</v>
      </c>
      <c r="F188" t="str">
        <f>VLOOKUP(C188&amp;D188,data!N:X,11,FALSE)</f>
        <v>HP/DEF</v>
      </c>
      <c r="G188">
        <f>VLOOKUP($F188,'Flat stat lookup'!$A$1:$D$8,2,FALSE)</f>
        <v>0</v>
      </c>
      <c r="H188">
        <f>VLOOKUP($F188,'Flat stat lookup'!$A$1:$D$8,3,FALSE)</f>
        <v>1</v>
      </c>
      <c r="I188">
        <f>VLOOKUP($F188,'Flat stat lookup'!$A$1:$D$8,4,FALSE)</f>
        <v>1</v>
      </c>
      <c r="J188">
        <f t="shared" si="7"/>
        <v>1</v>
      </c>
      <c r="K188">
        <f>INDEX(data!B:B,MATCH(Ranking!C188&amp;Ranking!D188,data!N:N,0))</f>
        <v>0</v>
      </c>
      <c r="L188">
        <f>(IF(G188=1,IF('Choice Identifier'!$F$5="atk",0.12,0),0)+IF(H188=1,IF('Choice Identifier'!$F$5="hp",0.12,0),0)+IF(I188=1,IF('Choice Identifier'!$F$5="def",0.12,0),0))/SUM(G188:I188)</f>
        <v>0.06</v>
      </c>
      <c r="M188">
        <f t="shared" si="6"/>
        <v>0</v>
      </c>
      <c r="N188">
        <f t="shared" si="8"/>
        <v>0</v>
      </c>
    </row>
    <row r="189" spans="1:14" x14ac:dyDescent="0.2">
      <c r="A189">
        <v>4</v>
      </c>
      <c r="B189" t="s">
        <v>1515</v>
      </c>
      <c r="C189" t="s">
        <v>26</v>
      </c>
      <c r="D189" t="s">
        <v>1515</v>
      </c>
      <c r="E189" s="52">
        <v>3.8200000000000002E-4</v>
      </c>
      <c r="F189" t="str">
        <f>VLOOKUP(C189&amp;D189,data!N:X,11,FALSE)</f>
        <v>Any</v>
      </c>
      <c r="G189">
        <f>VLOOKUP($F189,'Flat stat lookup'!$A$1:$D$8,2,FALSE)</f>
        <v>1</v>
      </c>
      <c r="H189">
        <f>VLOOKUP($F189,'Flat stat lookup'!$A$1:$D$8,3,FALSE)</f>
        <v>1</v>
      </c>
      <c r="I189">
        <f>VLOOKUP($F189,'Flat stat lookup'!$A$1:$D$8,4,FALSE)</f>
        <v>1</v>
      </c>
      <c r="J189">
        <f t="shared" si="7"/>
        <v>1</v>
      </c>
      <c r="K189">
        <f>INDEX(data!B:B,MATCH(Ranking!C189&amp;Ranking!D189,data!N:N,0))</f>
        <v>0</v>
      </c>
      <c r="L189">
        <f>(IF(G189=1,IF('Choice Identifier'!$F$5="atk",0.12,0),0)+IF(H189=1,IF('Choice Identifier'!$F$5="hp",0.12,0),0)+IF(I189=1,IF('Choice Identifier'!$F$5="def",0.12,0),0))/SUM(G189:I189)</f>
        <v>0.04</v>
      </c>
      <c r="M189">
        <f t="shared" si="6"/>
        <v>0</v>
      </c>
      <c r="N189">
        <f t="shared" si="8"/>
        <v>0</v>
      </c>
    </row>
    <row r="190" spans="1:14" x14ac:dyDescent="0.2">
      <c r="A190">
        <v>4</v>
      </c>
      <c r="B190" t="s">
        <v>1515</v>
      </c>
      <c r="C190" t="s">
        <v>19</v>
      </c>
      <c r="D190" t="s">
        <v>1515</v>
      </c>
      <c r="E190" s="52">
        <v>3.8099999999999999E-4</v>
      </c>
      <c r="F190" t="str">
        <f>VLOOKUP(C190&amp;D190,data!N:X,11,FALSE)</f>
        <v>ATK</v>
      </c>
      <c r="G190">
        <f>VLOOKUP($F190,'Flat stat lookup'!$A$1:$D$8,2,FALSE)</f>
        <v>1</v>
      </c>
      <c r="H190">
        <f>VLOOKUP($F190,'Flat stat lookup'!$A$1:$D$8,3,FALSE)</f>
        <v>0</v>
      </c>
      <c r="I190">
        <f>VLOOKUP($F190,'Flat stat lookup'!$A$1:$D$8,4,FALSE)</f>
        <v>0</v>
      </c>
      <c r="J190">
        <f t="shared" si="7"/>
        <v>0</v>
      </c>
      <c r="K190">
        <f>INDEX(data!B:B,MATCH(Ranking!C190&amp;Ranking!D190,data!N:N,0))</f>
        <v>0</v>
      </c>
      <c r="L190">
        <f>(IF(G190=1,IF('Choice Identifier'!$F$5="atk",0.12,0),0)+IF(H190=1,IF('Choice Identifier'!$F$5="hp",0.12,0),0)+IF(I190=1,IF('Choice Identifier'!$F$5="def",0.12,0),0))/SUM(G190:I190)</f>
        <v>0</v>
      </c>
      <c r="M190">
        <f t="shared" si="6"/>
        <v>0</v>
      </c>
      <c r="N190">
        <f t="shared" si="8"/>
        <v>0</v>
      </c>
    </row>
    <row r="191" spans="1:14" x14ac:dyDescent="0.2">
      <c r="A191">
        <v>4</v>
      </c>
      <c r="B191" t="s">
        <v>1515</v>
      </c>
      <c r="C191" t="s">
        <v>22</v>
      </c>
      <c r="D191" t="s">
        <v>1515</v>
      </c>
      <c r="E191" s="52">
        <v>3.8000000000000002E-4</v>
      </c>
      <c r="F191" t="str">
        <f>VLOOKUP(C191&amp;D191,data!N:X,11,FALSE)</f>
        <v>ATK</v>
      </c>
      <c r="G191">
        <f>VLOOKUP($F191,'Flat stat lookup'!$A$1:$D$8,2,FALSE)</f>
        <v>1</v>
      </c>
      <c r="H191">
        <f>VLOOKUP($F191,'Flat stat lookup'!$A$1:$D$8,3,FALSE)</f>
        <v>0</v>
      </c>
      <c r="I191">
        <f>VLOOKUP($F191,'Flat stat lookup'!$A$1:$D$8,4,FALSE)</f>
        <v>0</v>
      </c>
      <c r="J191">
        <f t="shared" si="7"/>
        <v>0</v>
      </c>
      <c r="K191">
        <f>INDEX(data!B:B,MATCH(Ranking!C191&amp;Ranking!D191,data!N:N,0))</f>
        <v>4</v>
      </c>
      <c r="L191">
        <f>(IF(G191=1,IF('Choice Identifier'!$F$5="atk",0.12,0),0)+IF(H191=1,IF('Choice Identifier'!$F$5="hp",0.12,0),0)+IF(I191=1,IF('Choice Identifier'!$F$5="def",0.12,0),0))/SUM(G191:I191)</f>
        <v>0</v>
      </c>
      <c r="M191">
        <f t="shared" si="6"/>
        <v>4.0003799999999998</v>
      </c>
      <c r="N191">
        <f t="shared" si="8"/>
        <v>82</v>
      </c>
    </row>
    <row r="192" spans="1:14" x14ac:dyDescent="0.2">
      <c r="A192">
        <v>4</v>
      </c>
      <c r="B192" t="s">
        <v>1515</v>
      </c>
      <c r="C192" t="s">
        <v>13</v>
      </c>
      <c r="D192" t="s">
        <v>1515</v>
      </c>
      <c r="E192" s="52">
        <v>3.79E-4</v>
      </c>
      <c r="F192" t="str">
        <f>VLOOKUP(C192&amp;D192,data!N:X,11,FALSE)</f>
        <v>ATK</v>
      </c>
      <c r="G192">
        <f>VLOOKUP($F192,'Flat stat lookup'!$A$1:$D$8,2,FALSE)</f>
        <v>1</v>
      </c>
      <c r="H192">
        <f>VLOOKUP($F192,'Flat stat lookup'!$A$1:$D$8,3,FALSE)</f>
        <v>0</v>
      </c>
      <c r="I192">
        <f>VLOOKUP($F192,'Flat stat lookup'!$A$1:$D$8,4,FALSE)</f>
        <v>0</v>
      </c>
      <c r="J192">
        <f t="shared" si="7"/>
        <v>0</v>
      </c>
      <c r="K192">
        <f>INDEX(data!B:B,MATCH(Ranking!C192&amp;Ranking!D192,data!N:N,0))</f>
        <v>0</v>
      </c>
      <c r="L192">
        <f>(IF(G192=1,IF('Choice Identifier'!$F$5="atk",0.12,0),0)+IF(H192=1,IF('Choice Identifier'!$F$5="hp",0.12,0),0)+IF(I192=1,IF('Choice Identifier'!$F$5="def",0.12,0),0))/SUM(G192:I192)</f>
        <v>0</v>
      </c>
      <c r="M192">
        <f t="shared" si="6"/>
        <v>0</v>
      </c>
      <c r="N192">
        <f t="shared" si="8"/>
        <v>0</v>
      </c>
    </row>
    <row r="193" spans="1:14" x14ac:dyDescent="0.2">
      <c r="A193">
        <v>4</v>
      </c>
      <c r="B193" t="s">
        <v>471</v>
      </c>
      <c r="C193" t="s">
        <v>6</v>
      </c>
      <c r="D193" t="s">
        <v>472</v>
      </c>
      <c r="E193" s="52">
        <v>3.7800000000000003E-4</v>
      </c>
      <c r="F193" t="str">
        <f>VLOOKUP(C193&amp;D193,data!N:X,11,FALSE)</f>
        <v>HP</v>
      </c>
      <c r="G193">
        <f>VLOOKUP($F193,'Flat stat lookup'!$A$1:$D$8,2,FALSE)</f>
        <v>0</v>
      </c>
      <c r="H193">
        <f>VLOOKUP($F193,'Flat stat lookup'!$A$1:$D$8,3,FALSE)</f>
        <v>1</v>
      </c>
      <c r="I193">
        <f>VLOOKUP($F193,'Flat stat lookup'!$A$1:$D$8,4,FALSE)</f>
        <v>0</v>
      </c>
      <c r="J193">
        <f t="shared" si="7"/>
        <v>1</v>
      </c>
      <c r="K193">
        <f>INDEX(data!B:B,MATCH(Ranking!C193&amp;Ranking!D193,data!N:N,0))</f>
        <v>0</v>
      </c>
      <c r="L193">
        <f>(IF(G193=1,IF('Choice Identifier'!$F$5="atk",0.12,0),0)+IF(H193=1,IF('Choice Identifier'!$F$5="hp",0.12,0),0)+IF(I193=1,IF('Choice Identifier'!$F$5="def",0.12,0),0))/SUM(G193:I193)</f>
        <v>0.12</v>
      </c>
      <c r="M193">
        <f t="shared" si="6"/>
        <v>0</v>
      </c>
      <c r="N193">
        <f t="shared" si="8"/>
        <v>0</v>
      </c>
    </row>
    <row r="194" spans="1:14" x14ac:dyDescent="0.2">
      <c r="A194">
        <v>4</v>
      </c>
      <c r="B194" t="s">
        <v>471</v>
      </c>
      <c r="C194" t="s">
        <v>19</v>
      </c>
      <c r="D194" t="s">
        <v>473</v>
      </c>
      <c r="E194" s="52">
        <v>3.77E-4</v>
      </c>
      <c r="F194" t="str">
        <f>VLOOKUP(C194&amp;D194,data!N:X,11,FALSE)</f>
        <v>HP/DEF</v>
      </c>
      <c r="G194">
        <f>VLOOKUP($F194,'Flat stat lookup'!$A$1:$D$8,2,FALSE)</f>
        <v>0</v>
      </c>
      <c r="H194">
        <f>VLOOKUP($F194,'Flat stat lookup'!$A$1:$D$8,3,FALSE)</f>
        <v>1</v>
      </c>
      <c r="I194">
        <f>VLOOKUP($F194,'Flat stat lookup'!$A$1:$D$8,4,FALSE)</f>
        <v>1</v>
      </c>
      <c r="J194">
        <f t="shared" si="7"/>
        <v>1</v>
      </c>
      <c r="K194">
        <f>INDEX(data!B:B,MATCH(Ranking!C194&amp;Ranking!D194,data!N:N,0))</f>
        <v>0</v>
      </c>
      <c r="L194">
        <f>(IF(G194=1,IF('Choice Identifier'!$F$5="atk",0.12,0),0)+IF(H194=1,IF('Choice Identifier'!$F$5="hp",0.12,0),0)+IF(I194=1,IF('Choice Identifier'!$F$5="def",0.12,0),0))/SUM(G194:I194)</f>
        <v>0.06</v>
      </c>
      <c r="M194">
        <f t="shared" ref="M194:M257" si="9">IF(K194=0,0,E194+K194+L194)+IF(K194=0,0,IF(L194=0,0,50))</f>
        <v>0</v>
      </c>
      <c r="N194">
        <f t="shared" si="8"/>
        <v>0</v>
      </c>
    </row>
    <row r="195" spans="1:14" x14ac:dyDescent="0.2">
      <c r="A195">
        <v>4</v>
      </c>
      <c r="B195" t="s">
        <v>471</v>
      </c>
      <c r="C195" t="s">
        <v>22</v>
      </c>
      <c r="D195" t="s">
        <v>474</v>
      </c>
      <c r="E195" s="52">
        <v>3.7599999999999998E-4</v>
      </c>
      <c r="F195" t="str">
        <f>VLOOKUP(C195&amp;D195,data!N:X,11,FALSE)</f>
        <v>ATK</v>
      </c>
      <c r="G195">
        <f>VLOOKUP($F195,'Flat stat lookup'!$A$1:$D$8,2,FALSE)</f>
        <v>1</v>
      </c>
      <c r="H195">
        <f>VLOOKUP($F195,'Flat stat lookup'!$A$1:$D$8,3,FALSE)</f>
        <v>0</v>
      </c>
      <c r="I195">
        <f>VLOOKUP($F195,'Flat stat lookup'!$A$1:$D$8,4,FALSE)</f>
        <v>0</v>
      </c>
      <c r="J195">
        <f t="shared" ref="J195:J258" si="10">IF(L195&gt;0,1,0)</f>
        <v>0</v>
      </c>
      <c r="K195">
        <f>INDEX(data!B:B,MATCH(Ranking!C195&amp;Ranking!D195,data!N:N,0))</f>
        <v>4</v>
      </c>
      <c r="L195">
        <f>(IF(G195=1,IF('Choice Identifier'!$F$5="atk",0.12,0),0)+IF(H195=1,IF('Choice Identifier'!$F$5="hp",0.12,0),0)+IF(I195=1,IF('Choice Identifier'!$F$5="def",0.12,0),0))/SUM(G195:I195)</f>
        <v>0</v>
      </c>
      <c r="M195">
        <f t="shared" si="9"/>
        <v>4.0003760000000002</v>
      </c>
      <c r="N195">
        <f t="shared" ref="N195:N258" si="11">IF(M195=0,0,RANK(M195,M:M))</f>
        <v>83</v>
      </c>
    </row>
    <row r="196" spans="1:14" x14ac:dyDescent="0.2">
      <c r="A196">
        <v>4</v>
      </c>
      <c r="B196" t="s">
        <v>471</v>
      </c>
      <c r="C196" t="s">
        <v>26</v>
      </c>
      <c r="D196" t="s">
        <v>475</v>
      </c>
      <c r="E196" s="52">
        <v>3.7500000000000001E-4</v>
      </c>
      <c r="F196" t="str">
        <f>VLOOKUP(C196&amp;D196,data!N:X,11,FALSE)</f>
        <v>HP/DEF</v>
      </c>
      <c r="G196">
        <f>VLOOKUP($F196,'Flat stat lookup'!$A$1:$D$8,2,FALSE)</f>
        <v>0</v>
      </c>
      <c r="H196">
        <f>VLOOKUP($F196,'Flat stat lookup'!$A$1:$D$8,3,FALSE)</f>
        <v>1</v>
      </c>
      <c r="I196">
        <f>VLOOKUP($F196,'Flat stat lookup'!$A$1:$D$8,4,FALSE)</f>
        <v>1</v>
      </c>
      <c r="J196">
        <f t="shared" si="10"/>
        <v>1</v>
      </c>
      <c r="K196">
        <f>INDEX(data!B:B,MATCH(Ranking!C196&amp;Ranking!D196,data!N:N,0))</f>
        <v>0</v>
      </c>
      <c r="L196">
        <f>(IF(G196=1,IF('Choice Identifier'!$F$5="atk",0.12,0),0)+IF(H196=1,IF('Choice Identifier'!$F$5="hp",0.12,0),0)+IF(I196=1,IF('Choice Identifier'!$F$5="def",0.12,0),0))/SUM(G196:I196)</f>
        <v>0.06</v>
      </c>
      <c r="M196">
        <f t="shared" si="9"/>
        <v>0</v>
      </c>
      <c r="N196">
        <f t="shared" si="11"/>
        <v>0</v>
      </c>
    </row>
    <row r="197" spans="1:14" x14ac:dyDescent="0.2">
      <c r="A197">
        <v>4</v>
      </c>
      <c r="B197" t="s">
        <v>471</v>
      </c>
      <c r="C197" t="s">
        <v>13</v>
      </c>
      <c r="D197" t="s">
        <v>476</v>
      </c>
      <c r="E197" s="52">
        <v>3.7399999999999998E-4</v>
      </c>
      <c r="F197" t="str">
        <f>VLOOKUP(C197&amp;D197,data!N:X,11,FALSE)</f>
        <v>HP/DEF</v>
      </c>
      <c r="G197">
        <f>VLOOKUP($F197,'Flat stat lookup'!$A$1:$D$8,2,FALSE)</f>
        <v>0</v>
      </c>
      <c r="H197">
        <f>VLOOKUP($F197,'Flat stat lookup'!$A$1:$D$8,3,FALSE)</f>
        <v>1</v>
      </c>
      <c r="I197">
        <f>VLOOKUP($F197,'Flat stat lookup'!$A$1:$D$8,4,FALSE)</f>
        <v>1</v>
      </c>
      <c r="J197">
        <f t="shared" si="10"/>
        <v>1</v>
      </c>
      <c r="K197">
        <f>INDEX(data!B:B,MATCH(Ranking!C197&amp;Ranking!D197,data!N:N,0))</f>
        <v>0</v>
      </c>
      <c r="L197">
        <f>(IF(G197=1,IF('Choice Identifier'!$F$5="atk",0.12,0),0)+IF(H197=1,IF('Choice Identifier'!$F$5="hp",0.12,0),0)+IF(I197=1,IF('Choice Identifier'!$F$5="def",0.12,0),0))/SUM(G197:I197)</f>
        <v>0.06</v>
      </c>
      <c r="M197">
        <f t="shared" si="9"/>
        <v>0</v>
      </c>
      <c r="N197">
        <f t="shared" si="11"/>
        <v>0</v>
      </c>
    </row>
    <row r="198" spans="1:14" x14ac:dyDescent="0.2">
      <c r="A198">
        <v>4</v>
      </c>
      <c r="B198" t="s">
        <v>1517</v>
      </c>
      <c r="C198" t="s">
        <v>13</v>
      </c>
      <c r="D198" t="s">
        <v>1517</v>
      </c>
      <c r="E198" s="52">
        <v>3.7300000000000001E-4</v>
      </c>
      <c r="F198" t="str">
        <f>VLOOKUP(C198&amp;D198,data!N:X,11,FALSE)</f>
        <v>ATK</v>
      </c>
      <c r="G198">
        <f>VLOOKUP($F198,'Flat stat lookup'!$A$1:$D$8,2,FALSE)</f>
        <v>1</v>
      </c>
      <c r="H198">
        <f>VLOOKUP($F198,'Flat stat lookup'!$A$1:$D$8,3,FALSE)</f>
        <v>0</v>
      </c>
      <c r="I198">
        <f>VLOOKUP($F198,'Flat stat lookup'!$A$1:$D$8,4,FALSE)</f>
        <v>0</v>
      </c>
      <c r="J198">
        <f t="shared" si="10"/>
        <v>0</v>
      </c>
      <c r="K198">
        <f>INDEX(data!B:B,MATCH(Ranking!C198&amp;Ranking!D198,data!N:N,0))</f>
        <v>0</v>
      </c>
      <c r="L198">
        <f>(IF(G198=1,IF('Choice Identifier'!$F$5="atk",0.12,0),0)+IF(H198=1,IF('Choice Identifier'!$F$5="hp",0.12,0),0)+IF(I198=1,IF('Choice Identifier'!$F$5="def",0.12,0),0))/SUM(G198:I198)</f>
        <v>0</v>
      </c>
      <c r="M198">
        <f t="shared" si="9"/>
        <v>0</v>
      </c>
      <c r="N198">
        <f t="shared" si="11"/>
        <v>0</v>
      </c>
    </row>
    <row r="199" spans="1:14" x14ac:dyDescent="0.2">
      <c r="A199">
        <v>4</v>
      </c>
      <c r="B199" t="s">
        <v>1517</v>
      </c>
      <c r="C199" t="s">
        <v>19</v>
      </c>
      <c r="D199" t="s">
        <v>1517</v>
      </c>
      <c r="E199" s="52">
        <v>3.7199999999999999E-4</v>
      </c>
      <c r="F199" t="str">
        <f>VLOOKUP(C199&amp;D199,data!N:X,11,FALSE)</f>
        <v>ATK</v>
      </c>
      <c r="G199">
        <f>VLOOKUP($F199,'Flat stat lookup'!$A$1:$D$8,2,FALSE)</f>
        <v>1</v>
      </c>
      <c r="H199">
        <f>VLOOKUP($F199,'Flat stat lookup'!$A$1:$D$8,3,FALSE)</f>
        <v>0</v>
      </c>
      <c r="I199">
        <f>VLOOKUP($F199,'Flat stat lookup'!$A$1:$D$8,4,FALSE)</f>
        <v>0</v>
      </c>
      <c r="J199">
        <f t="shared" si="10"/>
        <v>0</v>
      </c>
      <c r="K199">
        <f>INDEX(data!B:B,MATCH(Ranking!C199&amp;Ranking!D199,data!N:N,0))</f>
        <v>0</v>
      </c>
      <c r="L199">
        <f>(IF(G199=1,IF('Choice Identifier'!$F$5="atk",0.12,0),0)+IF(H199=1,IF('Choice Identifier'!$F$5="hp",0.12,0),0)+IF(I199=1,IF('Choice Identifier'!$F$5="def",0.12,0),0))/SUM(G199:I199)</f>
        <v>0</v>
      </c>
      <c r="M199">
        <f t="shared" si="9"/>
        <v>0</v>
      </c>
      <c r="N199">
        <f t="shared" si="11"/>
        <v>0</v>
      </c>
    </row>
    <row r="200" spans="1:14" x14ac:dyDescent="0.2">
      <c r="A200">
        <v>4</v>
      </c>
      <c r="B200" t="s">
        <v>1517</v>
      </c>
      <c r="C200" t="s">
        <v>22</v>
      </c>
      <c r="D200" t="s">
        <v>1517</v>
      </c>
      <c r="E200" s="52">
        <v>3.7100000000000002E-4</v>
      </c>
      <c r="F200" t="str">
        <f>VLOOKUP(C200&amp;D200,data!N:X,11,FALSE)</f>
        <v>Any</v>
      </c>
      <c r="G200">
        <f>VLOOKUP($F200,'Flat stat lookup'!$A$1:$D$8,2,FALSE)</f>
        <v>1</v>
      </c>
      <c r="H200">
        <f>VLOOKUP($F200,'Flat stat lookup'!$A$1:$D$8,3,FALSE)</f>
        <v>1</v>
      </c>
      <c r="I200">
        <f>VLOOKUP($F200,'Flat stat lookup'!$A$1:$D$8,4,FALSE)</f>
        <v>1</v>
      </c>
      <c r="J200">
        <f t="shared" si="10"/>
        <v>1</v>
      </c>
      <c r="K200">
        <f>INDEX(data!B:B,MATCH(Ranking!C200&amp;Ranking!D200,data!N:N,0))</f>
        <v>4</v>
      </c>
      <c r="L200">
        <f>(IF(G200=1,IF('Choice Identifier'!$F$5="atk",0.12,0),0)+IF(H200=1,IF('Choice Identifier'!$F$5="hp",0.12,0),0)+IF(I200=1,IF('Choice Identifier'!$F$5="def",0.12,0),0))/SUM(G200:I200)</f>
        <v>0.04</v>
      </c>
      <c r="M200">
        <f t="shared" si="9"/>
        <v>54.040371</v>
      </c>
      <c r="N200">
        <f t="shared" si="11"/>
        <v>32</v>
      </c>
    </row>
    <row r="201" spans="1:14" x14ac:dyDescent="0.2">
      <c r="A201">
        <v>4</v>
      </c>
      <c r="B201" t="s">
        <v>1517</v>
      </c>
      <c r="C201" t="s">
        <v>26</v>
      </c>
      <c r="D201" t="s">
        <v>1517</v>
      </c>
      <c r="E201" s="52">
        <v>3.6999999999999999E-4</v>
      </c>
      <c r="F201" t="str">
        <f>VLOOKUP(C201&amp;D201,data!N:X,11,FALSE)</f>
        <v>HP/DEF</v>
      </c>
      <c r="G201">
        <f>VLOOKUP($F201,'Flat stat lookup'!$A$1:$D$8,2,FALSE)</f>
        <v>0</v>
      </c>
      <c r="H201">
        <f>VLOOKUP($F201,'Flat stat lookup'!$A$1:$D$8,3,FALSE)</f>
        <v>1</v>
      </c>
      <c r="I201">
        <f>VLOOKUP($F201,'Flat stat lookup'!$A$1:$D$8,4,FALSE)</f>
        <v>1</v>
      </c>
      <c r="J201">
        <f t="shared" si="10"/>
        <v>1</v>
      </c>
      <c r="K201">
        <f>INDEX(data!B:B,MATCH(Ranking!C201&amp;Ranking!D201,data!N:N,0))</f>
        <v>0</v>
      </c>
      <c r="L201">
        <f>(IF(G201=1,IF('Choice Identifier'!$F$5="atk",0.12,0),0)+IF(H201=1,IF('Choice Identifier'!$F$5="hp",0.12,0),0)+IF(I201=1,IF('Choice Identifier'!$F$5="def",0.12,0),0))/SUM(G201:I201)</f>
        <v>0.06</v>
      </c>
      <c r="M201">
        <f t="shared" si="9"/>
        <v>0</v>
      </c>
      <c r="N201">
        <f t="shared" si="11"/>
        <v>0</v>
      </c>
    </row>
    <row r="202" spans="1:14" x14ac:dyDescent="0.2">
      <c r="A202">
        <v>4</v>
      </c>
      <c r="B202" t="s">
        <v>1517</v>
      </c>
      <c r="C202" t="s">
        <v>6</v>
      </c>
      <c r="D202" t="s">
        <v>1517</v>
      </c>
      <c r="E202" s="52">
        <v>3.6900000000000002E-4</v>
      </c>
      <c r="F202" t="str">
        <f>VLOOKUP(C202&amp;D202,data!N:X,11,FALSE)</f>
        <v>HP/DEF</v>
      </c>
      <c r="G202">
        <f>VLOOKUP($F202,'Flat stat lookup'!$A$1:$D$8,2,FALSE)</f>
        <v>0</v>
      </c>
      <c r="H202">
        <f>VLOOKUP($F202,'Flat stat lookup'!$A$1:$D$8,3,FALSE)</f>
        <v>1</v>
      </c>
      <c r="I202">
        <f>VLOOKUP($F202,'Flat stat lookup'!$A$1:$D$8,4,FALSE)</f>
        <v>1</v>
      </c>
      <c r="J202">
        <f t="shared" si="10"/>
        <v>1</v>
      </c>
      <c r="K202">
        <f>INDEX(data!B:B,MATCH(Ranking!C202&amp;Ranking!D202,data!N:N,0))</f>
        <v>0</v>
      </c>
      <c r="L202">
        <f>(IF(G202=1,IF('Choice Identifier'!$F$5="atk",0.12,0),0)+IF(H202=1,IF('Choice Identifier'!$F$5="hp",0.12,0),0)+IF(I202=1,IF('Choice Identifier'!$F$5="def",0.12,0),0))/SUM(G202:I202)</f>
        <v>0.06</v>
      </c>
      <c r="M202">
        <f t="shared" si="9"/>
        <v>0</v>
      </c>
      <c r="N202">
        <f t="shared" si="11"/>
        <v>0</v>
      </c>
    </row>
    <row r="203" spans="1:14" x14ac:dyDescent="0.2">
      <c r="A203">
        <v>4</v>
      </c>
      <c r="B203" t="s">
        <v>200</v>
      </c>
      <c r="C203" t="s">
        <v>6</v>
      </c>
      <c r="D203" t="s">
        <v>207</v>
      </c>
      <c r="E203" s="52">
        <v>3.68E-4</v>
      </c>
      <c r="F203" t="str">
        <f>VLOOKUP(C203&amp;D203,data!N:X,11,FALSE)</f>
        <v>Any</v>
      </c>
      <c r="G203">
        <f>VLOOKUP($F203,'Flat stat lookup'!$A$1:$D$8,2,FALSE)</f>
        <v>1</v>
      </c>
      <c r="H203">
        <f>VLOOKUP($F203,'Flat stat lookup'!$A$1:$D$8,3,FALSE)</f>
        <v>1</v>
      </c>
      <c r="I203">
        <f>VLOOKUP($F203,'Flat stat lookup'!$A$1:$D$8,4,FALSE)</f>
        <v>1</v>
      </c>
      <c r="J203">
        <f t="shared" si="10"/>
        <v>1</v>
      </c>
      <c r="K203">
        <f>INDEX(data!B:B,MATCH(Ranking!C203&amp;Ranking!D203,data!N:N,0))</f>
        <v>0</v>
      </c>
      <c r="L203">
        <f>(IF(G203=1,IF('Choice Identifier'!$F$5="atk",0.12,0),0)+IF(H203=1,IF('Choice Identifier'!$F$5="hp",0.12,0),0)+IF(I203=1,IF('Choice Identifier'!$F$5="def",0.12,0),0))/SUM(G203:I203)</f>
        <v>0.04</v>
      </c>
      <c r="M203">
        <f t="shared" si="9"/>
        <v>0</v>
      </c>
      <c r="N203">
        <f t="shared" si="11"/>
        <v>0</v>
      </c>
    </row>
    <row r="204" spans="1:14" x14ac:dyDescent="0.2">
      <c r="A204">
        <v>4</v>
      </c>
      <c r="B204" t="s">
        <v>200</v>
      </c>
      <c r="C204" t="s">
        <v>26</v>
      </c>
      <c r="D204" t="s">
        <v>201</v>
      </c>
      <c r="E204" s="52">
        <v>3.6699999999999998E-4</v>
      </c>
      <c r="F204" t="str">
        <f>VLOOKUP(C204&amp;D204,data!N:X,11,FALSE)</f>
        <v>HP/DEF</v>
      </c>
      <c r="G204">
        <f>VLOOKUP($F204,'Flat stat lookup'!$A$1:$D$8,2,FALSE)</f>
        <v>0</v>
      </c>
      <c r="H204">
        <f>VLOOKUP($F204,'Flat stat lookup'!$A$1:$D$8,3,FALSE)</f>
        <v>1</v>
      </c>
      <c r="I204">
        <f>VLOOKUP($F204,'Flat stat lookup'!$A$1:$D$8,4,FALSE)</f>
        <v>1</v>
      </c>
      <c r="J204">
        <f t="shared" si="10"/>
        <v>1</v>
      </c>
      <c r="K204">
        <f>INDEX(data!B:B,MATCH(Ranking!C204&amp;Ranking!D204,data!N:N,0))</f>
        <v>0</v>
      </c>
      <c r="L204">
        <f>(IF(G204=1,IF('Choice Identifier'!$F$5="atk",0.12,0),0)+IF(H204=1,IF('Choice Identifier'!$F$5="hp",0.12,0),0)+IF(I204=1,IF('Choice Identifier'!$F$5="def",0.12,0),0))/SUM(G204:I204)</f>
        <v>0.06</v>
      </c>
      <c r="M204">
        <f t="shared" si="9"/>
        <v>0</v>
      </c>
      <c r="N204">
        <f t="shared" si="11"/>
        <v>0</v>
      </c>
    </row>
    <row r="205" spans="1:14" x14ac:dyDescent="0.2">
      <c r="A205">
        <v>4</v>
      </c>
      <c r="B205" t="s">
        <v>200</v>
      </c>
      <c r="C205" t="s">
        <v>19</v>
      </c>
      <c r="D205" t="s">
        <v>203</v>
      </c>
      <c r="E205" s="52">
        <v>3.6600000000000001E-4</v>
      </c>
      <c r="F205" t="str">
        <f>VLOOKUP(C205&amp;D205,data!N:X,11,FALSE)</f>
        <v>HP/DEF</v>
      </c>
      <c r="G205">
        <f>VLOOKUP($F205,'Flat stat lookup'!$A$1:$D$8,2,FALSE)</f>
        <v>0</v>
      </c>
      <c r="H205">
        <f>VLOOKUP($F205,'Flat stat lookup'!$A$1:$D$8,3,FALSE)</f>
        <v>1</v>
      </c>
      <c r="I205">
        <f>VLOOKUP($F205,'Flat stat lookup'!$A$1:$D$8,4,FALSE)</f>
        <v>1</v>
      </c>
      <c r="J205">
        <f t="shared" si="10"/>
        <v>1</v>
      </c>
      <c r="K205">
        <f>INDEX(data!B:B,MATCH(Ranking!C205&amp;Ranking!D205,data!N:N,0))</f>
        <v>0</v>
      </c>
      <c r="L205">
        <f>(IF(G205=1,IF('Choice Identifier'!$F$5="atk",0.12,0),0)+IF(H205=1,IF('Choice Identifier'!$F$5="hp",0.12,0),0)+IF(I205=1,IF('Choice Identifier'!$F$5="def",0.12,0),0))/SUM(G205:I205)</f>
        <v>0.06</v>
      </c>
      <c r="M205">
        <f t="shared" si="9"/>
        <v>0</v>
      </c>
      <c r="N205">
        <f t="shared" si="11"/>
        <v>0</v>
      </c>
    </row>
    <row r="206" spans="1:14" x14ac:dyDescent="0.2">
      <c r="A206">
        <v>4</v>
      </c>
      <c r="B206" t="s">
        <v>200</v>
      </c>
      <c r="C206" t="s">
        <v>13</v>
      </c>
      <c r="D206" t="s">
        <v>205</v>
      </c>
      <c r="E206" s="52">
        <v>3.6499999999999998E-4</v>
      </c>
      <c r="F206" t="str">
        <f>VLOOKUP(C206&amp;D206,data!N:X,11,FALSE)</f>
        <v>ATK</v>
      </c>
      <c r="G206">
        <f>VLOOKUP($F206,'Flat stat lookup'!$A$1:$D$8,2,FALSE)</f>
        <v>1</v>
      </c>
      <c r="H206">
        <f>VLOOKUP($F206,'Flat stat lookup'!$A$1:$D$8,3,FALSE)</f>
        <v>0</v>
      </c>
      <c r="I206">
        <f>VLOOKUP($F206,'Flat stat lookup'!$A$1:$D$8,4,FALSE)</f>
        <v>0</v>
      </c>
      <c r="J206">
        <f t="shared" si="10"/>
        <v>0</v>
      </c>
      <c r="K206">
        <f>INDEX(data!B:B,MATCH(Ranking!C206&amp;Ranking!D206,data!N:N,0))</f>
        <v>0</v>
      </c>
      <c r="L206">
        <f>(IF(G206=1,IF('Choice Identifier'!$F$5="atk",0.12,0),0)+IF(H206=1,IF('Choice Identifier'!$F$5="hp",0.12,0),0)+IF(I206=1,IF('Choice Identifier'!$F$5="def",0.12,0),0))/SUM(G206:I206)</f>
        <v>0</v>
      </c>
      <c r="M206">
        <f t="shared" si="9"/>
        <v>0</v>
      </c>
      <c r="N206">
        <f t="shared" si="11"/>
        <v>0</v>
      </c>
    </row>
    <row r="207" spans="1:14" x14ac:dyDescent="0.2">
      <c r="A207">
        <v>4</v>
      </c>
      <c r="B207" t="s">
        <v>200</v>
      </c>
      <c r="C207" t="s">
        <v>22</v>
      </c>
      <c r="D207" t="s">
        <v>206</v>
      </c>
      <c r="E207" s="52">
        <v>3.6400000000000001E-4</v>
      </c>
      <c r="F207" t="str">
        <f>VLOOKUP(C207&amp;D207,data!N:X,11,FALSE)</f>
        <v>HP/DEF</v>
      </c>
      <c r="G207">
        <f>VLOOKUP($F207,'Flat stat lookup'!$A$1:$D$8,2,FALSE)</f>
        <v>0</v>
      </c>
      <c r="H207">
        <f>VLOOKUP($F207,'Flat stat lookup'!$A$1:$D$8,3,FALSE)</f>
        <v>1</v>
      </c>
      <c r="I207">
        <f>VLOOKUP($F207,'Flat stat lookup'!$A$1:$D$8,4,FALSE)</f>
        <v>1</v>
      </c>
      <c r="J207">
        <f t="shared" si="10"/>
        <v>1</v>
      </c>
      <c r="K207">
        <f>INDEX(data!B:B,MATCH(Ranking!C207&amp;Ranking!D207,data!N:N,0))</f>
        <v>3</v>
      </c>
      <c r="L207">
        <f>(IF(G207=1,IF('Choice Identifier'!$F$5="atk",0.12,0),0)+IF(H207=1,IF('Choice Identifier'!$F$5="hp",0.12,0),0)+IF(I207=1,IF('Choice Identifier'!$F$5="def",0.12,0),0))/SUM(G207:I207)</f>
        <v>0.06</v>
      </c>
      <c r="M207">
        <f t="shared" si="9"/>
        <v>53.060364</v>
      </c>
      <c r="N207">
        <f t="shared" si="11"/>
        <v>52</v>
      </c>
    </row>
    <row r="208" spans="1:14" x14ac:dyDescent="0.2">
      <c r="A208">
        <v>4</v>
      </c>
      <c r="B208" t="s">
        <v>134</v>
      </c>
      <c r="C208" t="s">
        <v>22</v>
      </c>
      <c r="D208" t="s">
        <v>140</v>
      </c>
      <c r="E208" s="52">
        <v>3.6299999999999999E-4</v>
      </c>
      <c r="F208" t="str">
        <f>VLOOKUP(C208&amp;D208,data!N:X,11,FALSE)</f>
        <v>HP</v>
      </c>
      <c r="G208">
        <f>VLOOKUP($F208,'Flat stat lookup'!$A$1:$D$8,2,FALSE)</f>
        <v>0</v>
      </c>
      <c r="H208">
        <f>VLOOKUP($F208,'Flat stat lookup'!$A$1:$D$8,3,FALSE)</f>
        <v>1</v>
      </c>
      <c r="I208">
        <f>VLOOKUP($F208,'Flat stat lookup'!$A$1:$D$8,4,FALSE)</f>
        <v>0</v>
      </c>
      <c r="J208">
        <f t="shared" si="10"/>
        <v>1</v>
      </c>
      <c r="K208">
        <f>INDEX(data!B:B,MATCH(Ranking!C208&amp;Ranking!D208,data!N:N,0))</f>
        <v>7</v>
      </c>
      <c r="L208">
        <f>(IF(G208=1,IF('Choice Identifier'!$F$5="atk",0.12,0),0)+IF(H208=1,IF('Choice Identifier'!$F$5="hp",0.12,0),0)+IF(I208=1,IF('Choice Identifier'!$F$5="def",0.12,0),0))/SUM(G208:I208)</f>
        <v>0.12</v>
      </c>
      <c r="M208">
        <f t="shared" si="9"/>
        <v>57.120362999999998</v>
      </c>
      <c r="N208">
        <f t="shared" si="11"/>
        <v>2</v>
      </c>
    </row>
    <row r="209" spans="1:14" x14ac:dyDescent="0.2">
      <c r="A209">
        <v>4</v>
      </c>
      <c r="B209" t="s">
        <v>134</v>
      </c>
      <c r="C209" t="s">
        <v>13</v>
      </c>
      <c r="D209" t="s">
        <v>136</v>
      </c>
      <c r="E209" s="52">
        <v>3.6200000000000002E-4</v>
      </c>
      <c r="F209" t="str">
        <f>VLOOKUP(C209&amp;D209,data!N:X,11,FALSE)</f>
        <v>HP/DEF</v>
      </c>
      <c r="G209">
        <f>VLOOKUP($F209,'Flat stat lookup'!$A$1:$D$8,2,FALSE)</f>
        <v>0</v>
      </c>
      <c r="H209">
        <f>VLOOKUP($F209,'Flat stat lookup'!$A$1:$D$8,3,FALSE)</f>
        <v>1</v>
      </c>
      <c r="I209">
        <f>VLOOKUP($F209,'Flat stat lookup'!$A$1:$D$8,4,FALSE)</f>
        <v>1</v>
      </c>
      <c r="J209">
        <f t="shared" si="10"/>
        <v>1</v>
      </c>
      <c r="K209">
        <f>INDEX(data!B:B,MATCH(Ranking!C209&amp;Ranking!D209,data!N:N,0))</f>
        <v>0</v>
      </c>
      <c r="L209">
        <f>(IF(G209=1,IF('Choice Identifier'!$F$5="atk",0.12,0),0)+IF(H209=1,IF('Choice Identifier'!$F$5="hp",0.12,0),0)+IF(I209=1,IF('Choice Identifier'!$F$5="def",0.12,0),0))/SUM(G209:I209)</f>
        <v>0.06</v>
      </c>
      <c r="M209">
        <f t="shared" si="9"/>
        <v>0</v>
      </c>
      <c r="N209">
        <f t="shared" si="11"/>
        <v>0</v>
      </c>
    </row>
    <row r="210" spans="1:14" x14ac:dyDescent="0.2">
      <c r="A210">
        <v>4</v>
      </c>
      <c r="B210" t="s">
        <v>134</v>
      </c>
      <c r="C210" t="s">
        <v>26</v>
      </c>
      <c r="D210" t="s">
        <v>143</v>
      </c>
      <c r="E210" s="52">
        <v>3.6099999999999999E-4</v>
      </c>
      <c r="F210" t="str">
        <f>VLOOKUP(C210&amp;D210,data!N:X,11,FALSE)</f>
        <v>HP/DEF</v>
      </c>
      <c r="G210">
        <f>VLOOKUP($F210,'Flat stat lookup'!$A$1:$D$8,2,FALSE)</f>
        <v>0</v>
      </c>
      <c r="H210">
        <f>VLOOKUP($F210,'Flat stat lookup'!$A$1:$D$8,3,FALSE)</f>
        <v>1</v>
      </c>
      <c r="I210">
        <f>VLOOKUP($F210,'Flat stat lookup'!$A$1:$D$8,4,FALSE)</f>
        <v>1</v>
      </c>
      <c r="J210">
        <f t="shared" si="10"/>
        <v>1</v>
      </c>
      <c r="K210">
        <f>INDEX(data!B:B,MATCH(Ranking!C210&amp;Ranking!D210,data!N:N,0))</f>
        <v>0</v>
      </c>
      <c r="L210">
        <f>(IF(G210=1,IF('Choice Identifier'!$F$5="atk",0.12,0),0)+IF(H210=1,IF('Choice Identifier'!$F$5="hp",0.12,0),0)+IF(I210=1,IF('Choice Identifier'!$F$5="def",0.12,0),0))/SUM(G210:I210)</f>
        <v>0.06</v>
      </c>
      <c r="M210">
        <f t="shared" si="9"/>
        <v>0</v>
      </c>
      <c r="N210">
        <f t="shared" si="11"/>
        <v>0</v>
      </c>
    </row>
    <row r="211" spans="1:14" x14ac:dyDescent="0.2">
      <c r="A211">
        <v>4</v>
      </c>
      <c r="B211" t="s">
        <v>134</v>
      </c>
      <c r="C211" t="s">
        <v>19</v>
      </c>
      <c r="D211" t="s">
        <v>139</v>
      </c>
      <c r="E211" s="52">
        <v>3.6000000000000002E-4</v>
      </c>
      <c r="F211" t="str">
        <f>VLOOKUP(C211&amp;D211,data!N:X,11,FALSE)</f>
        <v>HP/DEF</v>
      </c>
      <c r="G211">
        <f>VLOOKUP($F211,'Flat stat lookup'!$A$1:$D$8,2,FALSE)</f>
        <v>0</v>
      </c>
      <c r="H211">
        <f>VLOOKUP($F211,'Flat stat lookup'!$A$1:$D$8,3,FALSE)</f>
        <v>1</v>
      </c>
      <c r="I211">
        <f>VLOOKUP($F211,'Flat stat lookup'!$A$1:$D$8,4,FALSE)</f>
        <v>1</v>
      </c>
      <c r="J211">
        <f t="shared" si="10"/>
        <v>1</v>
      </c>
      <c r="K211">
        <f>INDEX(data!B:B,MATCH(Ranking!C211&amp;Ranking!D211,data!N:N,0))</f>
        <v>0</v>
      </c>
      <c r="L211">
        <f>(IF(G211=1,IF('Choice Identifier'!$F$5="atk",0.12,0),0)+IF(H211=1,IF('Choice Identifier'!$F$5="hp",0.12,0),0)+IF(I211=1,IF('Choice Identifier'!$F$5="def",0.12,0),0))/SUM(G211:I211)</f>
        <v>0.06</v>
      </c>
      <c r="M211">
        <f t="shared" si="9"/>
        <v>0</v>
      </c>
      <c r="N211">
        <f t="shared" si="11"/>
        <v>0</v>
      </c>
    </row>
    <row r="212" spans="1:14" x14ac:dyDescent="0.2">
      <c r="A212">
        <v>4</v>
      </c>
      <c r="B212" t="s">
        <v>134</v>
      </c>
      <c r="C212" t="s">
        <v>6</v>
      </c>
      <c r="D212" t="s">
        <v>135</v>
      </c>
      <c r="E212" s="52">
        <v>3.59E-4</v>
      </c>
      <c r="F212" t="str">
        <f>VLOOKUP(C212&amp;D212,data!N:X,11,FALSE)</f>
        <v>HP/DEF</v>
      </c>
      <c r="G212">
        <f>VLOOKUP($F212,'Flat stat lookup'!$A$1:$D$8,2,FALSE)</f>
        <v>0</v>
      </c>
      <c r="H212">
        <f>VLOOKUP($F212,'Flat stat lookup'!$A$1:$D$8,3,FALSE)</f>
        <v>1</v>
      </c>
      <c r="I212">
        <f>VLOOKUP($F212,'Flat stat lookup'!$A$1:$D$8,4,FALSE)</f>
        <v>1</v>
      </c>
      <c r="J212">
        <f t="shared" si="10"/>
        <v>1</v>
      </c>
      <c r="K212">
        <f>INDEX(data!B:B,MATCH(Ranking!C212&amp;Ranking!D212,data!N:N,0))</f>
        <v>0</v>
      </c>
      <c r="L212">
        <f>(IF(G212=1,IF('Choice Identifier'!$F$5="atk",0.12,0),0)+IF(H212=1,IF('Choice Identifier'!$F$5="hp",0.12,0),0)+IF(I212=1,IF('Choice Identifier'!$F$5="def",0.12,0),0))/SUM(G212:I212)</f>
        <v>0.06</v>
      </c>
      <c r="M212">
        <f t="shared" si="9"/>
        <v>0</v>
      </c>
      <c r="N212">
        <f t="shared" si="11"/>
        <v>0</v>
      </c>
    </row>
    <row r="213" spans="1:14" x14ac:dyDescent="0.2">
      <c r="A213">
        <v>4</v>
      </c>
      <c r="B213" t="s">
        <v>562</v>
      </c>
      <c r="C213" t="s">
        <v>26</v>
      </c>
      <c r="D213" t="s">
        <v>567</v>
      </c>
      <c r="E213" s="52">
        <v>3.5799999999999997E-4</v>
      </c>
      <c r="F213" t="str">
        <f>VLOOKUP(C213&amp;D213,data!N:X,11,FALSE)</f>
        <v>ATK</v>
      </c>
      <c r="G213">
        <f>VLOOKUP($F213,'Flat stat lookup'!$A$1:$D$8,2,FALSE)</f>
        <v>1</v>
      </c>
      <c r="H213">
        <f>VLOOKUP($F213,'Flat stat lookup'!$A$1:$D$8,3,FALSE)</f>
        <v>0</v>
      </c>
      <c r="I213">
        <f>VLOOKUP($F213,'Flat stat lookup'!$A$1:$D$8,4,FALSE)</f>
        <v>0</v>
      </c>
      <c r="J213">
        <f t="shared" si="10"/>
        <v>0</v>
      </c>
      <c r="K213">
        <f>INDEX(data!B:B,MATCH(Ranking!C213&amp;Ranking!D213,data!N:N,0))</f>
        <v>0</v>
      </c>
      <c r="L213">
        <f>(IF(G213=1,IF('Choice Identifier'!$F$5="atk",0.12,0),0)+IF(H213=1,IF('Choice Identifier'!$F$5="hp",0.12,0),0)+IF(I213=1,IF('Choice Identifier'!$F$5="def",0.12,0),0))/SUM(G213:I213)</f>
        <v>0</v>
      </c>
      <c r="M213">
        <f t="shared" si="9"/>
        <v>0</v>
      </c>
      <c r="N213">
        <f t="shared" si="11"/>
        <v>0</v>
      </c>
    </row>
    <row r="214" spans="1:14" x14ac:dyDescent="0.2">
      <c r="A214">
        <v>4</v>
      </c>
      <c r="B214" t="s">
        <v>483</v>
      </c>
      <c r="C214" t="s">
        <v>6</v>
      </c>
      <c r="D214" t="s">
        <v>484</v>
      </c>
      <c r="E214" s="52">
        <v>3.57E-4</v>
      </c>
      <c r="F214" t="str">
        <f>VLOOKUP(C214&amp;D214,data!N:X,11,FALSE)</f>
        <v>HP/DEF</v>
      </c>
      <c r="G214">
        <f>VLOOKUP($F214,'Flat stat lookup'!$A$1:$D$8,2,FALSE)</f>
        <v>0</v>
      </c>
      <c r="H214">
        <f>VLOOKUP($F214,'Flat stat lookup'!$A$1:$D$8,3,FALSE)</f>
        <v>1</v>
      </c>
      <c r="I214">
        <f>VLOOKUP($F214,'Flat stat lookup'!$A$1:$D$8,4,FALSE)</f>
        <v>1</v>
      </c>
      <c r="J214">
        <f t="shared" si="10"/>
        <v>1</v>
      </c>
      <c r="K214">
        <f>INDEX(data!B:B,MATCH(Ranking!C214&amp;Ranking!D214,data!N:N,0))</f>
        <v>0</v>
      </c>
      <c r="L214">
        <f>(IF(G214=1,IF('Choice Identifier'!$F$5="atk",0.12,0),0)+IF(H214=1,IF('Choice Identifier'!$F$5="hp",0.12,0),0)+IF(I214=1,IF('Choice Identifier'!$F$5="def",0.12,0),0))/SUM(G214:I214)</f>
        <v>0.06</v>
      </c>
      <c r="M214">
        <f t="shared" si="9"/>
        <v>0</v>
      </c>
      <c r="N214">
        <f t="shared" si="11"/>
        <v>0</v>
      </c>
    </row>
    <row r="215" spans="1:14" x14ac:dyDescent="0.2">
      <c r="A215">
        <v>4</v>
      </c>
      <c r="B215" t="s">
        <v>483</v>
      </c>
      <c r="C215" t="s">
        <v>22</v>
      </c>
      <c r="D215" t="s">
        <v>485</v>
      </c>
      <c r="E215" s="52">
        <v>3.5599999999999998E-4</v>
      </c>
      <c r="F215" t="str">
        <f>VLOOKUP(C215&amp;D215,data!N:X,11,FALSE)</f>
        <v>HP/DEF</v>
      </c>
      <c r="G215">
        <f>VLOOKUP($F215,'Flat stat lookup'!$A$1:$D$8,2,FALSE)</f>
        <v>0</v>
      </c>
      <c r="H215">
        <f>VLOOKUP($F215,'Flat stat lookup'!$A$1:$D$8,3,FALSE)</f>
        <v>1</v>
      </c>
      <c r="I215">
        <f>VLOOKUP($F215,'Flat stat lookup'!$A$1:$D$8,4,FALSE)</f>
        <v>1</v>
      </c>
      <c r="J215">
        <f t="shared" si="10"/>
        <v>1</v>
      </c>
      <c r="K215">
        <f>INDEX(data!B:B,MATCH(Ranking!C215&amp;Ranking!D215,data!N:N,0))</f>
        <v>5</v>
      </c>
      <c r="L215">
        <f>(IF(G215=1,IF('Choice Identifier'!$F$5="atk",0.12,0),0)+IF(H215=1,IF('Choice Identifier'!$F$5="hp",0.12,0),0)+IF(I215=1,IF('Choice Identifier'!$F$5="def",0.12,0),0))/SUM(G215:I215)</f>
        <v>0.06</v>
      </c>
      <c r="M215">
        <f t="shared" si="9"/>
        <v>55.060355999999999</v>
      </c>
      <c r="N215">
        <f t="shared" si="11"/>
        <v>21</v>
      </c>
    </row>
    <row r="216" spans="1:14" x14ac:dyDescent="0.2">
      <c r="A216">
        <v>4</v>
      </c>
      <c r="B216" t="s">
        <v>46</v>
      </c>
      <c r="C216" t="s">
        <v>6</v>
      </c>
      <c r="D216" t="s">
        <v>47</v>
      </c>
      <c r="E216" s="52">
        <v>3.5500000000000001E-4</v>
      </c>
      <c r="F216" t="str">
        <f>VLOOKUP(C216&amp;D216,data!N:X,11,FALSE)</f>
        <v>DEF</v>
      </c>
      <c r="G216">
        <f>VLOOKUP($F216,'Flat stat lookup'!$A$1:$D$8,2,FALSE)</f>
        <v>0</v>
      </c>
      <c r="H216">
        <f>VLOOKUP($F216,'Flat stat lookup'!$A$1:$D$8,3,FALSE)</f>
        <v>0</v>
      </c>
      <c r="I216">
        <f>VLOOKUP($F216,'Flat stat lookup'!$A$1:$D$8,4,FALSE)</f>
        <v>1</v>
      </c>
      <c r="J216">
        <f t="shared" si="10"/>
        <v>0</v>
      </c>
      <c r="K216">
        <f>INDEX(data!B:B,MATCH(Ranking!C216&amp;Ranking!D216,data!N:N,0))</f>
        <v>0</v>
      </c>
      <c r="L216">
        <f>(IF(G216=1,IF('Choice Identifier'!$F$5="atk",0.12,0),0)+IF(H216=1,IF('Choice Identifier'!$F$5="hp",0.12,0),0)+IF(I216=1,IF('Choice Identifier'!$F$5="def",0.12,0),0))/SUM(G216:I216)</f>
        <v>0</v>
      </c>
      <c r="M216">
        <f t="shared" si="9"/>
        <v>0</v>
      </c>
      <c r="N216">
        <f t="shared" si="11"/>
        <v>0</v>
      </c>
    </row>
    <row r="217" spans="1:14" x14ac:dyDescent="0.2">
      <c r="A217">
        <v>4</v>
      </c>
      <c r="B217" t="s">
        <v>46</v>
      </c>
      <c r="C217" t="s">
        <v>19</v>
      </c>
      <c r="D217" t="s">
        <v>53</v>
      </c>
      <c r="E217" s="52">
        <v>3.5399999999999999E-4</v>
      </c>
      <c r="F217" t="str">
        <f>VLOOKUP(C217&amp;D217,data!N:X,11,FALSE)</f>
        <v>DEF</v>
      </c>
      <c r="G217">
        <f>VLOOKUP($F217,'Flat stat lookup'!$A$1:$D$8,2,FALSE)</f>
        <v>0</v>
      </c>
      <c r="H217">
        <f>VLOOKUP($F217,'Flat stat lookup'!$A$1:$D$8,3,FALSE)</f>
        <v>0</v>
      </c>
      <c r="I217">
        <f>VLOOKUP($F217,'Flat stat lookup'!$A$1:$D$8,4,FALSE)</f>
        <v>1</v>
      </c>
      <c r="J217">
        <f t="shared" si="10"/>
        <v>0</v>
      </c>
      <c r="K217">
        <f>INDEX(data!B:B,MATCH(Ranking!C217&amp;Ranking!D217,data!N:N,0))</f>
        <v>0</v>
      </c>
      <c r="L217">
        <f>(IF(G217=1,IF('Choice Identifier'!$F$5="atk",0.12,0),0)+IF(H217=1,IF('Choice Identifier'!$F$5="hp",0.12,0),0)+IF(I217=1,IF('Choice Identifier'!$F$5="def",0.12,0),0))/SUM(G217:I217)</f>
        <v>0</v>
      </c>
      <c r="M217">
        <f t="shared" si="9"/>
        <v>0</v>
      </c>
      <c r="N217">
        <f t="shared" si="11"/>
        <v>0</v>
      </c>
    </row>
    <row r="218" spans="1:14" x14ac:dyDescent="0.2">
      <c r="A218">
        <v>4</v>
      </c>
      <c r="B218" t="s">
        <v>46</v>
      </c>
      <c r="C218" t="s">
        <v>26</v>
      </c>
      <c r="D218" t="s">
        <v>55</v>
      </c>
      <c r="E218" s="52">
        <v>3.5300000000000002E-4</v>
      </c>
      <c r="F218" t="str">
        <f>VLOOKUP(C218&amp;D218,data!N:X,11,FALSE)</f>
        <v>DEF</v>
      </c>
      <c r="G218">
        <f>VLOOKUP($F218,'Flat stat lookup'!$A$1:$D$8,2,FALSE)</f>
        <v>0</v>
      </c>
      <c r="H218">
        <f>VLOOKUP($F218,'Flat stat lookup'!$A$1:$D$8,3,FALSE)</f>
        <v>0</v>
      </c>
      <c r="I218">
        <f>VLOOKUP($F218,'Flat stat lookup'!$A$1:$D$8,4,FALSE)</f>
        <v>1</v>
      </c>
      <c r="J218">
        <f t="shared" si="10"/>
        <v>0</v>
      </c>
      <c r="K218">
        <f>INDEX(data!B:B,MATCH(Ranking!C218&amp;Ranking!D218,data!N:N,0))</f>
        <v>0</v>
      </c>
      <c r="L218">
        <f>(IF(G218=1,IF('Choice Identifier'!$F$5="atk",0.12,0),0)+IF(H218=1,IF('Choice Identifier'!$F$5="hp",0.12,0),0)+IF(I218=1,IF('Choice Identifier'!$F$5="def",0.12,0),0))/SUM(G218:I218)</f>
        <v>0</v>
      </c>
      <c r="M218">
        <f t="shared" si="9"/>
        <v>0</v>
      </c>
      <c r="N218">
        <f t="shared" si="11"/>
        <v>0</v>
      </c>
    </row>
    <row r="219" spans="1:14" x14ac:dyDescent="0.2">
      <c r="A219">
        <v>4</v>
      </c>
      <c r="B219" t="s">
        <v>46</v>
      </c>
      <c r="C219" t="s">
        <v>22</v>
      </c>
      <c r="D219" t="s">
        <v>54</v>
      </c>
      <c r="E219" s="52">
        <v>3.5199999999999999E-4</v>
      </c>
      <c r="F219" t="str">
        <f>VLOOKUP(C219&amp;D219,data!N:X,11,FALSE)</f>
        <v>DEF</v>
      </c>
      <c r="G219">
        <f>VLOOKUP($F219,'Flat stat lookup'!$A$1:$D$8,2,FALSE)</f>
        <v>0</v>
      </c>
      <c r="H219">
        <f>VLOOKUP($F219,'Flat stat lookup'!$A$1:$D$8,3,FALSE)</f>
        <v>0</v>
      </c>
      <c r="I219">
        <f>VLOOKUP($F219,'Flat stat lookup'!$A$1:$D$8,4,FALSE)</f>
        <v>1</v>
      </c>
      <c r="J219">
        <f t="shared" si="10"/>
        <v>0</v>
      </c>
      <c r="K219">
        <f>INDEX(data!B:B,MATCH(Ranking!C219&amp;Ranking!D219,data!N:N,0))</f>
        <v>3</v>
      </c>
      <c r="L219">
        <f>(IF(G219=1,IF('Choice Identifier'!$F$5="atk",0.12,0),0)+IF(H219=1,IF('Choice Identifier'!$F$5="hp",0.12,0),0)+IF(I219=1,IF('Choice Identifier'!$F$5="def",0.12,0),0))/SUM(G219:I219)</f>
        <v>0</v>
      </c>
      <c r="M219">
        <f t="shared" si="9"/>
        <v>3.0003519999999999</v>
      </c>
      <c r="N219">
        <f t="shared" si="11"/>
        <v>98</v>
      </c>
    </row>
    <row r="220" spans="1:14" x14ac:dyDescent="0.2">
      <c r="A220">
        <v>4</v>
      </c>
      <c r="B220" t="s">
        <v>46</v>
      </c>
      <c r="C220" t="s">
        <v>13</v>
      </c>
      <c r="D220" t="s">
        <v>52</v>
      </c>
      <c r="E220" s="52">
        <v>3.5100000000000002E-4</v>
      </c>
      <c r="F220" t="str">
        <f>VLOOKUP(C220&amp;D220,data!N:X,11,FALSE)</f>
        <v>DEF</v>
      </c>
      <c r="G220">
        <f>VLOOKUP($F220,'Flat stat lookup'!$A$1:$D$8,2,FALSE)</f>
        <v>0</v>
      </c>
      <c r="H220">
        <f>VLOOKUP($F220,'Flat stat lookup'!$A$1:$D$8,3,FALSE)</f>
        <v>0</v>
      </c>
      <c r="I220">
        <f>VLOOKUP($F220,'Flat stat lookup'!$A$1:$D$8,4,FALSE)</f>
        <v>1</v>
      </c>
      <c r="J220">
        <f t="shared" si="10"/>
        <v>0</v>
      </c>
      <c r="K220">
        <f>INDEX(data!B:B,MATCH(Ranking!C220&amp;Ranking!D220,data!N:N,0))</f>
        <v>0</v>
      </c>
      <c r="L220">
        <f>(IF(G220=1,IF('Choice Identifier'!$F$5="atk",0.12,0),0)+IF(H220=1,IF('Choice Identifier'!$F$5="hp",0.12,0),0)+IF(I220=1,IF('Choice Identifier'!$F$5="def",0.12,0),0))/SUM(G220:I220)</f>
        <v>0</v>
      </c>
      <c r="M220">
        <f t="shared" si="9"/>
        <v>0</v>
      </c>
      <c r="N220">
        <f t="shared" si="11"/>
        <v>0</v>
      </c>
    </row>
    <row r="221" spans="1:14" x14ac:dyDescent="0.2">
      <c r="A221">
        <v>4</v>
      </c>
      <c r="B221" t="s">
        <v>95</v>
      </c>
      <c r="C221" t="s">
        <v>22</v>
      </c>
      <c r="D221" t="s">
        <v>103</v>
      </c>
      <c r="E221" s="52">
        <v>3.5E-4</v>
      </c>
      <c r="F221" t="str">
        <f>VLOOKUP(C221&amp;D221,data!N:X,11,FALSE)</f>
        <v>DEF</v>
      </c>
      <c r="G221">
        <f>VLOOKUP($F221,'Flat stat lookup'!$A$1:$D$8,2,FALSE)</f>
        <v>0</v>
      </c>
      <c r="H221">
        <f>VLOOKUP($F221,'Flat stat lookup'!$A$1:$D$8,3,FALSE)</f>
        <v>0</v>
      </c>
      <c r="I221">
        <f>VLOOKUP($F221,'Flat stat lookup'!$A$1:$D$8,4,FALSE)</f>
        <v>1</v>
      </c>
      <c r="J221">
        <f t="shared" si="10"/>
        <v>0</v>
      </c>
      <c r="K221">
        <f>INDEX(data!B:B,MATCH(Ranking!C221&amp;Ranking!D221,data!N:N,0))</f>
        <v>4</v>
      </c>
      <c r="L221">
        <f>(IF(G221=1,IF('Choice Identifier'!$F$5="atk",0.12,0),0)+IF(H221=1,IF('Choice Identifier'!$F$5="hp",0.12,0),0)+IF(I221=1,IF('Choice Identifier'!$F$5="def",0.12,0),0))/SUM(G221:I221)</f>
        <v>0</v>
      </c>
      <c r="M221">
        <f t="shared" si="9"/>
        <v>4.0003500000000001</v>
      </c>
      <c r="N221">
        <f t="shared" si="11"/>
        <v>84</v>
      </c>
    </row>
    <row r="222" spans="1:14" x14ac:dyDescent="0.2">
      <c r="A222">
        <v>4</v>
      </c>
      <c r="B222" t="s">
        <v>95</v>
      </c>
      <c r="C222" t="s">
        <v>19</v>
      </c>
      <c r="D222" t="s">
        <v>102</v>
      </c>
      <c r="E222" s="52">
        <v>3.4900000000000003E-4</v>
      </c>
      <c r="F222" t="str">
        <f>VLOOKUP(C222&amp;D222,data!N:X,11,FALSE)</f>
        <v>HP</v>
      </c>
      <c r="G222">
        <f>VLOOKUP($F222,'Flat stat lookup'!$A$1:$D$8,2,FALSE)</f>
        <v>0</v>
      </c>
      <c r="H222">
        <f>VLOOKUP($F222,'Flat stat lookup'!$A$1:$D$8,3,FALSE)</f>
        <v>1</v>
      </c>
      <c r="I222">
        <f>VLOOKUP($F222,'Flat stat lookup'!$A$1:$D$8,4,FALSE)</f>
        <v>0</v>
      </c>
      <c r="J222">
        <f t="shared" si="10"/>
        <v>1</v>
      </c>
      <c r="K222">
        <f>INDEX(data!B:B,MATCH(Ranking!C222&amp;Ranking!D222,data!N:N,0))</f>
        <v>0</v>
      </c>
      <c r="L222">
        <f>(IF(G222=1,IF('Choice Identifier'!$F$5="atk",0.12,0),0)+IF(H222=1,IF('Choice Identifier'!$F$5="hp",0.12,0),0)+IF(I222=1,IF('Choice Identifier'!$F$5="def",0.12,0),0))/SUM(G222:I222)</f>
        <v>0.12</v>
      </c>
      <c r="M222">
        <f t="shared" si="9"/>
        <v>0</v>
      </c>
      <c r="N222">
        <f t="shared" si="11"/>
        <v>0</v>
      </c>
    </row>
    <row r="223" spans="1:14" x14ac:dyDescent="0.2">
      <c r="A223">
        <v>4</v>
      </c>
      <c r="B223" t="s">
        <v>95</v>
      </c>
      <c r="C223" t="s">
        <v>26</v>
      </c>
      <c r="D223" t="s">
        <v>105</v>
      </c>
      <c r="E223" s="52">
        <v>3.48E-4</v>
      </c>
      <c r="F223" t="str">
        <f>VLOOKUP(C223&amp;D223,data!N:X,11,FALSE)</f>
        <v>HP</v>
      </c>
      <c r="G223">
        <f>VLOOKUP($F223,'Flat stat lookup'!$A$1:$D$8,2,FALSE)</f>
        <v>0</v>
      </c>
      <c r="H223">
        <f>VLOOKUP($F223,'Flat stat lookup'!$A$1:$D$8,3,FALSE)</f>
        <v>1</v>
      </c>
      <c r="I223">
        <f>VLOOKUP($F223,'Flat stat lookup'!$A$1:$D$8,4,FALSE)</f>
        <v>0</v>
      </c>
      <c r="J223">
        <f t="shared" si="10"/>
        <v>1</v>
      </c>
      <c r="K223">
        <f>INDEX(data!B:B,MATCH(Ranking!C223&amp;Ranking!D223,data!N:N,0))</f>
        <v>0</v>
      </c>
      <c r="L223">
        <f>(IF(G223=1,IF('Choice Identifier'!$F$5="atk",0.12,0),0)+IF(H223=1,IF('Choice Identifier'!$F$5="hp",0.12,0),0)+IF(I223=1,IF('Choice Identifier'!$F$5="def",0.12,0),0))/SUM(G223:I223)</f>
        <v>0.12</v>
      </c>
      <c r="M223">
        <f t="shared" si="9"/>
        <v>0</v>
      </c>
      <c r="N223">
        <f t="shared" si="11"/>
        <v>0</v>
      </c>
    </row>
    <row r="224" spans="1:14" x14ac:dyDescent="0.2">
      <c r="A224">
        <v>4</v>
      </c>
      <c r="B224" t="s">
        <v>555</v>
      </c>
      <c r="C224" t="s">
        <v>22</v>
      </c>
      <c r="D224" t="s">
        <v>556</v>
      </c>
      <c r="E224" s="52">
        <v>3.4699999999999998E-4</v>
      </c>
      <c r="F224" t="str">
        <f>VLOOKUP(C224&amp;D224,data!N:X,11,FALSE)</f>
        <v>HP/DEF</v>
      </c>
      <c r="G224">
        <f>VLOOKUP($F224,'Flat stat lookup'!$A$1:$D$8,2,FALSE)</f>
        <v>0</v>
      </c>
      <c r="H224">
        <f>VLOOKUP($F224,'Flat stat lookup'!$A$1:$D$8,3,FALSE)</f>
        <v>1</v>
      </c>
      <c r="I224">
        <f>VLOOKUP($F224,'Flat stat lookup'!$A$1:$D$8,4,FALSE)</f>
        <v>1</v>
      </c>
      <c r="J224">
        <f t="shared" si="10"/>
        <v>1</v>
      </c>
      <c r="K224">
        <f>INDEX(data!B:B,MATCH(Ranking!C224&amp;Ranking!D224,data!N:N,0))</f>
        <v>1</v>
      </c>
      <c r="L224">
        <f>(IF(G224=1,IF('Choice Identifier'!$F$5="atk",0.12,0),0)+IF(H224=1,IF('Choice Identifier'!$F$5="hp",0.12,0),0)+IF(I224=1,IF('Choice Identifier'!$F$5="def",0.12,0),0))/SUM(G224:I224)</f>
        <v>0.06</v>
      </c>
      <c r="M224">
        <f t="shared" si="9"/>
        <v>51.060347</v>
      </c>
      <c r="N224">
        <f t="shared" si="11"/>
        <v>64</v>
      </c>
    </row>
    <row r="225" spans="1:14" x14ac:dyDescent="0.2">
      <c r="A225">
        <v>4</v>
      </c>
      <c r="B225" t="s">
        <v>555</v>
      </c>
      <c r="C225" t="s">
        <v>19</v>
      </c>
      <c r="D225" t="s">
        <v>558</v>
      </c>
      <c r="E225" s="52">
        <v>3.4600000000000001E-4</v>
      </c>
      <c r="F225" t="str">
        <f>VLOOKUP(C225&amp;D225,data!N:X,11,FALSE)</f>
        <v>DEF</v>
      </c>
      <c r="G225">
        <f>VLOOKUP($F225,'Flat stat lookup'!$A$1:$D$8,2,FALSE)</f>
        <v>0</v>
      </c>
      <c r="H225">
        <f>VLOOKUP($F225,'Flat stat lookup'!$A$1:$D$8,3,FALSE)</f>
        <v>0</v>
      </c>
      <c r="I225">
        <f>VLOOKUP($F225,'Flat stat lookup'!$A$1:$D$8,4,FALSE)</f>
        <v>1</v>
      </c>
      <c r="J225">
        <f t="shared" si="10"/>
        <v>0</v>
      </c>
      <c r="K225">
        <f>INDEX(data!B:B,MATCH(Ranking!C225&amp;Ranking!D225,data!N:N,0))</f>
        <v>0</v>
      </c>
      <c r="L225">
        <f>(IF(G225=1,IF('Choice Identifier'!$F$5="atk",0.12,0),0)+IF(H225=1,IF('Choice Identifier'!$F$5="hp",0.12,0),0)+IF(I225=1,IF('Choice Identifier'!$F$5="def",0.12,0),0))/SUM(G225:I225)</f>
        <v>0</v>
      </c>
      <c r="M225">
        <f t="shared" si="9"/>
        <v>0</v>
      </c>
      <c r="N225">
        <f t="shared" si="11"/>
        <v>0</v>
      </c>
    </row>
    <row r="226" spans="1:14" x14ac:dyDescent="0.2">
      <c r="A226">
        <v>4</v>
      </c>
      <c r="B226" t="s">
        <v>209</v>
      </c>
      <c r="C226" t="s">
        <v>6</v>
      </c>
      <c r="D226" t="s">
        <v>211</v>
      </c>
      <c r="E226" s="52">
        <v>3.4499999999999998E-4</v>
      </c>
      <c r="F226" t="str">
        <f>VLOOKUP(C226&amp;D226,data!N:X,11,FALSE)</f>
        <v>HP/DEF</v>
      </c>
      <c r="G226">
        <f>VLOOKUP($F226,'Flat stat lookup'!$A$1:$D$8,2,FALSE)</f>
        <v>0</v>
      </c>
      <c r="H226">
        <f>VLOOKUP($F226,'Flat stat lookup'!$A$1:$D$8,3,FALSE)</f>
        <v>1</v>
      </c>
      <c r="I226">
        <f>VLOOKUP($F226,'Flat stat lookup'!$A$1:$D$8,4,FALSE)</f>
        <v>1</v>
      </c>
      <c r="J226">
        <f t="shared" si="10"/>
        <v>1</v>
      </c>
      <c r="K226">
        <f>INDEX(data!B:B,MATCH(Ranking!C226&amp;Ranking!D226,data!N:N,0))</f>
        <v>0</v>
      </c>
      <c r="L226">
        <f>(IF(G226=1,IF('Choice Identifier'!$F$5="atk",0.12,0),0)+IF(H226=1,IF('Choice Identifier'!$F$5="hp",0.12,0),0)+IF(I226=1,IF('Choice Identifier'!$F$5="def",0.12,0),0))/SUM(G226:I226)</f>
        <v>0.06</v>
      </c>
      <c r="M226">
        <f t="shared" si="9"/>
        <v>0</v>
      </c>
      <c r="N226">
        <f t="shared" si="11"/>
        <v>0</v>
      </c>
    </row>
    <row r="227" spans="1:14" x14ac:dyDescent="0.2">
      <c r="A227">
        <v>4</v>
      </c>
      <c r="B227" t="s">
        <v>209</v>
      </c>
      <c r="C227" t="s">
        <v>13</v>
      </c>
      <c r="D227" t="s">
        <v>212</v>
      </c>
      <c r="E227" s="52">
        <v>3.4400000000000001E-4</v>
      </c>
      <c r="F227" t="str">
        <f>VLOOKUP(C227&amp;D227,data!N:X,11,FALSE)</f>
        <v>HP</v>
      </c>
      <c r="G227">
        <f>VLOOKUP($F227,'Flat stat lookup'!$A$1:$D$8,2,FALSE)</f>
        <v>0</v>
      </c>
      <c r="H227">
        <f>VLOOKUP($F227,'Flat stat lookup'!$A$1:$D$8,3,FALSE)</f>
        <v>1</v>
      </c>
      <c r="I227">
        <f>VLOOKUP($F227,'Flat stat lookup'!$A$1:$D$8,4,FALSE)</f>
        <v>0</v>
      </c>
      <c r="J227">
        <f t="shared" si="10"/>
        <v>1</v>
      </c>
      <c r="K227">
        <f>INDEX(data!B:B,MATCH(Ranking!C227&amp;Ranking!D227,data!N:N,0))</f>
        <v>0</v>
      </c>
      <c r="L227">
        <f>(IF(G227=1,IF('Choice Identifier'!$F$5="atk",0.12,0),0)+IF(H227=1,IF('Choice Identifier'!$F$5="hp",0.12,0),0)+IF(I227=1,IF('Choice Identifier'!$F$5="def",0.12,0),0))/SUM(G227:I227)</f>
        <v>0.12</v>
      </c>
      <c r="M227">
        <f t="shared" si="9"/>
        <v>0</v>
      </c>
      <c r="N227">
        <f t="shared" si="11"/>
        <v>0</v>
      </c>
    </row>
    <row r="228" spans="1:14" x14ac:dyDescent="0.2">
      <c r="A228">
        <v>4</v>
      </c>
      <c r="B228" t="s">
        <v>209</v>
      </c>
      <c r="C228" t="s">
        <v>19</v>
      </c>
      <c r="D228" t="s">
        <v>213</v>
      </c>
      <c r="E228" s="52">
        <v>3.4299999999999999E-4</v>
      </c>
      <c r="F228" t="str">
        <f>VLOOKUP(C228&amp;D228,data!N:X,11,FALSE)</f>
        <v>HP/DEF</v>
      </c>
      <c r="G228">
        <f>VLOOKUP($F228,'Flat stat lookup'!$A$1:$D$8,2,FALSE)</f>
        <v>0</v>
      </c>
      <c r="H228">
        <f>VLOOKUP($F228,'Flat stat lookup'!$A$1:$D$8,3,FALSE)</f>
        <v>1</v>
      </c>
      <c r="I228">
        <f>VLOOKUP($F228,'Flat stat lookup'!$A$1:$D$8,4,FALSE)</f>
        <v>1</v>
      </c>
      <c r="J228">
        <f t="shared" si="10"/>
        <v>1</v>
      </c>
      <c r="K228">
        <f>INDEX(data!B:B,MATCH(Ranking!C228&amp;Ranking!D228,data!N:N,0))</f>
        <v>0</v>
      </c>
      <c r="L228">
        <f>(IF(G228=1,IF('Choice Identifier'!$F$5="atk",0.12,0),0)+IF(H228=1,IF('Choice Identifier'!$F$5="hp",0.12,0),0)+IF(I228=1,IF('Choice Identifier'!$F$5="def",0.12,0),0))/SUM(G228:I228)</f>
        <v>0.06</v>
      </c>
      <c r="M228">
        <f t="shared" si="9"/>
        <v>0</v>
      </c>
      <c r="N228">
        <f t="shared" si="11"/>
        <v>0</v>
      </c>
    </row>
    <row r="229" spans="1:14" x14ac:dyDescent="0.2">
      <c r="A229">
        <v>4</v>
      </c>
      <c r="B229" t="s">
        <v>376</v>
      </c>
      <c r="C229" t="s">
        <v>26</v>
      </c>
      <c r="D229" t="s">
        <v>377</v>
      </c>
      <c r="E229" s="52">
        <v>3.4200000000000002E-4</v>
      </c>
      <c r="F229" t="str">
        <f>VLOOKUP(C229&amp;D229,data!N:X,11,FALSE)</f>
        <v>HP/DEF</v>
      </c>
      <c r="G229">
        <f>VLOOKUP($F229,'Flat stat lookup'!$A$1:$D$8,2,FALSE)</f>
        <v>0</v>
      </c>
      <c r="H229">
        <f>VLOOKUP($F229,'Flat stat lookup'!$A$1:$D$8,3,FALSE)</f>
        <v>1</v>
      </c>
      <c r="I229">
        <f>VLOOKUP($F229,'Flat stat lookup'!$A$1:$D$8,4,FALSE)</f>
        <v>1</v>
      </c>
      <c r="J229">
        <f t="shared" si="10"/>
        <v>1</v>
      </c>
      <c r="K229">
        <f>INDEX(data!B:B,MATCH(Ranking!C229&amp;Ranking!D229,data!N:N,0))</f>
        <v>0</v>
      </c>
      <c r="L229">
        <f>(IF(G229=1,IF('Choice Identifier'!$F$5="atk",0.12,0),0)+IF(H229=1,IF('Choice Identifier'!$F$5="hp",0.12,0),0)+IF(I229=1,IF('Choice Identifier'!$F$5="def",0.12,0),0))/SUM(G229:I229)</f>
        <v>0.06</v>
      </c>
      <c r="M229">
        <f t="shared" si="9"/>
        <v>0</v>
      </c>
      <c r="N229">
        <f t="shared" si="11"/>
        <v>0</v>
      </c>
    </row>
    <row r="230" spans="1:14" x14ac:dyDescent="0.2">
      <c r="A230">
        <v>4</v>
      </c>
      <c r="B230" t="s">
        <v>376</v>
      </c>
      <c r="C230" t="s">
        <v>6</v>
      </c>
      <c r="D230" t="s">
        <v>378</v>
      </c>
      <c r="E230" s="52">
        <v>3.4099999999999999E-4</v>
      </c>
      <c r="F230" t="str">
        <f>VLOOKUP(C230&amp;D230,data!N:X,11,FALSE)</f>
        <v>DEF</v>
      </c>
      <c r="G230">
        <f>VLOOKUP($F230,'Flat stat lookup'!$A$1:$D$8,2,FALSE)</f>
        <v>0</v>
      </c>
      <c r="H230">
        <f>VLOOKUP($F230,'Flat stat lookup'!$A$1:$D$8,3,FALSE)</f>
        <v>0</v>
      </c>
      <c r="I230">
        <f>VLOOKUP($F230,'Flat stat lookup'!$A$1:$D$8,4,FALSE)</f>
        <v>1</v>
      </c>
      <c r="J230">
        <f t="shared" si="10"/>
        <v>0</v>
      </c>
      <c r="K230">
        <f>INDEX(data!B:B,MATCH(Ranking!C230&amp;Ranking!D230,data!N:N,0))</f>
        <v>0</v>
      </c>
      <c r="L230">
        <f>(IF(G230=1,IF('Choice Identifier'!$F$5="atk",0.12,0),0)+IF(H230=1,IF('Choice Identifier'!$F$5="hp",0.12,0),0)+IF(I230=1,IF('Choice Identifier'!$F$5="def",0.12,0),0))/SUM(G230:I230)</f>
        <v>0</v>
      </c>
      <c r="M230">
        <f t="shared" si="9"/>
        <v>0</v>
      </c>
      <c r="N230">
        <f t="shared" si="11"/>
        <v>0</v>
      </c>
    </row>
    <row r="231" spans="1:14" x14ac:dyDescent="0.2">
      <c r="A231">
        <v>4</v>
      </c>
      <c r="B231" t="s">
        <v>376</v>
      </c>
      <c r="C231" t="s">
        <v>19</v>
      </c>
      <c r="D231" t="s">
        <v>379</v>
      </c>
      <c r="E231" s="52">
        <v>3.4000000000000002E-4</v>
      </c>
      <c r="F231" t="str">
        <f>VLOOKUP(C231&amp;D231,data!N:X,11,FALSE)</f>
        <v>HP/DEF</v>
      </c>
      <c r="G231">
        <f>VLOOKUP($F231,'Flat stat lookup'!$A$1:$D$8,2,FALSE)</f>
        <v>0</v>
      </c>
      <c r="H231">
        <f>VLOOKUP($F231,'Flat stat lookup'!$A$1:$D$8,3,FALSE)</f>
        <v>1</v>
      </c>
      <c r="I231">
        <f>VLOOKUP($F231,'Flat stat lookup'!$A$1:$D$8,4,FALSE)</f>
        <v>1</v>
      </c>
      <c r="J231">
        <f t="shared" si="10"/>
        <v>1</v>
      </c>
      <c r="K231">
        <f>INDEX(data!B:B,MATCH(Ranking!C231&amp;Ranking!D231,data!N:N,0))</f>
        <v>0</v>
      </c>
      <c r="L231">
        <f>(IF(G231=1,IF('Choice Identifier'!$F$5="atk",0.12,0),0)+IF(H231=1,IF('Choice Identifier'!$F$5="hp",0.12,0),0)+IF(I231=1,IF('Choice Identifier'!$F$5="def",0.12,0),0))/SUM(G231:I231)</f>
        <v>0.06</v>
      </c>
      <c r="M231">
        <f t="shared" si="9"/>
        <v>0</v>
      </c>
      <c r="N231">
        <f t="shared" si="11"/>
        <v>0</v>
      </c>
    </row>
    <row r="232" spans="1:14" x14ac:dyDescent="0.2">
      <c r="A232">
        <v>4</v>
      </c>
      <c r="B232" t="s">
        <v>376</v>
      </c>
      <c r="C232" t="s">
        <v>13</v>
      </c>
      <c r="D232" t="s">
        <v>380</v>
      </c>
      <c r="E232" s="52">
        <v>3.39E-4</v>
      </c>
      <c r="F232" t="str">
        <f>VLOOKUP(C232&amp;D232,data!N:X,11,FALSE)</f>
        <v>HP/DEF</v>
      </c>
      <c r="G232">
        <f>VLOOKUP($F232,'Flat stat lookup'!$A$1:$D$8,2,FALSE)</f>
        <v>0</v>
      </c>
      <c r="H232">
        <f>VLOOKUP($F232,'Flat stat lookup'!$A$1:$D$8,3,FALSE)</f>
        <v>1</v>
      </c>
      <c r="I232">
        <f>VLOOKUP($F232,'Flat stat lookup'!$A$1:$D$8,4,FALSE)</f>
        <v>1</v>
      </c>
      <c r="J232">
        <f t="shared" si="10"/>
        <v>1</v>
      </c>
      <c r="K232">
        <f>INDEX(data!B:B,MATCH(Ranking!C232&amp;Ranking!D232,data!N:N,0))</f>
        <v>0</v>
      </c>
      <c r="L232">
        <f>(IF(G232=1,IF('Choice Identifier'!$F$5="atk",0.12,0),0)+IF(H232=1,IF('Choice Identifier'!$F$5="hp",0.12,0),0)+IF(I232=1,IF('Choice Identifier'!$F$5="def",0.12,0),0))/SUM(G232:I232)</f>
        <v>0.06</v>
      </c>
      <c r="M232">
        <f t="shared" si="9"/>
        <v>0</v>
      </c>
      <c r="N232">
        <f t="shared" si="11"/>
        <v>0</v>
      </c>
    </row>
    <row r="233" spans="1:14" x14ac:dyDescent="0.2">
      <c r="A233">
        <v>4</v>
      </c>
      <c r="B233" t="s">
        <v>370</v>
      </c>
      <c r="C233" t="s">
        <v>13</v>
      </c>
      <c r="D233" t="s">
        <v>375</v>
      </c>
      <c r="E233" s="52">
        <v>3.3799999999999998E-4</v>
      </c>
      <c r="F233" t="str">
        <f>VLOOKUP(C233&amp;D233,data!N:X,11,FALSE)</f>
        <v>ATK</v>
      </c>
      <c r="G233">
        <f>VLOOKUP($F233,'Flat stat lookup'!$A$1:$D$8,2,FALSE)</f>
        <v>1</v>
      </c>
      <c r="H233">
        <f>VLOOKUP($F233,'Flat stat lookup'!$A$1:$D$8,3,FALSE)</f>
        <v>0</v>
      </c>
      <c r="I233">
        <f>VLOOKUP($F233,'Flat stat lookup'!$A$1:$D$8,4,FALSE)</f>
        <v>0</v>
      </c>
      <c r="J233">
        <f t="shared" si="10"/>
        <v>0</v>
      </c>
      <c r="K233">
        <f>INDEX(data!B:B,MATCH(Ranking!C233&amp;Ranking!D233,data!N:N,0))</f>
        <v>0</v>
      </c>
      <c r="L233">
        <f>(IF(G233=1,IF('Choice Identifier'!$F$5="atk",0.12,0),0)+IF(H233=1,IF('Choice Identifier'!$F$5="hp",0.12,0),0)+IF(I233=1,IF('Choice Identifier'!$F$5="def",0.12,0),0))/SUM(G233:I233)</f>
        <v>0</v>
      </c>
      <c r="M233">
        <f t="shared" si="9"/>
        <v>0</v>
      </c>
      <c r="N233">
        <f t="shared" si="11"/>
        <v>0</v>
      </c>
    </row>
    <row r="234" spans="1:14" x14ac:dyDescent="0.2">
      <c r="A234">
        <v>4</v>
      </c>
      <c r="B234" t="s">
        <v>370</v>
      </c>
      <c r="C234" t="s">
        <v>26</v>
      </c>
      <c r="D234" t="s">
        <v>373</v>
      </c>
      <c r="E234" s="52">
        <v>3.3700000000000001E-4</v>
      </c>
      <c r="F234" t="str">
        <f>VLOOKUP(C234&amp;D234,data!N:X,11,FALSE)</f>
        <v>ATK</v>
      </c>
      <c r="G234">
        <f>VLOOKUP($F234,'Flat stat lookup'!$A$1:$D$8,2,FALSE)</f>
        <v>1</v>
      </c>
      <c r="H234">
        <f>VLOOKUP($F234,'Flat stat lookup'!$A$1:$D$8,3,FALSE)</f>
        <v>0</v>
      </c>
      <c r="I234">
        <f>VLOOKUP($F234,'Flat stat lookup'!$A$1:$D$8,4,FALSE)</f>
        <v>0</v>
      </c>
      <c r="J234">
        <f t="shared" si="10"/>
        <v>0</v>
      </c>
      <c r="K234">
        <f>INDEX(data!B:B,MATCH(Ranking!C234&amp;Ranking!D234,data!N:N,0))</f>
        <v>0</v>
      </c>
      <c r="L234">
        <f>(IF(G234=1,IF('Choice Identifier'!$F$5="atk",0.12,0),0)+IF(H234=1,IF('Choice Identifier'!$F$5="hp",0.12,0),0)+IF(I234=1,IF('Choice Identifier'!$F$5="def",0.12,0),0))/SUM(G234:I234)</f>
        <v>0</v>
      </c>
      <c r="M234">
        <f t="shared" si="9"/>
        <v>0</v>
      </c>
      <c r="N234">
        <f t="shared" si="11"/>
        <v>0</v>
      </c>
    </row>
    <row r="235" spans="1:14" x14ac:dyDescent="0.2">
      <c r="A235">
        <v>4</v>
      </c>
      <c r="B235" t="s">
        <v>370</v>
      </c>
      <c r="C235" t="s">
        <v>22</v>
      </c>
      <c r="D235" t="s">
        <v>372</v>
      </c>
      <c r="E235" s="52">
        <v>3.3599999999999998E-4</v>
      </c>
      <c r="F235" t="str">
        <f>VLOOKUP(C235&amp;D235,data!N:X,11,FALSE)</f>
        <v>ATK</v>
      </c>
      <c r="G235">
        <f>VLOOKUP($F235,'Flat stat lookup'!$A$1:$D$8,2,FALSE)</f>
        <v>1</v>
      </c>
      <c r="H235">
        <f>VLOOKUP($F235,'Flat stat lookup'!$A$1:$D$8,3,FALSE)</f>
        <v>0</v>
      </c>
      <c r="I235">
        <f>VLOOKUP($F235,'Flat stat lookup'!$A$1:$D$8,4,FALSE)</f>
        <v>0</v>
      </c>
      <c r="J235">
        <f t="shared" si="10"/>
        <v>0</v>
      </c>
      <c r="K235">
        <f>INDEX(data!B:B,MATCH(Ranking!C235&amp;Ranking!D235,data!N:N,0))</f>
        <v>4</v>
      </c>
      <c r="L235">
        <f>(IF(G235=1,IF('Choice Identifier'!$F$5="atk",0.12,0),0)+IF(H235=1,IF('Choice Identifier'!$F$5="hp",0.12,0),0)+IF(I235=1,IF('Choice Identifier'!$F$5="def",0.12,0),0))/SUM(G235:I235)</f>
        <v>0</v>
      </c>
      <c r="M235">
        <f t="shared" si="9"/>
        <v>4.0003359999999999</v>
      </c>
      <c r="N235">
        <f t="shared" si="11"/>
        <v>85</v>
      </c>
    </row>
    <row r="236" spans="1:14" x14ac:dyDescent="0.2">
      <c r="A236">
        <v>4</v>
      </c>
      <c r="B236" t="s">
        <v>370</v>
      </c>
      <c r="C236" t="s">
        <v>6</v>
      </c>
      <c r="D236" t="s">
        <v>374</v>
      </c>
      <c r="E236" s="52">
        <v>3.3500000000000001E-4</v>
      </c>
      <c r="F236" t="str">
        <f>VLOOKUP(C236&amp;D236,data!N:X,11,FALSE)</f>
        <v>ATK</v>
      </c>
      <c r="G236">
        <f>VLOOKUP($F236,'Flat stat lookup'!$A$1:$D$8,2,FALSE)</f>
        <v>1</v>
      </c>
      <c r="H236">
        <f>VLOOKUP($F236,'Flat stat lookup'!$A$1:$D$8,3,FALSE)</f>
        <v>0</v>
      </c>
      <c r="I236">
        <f>VLOOKUP($F236,'Flat stat lookup'!$A$1:$D$8,4,FALSE)</f>
        <v>0</v>
      </c>
      <c r="J236">
        <f t="shared" si="10"/>
        <v>0</v>
      </c>
      <c r="K236">
        <f>INDEX(data!B:B,MATCH(Ranking!C236&amp;Ranking!D236,data!N:N,0))</f>
        <v>0</v>
      </c>
      <c r="L236">
        <f>(IF(G236=1,IF('Choice Identifier'!$F$5="atk",0.12,0),0)+IF(H236=1,IF('Choice Identifier'!$F$5="hp",0.12,0),0)+IF(I236=1,IF('Choice Identifier'!$F$5="def",0.12,0),0))/SUM(G236:I236)</f>
        <v>0</v>
      </c>
      <c r="M236">
        <f t="shared" si="9"/>
        <v>0</v>
      </c>
      <c r="N236">
        <f t="shared" si="11"/>
        <v>0</v>
      </c>
    </row>
    <row r="237" spans="1:14" x14ac:dyDescent="0.2">
      <c r="A237">
        <v>4</v>
      </c>
      <c r="B237" t="s">
        <v>370</v>
      </c>
      <c r="C237" t="s">
        <v>19</v>
      </c>
      <c r="D237" t="s">
        <v>371</v>
      </c>
      <c r="E237" s="52">
        <v>3.3399999999999999E-4</v>
      </c>
      <c r="F237" t="str">
        <f>VLOOKUP(C237&amp;D237,data!N:X,11,FALSE)</f>
        <v>HP</v>
      </c>
      <c r="G237">
        <f>VLOOKUP($F237,'Flat stat lookup'!$A$1:$D$8,2,FALSE)</f>
        <v>0</v>
      </c>
      <c r="H237">
        <f>VLOOKUP($F237,'Flat stat lookup'!$A$1:$D$8,3,FALSE)</f>
        <v>1</v>
      </c>
      <c r="I237">
        <f>VLOOKUP($F237,'Flat stat lookup'!$A$1:$D$8,4,FALSE)</f>
        <v>0</v>
      </c>
      <c r="J237">
        <f t="shared" si="10"/>
        <v>1</v>
      </c>
      <c r="K237">
        <f>INDEX(data!B:B,MATCH(Ranking!C237&amp;Ranking!D237,data!N:N,0))</f>
        <v>0</v>
      </c>
      <c r="L237">
        <f>(IF(G237=1,IF('Choice Identifier'!$F$5="atk",0.12,0),0)+IF(H237=1,IF('Choice Identifier'!$F$5="hp",0.12,0),0)+IF(I237=1,IF('Choice Identifier'!$F$5="def",0.12,0),0))/SUM(G237:I237)</f>
        <v>0.12</v>
      </c>
      <c r="M237">
        <f t="shared" si="9"/>
        <v>0</v>
      </c>
      <c r="N237">
        <f t="shared" si="11"/>
        <v>0</v>
      </c>
    </row>
    <row r="238" spans="1:14" x14ac:dyDescent="0.2">
      <c r="A238">
        <v>4</v>
      </c>
      <c r="B238" t="s">
        <v>516</v>
      </c>
      <c r="C238" t="s">
        <v>22</v>
      </c>
      <c r="D238" t="s">
        <v>517</v>
      </c>
      <c r="E238" s="52">
        <v>3.3300000000000002E-4</v>
      </c>
      <c r="F238" t="str">
        <f>VLOOKUP(C238&amp;D238,data!N:X,11,FALSE)</f>
        <v>HP/DEF</v>
      </c>
      <c r="G238">
        <f>VLOOKUP($F238,'Flat stat lookup'!$A$1:$D$8,2,FALSE)</f>
        <v>0</v>
      </c>
      <c r="H238">
        <f>VLOOKUP($F238,'Flat stat lookup'!$A$1:$D$8,3,FALSE)</f>
        <v>1</v>
      </c>
      <c r="I238">
        <f>VLOOKUP($F238,'Flat stat lookup'!$A$1:$D$8,4,FALSE)</f>
        <v>1</v>
      </c>
      <c r="J238">
        <f t="shared" si="10"/>
        <v>1</v>
      </c>
      <c r="K238">
        <f>INDEX(data!B:B,MATCH(Ranking!C238&amp;Ranking!D238,data!N:N,0))</f>
        <v>3</v>
      </c>
      <c r="L238">
        <f>(IF(G238=1,IF('Choice Identifier'!$F$5="atk",0.12,0),0)+IF(H238=1,IF('Choice Identifier'!$F$5="hp",0.12,0),0)+IF(I238=1,IF('Choice Identifier'!$F$5="def",0.12,0),0))/SUM(G238:I238)</f>
        <v>0.06</v>
      </c>
      <c r="M238">
        <f t="shared" si="9"/>
        <v>53.060333</v>
      </c>
      <c r="N238">
        <f t="shared" si="11"/>
        <v>53</v>
      </c>
    </row>
    <row r="239" spans="1:14" x14ac:dyDescent="0.2">
      <c r="A239">
        <v>4</v>
      </c>
      <c r="B239" t="s">
        <v>516</v>
      </c>
      <c r="C239" t="s">
        <v>6</v>
      </c>
      <c r="D239" t="s">
        <v>518</v>
      </c>
      <c r="E239" s="52">
        <v>3.3199999999999999E-4</v>
      </c>
      <c r="F239" t="str">
        <f>VLOOKUP(C239&amp;D239,data!N:X,11,FALSE)</f>
        <v>ATK</v>
      </c>
      <c r="G239">
        <f>VLOOKUP($F239,'Flat stat lookup'!$A$1:$D$8,2,FALSE)</f>
        <v>1</v>
      </c>
      <c r="H239">
        <f>VLOOKUP($F239,'Flat stat lookup'!$A$1:$D$8,3,FALSE)</f>
        <v>0</v>
      </c>
      <c r="I239">
        <f>VLOOKUP($F239,'Flat stat lookup'!$A$1:$D$8,4,FALSE)</f>
        <v>0</v>
      </c>
      <c r="J239">
        <f t="shared" si="10"/>
        <v>0</v>
      </c>
      <c r="K239">
        <f>INDEX(data!B:B,MATCH(Ranking!C239&amp;Ranking!D239,data!N:N,0))</f>
        <v>0</v>
      </c>
      <c r="L239">
        <f>(IF(G239=1,IF('Choice Identifier'!$F$5="atk",0.12,0),0)+IF(H239=1,IF('Choice Identifier'!$F$5="hp",0.12,0),0)+IF(I239=1,IF('Choice Identifier'!$F$5="def",0.12,0),0))/SUM(G239:I239)</f>
        <v>0</v>
      </c>
      <c r="M239">
        <f t="shared" si="9"/>
        <v>0</v>
      </c>
      <c r="N239">
        <f t="shared" si="11"/>
        <v>0</v>
      </c>
    </row>
    <row r="240" spans="1:14" x14ac:dyDescent="0.2">
      <c r="A240">
        <v>4</v>
      </c>
      <c r="B240" t="s">
        <v>516</v>
      </c>
      <c r="C240" t="s">
        <v>26</v>
      </c>
      <c r="D240" t="s">
        <v>520</v>
      </c>
      <c r="E240" s="52">
        <v>3.3100000000000002E-4</v>
      </c>
      <c r="F240" t="str">
        <f>VLOOKUP(C240&amp;D240,data!N:X,11,FALSE)</f>
        <v>ATK</v>
      </c>
      <c r="G240">
        <f>VLOOKUP($F240,'Flat stat lookup'!$A$1:$D$8,2,FALSE)</f>
        <v>1</v>
      </c>
      <c r="H240">
        <f>VLOOKUP($F240,'Flat stat lookup'!$A$1:$D$8,3,FALSE)</f>
        <v>0</v>
      </c>
      <c r="I240">
        <f>VLOOKUP($F240,'Flat stat lookup'!$A$1:$D$8,4,FALSE)</f>
        <v>0</v>
      </c>
      <c r="J240">
        <f t="shared" si="10"/>
        <v>0</v>
      </c>
      <c r="K240">
        <f>INDEX(data!B:B,MATCH(Ranking!C240&amp;Ranking!D240,data!N:N,0))</f>
        <v>0</v>
      </c>
      <c r="L240">
        <f>(IF(G240=1,IF('Choice Identifier'!$F$5="atk",0.12,0),0)+IF(H240=1,IF('Choice Identifier'!$F$5="hp",0.12,0),0)+IF(I240=1,IF('Choice Identifier'!$F$5="def",0.12,0),0))/SUM(G240:I240)</f>
        <v>0</v>
      </c>
      <c r="M240">
        <f t="shared" si="9"/>
        <v>0</v>
      </c>
      <c r="N240">
        <f t="shared" si="11"/>
        <v>0</v>
      </c>
    </row>
    <row r="241" spans="1:14" x14ac:dyDescent="0.2">
      <c r="A241">
        <v>4</v>
      </c>
      <c r="B241" t="s">
        <v>516</v>
      </c>
      <c r="C241" t="s">
        <v>19</v>
      </c>
      <c r="D241" t="s">
        <v>521</v>
      </c>
      <c r="E241" s="52">
        <v>3.3E-4</v>
      </c>
      <c r="F241" t="str">
        <f>VLOOKUP(C241&amp;D241,data!N:X,11,FALSE)</f>
        <v>ATK</v>
      </c>
      <c r="G241">
        <f>VLOOKUP($F241,'Flat stat lookup'!$A$1:$D$8,2,FALSE)</f>
        <v>1</v>
      </c>
      <c r="H241">
        <f>VLOOKUP($F241,'Flat stat lookup'!$A$1:$D$8,3,FALSE)</f>
        <v>0</v>
      </c>
      <c r="I241">
        <f>VLOOKUP($F241,'Flat stat lookup'!$A$1:$D$8,4,FALSE)</f>
        <v>0</v>
      </c>
      <c r="J241">
        <f t="shared" si="10"/>
        <v>0</v>
      </c>
      <c r="K241">
        <f>INDEX(data!B:B,MATCH(Ranking!C241&amp;Ranking!D241,data!N:N,0))</f>
        <v>0</v>
      </c>
      <c r="L241">
        <f>(IF(G241=1,IF('Choice Identifier'!$F$5="atk",0.12,0),0)+IF(H241=1,IF('Choice Identifier'!$F$5="hp",0.12,0),0)+IF(I241=1,IF('Choice Identifier'!$F$5="def",0.12,0),0))/SUM(G241:I241)</f>
        <v>0</v>
      </c>
      <c r="M241">
        <f t="shared" si="9"/>
        <v>0</v>
      </c>
      <c r="N241">
        <f t="shared" si="11"/>
        <v>0</v>
      </c>
    </row>
    <row r="242" spans="1:14" x14ac:dyDescent="0.2">
      <c r="A242">
        <v>4</v>
      </c>
      <c r="B242" t="s">
        <v>516</v>
      </c>
      <c r="C242" t="s">
        <v>13</v>
      </c>
      <c r="D242" t="s">
        <v>522</v>
      </c>
      <c r="E242" s="52">
        <v>3.2899999999999997E-4</v>
      </c>
      <c r="F242" t="str">
        <f>VLOOKUP(C242&amp;D242,data!N:X,11,FALSE)</f>
        <v>ATK</v>
      </c>
      <c r="G242">
        <f>VLOOKUP($F242,'Flat stat lookup'!$A$1:$D$8,2,FALSE)</f>
        <v>1</v>
      </c>
      <c r="H242">
        <f>VLOOKUP($F242,'Flat stat lookup'!$A$1:$D$8,3,FALSE)</f>
        <v>0</v>
      </c>
      <c r="I242">
        <f>VLOOKUP($F242,'Flat stat lookup'!$A$1:$D$8,4,FALSE)</f>
        <v>0</v>
      </c>
      <c r="J242">
        <f t="shared" si="10"/>
        <v>0</v>
      </c>
      <c r="K242">
        <f>INDEX(data!B:B,MATCH(Ranking!C242&amp;Ranking!D242,data!N:N,0))</f>
        <v>0</v>
      </c>
      <c r="L242">
        <f>(IF(G242=1,IF('Choice Identifier'!$F$5="atk",0.12,0),0)+IF(H242=1,IF('Choice Identifier'!$F$5="hp",0.12,0),0)+IF(I242=1,IF('Choice Identifier'!$F$5="def",0.12,0),0))/SUM(G242:I242)</f>
        <v>0</v>
      </c>
      <c r="M242">
        <f t="shared" si="9"/>
        <v>0</v>
      </c>
      <c r="N242">
        <f t="shared" si="11"/>
        <v>0</v>
      </c>
    </row>
    <row r="243" spans="1:14" x14ac:dyDescent="0.2">
      <c r="A243">
        <v>4</v>
      </c>
      <c r="B243" t="s">
        <v>444</v>
      </c>
      <c r="C243" t="s">
        <v>26</v>
      </c>
      <c r="D243" t="s">
        <v>451</v>
      </c>
      <c r="E243" s="52">
        <v>3.28E-4</v>
      </c>
      <c r="F243" t="str">
        <f>VLOOKUP(C243&amp;D243,data!N:X,11,FALSE)</f>
        <v>ATK</v>
      </c>
      <c r="G243">
        <f>VLOOKUP($F243,'Flat stat lookup'!$A$1:$D$8,2,FALSE)</f>
        <v>1</v>
      </c>
      <c r="H243">
        <f>VLOOKUP($F243,'Flat stat lookup'!$A$1:$D$8,3,FALSE)</f>
        <v>0</v>
      </c>
      <c r="I243">
        <f>VLOOKUP($F243,'Flat stat lookup'!$A$1:$D$8,4,FALSE)</f>
        <v>0</v>
      </c>
      <c r="J243">
        <f t="shared" si="10"/>
        <v>0</v>
      </c>
      <c r="K243">
        <f>INDEX(data!B:B,MATCH(Ranking!C243&amp;Ranking!D243,data!N:N,0))</f>
        <v>0</v>
      </c>
      <c r="L243">
        <f>(IF(G243=1,IF('Choice Identifier'!$F$5="atk",0.12,0),0)+IF(H243=1,IF('Choice Identifier'!$F$5="hp",0.12,0),0)+IF(I243=1,IF('Choice Identifier'!$F$5="def",0.12,0),0))/SUM(G243:I243)</f>
        <v>0</v>
      </c>
      <c r="M243">
        <f t="shared" si="9"/>
        <v>0</v>
      </c>
      <c r="N243">
        <f t="shared" si="11"/>
        <v>0</v>
      </c>
    </row>
    <row r="244" spans="1:14" x14ac:dyDescent="0.2">
      <c r="A244">
        <v>4</v>
      </c>
      <c r="B244" t="s">
        <v>444</v>
      </c>
      <c r="C244" t="s">
        <v>22</v>
      </c>
      <c r="D244" t="s">
        <v>450</v>
      </c>
      <c r="E244" s="52">
        <v>3.2699999999999998E-4</v>
      </c>
      <c r="F244" t="str">
        <f>VLOOKUP(C244&amp;D244,data!N:X,11,FALSE)</f>
        <v>ATK</v>
      </c>
      <c r="G244">
        <f>VLOOKUP($F244,'Flat stat lookup'!$A$1:$D$8,2,FALSE)</f>
        <v>1</v>
      </c>
      <c r="H244">
        <f>VLOOKUP($F244,'Flat stat lookup'!$A$1:$D$8,3,FALSE)</f>
        <v>0</v>
      </c>
      <c r="I244">
        <f>VLOOKUP($F244,'Flat stat lookup'!$A$1:$D$8,4,FALSE)</f>
        <v>0</v>
      </c>
      <c r="J244">
        <f t="shared" si="10"/>
        <v>0</v>
      </c>
      <c r="K244">
        <f>INDEX(data!B:B,MATCH(Ranking!C244&amp;Ranking!D244,data!N:N,0))</f>
        <v>2</v>
      </c>
      <c r="L244">
        <f>(IF(G244=1,IF('Choice Identifier'!$F$5="atk",0.12,0),0)+IF(H244=1,IF('Choice Identifier'!$F$5="hp",0.12,0),0)+IF(I244=1,IF('Choice Identifier'!$F$5="def",0.12,0),0))/SUM(G244:I244)</f>
        <v>0</v>
      </c>
      <c r="M244">
        <f t="shared" si="9"/>
        <v>2.000327</v>
      </c>
      <c r="N244">
        <f t="shared" si="11"/>
        <v>103</v>
      </c>
    </row>
    <row r="245" spans="1:14" x14ac:dyDescent="0.2">
      <c r="A245">
        <v>4</v>
      </c>
      <c r="B245" t="s">
        <v>444</v>
      </c>
      <c r="C245" t="s">
        <v>13</v>
      </c>
      <c r="D245" t="s">
        <v>449</v>
      </c>
      <c r="E245" s="52">
        <v>3.2600000000000001E-4</v>
      </c>
      <c r="F245" t="str">
        <f>VLOOKUP(C245&amp;D245,data!N:X,11,FALSE)</f>
        <v>ATK</v>
      </c>
      <c r="G245">
        <f>VLOOKUP($F245,'Flat stat lookup'!$A$1:$D$8,2,FALSE)</f>
        <v>1</v>
      </c>
      <c r="H245">
        <f>VLOOKUP($F245,'Flat stat lookup'!$A$1:$D$8,3,FALSE)</f>
        <v>0</v>
      </c>
      <c r="I245">
        <f>VLOOKUP($F245,'Flat stat lookup'!$A$1:$D$8,4,FALSE)</f>
        <v>0</v>
      </c>
      <c r="J245">
        <f t="shared" si="10"/>
        <v>0</v>
      </c>
      <c r="K245">
        <f>INDEX(data!B:B,MATCH(Ranking!C245&amp;Ranking!D245,data!N:N,0))</f>
        <v>0</v>
      </c>
      <c r="L245">
        <f>(IF(G245=1,IF('Choice Identifier'!$F$5="atk",0.12,0),0)+IF(H245=1,IF('Choice Identifier'!$F$5="hp",0.12,0),0)+IF(I245=1,IF('Choice Identifier'!$F$5="def",0.12,0),0))/SUM(G245:I245)</f>
        <v>0</v>
      </c>
      <c r="M245">
        <f t="shared" si="9"/>
        <v>0</v>
      </c>
      <c r="N245">
        <f t="shared" si="11"/>
        <v>0</v>
      </c>
    </row>
    <row r="246" spans="1:14" x14ac:dyDescent="0.2">
      <c r="A246">
        <v>4</v>
      </c>
      <c r="B246" t="s">
        <v>444</v>
      </c>
      <c r="C246" t="s">
        <v>19</v>
      </c>
      <c r="D246" t="s">
        <v>446</v>
      </c>
      <c r="E246" s="52">
        <v>3.2499999999999999E-4</v>
      </c>
      <c r="F246" t="str">
        <f>VLOOKUP(C246&amp;D246,data!N:X,11,FALSE)</f>
        <v>ATK</v>
      </c>
      <c r="G246">
        <f>VLOOKUP($F246,'Flat stat lookup'!$A$1:$D$8,2,FALSE)</f>
        <v>1</v>
      </c>
      <c r="H246">
        <f>VLOOKUP($F246,'Flat stat lookup'!$A$1:$D$8,3,FALSE)</f>
        <v>0</v>
      </c>
      <c r="I246">
        <f>VLOOKUP($F246,'Flat stat lookup'!$A$1:$D$8,4,FALSE)</f>
        <v>0</v>
      </c>
      <c r="J246">
        <f t="shared" si="10"/>
        <v>0</v>
      </c>
      <c r="K246">
        <f>INDEX(data!B:B,MATCH(Ranking!C246&amp;Ranking!D246,data!N:N,0))</f>
        <v>0</v>
      </c>
      <c r="L246">
        <f>(IF(G246=1,IF('Choice Identifier'!$F$5="atk",0.12,0),0)+IF(H246=1,IF('Choice Identifier'!$F$5="hp",0.12,0),0)+IF(I246=1,IF('Choice Identifier'!$F$5="def",0.12,0),0))/SUM(G246:I246)</f>
        <v>0</v>
      </c>
      <c r="M246">
        <f t="shared" si="9"/>
        <v>0</v>
      </c>
      <c r="N246">
        <f t="shared" si="11"/>
        <v>0</v>
      </c>
    </row>
    <row r="247" spans="1:14" x14ac:dyDescent="0.2">
      <c r="A247">
        <v>4</v>
      </c>
      <c r="B247" t="s">
        <v>444</v>
      </c>
      <c r="C247" t="s">
        <v>6</v>
      </c>
      <c r="D247" t="s">
        <v>445</v>
      </c>
      <c r="E247" s="52">
        <v>3.2400000000000001E-4</v>
      </c>
      <c r="F247" t="str">
        <f>VLOOKUP(C247&amp;D247,data!N:X,11,FALSE)</f>
        <v>ATK</v>
      </c>
      <c r="G247">
        <f>VLOOKUP($F247,'Flat stat lookup'!$A$1:$D$8,2,FALSE)</f>
        <v>1</v>
      </c>
      <c r="H247">
        <f>VLOOKUP($F247,'Flat stat lookup'!$A$1:$D$8,3,FALSE)</f>
        <v>0</v>
      </c>
      <c r="I247">
        <f>VLOOKUP($F247,'Flat stat lookup'!$A$1:$D$8,4,FALSE)</f>
        <v>0</v>
      </c>
      <c r="J247">
        <f t="shared" si="10"/>
        <v>0</v>
      </c>
      <c r="K247">
        <f>INDEX(data!B:B,MATCH(Ranking!C247&amp;Ranking!D247,data!N:N,0))</f>
        <v>0</v>
      </c>
      <c r="L247">
        <f>(IF(G247=1,IF('Choice Identifier'!$F$5="atk",0.12,0),0)+IF(H247=1,IF('Choice Identifier'!$F$5="hp",0.12,0),0)+IF(I247=1,IF('Choice Identifier'!$F$5="def",0.12,0),0))/SUM(G247:I247)</f>
        <v>0</v>
      </c>
      <c r="M247">
        <f t="shared" si="9"/>
        <v>0</v>
      </c>
      <c r="N247">
        <f t="shared" si="11"/>
        <v>0</v>
      </c>
    </row>
    <row r="248" spans="1:14" x14ac:dyDescent="0.2">
      <c r="A248">
        <v>4</v>
      </c>
      <c r="B248" t="s">
        <v>459</v>
      </c>
      <c r="C248" t="s">
        <v>26</v>
      </c>
      <c r="D248" t="s">
        <v>460</v>
      </c>
      <c r="E248" s="52">
        <v>3.2299999999999999E-4</v>
      </c>
      <c r="F248" t="str">
        <f>VLOOKUP(C248&amp;D248,data!N:X,11,FALSE)</f>
        <v>ATK</v>
      </c>
      <c r="G248">
        <f>VLOOKUP($F248,'Flat stat lookup'!$A$1:$D$8,2,FALSE)</f>
        <v>1</v>
      </c>
      <c r="H248">
        <f>VLOOKUP($F248,'Flat stat lookup'!$A$1:$D$8,3,FALSE)</f>
        <v>0</v>
      </c>
      <c r="I248">
        <f>VLOOKUP($F248,'Flat stat lookup'!$A$1:$D$8,4,FALSE)</f>
        <v>0</v>
      </c>
      <c r="J248">
        <f t="shared" si="10"/>
        <v>0</v>
      </c>
      <c r="K248">
        <f>INDEX(data!B:B,MATCH(Ranking!C248&amp;Ranking!D248,data!N:N,0))</f>
        <v>0</v>
      </c>
      <c r="L248">
        <f>(IF(G248=1,IF('Choice Identifier'!$F$5="atk",0.12,0),0)+IF(H248=1,IF('Choice Identifier'!$F$5="hp",0.12,0),0)+IF(I248=1,IF('Choice Identifier'!$F$5="def",0.12,0),0))/SUM(G248:I248)</f>
        <v>0</v>
      </c>
      <c r="M248">
        <f t="shared" si="9"/>
        <v>0</v>
      </c>
      <c r="N248">
        <f t="shared" si="11"/>
        <v>0</v>
      </c>
    </row>
    <row r="249" spans="1:14" x14ac:dyDescent="0.2">
      <c r="A249">
        <v>4</v>
      </c>
      <c r="B249" t="s">
        <v>459</v>
      </c>
      <c r="C249" t="s">
        <v>6</v>
      </c>
      <c r="D249" t="s">
        <v>461</v>
      </c>
      <c r="E249" s="52">
        <v>3.2200000000000002E-4</v>
      </c>
      <c r="F249" t="str">
        <f>VLOOKUP(C249&amp;D249,data!N:X,11,FALSE)</f>
        <v>ATK</v>
      </c>
      <c r="G249">
        <f>VLOOKUP($F249,'Flat stat lookup'!$A$1:$D$8,2,FALSE)</f>
        <v>1</v>
      </c>
      <c r="H249">
        <f>VLOOKUP($F249,'Flat stat lookup'!$A$1:$D$8,3,FALSE)</f>
        <v>0</v>
      </c>
      <c r="I249">
        <f>VLOOKUP($F249,'Flat stat lookup'!$A$1:$D$8,4,FALSE)</f>
        <v>0</v>
      </c>
      <c r="J249">
        <f t="shared" si="10"/>
        <v>0</v>
      </c>
      <c r="K249">
        <f>INDEX(data!B:B,MATCH(Ranking!C249&amp;Ranking!D249,data!N:N,0))</f>
        <v>0</v>
      </c>
      <c r="L249">
        <f>(IF(G249=1,IF('Choice Identifier'!$F$5="atk",0.12,0),0)+IF(H249=1,IF('Choice Identifier'!$F$5="hp",0.12,0),0)+IF(I249=1,IF('Choice Identifier'!$F$5="def",0.12,0),0))/SUM(G249:I249)</f>
        <v>0</v>
      </c>
      <c r="M249">
        <f t="shared" si="9"/>
        <v>0</v>
      </c>
      <c r="N249">
        <f t="shared" si="11"/>
        <v>0</v>
      </c>
    </row>
    <row r="250" spans="1:14" x14ac:dyDescent="0.2">
      <c r="A250">
        <v>4</v>
      </c>
      <c r="B250" t="s">
        <v>459</v>
      </c>
      <c r="C250" t="s">
        <v>19</v>
      </c>
      <c r="D250" t="s">
        <v>462</v>
      </c>
      <c r="E250" s="52">
        <v>3.21E-4</v>
      </c>
      <c r="F250" t="str">
        <f>VLOOKUP(C250&amp;D250,data!N:X,11,FALSE)</f>
        <v>ATK</v>
      </c>
      <c r="G250">
        <f>VLOOKUP($F250,'Flat stat lookup'!$A$1:$D$8,2,FALSE)</f>
        <v>1</v>
      </c>
      <c r="H250">
        <f>VLOOKUP($F250,'Flat stat lookup'!$A$1:$D$8,3,FALSE)</f>
        <v>0</v>
      </c>
      <c r="I250">
        <f>VLOOKUP($F250,'Flat stat lookup'!$A$1:$D$8,4,FALSE)</f>
        <v>0</v>
      </c>
      <c r="J250">
        <f t="shared" si="10"/>
        <v>0</v>
      </c>
      <c r="K250">
        <f>INDEX(data!B:B,MATCH(Ranking!C250&amp;Ranking!D250,data!N:N,0))</f>
        <v>0</v>
      </c>
      <c r="L250">
        <f>(IF(G250=1,IF('Choice Identifier'!$F$5="atk",0.12,0),0)+IF(H250=1,IF('Choice Identifier'!$F$5="hp",0.12,0),0)+IF(I250=1,IF('Choice Identifier'!$F$5="def",0.12,0),0))/SUM(G250:I250)</f>
        <v>0</v>
      </c>
      <c r="M250">
        <f t="shared" si="9"/>
        <v>0</v>
      </c>
      <c r="N250">
        <f t="shared" si="11"/>
        <v>0</v>
      </c>
    </row>
    <row r="251" spans="1:14" x14ac:dyDescent="0.2">
      <c r="A251">
        <v>4</v>
      </c>
      <c r="B251" t="s">
        <v>459</v>
      </c>
      <c r="C251" t="s">
        <v>22</v>
      </c>
      <c r="D251" t="s">
        <v>463</v>
      </c>
      <c r="E251" s="52">
        <v>3.2000000000000003E-4</v>
      </c>
      <c r="F251" t="str">
        <f>VLOOKUP(C251&amp;D251,data!N:X,11,FALSE)</f>
        <v>ATK</v>
      </c>
      <c r="G251">
        <f>VLOOKUP($F251,'Flat stat lookup'!$A$1:$D$8,2,FALSE)</f>
        <v>1</v>
      </c>
      <c r="H251">
        <f>VLOOKUP($F251,'Flat stat lookup'!$A$1:$D$8,3,FALSE)</f>
        <v>0</v>
      </c>
      <c r="I251">
        <f>VLOOKUP($F251,'Flat stat lookup'!$A$1:$D$8,4,FALSE)</f>
        <v>0</v>
      </c>
      <c r="J251">
        <f t="shared" si="10"/>
        <v>0</v>
      </c>
      <c r="K251">
        <f>INDEX(data!B:B,MATCH(Ranking!C251&amp;Ranking!D251,data!N:N,0))</f>
        <v>4</v>
      </c>
      <c r="L251">
        <f>(IF(G251=1,IF('Choice Identifier'!$F$5="atk",0.12,0),0)+IF(H251=1,IF('Choice Identifier'!$F$5="hp",0.12,0),0)+IF(I251=1,IF('Choice Identifier'!$F$5="def",0.12,0),0))/SUM(G251:I251)</f>
        <v>0</v>
      </c>
      <c r="M251">
        <f t="shared" si="9"/>
        <v>4.0003200000000003</v>
      </c>
      <c r="N251">
        <f t="shared" si="11"/>
        <v>86</v>
      </c>
    </row>
    <row r="252" spans="1:14" x14ac:dyDescent="0.2">
      <c r="A252">
        <v>4</v>
      </c>
      <c r="B252" t="s">
        <v>459</v>
      </c>
      <c r="C252" t="s">
        <v>13</v>
      </c>
      <c r="D252" t="s">
        <v>464</v>
      </c>
      <c r="E252" s="52">
        <v>3.19E-4</v>
      </c>
      <c r="F252" t="str">
        <f>VLOOKUP(C252&amp;D252,data!N:X,11,FALSE)</f>
        <v>ATK</v>
      </c>
      <c r="G252">
        <f>VLOOKUP($F252,'Flat stat lookup'!$A$1:$D$8,2,FALSE)</f>
        <v>1</v>
      </c>
      <c r="H252">
        <f>VLOOKUP($F252,'Flat stat lookup'!$A$1:$D$8,3,FALSE)</f>
        <v>0</v>
      </c>
      <c r="I252">
        <f>VLOOKUP($F252,'Flat stat lookup'!$A$1:$D$8,4,FALSE)</f>
        <v>0</v>
      </c>
      <c r="J252">
        <f t="shared" si="10"/>
        <v>0</v>
      </c>
      <c r="K252">
        <f>INDEX(data!B:B,MATCH(Ranking!C252&amp;Ranking!D252,data!N:N,0))</f>
        <v>0</v>
      </c>
      <c r="L252">
        <f>(IF(G252=1,IF('Choice Identifier'!$F$5="atk",0.12,0),0)+IF(H252=1,IF('Choice Identifier'!$F$5="hp",0.12,0),0)+IF(I252=1,IF('Choice Identifier'!$F$5="def",0.12,0),0))/SUM(G252:I252)</f>
        <v>0</v>
      </c>
      <c r="M252">
        <f t="shared" si="9"/>
        <v>0</v>
      </c>
      <c r="N252">
        <f t="shared" si="11"/>
        <v>0</v>
      </c>
    </row>
    <row r="253" spans="1:14" x14ac:dyDescent="0.2">
      <c r="A253">
        <v>4</v>
      </c>
      <c r="B253" t="s">
        <v>465</v>
      </c>
      <c r="C253" t="s">
        <v>19</v>
      </c>
      <c r="D253" t="s">
        <v>467</v>
      </c>
      <c r="E253" s="52">
        <v>3.1799999999999998E-4</v>
      </c>
      <c r="F253" t="str">
        <f>VLOOKUP(C253&amp;D253,data!N:X,11,FALSE)</f>
        <v>ATK</v>
      </c>
      <c r="G253">
        <f>VLOOKUP($F253,'Flat stat lookup'!$A$1:$D$8,2,FALSE)</f>
        <v>1</v>
      </c>
      <c r="H253">
        <f>VLOOKUP($F253,'Flat stat lookup'!$A$1:$D$8,3,FALSE)</f>
        <v>0</v>
      </c>
      <c r="I253">
        <f>VLOOKUP($F253,'Flat stat lookup'!$A$1:$D$8,4,FALSE)</f>
        <v>0</v>
      </c>
      <c r="J253">
        <f t="shared" si="10"/>
        <v>0</v>
      </c>
      <c r="K253">
        <f>INDEX(data!B:B,MATCH(Ranking!C253&amp;Ranking!D253,data!N:N,0))</f>
        <v>0</v>
      </c>
      <c r="L253">
        <f>(IF(G253=1,IF('Choice Identifier'!$F$5="atk",0.12,0),0)+IF(H253=1,IF('Choice Identifier'!$F$5="hp",0.12,0),0)+IF(I253=1,IF('Choice Identifier'!$F$5="def",0.12,0),0))/SUM(G253:I253)</f>
        <v>0</v>
      </c>
      <c r="M253">
        <f t="shared" si="9"/>
        <v>0</v>
      </c>
      <c r="N253">
        <f t="shared" si="11"/>
        <v>0</v>
      </c>
    </row>
    <row r="254" spans="1:14" x14ac:dyDescent="0.2">
      <c r="A254">
        <v>4</v>
      </c>
      <c r="B254" t="s">
        <v>465</v>
      </c>
      <c r="C254" t="s">
        <v>26</v>
      </c>
      <c r="D254" t="s">
        <v>468</v>
      </c>
      <c r="E254" s="52">
        <v>3.1700000000000001E-4</v>
      </c>
      <c r="F254" t="str">
        <f>VLOOKUP(C254&amp;D254,data!N:X,11,FALSE)</f>
        <v>Any</v>
      </c>
      <c r="G254">
        <f>VLOOKUP($F254,'Flat stat lookup'!$A$1:$D$8,2,FALSE)</f>
        <v>1</v>
      </c>
      <c r="H254">
        <f>VLOOKUP($F254,'Flat stat lookup'!$A$1:$D$8,3,FALSE)</f>
        <v>1</v>
      </c>
      <c r="I254">
        <f>VLOOKUP($F254,'Flat stat lookup'!$A$1:$D$8,4,FALSE)</f>
        <v>1</v>
      </c>
      <c r="J254">
        <f t="shared" si="10"/>
        <v>1</v>
      </c>
      <c r="K254">
        <f>INDEX(data!B:B,MATCH(Ranking!C254&amp;Ranking!D254,data!N:N,0))</f>
        <v>0</v>
      </c>
      <c r="L254">
        <f>(IF(G254=1,IF('Choice Identifier'!$F$5="atk",0.12,0),0)+IF(H254=1,IF('Choice Identifier'!$F$5="hp",0.12,0),0)+IF(I254=1,IF('Choice Identifier'!$F$5="def",0.12,0),0))/SUM(G254:I254)</f>
        <v>0.04</v>
      </c>
      <c r="M254">
        <f t="shared" si="9"/>
        <v>0</v>
      </c>
      <c r="N254">
        <f t="shared" si="11"/>
        <v>0</v>
      </c>
    </row>
    <row r="255" spans="1:14" x14ac:dyDescent="0.2">
      <c r="A255">
        <v>4</v>
      </c>
      <c r="B255" t="s">
        <v>465</v>
      </c>
      <c r="C255" t="s">
        <v>6</v>
      </c>
      <c r="D255" t="s">
        <v>466</v>
      </c>
      <c r="E255" s="52">
        <v>3.1599999999999998E-4</v>
      </c>
      <c r="F255" t="str">
        <f>VLOOKUP(C255&amp;D255,data!N:X,11,FALSE)</f>
        <v>Any</v>
      </c>
      <c r="G255">
        <f>VLOOKUP($F255,'Flat stat lookup'!$A$1:$D$8,2,FALSE)</f>
        <v>1</v>
      </c>
      <c r="H255">
        <f>VLOOKUP($F255,'Flat stat lookup'!$A$1:$D$8,3,FALSE)</f>
        <v>1</v>
      </c>
      <c r="I255">
        <f>VLOOKUP($F255,'Flat stat lookup'!$A$1:$D$8,4,FALSE)</f>
        <v>1</v>
      </c>
      <c r="J255">
        <f t="shared" si="10"/>
        <v>1</v>
      </c>
      <c r="K255">
        <f>INDEX(data!B:B,MATCH(Ranking!C255&amp;Ranking!D255,data!N:N,0))</f>
        <v>0</v>
      </c>
      <c r="L255">
        <f>(IF(G255=1,IF('Choice Identifier'!$F$5="atk",0.12,0),0)+IF(H255=1,IF('Choice Identifier'!$F$5="hp",0.12,0),0)+IF(I255=1,IF('Choice Identifier'!$F$5="def",0.12,0),0))/SUM(G255:I255)</f>
        <v>0.04</v>
      </c>
      <c r="M255">
        <f t="shared" si="9"/>
        <v>0</v>
      </c>
      <c r="N255">
        <f t="shared" si="11"/>
        <v>0</v>
      </c>
    </row>
    <row r="256" spans="1:14" x14ac:dyDescent="0.2">
      <c r="A256">
        <v>4</v>
      </c>
      <c r="B256" t="s">
        <v>465</v>
      </c>
      <c r="C256" t="s">
        <v>22</v>
      </c>
      <c r="D256" t="s">
        <v>469</v>
      </c>
      <c r="E256" s="52">
        <v>3.1500000000000001E-4</v>
      </c>
      <c r="F256" t="str">
        <f>VLOOKUP(C256&amp;D256,data!N:X,11,FALSE)</f>
        <v>HP</v>
      </c>
      <c r="G256">
        <f>VLOOKUP($F256,'Flat stat lookup'!$A$1:$D$8,2,FALSE)</f>
        <v>0</v>
      </c>
      <c r="H256">
        <f>VLOOKUP($F256,'Flat stat lookup'!$A$1:$D$8,3,FALSE)</f>
        <v>1</v>
      </c>
      <c r="I256">
        <f>VLOOKUP($F256,'Flat stat lookup'!$A$1:$D$8,4,FALSE)</f>
        <v>0</v>
      </c>
      <c r="J256">
        <f t="shared" si="10"/>
        <v>1</v>
      </c>
      <c r="K256">
        <f>INDEX(data!B:B,MATCH(Ranking!C256&amp;Ranking!D256,data!N:N,0))</f>
        <v>6</v>
      </c>
      <c r="L256">
        <f>(IF(G256=1,IF('Choice Identifier'!$F$5="atk",0.12,0),0)+IF(H256=1,IF('Choice Identifier'!$F$5="hp",0.12,0),0)+IF(I256=1,IF('Choice Identifier'!$F$5="def",0.12,0),0))/SUM(G256:I256)</f>
        <v>0.12</v>
      </c>
      <c r="M256">
        <f t="shared" si="9"/>
        <v>56.120314999999998</v>
      </c>
      <c r="N256">
        <f t="shared" si="11"/>
        <v>3</v>
      </c>
    </row>
    <row r="257" spans="1:14" x14ac:dyDescent="0.2">
      <c r="A257">
        <v>4</v>
      </c>
      <c r="B257" t="s">
        <v>465</v>
      </c>
      <c r="C257" t="s">
        <v>13</v>
      </c>
      <c r="D257" t="s">
        <v>470</v>
      </c>
      <c r="E257" s="52">
        <v>3.1399999999999999E-4</v>
      </c>
      <c r="F257" t="str">
        <f>VLOOKUP(C257&amp;D257,data!N:X,11,FALSE)</f>
        <v>ATK</v>
      </c>
      <c r="G257">
        <f>VLOOKUP($F257,'Flat stat lookup'!$A$1:$D$8,2,FALSE)</f>
        <v>1</v>
      </c>
      <c r="H257">
        <f>VLOOKUP($F257,'Flat stat lookup'!$A$1:$D$8,3,FALSE)</f>
        <v>0</v>
      </c>
      <c r="I257">
        <f>VLOOKUP($F257,'Flat stat lookup'!$A$1:$D$8,4,FALSE)</f>
        <v>0</v>
      </c>
      <c r="J257">
        <f t="shared" si="10"/>
        <v>0</v>
      </c>
      <c r="K257">
        <f>INDEX(data!B:B,MATCH(Ranking!C257&amp;Ranking!D257,data!N:N,0))</f>
        <v>0</v>
      </c>
      <c r="L257">
        <f>(IF(G257=1,IF('Choice Identifier'!$F$5="atk",0.12,0),0)+IF(H257=1,IF('Choice Identifier'!$F$5="hp",0.12,0),0)+IF(I257=1,IF('Choice Identifier'!$F$5="def",0.12,0),0))/SUM(G257:I257)</f>
        <v>0</v>
      </c>
      <c r="M257">
        <f t="shared" si="9"/>
        <v>0</v>
      </c>
      <c r="N257">
        <f t="shared" si="11"/>
        <v>0</v>
      </c>
    </row>
    <row r="258" spans="1:14" x14ac:dyDescent="0.2">
      <c r="A258">
        <v>4</v>
      </c>
      <c r="B258" t="s">
        <v>409</v>
      </c>
      <c r="C258" t="s">
        <v>6</v>
      </c>
      <c r="D258" t="s">
        <v>411</v>
      </c>
      <c r="E258" s="52">
        <v>3.1300000000000002E-4</v>
      </c>
      <c r="F258" t="str">
        <f>VLOOKUP(C258&amp;D258,data!N:X,11,FALSE)</f>
        <v>ATK</v>
      </c>
      <c r="G258">
        <f>VLOOKUP($F258,'Flat stat lookup'!$A$1:$D$8,2,FALSE)</f>
        <v>1</v>
      </c>
      <c r="H258">
        <f>VLOOKUP($F258,'Flat stat lookup'!$A$1:$D$8,3,FALSE)</f>
        <v>0</v>
      </c>
      <c r="I258">
        <f>VLOOKUP($F258,'Flat stat lookup'!$A$1:$D$8,4,FALSE)</f>
        <v>0</v>
      </c>
      <c r="J258">
        <f t="shared" si="10"/>
        <v>0</v>
      </c>
      <c r="K258">
        <f>INDEX(data!B:B,MATCH(Ranking!C258&amp;Ranking!D258,data!N:N,0))</f>
        <v>0</v>
      </c>
      <c r="L258">
        <f>(IF(G258=1,IF('Choice Identifier'!$F$5="atk",0.12,0),0)+IF(H258=1,IF('Choice Identifier'!$F$5="hp",0.12,0),0)+IF(I258=1,IF('Choice Identifier'!$F$5="def",0.12,0),0))/SUM(G258:I258)</f>
        <v>0</v>
      </c>
      <c r="M258">
        <f t="shared" ref="M258:M321" si="12">IF(K258=0,0,E258+K258+L258)+IF(K258=0,0,IF(L258=0,0,50))</f>
        <v>0</v>
      </c>
      <c r="N258">
        <f t="shared" si="11"/>
        <v>0</v>
      </c>
    </row>
    <row r="259" spans="1:14" x14ac:dyDescent="0.2">
      <c r="A259">
        <v>4</v>
      </c>
      <c r="B259" t="s">
        <v>409</v>
      </c>
      <c r="C259" t="s">
        <v>22</v>
      </c>
      <c r="D259" t="s">
        <v>410</v>
      </c>
      <c r="E259" s="52">
        <v>3.1199999999999999E-4</v>
      </c>
      <c r="F259" t="str">
        <f>VLOOKUP(C259&amp;D259,data!N:X,11,FALSE)</f>
        <v>HP</v>
      </c>
      <c r="G259">
        <f>VLOOKUP($F259,'Flat stat lookup'!$A$1:$D$8,2,FALSE)</f>
        <v>0</v>
      </c>
      <c r="H259">
        <f>VLOOKUP($F259,'Flat stat lookup'!$A$1:$D$8,3,FALSE)</f>
        <v>1</v>
      </c>
      <c r="I259">
        <f>VLOOKUP($F259,'Flat stat lookup'!$A$1:$D$8,4,FALSE)</f>
        <v>0</v>
      </c>
      <c r="J259">
        <f t="shared" ref="J259:J322" si="13">IF(L259&gt;0,1,0)</f>
        <v>1</v>
      </c>
      <c r="K259">
        <f>INDEX(data!B:B,MATCH(Ranking!C259&amp;Ranking!D259,data!N:N,0))</f>
        <v>3</v>
      </c>
      <c r="L259">
        <f>(IF(G259=1,IF('Choice Identifier'!$F$5="atk",0.12,0),0)+IF(H259=1,IF('Choice Identifier'!$F$5="hp",0.12,0),0)+IF(I259=1,IF('Choice Identifier'!$F$5="def",0.12,0),0))/SUM(G259:I259)</f>
        <v>0.12</v>
      </c>
      <c r="M259">
        <f t="shared" si="12"/>
        <v>53.120311999999998</v>
      </c>
      <c r="N259">
        <f t="shared" ref="N259:N322" si="14">IF(M259=0,0,RANK(M259,M:M))</f>
        <v>38</v>
      </c>
    </row>
    <row r="260" spans="1:14" x14ac:dyDescent="0.2">
      <c r="A260">
        <v>4</v>
      </c>
      <c r="B260" t="s">
        <v>409</v>
      </c>
      <c r="C260" t="s">
        <v>26</v>
      </c>
      <c r="D260" t="s">
        <v>412</v>
      </c>
      <c r="E260" s="52">
        <v>3.1100000000000002E-4</v>
      </c>
      <c r="F260" t="str">
        <f>VLOOKUP(C260&amp;D260,data!N:X,11,FALSE)</f>
        <v>ATK</v>
      </c>
      <c r="G260">
        <f>VLOOKUP($F260,'Flat stat lookup'!$A$1:$D$8,2,FALSE)</f>
        <v>1</v>
      </c>
      <c r="H260">
        <f>VLOOKUP($F260,'Flat stat lookup'!$A$1:$D$8,3,FALSE)</f>
        <v>0</v>
      </c>
      <c r="I260">
        <f>VLOOKUP($F260,'Flat stat lookup'!$A$1:$D$8,4,FALSE)</f>
        <v>0</v>
      </c>
      <c r="J260">
        <f t="shared" si="13"/>
        <v>0</v>
      </c>
      <c r="K260">
        <f>INDEX(data!B:B,MATCH(Ranking!C260&amp;Ranking!D260,data!N:N,0))</f>
        <v>0</v>
      </c>
      <c r="L260">
        <f>(IF(G260=1,IF('Choice Identifier'!$F$5="atk",0.12,0),0)+IF(H260=1,IF('Choice Identifier'!$F$5="hp",0.12,0),0)+IF(I260=1,IF('Choice Identifier'!$F$5="def",0.12,0),0))/SUM(G260:I260)</f>
        <v>0</v>
      </c>
      <c r="M260">
        <f t="shared" si="12"/>
        <v>0</v>
      </c>
      <c r="N260">
        <f t="shared" si="14"/>
        <v>0</v>
      </c>
    </row>
    <row r="261" spans="1:14" x14ac:dyDescent="0.2">
      <c r="A261">
        <v>4</v>
      </c>
      <c r="B261" t="s">
        <v>409</v>
      </c>
      <c r="C261" t="s">
        <v>13</v>
      </c>
      <c r="D261" t="s">
        <v>413</v>
      </c>
      <c r="E261" s="52">
        <v>3.1E-4</v>
      </c>
      <c r="F261" t="str">
        <f>VLOOKUP(C261&amp;D261,data!N:X,11,FALSE)</f>
        <v>ATK</v>
      </c>
      <c r="G261">
        <f>VLOOKUP($F261,'Flat stat lookup'!$A$1:$D$8,2,FALSE)</f>
        <v>1</v>
      </c>
      <c r="H261">
        <f>VLOOKUP($F261,'Flat stat lookup'!$A$1:$D$8,3,FALSE)</f>
        <v>0</v>
      </c>
      <c r="I261">
        <f>VLOOKUP($F261,'Flat stat lookup'!$A$1:$D$8,4,FALSE)</f>
        <v>0</v>
      </c>
      <c r="J261">
        <f t="shared" si="13"/>
        <v>0</v>
      </c>
      <c r="K261">
        <f>INDEX(data!B:B,MATCH(Ranking!C261&amp;Ranking!D261,data!N:N,0))</f>
        <v>0</v>
      </c>
      <c r="L261">
        <f>(IF(G261=1,IF('Choice Identifier'!$F$5="atk",0.12,0),0)+IF(H261=1,IF('Choice Identifier'!$F$5="hp",0.12,0),0)+IF(I261=1,IF('Choice Identifier'!$F$5="def",0.12,0),0))/SUM(G261:I261)</f>
        <v>0</v>
      </c>
      <c r="M261">
        <f t="shared" si="12"/>
        <v>0</v>
      </c>
      <c r="N261">
        <f t="shared" si="14"/>
        <v>0</v>
      </c>
    </row>
    <row r="262" spans="1:14" x14ac:dyDescent="0.2">
      <c r="A262">
        <v>4</v>
      </c>
      <c r="B262" t="s">
        <v>409</v>
      </c>
      <c r="C262" t="s">
        <v>19</v>
      </c>
      <c r="D262" t="s">
        <v>415</v>
      </c>
      <c r="E262" s="52">
        <v>3.0899999999999998E-4</v>
      </c>
      <c r="F262" t="str">
        <f>VLOOKUP(C262&amp;D262,data!N:X,11,FALSE)</f>
        <v>ATK/HP</v>
      </c>
      <c r="G262">
        <f>VLOOKUP($F262,'Flat stat lookup'!$A$1:$D$8,2,FALSE)</f>
        <v>1</v>
      </c>
      <c r="H262">
        <f>VLOOKUP($F262,'Flat stat lookup'!$A$1:$D$8,3,FALSE)</f>
        <v>1</v>
      </c>
      <c r="I262">
        <f>VLOOKUP($F262,'Flat stat lookup'!$A$1:$D$8,4,FALSE)</f>
        <v>0</v>
      </c>
      <c r="J262">
        <f t="shared" si="13"/>
        <v>1</v>
      </c>
      <c r="K262">
        <f>INDEX(data!B:B,MATCH(Ranking!C262&amp;Ranking!D262,data!N:N,0))</f>
        <v>0</v>
      </c>
      <c r="L262">
        <f>(IF(G262=1,IF('Choice Identifier'!$F$5="atk",0.12,0),0)+IF(H262=1,IF('Choice Identifier'!$F$5="hp",0.12,0),0)+IF(I262=1,IF('Choice Identifier'!$F$5="def",0.12,0),0))/SUM(G262:I262)</f>
        <v>0.06</v>
      </c>
      <c r="M262">
        <f t="shared" si="12"/>
        <v>0</v>
      </c>
      <c r="N262">
        <f t="shared" si="14"/>
        <v>0</v>
      </c>
    </row>
    <row r="263" spans="1:14" x14ac:dyDescent="0.2">
      <c r="A263">
        <v>4</v>
      </c>
      <c r="B263" t="s">
        <v>679</v>
      </c>
      <c r="C263" t="s">
        <v>26</v>
      </c>
      <c r="D263" t="s">
        <v>685</v>
      </c>
      <c r="E263" s="52">
        <v>3.0800000000000001E-4</v>
      </c>
      <c r="F263" t="str">
        <f>VLOOKUP(C263&amp;D263,data!N:X,11,FALSE)</f>
        <v>ATK</v>
      </c>
      <c r="G263">
        <f>VLOOKUP($F263,'Flat stat lookup'!$A$1:$D$8,2,FALSE)</f>
        <v>1</v>
      </c>
      <c r="H263">
        <f>VLOOKUP($F263,'Flat stat lookup'!$A$1:$D$8,3,FALSE)</f>
        <v>0</v>
      </c>
      <c r="I263">
        <f>VLOOKUP($F263,'Flat stat lookup'!$A$1:$D$8,4,FALSE)</f>
        <v>0</v>
      </c>
      <c r="J263">
        <f t="shared" si="13"/>
        <v>0</v>
      </c>
      <c r="K263">
        <f>INDEX(data!B:B,MATCH(Ranking!C263&amp;Ranking!D263,data!N:N,0))</f>
        <v>0</v>
      </c>
      <c r="L263">
        <f>(IF(G263=1,IF('Choice Identifier'!$F$5="atk",0.12,0),0)+IF(H263=1,IF('Choice Identifier'!$F$5="hp",0.12,0),0)+IF(I263=1,IF('Choice Identifier'!$F$5="def",0.12,0),0))/SUM(G263:I263)</f>
        <v>0</v>
      </c>
      <c r="M263">
        <f t="shared" si="12"/>
        <v>0</v>
      </c>
      <c r="N263">
        <f t="shared" si="14"/>
        <v>0</v>
      </c>
    </row>
    <row r="264" spans="1:14" x14ac:dyDescent="0.2">
      <c r="A264">
        <v>4</v>
      </c>
      <c r="B264" t="s">
        <v>679</v>
      </c>
      <c r="C264" t="s">
        <v>22</v>
      </c>
      <c r="D264" t="s">
        <v>683</v>
      </c>
      <c r="E264" s="52">
        <v>3.0699999999999998E-4</v>
      </c>
      <c r="F264" t="str">
        <f>VLOOKUP(C264&amp;D264,data!N:X,11,FALSE)</f>
        <v>ATK</v>
      </c>
      <c r="G264">
        <f>VLOOKUP($F264,'Flat stat lookup'!$A$1:$D$8,2,FALSE)</f>
        <v>1</v>
      </c>
      <c r="H264">
        <f>VLOOKUP($F264,'Flat stat lookup'!$A$1:$D$8,3,FALSE)</f>
        <v>0</v>
      </c>
      <c r="I264">
        <f>VLOOKUP($F264,'Flat stat lookup'!$A$1:$D$8,4,FALSE)</f>
        <v>0</v>
      </c>
      <c r="J264">
        <f t="shared" si="13"/>
        <v>0</v>
      </c>
      <c r="K264">
        <f>INDEX(data!B:B,MATCH(Ranking!C264&amp;Ranking!D264,data!N:N,0))</f>
        <v>4</v>
      </c>
      <c r="L264">
        <f>(IF(G264=1,IF('Choice Identifier'!$F$5="atk",0.12,0),0)+IF(H264=1,IF('Choice Identifier'!$F$5="hp",0.12,0),0)+IF(I264=1,IF('Choice Identifier'!$F$5="def",0.12,0),0))/SUM(G264:I264)</f>
        <v>0</v>
      </c>
      <c r="M264">
        <f t="shared" si="12"/>
        <v>4.0003070000000003</v>
      </c>
      <c r="N264">
        <f t="shared" si="14"/>
        <v>87</v>
      </c>
    </row>
    <row r="265" spans="1:14" x14ac:dyDescent="0.2">
      <c r="A265">
        <v>4</v>
      </c>
      <c r="B265" t="s">
        <v>416</v>
      </c>
      <c r="C265" t="s">
        <v>26</v>
      </c>
      <c r="D265" t="s">
        <v>417</v>
      </c>
      <c r="E265" s="52">
        <v>3.0600000000000001E-4</v>
      </c>
      <c r="F265" t="str">
        <f>VLOOKUP(C265&amp;D265,data!N:X,11,FALSE)</f>
        <v>HP</v>
      </c>
      <c r="G265">
        <f>VLOOKUP($F265,'Flat stat lookup'!$A$1:$D$8,2,FALSE)</f>
        <v>0</v>
      </c>
      <c r="H265">
        <f>VLOOKUP($F265,'Flat stat lookup'!$A$1:$D$8,3,FALSE)</f>
        <v>1</v>
      </c>
      <c r="I265">
        <f>VLOOKUP($F265,'Flat stat lookup'!$A$1:$D$8,4,FALSE)</f>
        <v>0</v>
      </c>
      <c r="J265">
        <f t="shared" si="13"/>
        <v>1</v>
      </c>
      <c r="K265">
        <f>INDEX(data!B:B,MATCH(Ranking!C265&amp;Ranking!D265,data!N:N,0))</f>
        <v>0</v>
      </c>
      <c r="L265">
        <f>(IF(G265=1,IF('Choice Identifier'!$F$5="atk",0.12,0),0)+IF(H265=1,IF('Choice Identifier'!$F$5="hp",0.12,0),0)+IF(I265=1,IF('Choice Identifier'!$F$5="def",0.12,0),0))/SUM(G265:I265)</f>
        <v>0.12</v>
      </c>
      <c r="M265">
        <f t="shared" si="12"/>
        <v>0</v>
      </c>
      <c r="N265">
        <f t="shared" si="14"/>
        <v>0</v>
      </c>
    </row>
    <row r="266" spans="1:14" x14ac:dyDescent="0.2">
      <c r="A266">
        <v>4</v>
      </c>
      <c r="B266" t="s">
        <v>416</v>
      </c>
      <c r="C266" t="s">
        <v>19</v>
      </c>
      <c r="D266" t="s">
        <v>422</v>
      </c>
      <c r="E266" s="52">
        <v>3.0499999999999999E-4</v>
      </c>
      <c r="F266" t="str">
        <f>VLOOKUP(C266&amp;D266,data!N:X,11,FALSE)</f>
        <v>HP</v>
      </c>
      <c r="G266">
        <f>VLOOKUP($F266,'Flat stat lookup'!$A$1:$D$8,2,FALSE)</f>
        <v>0</v>
      </c>
      <c r="H266">
        <f>VLOOKUP($F266,'Flat stat lookup'!$A$1:$D$8,3,FALSE)</f>
        <v>1</v>
      </c>
      <c r="I266">
        <f>VLOOKUP($F266,'Flat stat lookup'!$A$1:$D$8,4,FALSE)</f>
        <v>0</v>
      </c>
      <c r="J266">
        <f t="shared" si="13"/>
        <v>1</v>
      </c>
      <c r="K266">
        <f>INDEX(data!B:B,MATCH(Ranking!C266&amp;Ranking!D266,data!N:N,0))</f>
        <v>0</v>
      </c>
      <c r="L266">
        <f>(IF(G266=1,IF('Choice Identifier'!$F$5="atk",0.12,0),0)+IF(H266=1,IF('Choice Identifier'!$F$5="hp",0.12,0),0)+IF(I266=1,IF('Choice Identifier'!$F$5="def",0.12,0),0))/SUM(G266:I266)</f>
        <v>0.12</v>
      </c>
      <c r="M266">
        <f t="shared" si="12"/>
        <v>0</v>
      </c>
      <c r="N266">
        <f t="shared" si="14"/>
        <v>0</v>
      </c>
    </row>
    <row r="267" spans="1:14" x14ac:dyDescent="0.2">
      <c r="A267">
        <v>4</v>
      </c>
      <c r="B267" t="s">
        <v>416</v>
      </c>
      <c r="C267" t="s">
        <v>22</v>
      </c>
      <c r="D267" t="s">
        <v>418</v>
      </c>
      <c r="E267" s="52">
        <v>3.0400000000000002E-4</v>
      </c>
      <c r="F267" t="str">
        <f>VLOOKUP(C267&amp;D267,data!N:X,11,FALSE)</f>
        <v>HP</v>
      </c>
      <c r="G267">
        <f>VLOOKUP($F267,'Flat stat lookup'!$A$1:$D$8,2,FALSE)</f>
        <v>0</v>
      </c>
      <c r="H267">
        <f>VLOOKUP($F267,'Flat stat lookup'!$A$1:$D$8,3,FALSE)</f>
        <v>1</v>
      </c>
      <c r="I267">
        <f>VLOOKUP($F267,'Flat stat lookup'!$A$1:$D$8,4,FALSE)</f>
        <v>0</v>
      </c>
      <c r="J267">
        <f t="shared" si="13"/>
        <v>1</v>
      </c>
      <c r="K267">
        <f>INDEX(data!B:B,MATCH(Ranking!C267&amp;Ranking!D267,data!N:N,0))</f>
        <v>5</v>
      </c>
      <c r="L267">
        <f>(IF(G267=1,IF('Choice Identifier'!$F$5="atk",0.12,0),0)+IF(H267=1,IF('Choice Identifier'!$F$5="hp",0.12,0),0)+IF(I267=1,IF('Choice Identifier'!$F$5="def",0.12,0),0))/SUM(G267:I267)</f>
        <v>0.12</v>
      </c>
      <c r="M267">
        <f t="shared" si="12"/>
        <v>55.120303999999997</v>
      </c>
      <c r="N267">
        <f t="shared" si="14"/>
        <v>11</v>
      </c>
    </row>
    <row r="268" spans="1:14" x14ac:dyDescent="0.2">
      <c r="A268">
        <v>4</v>
      </c>
      <c r="B268" t="s">
        <v>416</v>
      </c>
      <c r="C268" t="s">
        <v>6</v>
      </c>
      <c r="D268" t="s">
        <v>419</v>
      </c>
      <c r="E268" s="52">
        <v>3.0299999999999999E-4</v>
      </c>
      <c r="F268" t="str">
        <f>VLOOKUP(C268&amp;D268,data!N:X,11,FALSE)</f>
        <v>HP</v>
      </c>
      <c r="G268">
        <f>VLOOKUP($F268,'Flat stat lookup'!$A$1:$D$8,2,FALSE)</f>
        <v>0</v>
      </c>
      <c r="H268">
        <f>VLOOKUP($F268,'Flat stat lookup'!$A$1:$D$8,3,FALSE)</f>
        <v>1</v>
      </c>
      <c r="I268">
        <f>VLOOKUP($F268,'Flat stat lookup'!$A$1:$D$8,4,FALSE)</f>
        <v>0</v>
      </c>
      <c r="J268">
        <f t="shared" si="13"/>
        <v>1</v>
      </c>
      <c r="K268">
        <f>INDEX(data!B:B,MATCH(Ranking!C268&amp;Ranking!D268,data!N:N,0))</f>
        <v>0</v>
      </c>
      <c r="L268">
        <f>(IF(G268=1,IF('Choice Identifier'!$F$5="atk",0.12,0),0)+IF(H268=1,IF('Choice Identifier'!$F$5="hp",0.12,0),0)+IF(I268=1,IF('Choice Identifier'!$F$5="def",0.12,0),0))/SUM(G268:I268)</f>
        <v>0.12</v>
      </c>
      <c r="M268">
        <f t="shared" si="12"/>
        <v>0</v>
      </c>
      <c r="N268">
        <f t="shared" si="14"/>
        <v>0</v>
      </c>
    </row>
    <row r="269" spans="1:14" x14ac:dyDescent="0.2">
      <c r="A269">
        <v>4</v>
      </c>
      <c r="B269" t="s">
        <v>416</v>
      </c>
      <c r="C269" t="s">
        <v>13</v>
      </c>
      <c r="D269" t="s">
        <v>420</v>
      </c>
      <c r="E269" s="52">
        <v>3.0200000000000002E-4</v>
      </c>
      <c r="F269" t="str">
        <f>VLOOKUP(C269&amp;D269,data!N:X,11,FALSE)</f>
        <v>HP</v>
      </c>
      <c r="G269">
        <f>VLOOKUP($F269,'Flat stat lookup'!$A$1:$D$8,2,FALSE)</f>
        <v>0</v>
      </c>
      <c r="H269">
        <f>VLOOKUP($F269,'Flat stat lookup'!$A$1:$D$8,3,FALSE)</f>
        <v>1</v>
      </c>
      <c r="I269">
        <f>VLOOKUP($F269,'Flat stat lookup'!$A$1:$D$8,4,FALSE)</f>
        <v>0</v>
      </c>
      <c r="J269">
        <f t="shared" si="13"/>
        <v>1</v>
      </c>
      <c r="K269">
        <f>INDEX(data!B:B,MATCH(Ranking!C269&amp;Ranking!D269,data!N:N,0))</f>
        <v>0</v>
      </c>
      <c r="L269">
        <f>(IF(G269=1,IF('Choice Identifier'!$F$5="atk",0.12,0),0)+IF(H269=1,IF('Choice Identifier'!$F$5="hp",0.12,0),0)+IF(I269=1,IF('Choice Identifier'!$F$5="def",0.12,0),0))/SUM(G269:I269)</f>
        <v>0.12</v>
      </c>
      <c r="M269">
        <f t="shared" si="12"/>
        <v>0</v>
      </c>
      <c r="N269">
        <f t="shared" si="14"/>
        <v>0</v>
      </c>
    </row>
    <row r="270" spans="1:14" x14ac:dyDescent="0.2">
      <c r="A270">
        <v>4</v>
      </c>
      <c r="B270" t="s">
        <v>390</v>
      </c>
      <c r="C270" t="s">
        <v>13</v>
      </c>
      <c r="D270" t="s">
        <v>391</v>
      </c>
      <c r="E270" s="52">
        <v>3.01E-4</v>
      </c>
      <c r="F270" t="str">
        <f>VLOOKUP(C270&amp;D270,data!N:X,11,FALSE)</f>
        <v>HP</v>
      </c>
      <c r="G270">
        <f>VLOOKUP($F270,'Flat stat lookup'!$A$1:$D$8,2,FALSE)</f>
        <v>0</v>
      </c>
      <c r="H270">
        <f>VLOOKUP($F270,'Flat stat lookup'!$A$1:$D$8,3,FALSE)</f>
        <v>1</v>
      </c>
      <c r="I270">
        <f>VLOOKUP($F270,'Flat stat lookup'!$A$1:$D$8,4,FALSE)</f>
        <v>0</v>
      </c>
      <c r="J270">
        <f t="shared" si="13"/>
        <v>1</v>
      </c>
      <c r="K270">
        <f>INDEX(data!B:B,MATCH(Ranking!C270&amp;Ranking!D270,data!N:N,0))</f>
        <v>0</v>
      </c>
      <c r="L270">
        <f>(IF(G270=1,IF('Choice Identifier'!$F$5="atk",0.12,0),0)+IF(H270=1,IF('Choice Identifier'!$F$5="hp",0.12,0),0)+IF(I270=1,IF('Choice Identifier'!$F$5="def",0.12,0),0))/SUM(G270:I270)</f>
        <v>0.12</v>
      </c>
      <c r="M270">
        <f t="shared" si="12"/>
        <v>0</v>
      </c>
      <c r="N270">
        <f t="shared" si="14"/>
        <v>0</v>
      </c>
    </row>
    <row r="271" spans="1:14" x14ac:dyDescent="0.2">
      <c r="A271">
        <v>4</v>
      </c>
      <c r="B271" t="s">
        <v>390</v>
      </c>
      <c r="C271" t="s">
        <v>22</v>
      </c>
      <c r="D271" t="s">
        <v>392</v>
      </c>
      <c r="E271" s="52">
        <v>2.9999999999999997E-4</v>
      </c>
      <c r="F271" t="str">
        <f>VLOOKUP(C271&amp;D271,data!N:X,11,FALSE)</f>
        <v>HP/DEF</v>
      </c>
      <c r="G271">
        <f>VLOOKUP($F271,'Flat stat lookup'!$A$1:$D$8,2,FALSE)</f>
        <v>0</v>
      </c>
      <c r="H271">
        <f>VLOOKUP($F271,'Flat stat lookup'!$A$1:$D$8,3,FALSE)</f>
        <v>1</v>
      </c>
      <c r="I271">
        <f>VLOOKUP($F271,'Flat stat lookup'!$A$1:$D$8,4,FALSE)</f>
        <v>1</v>
      </c>
      <c r="J271">
        <f t="shared" si="13"/>
        <v>1</v>
      </c>
      <c r="K271">
        <f>INDEX(data!B:B,MATCH(Ranking!C271&amp;Ranking!D271,data!N:N,0))</f>
        <v>3</v>
      </c>
      <c r="L271">
        <f>(IF(G271=1,IF('Choice Identifier'!$F$5="atk",0.12,0),0)+IF(H271=1,IF('Choice Identifier'!$F$5="hp",0.12,0),0)+IF(I271=1,IF('Choice Identifier'!$F$5="def",0.12,0),0))/SUM(G271:I271)</f>
        <v>0.06</v>
      </c>
      <c r="M271">
        <f t="shared" si="12"/>
        <v>53.060299999999998</v>
      </c>
      <c r="N271">
        <f t="shared" si="14"/>
        <v>54</v>
      </c>
    </row>
    <row r="272" spans="1:14" x14ac:dyDescent="0.2">
      <c r="A272">
        <v>4</v>
      </c>
      <c r="B272" t="s">
        <v>390</v>
      </c>
      <c r="C272" t="s">
        <v>6</v>
      </c>
      <c r="D272" t="s">
        <v>393</v>
      </c>
      <c r="E272" s="52">
        <v>2.99E-4</v>
      </c>
      <c r="F272" t="str">
        <f>VLOOKUP(C272&amp;D272,data!N:X,11,FALSE)</f>
        <v>HP/DEF</v>
      </c>
      <c r="G272">
        <f>VLOOKUP($F272,'Flat stat lookup'!$A$1:$D$8,2,FALSE)</f>
        <v>0</v>
      </c>
      <c r="H272">
        <f>VLOOKUP($F272,'Flat stat lookup'!$A$1:$D$8,3,FALSE)</f>
        <v>1</v>
      </c>
      <c r="I272">
        <f>VLOOKUP($F272,'Flat stat lookup'!$A$1:$D$8,4,FALSE)</f>
        <v>1</v>
      </c>
      <c r="J272">
        <f t="shared" si="13"/>
        <v>1</v>
      </c>
      <c r="K272">
        <f>INDEX(data!B:B,MATCH(Ranking!C272&amp;Ranking!D272,data!N:N,0))</f>
        <v>0</v>
      </c>
      <c r="L272">
        <f>(IF(G272=1,IF('Choice Identifier'!$F$5="atk",0.12,0),0)+IF(H272=1,IF('Choice Identifier'!$F$5="hp",0.12,0),0)+IF(I272=1,IF('Choice Identifier'!$F$5="def",0.12,0),0))/SUM(G272:I272)</f>
        <v>0.06</v>
      </c>
      <c r="M272">
        <f t="shared" si="12"/>
        <v>0</v>
      </c>
      <c r="N272">
        <f t="shared" si="14"/>
        <v>0</v>
      </c>
    </row>
    <row r="273" spans="1:14" x14ac:dyDescent="0.2">
      <c r="A273">
        <v>4</v>
      </c>
      <c r="B273" t="s">
        <v>390</v>
      </c>
      <c r="C273" t="s">
        <v>19</v>
      </c>
      <c r="D273" t="s">
        <v>394</v>
      </c>
      <c r="E273" s="52">
        <v>2.9799999999999998E-4</v>
      </c>
      <c r="F273" t="str">
        <f>VLOOKUP(C273&amp;D273,data!N:X,11,FALSE)</f>
        <v>HP/DEF</v>
      </c>
      <c r="G273">
        <f>VLOOKUP($F273,'Flat stat lookup'!$A$1:$D$8,2,FALSE)</f>
        <v>0</v>
      </c>
      <c r="H273">
        <f>VLOOKUP($F273,'Flat stat lookup'!$A$1:$D$8,3,FALSE)</f>
        <v>1</v>
      </c>
      <c r="I273">
        <f>VLOOKUP($F273,'Flat stat lookup'!$A$1:$D$8,4,FALSE)</f>
        <v>1</v>
      </c>
      <c r="J273">
        <f t="shared" si="13"/>
        <v>1</v>
      </c>
      <c r="K273">
        <f>INDEX(data!B:B,MATCH(Ranking!C273&amp;Ranking!D273,data!N:N,0))</f>
        <v>0</v>
      </c>
      <c r="L273">
        <f>(IF(G273=1,IF('Choice Identifier'!$F$5="atk",0.12,0),0)+IF(H273=1,IF('Choice Identifier'!$F$5="hp",0.12,0),0)+IF(I273=1,IF('Choice Identifier'!$F$5="def",0.12,0),0))/SUM(G273:I273)</f>
        <v>0.06</v>
      </c>
      <c r="M273">
        <f t="shared" si="12"/>
        <v>0</v>
      </c>
      <c r="N273">
        <f t="shared" si="14"/>
        <v>0</v>
      </c>
    </row>
    <row r="274" spans="1:14" x14ac:dyDescent="0.2">
      <c r="A274">
        <v>4</v>
      </c>
      <c r="B274" t="s">
        <v>396</v>
      </c>
      <c r="C274" t="s">
        <v>26</v>
      </c>
      <c r="D274" t="s">
        <v>397</v>
      </c>
      <c r="E274" s="52">
        <v>2.9700000000000001E-4</v>
      </c>
      <c r="F274" t="str">
        <f>VLOOKUP(C274&amp;D274,data!N:X,11,FALSE)</f>
        <v>ATK</v>
      </c>
      <c r="G274">
        <f>VLOOKUP($F274,'Flat stat lookup'!$A$1:$D$8,2,FALSE)</f>
        <v>1</v>
      </c>
      <c r="H274">
        <f>VLOOKUP($F274,'Flat stat lookup'!$A$1:$D$8,3,FALSE)</f>
        <v>0</v>
      </c>
      <c r="I274">
        <f>VLOOKUP($F274,'Flat stat lookup'!$A$1:$D$8,4,FALSE)</f>
        <v>0</v>
      </c>
      <c r="J274">
        <f t="shared" si="13"/>
        <v>0</v>
      </c>
      <c r="K274">
        <f>INDEX(data!B:B,MATCH(Ranking!C274&amp;Ranking!D274,data!N:N,0))</f>
        <v>0</v>
      </c>
      <c r="L274">
        <f>(IF(G274=1,IF('Choice Identifier'!$F$5="atk",0.12,0),0)+IF(H274=1,IF('Choice Identifier'!$F$5="hp",0.12,0),0)+IF(I274=1,IF('Choice Identifier'!$F$5="def",0.12,0),0))/SUM(G274:I274)</f>
        <v>0</v>
      </c>
      <c r="M274">
        <f t="shared" si="12"/>
        <v>0</v>
      </c>
      <c r="N274">
        <f t="shared" si="14"/>
        <v>0</v>
      </c>
    </row>
    <row r="275" spans="1:14" x14ac:dyDescent="0.2">
      <c r="A275">
        <v>4</v>
      </c>
      <c r="B275" t="s">
        <v>396</v>
      </c>
      <c r="C275" t="s">
        <v>19</v>
      </c>
      <c r="D275" t="s">
        <v>398</v>
      </c>
      <c r="E275" s="52">
        <v>2.9599999999999998E-4</v>
      </c>
      <c r="F275" t="str">
        <f>VLOOKUP(C275&amp;D275,data!N:X,11,FALSE)</f>
        <v>ATK</v>
      </c>
      <c r="G275">
        <f>VLOOKUP($F275,'Flat stat lookup'!$A$1:$D$8,2,FALSE)</f>
        <v>1</v>
      </c>
      <c r="H275">
        <f>VLOOKUP($F275,'Flat stat lookup'!$A$1:$D$8,3,FALSE)</f>
        <v>0</v>
      </c>
      <c r="I275">
        <f>VLOOKUP($F275,'Flat stat lookup'!$A$1:$D$8,4,FALSE)</f>
        <v>0</v>
      </c>
      <c r="J275">
        <f t="shared" si="13"/>
        <v>0</v>
      </c>
      <c r="K275">
        <f>INDEX(data!B:B,MATCH(Ranking!C275&amp;Ranking!D275,data!N:N,0))</f>
        <v>0</v>
      </c>
      <c r="L275">
        <f>(IF(G275=1,IF('Choice Identifier'!$F$5="atk",0.12,0),0)+IF(H275=1,IF('Choice Identifier'!$F$5="hp",0.12,0),0)+IF(I275=1,IF('Choice Identifier'!$F$5="def",0.12,0),0))/SUM(G275:I275)</f>
        <v>0</v>
      </c>
      <c r="M275">
        <f t="shared" si="12"/>
        <v>0</v>
      </c>
      <c r="N275">
        <f t="shared" si="14"/>
        <v>0</v>
      </c>
    </row>
    <row r="276" spans="1:14" x14ac:dyDescent="0.2">
      <c r="A276">
        <v>4</v>
      </c>
      <c r="B276" t="s">
        <v>396</v>
      </c>
      <c r="C276" t="s">
        <v>22</v>
      </c>
      <c r="D276" t="s">
        <v>399</v>
      </c>
      <c r="E276" s="52">
        <v>2.9500000000000001E-4</v>
      </c>
      <c r="F276" t="str">
        <f>VLOOKUP(C276&amp;D276,data!N:X,11,FALSE)</f>
        <v>ATK</v>
      </c>
      <c r="G276">
        <f>VLOOKUP($F276,'Flat stat lookup'!$A$1:$D$8,2,FALSE)</f>
        <v>1</v>
      </c>
      <c r="H276">
        <f>VLOOKUP($F276,'Flat stat lookup'!$A$1:$D$8,3,FALSE)</f>
        <v>0</v>
      </c>
      <c r="I276">
        <f>VLOOKUP($F276,'Flat stat lookup'!$A$1:$D$8,4,FALSE)</f>
        <v>0</v>
      </c>
      <c r="J276">
        <f t="shared" si="13"/>
        <v>0</v>
      </c>
      <c r="K276">
        <f>INDEX(data!B:B,MATCH(Ranking!C276&amp;Ranking!D276,data!N:N,0))</f>
        <v>2</v>
      </c>
      <c r="L276">
        <f>(IF(G276=1,IF('Choice Identifier'!$F$5="atk",0.12,0),0)+IF(H276=1,IF('Choice Identifier'!$F$5="hp",0.12,0),0)+IF(I276=1,IF('Choice Identifier'!$F$5="def",0.12,0),0))/SUM(G276:I276)</f>
        <v>0</v>
      </c>
      <c r="M276">
        <f t="shared" si="12"/>
        <v>2.0002949999999999</v>
      </c>
      <c r="N276">
        <f t="shared" si="14"/>
        <v>104</v>
      </c>
    </row>
    <row r="277" spans="1:14" x14ac:dyDescent="0.2">
      <c r="A277">
        <v>4</v>
      </c>
      <c r="B277" t="s">
        <v>396</v>
      </c>
      <c r="C277" t="s">
        <v>13</v>
      </c>
      <c r="D277" t="s">
        <v>400</v>
      </c>
      <c r="E277" s="52">
        <v>2.9399999999999999E-4</v>
      </c>
      <c r="F277" t="str">
        <f>VLOOKUP(C277&amp;D277,data!N:X,11,FALSE)</f>
        <v>ATK</v>
      </c>
      <c r="G277">
        <f>VLOOKUP($F277,'Flat stat lookup'!$A$1:$D$8,2,FALSE)</f>
        <v>1</v>
      </c>
      <c r="H277">
        <f>VLOOKUP($F277,'Flat stat lookup'!$A$1:$D$8,3,FALSE)</f>
        <v>0</v>
      </c>
      <c r="I277">
        <f>VLOOKUP($F277,'Flat stat lookup'!$A$1:$D$8,4,FALSE)</f>
        <v>0</v>
      </c>
      <c r="J277">
        <f t="shared" si="13"/>
        <v>0</v>
      </c>
      <c r="K277">
        <f>INDEX(data!B:B,MATCH(Ranking!C277&amp;Ranking!D277,data!N:N,0))</f>
        <v>0</v>
      </c>
      <c r="L277">
        <f>(IF(G277=1,IF('Choice Identifier'!$F$5="atk",0.12,0),0)+IF(H277=1,IF('Choice Identifier'!$F$5="hp",0.12,0),0)+IF(I277=1,IF('Choice Identifier'!$F$5="def",0.12,0),0))/SUM(G277:I277)</f>
        <v>0</v>
      </c>
      <c r="M277">
        <f t="shared" si="12"/>
        <v>0</v>
      </c>
      <c r="N277">
        <f t="shared" si="14"/>
        <v>0</v>
      </c>
    </row>
    <row r="278" spans="1:14" x14ac:dyDescent="0.2">
      <c r="A278">
        <v>4</v>
      </c>
      <c r="B278" t="s">
        <v>396</v>
      </c>
      <c r="C278" t="s">
        <v>6</v>
      </c>
      <c r="D278" t="s">
        <v>401</v>
      </c>
      <c r="E278" s="52">
        <v>2.9300000000000002E-4</v>
      </c>
      <c r="F278" t="str">
        <f>VLOOKUP(C278&amp;D278,data!N:X,11,FALSE)</f>
        <v>ATK</v>
      </c>
      <c r="G278">
        <f>VLOOKUP($F278,'Flat stat lookup'!$A$1:$D$8,2,FALSE)</f>
        <v>1</v>
      </c>
      <c r="H278">
        <f>VLOOKUP($F278,'Flat stat lookup'!$A$1:$D$8,3,FALSE)</f>
        <v>0</v>
      </c>
      <c r="I278">
        <f>VLOOKUP($F278,'Flat stat lookup'!$A$1:$D$8,4,FALSE)</f>
        <v>0</v>
      </c>
      <c r="J278">
        <f t="shared" si="13"/>
        <v>0</v>
      </c>
      <c r="K278">
        <f>INDEX(data!B:B,MATCH(Ranking!C278&amp;Ranking!D278,data!N:N,0))</f>
        <v>0</v>
      </c>
      <c r="L278">
        <f>(IF(G278=1,IF('Choice Identifier'!$F$5="atk",0.12,0),0)+IF(H278=1,IF('Choice Identifier'!$F$5="hp",0.12,0),0)+IF(I278=1,IF('Choice Identifier'!$F$5="def",0.12,0),0))/SUM(G278:I278)</f>
        <v>0</v>
      </c>
      <c r="M278">
        <f t="shared" si="12"/>
        <v>0</v>
      </c>
      <c r="N278">
        <f t="shared" si="14"/>
        <v>0</v>
      </c>
    </row>
    <row r="279" spans="1:14" x14ac:dyDescent="0.2">
      <c r="A279">
        <v>4</v>
      </c>
      <c r="B279" t="s">
        <v>549</v>
      </c>
      <c r="C279" t="s">
        <v>19</v>
      </c>
      <c r="D279" t="s">
        <v>550</v>
      </c>
      <c r="E279" s="52">
        <v>2.92E-4</v>
      </c>
      <c r="F279" t="str">
        <f>VLOOKUP(C279&amp;D279,data!N:X,11,FALSE)</f>
        <v>ATK</v>
      </c>
      <c r="G279">
        <f>VLOOKUP($F279,'Flat stat lookup'!$A$1:$D$8,2,FALSE)</f>
        <v>1</v>
      </c>
      <c r="H279">
        <f>VLOOKUP($F279,'Flat stat lookup'!$A$1:$D$8,3,FALSE)</f>
        <v>0</v>
      </c>
      <c r="I279">
        <f>VLOOKUP($F279,'Flat stat lookup'!$A$1:$D$8,4,FALSE)</f>
        <v>0</v>
      </c>
      <c r="J279">
        <f t="shared" si="13"/>
        <v>0</v>
      </c>
      <c r="K279">
        <f>INDEX(data!B:B,MATCH(Ranking!C279&amp;Ranking!D279,data!N:N,0))</f>
        <v>0</v>
      </c>
      <c r="L279">
        <f>(IF(G279=1,IF('Choice Identifier'!$F$5="atk",0.12,0),0)+IF(H279=1,IF('Choice Identifier'!$F$5="hp",0.12,0),0)+IF(I279=1,IF('Choice Identifier'!$F$5="def",0.12,0),0))/SUM(G279:I279)</f>
        <v>0</v>
      </c>
      <c r="M279">
        <f t="shared" si="12"/>
        <v>0</v>
      </c>
      <c r="N279">
        <f t="shared" si="14"/>
        <v>0</v>
      </c>
    </row>
    <row r="280" spans="1:14" x14ac:dyDescent="0.2">
      <c r="A280">
        <v>4</v>
      </c>
      <c r="B280" t="s">
        <v>549</v>
      </c>
      <c r="C280" t="s">
        <v>22</v>
      </c>
      <c r="D280" t="s">
        <v>551</v>
      </c>
      <c r="E280" s="52">
        <v>2.9100000000000003E-4</v>
      </c>
      <c r="F280" t="str">
        <f>VLOOKUP(C280&amp;D280,data!N:X,11,FALSE)</f>
        <v>ATK/HP</v>
      </c>
      <c r="G280">
        <f>VLOOKUP($F280,'Flat stat lookup'!$A$1:$D$8,2,FALSE)</f>
        <v>1</v>
      </c>
      <c r="H280">
        <f>VLOOKUP($F280,'Flat stat lookup'!$A$1:$D$8,3,FALSE)</f>
        <v>1</v>
      </c>
      <c r="I280">
        <f>VLOOKUP($F280,'Flat stat lookup'!$A$1:$D$8,4,FALSE)</f>
        <v>0</v>
      </c>
      <c r="J280">
        <f t="shared" si="13"/>
        <v>1</v>
      </c>
      <c r="K280">
        <f>INDEX(data!B:B,MATCH(Ranking!C280&amp;Ranking!D280,data!N:N,0))</f>
        <v>6</v>
      </c>
      <c r="L280">
        <f>(IF(G280=1,IF('Choice Identifier'!$F$5="atk",0.12,0),0)+IF(H280=1,IF('Choice Identifier'!$F$5="hp",0.12,0),0)+IF(I280=1,IF('Choice Identifier'!$F$5="def",0.12,0),0))/SUM(G280:I280)</f>
        <v>0.06</v>
      </c>
      <c r="M280">
        <f t="shared" si="12"/>
        <v>56.060290999999999</v>
      </c>
      <c r="N280">
        <f t="shared" si="14"/>
        <v>5</v>
      </c>
    </row>
    <row r="281" spans="1:14" x14ac:dyDescent="0.2">
      <c r="A281">
        <v>4</v>
      </c>
      <c r="B281" t="s">
        <v>549</v>
      </c>
      <c r="C281" t="s">
        <v>26</v>
      </c>
      <c r="D281" t="s">
        <v>552</v>
      </c>
      <c r="E281" s="52">
        <v>2.9E-4</v>
      </c>
      <c r="F281" t="str">
        <f>VLOOKUP(C281&amp;D281,data!N:X,11,FALSE)</f>
        <v>ATK</v>
      </c>
      <c r="G281">
        <f>VLOOKUP($F281,'Flat stat lookup'!$A$1:$D$8,2,FALSE)</f>
        <v>1</v>
      </c>
      <c r="H281">
        <f>VLOOKUP($F281,'Flat stat lookup'!$A$1:$D$8,3,FALSE)</f>
        <v>0</v>
      </c>
      <c r="I281">
        <f>VLOOKUP($F281,'Flat stat lookup'!$A$1:$D$8,4,FALSE)</f>
        <v>0</v>
      </c>
      <c r="J281">
        <f t="shared" si="13"/>
        <v>0</v>
      </c>
      <c r="K281">
        <f>INDEX(data!B:B,MATCH(Ranking!C281&amp;Ranking!D281,data!N:N,0))</f>
        <v>0</v>
      </c>
      <c r="L281">
        <f>(IF(G281=1,IF('Choice Identifier'!$F$5="atk",0.12,0),0)+IF(H281=1,IF('Choice Identifier'!$F$5="hp",0.12,0),0)+IF(I281=1,IF('Choice Identifier'!$F$5="def",0.12,0),0))/SUM(G281:I281)</f>
        <v>0</v>
      </c>
      <c r="M281">
        <f t="shared" si="12"/>
        <v>0</v>
      </c>
      <c r="N281">
        <f t="shared" si="14"/>
        <v>0</v>
      </c>
    </row>
    <row r="282" spans="1:14" x14ac:dyDescent="0.2">
      <c r="A282">
        <v>4</v>
      </c>
      <c r="B282" t="s">
        <v>549</v>
      </c>
      <c r="C282" t="s">
        <v>6</v>
      </c>
      <c r="D282" t="s">
        <v>553</v>
      </c>
      <c r="E282" s="52">
        <v>2.8899999999999998E-4</v>
      </c>
      <c r="F282" t="str">
        <f>VLOOKUP(C282&amp;D282,data!N:X,11,FALSE)</f>
        <v>ATK</v>
      </c>
      <c r="G282">
        <f>VLOOKUP($F282,'Flat stat lookup'!$A$1:$D$8,2,FALSE)</f>
        <v>1</v>
      </c>
      <c r="H282">
        <f>VLOOKUP($F282,'Flat stat lookup'!$A$1:$D$8,3,FALSE)</f>
        <v>0</v>
      </c>
      <c r="I282">
        <f>VLOOKUP($F282,'Flat stat lookup'!$A$1:$D$8,4,FALSE)</f>
        <v>0</v>
      </c>
      <c r="J282">
        <f t="shared" si="13"/>
        <v>0</v>
      </c>
      <c r="K282">
        <f>INDEX(data!B:B,MATCH(Ranking!C282&amp;Ranking!D282,data!N:N,0))</f>
        <v>0</v>
      </c>
      <c r="L282">
        <f>(IF(G282=1,IF('Choice Identifier'!$F$5="atk",0.12,0),0)+IF(H282=1,IF('Choice Identifier'!$F$5="hp",0.12,0),0)+IF(I282=1,IF('Choice Identifier'!$F$5="def",0.12,0),0))/SUM(G282:I282)</f>
        <v>0</v>
      </c>
      <c r="M282">
        <f t="shared" si="12"/>
        <v>0</v>
      </c>
      <c r="N282">
        <f t="shared" si="14"/>
        <v>0</v>
      </c>
    </row>
    <row r="283" spans="1:14" x14ac:dyDescent="0.2">
      <c r="A283">
        <v>4</v>
      </c>
      <c r="B283" t="s">
        <v>549</v>
      </c>
      <c r="C283" t="s">
        <v>13</v>
      </c>
      <c r="D283" t="s">
        <v>554</v>
      </c>
      <c r="E283" s="52">
        <v>2.8800000000000001E-4</v>
      </c>
      <c r="F283" t="str">
        <f>VLOOKUP(C283&amp;D283,data!N:X,11,FALSE)</f>
        <v>ATK</v>
      </c>
      <c r="G283">
        <f>VLOOKUP($F283,'Flat stat lookup'!$A$1:$D$8,2,FALSE)</f>
        <v>1</v>
      </c>
      <c r="H283">
        <f>VLOOKUP($F283,'Flat stat lookup'!$A$1:$D$8,3,FALSE)</f>
        <v>0</v>
      </c>
      <c r="I283">
        <f>VLOOKUP($F283,'Flat stat lookup'!$A$1:$D$8,4,FALSE)</f>
        <v>0</v>
      </c>
      <c r="J283">
        <f t="shared" si="13"/>
        <v>0</v>
      </c>
      <c r="K283">
        <f>INDEX(data!B:B,MATCH(Ranking!C283&amp;Ranking!D283,data!N:N,0))</f>
        <v>0</v>
      </c>
      <c r="L283">
        <f>(IF(G283=1,IF('Choice Identifier'!$F$5="atk",0.12,0),0)+IF(H283=1,IF('Choice Identifier'!$F$5="hp",0.12,0),0)+IF(I283=1,IF('Choice Identifier'!$F$5="def",0.12,0),0))/SUM(G283:I283)</f>
        <v>0</v>
      </c>
      <c r="M283">
        <f t="shared" si="12"/>
        <v>0</v>
      </c>
      <c r="N283">
        <f t="shared" si="14"/>
        <v>0</v>
      </c>
    </row>
    <row r="284" spans="1:14" x14ac:dyDescent="0.2">
      <c r="A284">
        <v>4</v>
      </c>
      <c r="B284" t="s">
        <v>510</v>
      </c>
      <c r="C284" t="s">
        <v>6</v>
      </c>
      <c r="D284" t="s">
        <v>511</v>
      </c>
      <c r="E284" s="52">
        <v>2.8699999999999998E-4</v>
      </c>
      <c r="F284" t="str">
        <f>VLOOKUP(C284&amp;D284,data!N:X,11,FALSE)</f>
        <v>ATK</v>
      </c>
      <c r="G284">
        <f>VLOOKUP($F284,'Flat stat lookup'!$A$1:$D$8,2,FALSE)</f>
        <v>1</v>
      </c>
      <c r="H284">
        <f>VLOOKUP($F284,'Flat stat lookup'!$A$1:$D$8,3,FALSE)</f>
        <v>0</v>
      </c>
      <c r="I284">
        <f>VLOOKUP($F284,'Flat stat lookup'!$A$1:$D$8,4,FALSE)</f>
        <v>0</v>
      </c>
      <c r="J284">
        <f t="shared" si="13"/>
        <v>0</v>
      </c>
      <c r="K284">
        <f>INDEX(data!B:B,MATCH(Ranking!C284&amp;Ranking!D284,data!N:N,0))</f>
        <v>0</v>
      </c>
      <c r="L284">
        <f>(IF(G284=1,IF('Choice Identifier'!$F$5="atk",0.12,0),0)+IF(H284=1,IF('Choice Identifier'!$F$5="hp",0.12,0),0)+IF(I284=1,IF('Choice Identifier'!$F$5="def",0.12,0),0))/SUM(G284:I284)</f>
        <v>0</v>
      </c>
      <c r="M284">
        <f t="shared" si="12"/>
        <v>0</v>
      </c>
      <c r="N284">
        <f t="shared" si="14"/>
        <v>0</v>
      </c>
    </row>
    <row r="285" spans="1:14" x14ac:dyDescent="0.2">
      <c r="A285">
        <v>4</v>
      </c>
      <c r="B285" t="s">
        <v>510</v>
      </c>
      <c r="C285" t="s">
        <v>22</v>
      </c>
      <c r="D285" t="s">
        <v>512</v>
      </c>
      <c r="E285" s="52">
        <v>2.8600000000000001E-4</v>
      </c>
      <c r="F285" t="str">
        <f>VLOOKUP(C285&amp;D285,data!N:X,11,FALSE)</f>
        <v>ATK</v>
      </c>
      <c r="G285">
        <f>VLOOKUP($F285,'Flat stat lookup'!$A$1:$D$8,2,FALSE)</f>
        <v>1</v>
      </c>
      <c r="H285">
        <f>VLOOKUP($F285,'Flat stat lookup'!$A$1:$D$8,3,FALSE)</f>
        <v>0</v>
      </c>
      <c r="I285">
        <f>VLOOKUP($F285,'Flat stat lookup'!$A$1:$D$8,4,FALSE)</f>
        <v>0</v>
      </c>
      <c r="J285">
        <f t="shared" si="13"/>
        <v>0</v>
      </c>
      <c r="K285">
        <f>INDEX(data!B:B,MATCH(Ranking!C285&amp;Ranking!D285,data!N:N,0))</f>
        <v>4</v>
      </c>
      <c r="L285">
        <f>(IF(G285=1,IF('Choice Identifier'!$F$5="atk",0.12,0),0)+IF(H285=1,IF('Choice Identifier'!$F$5="hp",0.12,0),0)+IF(I285=1,IF('Choice Identifier'!$F$5="def",0.12,0),0))/SUM(G285:I285)</f>
        <v>0</v>
      </c>
      <c r="M285">
        <f t="shared" si="12"/>
        <v>4.000286</v>
      </c>
      <c r="N285">
        <f t="shared" si="14"/>
        <v>88</v>
      </c>
    </row>
    <row r="286" spans="1:14" x14ac:dyDescent="0.2">
      <c r="A286">
        <v>4</v>
      </c>
      <c r="B286" t="s">
        <v>510</v>
      </c>
      <c r="C286" t="s">
        <v>19</v>
      </c>
      <c r="D286" t="s">
        <v>514</v>
      </c>
      <c r="E286" s="52">
        <v>2.8499999999999999E-4</v>
      </c>
      <c r="F286" t="str">
        <f>VLOOKUP(C286&amp;D286,data!N:X,11,FALSE)</f>
        <v>ATK/HP</v>
      </c>
      <c r="G286">
        <f>VLOOKUP($F286,'Flat stat lookup'!$A$1:$D$8,2,FALSE)</f>
        <v>1</v>
      </c>
      <c r="H286">
        <f>VLOOKUP($F286,'Flat stat lookup'!$A$1:$D$8,3,FALSE)</f>
        <v>1</v>
      </c>
      <c r="I286">
        <f>VLOOKUP($F286,'Flat stat lookup'!$A$1:$D$8,4,FALSE)</f>
        <v>0</v>
      </c>
      <c r="J286">
        <f t="shared" si="13"/>
        <v>1</v>
      </c>
      <c r="K286">
        <f>INDEX(data!B:B,MATCH(Ranking!C286&amp;Ranking!D286,data!N:N,0))</f>
        <v>0</v>
      </c>
      <c r="L286">
        <f>(IF(G286=1,IF('Choice Identifier'!$F$5="atk",0.12,0),0)+IF(H286=1,IF('Choice Identifier'!$F$5="hp",0.12,0),0)+IF(I286=1,IF('Choice Identifier'!$F$5="def",0.12,0),0))/SUM(G286:I286)</f>
        <v>0.06</v>
      </c>
      <c r="M286">
        <f t="shared" si="12"/>
        <v>0</v>
      </c>
      <c r="N286">
        <f t="shared" si="14"/>
        <v>0</v>
      </c>
    </row>
    <row r="287" spans="1:14" x14ac:dyDescent="0.2">
      <c r="A287">
        <v>4</v>
      </c>
      <c r="B287" t="s">
        <v>510</v>
      </c>
      <c r="C287" t="s">
        <v>13</v>
      </c>
      <c r="D287" t="s">
        <v>515</v>
      </c>
      <c r="E287" s="52">
        <v>2.8400000000000002E-4</v>
      </c>
      <c r="F287" t="str">
        <f>VLOOKUP(C287&amp;D287,data!N:X,11,FALSE)</f>
        <v>ATK</v>
      </c>
      <c r="G287">
        <f>VLOOKUP($F287,'Flat stat lookup'!$A$1:$D$8,2,FALSE)</f>
        <v>1</v>
      </c>
      <c r="H287">
        <f>VLOOKUP($F287,'Flat stat lookup'!$A$1:$D$8,3,FALSE)</f>
        <v>0</v>
      </c>
      <c r="I287">
        <f>VLOOKUP($F287,'Flat stat lookup'!$A$1:$D$8,4,FALSE)</f>
        <v>0</v>
      </c>
      <c r="J287">
        <f t="shared" si="13"/>
        <v>0</v>
      </c>
      <c r="K287">
        <f>INDEX(data!B:B,MATCH(Ranking!C287&amp;Ranking!D287,data!N:N,0))</f>
        <v>0</v>
      </c>
      <c r="L287">
        <f>(IF(G287=1,IF('Choice Identifier'!$F$5="atk",0.12,0),0)+IF(H287=1,IF('Choice Identifier'!$F$5="hp",0.12,0),0)+IF(I287=1,IF('Choice Identifier'!$F$5="def",0.12,0),0))/SUM(G287:I287)</f>
        <v>0</v>
      </c>
      <c r="M287">
        <f t="shared" si="12"/>
        <v>0</v>
      </c>
      <c r="N287">
        <f t="shared" si="14"/>
        <v>0</v>
      </c>
    </row>
    <row r="288" spans="1:14" x14ac:dyDescent="0.2">
      <c r="A288">
        <v>4</v>
      </c>
      <c r="B288" t="s">
        <v>497</v>
      </c>
      <c r="C288" t="s">
        <v>26</v>
      </c>
      <c r="D288" t="s">
        <v>498</v>
      </c>
      <c r="E288" s="52">
        <v>2.8299999999999999E-4</v>
      </c>
      <c r="F288" t="str">
        <f>VLOOKUP(C288&amp;D288,data!N:X,11,FALSE)</f>
        <v>ATK</v>
      </c>
      <c r="G288">
        <f>VLOOKUP($F288,'Flat stat lookup'!$A$1:$D$8,2,FALSE)</f>
        <v>1</v>
      </c>
      <c r="H288">
        <f>VLOOKUP($F288,'Flat stat lookup'!$A$1:$D$8,3,FALSE)</f>
        <v>0</v>
      </c>
      <c r="I288">
        <f>VLOOKUP($F288,'Flat stat lookup'!$A$1:$D$8,4,FALSE)</f>
        <v>0</v>
      </c>
      <c r="J288">
        <f t="shared" si="13"/>
        <v>0</v>
      </c>
      <c r="K288">
        <f>INDEX(data!B:B,MATCH(Ranking!C288&amp;Ranking!D288,data!N:N,0))</f>
        <v>0</v>
      </c>
      <c r="L288">
        <f>(IF(G288=1,IF('Choice Identifier'!$F$5="atk",0.12,0),0)+IF(H288=1,IF('Choice Identifier'!$F$5="hp",0.12,0),0)+IF(I288=1,IF('Choice Identifier'!$F$5="def",0.12,0),0))/SUM(G288:I288)</f>
        <v>0</v>
      </c>
      <c r="M288">
        <f t="shared" si="12"/>
        <v>0</v>
      </c>
      <c r="N288">
        <f t="shared" si="14"/>
        <v>0</v>
      </c>
    </row>
    <row r="289" spans="1:14" x14ac:dyDescent="0.2">
      <c r="A289">
        <v>4</v>
      </c>
      <c r="B289" t="s">
        <v>497</v>
      </c>
      <c r="C289" t="s">
        <v>6</v>
      </c>
      <c r="D289" t="s">
        <v>499</v>
      </c>
      <c r="E289" s="52">
        <v>2.8200000000000002E-4</v>
      </c>
      <c r="F289" t="str">
        <f>VLOOKUP(C289&amp;D289,data!N:X,11,FALSE)</f>
        <v>ATK</v>
      </c>
      <c r="G289">
        <f>VLOOKUP($F289,'Flat stat lookup'!$A$1:$D$8,2,FALSE)</f>
        <v>1</v>
      </c>
      <c r="H289">
        <f>VLOOKUP($F289,'Flat stat lookup'!$A$1:$D$8,3,FALSE)</f>
        <v>0</v>
      </c>
      <c r="I289">
        <f>VLOOKUP($F289,'Flat stat lookup'!$A$1:$D$8,4,FALSE)</f>
        <v>0</v>
      </c>
      <c r="J289">
        <f t="shared" si="13"/>
        <v>0</v>
      </c>
      <c r="K289">
        <f>INDEX(data!B:B,MATCH(Ranking!C289&amp;Ranking!D289,data!N:N,0))</f>
        <v>0</v>
      </c>
      <c r="L289">
        <f>(IF(G289=1,IF('Choice Identifier'!$F$5="atk",0.12,0),0)+IF(H289=1,IF('Choice Identifier'!$F$5="hp",0.12,0),0)+IF(I289=1,IF('Choice Identifier'!$F$5="def",0.12,0),0))/SUM(G289:I289)</f>
        <v>0</v>
      </c>
      <c r="M289">
        <f t="shared" si="12"/>
        <v>0</v>
      </c>
      <c r="N289">
        <f t="shared" si="14"/>
        <v>0</v>
      </c>
    </row>
    <row r="290" spans="1:14" x14ac:dyDescent="0.2">
      <c r="A290">
        <v>4</v>
      </c>
      <c r="B290" t="s">
        <v>497</v>
      </c>
      <c r="C290" t="s">
        <v>19</v>
      </c>
      <c r="D290" t="s">
        <v>500</v>
      </c>
      <c r="E290" s="52">
        <v>2.81E-4</v>
      </c>
      <c r="F290" t="str">
        <f>VLOOKUP(C290&amp;D290,data!N:X,11,FALSE)</f>
        <v>ATK/HP</v>
      </c>
      <c r="G290">
        <f>VLOOKUP($F290,'Flat stat lookup'!$A$1:$D$8,2,FALSE)</f>
        <v>1</v>
      </c>
      <c r="H290">
        <f>VLOOKUP($F290,'Flat stat lookup'!$A$1:$D$8,3,FALSE)</f>
        <v>1</v>
      </c>
      <c r="I290">
        <f>VLOOKUP($F290,'Flat stat lookup'!$A$1:$D$8,4,FALSE)</f>
        <v>0</v>
      </c>
      <c r="J290">
        <f t="shared" si="13"/>
        <v>1</v>
      </c>
      <c r="K290">
        <f>INDEX(data!B:B,MATCH(Ranking!C290&amp;Ranking!D290,data!N:N,0))</f>
        <v>0</v>
      </c>
      <c r="L290">
        <f>(IF(G290=1,IF('Choice Identifier'!$F$5="atk",0.12,0),0)+IF(H290=1,IF('Choice Identifier'!$F$5="hp",0.12,0),0)+IF(I290=1,IF('Choice Identifier'!$F$5="def",0.12,0),0))/SUM(G290:I290)</f>
        <v>0.06</v>
      </c>
      <c r="M290">
        <f t="shared" si="12"/>
        <v>0</v>
      </c>
      <c r="N290">
        <f t="shared" si="14"/>
        <v>0</v>
      </c>
    </row>
    <row r="291" spans="1:14" x14ac:dyDescent="0.2">
      <c r="A291">
        <v>4</v>
      </c>
      <c r="B291" t="s">
        <v>497</v>
      </c>
      <c r="C291" t="s">
        <v>22</v>
      </c>
      <c r="D291" t="s">
        <v>501</v>
      </c>
      <c r="E291" s="52">
        <v>2.7999999999999998E-4</v>
      </c>
      <c r="F291" t="str">
        <f>VLOOKUP(C291&amp;D291,data!N:X,11,FALSE)</f>
        <v>HP</v>
      </c>
      <c r="G291">
        <f>VLOOKUP($F291,'Flat stat lookup'!$A$1:$D$8,2,FALSE)</f>
        <v>0</v>
      </c>
      <c r="H291">
        <f>VLOOKUP($F291,'Flat stat lookup'!$A$1:$D$8,3,FALSE)</f>
        <v>1</v>
      </c>
      <c r="I291">
        <f>VLOOKUP($F291,'Flat stat lookup'!$A$1:$D$8,4,FALSE)</f>
        <v>0</v>
      </c>
      <c r="J291">
        <f t="shared" si="13"/>
        <v>1</v>
      </c>
      <c r="K291">
        <f>INDEX(data!B:B,MATCH(Ranking!C291&amp;Ranking!D291,data!N:N,0))</f>
        <v>3</v>
      </c>
      <c r="L291">
        <f>(IF(G291=1,IF('Choice Identifier'!$F$5="atk",0.12,0),0)+IF(H291=1,IF('Choice Identifier'!$F$5="hp",0.12,0),0)+IF(I291=1,IF('Choice Identifier'!$F$5="def",0.12,0),0))/SUM(G291:I291)</f>
        <v>0.12</v>
      </c>
      <c r="M291">
        <f t="shared" si="12"/>
        <v>53.120280000000001</v>
      </c>
      <c r="N291">
        <f t="shared" si="14"/>
        <v>39</v>
      </c>
    </row>
    <row r="292" spans="1:14" x14ac:dyDescent="0.2">
      <c r="A292">
        <v>4</v>
      </c>
      <c r="B292" t="s">
        <v>497</v>
      </c>
      <c r="C292" t="s">
        <v>13</v>
      </c>
      <c r="D292" t="s">
        <v>502</v>
      </c>
      <c r="E292" s="52">
        <v>2.7900000000000001E-4</v>
      </c>
      <c r="F292" t="str">
        <f>VLOOKUP(C292&amp;D292,data!N:X,11,FALSE)</f>
        <v>HP</v>
      </c>
      <c r="G292">
        <f>VLOOKUP($F292,'Flat stat lookup'!$A$1:$D$8,2,FALSE)</f>
        <v>0</v>
      </c>
      <c r="H292">
        <f>VLOOKUP($F292,'Flat stat lookup'!$A$1:$D$8,3,FALSE)</f>
        <v>1</v>
      </c>
      <c r="I292">
        <f>VLOOKUP($F292,'Flat stat lookup'!$A$1:$D$8,4,FALSE)</f>
        <v>0</v>
      </c>
      <c r="J292">
        <f t="shared" si="13"/>
        <v>1</v>
      </c>
      <c r="K292">
        <f>INDEX(data!B:B,MATCH(Ranking!C292&amp;Ranking!D292,data!N:N,0))</f>
        <v>0</v>
      </c>
      <c r="L292">
        <f>(IF(G292=1,IF('Choice Identifier'!$F$5="atk",0.12,0),0)+IF(H292=1,IF('Choice Identifier'!$F$5="hp",0.12,0),0)+IF(I292=1,IF('Choice Identifier'!$F$5="def",0.12,0),0))/SUM(G292:I292)</f>
        <v>0.12</v>
      </c>
      <c r="M292">
        <f t="shared" si="12"/>
        <v>0</v>
      </c>
      <c r="N292">
        <f t="shared" si="14"/>
        <v>0</v>
      </c>
    </row>
    <row r="293" spans="1:14" x14ac:dyDescent="0.2">
      <c r="A293">
        <v>4</v>
      </c>
      <c r="B293" t="s">
        <v>503</v>
      </c>
      <c r="C293" t="s">
        <v>6</v>
      </c>
      <c r="D293" t="s">
        <v>504</v>
      </c>
      <c r="E293" s="52">
        <v>2.7799999999999998E-4</v>
      </c>
      <c r="F293" t="str">
        <f>VLOOKUP(C293&amp;D293,data!N:X,11,FALSE)</f>
        <v>Any</v>
      </c>
      <c r="G293">
        <f>VLOOKUP($F293,'Flat stat lookup'!$A$1:$D$8,2,FALSE)</f>
        <v>1</v>
      </c>
      <c r="H293">
        <f>VLOOKUP($F293,'Flat stat lookup'!$A$1:$D$8,3,FALSE)</f>
        <v>1</v>
      </c>
      <c r="I293">
        <f>VLOOKUP($F293,'Flat stat lookup'!$A$1:$D$8,4,FALSE)</f>
        <v>1</v>
      </c>
      <c r="J293">
        <f t="shared" si="13"/>
        <v>1</v>
      </c>
      <c r="K293">
        <f>INDEX(data!B:B,MATCH(Ranking!C293&amp;Ranking!D293,data!N:N,0))</f>
        <v>0</v>
      </c>
      <c r="L293">
        <f>(IF(G293=1,IF('Choice Identifier'!$F$5="atk",0.12,0),0)+IF(H293=1,IF('Choice Identifier'!$F$5="hp",0.12,0),0)+IF(I293=1,IF('Choice Identifier'!$F$5="def",0.12,0),0))/SUM(G293:I293)</f>
        <v>0.04</v>
      </c>
      <c r="M293">
        <f t="shared" si="12"/>
        <v>0</v>
      </c>
      <c r="N293">
        <f t="shared" si="14"/>
        <v>0</v>
      </c>
    </row>
    <row r="294" spans="1:14" x14ac:dyDescent="0.2">
      <c r="A294">
        <v>4</v>
      </c>
      <c r="B294" t="s">
        <v>503</v>
      </c>
      <c r="C294" t="s">
        <v>22</v>
      </c>
      <c r="D294" t="s">
        <v>506</v>
      </c>
      <c r="E294" s="52">
        <v>2.7700000000000001E-4</v>
      </c>
      <c r="F294" t="str">
        <f>VLOOKUP(C294&amp;D294,data!N:X,11,FALSE)</f>
        <v>ATK</v>
      </c>
      <c r="G294">
        <f>VLOOKUP($F294,'Flat stat lookup'!$A$1:$D$8,2,FALSE)</f>
        <v>1</v>
      </c>
      <c r="H294">
        <f>VLOOKUP($F294,'Flat stat lookup'!$A$1:$D$8,3,FALSE)</f>
        <v>0</v>
      </c>
      <c r="I294">
        <f>VLOOKUP($F294,'Flat stat lookup'!$A$1:$D$8,4,FALSE)</f>
        <v>0</v>
      </c>
      <c r="J294">
        <f t="shared" si="13"/>
        <v>0</v>
      </c>
      <c r="K294">
        <f>INDEX(data!B:B,MATCH(Ranking!C294&amp;Ranking!D294,data!N:N,0))</f>
        <v>4</v>
      </c>
      <c r="L294">
        <f>(IF(G294=1,IF('Choice Identifier'!$F$5="atk",0.12,0),0)+IF(H294=1,IF('Choice Identifier'!$F$5="hp",0.12,0),0)+IF(I294=1,IF('Choice Identifier'!$F$5="def",0.12,0),0))/SUM(G294:I294)</f>
        <v>0</v>
      </c>
      <c r="M294">
        <f t="shared" si="12"/>
        <v>4.0002769999999996</v>
      </c>
      <c r="N294">
        <f t="shared" si="14"/>
        <v>89</v>
      </c>
    </row>
    <row r="295" spans="1:14" x14ac:dyDescent="0.2">
      <c r="A295">
        <v>4</v>
      </c>
      <c r="B295" t="s">
        <v>503</v>
      </c>
      <c r="C295" t="s">
        <v>13</v>
      </c>
      <c r="D295" t="s">
        <v>507</v>
      </c>
      <c r="E295" s="52">
        <v>2.7599999999999999E-4</v>
      </c>
      <c r="F295" t="str">
        <f>VLOOKUP(C295&amp;D295,data!N:X,11,FALSE)</f>
        <v>ATK</v>
      </c>
      <c r="G295">
        <f>VLOOKUP($F295,'Flat stat lookup'!$A$1:$D$8,2,FALSE)</f>
        <v>1</v>
      </c>
      <c r="H295">
        <f>VLOOKUP($F295,'Flat stat lookup'!$A$1:$D$8,3,FALSE)</f>
        <v>0</v>
      </c>
      <c r="I295">
        <f>VLOOKUP($F295,'Flat stat lookup'!$A$1:$D$8,4,FALSE)</f>
        <v>0</v>
      </c>
      <c r="J295">
        <f t="shared" si="13"/>
        <v>0</v>
      </c>
      <c r="K295">
        <f>INDEX(data!B:B,MATCH(Ranking!C295&amp;Ranking!D295,data!N:N,0))</f>
        <v>0</v>
      </c>
      <c r="L295">
        <f>(IF(G295=1,IF('Choice Identifier'!$F$5="atk",0.12,0),0)+IF(H295=1,IF('Choice Identifier'!$F$5="hp",0.12,0),0)+IF(I295=1,IF('Choice Identifier'!$F$5="def",0.12,0),0))/SUM(G295:I295)</f>
        <v>0</v>
      </c>
      <c r="M295">
        <f t="shared" si="12"/>
        <v>0</v>
      </c>
      <c r="N295">
        <f t="shared" si="14"/>
        <v>0</v>
      </c>
    </row>
    <row r="296" spans="1:14" x14ac:dyDescent="0.2">
      <c r="A296">
        <v>4</v>
      </c>
      <c r="B296" t="s">
        <v>503</v>
      </c>
      <c r="C296" t="s">
        <v>26</v>
      </c>
      <c r="D296" t="s">
        <v>508</v>
      </c>
      <c r="E296" s="52">
        <v>2.7500000000000002E-4</v>
      </c>
      <c r="F296" t="str">
        <f>VLOOKUP(C296&amp;D296,data!N:X,11,FALSE)</f>
        <v>ATK</v>
      </c>
      <c r="G296">
        <f>VLOOKUP($F296,'Flat stat lookup'!$A$1:$D$8,2,FALSE)</f>
        <v>1</v>
      </c>
      <c r="H296">
        <f>VLOOKUP($F296,'Flat stat lookup'!$A$1:$D$8,3,FALSE)</f>
        <v>0</v>
      </c>
      <c r="I296">
        <f>VLOOKUP($F296,'Flat stat lookup'!$A$1:$D$8,4,FALSE)</f>
        <v>0</v>
      </c>
      <c r="J296">
        <f t="shared" si="13"/>
        <v>0</v>
      </c>
      <c r="K296">
        <f>INDEX(data!B:B,MATCH(Ranking!C296&amp;Ranking!D296,data!N:N,0))</f>
        <v>0</v>
      </c>
      <c r="L296">
        <f>(IF(G296=1,IF('Choice Identifier'!$F$5="atk",0.12,0),0)+IF(H296=1,IF('Choice Identifier'!$F$5="hp",0.12,0),0)+IF(I296=1,IF('Choice Identifier'!$F$5="def",0.12,0),0))/SUM(G296:I296)</f>
        <v>0</v>
      </c>
      <c r="M296">
        <f t="shared" si="12"/>
        <v>0</v>
      </c>
      <c r="N296">
        <f t="shared" si="14"/>
        <v>0</v>
      </c>
    </row>
    <row r="297" spans="1:14" x14ac:dyDescent="0.2">
      <c r="A297">
        <v>4</v>
      </c>
      <c r="B297" t="s">
        <v>503</v>
      </c>
      <c r="C297" t="s">
        <v>19</v>
      </c>
      <c r="D297" t="s">
        <v>509</v>
      </c>
      <c r="E297" s="52">
        <v>2.7399999999999999E-4</v>
      </c>
      <c r="F297" t="str">
        <f>VLOOKUP(C297&amp;D297,data!N:X,11,FALSE)</f>
        <v>ATK</v>
      </c>
      <c r="G297">
        <f>VLOOKUP($F297,'Flat stat lookup'!$A$1:$D$8,2,FALSE)</f>
        <v>1</v>
      </c>
      <c r="H297">
        <f>VLOOKUP($F297,'Flat stat lookup'!$A$1:$D$8,3,FALSE)</f>
        <v>0</v>
      </c>
      <c r="I297">
        <f>VLOOKUP($F297,'Flat stat lookup'!$A$1:$D$8,4,FALSE)</f>
        <v>0</v>
      </c>
      <c r="J297">
        <f t="shared" si="13"/>
        <v>0</v>
      </c>
      <c r="K297">
        <f>INDEX(data!B:B,MATCH(Ranking!C297&amp;Ranking!D297,data!N:N,0))</f>
        <v>0</v>
      </c>
      <c r="L297">
        <f>(IF(G297=1,IF('Choice Identifier'!$F$5="atk",0.12,0),0)+IF(H297=1,IF('Choice Identifier'!$F$5="hp",0.12,0),0)+IF(I297=1,IF('Choice Identifier'!$F$5="def",0.12,0),0))/SUM(G297:I297)</f>
        <v>0</v>
      </c>
      <c r="M297">
        <f t="shared" si="12"/>
        <v>0</v>
      </c>
      <c r="N297">
        <f t="shared" si="14"/>
        <v>0</v>
      </c>
    </row>
    <row r="298" spans="1:14" x14ac:dyDescent="0.2">
      <c r="A298">
        <v>4</v>
      </c>
      <c r="B298" t="s">
        <v>423</v>
      </c>
      <c r="C298" t="s">
        <v>19</v>
      </c>
      <c r="D298" t="s">
        <v>424</v>
      </c>
      <c r="E298" s="52">
        <v>2.7300000000000002E-4</v>
      </c>
      <c r="F298" t="str">
        <f>VLOOKUP(C298&amp;D298,data!N:X,11,FALSE)</f>
        <v>ATK</v>
      </c>
      <c r="G298">
        <f>VLOOKUP($F298,'Flat stat lookup'!$A$1:$D$8,2,FALSE)</f>
        <v>1</v>
      </c>
      <c r="H298">
        <f>VLOOKUP($F298,'Flat stat lookup'!$A$1:$D$8,3,FALSE)</f>
        <v>0</v>
      </c>
      <c r="I298">
        <f>VLOOKUP($F298,'Flat stat lookup'!$A$1:$D$8,4,FALSE)</f>
        <v>0</v>
      </c>
      <c r="J298">
        <f t="shared" si="13"/>
        <v>0</v>
      </c>
      <c r="K298">
        <f>INDEX(data!B:B,MATCH(Ranking!C298&amp;Ranking!D298,data!N:N,0))</f>
        <v>0</v>
      </c>
      <c r="L298">
        <f>(IF(G298=1,IF('Choice Identifier'!$F$5="atk",0.12,0),0)+IF(H298=1,IF('Choice Identifier'!$F$5="hp",0.12,0),0)+IF(I298=1,IF('Choice Identifier'!$F$5="def",0.12,0),0))/SUM(G298:I298)</f>
        <v>0</v>
      </c>
      <c r="M298">
        <f t="shared" si="12"/>
        <v>0</v>
      </c>
      <c r="N298">
        <f t="shared" si="14"/>
        <v>0</v>
      </c>
    </row>
    <row r="299" spans="1:14" x14ac:dyDescent="0.2">
      <c r="A299">
        <v>4</v>
      </c>
      <c r="B299" t="s">
        <v>423</v>
      </c>
      <c r="C299" t="s">
        <v>22</v>
      </c>
      <c r="D299" t="s">
        <v>425</v>
      </c>
      <c r="E299" s="52">
        <v>2.72E-4</v>
      </c>
      <c r="F299" t="str">
        <f>VLOOKUP(C299&amp;D299,data!N:X,11,FALSE)</f>
        <v>ATK</v>
      </c>
      <c r="G299">
        <f>VLOOKUP($F299,'Flat stat lookup'!$A$1:$D$8,2,FALSE)</f>
        <v>1</v>
      </c>
      <c r="H299">
        <f>VLOOKUP($F299,'Flat stat lookup'!$A$1:$D$8,3,FALSE)</f>
        <v>0</v>
      </c>
      <c r="I299">
        <f>VLOOKUP($F299,'Flat stat lookup'!$A$1:$D$8,4,FALSE)</f>
        <v>0</v>
      </c>
      <c r="J299">
        <f t="shared" si="13"/>
        <v>0</v>
      </c>
      <c r="K299">
        <f>INDEX(data!B:B,MATCH(Ranking!C299&amp;Ranking!D299,data!N:N,0))</f>
        <v>4</v>
      </c>
      <c r="L299">
        <f>(IF(G299=1,IF('Choice Identifier'!$F$5="atk",0.12,0),0)+IF(H299=1,IF('Choice Identifier'!$F$5="hp",0.12,0),0)+IF(I299=1,IF('Choice Identifier'!$F$5="def",0.12,0),0))/SUM(G299:I299)</f>
        <v>0</v>
      </c>
      <c r="M299">
        <f t="shared" si="12"/>
        <v>4.0002719999999998</v>
      </c>
      <c r="N299">
        <f t="shared" si="14"/>
        <v>90</v>
      </c>
    </row>
    <row r="300" spans="1:14" x14ac:dyDescent="0.2">
      <c r="A300">
        <v>4</v>
      </c>
      <c r="B300" t="s">
        <v>423</v>
      </c>
      <c r="C300" t="s">
        <v>6</v>
      </c>
      <c r="D300" t="s">
        <v>426</v>
      </c>
      <c r="E300" s="52">
        <v>2.7099999999999997E-4</v>
      </c>
      <c r="F300" t="str">
        <f>VLOOKUP(C300&amp;D300,data!N:X,11,FALSE)</f>
        <v>ATK</v>
      </c>
      <c r="G300">
        <f>VLOOKUP($F300,'Flat stat lookup'!$A$1:$D$8,2,FALSE)</f>
        <v>1</v>
      </c>
      <c r="H300">
        <f>VLOOKUP($F300,'Flat stat lookup'!$A$1:$D$8,3,FALSE)</f>
        <v>0</v>
      </c>
      <c r="I300">
        <f>VLOOKUP($F300,'Flat stat lookup'!$A$1:$D$8,4,FALSE)</f>
        <v>0</v>
      </c>
      <c r="J300">
        <f t="shared" si="13"/>
        <v>0</v>
      </c>
      <c r="K300">
        <f>INDEX(data!B:B,MATCH(Ranking!C300&amp;Ranking!D300,data!N:N,0))</f>
        <v>0</v>
      </c>
      <c r="L300">
        <f>(IF(G300=1,IF('Choice Identifier'!$F$5="atk",0.12,0),0)+IF(H300=1,IF('Choice Identifier'!$F$5="hp",0.12,0),0)+IF(I300=1,IF('Choice Identifier'!$F$5="def",0.12,0),0))/SUM(G300:I300)</f>
        <v>0</v>
      </c>
      <c r="M300">
        <f t="shared" si="12"/>
        <v>0</v>
      </c>
      <c r="N300">
        <f t="shared" si="14"/>
        <v>0</v>
      </c>
    </row>
    <row r="301" spans="1:14" x14ac:dyDescent="0.2">
      <c r="A301">
        <v>4</v>
      </c>
      <c r="B301" t="s">
        <v>423</v>
      </c>
      <c r="C301" t="s">
        <v>26</v>
      </c>
      <c r="D301" t="s">
        <v>429</v>
      </c>
      <c r="E301" s="52">
        <v>2.7E-4</v>
      </c>
      <c r="F301" t="str">
        <f>VLOOKUP(C301&amp;D301,data!N:X,11,FALSE)</f>
        <v>HP</v>
      </c>
      <c r="G301">
        <f>VLOOKUP($F301,'Flat stat lookup'!$A$1:$D$8,2,FALSE)</f>
        <v>0</v>
      </c>
      <c r="H301">
        <f>VLOOKUP($F301,'Flat stat lookup'!$A$1:$D$8,3,FALSE)</f>
        <v>1</v>
      </c>
      <c r="I301">
        <f>VLOOKUP($F301,'Flat stat lookup'!$A$1:$D$8,4,FALSE)</f>
        <v>0</v>
      </c>
      <c r="J301">
        <f t="shared" si="13"/>
        <v>1</v>
      </c>
      <c r="K301">
        <f>INDEX(data!B:B,MATCH(Ranking!C301&amp;Ranking!D301,data!N:N,0))</f>
        <v>0</v>
      </c>
      <c r="L301">
        <f>(IF(G301=1,IF('Choice Identifier'!$F$5="atk",0.12,0),0)+IF(H301=1,IF('Choice Identifier'!$F$5="hp",0.12,0),0)+IF(I301=1,IF('Choice Identifier'!$F$5="def",0.12,0),0))/SUM(G301:I301)</f>
        <v>0.12</v>
      </c>
      <c r="M301">
        <f t="shared" si="12"/>
        <v>0</v>
      </c>
      <c r="N301">
        <f t="shared" si="14"/>
        <v>0</v>
      </c>
    </row>
    <row r="302" spans="1:14" x14ac:dyDescent="0.2">
      <c r="A302">
        <v>4</v>
      </c>
      <c r="B302" t="s">
        <v>423</v>
      </c>
      <c r="C302" t="s">
        <v>13</v>
      </c>
      <c r="D302" t="s">
        <v>431</v>
      </c>
      <c r="E302" s="52">
        <v>2.6899999999999998E-4</v>
      </c>
      <c r="F302" t="str">
        <f>VLOOKUP(C302&amp;D302,data!N:X,11,FALSE)</f>
        <v>ATK/HP</v>
      </c>
      <c r="G302">
        <f>VLOOKUP($F302,'Flat stat lookup'!$A$1:$D$8,2,FALSE)</f>
        <v>1</v>
      </c>
      <c r="H302">
        <f>VLOOKUP($F302,'Flat stat lookup'!$A$1:$D$8,3,FALSE)</f>
        <v>1</v>
      </c>
      <c r="I302">
        <f>VLOOKUP($F302,'Flat stat lookup'!$A$1:$D$8,4,FALSE)</f>
        <v>0</v>
      </c>
      <c r="J302">
        <f t="shared" si="13"/>
        <v>1</v>
      </c>
      <c r="K302">
        <f>INDEX(data!B:B,MATCH(Ranking!C302&amp;Ranking!D302,data!N:N,0))</f>
        <v>0</v>
      </c>
      <c r="L302">
        <f>(IF(G302=1,IF('Choice Identifier'!$F$5="atk",0.12,0),0)+IF(H302=1,IF('Choice Identifier'!$F$5="hp",0.12,0),0)+IF(I302=1,IF('Choice Identifier'!$F$5="def",0.12,0),0))/SUM(G302:I302)</f>
        <v>0.06</v>
      </c>
      <c r="M302">
        <f t="shared" si="12"/>
        <v>0</v>
      </c>
      <c r="N302">
        <f t="shared" si="14"/>
        <v>0</v>
      </c>
    </row>
    <row r="303" spans="1:14" x14ac:dyDescent="0.2">
      <c r="A303">
        <v>4</v>
      </c>
      <c r="B303" t="s">
        <v>477</v>
      </c>
      <c r="C303" t="s">
        <v>6</v>
      </c>
      <c r="D303" t="s">
        <v>478</v>
      </c>
      <c r="E303" s="52">
        <v>2.6800000000000001E-4</v>
      </c>
      <c r="F303" t="str">
        <f>VLOOKUP(C303&amp;D303,data!N:X,11,FALSE)</f>
        <v>Any</v>
      </c>
      <c r="G303">
        <f>VLOOKUP($F303,'Flat stat lookup'!$A$1:$D$8,2,FALSE)</f>
        <v>1</v>
      </c>
      <c r="H303">
        <f>VLOOKUP($F303,'Flat stat lookup'!$A$1:$D$8,3,FALSE)</f>
        <v>1</v>
      </c>
      <c r="I303">
        <f>VLOOKUP($F303,'Flat stat lookup'!$A$1:$D$8,4,FALSE)</f>
        <v>1</v>
      </c>
      <c r="J303">
        <f t="shared" si="13"/>
        <v>1</v>
      </c>
      <c r="K303">
        <f>INDEX(data!B:B,MATCH(Ranking!C303&amp;Ranking!D303,data!N:N,0))</f>
        <v>0</v>
      </c>
      <c r="L303">
        <f>(IF(G303=1,IF('Choice Identifier'!$F$5="atk",0.12,0),0)+IF(H303=1,IF('Choice Identifier'!$F$5="hp",0.12,0),0)+IF(I303=1,IF('Choice Identifier'!$F$5="def",0.12,0),0))/SUM(G303:I303)</f>
        <v>0.04</v>
      </c>
      <c r="M303">
        <f t="shared" si="12"/>
        <v>0</v>
      </c>
      <c r="N303">
        <f t="shared" si="14"/>
        <v>0</v>
      </c>
    </row>
    <row r="304" spans="1:14" x14ac:dyDescent="0.2">
      <c r="A304">
        <v>4</v>
      </c>
      <c r="B304" t="s">
        <v>477</v>
      </c>
      <c r="C304" t="s">
        <v>22</v>
      </c>
      <c r="D304" t="s">
        <v>479</v>
      </c>
      <c r="E304" s="52">
        <v>2.6699999999999998E-4</v>
      </c>
      <c r="F304" t="str">
        <f>VLOOKUP(C304&amp;D304,data!N:X,11,FALSE)</f>
        <v>Any</v>
      </c>
      <c r="G304">
        <f>VLOOKUP($F304,'Flat stat lookup'!$A$1:$D$8,2,FALSE)</f>
        <v>1</v>
      </c>
      <c r="H304">
        <f>VLOOKUP($F304,'Flat stat lookup'!$A$1:$D$8,3,FALSE)</f>
        <v>1</v>
      </c>
      <c r="I304">
        <f>VLOOKUP($F304,'Flat stat lookup'!$A$1:$D$8,4,FALSE)</f>
        <v>1</v>
      </c>
      <c r="J304">
        <f t="shared" si="13"/>
        <v>1</v>
      </c>
      <c r="K304">
        <f>INDEX(data!B:B,MATCH(Ranking!C304&amp;Ranking!D304,data!N:N,0))</f>
        <v>4</v>
      </c>
      <c r="L304">
        <f>(IF(G304=1,IF('Choice Identifier'!$F$5="atk",0.12,0),0)+IF(H304=1,IF('Choice Identifier'!$F$5="hp",0.12,0),0)+IF(I304=1,IF('Choice Identifier'!$F$5="def",0.12,0),0))/SUM(G304:I304)</f>
        <v>0.04</v>
      </c>
      <c r="M304">
        <f t="shared" si="12"/>
        <v>54.040267</v>
      </c>
      <c r="N304">
        <f t="shared" si="14"/>
        <v>33</v>
      </c>
    </row>
    <row r="305" spans="1:14" x14ac:dyDescent="0.2">
      <c r="A305">
        <v>4</v>
      </c>
      <c r="B305" t="s">
        <v>477</v>
      </c>
      <c r="C305" t="s">
        <v>26</v>
      </c>
      <c r="D305" t="s">
        <v>480</v>
      </c>
      <c r="E305" s="52">
        <v>2.6600000000000001E-4</v>
      </c>
      <c r="F305" t="str">
        <f>VLOOKUP(C305&amp;D305,data!N:X,11,FALSE)</f>
        <v>ATK</v>
      </c>
      <c r="G305">
        <f>VLOOKUP($F305,'Flat stat lookup'!$A$1:$D$8,2,FALSE)</f>
        <v>1</v>
      </c>
      <c r="H305">
        <f>VLOOKUP($F305,'Flat stat lookup'!$A$1:$D$8,3,FALSE)</f>
        <v>0</v>
      </c>
      <c r="I305">
        <f>VLOOKUP($F305,'Flat stat lookup'!$A$1:$D$8,4,FALSE)</f>
        <v>0</v>
      </c>
      <c r="J305">
        <f t="shared" si="13"/>
        <v>0</v>
      </c>
      <c r="K305">
        <f>INDEX(data!B:B,MATCH(Ranking!C305&amp;Ranking!D305,data!N:N,0))</f>
        <v>0</v>
      </c>
      <c r="L305">
        <f>(IF(G305=1,IF('Choice Identifier'!$F$5="atk",0.12,0),0)+IF(H305=1,IF('Choice Identifier'!$F$5="hp",0.12,0),0)+IF(I305=1,IF('Choice Identifier'!$F$5="def",0.12,0),0))/SUM(G305:I305)</f>
        <v>0</v>
      </c>
      <c r="M305">
        <f t="shared" si="12"/>
        <v>0</v>
      </c>
      <c r="N305">
        <f t="shared" si="14"/>
        <v>0</v>
      </c>
    </row>
    <row r="306" spans="1:14" x14ac:dyDescent="0.2">
      <c r="A306">
        <v>4</v>
      </c>
      <c r="B306" t="s">
        <v>477</v>
      </c>
      <c r="C306" t="s">
        <v>13</v>
      </c>
      <c r="D306" t="s">
        <v>481</v>
      </c>
      <c r="E306" s="52">
        <v>2.6499999999999999E-4</v>
      </c>
      <c r="F306" t="str">
        <f>VLOOKUP(C306&amp;D306,data!N:X,11,FALSE)</f>
        <v>ATK</v>
      </c>
      <c r="G306">
        <f>VLOOKUP($F306,'Flat stat lookup'!$A$1:$D$8,2,FALSE)</f>
        <v>1</v>
      </c>
      <c r="H306">
        <f>VLOOKUP($F306,'Flat stat lookup'!$A$1:$D$8,3,FALSE)</f>
        <v>0</v>
      </c>
      <c r="I306">
        <f>VLOOKUP($F306,'Flat stat lookup'!$A$1:$D$8,4,FALSE)</f>
        <v>0</v>
      </c>
      <c r="J306">
        <f t="shared" si="13"/>
        <v>0</v>
      </c>
      <c r="K306">
        <f>INDEX(data!B:B,MATCH(Ranking!C306&amp;Ranking!D306,data!N:N,0))</f>
        <v>0</v>
      </c>
      <c r="L306">
        <f>(IF(G306=1,IF('Choice Identifier'!$F$5="atk",0.12,0),0)+IF(H306=1,IF('Choice Identifier'!$F$5="hp",0.12,0),0)+IF(I306=1,IF('Choice Identifier'!$F$5="def",0.12,0),0))/SUM(G306:I306)</f>
        <v>0</v>
      </c>
      <c r="M306">
        <f t="shared" si="12"/>
        <v>0</v>
      </c>
      <c r="N306">
        <f t="shared" si="14"/>
        <v>0</v>
      </c>
    </row>
    <row r="307" spans="1:14" x14ac:dyDescent="0.2">
      <c r="A307">
        <v>4</v>
      </c>
      <c r="B307" t="s">
        <v>477</v>
      </c>
      <c r="C307" t="s">
        <v>19</v>
      </c>
      <c r="D307" t="s">
        <v>482</v>
      </c>
      <c r="E307" s="52">
        <v>2.6400000000000002E-4</v>
      </c>
      <c r="F307" t="str">
        <f>VLOOKUP(C307&amp;D307,data!N:X,11,FALSE)</f>
        <v>Any</v>
      </c>
      <c r="G307">
        <f>VLOOKUP($F307,'Flat stat lookup'!$A$1:$D$8,2,FALSE)</f>
        <v>1</v>
      </c>
      <c r="H307">
        <f>VLOOKUP($F307,'Flat stat lookup'!$A$1:$D$8,3,FALSE)</f>
        <v>1</v>
      </c>
      <c r="I307">
        <f>VLOOKUP($F307,'Flat stat lookup'!$A$1:$D$8,4,FALSE)</f>
        <v>1</v>
      </c>
      <c r="J307">
        <f t="shared" si="13"/>
        <v>1</v>
      </c>
      <c r="K307">
        <f>INDEX(data!B:B,MATCH(Ranking!C307&amp;Ranking!D307,data!N:N,0))</f>
        <v>0</v>
      </c>
      <c r="L307">
        <f>(IF(G307=1,IF('Choice Identifier'!$F$5="atk",0.12,0),0)+IF(H307=1,IF('Choice Identifier'!$F$5="hp",0.12,0),0)+IF(I307=1,IF('Choice Identifier'!$F$5="def",0.12,0),0))/SUM(G307:I307)</f>
        <v>0.04</v>
      </c>
      <c r="M307">
        <f t="shared" si="12"/>
        <v>0</v>
      </c>
      <c r="N307">
        <f t="shared" si="14"/>
        <v>0</v>
      </c>
    </row>
    <row r="308" spans="1:14" x14ac:dyDescent="0.2">
      <c r="A308">
        <v>4</v>
      </c>
      <c r="B308" t="s">
        <v>814</v>
      </c>
      <c r="C308" t="s">
        <v>6</v>
      </c>
      <c r="D308" t="s">
        <v>819</v>
      </c>
      <c r="E308" s="52">
        <v>2.63E-4</v>
      </c>
      <c r="F308" t="str">
        <f>VLOOKUP(C308&amp;D308,data!N:X,11,FALSE)</f>
        <v>ATK</v>
      </c>
      <c r="G308">
        <f>VLOOKUP($F308,'Flat stat lookup'!$A$1:$D$8,2,FALSE)</f>
        <v>1</v>
      </c>
      <c r="H308">
        <f>VLOOKUP($F308,'Flat stat lookup'!$A$1:$D$8,3,FALSE)</f>
        <v>0</v>
      </c>
      <c r="I308">
        <f>VLOOKUP($F308,'Flat stat lookup'!$A$1:$D$8,4,FALSE)</f>
        <v>0</v>
      </c>
      <c r="J308">
        <f t="shared" si="13"/>
        <v>0</v>
      </c>
      <c r="K308">
        <f>INDEX(data!B:B,MATCH(Ranking!C308&amp;Ranking!D308,data!N:N,0))</f>
        <v>0</v>
      </c>
      <c r="L308">
        <f>(IF(G308=1,IF('Choice Identifier'!$F$5="atk",0.12,0),0)+IF(H308=1,IF('Choice Identifier'!$F$5="hp",0.12,0),0)+IF(I308=1,IF('Choice Identifier'!$F$5="def",0.12,0),0))/SUM(G308:I308)</f>
        <v>0</v>
      </c>
      <c r="M308">
        <f t="shared" si="12"/>
        <v>0</v>
      </c>
      <c r="N308">
        <f t="shared" si="14"/>
        <v>0</v>
      </c>
    </row>
    <row r="309" spans="1:14" x14ac:dyDescent="0.2">
      <c r="A309">
        <v>4</v>
      </c>
      <c r="B309" t="s">
        <v>814</v>
      </c>
      <c r="C309" t="s">
        <v>19</v>
      </c>
      <c r="D309" t="s">
        <v>817</v>
      </c>
      <c r="E309" s="52">
        <v>2.6200000000000003E-4</v>
      </c>
      <c r="F309" t="str">
        <f>VLOOKUP(C309&amp;D309,data!N:X,11,FALSE)</f>
        <v>ATK</v>
      </c>
      <c r="G309">
        <f>VLOOKUP($F309,'Flat stat lookup'!$A$1:$D$8,2,FALSE)</f>
        <v>1</v>
      </c>
      <c r="H309">
        <f>VLOOKUP($F309,'Flat stat lookup'!$A$1:$D$8,3,FALSE)</f>
        <v>0</v>
      </c>
      <c r="I309">
        <f>VLOOKUP($F309,'Flat stat lookup'!$A$1:$D$8,4,FALSE)</f>
        <v>0</v>
      </c>
      <c r="J309">
        <f t="shared" si="13"/>
        <v>0</v>
      </c>
      <c r="K309">
        <f>INDEX(data!B:B,MATCH(Ranking!C309&amp;Ranking!D309,data!N:N,0))</f>
        <v>0</v>
      </c>
      <c r="L309">
        <f>(IF(G309=1,IF('Choice Identifier'!$F$5="atk",0.12,0),0)+IF(H309=1,IF('Choice Identifier'!$F$5="hp",0.12,0),0)+IF(I309=1,IF('Choice Identifier'!$F$5="def",0.12,0),0))/SUM(G309:I309)</f>
        <v>0</v>
      </c>
      <c r="M309">
        <f t="shared" si="12"/>
        <v>0</v>
      </c>
      <c r="N309">
        <f t="shared" si="14"/>
        <v>0</v>
      </c>
    </row>
    <row r="310" spans="1:14" x14ac:dyDescent="0.2">
      <c r="A310">
        <v>4</v>
      </c>
      <c r="B310" t="s">
        <v>814</v>
      </c>
      <c r="C310" t="s">
        <v>13</v>
      </c>
      <c r="D310" t="s">
        <v>818</v>
      </c>
      <c r="E310" s="52">
        <v>2.61E-4</v>
      </c>
      <c r="F310" t="str">
        <f>VLOOKUP(C310&amp;D310,data!N:X,11,FALSE)</f>
        <v>ATK</v>
      </c>
      <c r="G310">
        <f>VLOOKUP($F310,'Flat stat lookup'!$A$1:$D$8,2,FALSE)</f>
        <v>1</v>
      </c>
      <c r="H310">
        <f>VLOOKUP($F310,'Flat stat lookup'!$A$1:$D$8,3,FALSE)</f>
        <v>0</v>
      </c>
      <c r="I310">
        <f>VLOOKUP($F310,'Flat stat lookup'!$A$1:$D$8,4,FALSE)</f>
        <v>0</v>
      </c>
      <c r="J310">
        <f t="shared" si="13"/>
        <v>0</v>
      </c>
      <c r="K310">
        <f>INDEX(data!B:B,MATCH(Ranking!C310&amp;Ranking!D310,data!N:N,0))</f>
        <v>0</v>
      </c>
      <c r="L310">
        <f>(IF(G310=1,IF('Choice Identifier'!$F$5="atk",0.12,0),0)+IF(H310=1,IF('Choice Identifier'!$F$5="hp",0.12,0),0)+IF(I310=1,IF('Choice Identifier'!$F$5="def",0.12,0),0))/SUM(G310:I310)</f>
        <v>0</v>
      </c>
      <c r="M310">
        <f t="shared" si="12"/>
        <v>0</v>
      </c>
      <c r="N310">
        <f t="shared" si="14"/>
        <v>0</v>
      </c>
    </row>
    <row r="311" spans="1:14" x14ac:dyDescent="0.2">
      <c r="A311">
        <v>4</v>
      </c>
      <c r="B311" t="s">
        <v>814</v>
      </c>
      <c r="C311" t="s">
        <v>26</v>
      </c>
      <c r="D311" t="s">
        <v>815</v>
      </c>
      <c r="E311" s="52">
        <v>2.5999999999999998E-4</v>
      </c>
      <c r="F311" t="str">
        <f>VLOOKUP(C311&amp;D311,data!N:X,11,FALSE)</f>
        <v>ATK</v>
      </c>
      <c r="G311">
        <f>VLOOKUP($F311,'Flat stat lookup'!$A$1:$D$8,2,FALSE)</f>
        <v>1</v>
      </c>
      <c r="H311">
        <f>VLOOKUP($F311,'Flat stat lookup'!$A$1:$D$8,3,FALSE)</f>
        <v>0</v>
      </c>
      <c r="I311">
        <f>VLOOKUP($F311,'Flat stat lookup'!$A$1:$D$8,4,FALSE)</f>
        <v>0</v>
      </c>
      <c r="J311">
        <f t="shared" si="13"/>
        <v>0</v>
      </c>
      <c r="K311">
        <f>INDEX(data!B:B,MATCH(Ranking!C311&amp;Ranking!D311,data!N:N,0))</f>
        <v>0</v>
      </c>
      <c r="L311">
        <f>(IF(G311=1,IF('Choice Identifier'!$F$5="atk",0.12,0),0)+IF(H311=1,IF('Choice Identifier'!$F$5="hp",0.12,0),0)+IF(I311=1,IF('Choice Identifier'!$F$5="def",0.12,0),0))/SUM(G311:I311)</f>
        <v>0</v>
      </c>
      <c r="M311">
        <f t="shared" si="12"/>
        <v>0</v>
      </c>
      <c r="N311">
        <f t="shared" si="14"/>
        <v>0</v>
      </c>
    </row>
    <row r="312" spans="1:14" x14ac:dyDescent="0.2">
      <c r="A312">
        <v>4</v>
      </c>
      <c r="B312" t="s">
        <v>814</v>
      </c>
      <c r="C312" t="s">
        <v>22</v>
      </c>
      <c r="D312" t="s">
        <v>816</v>
      </c>
      <c r="E312" s="52">
        <v>2.5900000000000001E-4</v>
      </c>
      <c r="F312" t="str">
        <f>VLOOKUP(C312&amp;D312,data!N:X,11,FALSE)</f>
        <v>ATK</v>
      </c>
      <c r="G312">
        <f>VLOOKUP($F312,'Flat stat lookup'!$A$1:$D$8,2,FALSE)</f>
        <v>1</v>
      </c>
      <c r="H312">
        <f>VLOOKUP($F312,'Flat stat lookup'!$A$1:$D$8,3,FALSE)</f>
        <v>0</v>
      </c>
      <c r="I312">
        <f>VLOOKUP($F312,'Flat stat lookup'!$A$1:$D$8,4,FALSE)</f>
        <v>0</v>
      </c>
      <c r="J312">
        <f t="shared" si="13"/>
        <v>0</v>
      </c>
      <c r="K312">
        <f>INDEX(data!B:B,MATCH(Ranking!C312&amp;Ranking!D312,data!N:N,0))</f>
        <v>4</v>
      </c>
      <c r="L312">
        <f>(IF(G312=1,IF('Choice Identifier'!$F$5="atk",0.12,0),0)+IF(H312=1,IF('Choice Identifier'!$F$5="hp",0.12,0),0)+IF(I312=1,IF('Choice Identifier'!$F$5="def",0.12,0),0))/SUM(G312:I312)</f>
        <v>0</v>
      </c>
      <c r="M312">
        <f t="shared" si="12"/>
        <v>4.0002589999999998</v>
      </c>
      <c r="N312">
        <f t="shared" si="14"/>
        <v>91</v>
      </c>
    </row>
    <row r="313" spans="1:14" x14ac:dyDescent="0.2">
      <c r="A313">
        <v>4</v>
      </c>
      <c r="B313" t="s">
        <v>438</v>
      </c>
      <c r="C313" t="s">
        <v>19</v>
      </c>
      <c r="D313" t="s">
        <v>443</v>
      </c>
      <c r="E313" s="52">
        <v>2.5799999999999998E-4</v>
      </c>
      <c r="F313" t="str">
        <f>VLOOKUP(C313&amp;D313,data!N:X,11,FALSE)</f>
        <v>HP</v>
      </c>
      <c r="G313">
        <f>VLOOKUP($F313,'Flat stat lookup'!$A$1:$D$8,2,FALSE)</f>
        <v>0</v>
      </c>
      <c r="H313">
        <f>VLOOKUP($F313,'Flat stat lookup'!$A$1:$D$8,3,FALSE)</f>
        <v>1</v>
      </c>
      <c r="I313">
        <f>VLOOKUP($F313,'Flat stat lookup'!$A$1:$D$8,4,FALSE)</f>
        <v>0</v>
      </c>
      <c r="J313">
        <f t="shared" si="13"/>
        <v>1</v>
      </c>
      <c r="K313">
        <f>INDEX(data!B:B,MATCH(Ranking!C313&amp;Ranking!D313,data!N:N,0))</f>
        <v>0</v>
      </c>
      <c r="L313">
        <f>(IF(G313=1,IF('Choice Identifier'!$F$5="atk",0.12,0),0)+IF(H313=1,IF('Choice Identifier'!$F$5="hp",0.12,0),0)+IF(I313=1,IF('Choice Identifier'!$F$5="def",0.12,0),0))/SUM(G313:I313)</f>
        <v>0.12</v>
      </c>
      <c r="M313">
        <f t="shared" si="12"/>
        <v>0</v>
      </c>
      <c r="N313">
        <f t="shared" si="14"/>
        <v>0</v>
      </c>
    </row>
    <row r="314" spans="1:14" x14ac:dyDescent="0.2">
      <c r="A314">
        <v>4</v>
      </c>
      <c r="B314" t="s">
        <v>438</v>
      </c>
      <c r="C314" t="s">
        <v>6</v>
      </c>
      <c r="D314" t="s">
        <v>442</v>
      </c>
      <c r="E314" s="52">
        <v>2.5700000000000001E-4</v>
      </c>
      <c r="F314" t="str">
        <f>VLOOKUP(C314&amp;D314,data!N:X,11,FALSE)</f>
        <v>ATK</v>
      </c>
      <c r="G314">
        <f>VLOOKUP($F314,'Flat stat lookup'!$A$1:$D$8,2,FALSE)</f>
        <v>1</v>
      </c>
      <c r="H314">
        <f>VLOOKUP($F314,'Flat stat lookup'!$A$1:$D$8,3,FALSE)</f>
        <v>0</v>
      </c>
      <c r="I314">
        <f>VLOOKUP($F314,'Flat stat lookup'!$A$1:$D$8,4,FALSE)</f>
        <v>0</v>
      </c>
      <c r="J314">
        <f t="shared" si="13"/>
        <v>0</v>
      </c>
      <c r="K314">
        <f>INDEX(data!B:B,MATCH(Ranking!C314&amp;Ranking!D314,data!N:N,0))</f>
        <v>0</v>
      </c>
      <c r="L314">
        <f>(IF(G314=1,IF('Choice Identifier'!$F$5="atk",0.12,0),0)+IF(H314=1,IF('Choice Identifier'!$F$5="hp",0.12,0),0)+IF(I314=1,IF('Choice Identifier'!$F$5="def",0.12,0),0))/SUM(G314:I314)</f>
        <v>0</v>
      </c>
      <c r="M314">
        <f t="shared" si="12"/>
        <v>0</v>
      </c>
      <c r="N314">
        <f t="shared" si="14"/>
        <v>0</v>
      </c>
    </row>
    <row r="315" spans="1:14" x14ac:dyDescent="0.2">
      <c r="A315">
        <v>4</v>
      </c>
      <c r="B315" t="s">
        <v>438</v>
      </c>
      <c r="C315" t="s">
        <v>13</v>
      </c>
      <c r="D315" t="s">
        <v>441</v>
      </c>
      <c r="E315" s="52">
        <v>2.5599999999999999E-4</v>
      </c>
      <c r="F315" t="str">
        <f>VLOOKUP(C315&amp;D315,data!N:X,11,FALSE)</f>
        <v>ATK/HP</v>
      </c>
      <c r="G315">
        <f>VLOOKUP($F315,'Flat stat lookup'!$A$1:$D$8,2,FALSE)</f>
        <v>1</v>
      </c>
      <c r="H315">
        <f>VLOOKUP($F315,'Flat stat lookup'!$A$1:$D$8,3,FALSE)</f>
        <v>1</v>
      </c>
      <c r="I315">
        <f>VLOOKUP($F315,'Flat stat lookup'!$A$1:$D$8,4,FALSE)</f>
        <v>0</v>
      </c>
      <c r="J315">
        <f t="shared" si="13"/>
        <v>1</v>
      </c>
      <c r="K315">
        <f>INDEX(data!B:B,MATCH(Ranking!C315&amp;Ranking!D315,data!N:N,0))</f>
        <v>0</v>
      </c>
      <c r="L315">
        <f>(IF(G315=1,IF('Choice Identifier'!$F$5="atk",0.12,0),0)+IF(H315=1,IF('Choice Identifier'!$F$5="hp",0.12,0),0)+IF(I315=1,IF('Choice Identifier'!$F$5="def",0.12,0),0))/SUM(G315:I315)</f>
        <v>0.06</v>
      </c>
      <c r="M315">
        <f t="shared" si="12"/>
        <v>0</v>
      </c>
      <c r="N315">
        <f t="shared" si="14"/>
        <v>0</v>
      </c>
    </row>
    <row r="316" spans="1:14" x14ac:dyDescent="0.2">
      <c r="A316">
        <v>4</v>
      </c>
      <c r="B316" t="s">
        <v>70</v>
      </c>
      <c r="C316" t="s">
        <v>19</v>
      </c>
      <c r="D316" t="s">
        <v>75</v>
      </c>
      <c r="E316" s="52">
        <v>2.5500000000000002E-4</v>
      </c>
      <c r="F316" t="str">
        <f>VLOOKUP(C316&amp;D316,data!N:X,11,FALSE)</f>
        <v>ATK</v>
      </c>
      <c r="G316">
        <f>VLOOKUP($F316,'Flat stat lookup'!$A$1:$D$8,2,FALSE)</f>
        <v>1</v>
      </c>
      <c r="H316">
        <f>VLOOKUP($F316,'Flat stat lookup'!$A$1:$D$8,3,FALSE)</f>
        <v>0</v>
      </c>
      <c r="I316">
        <f>VLOOKUP($F316,'Flat stat lookup'!$A$1:$D$8,4,FALSE)</f>
        <v>0</v>
      </c>
      <c r="J316">
        <f t="shared" si="13"/>
        <v>0</v>
      </c>
      <c r="K316">
        <f>INDEX(data!B:B,MATCH(Ranking!C316&amp;Ranking!D316,data!N:N,0))</f>
        <v>0</v>
      </c>
      <c r="L316">
        <f>(IF(G316=1,IF('Choice Identifier'!$F$5="atk",0.12,0),0)+IF(H316=1,IF('Choice Identifier'!$F$5="hp",0.12,0),0)+IF(I316=1,IF('Choice Identifier'!$F$5="def",0.12,0),0))/SUM(G316:I316)</f>
        <v>0</v>
      </c>
      <c r="M316">
        <f t="shared" si="12"/>
        <v>0</v>
      </c>
      <c r="N316">
        <f t="shared" si="14"/>
        <v>0</v>
      </c>
    </row>
    <row r="317" spans="1:14" x14ac:dyDescent="0.2">
      <c r="A317">
        <v>4</v>
      </c>
      <c r="B317" t="s">
        <v>70</v>
      </c>
      <c r="C317" t="s">
        <v>6</v>
      </c>
      <c r="D317" t="s">
        <v>71</v>
      </c>
      <c r="E317" s="52">
        <v>2.5399999999999999E-4</v>
      </c>
      <c r="F317" t="str">
        <f>VLOOKUP(C317&amp;D317,data!N:X,11,FALSE)</f>
        <v>ATK</v>
      </c>
      <c r="G317">
        <f>VLOOKUP($F317,'Flat stat lookup'!$A$1:$D$8,2,FALSE)</f>
        <v>1</v>
      </c>
      <c r="H317">
        <f>VLOOKUP($F317,'Flat stat lookup'!$A$1:$D$8,3,FALSE)</f>
        <v>0</v>
      </c>
      <c r="I317">
        <f>VLOOKUP($F317,'Flat stat lookup'!$A$1:$D$8,4,FALSE)</f>
        <v>0</v>
      </c>
      <c r="J317">
        <f t="shared" si="13"/>
        <v>0</v>
      </c>
      <c r="K317">
        <f>INDEX(data!B:B,MATCH(Ranking!C317&amp;Ranking!D317,data!N:N,0))</f>
        <v>0</v>
      </c>
      <c r="L317">
        <f>(IF(G317=1,IF('Choice Identifier'!$F$5="atk",0.12,0),0)+IF(H317=1,IF('Choice Identifier'!$F$5="hp",0.12,0),0)+IF(I317=1,IF('Choice Identifier'!$F$5="def",0.12,0),0))/SUM(G317:I317)</f>
        <v>0</v>
      </c>
      <c r="M317">
        <f t="shared" si="12"/>
        <v>0</v>
      </c>
      <c r="N317">
        <f t="shared" si="14"/>
        <v>0</v>
      </c>
    </row>
    <row r="318" spans="1:14" x14ac:dyDescent="0.2">
      <c r="A318">
        <v>4</v>
      </c>
      <c r="B318" t="s">
        <v>70</v>
      </c>
      <c r="C318" t="s">
        <v>13</v>
      </c>
      <c r="D318" t="s">
        <v>74</v>
      </c>
      <c r="E318" s="52">
        <v>2.5300000000000002E-4</v>
      </c>
      <c r="F318" t="str">
        <f>VLOOKUP(C318&amp;D318,data!N:X,11,FALSE)</f>
        <v>ATK</v>
      </c>
      <c r="G318">
        <f>VLOOKUP($F318,'Flat stat lookup'!$A$1:$D$8,2,FALSE)</f>
        <v>1</v>
      </c>
      <c r="H318">
        <f>VLOOKUP($F318,'Flat stat lookup'!$A$1:$D$8,3,FALSE)</f>
        <v>0</v>
      </c>
      <c r="I318">
        <f>VLOOKUP($F318,'Flat stat lookup'!$A$1:$D$8,4,FALSE)</f>
        <v>0</v>
      </c>
      <c r="J318">
        <f t="shared" si="13"/>
        <v>0</v>
      </c>
      <c r="K318">
        <f>INDEX(data!B:B,MATCH(Ranking!C318&amp;Ranking!D318,data!N:N,0))</f>
        <v>0</v>
      </c>
      <c r="L318">
        <f>(IF(G318=1,IF('Choice Identifier'!$F$5="atk",0.12,0),0)+IF(H318=1,IF('Choice Identifier'!$F$5="hp",0.12,0),0)+IF(I318=1,IF('Choice Identifier'!$F$5="def",0.12,0),0))/SUM(G318:I318)</f>
        <v>0</v>
      </c>
      <c r="M318">
        <f t="shared" si="12"/>
        <v>0</v>
      </c>
      <c r="N318">
        <f t="shared" si="14"/>
        <v>0</v>
      </c>
    </row>
    <row r="319" spans="1:14" x14ac:dyDescent="0.2">
      <c r="A319">
        <v>4</v>
      </c>
      <c r="B319" t="s">
        <v>70</v>
      </c>
      <c r="C319" t="s">
        <v>26</v>
      </c>
      <c r="D319" t="s">
        <v>78</v>
      </c>
      <c r="E319" s="52">
        <v>2.52E-4</v>
      </c>
      <c r="F319" t="str">
        <f>VLOOKUP(C319&amp;D319,data!N:X,11,FALSE)</f>
        <v>ATK</v>
      </c>
      <c r="G319">
        <f>VLOOKUP($F319,'Flat stat lookup'!$A$1:$D$8,2,FALSE)</f>
        <v>1</v>
      </c>
      <c r="H319">
        <f>VLOOKUP($F319,'Flat stat lookup'!$A$1:$D$8,3,FALSE)</f>
        <v>0</v>
      </c>
      <c r="I319">
        <f>VLOOKUP($F319,'Flat stat lookup'!$A$1:$D$8,4,FALSE)</f>
        <v>0</v>
      </c>
      <c r="J319">
        <f t="shared" si="13"/>
        <v>0</v>
      </c>
      <c r="K319">
        <f>INDEX(data!B:B,MATCH(Ranking!C319&amp;Ranking!D319,data!N:N,0))</f>
        <v>0</v>
      </c>
      <c r="L319">
        <f>(IF(G319=1,IF('Choice Identifier'!$F$5="atk",0.12,0),0)+IF(H319=1,IF('Choice Identifier'!$F$5="hp",0.12,0),0)+IF(I319=1,IF('Choice Identifier'!$F$5="def",0.12,0),0))/SUM(G319:I319)</f>
        <v>0</v>
      </c>
      <c r="M319">
        <f t="shared" si="12"/>
        <v>0</v>
      </c>
      <c r="N319">
        <f t="shared" si="14"/>
        <v>0</v>
      </c>
    </row>
    <row r="320" spans="1:14" x14ac:dyDescent="0.2">
      <c r="A320">
        <v>4</v>
      </c>
      <c r="B320" t="s">
        <v>70</v>
      </c>
      <c r="C320" t="s">
        <v>22</v>
      </c>
      <c r="D320" t="s">
        <v>76</v>
      </c>
      <c r="E320" s="52">
        <v>2.5099999999999998E-4</v>
      </c>
      <c r="F320" t="str">
        <f>VLOOKUP(C320&amp;D320,data!N:X,11,FALSE)</f>
        <v>ATK</v>
      </c>
      <c r="G320">
        <f>VLOOKUP($F320,'Flat stat lookup'!$A$1:$D$8,2,FALSE)</f>
        <v>1</v>
      </c>
      <c r="H320">
        <f>VLOOKUP($F320,'Flat stat lookup'!$A$1:$D$8,3,FALSE)</f>
        <v>0</v>
      </c>
      <c r="I320">
        <f>VLOOKUP($F320,'Flat stat lookup'!$A$1:$D$8,4,FALSE)</f>
        <v>0</v>
      </c>
      <c r="J320">
        <f t="shared" si="13"/>
        <v>0</v>
      </c>
      <c r="K320">
        <f>INDEX(data!B:B,MATCH(Ranking!C320&amp;Ranking!D320,data!N:N,0))</f>
        <v>2</v>
      </c>
      <c r="L320">
        <f>(IF(G320=1,IF('Choice Identifier'!$F$5="atk",0.12,0),0)+IF(H320=1,IF('Choice Identifier'!$F$5="hp",0.12,0),0)+IF(I320=1,IF('Choice Identifier'!$F$5="def",0.12,0),0))/SUM(G320:I320)</f>
        <v>0</v>
      </c>
      <c r="M320">
        <f t="shared" si="12"/>
        <v>2.000251</v>
      </c>
      <c r="N320">
        <f t="shared" si="14"/>
        <v>105</v>
      </c>
    </row>
    <row r="321" spans="1:14" x14ac:dyDescent="0.2">
      <c r="A321">
        <v>4</v>
      </c>
      <c r="B321" t="s">
        <v>28</v>
      </c>
      <c r="C321" t="s">
        <v>22</v>
      </c>
      <c r="D321" t="s">
        <v>35</v>
      </c>
      <c r="E321" s="52">
        <v>2.5000000000000001E-4</v>
      </c>
      <c r="F321" t="str">
        <f>VLOOKUP(C321&amp;D321,data!N:X,11,FALSE)</f>
        <v>HP/DEF</v>
      </c>
      <c r="G321">
        <f>VLOOKUP($F321,'Flat stat lookup'!$A$1:$D$8,2,FALSE)</f>
        <v>0</v>
      </c>
      <c r="H321">
        <f>VLOOKUP($F321,'Flat stat lookup'!$A$1:$D$8,3,FALSE)</f>
        <v>1</v>
      </c>
      <c r="I321">
        <f>VLOOKUP($F321,'Flat stat lookup'!$A$1:$D$8,4,FALSE)</f>
        <v>1</v>
      </c>
      <c r="J321">
        <f t="shared" si="13"/>
        <v>1</v>
      </c>
      <c r="K321">
        <f>INDEX(data!B:B,MATCH(Ranking!C321&amp;Ranking!D321,data!N:N,0))</f>
        <v>3</v>
      </c>
      <c r="L321">
        <f>(IF(G321=1,IF('Choice Identifier'!$F$5="atk",0.12,0),0)+IF(H321=1,IF('Choice Identifier'!$F$5="hp",0.12,0),0)+IF(I321=1,IF('Choice Identifier'!$F$5="def",0.12,0),0))/SUM(G321:I321)</f>
        <v>0.06</v>
      </c>
      <c r="M321">
        <f t="shared" si="12"/>
        <v>53.060249999999996</v>
      </c>
      <c r="N321">
        <f t="shared" si="14"/>
        <v>55</v>
      </c>
    </row>
    <row r="322" spans="1:14" x14ac:dyDescent="0.2">
      <c r="A322">
        <v>4</v>
      </c>
      <c r="B322" t="s">
        <v>28</v>
      </c>
      <c r="C322" t="s">
        <v>6</v>
      </c>
      <c r="D322" t="s">
        <v>29</v>
      </c>
      <c r="E322" s="52">
        <v>2.4899999999999998E-4</v>
      </c>
      <c r="F322" t="str">
        <f>VLOOKUP(C322&amp;D322,data!N:X,11,FALSE)</f>
        <v>HP/DEF</v>
      </c>
      <c r="G322">
        <f>VLOOKUP($F322,'Flat stat lookup'!$A$1:$D$8,2,FALSE)</f>
        <v>0</v>
      </c>
      <c r="H322">
        <f>VLOOKUP($F322,'Flat stat lookup'!$A$1:$D$8,3,FALSE)</f>
        <v>1</v>
      </c>
      <c r="I322">
        <f>VLOOKUP($F322,'Flat stat lookup'!$A$1:$D$8,4,FALSE)</f>
        <v>1</v>
      </c>
      <c r="J322">
        <f t="shared" si="13"/>
        <v>1</v>
      </c>
      <c r="K322">
        <f>INDEX(data!B:B,MATCH(Ranking!C322&amp;Ranking!D322,data!N:N,0))</f>
        <v>0</v>
      </c>
      <c r="L322">
        <f>(IF(G322=1,IF('Choice Identifier'!$F$5="atk",0.12,0),0)+IF(H322=1,IF('Choice Identifier'!$F$5="hp",0.12,0),0)+IF(I322=1,IF('Choice Identifier'!$F$5="def",0.12,0),0))/SUM(G322:I322)</f>
        <v>0.06</v>
      </c>
      <c r="M322">
        <f t="shared" ref="M322:M385" si="15">IF(K322=0,0,E322+K322+L322)+IF(K322=0,0,IF(L322=0,0,50))</f>
        <v>0</v>
      </c>
      <c r="N322">
        <f t="shared" si="14"/>
        <v>0</v>
      </c>
    </row>
    <row r="323" spans="1:14" x14ac:dyDescent="0.2">
      <c r="A323">
        <v>4</v>
      </c>
      <c r="B323" t="s">
        <v>28</v>
      </c>
      <c r="C323" t="s">
        <v>26</v>
      </c>
      <c r="D323" t="s">
        <v>36</v>
      </c>
      <c r="E323" s="52">
        <v>2.4800000000000001E-4</v>
      </c>
      <c r="F323" t="str">
        <f>VLOOKUP(C323&amp;D323,data!N:X,11,FALSE)</f>
        <v>HP/DEF</v>
      </c>
      <c r="G323">
        <f>VLOOKUP($F323,'Flat stat lookup'!$A$1:$D$8,2,FALSE)</f>
        <v>0</v>
      </c>
      <c r="H323">
        <f>VLOOKUP($F323,'Flat stat lookup'!$A$1:$D$8,3,FALSE)</f>
        <v>1</v>
      </c>
      <c r="I323">
        <f>VLOOKUP($F323,'Flat stat lookup'!$A$1:$D$8,4,FALSE)</f>
        <v>1</v>
      </c>
      <c r="J323">
        <f t="shared" ref="J323:J386" si="16">IF(L323&gt;0,1,0)</f>
        <v>1</v>
      </c>
      <c r="K323">
        <f>INDEX(data!B:B,MATCH(Ranking!C323&amp;Ranking!D323,data!N:N,0))</f>
        <v>0</v>
      </c>
      <c r="L323">
        <f>(IF(G323=1,IF('Choice Identifier'!$F$5="atk",0.12,0),0)+IF(H323=1,IF('Choice Identifier'!$F$5="hp",0.12,0),0)+IF(I323=1,IF('Choice Identifier'!$F$5="def",0.12,0),0))/SUM(G323:I323)</f>
        <v>0.06</v>
      </c>
      <c r="M323">
        <f t="shared" si="15"/>
        <v>0</v>
      </c>
      <c r="N323">
        <f t="shared" ref="N323:N386" si="17">IF(M323=0,0,RANK(M323,M:M))</f>
        <v>0</v>
      </c>
    </row>
    <row r="324" spans="1:14" x14ac:dyDescent="0.2">
      <c r="A324">
        <v>4</v>
      </c>
      <c r="B324" t="s">
        <v>28</v>
      </c>
      <c r="C324" t="s">
        <v>13</v>
      </c>
      <c r="D324" t="s">
        <v>33</v>
      </c>
      <c r="E324" s="52">
        <v>2.4699999999999999E-4</v>
      </c>
      <c r="F324" t="str">
        <f>VLOOKUP(C324&amp;D324,data!N:X,11,FALSE)</f>
        <v>HP/DEF</v>
      </c>
      <c r="G324">
        <f>VLOOKUP($F324,'Flat stat lookup'!$A$1:$D$8,2,FALSE)</f>
        <v>0</v>
      </c>
      <c r="H324">
        <f>VLOOKUP($F324,'Flat stat lookup'!$A$1:$D$8,3,FALSE)</f>
        <v>1</v>
      </c>
      <c r="I324">
        <f>VLOOKUP($F324,'Flat stat lookup'!$A$1:$D$8,4,FALSE)</f>
        <v>1</v>
      </c>
      <c r="J324">
        <f t="shared" si="16"/>
        <v>1</v>
      </c>
      <c r="K324">
        <f>INDEX(data!B:B,MATCH(Ranking!C324&amp;Ranking!D324,data!N:N,0))</f>
        <v>0</v>
      </c>
      <c r="L324">
        <f>(IF(G324=1,IF('Choice Identifier'!$F$5="atk",0.12,0),0)+IF(H324=1,IF('Choice Identifier'!$F$5="hp",0.12,0),0)+IF(I324=1,IF('Choice Identifier'!$F$5="def",0.12,0),0))/SUM(G324:I324)</f>
        <v>0.06</v>
      </c>
      <c r="M324">
        <f t="shared" si="15"/>
        <v>0</v>
      </c>
      <c r="N324">
        <f t="shared" si="17"/>
        <v>0</v>
      </c>
    </row>
    <row r="325" spans="1:14" x14ac:dyDescent="0.2">
      <c r="A325">
        <v>4</v>
      </c>
      <c r="B325" t="s">
        <v>28</v>
      </c>
      <c r="C325" t="s">
        <v>19</v>
      </c>
      <c r="D325" t="s">
        <v>34</v>
      </c>
      <c r="E325" s="52">
        <v>2.4600000000000002E-4</v>
      </c>
      <c r="F325" t="str">
        <f>VLOOKUP(C325&amp;D325,data!N:X,11,FALSE)</f>
        <v>HP/DEF</v>
      </c>
      <c r="G325">
        <f>VLOOKUP($F325,'Flat stat lookup'!$A$1:$D$8,2,FALSE)</f>
        <v>0</v>
      </c>
      <c r="H325">
        <f>VLOOKUP($F325,'Flat stat lookup'!$A$1:$D$8,3,FALSE)</f>
        <v>1</v>
      </c>
      <c r="I325">
        <f>VLOOKUP($F325,'Flat stat lookup'!$A$1:$D$8,4,FALSE)</f>
        <v>1</v>
      </c>
      <c r="J325">
        <f t="shared" si="16"/>
        <v>1</v>
      </c>
      <c r="K325">
        <f>INDEX(data!B:B,MATCH(Ranking!C325&amp;Ranking!D325,data!N:N,0))</f>
        <v>0</v>
      </c>
      <c r="L325">
        <f>(IF(G325=1,IF('Choice Identifier'!$F$5="atk",0.12,0),0)+IF(H325=1,IF('Choice Identifier'!$F$5="hp",0.12,0),0)+IF(I325=1,IF('Choice Identifier'!$F$5="def",0.12,0),0))/SUM(G325:I325)</f>
        <v>0.06</v>
      </c>
      <c r="M325">
        <f t="shared" si="15"/>
        <v>0</v>
      </c>
      <c r="N325">
        <f t="shared" si="17"/>
        <v>0</v>
      </c>
    </row>
    <row r="326" spans="1:14" x14ac:dyDescent="0.2">
      <c r="A326">
        <v>4</v>
      </c>
      <c r="B326" t="s">
        <v>523</v>
      </c>
      <c r="C326" t="s">
        <v>6</v>
      </c>
      <c r="D326" t="s">
        <v>524</v>
      </c>
      <c r="E326" s="52">
        <v>2.4499999999999999E-4</v>
      </c>
      <c r="F326" t="str">
        <f>VLOOKUP(C326&amp;D326,data!N:X,11,FALSE)</f>
        <v>ATK</v>
      </c>
      <c r="G326">
        <f>VLOOKUP($F326,'Flat stat lookup'!$A$1:$D$8,2,FALSE)</f>
        <v>1</v>
      </c>
      <c r="H326">
        <f>VLOOKUP($F326,'Flat stat lookup'!$A$1:$D$8,3,FALSE)</f>
        <v>0</v>
      </c>
      <c r="I326">
        <f>VLOOKUP($F326,'Flat stat lookup'!$A$1:$D$8,4,FALSE)</f>
        <v>0</v>
      </c>
      <c r="J326">
        <f t="shared" si="16"/>
        <v>0</v>
      </c>
      <c r="K326">
        <f>INDEX(data!B:B,MATCH(Ranking!C326&amp;Ranking!D326,data!N:N,0))</f>
        <v>0</v>
      </c>
      <c r="L326">
        <f>(IF(G326=1,IF('Choice Identifier'!$F$5="atk",0.12,0),0)+IF(H326=1,IF('Choice Identifier'!$F$5="hp",0.12,0),0)+IF(I326=1,IF('Choice Identifier'!$F$5="def",0.12,0),0))/SUM(G326:I326)</f>
        <v>0</v>
      </c>
      <c r="M326">
        <f t="shared" si="15"/>
        <v>0</v>
      </c>
      <c r="N326">
        <f t="shared" si="17"/>
        <v>0</v>
      </c>
    </row>
    <row r="327" spans="1:14" x14ac:dyDescent="0.2">
      <c r="A327">
        <v>4</v>
      </c>
      <c r="B327" t="s">
        <v>523</v>
      </c>
      <c r="C327" t="s">
        <v>22</v>
      </c>
      <c r="D327" t="s">
        <v>525</v>
      </c>
      <c r="E327" s="52">
        <v>2.4399999999999999E-4</v>
      </c>
      <c r="F327" t="str">
        <f>VLOOKUP(C327&amp;D327,data!N:X,11,FALSE)</f>
        <v>Any</v>
      </c>
      <c r="G327">
        <f>VLOOKUP($F327,'Flat stat lookup'!$A$1:$D$8,2,FALSE)</f>
        <v>1</v>
      </c>
      <c r="H327">
        <f>VLOOKUP($F327,'Flat stat lookup'!$A$1:$D$8,3,FALSE)</f>
        <v>1</v>
      </c>
      <c r="I327">
        <f>VLOOKUP($F327,'Flat stat lookup'!$A$1:$D$8,4,FALSE)</f>
        <v>1</v>
      </c>
      <c r="J327">
        <f t="shared" si="16"/>
        <v>1</v>
      </c>
      <c r="K327">
        <f>INDEX(data!B:B,MATCH(Ranking!C327&amp;Ranking!D327,data!N:N,0))</f>
        <v>4</v>
      </c>
      <c r="L327">
        <f>(IF(G327=1,IF('Choice Identifier'!$F$5="atk",0.12,0),0)+IF(H327=1,IF('Choice Identifier'!$F$5="hp",0.12,0),0)+IF(I327=1,IF('Choice Identifier'!$F$5="def",0.12,0),0))/SUM(G327:I327)</f>
        <v>0.04</v>
      </c>
      <c r="M327">
        <f t="shared" si="15"/>
        <v>54.040244000000001</v>
      </c>
      <c r="N327">
        <f t="shared" si="17"/>
        <v>34</v>
      </c>
    </row>
    <row r="328" spans="1:14" x14ac:dyDescent="0.2">
      <c r="A328">
        <v>4</v>
      </c>
      <c r="B328" t="s">
        <v>523</v>
      </c>
      <c r="C328" t="s">
        <v>26</v>
      </c>
      <c r="D328" t="s">
        <v>526</v>
      </c>
      <c r="E328" s="52">
        <v>2.43E-4</v>
      </c>
      <c r="F328" t="str">
        <f>VLOOKUP(C328&amp;D328,data!N:X,11,FALSE)</f>
        <v>ATK</v>
      </c>
      <c r="G328">
        <f>VLOOKUP($F328,'Flat stat lookup'!$A$1:$D$8,2,FALSE)</f>
        <v>1</v>
      </c>
      <c r="H328">
        <f>VLOOKUP($F328,'Flat stat lookup'!$A$1:$D$8,3,FALSE)</f>
        <v>0</v>
      </c>
      <c r="I328">
        <f>VLOOKUP($F328,'Flat stat lookup'!$A$1:$D$8,4,FALSE)</f>
        <v>0</v>
      </c>
      <c r="J328">
        <f t="shared" si="16"/>
        <v>0</v>
      </c>
      <c r="K328">
        <f>INDEX(data!B:B,MATCH(Ranking!C328&amp;Ranking!D328,data!N:N,0))</f>
        <v>0</v>
      </c>
      <c r="L328">
        <f>(IF(G328=1,IF('Choice Identifier'!$F$5="atk",0.12,0),0)+IF(H328=1,IF('Choice Identifier'!$F$5="hp",0.12,0),0)+IF(I328=1,IF('Choice Identifier'!$F$5="def",0.12,0),0))/SUM(G328:I328)</f>
        <v>0</v>
      </c>
      <c r="M328">
        <f t="shared" si="15"/>
        <v>0</v>
      </c>
      <c r="N328">
        <f t="shared" si="17"/>
        <v>0</v>
      </c>
    </row>
    <row r="329" spans="1:14" x14ac:dyDescent="0.2">
      <c r="A329">
        <v>4</v>
      </c>
      <c r="B329" t="s">
        <v>523</v>
      </c>
      <c r="C329" t="s">
        <v>13</v>
      </c>
      <c r="D329" t="s">
        <v>527</v>
      </c>
      <c r="E329" s="52">
        <v>2.42E-4</v>
      </c>
      <c r="F329" t="str">
        <f>VLOOKUP(C329&amp;D329,data!N:X,11,FALSE)</f>
        <v>Any</v>
      </c>
      <c r="G329">
        <f>VLOOKUP($F329,'Flat stat lookup'!$A$1:$D$8,2,FALSE)</f>
        <v>1</v>
      </c>
      <c r="H329">
        <f>VLOOKUP($F329,'Flat stat lookup'!$A$1:$D$8,3,FALSE)</f>
        <v>1</v>
      </c>
      <c r="I329">
        <f>VLOOKUP($F329,'Flat stat lookup'!$A$1:$D$8,4,FALSE)</f>
        <v>1</v>
      </c>
      <c r="J329">
        <f t="shared" si="16"/>
        <v>1</v>
      </c>
      <c r="K329">
        <f>INDEX(data!B:B,MATCH(Ranking!C329&amp;Ranking!D329,data!N:N,0))</f>
        <v>0</v>
      </c>
      <c r="L329">
        <f>(IF(G329=1,IF('Choice Identifier'!$F$5="atk",0.12,0),0)+IF(H329=1,IF('Choice Identifier'!$F$5="hp",0.12,0),0)+IF(I329=1,IF('Choice Identifier'!$F$5="def",0.12,0),0))/SUM(G329:I329)</f>
        <v>0.04</v>
      </c>
      <c r="M329">
        <f t="shared" si="15"/>
        <v>0</v>
      </c>
      <c r="N329">
        <f t="shared" si="17"/>
        <v>0</v>
      </c>
    </row>
    <row r="330" spans="1:14" x14ac:dyDescent="0.2">
      <c r="A330">
        <v>4</v>
      </c>
      <c r="B330" t="s">
        <v>523</v>
      </c>
      <c r="C330" t="s">
        <v>19</v>
      </c>
      <c r="D330" t="s">
        <v>528</v>
      </c>
      <c r="E330" s="52">
        <v>2.41E-4</v>
      </c>
      <c r="F330" t="str">
        <f>VLOOKUP(C330&amp;D330,data!N:X,11,FALSE)</f>
        <v>Any</v>
      </c>
      <c r="G330">
        <f>VLOOKUP($F330,'Flat stat lookup'!$A$1:$D$8,2,FALSE)</f>
        <v>1</v>
      </c>
      <c r="H330">
        <f>VLOOKUP($F330,'Flat stat lookup'!$A$1:$D$8,3,FALSE)</f>
        <v>1</v>
      </c>
      <c r="I330">
        <f>VLOOKUP($F330,'Flat stat lookup'!$A$1:$D$8,4,FALSE)</f>
        <v>1</v>
      </c>
      <c r="J330">
        <f t="shared" si="16"/>
        <v>1</v>
      </c>
      <c r="K330">
        <f>INDEX(data!B:B,MATCH(Ranking!C330&amp;Ranking!D330,data!N:N,0))</f>
        <v>0</v>
      </c>
      <c r="L330">
        <f>(IF(G330=1,IF('Choice Identifier'!$F$5="atk",0.12,0),0)+IF(H330=1,IF('Choice Identifier'!$F$5="hp",0.12,0),0)+IF(I330=1,IF('Choice Identifier'!$F$5="def",0.12,0),0))/SUM(G330:I330)</f>
        <v>0.04</v>
      </c>
      <c r="M330">
        <f t="shared" si="15"/>
        <v>0</v>
      </c>
      <c r="N330">
        <f t="shared" si="17"/>
        <v>0</v>
      </c>
    </row>
    <row r="331" spans="1:14" x14ac:dyDescent="0.2">
      <c r="A331">
        <v>4</v>
      </c>
      <c r="B331" t="s">
        <v>536</v>
      </c>
      <c r="C331" t="s">
        <v>26</v>
      </c>
      <c r="D331" t="s">
        <v>537</v>
      </c>
      <c r="E331" s="52">
        <v>2.4000000000000001E-4</v>
      </c>
      <c r="F331" t="str">
        <f>VLOOKUP(C331&amp;D331,data!N:X,11,FALSE)</f>
        <v>HP/DEF</v>
      </c>
      <c r="G331">
        <f>VLOOKUP($F331,'Flat stat lookup'!$A$1:$D$8,2,FALSE)</f>
        <v>0</v>
      </c>
      <c r="H331">
        <f>VLOOKUP($F331,'Flat stat lookup'!$A$1:$D$8,3,FALSE)</f>
        <v>1</v>
      </c>
      <c r="I331">
        <f>VLOOKUP($F331,'Flat stat lookup'!$A$1:$D$8,4,FALSE)</f>
        <v>1</v>
      </c>
      <c r="J331">
        <f t="shared" si="16"/>
        <v>1</v>
      </c>
      <c r="K331">
        <f>INDEX(data!B:B,MATCH(Ranking!C331&amp;Ranking!D331,data!N:N,0))</f>
        <v>0</v>
      </c>
      <c r="L331">
        <f>(IF(G331=1,IF('Choice Identifier'!$F$5="atk",0.12,0),0)+IF(H331=1,IF('Choice Identifier'!$F$5="hp",0.12,0),0)+IF(I331=1,IF('Choice Identifier'!$F$5="def",0.12,0),0))/SUM(G331:I331)</f>
        <v>0.06</v>
      </c>
      <c r="M331">
        <f t="shared" si="15"/>
        <v>0</v>
      </c>
      <c r="N331">
        <f t="shared" si="17"/>
        <v>0</v>
      </c>
    </row>
    <row r="332" spans="1:14" x14ac:dyDescent="0.2">
      <c r="A332">
        <v>4</v>
      </c>
      <c r="B332" t="s">
        <v>536</v>
      </c>
      <c r="C332" t="s">
        <v>6</v>
      </c>
      <c r="D332" t="s">
        <v>539</v>
      </c>
      <c r="E332" s="52">
        <v>2.3900000000000001E-4</v>
      </c>
      <c r="F332" t="str">
        <f>VLOOKUP(C332&amp;D332,data!N:X,11,FALSE)</f>
        <v>HP/DEF</v>
      </c>
      <c r="G332">
        <f>VLOOKUP($F332,'Flat stat lookup'!$A$1:$D$8,2,FALSE)</f>
        <v>0</v>
      </c>
      <c r="H332">
        <f>VLOOKUP($F332,'Flat stat lookup'!$A$1:$D$8,3,FALSE)</f>
        <v>1</v>
      </c>
      <c r="I332">
        <f>VLOOKUP($F332,'Flat stat lookup'!$A$1:$D$8,4,FALSE)</f>
        <v>1</v>
      </c>
      <c r="J332">
        <f t="shared" si="16"/>
        <v>1</v>
      </c>
      <c r="K332">
        <f>INDEX(data!B:B,MATCH(Ranking!C332&amp;Ranking!D332,data!N:N,0))</f>
        <v>0</v>
      </c>
      <c r="L332">
        <f>(IF(G332=1,IF('Choice Identifier'!$F$5="atk",0.12,0),0)+IF(H332=1,IF('Choice Identifier'!$F$5="hp",0.12,0),0)+IF(I332=1,IF('Choice Identifier'!$F$5="def",0.12,0),0))/SUM(G332:I332)</f>
        <v>0.06</v>
      </c>
      <c r="M332">
        <f t="shared" si="15"/>
        <v>0</v>
      </c>
      <c r="N332">
        <f t="shared" si="17"/>
        <v>0</v>
      </c>
    </row>
    <row r="333" spans="1:14" x14ac:dyDescent="0.2">
      <c r="A333">
        <v>4</v>
      </c>
      <c r="B333" t="s">
        <v>536</v>
      </c>
      <c r="C333" t="s">
        <v>22</v>
      </c>
      <c r="D333" t="s">
        <v>540</v>
      </c>
      <c r="E333" s="52">
        <v>2.3800000000000001E-4</v>
      </c>
      <c r="F333" t="str">
        <f>VLOOKUP(C333&amp;D333,data!N:X,11,FALSE)</f>
        <v>ATK</v>
      </c>
      <c r="G333">
        <f>VLOOKUP($F333,'Flat stat lookup'!$A$1:$D$8,2,FALSE)</f>
        <v>1</v>
      </c>
      <c r="H333">
        <f>VLOOKUP($F333,'Flat stat lookup'!$A$1:$D$8,3,FALSE)</f>
        <v>0</v>
      </c>
      <c r="I333">
        <f>VLOOKUP($F333,'Flat stat lookup'!$A$1:$D$8,4,FALSE)</f>
        <v>0</v>
      </c>
      <c r="J333">
        <f t="shared" si="16"/>
        <v>0</v>
      </c>
      <c r="K333">
        <f>INDEX(data!B:B,MATCH(Ranking!C333&amp;Ranking!D333,data!N:N,0))</f>
        <v>2</v>
      </c>
      <c r="L333">
        <f>(IF(G333=1,IF('Choice Identifier'!$F$5="atk",0.12,0),0)+IF(H333=1,IF('Choice Identifier'!$F$5="hp",0.12,0),0)+IF(I333=1,IF('Choice Identifier'!$F$5="def",0.12,0),0))/SUM(G333:I333)</f>
        <v>0</v>
      </c>
      <c r="M333">
        <f t="shared" si="15"/>
        <v>2.000238</v>
      </c>
      <c r="N333">
        <f t="shared" si="17"/>
        <v>106</v>
      </c>
    </row>
    <row r="334" spans="1:14" x14ac:dyDescent="0.2">
      <c r="A334">
        <v>4</v>
      </c>
      <c r="B334" t="s">
        <v>536</v>
      </c>
      <c r="C334" t="s">
        <v>19</v>
      </c>
      <c r="D334" t="s">
        <v>541</v>
      </c>
      <c r="E334" s="52">
        <v>2.3699999999999999E-4</v>
      </c>
      <c r="F334" t="str">
        <f>VLOOKUP(C334&amp;D334,data!N:X,11,FALSE)</f>
        <v>ATK</v>
      </c>
      <c r="G334">
        <f>VLOOKUP($F334,'Flat stat lookup'!$A$1:$D$8,2,FALSE)</f>
        <v>1</v>
      </c>
      <c r="H334">
        <f>VLOOKUP($F334,'Flat stat lookup'!$A$1:$D$8,3,FALSE)</f>
        <v>0</v>
      </c>
      <c r="I334">
        <f>VLOOKUP($F334,'Flat stat lookup'!$A$1:$D$8,4,FALSE)</f>
        <v>0</v>
      </c>
      <c r="J334">
        <f t="shared" si="16"/>
        <v>0</v>
      </c>
      <c r="K334">
        <f>INDEX(data!B:B,MATCH(Ranking!C334&amp;Ranking!D334,data!N:N,0))</f>
        <v>0</v>
      </c>
      <c r="L334">
        <f>(IF(G334=1,IF('Choice Identifier'!$F$5="atk",0.12,0),0)+IF(H334=1,IF('Choice Identifier'!$F$5="hp",0.12,0),0)+IF(I334=1,IF('Choice Identifier'!$F$5="def",0.12,0),0))/SUM(G334:I334)</f>
        <v>0</v>
      </c>
      <c r="M334">
        <f t="shared" si="15"/>
        <v>0</v>
      </c>
      <c r="N334">
        <f t="shared" si="17"/>
        <v>0</v>
      </c>
    </row>
    <row r="335" spans="1:14" x14ac:dyDescent="0.2">
      <c r="A335">
        <v>4</v>
      </c>
      <c r="B335" t="s">
        <v>536</v>
      </c>
      <c r="C335" t="s">
        <v>13</v>
      </c>
      <c r="D335" t="s">
        <v>542</v>
      </c>
      <c r="E335" s="52">
        <v>2.3599999999999999E-4</v>
      </c>
      <c r="F335" t="str">
        <f>VLOOKUP(C335&amp;D335,data!N:X,11,FALSE)</f>
        <v>HP/DEF</v>
      </c>
      <c r="G335">
        <f>VLOOKUP($F335,'Flat stat lookup'!$A$1:$D$8,2,FALSE)</f>
        <v>0</v>
      </c>
      <c r="H335">
        <f>VLOOKUP($F335,'Flat stat lookup'!$A$1:$D$8,3,FALSE)</f>
        <v>1</v>
      </c>
      <c r="I335">
        <f>VLOOKUP($F335,'Flat stat lookup'!$A$1:$D$8,4,FALSE)</f>
        <v>1</v>
      </c>
      <c r="J335">
        <f t="shared" si="16"/>
        <v>1</v>
      </c>
      <c r="K335">
        <f>INDEX(data!B:B,MATCH(Ranking!C335&amp;Ranking!D335,data!N:N,0))</f>
        <v>0</v>
      </c>
      <c r="L335">
        <f>(IF(G335=1,IF('Choice Identifier'!$F$5="atk",0.12,0),0)+IF(H335=1,IF('Choice Identifier'!$F$5="hp",0.12,0),0)+IF(I335=1,IF('Choice Identifier'!$F$5="def",0.12,0),0))/SUM(G335:I335)</f>
        <v>0.06</v>
      </c>
      <c r="M335">
        <f t="shared" si="15"/>
        <v>0</v>
      </c>
      <c r="N335">
        <f t="shared" si="17"/>
        <v>0</v>
      </c>
    </row>
    <row r="336" spans="1:14" x14ac:dyDescent="0.2">
      <c r="A336">
        <v>4</v>
      </c>
      <c r="B336" t="s">
        <v>529</v>
      </c>
      <c r="C336" t="s">
        <v>19</v>
      </c>
      <c r="D336" t="s">
        <v>535</v>
      </c>
      <c r="E336" s="52">
        <v>2.3499999999999999E-4</v>
      </c>
      <c r="F336" t="str">
        <f>VLOOKUP(C336&amp;D336,data!N:X,11,FALSE)</f>
        <v>HP</v>
      </c>
      <c r="G336">
        <f>VLOOKUP($F336,'Flat stat lookup'!$A$1:$D$8,2,FALSE)</f>
        <v>0</v>
      </c>
      <c r="H336">
        <f>VLOOKUP($F336,'Flat stat lookup'!$A$1:$D$8,3,FALSE)</f>
        <v>1</v>
      </c>
      <c r="I336">
        <f>VLOOKUP($F336,'Flat stat lookup'!$A$1:$D$8,4,FALSE)</f>
        <v>0</v>
      </c>
      <c r="J336">
        <f t="shared" si="16"/>
        <v>1</v>
      </c>
      <c r="K336">
        <f>INDEX(data!B:B,MATCH(Ranking!C336&amp;Ranking!D336,data!N:N,0))</f>
        <v>0</v>
      </c>
      <c r="L336">
        <f>(IF(G336=1,IF('Choice Identifier'!$F$5="atk",0.12,0),0)+IF(H336=1,IF('Choice Identifier'!$F$5="hp",0.12,0),0)+IF(I336=1,IF('Choice Identifier'!$F$5="def",0.12,0),0))/SUM(G336:I336)</f>
        <v>0.12</v>
      </c>
      <c r="M336">
        <f t="shared" si="15"/>
        <v>0</v>
      </c>
      <c r="N336">
        <f t="shared" si="17"/>
        <v>0</v>
      </c>
    </row>
    <row r="337" spans="1:14" x14ac:dyDescent="0.2">
      <c r="A337">
        <v>4</v>
      </c>
      <c r="B337" t="s">
        <v>529</v>
      </c>
      <c r="C337" t="s">
        <v>6</v>
      </c>
      <c r="D337" t="s">
        <v>534</v>
      </c>
      <c r="E337" s="52">
        <v>2.34E-4</v>
      </c>
      <c r="F337" t="str">
        <f>VLOOKUP(C337&amp;D337,data!N:X,11,FALSE)</f>
        <v>ATK</v>
      </c>
      <c r="G337">
        <f>VLOOKUP($F337,'Flat stat lookup'!$A$1:$D$8,2,FALSE)</f>
        <v>1</v>
      </c>
      <c r="H337">
        <f>VLOOKUP($F337,'Flat stat lookup'!$A$1:$D$8,3,FALSE)</f>
        <v>0</v>
      </c>
      <c r="I337">
        <f>VLOOKUP($F337,'Flat stat lookup'!$A$1:$D$8,4,FALSE)</f>
        <v>0</v>
      </c>
      <c r="J337">
        <f t="shared" si="16"/>
        <v>0</v>
      </c>
      <c r="K337">
        <f>INDEX(data!B:B,MATCH(Ranking!C337&amp;Ranking!D337,data!N:N,0))</f>
        <v>0</v>
      </c>
      <c r="L337">
        <f>(IF(G337=1,IF('Choice Identifier'!$F$5="atk",0.12,0),0)+IF(H337=1,IF('Choice Identifier'!$F$5="hp",0.12,0),0)+IF(I337=1,IF('Choice Identifier'!$F$5="def",0.12,0),0))/SUM(G337:I337)</f>
        <v>0</v>
      </c>
      <c r="M337">
        <f t="shared" si="15"/>
        <v>0</v>
      </c>
      <c r="N337">
        <f t="shared" si="17"/>
        <v>0</v>
      </c>
    </row>
    <row r="338" spans="1:14" x14ac:dyDescent="0.2">
      <c r="A338">
        <v>4</v>
      </c>
      <c r="B338" t="s">
        <v>529</v>
      </c>
      <c r="C338" t="s">
        <v>13</v>
      </c>
      <c r="D338" t="s">
        <v>531</v>
      </c>
      <c r="E338" s="52">
        <v>2.33E-4</v>
      </c>
      <c r="F338" t="str">
        <f>VLOOKUP(C338&amp;D338,data!N:X,11,FALSE)</f>
        <v>HP</v>
      </c>
      <c r="G338">
        <f>VLOOKUP($F338,'Flat stat lookup'!$A$1:$D$8,2,FALSE)</f>
        <v>0</v>
      </c>
      <c r="H338">
        <f>VLOOKUP($F338,'Flat stat lookup'!$A$1:$D$8,3,FALSE)</f>
        <v>1</v>
      </c>
      <c r="I338">
        <f>VLOOKUP($F338,'Flat stat lookup'!$A$1:$D$8,4,FALSE)</f>
        <v>0</v>
      </c>
      <c r="J338">
        <f t="shared" si="16"/>
        <v>1</v>
      </c>
      <c r="K338">
        <f>INDEX(data!B:B,MATCH(Ranking!C338&amp;Ranking!D338,data!N:N,0))</f>
        <v>0</v>
      </c>
      <c r="L338">
        <f>(IF(G338=1,IF('Choice Identifier'!$F$5="atk",0.12,0),0)+IF(H338=1,IF('Choice Identifier'!$F$5="hp",0.12,0),0)+IF(I338=1,IF('Choice Identifier'!$F$5="def",0.12,0),0))/SUM(G338:I338)</f>
        <v>0.12</v>
      </c>
      <c r="M338">
        <f t="shared" si="15"/>
        <v>0</v>
      </c>
      <c r="N338">
        <f t="shared" si="17"/>
        <v>0</v>
      </c>
    </row>
    <row r="339" spans="1:14" x14ac:dyDescent="0.2">
      <c r="A339">
        <v>4</v>
      </c>
      <c r="B339" t="s">
        <v>529</v>
      </c>
      <c r="C339" t="s">
        <v>22</v>
      </c>
      <c r="D339" t="s">
        <v>530</v>
      </c>
      <c r="E339" s="52">
        <v>2.32E-4</v>
      </c>
      <c r="F339" t="str">
        <f>VLOOKUP(C339&amp;D339,data!N:X,11,FALSE)</f>
        <v>HP</v>
      </c>
      <c r="G339">
        <f>VLOOKUP($F339,'Flat stat lookup'!$A$1:$D$8,2,FALSE)</f>
        <v>0</v>
      </c>
      <c r="H339">
        <f>VLOOKUP($F339,'Flat stat lookup'!$A$1:$D$8,3,FALSE)</f>
        <v>1</v>
      </c>
      <c r="I339">
        <f>VLOOKUP($F339,'Flat stat lookup'!$A$1:$D$8,4,FALSE)</f>
        <v>0</v>
      </c>
      <c r="J339">
        <f t="shared" si="16"/>
        <v>1</v>
      </c>
      <c r="K339">
        <f>INDEX(data!B:B,MATCH(Ranking!C339&amp;Ranking!D339,data!N:N,0))</f>
        <v>5</v>
      </c>
      <c r="L339">
        <f>(IF(G339=1,IF('Choice Identifier'!$F$5="atk",0.12,0),0)+IF(H339=1,IF('Choice Identifier'!$F$5="hp",0.12,0),0)+IF(I339=1,IF('Choice Identifier'!$F$5="def",0.12,0),0))/SUM(G339:I339)</f>
        <v>0.12</v>
      </c>
      <c r="M339">
        <f t="shared" si="15"/>
        <v>55.120232000000001</v>
      </c>
      <c r="N339">
        <f t="shared" si="17"/>
        <v>12</v>
      </c>
    </row>
    <row r="340" spans="1:14" x14ac:dyDescent="0.2">
      <c r="A340">
        <v>4</v>
      </c>
      <c r="B340" t="s">
        <v>529</v>
      </c>
      <c r="C340" t="s">
        <v>26</v>
      </c>
      <c r="D340" t="s">
        <v>533</v>
      </c>
      <c r="E340" s="52">
        <v>2.31E-4</v>
      </c>
      <c r="F340" t="str">
        <f>VLOOKUP(C340&amp;D340,data!N:X,11,FALSE)</f>
        <v>HP</v>
      </c>
      <c r="G340">
        <f>VLOOKUP($F340,'Flat stat lookup'!$A$1:$D$8,2,FALSE)</f>
        <v>0</v>
      </c>
      <c r="H340">
        <f>VLOOKUP($F340,'Flat stat lookup'!$A$1:$D$8,3,FALSE)</f>
        <v>1</v>
      </c>
      <c r="I340">
        <f>VLOOKUP($F340,'Flat stat lookup'!$A$1:$D$8,4,FALSE)</f>
        <v>0</v>
      </c>
      <c r="J340">
        <f t="shared" si="16"/>
        <v>1</v>
      </c>
      <c r="K340">
        <f>INDEX(data!B:B,MATCH(Ranking!C340&amp;Ranking!D340,data!N:N,0))</f>
        <v>0</v>
      </c>
      <c r="L340">
        <f>(IF(G340=1,IF('Choice Identifier'!$F$5="atk",0.12,0),0)+IF(H340=1,IF('Choice Identifier'!$F$5="hp",0.12,0),0)+IF(I340=1,IF('Choice Identifier'!$F$5="def",0.12,0),0))/SUM(G340:I340)</f>
        <v>0.12</v>
      </c>
      <c r="M340">
        <f t="shared" si="15"/>
        <v>0</v>
      </c>
      <c r="N340">
        <f t="shared" si="17"/>
        <v>0</v>
      </c>
    </row>
    <row r="341" spans="1:14" x14ac:dyDescent="0.2">
      <c r="A341">
        <v>4</v>
      </c>
      <c r="B341" t="s">
        <v>625</v>
      </c>
      <c r="C341" t="s">
        <v>13</v>
      </c>
      <c r="D341" t="s">
        <v>630</v>
      </c>
      <c r="E341" s="52">
        <v>2.3000000000000001E-4</v>
      </c>
      <c r="F341" t="str">
        <f>VLOOKUP(C341&amp;D341,data!N:X,11,FALSE)</f>
        <v>ATK</v>
      </c>
      <c r="G341">
        <f>VLOOKUP($F341,'Flat stat lookup'!$A$1:$D$8,2,FALSE)</f>
        <v>1</v>
      </c>
      <c r="H341">
        <f>VLOOKUP($F341,'Flat stat lookup'!$A$1:$D$8,3,FALSE)</f>
        <v>0</v>
      </c>
      <c r="I341">
        <f>VLOOKUP($F341,'Flat stat lookup'!$A$1:$D$8,4,FALSE)</f>
        <v>0</v>
      </c>
      <c r="J341">
        <f t="shared" si="16"/>
        <v>0</v>
      </c>
      <c r="K341">
        <f>INDEX(data!B:B,MATCH(Ranking!C341&amp;Ranking!D341,data!N:N,0))</f>
        <v>0</v>
      </c>
      <c r="L341">
        <f>(IF(G341=1,IF('Choice Identifier'!$F$5="atk",0.12,0),0)+IF(H341=1,IF('Choice Identifier'!$F$5="hp",0.12,0),0)+IF(I341=1,IF('Choice Identifier'!$F$5="def",0.12,0),0))/SUM(G341:I341)</f>
        <v>0</v>
      </c>
      <c r="M341">
        <f t="shared" si="15"/>
        <v>0</v>
      </c>
      <c r="N341">
        <f t="shared" si="17"/>
        <v>0</v>
      </c>
    </row>
    <row r="342" spans="1:14" x14ac:dyDescent="0.2">
      <c r="A342">
        <v>4</v>
      </c>
      <c r="B342" t="s">
        <v>625</v>
      </c>
      <c r="C342" t="s">
        <v>22</v>
      </c>
      <c r="D342" t="s">
        <v>628</v>
      </c>
      <c r="E342" s="52">
        <v>2.2900000000000001E-4</v>
      </c>
      <c r="F342" t="str">
        <f>VLOOKUP(C342&amp;D342,data!N:X,11,FALSE)</f>
        <v>HP</v>
      </c>
      <c r="G342">
        <f>VLOOKUP($F342,'Flat stat lookup'!$A$1:$D$8,2,FALSE)</f>
        <v>0</v>
      </c>
      <c r="H342">
        <f>VLOOKUP($F342,'Flat stat lookup'!$A$1:$D$8,3,FALSE)</f>
        <v>1</v>
      </c>
      <c r="I342">
        <f>VLOOKUP($F342,'Flat stat lookup'!$A$1:$D$8,4,FALSE)</f>
        <v>0</v>
      </c>
      <c r="J342">
        <f t="shared" si="16"/>
        <v>1</v>
      </c>
      <c r="K342">
        <f>INDEX(data!B:B,MATCH(Ranking!C342&amp;Ranking!D342,data!N:N,0))</f>
        <v>3</v>
      </c>
      <c r="L342">
        <f>(IF(G342=1,IF('Choice Identifier'!$F$5="atk",0.12,0),0)+IF(H342=1,IF('Choice Identifier'!$F$5="hp",0.12,0),0)+IF(I342=1,IF('Choice Identifier'!$F$5="def",0.12,0),0))/SUM(G342:I342)</f>
        <v>0.12</v>
      </c>
      <c r="M342">
        <f t="shared" si="15"/>
        <v>53.120229000000002</v>
      </c>
      <c r="N342">
        <f t="shared" si="17"/>
        <v>40</v>
      </c>
    </row>
    <row r="343" spans="1:14" x14ac:dyDescent="0.2">
      <c r="A343">
        <v>4</v>
      </c>
      <c r="B343" t="s">
        <v>625</v>
      </c>
      <c r="C343" t="s">
        <v>19</v>
      </c>
      <c r="D343" t="s">
        <v>627</v>
      </c>
      <c r="E343" s="52">
        <v>2.2800000000000001E-4</v>
      </c>
      <c r="F343" t="str">
        <f>VLOOKUP(C343&amp;D343,data!N:X,11,FALSE)</f>
        <v>HP/DEF</v>
      </c>
      <c r="G343">
        <f>VLOOKUP($F343,'Flat stat lookup'!$A$1:$D$8,2,FALSE)</f>
        <v>0</v>
      </c>
      <c r="H343">
        <f>VLOOKUP($F343,'Flat stat lookup'!$A$1:$D$8,3,FALSE)</f>
        <v>1</v>
      </c>
      <c r="I343">
        <f>VLOOKUP($F343,'Flat stat lookup'!$A$1:$D$8,4,FALSE)</f>
        <v>1</v>
      </c>
      <c r="J343">
        <f t="shared" si="16"/>
        <v>1</v>
      </c>
      <c r="K343">
        <f>INDEX(data!B:B,MATCH(Ranking!C343&amp;Ranking!D343,data!N:N,0))</f>
        <v>0</v>
      </c>
      <c r="L343">
        <f>(IF(G343=1,IF('Choice Identifier'!$F$5="atk",0.12,0),0)+IF(H343=1,IF('Choice Identifier'!$F$5="hp",0.12,0),0)+IF(I343=1,IF('Choice Identifier'!$F$5="def",0.12,0),0))/SUM(G343:I343)</f>
        <v>0.06</v>
      </c>
      <c r="M343">
        <f t="shared" si="15"/>
        <v>0</v>
      </c>
      <c r="N343">
        <f t="shared" si="17"/>
        <v>0</v>
      </c>
    </row>
    <row r="344" spans="1:14" x14ac:dyDescent="0.2">
      <c r="A344">
        <v>4</v>
      </c>
      <c r="B344" t="s">
        <v>543</v>
      </c>
      <c r="C344" t="s">
        <v>6</v>
      </c>
      <c r="D344" t="s">
        <v>544</v>
      </c>
      <c r="E344" s="52">
        <v>2.2699999999999999E-4</v>
      </c>
      <c r="F344" t="str">
        <f>VLOOKUP(C344&amp;D344,data!N:X,11,FALSE)</f>
        <v>HP</v>
      </c>
      <c r="G344">
        <f>VLOOKUP($F344,'Flat stat lookup'!$A$1:$D$8,2,FALSE)</f>
        <v>0</v>
      </c>
      <c r="H344">
        <f>VLOOKUP($F344,'Flat stat lookup'!$A$1:$D$8,3,FALSE)</f>
        <v>1</v>
      </c>
      <c r="I344">
        <f>VLOOKUP($F344,'Flat stat lookup'!$A$1:$D$8,4,FALSE)</f>
        <v>0</v>
      </c>
      <c r="J344">
        <f t="shared" si="16"/>
        <v>1</v>
      </c>
      <c r="K344">
        <f>INDEX(data!B:B,MATCH(Ranking!C344&amp;Ranking!D344,data!N:N,0))</f>
        <v>0</v>
      </c>
      <c r="L344">
        <f>(IF(G344=1,IF('Choice Identifier'!$F$5="atk",0.12,0),0)+IF(H344=1,IF('Choice Identifier'!$F$5="hp",0.12,0),0)+IF(I344=1,IF('Choice Identifier'!$F$5="def",0.12,0),0))/SUM(G344:I344)</f>
        <v>0.12</v>
      </c>
      <c r="M344">
        <f t="shared" si="15"/>
        <v>0</v>
      </c>
      <c r="N344">
        <f t="shared" si="17"/>
        <v>0</v>
      </c>
    </row>
    <row r="345" spans="1:14" x14ac:dyDescent="0.2">
      <c r="A345">
        <v>4</v>
      </c>
      <c r="B345" t="s">
        <v>543</v>
      </c>
      <c r="C345" t="s">
        <v>19</v>
      </c>
      <c r="D345" t="s">
        <v>545</v>
      </c>
      <c r="E345" s="52">
        <v>2.2599999999999999E-4</v>
      </c>
      <c r="F345" t="str">
        <f>VLOOKUP(C345&amp;D345,data!N:X,11,FALSE)</f>
        <v>HP/DEF</v>
      </c>
      <c r="G345">
        <f>VLOOKUP($F345,'Flat stat lookup'!$A$1:$D$8,2,FALSE)</f>
        <v>0</v>
      </c>
      <c r="H345">
        <f>VLOOKUP($F345,'Flat stat lookup'!$A$1:$D$8,3,FALSE)</f>
        <v>1</v>
      </c>
      <c r="I345">
        <f>VLOOKUP($F345,'Flat stat lookup'!$A$1:$D$8,4,FALSE)</f>
        <v>1</v>
      </c>
      <c r="J345">
        <f t="shared" si="16"/>
        <v>1</v>
      </c>
      <c r="K345">
        <f>INDEX(data!B:B,MATCH(Ranking!C345&amp;Ranking!D345,data!N:N,0))</f>
        <v>0</v>
      </c>
      <c r="L345">
        <f>(IF(G345=1,IF('Choice Identifier'!$F$5="atk",0.12,0),0)+IF(H345=1,IF('Choice Identifier'!$F$5="hp",0.12,0),0)+IF(I345=1,IF('Choice Identifier'!$F$5="def",0.12,0),0))/SUM(G345:I345)</f>
        <v>0.06</v>
      </c>
      <c r="M345">
        <f t="shared" si="15"/>
        <v>0</v>
      </c>
      <c r="N345">
        <f t="shared" si="17"/>
        <v>0</v>
      </c>
    </row>
    <row r="346" spans="1:14" x14ac:dyDescent="0.2">
      <c r="A346">
        <v>4</v>
      </c>
      <c r="B346" t="s">
        <v>543</v>
      </c>
      <c r="C346" t="s">
        <v>22</v>
      </c>
      <c r="D346" t="s">
        <v>546</v>
      </c>
      <c r="E346" s="52">
        <v>2.2499999999999999E-4</v>
      </c>
      <c r="F346" t="str">
        <f>VLOOKUP(C346&amp;D346,data!N:X,11,FALSE)</f>
        <v>HP</v>
      </c>
      <c r="G346">
        <f>VLOOKUP($F346,'Flat stat lookup'!$A$1:$D$8,2,FALSE)</f>
        <v>0</v>
      </c>
      <c r="H346">
        <f>VLOOKUP($F346,'Flat stat lookup'!$A$1:$D$8,3,FALSE)</f>
        <v>1</v>
      </c>
      <c r="I346">
        <f>VLOOKUP($F346,'Flat stat lookup'!$A$1:$D$8,4,FALSE)</f>
        <v>0</v>
      </c>
      <c r="J346">
        <f t="shared" si="16"/>
        <v>1</v>
      </c>
      <c r="K346">
        <f>INDEX(data!B:B,MATCH(Ranking!C346&amp;Ranking!D346,data!N:N,0))</f>
        <v>3</v>
      </c>
      <c r="L346">
        <f>(IF(G346=1,IF('Choice Identifier'!$F$5="atk",0.12,0),0)+IF(H346=1,IF('Choice Identifier'!$F$5="hp",0.12,0),0)+IF(I346=1,IF('Choice Identifier'!$F$5="def",0.12,0),0))/SUM(G346:I346)</f>
        <v>0.12</v>
      </c>
      <c r="M346">
        <f t="shared" si="15"/>
        <v>53.120224999999998</v>
      </c>
      <c r="N346">
        <f t="shared" si="17"/>
        <v>41</v>
      </c>
    </row>
    <row r="347" spans="1:14" x14ac:dyDescent="0.2">
      <c r="A347">
        <v>4</v>
      </c>
      <c r="B347" t="s">
        <v>543</v>
      </c>
      <c r="C347" t="s">
        <v>13</v>
      </c>
      <c r="D347" t="s">
        <v>547</v>
      </c>
      <c r="E347" s="52">
        <v>2.24E-4</v>
      </c>
      <c r="F347" t="str">
        <f>VLOOKUP(C347&amp;D347,data!N:X,11,FALSE)</f>
        <v>HP</v>
      </c>
      <c r="G347">
        <f>VLOOKUP($F347,'Flat stat lookup'!$A$1:$D$8,2,FALSE)</f>
        <v>0</v>
      </c>
      <c r="H347">
        <f>VLOOKUP($F347,'Flat stat lookup'!$A$1:$D$8,3,FALSE)</f>
        <v>1</v>
      </c>
      <c r="I347">
        <f>VLOOKUP($F347,'Flat stat lookup'!$A$1:$D$8,4,FALSE)</f>
        <v>0</v>
      </c>
      <c r="J347">
        <f t="shared" si="16"/>
        <v>1</v>
      </c>
      <c r="K347">
        <f>INDEX(data!B:B,MATCH(Ranking!C347&amp;Ranking!D347,data!N:N,0))</f>
        <v>0</v>
      </c>
      <c r="L347">
        <f>(IF(G347=1,IF('Choice Identifier'!$F$5="atk",0.12,0),0)+IF(H347=1,IF('Choice Identifier'!$F$5="hp",0.12,0),0)+IF(I347=1,IF('Choice Identifier'!$F$5="def",0.12,0),0))/SUM(G347:I347)</f>
        <v>0.12</v>
      </c>
      <c r="M347">
        <f t="shared" si="15"/>
        <v>0</v>
      </c>
      <c r="N347">
        <f t="shared" si="17"/>
        <v>0</v>
      </c>
    </row>
    <row r="348" spans="1:14" x14ac:dyDescent="0.2">
      <c r="A348">
        <v>4</v>
      </c>
      <c r="B348" t="s">
        <v>543</v>
      </c>
      <c r="C348" t="s">
        <v>26</v>
      </c>
      <c r="D348" t="s">
        <v>548</v>
      </c>
      <c r="E348" s="52">
        <v>2.23E-4</v>
      </c>
      <c r="F348" t="str">
        <f>VLOOKUP(C348&amp;D348,data!N:X,11,FALSE)</f>
        <v>HP</v>
      </c>
      <c r="G348">
        <f>VLOOKUP($F348,'Flat stat lookup'!$A$1:$D$8,2,FALSE)</f>
        <v>0</v>
      </c>
      <c r="H348">
        <f>VLOOKUP($F348,'Flat stat lookup'!$A$1:$D$8,3,FALSE)</f>
        <v>1</v>
      </c>
      <c r="I348">
        <f>VLOOKUP($F348,'Flat stat lookup'!$A$1:$D$8,4,FALSE)</f>
        <v>0</v>
      </c>
      <c r="J348">
        <f t="shared" si="16"/>
        <v>1</v>
      </c>
      <c r="K348">
        <f>INDEX(data!B:B,MATCH(Ranking!C348&amp;Ranking!D348,data!N:N,0))</f>
        <v>0</v>
      </c>
      <c r="L348">
        <f>(IF(G348=1,IF('Choice Identifier'!$F$5="atk",0.12,0),0)+IF(H348=1,IF('Choice Identifier'!$F$5="hp",0.12,0),0)+IF(I348=1,IF('Choice Identifier'!$F$5="def",0.12,0),0))/SUM(G348:I348)</f>
        <v>0.12</v>
      </c>
      <c r="M348">
        <f t="shared" si="15"/>
        <v>0</v>
      </c>
      <c r="N348">
        <f t="shared" si="17"/>
        <v>0</v>
      </c>
    </row>
    <row r="349" spans="1:14" x14ac:dyDescent="0.2">
      <c r="A349">
        <v>4</v>
      </c>
      <c r="B349" t="s">
        <v>489</v>
      </c>
      <c r="C349" t="s">
        <v>19</v>
      </c>
      <c r="D349" t="s">
        <v>495</v>
      </c>
      <c r="E349" s="52">
        <v>2.22E-4</v>
      </c>
      <c r="F349" t="str">
        <f>VLOOKUP(C349&amp;D349,data!N:X,11,FALSE)</f>
        <v>ATK/HP</v>
      </c>
      <c r="G349">
        <f>VLOOKUP($F349,'Flat stat lookup'!$A$1:$D$8,2,FALSE)</f>
        <v>1</v>
      </c>
      <c r="H349">
        <f>VLOOKUP($F349,'Flat stat lookup'!$A$1:$D$8,3,FALSE)</f>
        <v>1</v>
      </c>
      <c r="I349">
        <f>VLOOKUP($F349,'Flat stat lookup'!$A$1:$D$8,4,FALSE)</f>
        <v>0</v>
      </c>
      <c r="J349">
        <f t="shared" si="16"/>
        <v>1</v>
      </c>
      <c r="K349">
        <f>INDEX(data!B:B,MATCH(Ranking!C349&amp;Ranking!D349,data!N:N,0))</f>
        <v>0</v>
      </c>
      <c r="L349">
        <f>(IF(G349=1,IF('Choice Identifier'!$F$5="atk",0.12,0),0)+IF(H349=1,IF('Choice Identifier'!$F$5="hp",0.12,0),0)+IF(I349=1,IF('Choice Identifier'!$F$5="def",0.12,0),0))/SUM(G349:I349)</f>
        <v>0.06</v>
      </c>
      <c r="M349">
        <f t="shared" si="15"/>
        <v>0</v>
      </c>
      <c r="N349">
        <f t="shared" si="17"/>
        <v>0</v>
      </c>
    </row>
    <row r="350" spans="1:14" x14ac:dyDescent="0.2">
      <c r="A350">
        <v>4</v>
      </c>
      <c r="B350" t="s">
        <v>489</v>
      </c>
      <c r="C350" t="s">
        <v>13</v>
      </c>
      <c r="D350" t="s">
        <v>493</v>
      </c>
      <c r="E350" s="52">
        <v>2.2100000000000001E-4</v>
      </c>
      <c r="F350" t="str">
        <f>VLOOKUP(C350&amp;D350,data!N:X,11,FALSE)</f>
        <v>ATK</v>
      </c>
      <c r="G350">
        <f>VLOOKUP($F350,'Flat stat lookup'!$A$1:$D$8,2,FALSE)</f>
        <v>1</v>
      </c>
      <c r="H350">
        <f>VLOOKUP($F350,'Flat stat lookup'!$A$1:$D$8,3,FALSE)</f>
        <v>0</v>
      </c>
      <c r="I350">
        <f>VLOOKUP($F350,'Flat stat lookup'!$A$1:$D$8,4,FALSE)</f>
        <v>0</v>
      </c>
      <c r="J350">
        <f t="shared" si="16"/>
        <v>0</v>
      </c>
      <c r="K350">
        <f>INDEX(data!B:B,MATCH(Ranking!C350&amp;Ranking!D350,data!N:N,0))</f>
        <v>0</v>
      </c>
      <c r="L350">
        <f>(IF(G350=1,IF('Choice Identifier'!$F$5="atk",0.12,0),0)+IF(H350=1,IF('Choice Identifier'!$F$5="hp",0.12,0),0)+IF(I350=1,IF('Choice Identifier'!$F$5="def",0.12,0),0))/SUM(G350:I350)</f>
        <v>0</v>
      </c>
      <c r="M350">
        <f t="shared" si="15"/>
        <v>0</v>
      </c>
      <c r="N350">
        <f t="shared" si="17"/>
        <v>0</v>
      </c>
    </row>
    <row r="351" spans="1:14" x14ac:dyDescent="0.2">
      <c r="A351">
        <v>4</v>
      </c>
      <c r="B351" t="s">
        <v>489</v>
      </c>
      <c r="C351" t="s">
        <v>6</v>
      </c>
      <c r="D351" t="s">
        <v>491</v>
      </c>
      <c r="E351" s="52">
        <v>2.2000000000000001E-4</v>
      </c>
      <c r="F351" t="str">
        <f>VLOOKUP(C351&amp;D351,data!N:X,11,FALSE)</f>
        <v>ATK/HP</v>
      </c>
      <c r="G351">
        <f>VLOOKUP($F351,'Flat stat lookup'!$A$1:$D$8,2,FALSE)</f>
        <v>1</v>
      </c>
      <c r="H351">
        <f>VLOOKUP($F351,'Flat stat lookup'!$A$1:$D$8,3,FALSE)</f>
        <v>1</v>
      </c>
      <c r="I351">
        <f>VLOOKUP($F351,'Flat stat lookup'!$A$1:$D$8,4,FALSE)</f>
        <v>0</v>
      </c>
      <c r="J351">
        <f t="shared" si="16"/>
        <v>1</v>
      </c>
      <c r="K351">
        <f>INDEX(data!B:B,MATCH(Ranking!C351&amp;Ranking!D351,data!N:N,0))</f>
        <v>0</v>
      </c>
      <c r="L351">
        <f>(IF(G351=1,IF('Choice Identifier'!$F$5="atk",0.12,0),0)+IF(H351=1,IF('Choice Identifier'!$F$5="hp",0.12,0),0)+IF(I351=1,IF('Choice Identifier'!$F$5="def",0.12,0),0))/SUM(G351:I351)</f>
        <v>0.06</v>
      </c>
      <c r="M351">
        <f t="shared" si="15"/>
        <v>0</v>
      </c>
      <c r="N351">
        <f t="shared" si="17"/>
        <v>0</v>
      </c>
    </row>
    <row r="352" spans="1:14" x14ac:dyDescent="0.2">
      <c r="A352">
        <v>3</v>
      </c>
      <c r="B352" t="s">
        <v>699</v>
      </c>
      <c r="C352" t="s">
        <v>6</v>
      </c>
      <c r="D352" t="s">
        <v>704</v>
      </c>
      <c r="E352" s="52">
        <v>2.1900000000000001E-4</v>
      </c>
      <c r="F352" t="str">
        <f>VLOOKUP(C352&amp;D352,data!N:X,11,FALSE)</f>
        <v>ATK</v>
      </c>
      <c r="G352">
        <f>VLOOKUP($F352,'Flat stat lookup'!$A$1:$D$8,2,FALSE)</f>
        <v>1</v>
      </c>
      <c r="H352">
        <f>VLOOKUP($F352,'Flat stat lookup'!$A$1:$D$8,3,FALSE)</f>
        <v>0</v>
      </c>
      <c r="I352">
        <f>VLOOKUP($F352,'Flat stat lookup'!$A$1:$D$8,4,FALSE)</f>
        <v>0</v>
      </c>
      <c r="J352">
        <f t="shared" si="16"/>
        <v>0</v>
      </c>
      <c r="K352">
        <f>INDEX(data!B:B,MATCH(Ranking!C352&amp;Ranking!D352,data!N:N,0))</f>
        <v>0</v>
      </c>
      <c r="L352">
        <f>(IF(G352=1,IF('Choice Identifier'!$F$5="atk",0.12,0),0)+IF(H352=1,IF('Choice Identifier'!$F$5="hp",0.12,0),0)+IF(I352=1,IF('Choice Identifier'!$F$5="def",0.12,0),0))/SUM(G352:I352)</f>
        <v>0</v>
      </c>
      <c r="M352">
        <f t="shared" si="15"/>
        <v>0</v>
      </c>
      <c r="N352">
        <f t="shared" si="17"/>
        <v>0</v>
      </c>
    </row>
    <row r="353" spans="1:14" x14ac:dyDescent="0.2">
      <c r="A353">
        <v>3</v>
      </c>
      <c r="B353" t="s">
        <v>699</v>
      </c>
      <c r="C353" t="s">
        <v>13</v>
      </c>
      <c r="D353" t="s">
        <v>703</v>
      </c>
      <c r="E353" s="52">
        <v>2.1800000000000001E-4</v>
      </c>
      <c r="F353" t="str">
        <f>VLOOKUP(C353&amp;D353,data!N:X,11,FALSE)</f>
        <v>ATK</v>
      </c>
      <c r="G353">
        <f>VLOOKUP($F353,'Flat stat lookup'!$A$1:$D$8,2,FALSE)</f>
        <v>1</v>
      </c>
      <c r="H353">
        <f>VLOOKUP($F353,'Flat stat lookup'!$A$1:$D$8,3,FALSE)</f>
        <v>0</v>
      </c>
      <c r="I353">
        <f>VLOOKUP($F353,'Flat stat lookup'!$A$1:$D$8,4,FALSE)</f>
        <v>0</v>
      </c>
      <c r="J353">
        <f t="shared" si="16"/>
        <v>0</v>
      </c>
      <c r="K353">
        <f>INDEX(data!B:B,MATCH(Ranking!C353&amp;Ranking!D353,data!N:N,0))</f>
        <v>0</v>
      </c>
      <c r="L353">
        <f>(IF(G353=1,IF('Choice Identifier'!$F$5="atk",0.12,0),0)+IF(H353=1,IF('Choice Identifier'!$F$5="hp",0.12,0),0)+IF(I353=1,IF('Choice Identifier'!$F$5="def",0.12,0),0))/SUM(G353:I353)</f>
        <v>0</v>
      </c>
      <c r="M353">
        <f t="shared" si="15"/>
        <v>0</v>
      </c>
      <c r="N353">
        <f t="shared" si="17"/>
        <v>0</v>
      </c>
    </row>
    <row r="354" spans="1:14" x14ac:dyDescent="0.2">
      <c r="A354">
        <v>3</v>
      </c>
      <c r="B354" t="s">
        <v>699</v>
      </c>
      <c r="C354" t="s">
        <v>19</v>
      </c>
      <c r="D354" t="s">
        <v>702</v>
      </c>
      <c r="E354" s="52">
        <v>2.1699999999999999E-4</v>
      </c>
      <c r="F354" t="str">
        <f>VLOOKUP(C354&amp;D354,data!N:X,11,FALSE)</f>
        <v>ATK</v>
      </c>
      <c r="G354">
        <f>VLOOKUP($F354,'Flat stat lookup'!$A$1:$D$8,2,FALSE)</f>
        <v>1</v>
      </c>
      <c r="H354">
        <f>VLOOKUP($F354,'Flat stat lookup'!$A$1:$D$8,3,FALSE)</f>
        <v>0</v>
      </c>
      <c r="I354">
        <f>VLOOKUP($F354,'Flat stat lookup'!$A$1:$D$8,4,FALSE)</f>
        <v>0</v>
      </c>
      <c r="J354">
        <f t="shared" si="16"/>
        <v>0</v>
      </c>
      <c r="K354">
        <f>INDEX(data!B:B,MATCH(Ranking!C354&amp;Ranking!D354,data!N:N,0))</f>
        <v>0</v>
      </c>
      <c r="L354">
        <f>(IF(G354=1,IF('Choice Identifier'!$F$5="atk",0.12,0),0)+IF(H354=1,IF('Choice Identifier'!$F$5="hp",0.12,0),0)+IF(I354=1,IF('Choice Identifier'!$F$5="def",0.12,0),0))/SUM(G354:I354)</f>
        <v>0</v>
      </c>
      <c r="M354">
        <f t="shared" si="15"/>
        <v>0</v>
      </c>
      <c r="N354">
        <f t="shared" si="17"/>
        <v>0</v>
      </c>
    </row>
    <row r="355" spans="1:14" x14ac:dyDescent="0.2">
      <c r="A355">
        <v>3</v>
      </c>
      <c r="B355" t="s">
        <v>699</v>
      </c>
      <c r="C355" t="s">
        <v>22</v>
      </c>
      <c r="D355" t="s">
        <v>701</v>
      </c>
      <c r="E355" s="52">
        <v>2.1599999999999999E-4</v>
      </c>
      <c r="F355" t="str">
        <f>VLOOKUP(C355&amp;D355,data!N:X,11,FALSE)</f>
        <v>ATK</v>
      </c>
      <c r="G355">
        <f>VLOOKUP($F355,'Flat stat lookup'!$A$1:$D$8,2,FALSE)</f>
        <v>1</v>
      </c>
      <c r="H355">
        <f>VLOOKUP($F355,'Flat stat lookup'!$A$1:$D$8,3,FALSE)</f>
        <v>0</v>
      </c>
      <c r="I355">
        <f>VLOOKUP($F355,'Flat stat lookup'!$A$1:$D$8,4,FALSE)</f>
        <v>0</v>
      </c>
      <c r="J355">
        <f t="shared" si="16"/>
        <v>0</v>
      </c>
      <c r="K355">
        <f>INDEX(data!B:B,MATCH(Ranking!C355&amp;Ranking!D355,data!N:N,0))</f>
        <v>2</v>
      </c>
      <c r="L355">
        <f>(IF(G355=1,IF('Choice Identifier'!$F$5="atk",0.12,0),0)+IF(H355=1,IF('Choice Identifier'!$F$5="hp",0.12,0),0)+IF(I355=1,IF('Choice Identifier'!$F$5="def",0.12,0),0))/SUM(G355:I355)</f>
        <v>0</v>
      </c>
      <c r="M355">
        <f t="shared" si="15"/>
        <v>2.000216</v>
      </c>
      <c r="N355">
        <f t="shared" si="17"/>
        <v>107</v>
      </c>
    </row>
    <row r="356" spans="1:14" x14ac:dyDescent="0.2">
      <c r="A356">
        <v>3</v>
      </c>
      <c r="B356" t="s">
        <v>699</v>
      </c>
      <c r="C356" t="s">
        <v>26</v>
      </c>
      <c r="D356" t="s">
        <v>700</v>
      </c>
      <c r="E356" s="52">
        <v>2.1499999999999999E-4</v>
      </c>
      <c r="F356" t="str">
        <f>VLOOKUP(C356&amp;D356,data!N:X,11,FALSE)</f>
        <v>ATK</v>
      </c>
      <c r="G356">
        <f>VLOOKUP($F356,'Flat stat lookup'!$A$1:$D$8,2,FALSE)</f>
        <v>1</v>
      </c>
      <c r="H356">
        <f>VLOOKUP($F356,'Flat stat lookup'!$A$1:$D$8,3,FALSE)</f>
        <v>0</v>
      </c>
      <c r="I356">
        <f>VLOOKUP($F356,'Flat stat lookup'!$A$1:$D$8,4,FALSE)</f>
        <v>0</v>
      </c>
      <c r="J356">
        <f t="shared" si="16"/>
        <v>0</v>
      </c>
      <c r="K356">
        <f>INDEX(data!B:B,MATCH(Ranking!C356&amp;Ranking!D356,data!N:N,0))</f>
        <v>0</v>
      </c>
      <c r="L356">
        <f>(IF(G356=1,IF('Choice Identifier'!$F$5="atk",0.12,0),0)+IF(H356=1,IF('Choice Identifier'!$F$5="hp",0.12,0),0)+IF(I356=1,IF('Choice Identifier'!$F$5="def",0.12,0),0))/SUM(G356:I356)</f>
        <v>0</v>
      </c>
      <c r="M356">
        <f t="shared" si="15"/>
        <v>0</v>
      </c>
      <c r="N356">
        <f t="shared" si="17"/>
        <v>0</v>
      </c>
    </row>
    <row r="357" spans="1:14" x14ac:dyDescent="0.2">
      <c r="A357">
        <v>3</v>
      </c>
      <c r="B357" t="s">
        <v>603</v>
      </c>
      <c r="C357" t="s">
        <v>26</v>
      </c>
      <c r="D357" t="s">
        <v>608</v>
      </c>
      <c r="E357" s="52">
        <v>2.14E-4</v>
      </c>
      <c r="F357" t="str">
        <f>VLOOKUP(C357&amp;D357,data!N:X,11,FALSE)</f>
        <v>HP/DEF</v>
      </c>
      <c r="G357">
        <f>VLOOKUP($F357,'Flat stat lookup'!$A$1:$D$8,2,FALSE)</f>
        <v>0</v>
      </c>
      <c r="H357">
        <f>VLOOKUP($F357,'Flat stat lookup'!$A$1:$D$8,3,FALSE)</f>
        <v>1</v>
      </c>
      <c r="I357">
        <f>VLOOKUP($F357,'Flat stat lookup'!$A$1:$D$8,4,FALSE)</f>
        <v>1</v>
      </c>
      <c r="J357">
        <f t="shared" si="16"/>
        <v>1</v>
      </c>
      <c r="K357">
        <f>INDEX(data!B:B,MATCH(Ranking!C357&amp;Ranking!D357,data!N:N,0))</f>
        <v>0</v>
      </c>
      <c r="L357">
        <f>(IF(G357=1,IF('Choice Identifier'!$F$5="atk",0.12,0),0)+IF(H357=1,IF('Choice Identifier'!$F$5="hp",0.12,0),0)+IF(I357=1,IF('Choice Identifier'!$F$5="def",0.12,0),0))/SUM(G357:I357)</f>
        <v>0.06</v>
      </c>
      <c r="M357">
        <f t="shared" si="15"/>
        <v>0</v>
      </c>
      <c r="N357">
        <f t="shared" si="17"/>
        <v>0</v>
      </c>
    </row>
    <row r="358" spans="1:14" x14ac:dyDescent="0.2">
      <c r="A358">
        <v>3</v>
      </c>
      <c r="B358" t="s">
        <v>603</v>
      </c>
      <c r="C358" t="s">
        <v>6</v>
      </c>
      <c r="D358" t="s">
        <v>607</v>
      </c>
      <c r="E358" s="52">
        <v>2.13E-4</v>
      </c>
      <c r="F358" t="str">
        <f>VLOOKUP(C358&amp;D358,data!N:X,11,FALSE)</f>
        <v>HP</v>
      </c>
      <c r="G358">
        <f>VLOOKUP($F358,'Flat stat lookup'!$A$1:$D$8,2,FALSE)</f>
        <v>0</v>
      </c>
      <c r="H358">
        <f>VLOOKUP($F358,'Flat stat lookup'!$A$1:$D$8,3,FALSE)</f>
        <v>1</v>
      </c>
      <c r="I358">
        <f>VLOOKUP($F358,'Flat stat lookup'!$A$1:$D$8,4,FALSE)</f>
        <v>0</v>
      </c>
      <c r="J358">
        <f t="shared" si="16"/>
        <v>1</v>
      </c>
      <c r="K358">
        <f>INDEX(data!B:B,MATCH(Ranking!C358&amp;Ranking!D358,data!N:N,0))</f>
        <v>0</v>
      </c>
      <c r="L358">
        <f>(IF(G358=1,IF('Choice Identifier'!$F$5="atk",0.12,0),0)+IF(H358=1,IF('Choice Identifier'!$F$5="hp",0.12,0),0)+IF(I358=1,IF('Choice Identifier'!$F$5="def",0.12,0),0))/SUM(G358:I358)</f>
        <v>0.12</v>
      </c>
      <c r="M358">
        <f t="shared" si="15"/>
        <v>0</v>
      </c>
      <c r="N358">
        <f t="shared" si="17"/>
        <v>0</v>
      </c>
    </row>
    <row r="359" spans="1:14" x14ac:dyDescent="0.2">
      <c r="A359">
        <v>3</v>
      </c>
      <c r="B359" t="s">
        <v>603</v>
      </c>
      <c r="C359" t="s">
        <v>22</v>
      </c>
      <c r="D359" t="s">
        <v>606</v>
      </c>
      <c r="E359" s="52">
        <v>2.12E-4</v>
      </c>
      <c r="F359" t="str">
        <f>VLOOKUP(C359&amp;D359,data!N:X,11,FALSE)</f>
        <v>HP</v>
      </c>
      <c r="G359">
        <f>VLOOKUP($F359,'Flat stat lookup'!$A$1:$D$8,2,FALSE)</f>
        <v>0</v>
      </c>
      <c r="H359">
        <f>VLOOKUP($F359,'Flat stat lookup'!$A$1:$D$8,3,FALSE)</f>
        <v>1</v>
      </c>
      <c r="I359">
        <f>VLOOKUP($F359,'Flat stat lookup'!$A$1:$D$8,4,FALSE)</f>
        <v>0</v>
      </c>
      <c r="J359">
        <f t="shared" si="16"/>
        <v>1</v>
      </c>
      <c r="K359">
        <f>INDEX(data!B:B,MATCH(Ranking!C359&amp;Ranking!D359,data!N:N,0))</f>
        <v>3</v>
      </c>
      <c r="L359">
        <f>(IF(G359=1,IF('Choice Identifier'!$F$5="atk",0.12,0),0)+IF(H359=1,IF('Choice Identifier'!$F$5="hp",0.12,0),0)+IF(I359=1,IF('Choice Identifier'!$F$5="def",0.12,0),0))/SUM(G359:I359)</f>
        <v>0.12</v>
      </c>
      <c r="M359">
        <f t="shared" si="15"/>
        <v>53.120212000000002</v>
      </c>
      <c r="N359">
        <f t="shared" si="17"/>
        <v>42</v>
      </c>
    </row>
    <row r="360" spans="1:14" x14ac:dyDescent="0.2">
      <c r="A360">
        <v>3</v>
      </c>
      <c r="B360" t="s">
        <v>603</v>
      </c>
      <c r="C360" t="s">
        <v>19</v>
      </c>
      <c r="D360" t="s">
        <v>605</v>
      </c>
      <c r="E360" s="52">
        <v>2.1100000000000001E-4</v>
      </c>
      <c r="F360" t="str">
        <f>VLOOKUP(C360&amp;D360,data!N:X,11,FALSE)</f>
        <v>HP/DEF</v>
      </c>
      <c r="G360">
        <f>VLOOKUP($F360,'Flat stat lookup'!$A$1:$D$8,2,FALSE)</f>
        <v>0</v>
      </c>
      <c r="H360">
        <f>VLOOKUP($F360,'Flat stat lookup'!$A$1:$D$8,3,FALSE)</f>
        <v>1</v>
      </c>
      <c r="I360">
        <f>VLOOKUP($F360,'Flat stat lookup'!$A$1:$D$8,4,FALSE)</f>
        <v>1</v>
      </c>
      <c r="J360">
        <f t="shared" si="16"/>
        <v>1</v>
      </c>
      <c r="K360">
        <f>INDEX(data!B:B,MATCH(Ranking!C360&amp;Ranking!D360,data!N:N,0))</f>
        <v>0</v>
      </c>
      <c r="L360">
        <f>(IF(G360=1,IF('Choice Identifier'!$F$5="atk",0.12,0),0)+IF(H360=1,IF('Choice Identifier'!$F$5="hp",0.12,0),0)+IF(I360=1,IF('Choice Identifier'!$F$5="def",0.12,0),0))/SUM(G360:I360)</f>
        <v>0.06</v>
      </c>
      <c r="M360">
        <f t="shared" si="15"/>
        <v>0</v>
      </c>
      <c r="N360">
        <f t="shared" si="17"/>
        <v>0</v>
      </c>
    </row>
    <row r="361" spans="1:14" x14ac:dyDescent="0.2">
      <c r="A361">
        <v>3</v>
      </c>
      <c r="B361" t="s">
        <v>603</v>
      </c>
      <c r="C361" t="s">
        <v>13</v>
      </c>
      <c r="D361" t="s">
        <v>604</v>
      </c>
      <c r="E361" s="52">
        <v>2.1000000000000001E-4</v>
      </c>
      <c r="F361" t="str">
        <f>VLOOKUP(C361&amp;D361,data!N:X,11,FALSE)</f>
        <v>HP</v>
      </c>
      <c r="G361">
        <f>VLOOKUP($F361,'Flat stat lookup'!$A$1:$D$8,2,FALSE)</f>
        <v>0</v>
      </c>
      <c r="H361">
        <f>VLOOKUP($F361,'Flat stat lookup'!$A$1:$D$8,3,FALSE)</f>
        <v>1</v>
      </c>
      <c r="I361">
        <f>VLOOKUP($F361,'Flat stat lookup'!$A$1:$D$8,4,FALSE)</f>
        <v>0</v>
      </c>
      <c r="J361">
        <f t="shared" si="16"/>
        <v>1</v>
      </c>
      <c r="K361">
        <f>INDEX(data!B:B,MATCH(Ranking!C361&amp;Ranking!D361,data!N:N,0))</f>
        <v>0</v>
      </c>
      <c r="L361">
        <f>(IF(G361=1,IF('Choice Identifier'!$F$5="atk",0.12,0),0)+IF(H361=1,IF('Choice Identifier'!$F$5="hp",0.12,0),0)+IF(I361=1,IF('Choice Identifier'!$F$5="def",0.12,0),0))/SUM(G361:I361)</f>
        <v>0.12</v>
      </c>
      <c r="M361">
        <f t="shared" si="15"/>
        <v>0</v>
      </c>
      <c r="N361">
        <f t="shared" si="17"/>
        <v>0</v>
      </c>
    </row>
    <row r="362" spans="1:14" x14ac:dyDescent="0.2">
      <c r="A362">
        <v>3</v>
      </c>
      <c r="B362" t="s">
        <v>705</v>
      </c>
      <c r="C362" t="s">
        <v>22</v>
      </c>
      <c r="D362" t="s">
        <v>710</v>
      </c>
      <c r="E362" s="52">
        <v>2.0900000000000001E-4</v>
      </c>
      <c r="F362" t="str">
        <f>VLOOKUP(C362&amp;D362,data!N:X,11,FALSE)</f>
        <v>HP</v>
      </c>
      <c r="G362">
        <f>VLOOKUP($F362,'Flat stat lookup'!$A$1:$D$8,2,FALSE)</f>
        <v>0</v>
      </c>
      <c r="H362">
        <f>VLOOKUP($F362,'Flat stat lookup'!$A$1:$D$8,3,FALSE)</f>
        <v>1</v>
      </c>
      <c r="I362">
        <f>VLOOKUP($F362,'Flat stat lookup'!$A$1:$D$8,4,FALSE)</f>
        <v>0</v>
      </c>
      <c r="J362">
        <f t="shared" si="16"/>
        <v>1</v>
      </c>
      <c r="K362">
        <f>INDEX(data!B:B,MATCH(Ranking!C362&amp;Ranking!D362,data!N:N,0))</f>
        <v>5</v>
      </c>
      <c r="L362">
        <f>(IF(G362=1,IF('Choice Identifier'!$F$5="atk",0.12,0),0)+IF(H362=1,IF('Choice Identifier'!$F$5="hp",0.12,0),0)+IF(I362=1,IF('Choice Identifier'!$F$5="def",0.12,0),0))/SUM(G362:I362)</f>
        <v>0.12</v>
      </c>
      <c r="M362">
        <f t="shared" si="15"/>
        <v>55.120209000000003</v>
      </c>
      <c r="N362">
        <f t="shared" si="17"/>
        <v>13</v>
      </c>
    </row>
    <row r="363" spans="1:14" x14ac:dyDescent="0.2">
      <c r="A363">
        <v>3</v>
      </c>
      <c r="B363" t="s">
        <v>705</v>
      </c>
      <c r="C363" t="s">
        <v>19</v>
      </c>
      <c r="D363" t="s">
        <v>709</v>
      </c>
      <c r="E363" s="52">
        <v>2.0799999999999999E-4</v>
      </c>
      <c r="F363" t="str">
        <f>VLOOKUP(C363&amp;D363,data!N:X,11,FALSE)</f>
        <v>HP/DEF</v>
      </c>
      <c r="G363">
        <f>VLOOKUP($F363,'Flat stat lookup'!$A$1:$D$8,2,FALSE)</f>
        <v>0</v>
      </c>
      <c r="H363">
        <f>VLOOKUP($F363,'Flat stat lookup'!$A$1:$D$8,3,FALSE)</f>
        <v>1</v>
      </c>
      <c r="I363">
        <f>VLOOKUP($F363,'Flat stat lookup'!$A$1:$D$8,4,FALSE)</f>
        <v>1</v>
      </c>
      <c r="J363">
        <f t="shared" si="16"/>
        <v>1</v>
      </c>
      <c r="K363">
        <f>INDEX(data!B:B,MATCH(Ranking!C363&amp;Ranking!D363,data!N:N,0))</f>
        <v>0</v>
      </c>
      <c r="L363">
        <f>(IF(G363=1,IF('Choice Identifier'!$F$5="atk",0.12,0),0)+IF(H363=1,IF('Choice Identifier'!$F$5="hp",0.12,0),0)+IF(I363=1,IF('Choice Identifier'!$F$5="def",0.12,0),0))/SUM(G363:I363)</f>
        <v>0.06</v>
      </c>
      <c r="M363">
        <f t="shared" si="15"/>
        <v>0</v>
      </c>
      <c r="N363">
        <f t="shared" si="17"/>
        <v>0</v>
      </c>
    </row>
    <row r="364" spans="1:14" x14ac:dyDescent="0.2">
      <c r="A364">
        <v>3</v>
      </c>
      <c r="B364" t="s">
        <v>705</v>
      </c>
      <c r="C364" t="s">
        <v>13</v>
      </c>
      <c r="D364" t="s">
        <v>708</v>
      </c>
      <c r="E364" s="52">
        <v>2.0699999999999999E-4</v>
      </c>
      <c r="F364" t="str">
        <f>VLOOKUP(C364&amp;D364,data!N:X,11,FALSE)</f>
        <v>HP/DEF</v>
      </c>
      <c r="G364">
        <f>VLOOKUP($F364,'Flat stat lookup'!$A$1:$D$8,2,FALSE)</f>
        <v>0</v>
      </c>
      <c r="H364">
        <f>VLOOKUP($F364,'Flat stat lookup'!$A$1:$D$8,3,FALSE)</f>
        <v>1</v>
      </c>
      <c r="I364">
        <f>VLOOKUP($F364,'Flat stat lookup'!$A$1:$D$8,4,FALSE)</f>
        <v>1</v>
      </c>
      <c r="J364">
        <f t="shared" si="16"/>
        <v>1</v>
      </c>
      <c r="K364">
        <f>INDEX(data!B:B,MATCH(Ranking!C364&amp;Ranking!D364,data!N:N,0))</f>
        <v>0</v>
      </c>
      <c r="L364">
        <f>(IF(G364=1,IF('Choice Identifier'!$F$5="atk",0.12,0),0)+IF(H364=1,IF('Choice Identifier'!$F$5="hp",0.12,0),0)+IF(I364=1,IF('Choice Identifier'!$F$5="def",0.12,0),0))/SUM(G364:I364)</f>
        <v>0.06</v>
      </c>
      <c r="M364">
        <f t="shared" si="15"/>
        <v>0</v>
      </c>
      <c r="N364">
        <f t="shared" si="17"/>
        <v>0</v>
      </c>
    </row>
    <row r="365" spans="1:14" x14ac:dyDescent="0.2">
      <c r="A365">
        <v>3</v>
      </c>
      <c r="B365" t="s">
        <v>705</v>
      </c>
      <c r="C365" t="s">
        <v>26</v>
      </c>
      <c r="D365" t="s">
        <v>707</v>
      </c>
      <c r="E365" s="52">
        <v>2.0599999999999999E-4</v>
      </c>
      <c r="F365" t="str">
        <f>VLOOKUP(C365&amp;D365,data!N:X,11,FALSE)</f>
        <v>HP</v>
      </c>
      <c r="G365">
        <f>VLOOKUP($F365,'Flat stat lookup'!$A$1:$D$8,2,FALSE)</f>
        <v>0</v>
      </c>
      <c r="H365">
        <f>VLOOKUP($F365,'Flat stat lookup'!$A$1:$D$8,3,FALSE)</f>
        <v>1</v>
      </c>
      <c r="I365">
        <f>VLOOKUP($F365,'Flat stat lookup'!$A$1:$D$8,4,FALSE)</f>
        <v>0</v>
      </c>
      <c r="J365">
        <f t="shared" si="16"/>
        <v>1</v>
      </c>
      <c r="K365">
        <f>INDEX(data!B:B,MATCH(Ranking!C365&amp;Ranking!D365,data!N:N,0))</f>
        <v>0</v>
      </c>
      <c r="L365">
        <f>(IF(G365=1,IF('Choice Identifier'!$F$5="atk",0.12,0),0)+IF(H365=1,IF('Choice Identifier'!$F$5="hp",0.12,0),0)+IF(I365=1,IF('Choice Identifier'!$F$5="def",0.12,0),0))/SUM(G365:I365)</f>
        <v>0.12</v>
      </c>
      <c r="M365">
        <f t="shared" si="15"/>
        <v>0</v>
      </c>
      <c r="N365">
        <f t="shared" si="17"/>
        <v>0</v>
      </c>
    </row>
    <row r="366" spans="1:14" x14ac:dyDescent="0.2">
      <c r="A366">
        <v>3</v>
      </c>
      <c r="B366" t="s">
        <v>705</v>
      </c>
      <c r="C366" t="s">
        <v>6</v>
      </c>
      <c r="D366" t="s">
        <v>706</v>
      </c>
      <c r="E366" s="52">
        <v>2.05E-4</v>
      </c>
      <c r="F366" t="str">
        <f>VLOOKUP(C366&amp;D366,data!N:X,11,FALSE)</f>
        <v>ATK/HP</v>
      </c>
      <c r="G366">
        <f>VLOOKUP($F366,'Flat stat lookup'!$A$1:$D$8,2,FALSE)</f>
        <v>1</v>
      </c>
      <c r="H366">
        <f>VLOOKUP($F366,'Flat stat lookup'!$A$1:$D$8,3,FALSE)</f>
        <v>1</v>
      </c>
      <c r="I366">
        <f>VLOOKUP($F366,'Flat stat lookup'!$A$1:$D$8,4,FALSE)</f>
        <v>0</v>
      </c>
      <c r="J366">
        <f t="shared" si="16"/>
        <v>1</v>
      </c>
      <c r="K366">
        <f>INDEX(data!B:B,MATCH(Ranking!C366&amp;Ranking!D366,data!N:N,0))</f>
        <v>0</v>
      </c>
      <c r="L366">
        <f>(IF(G366=1,IF('Choice Identifier'!$F$5="atk",0.12,0),0)+IF(H366=1,IF('Choice Identifier'!$F$5="hp",0.12,0),0)+IF(I366=1,IF('Choice Identifier'!$F$5="def",0.12,0),0))/SUM(G366:I366)</f>
        <v>0.06</v>
      </c>
      <c r="M366">
        <f t="shared" si="15"/>
        <v>0</v>
      </c>
      <c r="N366">
        <f t="shared" si="17"/>
        <v>0</v>
      </c>
    </row>
    <row r="367" spans="1:14" x14ac:dyDescent="0.2">
      <c r="A367">
        <v>3</v>
      </c>
      <c r="B367" t="s">
        <v>616</v>
      </c>
      <c r="C367" t="s">
        <v>22</v>
      </c>
      <c r="D367" t="s">
        <v>624</v>
      </c>
      <c r="E367" s="52">
        <v>2.04E-4</v>
      </c>
      <c r="F367" t="str">
        <f>VLOOKUP(C367&amp;D367,data!N:X,11,FALSE)</f>
        <v>ATK</v>
      </c>
      <c r="G367">
        <f>VLOOKUP($F367,'Flat stat lookup'!$A$1:$D$8,2,FALSE)</f>
        <v>1</v>
      </c>
      <c r="H367">
        <f>VLOOKUP($F367,'Flat stat lookup'!$A$1:$D$8,3,FALSE)</f>
        <v>0</v>
      </c>
      <c r="I367">
        <f>VLOOKUP($F367,'Flat stat lookup'!$A$1:$D$8,4,FALSE)</f>
        <v>0</v>
      </c>
      <c r="J367">
        <f t="shared" si="16"/>
        <v>0</v>
      </c>
      <c r="K367">
        <f>INDEX(data!B:B,MATCH(Ranking!C367&amp;Ranking!D367,data!N:N,0))</f>
        <v>2</v>
      </c>
      <c r="L367">
        <f>(IF(G367=1,IF('Choice Identifier'!$F$5="atk",0.12,0),0)+IF(H367=1,IF('Choice Identifier'!$F$5="hp",0.12,0),0)+IF(I367=1,IF('Choice Identifier'!$F$5="def",0.12,0),0))/SUM(G367:I367)</f>
        <v>0</v>
      </c>
      <c r="M367">
        <f t="shared" si="15"/>
        <v>2.0002040000000001</v>
      </c>
      <c r="N367">
        <f t="shared" si="17"/>
        <v>108</v>
      </c>
    </row>
    <row r="368" spans="1:14" x14ac:dyDescent="0.2">
      <c r="A368">
        <v>3</v>
      </c>
      <c r="B368" t="s">
        <v>616</v>
      </c>
      <c r="C368" t="s">
        <v>13</v>
      </c>
      <c r="D368" t="s">
        <v>623</v>
      </c>
      <c r="E368" s="52">
        <v>2.03E-4</v>
      </c>
      <c r="F368" t="str">
        <f>VLOOKUP(C368&amp;D368,data!N:X,11,FALSE)</f>
        <v>ATK</v>
      </c>
      <c r="G368">
        <f>VLOOKUP($F368,'Flat stat lookup'!$A$1:$D$8,2,FALSE)</f>
        <v>1</v>
      </c>
      <c r="H368">
        <f>VLOOKUP($F368,'Flat stat lookup'!$A$1:$D$8,3,FALSE)</f>
        <v>0</v>
      </c>
      <c r="I368">
        <f>VLOOKUP($F368,'Flat stat lookup'!$A$1:$D$8,4,FALSE)</f>
        <v>0</v>
      </c>
      <c r="J368">
        <f t="shared" si="16"/>
        <v>0</v>
      </c>
      <c r="K368">
        <f>INDEX(data!B:B,MATCH(Ranking!C368&amp;Ranking!D368,data!N:N,0))</f>
        <v>0</v>
      </c>
      <c r="L368">
        <f>(IF(G368=1,IF('Choice Identifier'!$F$5="atk",0.12,0),0)+IF(H368=1,IF('Choice Identifier'!$F$5="hp",0.12,0),0)+IF(I368=1,IF('Choice Identifier'!$F$5="def",0.12,0),0))/SUM(G368:I368)</f>
        <v>0</v>
      </c>
      <c r="M368">
        <f t="shared" si="15"/>
        <v>0</v>
      </c>
      <c r="N368">
        <f t="shared" si="17"/>
        <v>0</v>
      </c>
    </row>
    <row r="369" spans="1:14" x14ac:dyDescent="0.2">
      <c r="A369">
        <v>3</v>
      </c>
      <c r="B369" t="s">
        <v>616</v>
      </c>
      <c r="C369" t="s">
        <v>26</v>
      </c>
      <c r="D369" t="s">
        <v>925</v>
      </c>
      <c r="E369" s="52">
        <v>2.02E-4</v>
      </c>
      <c r="F369" t="str">
        <f>VLOOKUP(C369&amp;D369,data!N:X,11,FALSE)</f>
        <v>ATK</v>
      </c>
      <c r="G369">
        <f>VLOOKUP($F369,'Flat stat lookup'!$A$1:$D$8,2,FALSE)</f>
        <v>1</v>
      </c>
      <c r="H369">
        <f>VLOOKUP($F369,'Flat stat lookup'!$A$1:$D$8,3,FALSE)</f>
        <v>0</v>
      </c>
      <c r="I369">
        <f>VLOOKUP($F369,'Flat stat lookup'!$A$1:$D$8,4,FALSE)</f>
        <v>0</v>
      </c>
      <c r="J369">
        <f t="shared" si="16"/>
        <v>0</v>
      </c>
      <c r="K369">
        <f>INDEX(data!B:B,MATCH(Ranking!C369&amp;Ranking!D369,data!N:N,0))</f>
        <v>0</v>
      </c>
      <c r="L369">
        <f>(IF(G369=1,IF('Choice Identifier'!$F$5="atk",0.12,0),0)+IF(H369=1,IF('Choice Identifier'!$F$5="hp",0.12,0),0)+IF(I369=1,IF('Choice Identifier'!$F$5="def",0.12,0),0))/SUM(G369:I369)</f>
        <v>0</v>
      </c>
      <c r="M369">
        <f t="shared" si="15"/>
        <v>0</v>
      </c>
      <c r="N369">
        <f t="shared" si="17"/>
        <v>0</v>
      </c>
    </row>
    <row r="370" spans="1:14" x14ac:dyDescent="0.2">
      <c r="A370">
        <v>3</v>
      </c>
      <c r="B370" t="s">
        <v>616</v>
      </c>
      <c r="C370" t="s">
        <v>6</v>
      </c>
      <c r="D370" t="s">
        <v>617</v>
      </c>
      <c r="E370" s="52">
        <v>2.0100000000000001E-4</v>
      </c>
      <c r="F370" t="str">
        <f>VLOOKUP(C370&amp;D370,data!N:X,11,FALSE)</f>
        <v>ATK</v>
      </c>
      <c r="G370">
        <f>VLOOKUP($F370,'Flat stat lookup'!$A$1:$D$8,2,FALSE)</f>
        <v>1</v>
      </c>
      <c r="H370">
        <f>VLOOKUP($F370,'Flat stat lookup'!$A$1:$D$8,3,FALSE)</f>
        <v>0</v>
      </c>
      <c r="I370">
        <f>VLOOKUP($F370,'Flat stat lookup'!$A$1:$D$8,4,FALSE)</f>
        <v>0</v>
      </c>
      <c r="J370">
        <f t="shared" si="16"/>
        <v>0</v>
      </c>
      <c r="K370">
        <f>INDEX(data!B:B,MATCH(Ranking!C370&amp;Ranking!D370,data!N:N,0))</f>
        <v>0</v>
      </c>
      <c r="L370">
        <f>(IF(G370=1,IF('Choice Identifier'!$F$5="atk",0.12,0),0)+IF(H370=1,IF('Choice Identifier'!$F$5="hp",0.12,0),0)+IF(I370=1,IF('Choice Identifier'!$F$5="def",0.12,0),0))/SUM(G370:I370)</f>
        <v>0</v>
      </c>
      <c r="M370">
        <f t="shared" si="15"/>
        <v>0</v>
      </c>
      <c r="N370">
        <f t="shared" si="17"/>
        <v>0</v>
      </c>
    </row>
    <row r="371" spans="1:14" x14ac:dyDescent="0.2">
      <c r="A371">
        <v>3</v>
      </c>
      <c r="B371" t="s">
        <v>616</v>
      </c>
      <c r="C371" t="s">
        <v>19</v>
      </c>
      <c r="D371" t="s">
        <v>618</v>
      </c>
      <c r="E371" s="52">
        <v>2.0000000000000001E-4</v>
      </c>
      <c r="F371" t="str">
        <f>VLOOKUP(C371&amp;D371,data!N:X,11,FALSE)</f>
        <v>ATK</v>
      </c>
      <c r="G371">
        <f>VLOOKUP($F371,'Flat stat lookup'!$A$1:$D$8,2,FALSE)</f>
        <v>1</v>
      </c>
      <c r="H371">
        <f>VLOOKUP($F371,'Flat stat lookup'!$A$1:$D$8,3,FALSE)</f>
        <v>0</v>
      </c>
      <c r="I371">
        <f>VLOOKUP($F371,'Flat stat lookup'!$A$1:$D$8,4,FALSE)</f>
        <v>0</v>
      </c>
      <c r="J371">
        <f t="shared" si="16"/>
        <v>0</v>
      </c>
      <c r="K371">
        <f>INDEX(data!B:B,MATCH(Ranking!C371&amp;Ranking!D371,data!N:N,0))</f>
        <v>0</v>
      </c>
      <c r="L371">
        <f>(IF(G371=1,IF('Choice Identifier'!$F$5="atk",0.12,0),0)+IF(H371=1,IF('Choice Identifier'!$F$5="hp",0.12,0),0)+IF(I371=1,IF('Choice Identifier'!$F$5="def",0.12,0),0))/SUM(G371:I371)</f>
        <v>0</v>
      </c>
      <c r="M371">
        <f t="shared" si="15"/>
        <v>0</v>
      </c>
      <c r="N371">
        <f t="shared" si="17"/>
        <v>0</v>
      </c>
    </row>
    <row r="372" spans="1:14" x14ac:dyDescent="0.2">
      <c r="A372">
        <v>3</v>
      </c>
      <c r="B372" t="s">
        <v>673</v>
      </c>
      <c r="C372" t="s">
        <v>26</v>
      </c>
      <c r="D372" t="s">
        <v>674</v>
      </c>
      <c r="E372" s="52">
        <v>1.9900000000000001E-4</v>
      </c>
      <c r="F372" t="str">
        <f>VLOOKUP(C372&amp;D372,data!N:X,11,FALSE)</f>
        <v>ATK</v>
      </c>
      <c r="G372">
        <f>VLOOKUP($F372,'Flat stat lookup'!$A$1:$D$8,2,FALSE)</f>
        <v>1</v>
      </c>
      <c r="H372">
        <f>VLOOKUP($F372,'Flat stat lookup'!$A$1:$D$8,3,FALSE)</f>
        <v>0</v>
      </c>
      <c r="I372">
        <f>VLOOKUP($F372,'Flat stat lookup'!$A$1:$D$8,4,FALSE)</f>
        <v>0</v>
      </c>
      <c r="J372">
        <f t="shared" si="16"/>
        <v>0</v>
      </c>
      <c r="K372">
        <f>INDEX(data!B:B,MATCH(Ranking!C372&amp;Ranking!D372,data!N:N,0))</f>
        <v>0</v>
      </c>
      <c r="L372">
        <f>(IF(G372=1,IF('Choice Identifier'!$F$5="atk",0.12,0),0)+IF(H372=1,IF('Choice Identifier'!$F$5="hp",0.12,0),0)+IF(I372=1,IF('Choice Identifier'!$F$5="def",0.12,0),0))/SUM(G372:I372)</f>
        <v>0</v>
      </c>
      <c r="M372">
        <f t="shared" si="15"/>
        <v>0</v>
      </c>
      <c r="N372">
        <f t="shared" si="17"/>
        <v>0</v>
      </c>
    </row>
    <row r="373" spans="1:14" x14ac:dyDescent="0.2">
      <c r="A373">
        <v>3</v>
      </c>
      <c r="B373" t="s">
        <v>673</v>
      </c>
      <c r="C373" t="s">
        <v>6</v>
      </c>
      <c r="D373" t="s">
        <v>675</v>
      </c>
      <c r="E373" s="52">
        <v>1.9799999999999999E-4</v>
      </c>
      <c r="F373" t="str">
        <f>VLOOKUP(C373&amp;D373,data!N:X,11,FALSE)</f>
        <v>ATK</v>
      </c>
      <c r="G373">
        <f>VLOOKUP($F373,'Flat stat lookup'!$A$1:$D$8,2,FALSE)</f>
        <v>1</v>
      </c>
      <c r="H373">
        <f>VLOOKUP($F373,'Flat stat lookup'!$A$1:$D$8,3,FALSE)</f>
        <v>0</v>
      </c>
      <c r="I373">
        <f>VLOOKUP($F373,'Flat stat lookup'!$A$1:$D$8,4,FALSE)</f>
        <v>0</v>
      </c>
      <c r="J373">
        <f t="shared" si="16"/>
        <v>0</v>
      </c>
      <c r="K373">
        <f>INDEX(data!B:B,MATCH(Ranking!C373&amp;Ranking!D373,data!N:N,0))</f>
        <v>0</v>
      </c>
      <c r="L373">
        <f>(IF(G373=1,IF('Choice Identifier'!$F$5="atk",0.12,0),0)+IF(H373=1,IF('Choice Identifier'!$F$5="hp",0.12,0),0)+IF(I373=1,IF('Choice Identifier'!$F$5="def",0.12,0),0))/SUM(G373:I373)</f>
        <v>0</v>
      </c>
      <c r="M373">
        <f t="shared" si="15"/>
        <v>0</v>
      </c>
      <c r="N373">
        <f t="shared" si="17"/>
        <v>0</v>
      </c>
    </row>
    <row r="374" spans="1:14" x14ac:dyDescent="0.2">
      <c r="A374">
        <v>3</v>
      </c>
      <c r="B374" t="s">
        <v>673</v>
      </c>
      <c r="C374" t="s">
        <v>19</v>
      </c>
      <c r="D374" t="s">
        <v>676</v>
      </c>
      <c r="E374" s="52">
        <v>1.9699999999999999E-4</v>
      </c>
      <c r="F374" t="str">
        <f>VLOOKUP(C374&amp;D374,data!N:X,11,FALSE)</f>
        <v>ATK</v>
      </c>
      <c r="G374">
        <f>VLOOKUP($F374,'Flat stat lookup'!$A$1:$D$8,2,FALSE)</f>
        <v>1</v>
      </c>
      <c r="H374">
        <f>VLOOKUP($F374,'Flat stat lookup'!$A$1:$D$8,3,FALSE)</f>
        <v>0</v>
      </c>
      <c r="I374">
        <f>VLOOKUP($F374,'Flat stat lookup'!$A$1:$D$8,4,FALSE)</f>
        <v>0</v>
      </c>
      <c r="J374">
        <f t="shared" si="16"/>
        <v>0</v>
      </c>
      <c r="K374">
        <f>INDEX(data!B:B,MATCH(Ranking!C374&amp;Ranking!D374,data!N:N,0))</f>
        <v>0</v>
      </c>
      <c r="L374">
        <f>(IF(G374=1,IF('Choice Identifier'!$F$5="atk",0.12,0),0)+IF(H374=1,IF('Choice Identifier'!$F$5="hp",0.12,0),0)+IF(I374=1,IF('Choice Identifier'!$F$5="def",0.12,0),0))/SUM(G374:I374)</f>
        <v>0</v>
      </c>
      <c r="M374">
        <f t="shared" si="15"/>
        <v>0</v>
      </c>
      <c r="N374">
        <f t="shared" si="17"/>
        <v>0</v>
      </c>
    </row>
    <row r="375" spans="1:14" x14ac:dyDescent="0.2">
      <c r="A375">
        <v>3</v>
      </c>
      <c r="B375" t="s">
        <v>673</v>
      </c>
      <c r="C375" t="s">
        <v>22</v>
      </c>
      <c r="D375" t="s">
        <v>677</v>
      </c>
      <c r="E375" s="52">
        <v>1.9599999999999999E-4</v>
      </c>
      <c r="F375" t="str">
        <f>VLOOKUP(C375&amp;D375,data!N:X,11,FALSE)</f>
        <v>ATK</v>
      </c>
      <c r="G375">
        <f>VLOOKUP($F375,'Flat stat lookup'!$A$1:$D$8,2,FALSE)</f>
        <v>1</v>
      </c>
      <c r="H375">
        <f>VLOOKUP($F375,'Flat stat lookup'!$A$1:$D$8,3,FALSE)</f>
        <v>0</v>
      </c>
      <c r="I375">
        <f>VLOOKUP($F375,'Flat stat lookup'!$A$1:$D$8,4,FALSE)</f>
        <v>0</v>
      </c>
      <c r="J375">
        <f t="shared" si="16"/>
        <v>0</v>
      </c>
      <c r="K375">
        <f>INDEX(data!B:B,MATCH(Ranking!C375&amp;Ranking!D375,data!N:N,0))</f>
        <v>2</v>
      </c>
      <c r="L375">
        <f>(IF(G375=1,IF('Choice Identifier'!$F$5="atk",0.12,0),0)+IF(H375=1,IF('Choice Identifier'!$F$5="hp",0.12,0),0)+IF(I375=1,IF('Choice Identifier'!$F$5="def",0.12,0),0))/SUM(G375:I375)</f>
        <v>0</v>
      </c>
      <c r="M375">
        <f t="shared" si="15"/>
        <v>2.0001959999999999</v>
      </c>
      <c r="N375">
        <f t="shared" si="17"/>
        <v>109</v>
      </c>
    </row>
    <row r="376" spans="1:14" x14ac:dyDescent="0.2">
      <c r="A376">
        <v>3</v>
      </c>
      <c r="B376" t="s">
        <v>673</v>
      </c>
      <c r="C376" t="s">
        <v>13</v>
      </c>
      <c r="D376" t="s">
        <v>678</v>
      </c>
      <c r="E376" s="52">
        <v>1.95E-4</v>
      </c>
      <c r="F376" t="str">
        <f>VLOOKUP(C376&amp;D376,data!N:X,11,FALSE)</f>
        <v>ATK</v>
      </c>
      <c r="G376">
        <f>VLOOKUP($F376,'Flat stat lookup'!$A$1:$D$8,2,FALSE)</f>
        <v>1</v>
      </c>
      <c r="H376">
        <f>VLOOKUP($F376,'Flat stat lookup'!$A$1:$D$8,3,FALSE)</f>
        <v>0</v>
      </c>
      <c r="I376">
        <f>VLOOKUP($F376,'Flat stat lookup'!$A$1:$D$8,4,FALSE)</f>
        <v>0</v>
      </c>
      <c r="J376">
        <f t="shared" si="16"/>
        <v>0</v>
      </c>
      <c r="K376">
        <f>INDEX(data!B:B,MATCH(Ranking!C376&amp;Ranking!D376,data!N:N,0))</f>
        <v>0</v>
      </c>
      <c r="L376">
        <f>(IF(G376=1,IF('Choice Identifier'!$F$5="atk",0.12,0),0)+IF(H376=1,IF('Choice Identifier'!$F$5="hp",0.12,0),0)+IF(I376=1,IF('Choice Identifier'!$F$5="def",0.12,0),0))/SUM(G376:I376)</f>
        <v>0</v>
      </c>
      <c r="M376">
        <f t="shared" si="15"/>
        <v>0</v>
      </c>
      <c r="N376">
        <f t="shared" si="17"/>
        <v>0</v>
      </c>
    </row>
    <row r="377" spans="1:14" x14ac:dyDescent="0.2">
      <c r="A377">
        <v>3</v>
      </c>
      <c r="B377" t="s">
        <v>588</v>
      </c>
      <c r="C377" t="s">
        <v>13</v>
      </c>
      <c r="D377" t="s">
        <v>590</v>
      </c>
      <c r="E377" s="52">
        <v>1.94E-4</v>
      </c>
      <c r="F377" t="str">
        <f>VLOOKUP(C377&amp;D377,data!N:X,11,FALSE)</f>
        <v>ATK</v>
      </c>
      <c r="G377">
        <f>VLOOKUP($F377,'Flat stat lookup'!$A$1:$D$8,2,FALSE)</f>
        <v>1</v>
      </c>
      <c r="H377">
        <f>VLOOKUP($F377,'Flat stat lookup'!$A$1:$D$8,3,FALSE)</f>
        <v>0</v>
      </c>
      <c r="I377">
        <f>VLOOKUP($F377,'Flat stat lookup'!$A$1:$D$8,4,FALSE)</f>
        <v>0</v>
      </c>
      <c r="J377">
        <f t="shared" si="16"/>
        <v>0</v>
      </c>
      <c r="K377">
        <f>INDEX(data!B:B,MATCH(Ranking!C377&amp;Ranking!D377,data!N:N,0))</f>
        <v>0</v>
      </c>
      <c r="L377">
        <f>(IF(G377=1,IF('Choice Identifier'!$F$5="atk",0.12,0),0)+IF(H377=1,IF('Choice Identifier'!$F$5="hp",0.12,0),0)+IF(I377=1,IF('Choice Identifier'!$F$5="def",0.12,0),0))/SUM(G377:I377)</f>
        <v>0</v>
      </c>
      <c r="M377">
        <f t="shared" si="15"/>
        <v>0</v>
      </c>
      <c r="N377">
        <f t="shared" si="17"/>
        <v>0</v>
      </c>
    </row>
    <row r="378" spans="1:14" x14ac:dyDescent="0.2">
      <c r="A378">
        <v>3</v>
      </c>
      <c r="B378" t="s">
        <v>588</v>
      </c>
      <c r="C378" t="s">
        <v>26</v>
      </c>
      <c r="D378" t="s">
        <v>592</v>
      </c>
      <c r="E378" s="52">
        <v>1.93E-4</v>
      </c>
      <c r="F378" t="str">
        <f>VLOOKUP(C378&amp;D378,data!N:X,11,FALSE)</f>
        <v>ATK</v>
      </c>
      <c r="G378">
        <f>VLOOKUP($F378,'Flat stat lookup'!$A$1:$D$8,2,FALSE)</f>
        <v>1</v>
      </c>
      <c r="H378">
        <f>VLOOKUP($F378,'Flat stat lookup'!$A$1:$D$8,3,FALSE)</f>
        <v>0</v>
      </c>
      <c r="I378">
        <f>VLOOKUP($F378,'Flat stat lookup'!$A$1:$D$8,4,FALSE)</f>
        <v>0</v>
      </c>
      <c r="J378">
        <f t="shared" si="16"/>
        <v>0</v>
      </c>
      <c r="K378">
        <f>INDEX(data!B:B,MATCH(Ranking!C378&amp;Ranking!D378,data!N:N,0))</f>
        <v>0</v>
      </c>
      <c r="L378">
        <f>(IF(G378=1,IF('Choice Identifier'!$F$5="atk",0.12,0),0)+IF(H378=1,IF('Choice Identifier'!$F$5="hp",0.12,0),0)+IF(I378=1,IF('Choice Identifier'!$F$5="def",0.12,0),0))/SUM(G378:I378)</f>
        <v>0</v>
      </c>
      <c r="M378">
        <f t="shared" si="15"/>
        <v>0</v>
      </c>
      <c r="N378">
        <f t="shared" si="17"/>
        <v>0</v>
      </c>
    </row>
    <row r="379" spans="1:14" x14ac:dyDescent="0.2">
      <c r="A379">
        <v>3</v>
      </c>
      <c r="B379" t="s">
        <v>588</v>
      </c>
      <c r="C379" t="s">
        <v>6</v>
      </c>
      <c r="D379" t="s">
        <v>593</v>
      </c>
      <c r="E379" s="52">
        <v>1.92E-4</v>
      </c>
      <c r="F379" t="str">
        <f>VLOOKUP(C379&amp;D379,data!N:X,11,FALSE)</f>
        <v>ATK</v>
      </c>
      <c r="G379">
        <f>VLOOKUP($F379,'Flat stat lookup'!$A$1:$D$8,2,FALSE)</f>
        <v>1</v>
      </c>
      <c r="H379">
        <f>VLOOKUP($F379,'Flat stat lookup'!$A$1:$D$8,3,FALSE)</f>
        <v>0</v>
      </c>
      <c r="I379">
        <f>VLOOKUP($F379,'Flat stat lookup'!$A$1:$D$8,4,FALSE)</f>
        <v>0</v>
      </c>
      <c r="J379">
        <f t="shared" si="16"/>
        <v>0</v>
      </c>
      <c r="K379">
        <f>INDEX(data!B:B,MATCH(Ranking!C379&amp;Ranking!D379,data!N:N,0))</f>
        <v>0</v>
      </c>
      <c r="L379">
        <f>(IF(G379=1,IF('Choice Identifier'!$F$5="atk",0.12,0),0)+IF(H379=1,IF('Choice Identifier'!$F$5="hp",0.12,0),0)+IF(I379=1,IF('Choice Identifier'!$F$5="def",0.12,0),0))/SUM(G379:I379)</f>
        <v>0</v>
      </c>
      <c r="M379">
        <f t="shared" si="15"/>
        <v>0</v>
      </c>
      <c r="N379">
        <f t="shared" si="17"/>
        <v>0</v>
      </c>
    </row>
    <row r="380" spans="1:14" x14ac:dyDescent="0.2">
      <c r="A380">
        <v>3</v>
      </c>
      <c r="B380" t="s">
        <v>588</v>
      </c>
      <c r="C380" t="s">
        <v>22</v>
      </c>
      <c r="D380" t="s">
        <v>594</v>
      </c>
      <c r="E380" s="52">
        <v>1.9100000000000001E-4</v>
      </c>
      <c r="F380" t="str">
        <f>VLOOKUP(C380&amp;D380,data!N:X,11,FALSE)</f>
        <v>ATK</v>
      </c>
      <c r="G380">
        <f>VLOOKUP($F380,'Flat stat lookup'!$A$1:$D$8,2,FALSE)</f>
        <v>1</v>
      </c>
      <c r="H380">
        <f>VLOOKUP($F380,'Flat stat lookup'!$A$1:$D$8,3,FALSE)</f>
        <v>0</v>
      </c>
      <c r="I380">
        <f>VLOOKUP($F380,'Flat stat lookup'!$A$1:$D$8,4,FALSE)</f>
        <v>0</v>
      </c>
      <c r="J380">
        <f t="shared" si="16"/>
        <v>0</v>
      </c>
      <c r="K380">
        <f>INDEX(data!B:B,MATCH(Ranking!C380&amp;Ranking!D380,data!N:N,0))</f>
        <v>4</v>
      </c>
      <c r="L380">
        <f>(IF(G380=1,IF('Choice Identifier'!$F$5="atk",0.12,0),0)+IF(H380=1,IF('Choice Identifier'!$F$5="hp",0.12,0),0)+IF(I380=1,IF('Choice Identifier'!$F$5="def",0.12,0),0))/SUM(G380:I380)</f>
        <v>0</v>
      </c>
      <c r="M380">
        <f t="shared" si="15"/>
        <v>4.0001910000000001</v>
      </c>
      <c r="N380">
        <f t="shared" si="17"/>
        <v>92</v>
      </c>
    </row>
    <row r="381" spans="1:14" x14ac:dyDescent="0.2">
      <c r="A381">
        <v>3</v>
      </c>
      <c r="B381" t="s">
        <v>588</v>
      </c>
      <c r="C381" t="s">
        <v>19</v>
      </c>
      <c r="D381" t="s">
        <v>589</v>
      </c>
      <c r="E381" s="52">
        <v>1.9000000000000001E-4</v>
      </c>
      <c r="F381" t="str">
        <f>VLOOKUP(C381&amp;D381,data!N:X,11,FALSE)</f>
        <v>ATK</v>
      </c>
      <c r="G381">
        <f>VLOOKUP($F381,'Flat stat lookup'!$A$1:$D$8,2,FALSE)</f>
        <v>1</v>
      </c>
      <c r="H381">
        <f>VLOOKUP($F381,'Flat stat lookup'!$A$1:$D$8,3,FALSE)</f>
        <v>0</v>
      </c>
      <c r="I381">
        <f>VLOOKUP($F381,'Flat stat lookup'!$A$1:$D$8,4,FALSE)</f>
        <v>0</v>
      </c>
      <c r="J381">
        <f t="shared" si="16"/>
        <v>0</v>
      </c>
      <c r="K381">
        <f>INDEX(data!B:B,MATCH(Ranking!C381&amp;Ranking!D381,data!N:N,0))</f>
        <v>0</v>
      </c>
      <c r="L381">
        <f>(IF(G381=1,IF('Choice Identifier'!$F$5="atk",0.12,0),0)+IF(H381=1,IF('Choice Identifier'!$F$5="hp",0.12,0),0)+IF(I381=1,IF('Choice Identifier'!$F$5="def",0.12,0),0))/SUM(G381:I381)</f>
        <v>0</v>
      </c>
      <c r="M381">
        <f t="shared" si="15"/>
        <v>0</v>
      </c>
      <c r="N381">
        <f t="shared" si="17"/>
        <v>0</v>
      </c>
    </row>
    <row r="382" spans="1:14" x14ac:dyDescent="0.2">
      <c r="A382">
        <v>3</v>
      </c>
      <c r="B382" t="s">
        <v>595</v>
      </c>
      <c r="C382" t="s">
        <v>6</v>
      </c>
      <c r="D382" t="s">
        <v>598</v>
      </c>
      <c r="E382" s="52">
        <v>1.8900000000000001E-4</v>
      </c>
      <c r="F382" t="str">
        <f>VLOOKUP(C382&amp;D382,data!N:X,11,FALSE)</f>
        <v>ATK</v>
      </c>
      <c r="G382">
        <f>VLOOKUP($F382,'Flat stat lookup'!$A$1:$D$8,2,FALSE)</f>
        <v>1</v>
      </c>
      <c r="H382">
        <f>VLOOKUP($F382,'Flat stat lookup'!$A$1:$D$8,3,FALSE)</f>
        <v>0</v>
      </c>
      <c r="I382">
        <f>VLOOKUP($F382,'Flat stat lookup'!$A$1:$D$8,4,FALSE)</f>
        <v>0</v>
      </c>
      <c r="J382">
        <f t="shared" si="16"/>
        <v>0</v>
      </c>
      <c r="K382">
        <f>INDEX(data!B:B,MATCH(Ranking!C382&amp;Ranking!D382,data!N:N,0))</f>
        <v>0</v>
      </c>
      <c r="L382">
        <f>(IF(G382=1,IF('Choice Identifier'!$F$5="atk",0.12,0),0)+IF(H382=1,IF('Choice Identifier'!$F$5="hp",0.12,0),0)+IF(I382=1,IF('Choice Identifier'!$F$5="def",0.12,0),0))/SUM(G382:I382)</f>
        <v>0</v>
      </c>
      <c r="M382">
        <f t="shared" si="15"/>
        <v>0</v>
      </c>
      <c r="N382">
        <f t="shared" si="17"/>
        <v>0</v>
      </c>
    </row>
    <row r="383" spans="1:14" x14ac:dyDescent="0.2">
      <c r="A383">
        <v>3</v>
      </c>
      <c r="B383" t="s">
        <v>595</v>
      </c>
      <c r="C383" t="s">
        <v>26</v>
      </c>
      <c r="D383" t="s">
        <v>602</v>
      </c>
      <c r="E383" s="52">
        <v>1.8799999999999999E-4</v>
      </c>
      <c r="F383" t="str">
        <f>VLOOKUP(C383&amp;D383,data!N:X,11,FALSE)</f>
        <v>ATK</v>
      </c>
      <c r="G383">
        <f>VLOOKUP($F383,'Flat stat lookup'!$A$1:$D$8,2,FALSE)</f>
        <v>1</v>
      </c>
      <c r="H383">
        <f>VLOOKUP($F383,'Flat stat lookup'!$A$1:$D$8,3,FALSE)</f>
        <v>0</v>
      </c>
      <c r="I383">
        <f>VLOOKUP($F383,'Flat stat lookup'!$A$1:$D$8,4,FALSE)</f>
        <v>0</v>
      </c>
      <c r="J383">
        <f t="shared" si="16"/>
        <v>0</v>
      </c>
      <c r="K383">
        <f>INDEX(data!B:B,MATCH(Ranking!C383&amp;Ranking!D383,data!N:N,0))</f>
        <v>0</v>
      </c>
      <c r="L383">
        <f>(IF(G383=1,IF('Choice Identifier'!$F$5="atk",0.12,0),0)+IF(H383=1,IF('Choice Identifier'!$F$5="hp",0.12,0),0)+IF(I383=1,IF('Choice Identifier'!$F$5="def",0.12,0),0))/SUM(G383:I383)</f>
        <v>0</v>
      </c>
      <c r="M383">
        <f t="shared" si="15"/>
        <v>0</v>
      </c>
      <c r="N383">
        <f t="shared" si="17"/>
        <v>0</v>
      </c>
    </row>
    <row r="384" spans="1:14" x14ac:dyDescent="0.2">
      <c r="A384">
        <v>3</v>
      </c>
      <c r="B384" t="s">
        <v>595</v>
      </c>
      <c r="C384" t="s">
        <v>19</v>
      </c>
      <c r="D384" t="s">
        <v>597</v>
      </c>
      <c r="E384" s="52">
        <v>1.8699999999999999E-4</v>
      </c>
      <c r="F384" t="str">
        <f>VLOOKUP(C384&amp;D384,data!N:X,11,FALSE)</f>
        <v>ATK</v>
      </c>
      <c r="G384">
        <f>VLOOKUP($F384,'Flat stat lookup'!$A$1:$D$8,2,FALSE)</f>
        <v>1</v>
      </c>
      <c r="H384">
        <f>VLOOKUP($F384,'Flat stat lookup'!$A$1:$D$8,3,FALSE)</f>
        <v>0</v>
      </c>
      <c r="I384">
        <f>VLOOKUP($F384,'Flat stat lookup'!$A$1:$D$8,4,FALSE)</f>
        <v>0</v>
      </c>
      <c r="J384">
        <f t="shared" si="16"/>
        <v>0</v>
      </c>
      <c r="K384">
        <f>INDEX(data!B:B,MATCH(Ranking!C384&amp;Ranking!D384,data!N:N,0))</f>
        <v>0</v>
      </c>
      <c r="L384">
        <f>(IF(G384=1,IF('Choice Identifier'!$F$5="atk",0.12,0),0)+IF(H384=1,IF('Choice Identifier'!$F$5="hp",0.12,0),0)+IF(I384=1,IF('Choice Identifier'!$F$5="def",0.12,0),0))/SUM(G384:I384)</f>
        <v>0</v>
      </c>
      <c r="M384">
        <f t="shared" si="15"/>
        <v>0</v>
      </c>
      <c r="N384">
        <f t="shared" si="17"/>
        <v>0</v>
      </c>
    </row>
    <row r="385" spans="1:14" x14ac:dyDescent="0.2">
      <c r="A385">
        <v>3</v>
      </c>
      <c r="B385" t="s">
        <v>595</v>
      </c>
      <c r="C385" t="s">
        <v>22</v>
      </c>
      <c r="D385" t="s">
        <v>599</v>
      </c>
      <c r="E385" s="52">
        <v>1.8599999999999999E-4</v>
      </c>
      <c r="F385" t="str">
        <f>VLOOKUP(C385&amp;D385,data!N:X,11,FALSE)</f>
        <v>Any</v>
      </c>
      <c r="G385">
        <f>VLOOKUP($F385,'Flat stat lookup'!$A$1:$D$8,2,FALSE)</f>
        <v>1</v>
      </c>
      <c r="H385">
        <f>VLOOKUP($F385,'Flat stat lookup'!$A$1:$D$8,3,FALSE)</f>
        <v>1</v>
      </c>
      <c r="I385">
        <f>VLOOKUP($F385,'Flat stat lookup'!$A$1:$D$8,4,FALSE)</f>
        <v>1</v>
      </c>
      <c r="J385">
        <f t="shared" si="16"/>
        <v>1</v>
      </c>
      <c r="K385">
        <f>INDEX(data!B:B,MATCH(Ranking!C385&amp;Ranking!D385,data!N:N,0))</f>
        <v>4</v>
      </c>
      <c r="L385">
        <f>(IF(G385=1,IF('Choice Identifier'!$F$5="atk",0.12,0),0)+IF(H385=1,IF('Choice Identifier'!$F$5="hp",0.12,0),0)+IF(I385=1,IF('Choice Identifier'!$F$5="def",0.12,0),0))/SUM(G385:I385)</f>
        <v>0.04</v>
      </c>
      <c r="M385">
        <f t="shared" si="15"/>
        <v>54.040185999999999</v>
      </c>
      <c r="N385">
        <f t="shared" si="17"/>
        <v>35</v>
      </c>
    </row>
    <row r="386" spans="1:14" x14ac:dyDescent="0.2">
      <c r="A386">
        <v>3</v>
      </c>
      <c r="B386" t="s">
        <v>595</v>
      </c>
      <c r="C386" t="s">
        <v>13</v>
      </c>
      <c r="D386" t="s">
        <v>596</v>
      </c>
      <c r="E386" s="52">
        <v>1.85E-4</v>
      </c>
      <c r="F386" t="str">
        <f>VLOOKUP(C386&amp;D386,data!N:X,11,FALSE)</f>
        <v>ATK</v>
      </c>
      <c r="G386">
        <f>VLOOKUP($F386,'Flat stat lookup'!$A$1:$D$8,2,FALSE)</f>
        <v>1</v>
      </c>
      <c r="H386">
        <f>VLOOKUP($F386,'Flat stat lookup'!$A$1:$D$8,3,FALSE)</f>
        <v>0</v>
      </c>
      <c r="I386">
        <f>VLOOKUP($F386,'Flat stat lookup'!$A$1:$D$8,4,FALSE)</f>
        <v>0</v>
      </c>
      <c r="J386">
        <f t="shared" si="16"/>
        <v>0</v>
      </c>
      <c r="K386">
        <f>INDEX(data!B:B,MATCH(Ranking!C386&amp;Ranking!D386,data!N:N,0))</f>
        <v>0</v>
      </c>
      <c r="L386">
        <f>(IF(G386=1,IF('Choice Identifier'!$F$5="atk",0.12,0),0)+IF(H386=1,IF('Choice Identifier'!$F$5="hp",0.12,0),0)+IF(I386=1,IF('Choice Identifier'!$F$5="def",0.12,0),0))/SUM(G386:I386)</f>
        <v>0</v>
      </c>
      <c r="M386">
        <f t="shared" ref="M386:M449" si="18">IF(K386=0,0,E386+K386+L386)+IF(K386=0,0,IF(L386=0,0,50))</f>
        <v>0</v>
      </c>
      <c r="N386">
        <f t="shared" si="17"/>
        <v>0</v>
      </c>
    </row>
    <row r="387" spans="1:14" x14ac:dyDescent="0.2">
      <c r="A387">
        <v>3</v>
      </c>
      <c r="B387" t="s">
        <v>643</v>
      </c>
      <c r="C387" t="s">
        <v>22</v>
      </c>
      <c r="D387" t="s">
        <v>645</v>
      </c>
      <c r="E387" s="52">
        <v>1.84E-4</v>
      </c>
      <c r="F387" t="str">
        <f>VLOOKUP(C387&amp;D387,data!N:X,11,FALSE)</f>
        <v>ATK</v>
      </c>
      <c r="G387">
        <f>VLOOKUP($F387,'Flat stat lookup'!$A$1:$D$8,2,FALSE)</f>
        <v>1</v>
      </c>
      <c r="H387">
        <f>VLOOKUP($F387,'Flat stat lookup'!$A$1:$D$8,3,FALSE)</f>
        <v>0</v>
      </c>
      <c r="I387">
        <f>VLOOKUP($F387,'Flat stat lookup'!$A$1:$D$8,4,FALSE)</f>
        <v>0</v>
      </c>
      <c r="J387">
        <f t="shared" ref="J387:J450" si="19">IF(L387&gt;0,1,0)</f>
        <v>0</v>
      </c>
      <c r="K387">
        <f>INDEX(data!B:B,MATCH(Ranking!C387&amp;Ranking!D387,data!N:N,0))</f>
        <v>8</v>
      </c>
      <c r="L387">
        <f>(IF(G387=1,IF('Choice Identifier'!$F$5="atk",0.12,0),0)+IF(H387=1,IF('Choice Identifier'!$F$5="hp",0.12,0),0)+IF(I387=1,IF('Choice Identifier'!$F$5="def",0.12,0),0))/SUM(G387:I387)</f>
        <v>0</v>
      </c>
      <c r="M387">
        <f t="shared" si="18"/>
        <v>8.0001840000000009</v>
      </c>
      <c r="N387">
        <f t="shared" ref="N387:N450" si="20">IF(M387=0,0,RANK(M387,M:M))</f>
        <v>67</v>
      </c>
    </row>
    <row r="388" spans="1:14" x14ac:dyDescent="0.2">
      <c r="A388">
        <v>3</v>
      </c>
      <c r="B388" t="s">
        <v>643</v>
      </c>
      <c r="C388" t="s">
        <v>19</v>
      </c>
      <c r="D388" t="s">
        <v>648</v>
      </c>
      <c r="E388" s="52">
        <v>1.83E-4</v>
      </c>
      <c r="F388" t="str">
        <f>VLOOKUP(C388&amp;D388,data!N:X,11,FALSE)</f>
        <v>ATK</v>
      </c>
      <c r="G388">
        <f>VLOOKUP($F388,'Flat stat lookup'!$A$1:$D$8,2,FALSE)</f>
        <v>1</v>
      </c>
      <c r="H388">
        <f>VLOOKUP($F388,'Flat stat lookup'!$A$1:$D$8,3,FALSE)</f>
        <v>0</v>
      </c>
      <c r="I388">
        <f>VLOOKUP($F388,'Flat stat lookup'!$A$1:$D$8,4,FALSE)</f>
        <v>0</v>
      </c>
      <c r="J388">
        <f t="shared" si="19"/>
        <v>0</v>
      </c>
      <c r="K388">
        <f>INDEX(data!B:B,MATCH(Ranking!C388&amp;Ranking!D388,data!N:N,0))</f>
        <v>0</v>
      </c>
      <c r="L388">
        <f>(IF(G388=1,IF('Choice Identifier'!$F$5="atk",0.12,0),0)+IF(H388=1,IF('Choice Identifier'!$F$5="hp",0.12,0),0)+IF(I388=1,IF('Choice Identifier'!$F$5="def",0.12,0),0))/SUM(G388:I388)</f>
        <v>0</v>
      </c>
      <c r="M388">
        <f t="shared" si="18"/>
        <v>0</v>
      </c>
      <c r="N388">
        <f t="shared" si="20"/>
        <v>0</v>
      </c>
    </row>
    <row r="389" spans="1:14" x14ac:dyDescent="0.2">
      <c r="A389">
        <v>3</v>
      </c>
      <c r="B389" t="s">
        <v>643</v>
      </c>
      <c r="C389" t="s">
        <v>13</v>
      </c>
      <c r="D389" t="s">
        <v>644</v>
      </c>
      <c r="E389" s="52">
        <v>1.8200000000000001E-4</v>
      </c>
      <c r="F389" t="str">
        <f>VLOOKUP(C389&amp;D389,data!N:X,11,FALSE)</f>
        <v>ATK</v>
      </c>
      <c r="G389">
        <f>VLOOKUP($F389,'Flat stat lookup'!$A$1:$D$8,2,FALSE)</f>
        <v>1</v>
      </c>
      <c r="H389">
        <f>VLOOKUP($F389,'Flat stat lookup'!$A$1:$D$8,3,FALSE)</f>
        <v>0</v>
      </c>
      <c r="I389">
        <f>VLOOKUP($F389,'Flat stat lookup'!$A$1:$D$8,4,FALSE)</f>
        <v>0</v>
      </c>
      <c r="J389">
        <f t="shared" si="19"/>
        <v>0</v>
      </c>
      <c r="K389">
        <f>INDEX(data!B:B,MATCH(Ranking!C389&amp;Ranking!D389,data!N:N,0))</f>
        <v>0</v>
      </c>
      <c r="L389">
        <f>(IF(G389=1,IF('Choice Identifier'!$F$5="atk",0.12,0),0)+IF(H389=1,IF('Choice Identifier'!$F$5="hp",0.12,0),0)+IF(I389=1,IF('Choice Identifier'!$F$5="def",0.12,0),0))/SUM(G389:I389)</f>
        <v>0</v>
      </c>
      <c r="M389">
        <f t="shared" si="18"/>
        <v>0</v>
      </c>
      <c r="N389">
        <f t="shared" si="20"/>
        <v>0</v>
      </c>
    </row>
    <row r="390" spans="1:14" x14ac:dyDescent="0.2">
      <c r="A390">
        <v>3</v>
      </c>
      <c r="B390" t="s">
        <v>643</v>
      </c>
      <c r="C390" t="s">
        <v>26</v>
      </c>
      <c r="D390" t="s">
        <v>646</v>
      </c>
      <c r="E390" s="52">
        <v>1.8100000000000001E-4</v>
      </c>
      <c r="F390" t="str">
        <f>VLOOKUP(C390&amp;D390,data!N:X,11,FALSE)</f>
        <v>ATK</v>
      </c>
      <c r="G390">
        <f>VLOOKUP($F390,'Flat stat lookup'!$A$1:$D$8,2,FALSE)</f>
        <v>1</v>
      </c>
      <c r="H390">
        <f>VLOOKUP($F390,'Flat stat lookup'!$A$1:$D$8,3,FALSE)</f>
        <v>0</v>
      </c>
      <c r="I390">
        <f>VLOOKUP($F390,'Flat stat lookup'!$A$1:$D$8,4,FALSE)</f>
        <v>0</v>
      </c>
      <c r="J390">
        <f t="shared" si="19"/>
        <v>0</v>
      </c>
      <c r="K390">
        <f>INDEX(data!B:B,MATCH(Ranking!C390&amp;Ranking!D390,data!N:N,0))</f>
        <v>0</v>
      </c>
      <c r="L390">
        <f>(IF(G390=1,IF('Choice Identifier'!$F$5="atk",0.12,0),0)+IF(H390=1,IF('Choice Identifier'!$F$5="hp",0.12,0),0)+IF(I390=1,IF('Choice Identifier'!$F$5="def",0.12,0),0))/SUM(G390:I390)</f>
        <v>0</v>
      </c>
      <c r="M390">
        <f t="shared" si="18"/>
        <v>0</v>
      </c>
      <c r="N390">
        <f t="shared" si="20"/>
        <v>0</v>
      </c>
    </row>
    <row r="391" spans="1:14" x14ac:dyDescent="0.2">
      <c r="A391">
        <v>3</v>
      </c>
      <c r="B391" t="s">
        <v>643</v>
      </c>
      <c r="C391" t="s">
        <v>6</v>
      </c>
      <c r="D391" t="s">
        <v>647</v>
      </c>
      <c r="E391" s="52">
        <v>1.8000000000000001E-4</v>
      </c>
      <c r="F391" t="str">
        <f>VLOOKUP(C391&amp;D391,data!N:X,11,FALSE)</f>
        <v>ATK</v>
      </c>
      <c r="G391">
        <f>VLOOKUP($F391,'Flat stat lookup'!$A$1:$D$8,2,FALSE)</f>
        <v>1</v>
      </c>
      <c r="H391">
        <f>VLOOKUP($F391,'Flat stat lookup'!$A$1:$D$8,3,FALSE)</f>
        <v>0</v>
      </c>
      <c r="I391">
        <f>VLOOKUP($F391,'Flat stat lookup'!$A$1:$D$8,4,FALSE)</f>
        <v>0</v>
      </c>
      <c r="J391">
        <f t="shared" si="19"/>
        <v>0</v>
      </c>
      <c r="K391">
        <f>INDEX(data!B:B,MATCH(Ranking!C391&amp;Ranking!D391,data!N:N,0))</f>
        <v>0</v>
      </c>
      <c r="L391">
        <f>(IF(G391=1,IF('Choice Identifier'!$F$5="atk",0.12,0),0)+IF(H391=1,IF('Choice Identifier'!$F$5="hp",0.12,0),0)+IF(I391=1,IF('Choice Identifier'!$F$5="def",0.12,0),0))/SUM(G391:I391)</f>
        <v>0</v>
      </c>
      <c r="M391">
        <f t="shared" si="18"/>
        <v>0</v>
      </c>
      <c r="N391">
        <f t="shared" si="20"/>
        <v>0</v>
      </c>
    </row>
    <row r="392" spans="1:14" x14ac:dyDescent="0.2">
      <c r="A392">
        <v>3</v>
      </c>
      <c r="B392" t="s">
        <v>787</v>
      </c>
      <c r="C392" t="s">
        <v>26</v>
      </c>
      <c r="D392" t="s">
        <v>789</v>
      </c>
      <c r="E392" s="52">
        <v>1.7899999999999999E-4</v>
      </c>
      <c r="F392" t="str">
        <f>VLOOKUP(C392&amp;D392,data!N:X,11,FALSE)</f>
        <v>ATK</v>
      </c>
      <c r="G392">
        <f>VLOOKUP($F392,'Flat stat lookup'!$A$1:$D$8,2,FALSE)</f>
        <v>1</v>
      </c>
      <c r="H392">
        <f>VLOOKUP($F392,'Flat stat lookup'!$A$1:$D$8,3,FALSE)</f>
        <v>0</v>
      </c>
      <c r="I392">
        <f>VLOOKUP($F392,'Flat stat lookup'!$A$1:$D$8,4,FALSE)</f>
        <v>0</v>
      </c>
      <c r="J392">
        <f t="shared" si="19"/>
        <v>0</v>
      </c>
      <c r="K392">
        <f>INDEX(data!B:B,MATCH(Ranking!C392&amp;Ranking!D392,data!N:N,0))</f>
        <v>0</v>
      </c>
      <c r="L392">
        <f>(IF(G392=1,IF('Choice Identifier'!$F$5="atk",0.12,0),0)+IF(H392=1,IF('Choice Identifier'!$F$5="hp",0.12,0),0)+IF(I392=1,IF('Choice Identifier'!$F$5="def",0.12,0),0))/SUM(G392:I392)</f>
        <v>0</v>
      </c>
      <c r="M392">
        <f t="shared" si="18"/>
        <v>0</v>
      </c>
      <c r="N392">
        <f t="shared" si="20"/>
        <v>0</v>
      </c>
    </row>
    <row r="393" spans="1:14" x14ac:dyDescent="0.2">
      <c r="A393">
        <v>3</v>
      </c>
      <c r="B393" t="s">
        <v>787</v>
      </c>
      <c r="C393" t="s">
        <v>22</v>
      </c>
      <c r="D393" t="s">
        <v>792</v>
      </c>
      <c r="E393" s="52">
        <v>1.7799999999999999E-4</v>
      </c>
      <c r="F393" t="str">
        <f>VLOOKUP(C393&amp;D393,data!N:X,11,FALSE)</f>
        <v>ATK</v>
      </c>
      <c r="G393">
        <f>VLOOKUP($F393,'Flat stat lookup'!$A$1:$D$8,2,FALSE)</f>
        <v>1</v>
      </c>
      <c r="H393">
        <f>VLOOKUP($F393,'Flat stat lookup'!$A$1:$D$8,3,FALSE)</f>
        <v>0</v>
      </c>
      <c r="I393">
        <f>VLOOKUP($F393,'Flat stat lookup'!$A$1:$D$8,4,FALSE)</f>
        <v>0</v>
      </c>
      <c r="J393">
        <f t="shared" si="19"/>
        <v>0</v>
      </c>
      <c r="K393">
        <f>INDEX(data!B:B,MATCH(Ranking!C393&amp;Ranking!D393,data!N:N,0))</f>
        <v>4</v>
      </c>
      <c r="L393">
        <f>(IF(G393=1,IF('Choice Identifier'!$F$5="atk",0.12,0),0)+IF(H393=1,IF('Choice Identifier'!$F$5="hp",0.12,0),0)+IF(I393=1,IF('Choice Identifier'!$F$5="def",0.12,0),0))/SUM(G393:I393)</f>
        <v>0</v>
      </c>
      <c r="M393">
        <f t="shared" si="18"/>
        <v>4.000178</v>
      </c>
      <c r="N393">
        <f t="shared" si="20"/>
        <v>93</v>
      </c>
    </row>
    <row r="394" spans="1:14" x14ac:dyDescent="0.2">
      <c r="A394">
        <v>3</v>
      </c>
      <c r="B394" t="s">
        <v>562</v>
      </c>
      <c r="C394" t="s">
        <v>6</v>
      </c>
      <c r="D394" t="s">
        <v>563</v>
      </c>
      <c r="E394" s="52">
        <v>1.7699999999999999E-4</v>
      </c>
      <c r="F394" t="str">
        <f>VLOOKUP(C394&amp;D394,data!N:X,11,FALSE)</f>
        <v>ATK</v>
      </c>
      <c r="G394">
        <f>VLOOKUP($F394,'Flat stat lookup'!$A$1:$D$8,2,FALSE)</f>
        <v>1</v>
      </c>
      <c r="H394">
        <f>VLOOKUP($F394,'Flat stat lookup'!$A$1:$D$8,3,FALSE)</f>
        <v>0</v>
      </c>
      <c r="I394">
        <f>VLOOKUP($F394,'Flat stat lookup'!$A$1:$D$8,4,FALSE)</f>
        <v>0</v>
      </c>
      <c r="J394">
        <f t="shared" si="19"/>
        <v>0</v>
      </c>
      <c r="K394">
        <f>INDEX(data!B:B,MATCH(Ranking!C394&amp;Ranking!D394,data!N:N,0))</f>
        <v>0</v>
      </c>
      <c r="L394">
        <f>(IF(G394=1,IF('Choice Identifier'!$F$5="atk",0.12,0),0)+IF(H394=1,IF('Choice Identifier'!$F$5="hp",0.12,0),0)+IF(I394=1,IF('Choice Identifier'!$F$5="def",0.12,0),0))/SUM(G394:I394)</f>
        <v>0</v>
      </c>
      <c r="M394">
        <f t="shared" si="18"/>
        <v>0</v>
      </c>
      <c r="N394">
        <f t="shared" si="20"/>
        <v>0</v>
      </c>
    </row>
    <row r="395" spans="1:14" x14ac:dyDescent="0.2">
      <c r="A395">
        <v>3</v>
      </c>
      <c r="B395" t="s">
        <v>562</v>
      </c>
      <c r="C395" t="s">
        <v>13</v>
      </c>
      <c r="D395" t="s">
        <v>564</v>
      </c>
      <c r="E395" s="52">
        <v>1.76E-4</v>
      </c>
      <c r="F395" t="str">
        <f>VLOOKUP(C395&amp;D395,data!N:X,11,FALSE)</f>
        <v>ATK</v>
      </c>
      <c r="G395">
        <f>VLOOKUP($F395,'Flat stat lookup'!$A$1:$D$8,2,FALSE)</f>
        <v>1</v>
      </c>
      <c r="H395">
        <f>VLOOKUP($F395,'Flat stat lookup'!$A$1:$D$8,3,FALSE)</f>
        <v>0</v>
      </c>
      <c r="I395">
        <f>VLOOKUP($F395,'Flat stat lookup'!$A$1:$D$8,4,FALSE)</f>
        <v>0</v>
      </c>
      <c r="J395">
        <f t="shared" si="19"/>
        <v>0</v>
      </c>
      <c r="K395">
        <f>INDEX(data!B:B,MATCH(Ranking!C395&amp;Ranking!D395,data!N:N,0))</f>
        <v>0</v>
      </c>
      <c r="L395">
        <f>(IF(G395=1,IF('Choice Identifier'!$F$5="atk",0.12,0),0)+IF(H395=1,IF('Choice Identifier'!$F$5="hp",0.12,0),0)+IF(I395=1,IF('Choice Identifier'!$F$5="def",0.12,0),0))/SUM(G395:I395)</f>
        <v>0</v>
      </c>
      <c r="M395">
        <f t="shared" si="18"/>
        <v>0</v>
      </c>
      <c r="N395">
        <f t="shared" si="20"/>
        <v>0</v>
      </c>
    </row>
    <row r="396" spans="1:14" x14ac:dyDescent="0.2">
      <c r="A396">
        <v>3</v>
      </c>
      <c r="B396" t="s">
        <v>562</v>
      </c>
      <c r="C396" t="s">
        <v>19</v>
      </c>
      <c r="D396" t="s">
        <v>565</v>
      </c>
      <c r="E396" s="52">
        <v>1.75E-4</v>
      </c>
      <c r="F396" t="str">
        <f>VLOOKUP(C396&amp;D396,data!N:X,11,FALSE)</f>
        <v>ATK</v>
      </c>
      <c r="G396">
        <f>VLOOKUP($F396,'Flat stat lookup'!$A$1:$D$8,2,FALSE)</f>
        <v>1</v>
      </c>
      <c r="H396">
        <f>VLOOKUP($F396,'Flat stat lookup'!$A$1:$D$8,3,FALSE)</f>
        <v>0</v>
      </c>
      <c r="I396">
        <f>VLOOKUP($F396,'Flat stat lookup'!$A$1:$D$8,4,FALSE)</f>
        <v>0</v>
      </c>
      <c r="J396">
        <f t="shared" si="19"/>
        <v>0</v>
      </c>
      <c r="K396">
        <f>INDEX(data!B:B,MATCH(Ranking!C396&amp;Ranking!D396,data!N:N,0))</f>
        <v>0</v>
      </c>
      <c r="L396">
        <f>(IF(G396=1,IF('Choice Identifier'!$F$5="atk",0.12,0),0)+IF(H396=1,IF('Choice Identifier'!$F$5="hp",0.12,0),0)+IF(I396=1,IF('Choice Identifier'!$F$5="def",0.12,0),0))/SUM(G396:I396)</f>
        <v>0</v>
      </c>
      <c r="M396">
        <f t="shared" si="18"/>
        <v>0</v>
      </c>
      <c r="N396">
        <f t="shared" si="20"/>
        <v>0</v>
      </c>
    </row>
    <row r="397" spans="1:14" x14ac:dyDescent="0.2">
      <c r="A397">
        <v>3</v>
      </c>
      <c r="B397" t="s">
        <v>562</v>
      </c>
      <c r="C397" t="s">
        <v>22</v>
      </c>
      <c r="D397" t="s">
        <v>568</v>
      </c>
      <c r="E397" s="52">
        <v>1.74E-4</v>
      </c>
      <c r="F397" t="str">
        <f>VLOOKUP(C397&amp;D397,data!N:X,11,FALSE)</f>
        <v>ATK</v>
      </c>
      <c r="G397">
        <f>VLOOKUP($F397,'Flat stat lookup'!$A$1:$D$8,2,FALSE)</f>
        <v>1</v>
      </c>
      <c r="H397">
        <f>VLOOKUP($F397,'Flat stat lookup'!$A$1:$D$8,3,FALSE)</f>
        <v>0</v>
      </c>
      <c r="I397">
        <f>VLOOKUP($F397,'Flat stat lookup'!$A$1:$D$8,4,FALSE)</f>
        <v>0</v>
      </c>
      <c r="J397">
        <f t="shared" si="19"/>
        <v>0</v>
      </c>
      <c r="K397">
        <f>INDEX(data!B:B,MATCH(Ranking!C397&amp;Ranking!D397,data!N:N,0))</f>
        <v>2</v>
      </c>
      <c r="L397">
        <f>(IF(G397=1,IF('Choice Identifier'!$F$5="atk",0.12,0),0)+IF(H397=1,IF('Choice Identifier'!$F$5="hp",0.12,0),0)+IF(I397=1,IF('Choice Identifier'!$F$5="def",0.12,0),0))/SUM(G397:I397)</f>
        <v>0</v>
      </c>
      <c r="M397">
        <f t="shared" si="18"/>
        <v>2.0001739999999999</v>
      </c>
      <c r="N397">
        <f t="shared" si="20"/>
        <v>110</v>
      </c>
    </row>
    <row r="398" spans="1:14" x14ac:dyDescent="0.2">
      <c r="A398">
        <v>3</v>
      </c>
      <c r="B398" t="s">
        <v>483</v>
      </c>
      <c r="C398" t="s">
        <v>19</v>
      </c>
      <c r="D398" t="s">
        <v>487</v>
      </c>
      <c r="E398" s="52">
        <v>1.73E-4</v>
      </c>
      <c r="F398" t="str">
        <f>VLOOKUP(C398&amp;D398,data!N:X,11,FALSE)</f>
        <v>HP/DEF</v>
      </c>
      <c r="G398">
        <f>VLOOKUP($F398,'Flat stat lookup'!$A$1:$D$8,2,FALSE)</f>
        <v>0</v>
      </c>
      <c r="H398">
        <f>VLOOKUP($F398,'Flat stat lookup'!$A$1:$D$8,3,FALSE)</f>
        <v>1</v>
      </c>
      <c r="I398">
        <f>VLOOKUP($F398,'Flat stat lookup'!$A$1:$D$8,4,FALSE)</f>
        <v>1</v>
      </c>
      <c r="J398">
        <f t="shared" si="19"/>
        <v>1</v>
      </c>
      <c r="K398">
        <f>INDEX(data!B:B,MATCH(Ranking!C398&amp;Ranking!D398,data!N:N,0))</f>
        <v>0</v>
      </c>
      <c r="L398">
        <f>(IF(G398=1,IF('Choice Identifier'!$F$5="atk",0.12,0),0)+IF(H398=1,IF('Choice Identifier'!$F$5="hp",0.12,0),0)+IF(I398=1,IF('Choice Identifier'!$F$5="def",0.12,0),0))/SUM(G398:I398)</f>
        <v>0.06</v>
      </c>
      <c r="M398">
        <f t="shared" si="18"/>
        <v>0</v>
      </c>
      <c r="N398">
        <f t="shared" si="20"/>
        <v>0</v>
      </c>
    </row>
    <row r="399" spans="1:14" x14ac:dyDescent="0.2">
      <c r="A399">
        <v>3</v>
      </c>
      <c r="B399" t="s">
        <v>483</v>
      </c>
      <c r="C399" t="s">
        <v>26</v>
      </c>
      <c r="D399" t="s">
        <v>488</v>
      </c>
      <c r="E399" s="52">
        <v>1.7200000000000001E-4</v>
      </c>
      <c r="F399" t="str">
        <f>VLOOKUP(C399&amp;D399,data!N:X,11,FALSE)</f>
        <v>ATK/HP</v>
      </c>
      <c r="G399">
        <f>VLOOKUP($F399,'Flat stat lookup'!$A$1:$D$8,2,FALSE)</f>
        <v>1</v>
      </c>
      <c r="H399">
        <f>VLOOKUP($F399,'Flat stat lookup'!$A$1:$D$8,3,FALSE)</f>
        <v>1</v>
      </c>
      <c r="I399">
        <f>VLOOKUP($F399,'Flat stat lookup'!$A$1:$D$8,4,FALSE)</f>
        <v>0</v>
      </c>
      <c r="J399">
        <f t="shared" si="19"/>
        <v>1</v>
      </c>
      <c r="K399">
        <f>INDEX(data!B:B,MATCH(Ranking!C399&amp;Ranking!D399,data!N:N,0))</f>
        <v>0</v>
      </c>
      <c r="L399">
        <f>(IF(G399=1,IF('Choice Identifier'!$F$5="atk",0.12,0),0)+IF(H399=1,IF('Choice Identifier'!$F$5="hp",0.12,0),0)+IF(I399=1,IF('Choice Identifier'!$F$5="def",0.12,0),0))/SUM(G399:I399)</f>
        <v>0.06</v>
      </c>
      <c r="M399">
        <f t="shared" si="18"/>
        <v>0</v>
      </c>
      <c r="N399">
        <f t="shared" si="20"/>
        <v>0</v>
      </c>
    </row>
    <row r="400" spans="1:14" x14ac:dyDescent="0.2">
      <c r="A400">
        <v>3</v>
      </c>
      <c r="B400" t="s">
        <v>483</v>
      </c>
      <c r="C400" t="s">
        <v>13</v>
      </c>
      <c r="D400" t="s">
        <v>486</v>
      </c>
      <c r="E400" s="52">
        <v>1.7100000000000001E-4</v>
      </c>
      <c r="F400" t="str">
        <f>VLOOKUP(C400&amp;D400,data!N:X,11,FALSE)</f>
        <v>HP</v>
      </c>
      <c r="G400">
        <f>VLOOKUP($F400,'Flat stat lookup'!$A$1:$D$8,2,FALSE)</f>
        <v>0</v>
      </c>
      <c r="H400">
        <f>VLOOKUP($F400,'Flat stat lookup'!$A$1:$D$8,3,FALSE)</f>
        <v>1</v>
      </c>
      <c r="I400">
        <f>VLOOKUP($F400,'Flat stat lookup'!$A$1:$D$8,4,FALSE)</f>
        <v>0</v>
      </c>
      <c r="J400">
        <f t="shared" si="19"/>
        <v>1</v>
      </c>
      <c r="K400">
        <f>INDEX(data!B:B,MATCH(Ranking!C400&amp;Ranking!D400,data!N:N,0))</f>
        <v>0</v>
      </c>
      <c r="L400">
        <f>(IF(G400=1,IF('Choice Identifier'!$F$5="atk",0.12,0),0)+IF(H400=1,IF('Choice Identifier'!$F$5="hp",0.12,0),0)+IF(I400=1,IF('Choice Identifier'!$F$5="def",0.12,0),0))/SUM(G400:I400)</f>
        <v>0.12</v>
      </c>
      <c r="M400">
        <f t="shared" si="18"/>
        <v>0</v>
      </c>
      <c r="N400">
        <f t="shared" si="20"/>
        <v>0</v>
      </c>
    </row>
    <row r="401" spans="1:14" x14ac:dyDescent="0.2">
      <c r="A401">
        <v>3</v>
      </c>
      <c r="B401" t="s">
        <v>762</v>
      </c>
      <c r="C401" t="s">
        <v>13</v>
      </c>
      <c r="D401" t="s">
        <v>765</v>
      </c>
      <c r="E401" s="52">
        <v>1.7000000000000001E-4</v>
      </c>
      <c r="F401" t="str">
        <f>VLOOKUP(C401&amp;D401,data!N:X,11,FALSE)</f>
        <v>Any</v>
      </c>
      <c r="G401">
        <f>VLOOKUP($F401,'Flat stat lookup'!$A$1:$D$8,2,FALSE)</f>
        <v>1</v>
      </c>
      <c r="H401">
        <f>VLOOKUP($F401,'Flat stat lookup'!$A$1:$D$8,3,FALSE)</f>
        <v>1</v>
      </c>
      <c r="I401">
        <f>VLOOKUP($F401,'Flat stat lookup'!$A$1:$D$8,4,FALSE)</f>
        <v>1</v>
      </c>
      <c r="J401">
        <f t="shared" si="19"/>
        <v>1</v>
      </c>
      <c r="K401">
        <f>INDEX(data!B:B,MATCH(Ranking!C401&amp;Ranking!D401,data!N:N,0))</f>
        <v>0</v>
      </c>
      <c r="L401">
        <f>(IF(G401=1,IF('Choice Identifier'!$F$5="atk",0.12,0),0)+IF(H401=1,IF('Choice Identifier'!$F$5="hp",0.12,0),0)+IF(I401=1,IF('Choice Identifier'!$F$5="def",0.12,0),0))/SUM(G401:I401)</f>
        <v>0.04</v>
      </c>
      <c r="M401">
        <f t="shared" si="18"/>
        <v>0</v>
      </c>
      <c r="N401">
        <f t="shared" si="20"/>
        <v>0</v>
      </c>
    </row>
    <row r="402" spans="1:14" x14ac:dyDescent="0.2">
      <c r="A402">
        <v>3</v>
      </c>
      <c r="B402" t="s">
        <v>762</v>
      </c>
      <c r="C402" t="s">
        <v>6</v>
      </c>
      <c r="D402" t="s">
        <v>764</v>
      </c>
      <c r="E402" s="52">
        <v>1.6899999999999999E-4</v>
      </c>
      <c r="F402" t="str">
        <f>VLOOKUP(C402&amp;D402,data!N:X,11,FALSE)</f>
        <v>ATK</v>
      </c>
      <c r="G402">
        <f>VLOOKUP($F402,'Flat stat lookup'!$A$1:$D$8,2,FALSE)</f>
        <v>1</v>
      </c>
      <c r="H402">
        <f>VLOOKUP($F402,'Flat stat lookup'!$A$1:$D$8,3,FALSE)</f>
        <v>0</v>
      </c>
      <c r="I402">
        <f>VLOOKUP($F402,'Flat stat lookup'!$A$1:$D$8,4,FALSE)</f>
        <v>0</v>
      </c>
      <c r="J402">
        <f t="shared" si="19"/>
        <v>0</v>
      </c>
      <c r="K402">
        <f>INDEX(data!B:B,MATCH(Ranking!C402&amp;Ranking!D402,data!N:N,0))</f>
        <v>0</v>
      </c>
      <c r="L402">
        <f>(IF(G402=1,IF('Choice Identifier'!$F$5="atk",0.12,0),0)+IF(H402=1,IF('Choice Identifier'!$F$5="hp",0.12,0),0)+IF(I402=1,IF('Choice Identifier'!$F$5="def",0.12,0),0))/SUM(G402:I402)</f>
        <v>0</v>
      </c>
      <c r="M402">
        <f t="shared" si="18"/>
        <v>0</v>
      </c>
      <c r="N402">
        <f t="shared" si="20"/>
        <v>0</v>
      </c>
    </row>
    <row r="403" spans="1:14" x14ac:dyDescent="0.2">
      <c r="A403">
        <v>3</v>
      </c>
      <c r="B403" t="s">
        <v>762</v>
      </c>
      <c r="C403" t="s">
        <v>22</v>
      </c>
      <c r="D403" t="s">
        <v>763</v>
      </c>
      <c r="E403" s="52">
        <v>1.6799999999999999E-4</v>
      </c>
      <c r="F403" t="str">
        <f>VLOOKUP(C403&amp;D403,data!N:X,11,FALSE)</f>
        <v>HP</v>
      </c>
      <c r="G403">
        <f>VLOOKUP($F403,'Flat stat lookup'!$A$1:$D$8,2,FALSE)</f>
        <v>0</v>
      </c>
      <c r="H403">
        <f>VLOOKUP($F403,'Flat stat lookup'!$A$1:$D$8,3,FALSE)</f>
        <v>1</v>
      </c>
      <c r="I403">
        <f>VLOOKUP($F403,'Flat stat lookup'!$A$1:$D$8,4,FALSE)</f>
        <v>0</v>
      </c>
      <c r="J403">
        <f t="shared" si="19"/>
        <v>1</v>
      </c>
      <c r="K403">
        <f>INDEX(data!B:B,MATCH(Ranking!C403&amp;Ranking!D403,data!N:N,0))</f>
        <v>5</v>
      </c>
      <c r="L403">
        <f>(IF(G403=1,IF('Choice Identifier'!$F$5="atk",0.12,0),0)+IF(H403=1,IF('Choice Identifier'!$F$5="hp",0.12,0),0)+IF(I403=1,IF('Choice Identifier'!$F$5="def",0.12,0),0))/SUM(G403:I403)</f>
        <v>0.12</v>
      </c>
      <c r="M403">
        <f t="shared" si="18"/>
        <v>55.120168</v>
      </c>
      <c r="N403">
        <f t="shared" si="20"/>
        <v>14</v>
      </c>
    </row>
    <row r="404" spans="1:14" x14ac:dyDescent="0.2">
      <c r="A404">
        <v>3</v>
      </c>
      <c r="B404" t="s">
        <v>196</v>
      </c>
      <c r="C404" t="s">
        <v>22</v>
      </c>
      <c r="D404" t="s">
        <v>197</v>
      </c>
      <c r="E404" s="52">
        <v>1.6699999999999999E-4</v>
      </c>
      <c r="F404" t="str">
        <f>VLOOKUP(C404&amp;D404,data!N:X,11,FALSE)</f>
        <v>Any</v>
      </c>
      <c r="G404">
        <f>VLOOKUP($F404,'Flat stat lookup'!$A$1:$D$8,2,FALSE)</f>
        <v>1</v>
      </c>
      <c r="H404">
        <f>VLOOKUP($F404,'Flat stat lookup'!$A$1:$D$8,3,FALSE)</f>
        <v>1</v>
      </c>
      <c r="I404">
        <f>VLOOKUP($F404,'Flat stat lookup'!$A$1:$D$8,4,FALSE)</f>
        <v>1</v>
      </c>
      <c r="J404">
        <f t="shared" si="19"/>
        <v>1</v>
      </c>
      <c r="K404">
        <f>INDEX(data!B:B,MATCH(Ranking!C404&amp;Ranking!D404,data!N:N,0))</f>
        <v>8</v>
      </c>
      <c r="L404">
        <f>(IF(G404=1,IF('Choice Identifier'!$F$5="atk",0.12,0),0)+IF(H404=1,IF('Choice Identifier'!$F$5="hp",0.12,0),0)+IF(I404=1,IF('Choice Identifier'!$F$5="def",0.12,0),0))/SUM(G404:I404)</f>
        <v>0.04</v>
      </c>
      <c r="M404">
        <f t="shared" si="18"/>
        <v>58.040166999999997</v>
      </c>
      <c r="N404">
        <f t="shared" si="20"/>
        <v>1</v>
      </c>
    </row>
    <row r="405" spans="1:14" x14ac:dyDescent="0.2">
      <c r="A405">
        <v>3</v>
      </c>
      <c r="B405" t="s">
        <v>569</v>
      </c>
      <c r="C405" t="s">
        <v>6</v>
      </c>
      <c r="D405" t="s">
        <v>574</v>
      </c>
      <c r="E405" s="52">
        <v>1.66E-4</v>
      </c>
      <c r="F405" t="str">
        <f>VLOOKUP(C405&amp;D405,data!N:X,11,FALSE)</f>
        <v>DEF</v>
      </c>
      <c r="G405">
        <f>VLOOKUP($F405,'Flat stat lookup'!$A$1:$D$8,2,FALSE)</f>
        <v>0</v>
      </c>
      <c r="H405">
        <f>VLOOKUP($F405,'Flat stat lookup'!$A$1:$D$8,3,FALSE)</f>
        <v>0</v>
      </c>
      <c r="I405">
        <f>VLOOKUP($F405,'Flat stat lookup'!$A$1:$D$8,4,FALSE)</f>
        <v>1</v>
      </c>
      <c r="J405">
        <f t="shared" si="19"/>
        <v>0</v>
      </c>
      <c r="K405">
        <f>INDEX(data!B:B,MATCH(Ranking!C405&amp;Ranking!D405,data!N:N,0))</f>
        <v>0</v>
      </c>
      <c r="L405">
        <f>(IF(G405=1,IF('Choice Identifier'!$F$5="atk",0.12,0),0)+IF(H405=1,IF('Choice Identifier'!$F$5="hp",0.12,0),0)+IF(I405=1,IF('Choice Identifier'!$F$5="def",0.12,0),0))/SUM(G405:I405)</f>
        <v>0</v>
      </c>
      <c r="M405">
        <f t="shared" si="18"/>
        <v>0</v>
      </c>
      <c r="N405">
        <f t="shared" si="20"/>
        <v>0</v>
      </c>
    </row>
    <row r="406" spans="1:14" x14ac:dyDescent="0.2">
      <c r="A406">
        <v>3</v>
      </c>
      <c r="B406" t="s">
        <v>569</v>
      </c>
      <c r="C406" t="s">
        <v>19</v>
      </c>
      <c r="D406" t="s">
        <v>575</v>
      </c>
      <c r="E406" s="52">
        <v>1.65E-4</v>
      </c>
      <c r="F406" t="str">
        <f>VLOOKUP(C406&amp;D406,data!N:X,11,FALSE)</f>
        <v>DEF</v>
      </c>
      <c r="G406">
        <f>VLOOKUP($F406,'Flat stat lookup'!$A$1:$D$8,2,FALSE)</f>
        <v>0</v>
      </c>
      <c r="H406">
        <f>VLOOKUP($F406,'Flat stat lookup'!$A$1:$D$8,3,FALSE)</f>
        <v>0</v>
      </c>
      <c r="I406">
        <f>VLOOKUP($F406,'Flat stat lookup'!$A$1:$D$8,4,FALSE)</f>
        <v>1</v>
      </c>
      <c r="J406">
        <f t="shared" si="19"/>
        <v>0</v>
      </c>
      <c r="K406">
        <f>INDEX(data!B:B,MATCH(Ranking!C406&amp;Ranking!D406,data!N:N,0))</f>
        <v>0</v>
      </c>
      <c r="L406">
        <f>(IF(G406=1,IF('Choice Identifier'!$F$5="atk",0.12,0),0)+IF(H406=1,IF('Choice Identifier'!$F$5="hp",0.12,0),0)+IF(I406=1,IF('Choice Identifier'!$F$5="def",0.12,0),0))/SUM(G406:I406)</f>
        <v>0</v>
      </c>
      <c r="M406">
        <f t="shared" si="18"/>
        <v>0</v>
      </c>
      <c r="N406">
        <f t="shared" si="20"/>
        <v>0</v>
      </c>
    </row>
    <row r="407" spans="1:14" x14ac:dyDescent="0.2">
      <c r="A407">
        <v>3</v>
      </c>
      <c r="B407" t="s">
        <v>569</v>
      </c>
      <c r="C407" t="s">
        <v>26</v>
      </c>
      <c r="D407" t="s">
        <v>573</v>
      </c>
      <c r="E407" s="52">
        <v>1.64E-4</v>
      </c>
      <c r="F407" t="str">
        <f>VLOOKUP(C407&amp;D407,data!N:X,11,FALSE)</f>
        <v>DEF</v>
      </c>
      <c r="G407">
        <f>VLOOKUP($F407,'Flat stat lookup'!$A$1:$D$8,2,FALSE)</f>
        <v>0</v>
      </c>
      <c r="H407">
        <f>VLOOKUP($F407,'Flat stat lookup'!$A$1:$D$8,3,FALSE)</f>
        <v>0</v>
      </c>
      <c r="I407">
        <f>VLOOKUP($F407,'Flat stat lookup'!$A$1:$D$8,4,FALSE)</f>
        <v>1</v>
      </c>
      <c r="J407">
        <f t="shared" si="19"/>
        <v>0</v>
      </c>
      <c r="K407">
        <f>INDEX(data!B:B,MATCH(Ranking!C407&amp;Ranking!D407,data!N:N,0))</f>
        <v>0</v>
      </c>
      <c r="L407">
        <f>(IF(G407=1,IF('Choice Identifier'!$F$5="atk",0.12,0),0)+IF(H407=1,IF('Choice Identifier'!$F$5="hp",0.12,0),0)+IF(I407=1,IF('Choice Identifier'!$F$5="def",0.12,0),0))/SUM(G407:I407)</f>
        <v>0</v>
      </c>
      <c r="M407">
        <f t="shared" si="18"/>
        <v>0</v>
      </c>
      <c r="N407">
        <f t="shared" si="20"/>
        <v>0</v>
      </c>
    </row>
    <row r="408" spans="1:14" x14ac:dyDescent="0.2">
      <c r="A408">
        <v>3</v>
      </c>
      <c r="B408" t="s">
        <v>569</v>
      </c>
      <c r="C408" t="s">
        <v>22</v>
      </c>
      <c r="D408" t="s">
        <v>571</v>
      </c>
      <c r="E408" s="52">
        <v>1.63E-4</v>
      </c>
      <c r="F408" t="str">
        <f>VLOOKUP(C408&amp;D408,data!N:X,11,FALSE)</f>
        <v>DEF</v>
      </c>
      <c r="G408">
        <f>VLOOKUP($F408,'Flat stat lookup'!$A$1:$D$8,2,FALSE)</f>
        <v>0</v>
      </c>
      <c r="H408">
        <f>VLOOKUP($F408,'Flat stat lookup'!$A$1:$D$8,3,FALSE)</f>
        <v>0</v>
      </c>
      <c r="I408">
        <f>VLOOKUP($F408,'Flat stat lookup'!$A$1:$D$8,4,FALSE)</f>
        <v>1</v>
      </c>
      <c r="J408">
        <f t="shared" si="19"/>
        <v>0</v>
      </c>
      <c r="K408">
        <f>INDEX(data!B:B,MATCH(Ranking!C408&amp;Ranking!D408,data!N:N,0))</f>
        <v>2</v>
      </c>
      <c r="L408">
        <f>(IF(G408=1,IF('Choice Identifier'!$F$5="atk",0.12,0),0)+IF(H408=1,IF('Choice Identifier'!$F$5="hp",0.12,0),0)+IF(I408=1,IF('Choice Identifier'!$F$5="def",0.12,0),0))/SUM(G408:I408)</f>
        <v>0</v>
      </c>
      <c r="M408">
        <f t="shared" si="18"/>
        <v>2.0001630000000001</v>
      </c>
      <c r="N408">
        <f t="shared" si="20"/>
        <v>111</v>
      </c>
    </row>
    <row r="409" spans="1:14" x14ac:dyDescent="0.2">
      <c r="A409">
        <v>3</v>
      </c>
      <c r="B409" t="s">
        <v>569</v>
      </c>
      <c r="C409" t="s">
        <v>13</v>
      </c>
      <c r="D409" t="s">
        <v>570</v>
      </c>
      <c r="E409" s="52">
        <v>1.6200000000000001E-4</v>
      </c>
      <c r="F409" t="str">
        <f>VLOOKUP(C409&amp;D409,data!N:X,11,FALSE)</f>
        <v>DEF</v>
      </c>
      <c r="G409">
        <f>VLOOKUP($F409,'Flat stat lookup'!$A$1:$D$8,2,FALSE)</f>
        <v>0</v>
      </c>
      <c r="H409">
        <f>VLOOKUP($F409,'Flat stat lookup'!$A$1:$D$8,3,FALSE)</f>
        <v>0</v>
      </c>
      <c r="I409">
        <f>VLOOKUP($F409,'Flat stat lookup'!$A$1:$D$8,4,FALSE)</f>
        <v>1</v>
      </c>
      <c r="J409">
        <f t="shared" si="19"/>
        <v>0</v>
      </c>
      <c r="K409">
        <f>INDEX(data!B:B,MATCH(Ranking!C409&amp;Ranking!D409,data!N:N,0))</f>
        <v>0</v>
      </c>
      <c r="L409">
        <f>(IF(G409=1,IF('Choice Identifier'!$F$5="atk",0.12,0),0)+IF(H409=1,IF('Choice Identifier'!$F$5="hp",0.12,0),0)+IF(I409=1,IF('Choice Identifier'!$F$5="def",0.12,0),0))/SUM(G409:I409)</f>
        <v>0</v>
      </c>
      <c r="M409">
        <f t="shared" si="18"/>
        <v>0</v>
      </c>
      <c r="N409">
        <f t="shared" si="20"/>
        <v>0</v>
      </c>
    </row>
    <row r="410" spans="1:14" x14ac:dyDescent="0.2">
      <c r="A410">
        <v>3</v>
      </c>
      <c r="B410" t="s">
        <v>775</v>
      </c>
      <c r="C410" t="s">
        <v>22</v>
      </c>
      <c r="D410" t="s">
        <v>780</v>
      </c>
      <c r="E410" s="52">
        <v>1.6100000000000001E-4</v>
      </c>
      <c r="F410" t="str">
        <f>VLOOKUP(C410&amp;D410,data!N:X,11,FALSE)</f>
        <v>HP/DEF</v>
      </c>
      <c r="G410">
        <f>VLOOKUP($F410,'Flat stat lookup'!$A$1:$D$8,2,FALSE)</f>
        <v>0</v>
      </c>
      <c r="H410">
        <f>VLOOKUP($F410,'Flat stat lookup'!$A$1:$D$8,3,FALSE)</f>
        <v>1</v>
      </c>
      <c r="I410">
        <f>VLOOKUP($F410,'Flat stat lookup'!$A$1:$D$8,4,FALSE)</f>
        <v>1</v>
      </c>
      <c r="J410">
        <f t="shared" si="19"/>
        <v>1</v>
      </c>
      <c r="K410">
        <f>INDEX(data!B:B,MATCH(Ranking!C410&amp;Ranking!D410,data!N:N,0))</f>
        <v>5</v>
      </c>
      <c r="L410">
        <f>(IF(G410=1,IF('Choice Identifier'!$F$5="atk",0.12,0),0)+IF(H410=1,IF('Choice Identifier'!$F$5="hp",0.12,0),0)+IF(I410=1,IF('Choice Identifier'!$F$5="def",0.12,0),0))/SUM(G410:I410)</f>
        <v>0.06</v>
      </c>
      <c r="M410">
        <f t="shared" si="18"/>
        <v>55.060161000000001</v>
      </c>
      <c r="N410">
        <f t="shared" si="20"/>
        <v>22</v>
      </c>
    </row>
    <row r="411" spans="1:14" x14ac:dyDescent="0.2">
      <c r="A411">
        <v>3</v>
      </c>
      <c r="B411" t="s">
        <v>95</v>
      </c>
      <c r="C411" t="s">
        <v>13</v>
      </c>
      <c r="D411" t="s">
        <v>99</v>
      </c>
      <c r="E411" s="52">
        <v>1.6000000000000001E-4</v>
      </c>
      <c r="F411" t="str">
        <f>VLOOKUP(C411&amp;D411,data!N:X,11,FALSE)</f>
        <v>DEF</v>
      </c>
      <c r="G411">
        <f>VLOOKUP($F411,'Flat stat lookup'!$A$1:$D$8,2,FALSE)</f>
        <v>0</v>
      </c>
      <c r="H411">
        <f>VLOOKUP($F411,'Flat stat lookup'!$A$1:$D$8,3,FALSE)</f>
        <v>0</v>
      </c>
      <c r="I411">
        <f>VLOOKUP($F411,'Flat stat lookup'!$A$1:$D$8,4,FALSE)</f>
        <v>1</v>
      </c>
      <c r="J411">
        <f t="shared" si="19"/>
        <v>0</v>
      </c>
      <c r="K411">
        <f>INDEX(data!B:B,MATCH(Ranking!C411&amp;Ranking!D411,data!N:N,0))</f>
        <v>0</v>
      </c>
      <c r="L411">
        <f>(IF(G411=1,IF('Choice Identifier'!$F$5="atk",0.12,0),0)+IF(H411=1,IF('Choice Identifier'!$F$5="hp",0.12,0),0)+IF(I411=1,IF('Choice Identifier'!$F$5="def",0.12,0),0))/SUM(G411:I411)</f>
        <v>0</v>
      </c>
      <c r="M411">
        <f t="shared" si="18"/>
        <v>0</v>
      </c>
      <c r="N411">
        <f t="shared" si="20"/>
        <v>0</v>
      </c>
    </row>
    <row r="412" spans="1:14" x14ac:dyDescent="0.2">
      <c r="A412">
        <v>3</v>
      </c>
      <c r="B412" t="s">
        <v>95</v>
      </c>
      <c r="C412" t="s">
        <v>6</v>
      </c>
      <c r="D412" t="s">
        <v>96</v>
      </c>
      <c r="E412" s="52">
        <v>1.5899999999999999E-4</v>
      </c>
      <c r="F412" t="str">
        <f>VLOOKUP(C412&amp;D412,data!N:X,11,FALSE)</f>
        <v>Any</v>
      </c>
      <c r="G412">
        <f>VLOOKUP($F412,'Flat stat lookup'!$A$1:$D$8,2,FALSE)</f>
        <v>1</v>
      </c>
      <c r="H412">
        <f>VLOOKUP($F412,'Flat stat lookup'!$A$1:$D$8,3,FALSE)</f>
        <v>1</v>
      </c>
      <c r="I412">
        <f>VLOOKUP($F412,'Flat stat lookup'!$A$1:$D$8,4,FALSE)</f>
        <v>1</v>
      </c>
      <c r="J412">
        <f t="shared" si="19"/>
        <v>1</v>
      </c>
      <c r="K412">
        <f>INDEX(data!B:B,MATCH(Ranking!C412&amp;Ranking!D412,data!N:N,0))</f>
        <v>0</v>
      </c>
      <c r="L412">
        <f>(IF(G412=1,IF('Choice Identifier'!$F$5="atk",0.12,0),0)+IF(H412=1,IF('Choice Identifier'!$F$5="hp",0.12,0),0)+IF(I412=1,IF('Choice Identifier'!$F$5="def",0.12,0),0))/SUM(G412:I412)</f>
        <v>0.04</v>
      </c>
      <c r="M412">
        <f t="shared" si="18"/>
        <v>0</v>
      </c>
      <c r="N412">
        <f t="shared" si="20"/>
        <v>0</v>
      </c>
    </row>
    <row r="413" spans="1:14" x14ac:dyDescent="0.2">
      <c r="A413">
        <v>3</v>
      </c>
      <c r="B413" t="s">
        <v>730</v>
      </c>
      <c r="C413" t="s">
        <v>22</v>
      </c>
      <c r="D413" t="s">
        <v>731</v>
      </c>
      <c r="E413" s="52">
        <v>1.5799999999999999E-4</v>
      </c>
      <c r="F413" t="str">
        <f>VLOOKUP(C413&amp;D413,data!N:X,11,FALSE)</f>
        <v>DEF</v>
      </c>
      <c r="G413">
        <f>VLOOKUP($F413,'Flat stat lookup'!$A$1:$D$8,2,FALSE)</f>
        <v>0</v>
      </c>
      <c r="H413">
        <f>VLOOKUP($F413,'Flat stat lookup'!$A$1:$D$8,3,FALSE)</f>
        <v>0</v>
      </c>
      <c r="I413">
        <f>VLOOKUP($F413,'Flat stat lookup'!$A$1:$D$8,4,FALSE)</f>
        <v>1</v>
      </c>
      <c r="J413">
        <f t="shared" si="19"/>
        <v>0</v>
      </c>
      <c r="K413">
        <f>INDEX(data!B:B,MATCH(Ranking!C413&amp;Ranking!D413,data!N:N,0))</f>
        <v>3</v>
      </c>
      <c r="L413">
        <f>(IF(G413=1,IF('Choice Identifier'!$F$5="atk",0.12,0),0)+IF(H413=1,IF('Choice Identifier'!$F$5="hp",0.12,0),0)+IF(I413=1,IF('Choice Identifier'!$F$5="def",0.12,0),0))/SUM(G413:I413)</f>
        <v>0</v>
      </c>
      <c r="M413">
        <f t="shared" si="18"/>
        <v>3.0001579999999999</v>
      </c>
      <c r="N413">
        <f t="shared" si="20"/>
        <v>99</v>
      </c>
    </row>
    <row r="414" spans="1:14" x14ac:dyDescent="0.2">
      <c r="A414">
        <v>3</v>
      </c>
      <c r="B414" t="s">
        <v>730</v>
      </c>
      <c r="C414" t="s">
        <v>6</v>
      </c>
      <c r="D414" t="s">
        <v>732</v>
      </c>
      <c r="E414" s="52">
        <v>1.5699999999999999E-4</v>
      </c>
      <c r="F414" t="str">
        <f>VLOOKUP(C414&amp;D414,data!N:X,11,FALSE)</f>
        <v>DEF</v>
      </c>
      <c r="G414">
        <f>VLOOKUP($F414,'Flat stat lookup'!$A$1:$D$8,2,FALSE)</f>
        <v>0</v>
      </c>
      <c r="H414">
        <f>VLOOKUP($F414,'Flat stat lookup'!$A$1:$D$8,3,FALSE)</f>
        <v>0</v>
      </c>
      <c r="I414">
        <f>VLOOKUP($F414,'Flat stat lookup'!$A$1:$D$8,4,FALSE)</f>
        <v>1</v>
      </c>
      <c r="J414">
        <f t="shared" si="19"/>
        <v>0</v>
      </c>
      <c r="K414">
        <f>INDEX(data!B:B,MATCH(Ranking!C414&amp;Ranking!D414,data!N:N,0))</f>
        <v>0</v>
      </c>
      <c r="L414">
        <f>(IF(G414=1,IF('Choice Identifier'!$F$5="atk",0.12,0),0)+IF(H414=1,IF('Choice Identifier'!$F$5="hp",0.12,0),0)+IF(I414=1,IF('Choice Identifier'!$F$5="def",0.12,0),0))/SUM(G414:I414)</f>
        <v>0</v>
      </c>
      <c r="M414">
        <f t="shared" si="18"/>
        <v>0</v>
      </c>
      <c r="N414">
        <f t="shared" si="20"/>
        <v>0</v>
      </c>
    </row>
    <row r="415" spans="1:14" x14ac:dyDescent="0.2">
      <c r="A415">
        <v>3</v>
      </c>
      <c r="B415" t="s">
        <v>730</v>
      </c>
      <c r="C415" t="s">
        <v>13</v>
      </c>
      <c r="D415" t="s">
        <v>733</v>
      </c>
      <c r="E415" s="52">
        <v>1.56E-4</v>
      </c>
      <c r="F415" t="str">
        <f>VLOOKUP(C415&amp;D415,data!N:X,11,FALSE)</f>
        <v>DEF</v>
      </c>
      <c r="G415">
        <f>VLOOKUP($F415,'Flat stat lookup'!$A$1:$D$8,2,FALSE)</f>
        <v>0</v>
      </c>
      <c r="H415">
        <f>VLOOKUP($F415,'Flat stat lookup'!$A$1:$D$8,3,FALSE)</f>
        <v>0</v>
      </c>
      <c r="I415">
        <f>VLOOKUP($F415,'Flat stat lookup'!$A$1:$D$8,4,FALSE)</f>
        <v>1</v>
      </c>
      <c r="J415">
        <f t="shared" si="19"/>
        <v>0</v>
      </c>
      <c r="K415">
        <f>INDEX(data!B:B,MATCH(Ranking!C415&amp;Ranking!D415,data!N:N,0))</f>
        <v>0</v>
      </c>
      <c r="L415">
        <f>(IF(G415=1,IF('Choice Identifier'!$F$5="atk",0.12,0),0)+IF(H415=1,IF('Choice Identifier'!$F$5="hp",0.12,0),0)+IF(I415=1,IF('Choice Identifier'!$F$5="def",0.12,0),0))/SUM(G415:I415)</f>
        <v>0</v>
      </c>
      <c r="M415">
        <f t="shared" si="18"/>
        <v>0</v>
      </c>
      <c r="N415">
        <f t="shared" si="20"/>
        <v>0</v>
      </c>
    </row>
    <row r="416" spans="1:14" x14ac:dyDescent="0.2">
      <c r="A416">
        <v>3</v>
      </c>
      <c r="B416" t="s">
        <v>730</v>
      </c>
      <c r="C416" t="s">
        <v>26</v>
      </c>
      <c r="D416" t="s">
        <v>734</v>
      </c>
      <c r="E416" s="52">
        <v>1.55E-4</v>
      </c>
      <c r="F416" t="str">
        <f>VLOOKUP(C416&amp;D416,data!N:X,11,FALSE)</f>
        <v>DEF</v>
      </c>
      <c r="G416">
        <f>VLOOKUP($F416,'Flat stat lookup'!$A$1:$D$8,2,FALSE)</f>
        <v>0</v>
      </c>
      <c r="H416">
        <f>VLOOKUP($F416,'Flat stat lookup'!$A$1:$D$8,3,FALSE)</f>
        <v>0</v>
      </c>
      <c r="I416">
        <f>VLOOKUP($F416,'Flat stat lookup'!$A$1:$D$8,4,FALSE)</f>
        <v>1</v>
      </c>
      <c r="J416">
        <f t="shared" si="19"/>
        <v>0</v>
      </c>
      <c r="K416">
        <f>INDEX(data!B:B,MATCH(Ranking!C416&amp;Ranking!D416,data!N:N,0))</f>
        <v>0</v>
      </c>
      <c r="L416">
        <f>(IF(G416=1,IF('Choice Identifier'!$F$5="atk",0.12,0),0)+IF(H416=1,IF('Choice Identifier'!$F$5="hp",0.12,0),0)+IF(I416=1,IF('Choice Identifier'!$F$5="def",0.12,0),0))/SUM(G416:I416)</f>
        <v>0</v>
      </c>
      <c r="M416">
        <f t="shared" si="18"/>
        <v>0</v>
      </c>
      <c r="N416">
        <f t="shared" si="20"/>
        <v>0</v>
      </c>
    </row>
    <row r="417" spans="1:14" x14ac:dyDescent="0.2">
      <c r="A417">
        <v>3</v>
      </c>
      <c r="B417" t="s">
        <v>730</v>
      </c>
      <c r="C417" t="s">
        <v>19</v>
      </c>
      <c r="D417" t="s">
        <v>735</v>
      </c>
      <c r="E417" s="52">
        <v>1.54E-4</v>
      </c>
      <c r="F417" t="str">
        <f>VLOOKUP(C417&amp;D417,data!N:X,11,FALSE)</f>
        <v>DEF</v>
      </c>
      <c r="G417">
        <f>VLOOKUP($F417,'Flat stat lookup'!$A$1:$D$8,2,FALSE)</f>
        <v>0</v>
      </c>
      <c r="H417">
        <f>VLOOKUP($F417,'Flat stat lookup'!$A$1:$D$8,3,FALSE)</f>
        <v>0</v>
      </c>
      <c r="I417">
        <f>VLOOKUP($F417,'Flat stat lookup'!$A$1:$D$8,4,FALSE)</f>
        <v>1</v>
      </c>
      <c r="J417">
        <f t="shared" si="19"/>
        <v>0</v>
      </c>
      <c r="K417">
        <f>INDEX(data!B:B,MATCH(Ranking!C417&amp;Ranking!D417,data!N:N,0))</f>
        <v>0</v>
      </c>
      <c r="L417">
        <f>(IF(G417=1,IF('Choice Identifier'!$F$5="atk",0.12,0),0)+IF(H417=1,IF('Choice Identifier'!$F$5="hp",0.12,0),0)+IF(I417=1,IF('Choice Identifier'!$F$5="def",0.12,0),0))/SUM(G417:I417)</f>
        <v>0</v>
      </c>
      <c r="M417">
        <f t="shared" si="18"/>
        <v>0</v>
      </c>
      <c r="N417">
        <f t="shared" si="20"/>
        <v>0</v>
      </c>
    </row>
    <row r="418" spans="1:14" x14ac:dyDescent="0.2">
      <c r="A418">
        <v>3</v>
      </c>
      <c r="B418" t="s">
        <v>723</v>
      </c>
      <c r="C418" t="s">
        <v>19</v>
      </c>
      <c r="D418" t="s">
        <v>727</v>
      </c>
      <c r="E418" s="52">
        <v>1.5300000000000001E-4</v>
      </c>
      <c r="F418" t="str">
        <f>VLOOKUP(C418&amp;D418,data!N:X,11,FALSE)</f>
        <v>HP/DEF</v>
      </c>
      <c r="G418">
        <f>VLOOKUP($F418,'Flat stat lookup'!$A$1:$D$8,2,FALSE)</f>
        <v>0</v>
      </c>
      <c r="H418">
        <f>VLOOKUP($F418,'Flat stat lookup'!$A$1:$D$8,3,FALSE)</f>
        <v>1</v>
      </c>
      <c r="I418">
        <f>VLOOKUP($F418,'Flat stat lookup'!$A$1:$D$8,4,FALSE)</f>
        <v>1</v>
      </c>
      <c r="J418">
        <f t="shared" si="19"/>
        <v>1</v>
      </c>
      <c r="K418">
        <f>INDEX(data!B:B,MATCH(Ranking!C418&amp;Ranking!D418,data!N:N,0))</f>
        <v>0</v>
      </c>
      <c r="L418">
        <f>(IF(G418=1,IF('Choice Identifier'!$F$5="atk",0.12,0),0)+IF(H418=1,IF('Choice Identifier'!$F$5="hp",0.12,0),0)+IF(I418=1,IF('Choice Identifier'!$F$5="def",0.12,0),0))/SUM(G418:I418)</f>
        <v>0.06</v>
      </c>
      <c r="M418">
        <f t="shared" si="18"/>
        <v>0</v>
      </c>
      <c r="N418">
        <f t="shared" si="20"/>
        <v>0</v>
      </c>
    </row>
    <row r="419" spans="1:14" x14ac:dyDescent="0.2">
      <c r="A419">
        <v>3</v>
      </c>
      <c r="B419" t="s">
        <v>723</v>
      </c>
      <c r="C419" t="s">
        <v>22</v>
      </c>
      <c r="D419" t="s">
        <v>725</v>
      </c>
      <c r="E419" s="52">
        <v>1.5200000000000001E-4</v>
      </c>
      <c r="F419" t="str">
        <f>VLOOKUP(C419&amp;D419,data!N:X,11,FALSE)</f>
        <v>HP/DEF</v>
      </c>
      <c r="G419">
        <f>VLOOKUP($F419,'Flat stat lookup'!$A$1:$D$8,2,FALSE)</f>
        <v>0</v>
      </c>
      <c r="H419">
        <f>VLOOKUP($F419,'Flat stat lookup'!$A$1:$D$8,3,FALSE)</f>
        <v>1</v>
      </c>
      <c r="I419">
        <f>VLOOKUP($F419,'Flat stat lookup'!$A$1:$D$8,4,FALSE)</f>
        <v>1</v>
      </c>
      <c r="J419">
        <f t="shared" si="19"/>
        <v>1</v>
      </c>
      <c r="K419">
        <f>INDEX(data!B:B,MATCH(Ranking!C419&amp;Ranking!D419,data!N:N,0))</f>
        <v>1</v>
      </c>
      <c r="L419">
        <f>(IF(G419=1,IF('Choice Identifier'!$F$5="atk",0.12,0),0)+IF(H419=1,IF('Choice Identifier'!$F$5="hp",0.12,0),0)+IF(I419=1,IF('Choice Identifier'!$F$5="def",0.12,0),0))/SUM(G419:I419)</f>
        <v>0.06</v>
      </c>
      <c r="M419">
        <f t="shared" si="18"/>
        <v>51.060152000000002</v>
      </c>
      <c r="N419">
        <f t="shared" si="20"/>
        <v>65</v>
      </c>
    </row>
    <row r="420" spans="1:14" x14ac:dyDescent="0.2">
      <c r="A420">
        <v>3</v>
      </c>
      <c r="B420" t="s">
        <v>723</v>
      </c>
      <c r="C420" t="s">
        <v>26</v>
      </c>
      <c r="D420" t="s">
        <v>724</v>
      </c>
      <c r="E420" s="52">
        <v>1.5100000000000001E-4</v>
      </c>
      <c r="F420" t="str">
        <f>VLOOKUP(C420&amp;D420,data!N:X,11,FALSE)</f>
        <v>DEF</v>
      </c>
      <c r="G420">
        <f>VLOOKUP($F420,'Flat stat lookup'!$A$1:$D$8,2,FALSE)</f>
        <v>0</v>
      </c>
      <c r="H420">
        <f>VLOOKUP($F420,'Flat stat lookup'!$A$1:$D$8,3,FALSE)</f>
        <v>0</v>
      </c>
      <c r="I420">
        <f>VLOOKUP($F420,'Flat stat lookup'!$A$1:$D$8,4,FALSE)</f>
        <v>1</v>
      </c>
      <c r="J420">
        <f t="shared" si="19"/>
        <v>0</v>
      </c>
      <c r="K420">
        <f>INDEX(data!B:B,MATCH(Ranking!C420&amp;Ranking!D420,data!N:N,0))</f>
        <v>0</v>
      </c>
      <c r="L420">
        <f>(IF(G420=1,IF('Choice Identifier'!$F$5="atk",0.12,0),0)+IF(H420=1,IF('Choice Identifier'!$F$5="hp",0.12,0),0)+IF(I420=1,IF('Choice Identifier'!$F$5="def",0.12,0),0))/SUM(G420:I420)</f>
        <v>0</v>
      </c>
      <c r="M420">
        <f t="shared" si="18"/>
        <v>0</v>
      </c>
      <c r="N420">
        <f t="shared" si="20"/>
        <v>0</v>
      </c>
    </row>
    <row r="421" spans="1:14" x14ac:dyDescent="0.2">
      <c r="A421">
        <v>3</v>
      </c>
      <c r="B421" t="s">
        <v>723</v>
      </c>
      <c r="C421" t="s">
        <v>13</v>
      </c>
      <c r="D421" t="s">
        <v>726</v>
      </c>
      <c r="E421" s="52">
        <v>1.4999999999999999E-4</v>
      </c>
      <c r="F421" t="str">
        <f>VLOOKUP(C421&amp;D421,data!N:X,11,FALSE)</f>
        <v>HP</v>
      </c>
      <c r="G421">
        <f>VLOOKUP($F421,'Flat stat lookup'!$A$1:$D$8,2,FALSE)</f>
        <v>0</v>
      </c>
      <c r="H421">
        <f>VLOOKUP($F421,'Flat stat lookup'!$A$1:$D$8,3,FALSE)</f>
        <v>1</v>
      </c>
      <c r="I421">
        <f>VLOOKUP($F421,'Flat stat lookup'!$A$1:$D$8,4,FALSE)</f>
        <v>0</v>
      </c>
      <c r="J421">
        <f t="shared" si="19"/>
        <v>1</v>
      </c>
      <c r="K421">
        <f>INDEX(data!B:B,MATCH(Ranking!C421&amp;Ranking!D421,data!N:N,0))</f>
        <v>0</v>
      </c>
      <c r="L421">
        <f>(IF(G421=1,IF('Choice Identifier'!$F$5="atk",0.12,0),0)+IF(H421=1,IF('Choice Identifier'!$F$5="hp",0.12,0),0)+IF(I421=1,IF('Choice Identifier'!$F$5="def",0.12,0),0))/SUM(G421:I421)</f>
        <v>0.12</v>
      </c>
      <c r="M421">
        <f t="shared" si="18"/>
        <v>0</v>
      </c>
      <c r="N421">
        <f t="shared" si="20"/>
        <v>0</v>
      </c>
    </row>
    <row r="422" spans="1:14" x14ac:dyDescent="0.2">
      <c r="A422">
        <v>3</v>
      </c>
      <c r="B422" t="s">
        <v>723</v>
      </c>
      <c r="C422" t="s">
        <v>6</v>
      </c>
      <c r="D422" t="s">
        <v>729</v>
      </c>
      <c r="E422" s="52">
        <v>1.4899999999999999E-4</v>
      </c>
      <c r="F422" t="str">
        <f>VLOOKUP(C422&amp;D422,data!N:X,11,FALSE)</f>
        <v>Any</v>
      </c>
      <c r="G422">
        <f>VLOOKUP($F422,'Flat stat lookup'!$A$1:$D$8,2,FALSE)</f>
        <v>1</v>
      </c>
      <c r="H422">
        <f>VLOOKUP($F422,'Flat stat lookup'!$A$1:$D$8,3,FALSE)</f>
        <v>1</v>
      </c>
      <c r="I422">
        <f>VLOOKUP($F422,'Flat stat lookup'!$A$1:$D$8,4,FALSE)</f>
        <v>1</v>
      </c>
      <c r="J422">
        <f t="shared" si="19"/>
        <v>1</v>
      </c>
      <c r="K422">
        <f>INDEX(data!B:B,MATCH(Ranking!C422&amp;Ranking!D422,data!N:N,0))</f>
        <v>0</v>
      </c>
      <c r="L422">
        <f>(IF(G422=1,IF('Choice Identifier'!$F$5="atk",0.12,0),0)+IF(H422=1,IF('Choice Identifier'!$F$5="hp",0.12,0),0)+IF(I422=1,IF('Choice Identifier'!$F$5="def",0.12,0),0))/SUM(G422:I422)</f>
        <v>0.04</v>
      </c>
      <c r="M422">
        <f t="shared" si="18"/>
        <v>0</v>
      </c>
      <c r="N422">
        <f t="shared" si="20"/>
        <v>0</v>
      </c>
    </row>
    <row r="423" spans="1:14" x14ac:dyDescent="0.2">
      <c r="A423">
        <v>3</v>
      </c>
      <c r="B423" t="s">
        <v>655</v>
      </c>
      <c r="C423" t="s">
        <v>13</v>
      </c>
      <c r="D423" t="s">
        <v>657</v>
      </c>
      <c r="E423" s="52">
        <v>1.4799999999999999E-4</v>
      </c>
      <c r="F423" t="str">
        <f>VLOOKUP(C423&amp;D423,data!N:X,11,FALSE)</f>
        <v>ATK</v>
      </c>
      <c r="G423">
        <f>VLOOKUP($F423,'Flat stat lookup'!$A$1:$D$8,2,FALSE)</f>
        <v>1</v>
      </c>
      <c r="H423">
        <f>VLOOKUP($F423,'Flat stat lookup'!$A$1:$D$8,3,FALSE)</f>
        <v>0</v>
      </c>
      <c r="I423">
        <f>VLOOKUP($F423,'Flat stat lookup'!$A$1:$D$8,4,FALSE)</f>
        <v>0</v>
      </c>
      <c r="J423">
        <f t="shared" si="19"/>
        <v>0</v>
      </c>
      <c r="K423">
        <f>INDEX(data!B:B,MATCH(Ranking!C423&amp;Ranking!D423,data!N:N,0))</f>
        <v>0</v>
      </c>
      <c r="L423">
        <f>(IF(G423=1,IF('Choice Identifier'!$F$5="atk",0.12,0),0)+IF(H423=1,IF('Choice Identifier'!$F$5="hp",0.12,0),0)+IF(I423=1,IF('Choice Identifier'!$F$5="def",0.12,0),0))/SUM(G423:I423)</f>
        <v>0</v>
      </c>
      <c r="M423">
        <f t="shared" si="18"/>
        <v>0</v>
      </c>
      <c r="N423">
        <f t="shared" si="20"/>
        <v>0</v>
      </c>
    </row>
    <row r="424" spans="1:14" x14ac:dyDescent="0.2">
      <c r="A424">
        <v>3</v>
      </c>
      <c r="B424" t="s">
        <v>655</v>
      </c>
      <c r="C424" t="s">
        <v>19</v>
      </c>
      <c r="D424" t="s">
        <v>658</v>
      </c>
      <c r="E424" s="52">
        <v>1.47E-4</v>
      </c>
      <c r="F424" t="str">
        <f>VLOOKUP(C424&amp;D424,data!N:X,11,FALSE)</f>
        <v>ATK</v>
      </c>
      <c r="G424">
        <f>VLOOKUP($F424,'Flat stat lookup'!$A$1:$D$8,2,FALSE)</f>
        <v>1</v>
      </c>
      <c r="H424">
        <f>VLOOKUP($F424,'Flat stat lookup'!$A$1:$D$8,3,FALSE)</f>
        <v>0</v>
      </c>
      <c r="I424">
        <f>VLOOKUP($F424,'Flat stat lookup'!$A$1:$D$8,4,FALSE)</f>
        <v>0</v>
      </c>
      <c r="J424">
        <f t="shared" si="19"/>
        <v>0</v>
      </c>
      <c r="K424">
        <f>INDEX(data!B:B,MATCH(Ranking!C424&amp;Ranking!D424,data!N:N,0))</f>
        <v>0</v>
      </c>
      <c r="L424">
        <f>(IF(G424=1,IF('Choice Identifier'!$F$5="atk",0.12,0),0)+IF(H424=1,IF('Choice Identifier'!$F$5="hp",0.12,0),0)+IF(I424=1,IF('Choice Identifier'!$F$5="def",0.12,0),0))/SUM(G424:I424)</f>
        <v>0</v>
      </c>
      <c r="M424">
        <f t="shared" si="18"/>
        <v>0</v>
      </c>
      <c r="N424">
        <f t="shared" si="20"/>
        <v>0</v>
      </c>
    </row>
    <row r="425" spans="1:14" x14ac:dyDescent="0.2">
      <c r="A425">
        <v>3</v>
      </c>
      <c r="B425" t="s">
        <v>655</v>
      </c>
      <c r="C425" t="s">
        <v>22</v>
      </c>
      <c r="D425" t="s">
        <v>659</v>
      </c>
      <c r="E425" s="52">
        <v>1.46E-4</v>
      </c>
      <c r="F425" t="str">
        <f>VLOOKUP(C425&amp;D425,data!N:X,11,FALSE)</f>
        <v>ATK</v>
      </c>
      <c r="G425">
        <f>VLOOKUP($F425,'Flat stat lookup'!$A$1:$D$8,2,FALSE)</f>
        <v>1</v>
      </c>
      <c r="H425">
        <f>VLOOKUP($F425,'Flat stat lookup'!$A$1:$D$8,3,FALSE)</f>
        <v>0</v>
      </c>
      <c r="I425">
        <f>VLOOKUP($F425,'Flat stat lookup'!$A$1:$D$8,4,FALSE)</f>
        <v>0</v>
      </c>
      <c r="J425">
        <f t="shared" si="19"/>
        <v>0</v>
      </c>
      <c r="K425">
        <f>INDEX(data!B:B,MATCH(Ranking!C425&amp;Ranking!D425,data!N:N,0))</f>
        <v>2</v>
      </c>
      <c r="L425">
        <f>(IF(G425=1,IF('Choice Identifier'!$F$5="atk",0.12,0),0)+IF(H425=1,IF('Choice Identifier'!$F$5="hp",0.12,0),0)+IF(I425=1,IF('Choice Identifier'!$F$5="def",0.12,0),0))/SUM(G425:I425)</f>
        <v>0</v>
      </c>
      <c r="M425">
        <f t="shared" si="18"/>
        <v>2.000146</v>
      </c>
      <c r="N425">
        <f t="shared" si="20"/>
        <v>112</v>
      </c>
    </row>
    <row r="426" spans="1:14" x14ac:dyDescent="0.2">
      <c r="A426">
        <v>3</v>
      </c>
      <c r="B426" t="s">
        <v>655</v>
      </c>
      <c r="C426" t="s">
        <v>6</v>
      </c>
      <c r="D426" t="s">
        <v>656</v>
      </c>
      <c r="E426" s="52">
        <v>1.45E-4</v>
      </c>
      <c r="F426" t="str">
        <f>VLOOKUP(C426&amp;D426,data!N:X,11,FALSE)</f>
        <v>ATK</v>
      </c>
      <c r="G426">
        <f>VLOOKUP($F426,'Flat stat lookup'!$A$1:$D$8,2,FALSE)</f>
        <v>1</v>
      </c>
      <c r="H426">
        <f>VLOOKUP($F426,'Flat stat lookup'!$A$1:$D$8,3,FALSE)</f>
        <v>0</v>
      </c>
      <c r="I426">
        <f>VLOOKUP($F426,'Flat stat lookup'!$A$1:$D$8,4,FALSE)</f>
        <v>0</v>
      </c>
      <c r="J426">
        <f t="shared" si="19"/>
        <v>0</v>
      </c>
      <c r="K426">
        <f>INDEX(data!B:B,MATCH(Ranking!C426&amp;Ranking!D426,data!N:N,0))</f>
        <v>0</v>
      </c>
      <c r="L426">
        <f>(IF(G426=1,IF('Choice Identifier'!$F$5="atk",0.12,0),0)+IF(H426=1,IF('Choice Identifier'!$F$5="hp",0.12,0),0)+IF(I426=1,IF('Choice Identifier'!$F$5="def",0.12,0),0))/SUM(G426:I426)</f>
        <v>0</v>
      </c>
      <c r="M426">
        <f t="shared" si="18"/>
        <v>0</v>
      </c>
      <c r="N426">
        <f t="shared" si="20"/>
        <v>0</v>
      </c>
    </row>
    <row r="427" spans="1:14" x14ac:dyDescent="0.2">
      <c r="A427">
        <v>3</v>
      </c>
      <c r="B427" t="s">
        <v>655</v>
      </c>
      <c r="C427" t="s">
        <v>26</v>
      </c>
      <c r="D427" t="s">
        <v>660</v>
      </c>
      <c r="E427" s="52">
        <v>1.44E-4</v>
      </c>
      <c r="F427" t="str">
        <f>VLOOKUP(C427&amp;D427,data!N:X,11,FALSE)</f>
        <v>ATK</v>
      </c>
      <c r="G427">
        <f>VLOOKUP($F427,'Flat stat lookup'!$A$1:$D$8,2,FALSE)</f>
        <v>1</v>
      </c>
      <c r="H427">
        <f>VLOOKUP($F427,'Flat stat lookup'!$A$1:$D$8,3,FALSE)</f>
        <v>0</v>
      </c>
      <c r="I427">
        <f>VLOOKUP($F427,'Flat stat lookup'!$A$1:$D$8,4,FALSE)</f>
        <v>0</v>
      </c>
      <c r="J427">
        <f t="shared" si="19"/>
        <v>0</v>
      </c>
      <c r="K427">
        <f>INDEX(data!B:B,MATCH(Ranking!C427&amp;Ranking!D427,data!N:N,0))</f>
        <v>0</v>
      </c>
      <c r="L427">
        <f>(IF(G427=1,IF('Choice Identifier'!$F$5="atk",0.12,0),0)+IF(H427=1,IF('Choice Identifier'!$F$5="hp",0.12,0),0)+IF(I427=1,IF('Choice Identifier'!$F$5="def",0.12,0),0))/SUM(G427:I427)</f>
        <v>0</v>
      </c>
      <c r="M427">
        <f t="shared" si="18"/>
        <v>0</v>
      </c>
      <c r="N427">
        <f t="shared" si="20"/>
        <v>0</v>
      </c>
    </row>
    <row r="428" spans="1:14" x14ac:dyDescent="0.2">
      <c r="A428">
        <v>3</v>
      </c>
      <c r="B428" t="s">
        <v>555</v>
      </c>
      <c r="C428" t="s">
        <v>26</v>
      </c>
      <c r="D428" t="s">
        <v>559</v>
      </c>
      <c r="E428" s="52">
        <v>1.4300000000000001E-4</v>
      </c>
      <c r="F428" t="str">
        <f>VLOOKUP(C428&amp;D428,data!N:X,11,FALSE)</f>
        <v>HP/DEF</v>
      </c>
      <c r="G428">
        <f>VLOOKUP($F428,'Flat stat lookup'!$A$1:$D$8,2,FALSE)</f>
        <v>0</v>
      </c>
      <c r="H428">
        <f>VLOOKUP($F428,'Flat stat lookup'!$A$1:$D$8,3,FALSE)</f>
        <v>1</v>
      </c>
      <c r="I428">
        <f>VLOOKUP($F428,'Flat stat lookup'!$A$1:$D$8,4,FALSE)</f>
        <v>1</v>
      </c>
      <c r="J428">
        <f t="shared" si="19"/>
        <v>1</v>
      </c>
      <c r="K428">
        <f>INDEX(data!B:B,MATCH(Ranking!C428&amp;Ranking!D428,data!N:N,0))</f>
        <v>0</v>
      </c>
      <c r="L428">
        <f>(IF(G428=1,IF('Choice Identifier'!$F$5="atk",0.12,0),0)+IF(H428=1,IF('Choice Identifier'!$F$5="hp",0.12,0),0)+IF(I428=1,IF('Choice Identifier'!$F$5="def",0.12,0),0))/SUM(G428:I428)</f>
        <v>0.06</v>
      </c>
      <c r="M428">
        <f t="shared" si="18"/>
        <v>0</v>
      </c>
      <c r="N428">
        <f t="shared" si="20"/>
        <v>0</v>
      </c>
    </row>
    <row r="429" spans="1:14" x14ac:dyDescent="0.2">
      <c r="A429">
        <v>3</v>
      </c>
      <c r="B429" t="s">
        <v>555</v>
      </c>
      <c r="C429" t="s">
        <v>6</v>
      </c>
      <c r="D429" t="s">
        <v>561</v>
      </c>
      <c r="E429" s="52">
        <v>1.4200000000000001E-4</v>
      </c>
      <c r="F429" t="str">
        <f>VLOOKUP(C429&amp;D429,data!N:X,11,FALSE)</f>
        <v>HP/DEF</v>
      </c>
      <c r="G429">
        <f>VLOOKUP($F429,'Flat stat lookup'!$A$1:$D$8,2,FALSE)</f>
        <v>0</v>
      </c>
      <c r="H429">
        <f>VLOOKUP($F429,'Flat stat lookup'!$A$1:$D$8,3,FALSE)</f>
        <v>1</v>
      </c>
      <c r="I429">
        <f>VLOOKUP($F429,'Flat stat lookup'!$A$1:$D$8,4,FALSE)</f>
        <v>1</v>
      </c>
      <c r="J429">
        <f t="shared" si="19"/>
        <v>1</v>
      </c>
      <c r="K429">
        <f>INDEX(data!B:B,MATCH(Ranking!C429&amp;Ranking!D429,data!N:N,0))</f>
        <v>0</v>
      </c>
      <c r="L429">
        <f>(IF(G429=1,IF('Choice Identifier'!$F$5="atk",0.12,0),0)+IF(H429=1,IF('Choice Identifier'!$F$5="hp",0.12,0),0)+IF(I429=1,IF('Choice Identifier'!$F$5="def",0.12,0),0))/SUM(G429:I429)</f>
        <v>0.06</v>
      </c>
      <c r="M429">
        <f t="shared" si="18"/>
        <v>0</v>
      </c>
      <c r="N429">
        <f t="shared" si="20"/>
        <v>0</v>
      </c>
    </row>
    <row r="430" spans="1:14" x14ac:dyDescent="0.2">
      <c r="A430">
        <v>3</v>
      </c>
      <c r="B430" t="s">
        <v>555</v>
      </c>
      <c r="C430" t="s">
        <v>13</v>
      </c>
      <c r="D430" t="s">
        <v>560</v>
      </c>
      <c r="E430" s="52">
        <v>1.4100000000000001E-4</v>
      </c>
      <c r="F430" t="str">
        <f>VLOOKUP(C430&amp;D430,data!N:X,11,FALSE)</f>
        <v>HP/DEF</v>
      </c>
      <c r="G430">
        <f>VLOOKUP($F430,'Flat stat lookup'!$A$1:$D$8,2,FALSE)</f>
        <v>0</v>
      </c>
      <c r="H430">
        <f>VLOOKUP($F430,'Flat stat lookup'!$A$1:$D$8,3,FALSE)</f>
        <v>1</v>
      </c>
      <c r="I430">
        <f>VLOOKUP($F430,'Flat stat lookup'!$A$1:$D$8,4,FALSE)</f>
        <v>1</v>
      </c>
      <c r="J430">
        <f t="shared" si="19"/>
        <v>1</v>
      </c>
      <c r="K430">
        <f>INDEX(data!B:B,MATCH(Ranking!C430&amp;Ranking!D430,data!N:N,0))</f>
        <v>0</v>
      </c>
      <c r="L430">
        <f>(IF(G430=1,IF('Choice Identifier'!$F$5="atk",0.12,0),0)+IF(H430=1,IF('Choice Identifier'!$F$5="hp",0.12,0),0)+IF(I430=1,IF('Choice Identifier'!$F$5="def",0.12,0),0))/SUM(G430:I430)</f>
        <v>0.06</v>
      </c>
      <c r="M430">
        <f t="shared" si="18"/>
        <v>0</v>
      </c>
      <c r="N430">
        <f t="shared" si="20"/>
        <v>0</v>
      </c>
    </row>
    <row r="431" spans="1:14" x14ac:dyDescent="0.2">
      <c r="A431">
        <v>3</v>
      </c>
      <c r="B431" t="s">
        <v>808</v>
      </c>
      <c r="C431" t="s">
        <v>26</v>
      </c>
      <c r="D431" t="s">
        <v>811</v>
      </c>
      <c r="E431" s="52">
        <v>1.3999999999999999E-4</v>
      </c>
      <c r="F431" t="str">
        <f>VLOOKUP(C431&amp;D431,data!N:X,11,FALSE)</f>
        <v>ATK</v>
      </c>
      <c r="G431">
        <f>VLOOKUP($F431,'Flat stat lookup'!$A$1:$D$8,2,FALSE)</f>
        <v>1</v>
      </c>
      <c r="H431">
        <f>VLOOKUP($F431,'Flat stat lookup'!$A$1:$D$8,3,FALSE)</f>
        <v>0</v>
      </c>
      <c r="I431">
        <f>VLOOKUP($F431,'Flat stat lookup'!$A$1:$D$8,4,FALSE)</f>
        <v>0</v>
      </c>
      <c r="J431">
        <f t="shared" si="19"/>
        <v>0</v>
      </c>
      <c r="K431">
        <f>INDEX(data!B:B,MATCH(Ranking!C431&amp;Ranking!D431,data!N:N,0))</f>
        <v>0</v>
      </c>
      <c r="L431">
        <f>(IF(G431=1,IF('Choice Identifier'!$F$5="atk",0.12,0),0)+IF(H431=1,IF('Choice Identifier'!$F$5="hp",0.12,0),0)+IF(I431=1,IF('Choice Identifier'!$F$5="def",0.12,0),0))/SUM(G431:I431)</f>
        <v>0</v>
      </c>
      <c r="M431">
        <f t="shared" si="18"/>
        <v>0</v>
      </c>
      <c r="N431">
        <f t="shared" si="20"/>
        <v>0</v>
      </c>
    </row>
    <row r="432" spans="1:14" x14ac:dyDescent="0.2">
      <c r="A432">
        <v>3</v>
      </c>
      <c r="B432" t="s">
        <v>808</v>
      </c>
      <c r="C432" t="s">
        <v>22</v>
      </c>
      <c r="D432" t="s">
        <v>812</v>
      </c>
      <c r="E432" s="52">
        <v>1.3899999999999999E-4</v>
      </c>
      <c r="F432" t="str">
        <f>VLOOKUP(C432&amp;D432,data!N:X,11,FALSE)</f>
        <v>ATK</v>
      </c>
      <c r="G432">
        <f>VLOOKUP($F432,'Flat stat lookup'!$A$1:$D$8,2,FALSE)</f>
        <v>1</v>
      </c>
      <c r="H432">
        <f>VLOOKUP($F432,'Flat stat lookup'!$A$1:$D$8,3,FALSE)</f>
        <v>0</v>
      </c>
      <c r="I432">
        <f>VLOOKUP($F432,'Flat stat lookup'!$A$1:$D$8,4,FALSE)</f>
        <v>0</v>
      </c>
      <c r="J432">
        <f t="shared" si="19"/>
        <v>0</v>
      </c>
      <c r="K432">
        <f>INDEX(data!B:B,MATCH(Ranking!C432&amp;Ranking!D432,data!N:N,0))</f>
        <v>4</v>
      </c>
      <c r="L432">
        <f>(IF(G432=1,IF('Choice Identifier'!$F$5="atk",0.12,0),0)+IF(H432=1,IF('Choice Identifier'!$F$5="hp",0.12,0),0)+IF(I432=1,IF('Choice Identifier'!$F$5="def",0.12,0),0))/SUM(G432:I432)</f>
        <v>0</v>
      </c>
      <c r="M432">
        <f t="shared" si="18"/>
        <v>4.0001389999999999</v>
      </c>
      <c r="N432">
        <f t="shared" si="20"/>
        <v>94</v>
      </c>
    </row>
    <row r="433" spans="1:14" x14ac:dyDescent="0.2">
      <c r="A433">
        <v>3</v>
      </c>
      <c r="B433" t="s">
        <v>755</v>
      </c>
      <c r="C433" t="s">
        <v>26</v>
      </c>
      <c r="D433" t="s">
        <v>761</v>
      </c>
      <c r="E433" s="52">
        <v>1.3799999999999999E-4</v>
      </c>
      <c r="F433" t="str">
        <f>VLOOKUP(C433&amp;D433,data!N:X,11,FALSE)</f>
        <v>ATK</v>
      </c>
      <c r="G433">
        <f>VLOOKUP($F433,'Flat stat lookup'!$A$1:$D$8,2,FALSE)</f>
        <v>1</v>
      </c>
      <c r="H433">
        <f>VLOOKUP($F433,'Flat stat lookup'!$A$1:$D$8,3,FALSE)</f>
        <v>0</v>
      </c>
      <c r="I433">
        <f>VLOOKUP($F433,'Flat stat lookup'!$A$1:$D$8,4,FALSE)</f>
        <v>0</v>
      </c>
      <c r="J433">
        <f t="shared" si="19"/>
        <v>0</v>
      </c>
      <c r="K433">
        <f>INDEX(data!B:B,MATCH(Ranking!C433&amp;Ranking!D433,data!N:N,0))</f>
        <v>0</v>
      </c>
      <c r="L433">
        <f>(IF(G433=1,IF('Choice Identifier'!$F$5="atk",0.12,0),0)+IF(H433=1,IF('Choice Identifier'!$F$5="hp",0.12,0),0)+IF(I433=1,IF('Choice Identifier'!$F$5="def",0.12,0),0))/SUM(G433:I433)</f>
        <v>0</v>
      </c>
      <c r="M433">
        <f t="shared" si="18"/>
        <v>0</v>
      </c>
      <c r="N433">
        <f t="shared" si="20"/>
        <v>0</v>
      </c>
    </row>
    <row r="434" spans="1:14" x14ac:dyDescent="0.2">
      <c r="A434">
        <v>3</v>
      </c>
      <c r="B434" t="s">
        <v>755</v>
      </c>
      <c r="C434" t="s">
        <v>22</v>
      </c>
      <c r="D434" t="s">
        <v>759</v>
      </c>
      <c r="E434" s="52">
        <v>1.37E-4</v>
      </c>
      <c r="F434" t="str">
        <f>VLOOKUP(C434&amp;D434,data!N:X,11,FALSE)</f>
        <v>HP/DEF</v>
      </c>
      <c r="G434">
        <f>VLOOKUP($F434,'Flat stat lookup'!$A$1:$D$8,2,FALSE)</f>
        <v>0</v>
      </c>
      <c r="H434">
        <f>VLOOKUP($F434,'Flat stat lookup'!$A$1:$D$8,3,FALSE)</f>
        <v>1</v>
      </c>
      <c r="I434">
        <f>VLOOKUP($F434,'Flat stat lookup'!$A$1:$D$8,4,FALSE)</f>
        <v>1</v>
      </c>
      <c r="J434">
        <f t="shared" si="19"/>
        <v>1</v>
      </c>
      <c r="K434">
        <f>INDEX(data!B:B,MATCH(Ranking!C434&amp;Ranking!D434,data!N:N,0))</f>
        <v>3</v>
      </c>
      <c r="L434">
        <f>(IF(G434=1,IF('Choice Identifier'!$F$5="atk",0.12,0),0)+IF(H434=1,IF('Choice Identifier'!$F$5="hp",0.12,0),0)+IF(I434=1,IF('Choice Identifier'!$F$5="def",0.12,0),0))/SUM(G434:I434)</f>
        <v>0.06</v>
      </c>
      <c r="M434">
        <f t="shared" si="18"/>
        <v>53.060136999999997</v>
      </c>
      <c r="N434">
        <f t="shared" si="20"/>
        <v>56</v>
      </c>
    </row>
    <row r="435" spans="1:14" x14ac:dyDescent="0.2">
      <c r="A435">
        <v>3</v>
      </c>
      <c r="B435" t="s">
        <v>755</v>
      </c>
      <c r="C435" t="s">
        <v>6</v>
      </c>
      <c r="D435" t="s">
        <v>758</v>
      </c>
      <c r="E435" s="52">
        <v>1.36E-4</v>
      </c>
      <c r="F435" t="str">
        <f>VLOOKUP(C435&amp;D435,data!N:X,11,FALSE)</f>
        <v>ATK</v>
      </c>
      <c r="G435">
        <f>VLOOKUP($F435,'Flat stat lookup'!$A$1:$D$8,2,FALSE)</f>
        <v>1</v>
      </c>
      <c r="H435">
        <f>VLOOKUP($F435,'Flat stat lookup'!$A$1:$D$8,3,FALSE)</f>
        <v>0</v>
      </c>
      <c r="I435">
        <f>VLOOKUP($F435,'Flat stat lookup'!$A$1:$D$8,4,FALSE)</f>
        <v>0</v>
      </c>
      <c r="J435">
        <f t="shared" si="19"/>
        <v>0</v>
      </c>
      <c r="K435">
        <f>INDEX(data!B:B,MATCH(Ranking!C435&amp;Ranking!D435,data!N:N,0))</f>
        <v>0</v>
      </c>
      <c r="L435">
        <f>(IF(G435=1,IF('Choice Identifier'!$F$5="atk",0.12,0),0)+IF(H435=1,IF('Choice Identifier'!$F$5="hp",0.12,0),0)+IF(I435=1,IF('Choice Identifier'!$F$5="def",0.12,0),0))/SUM(G435:I435)</f>
        <v>0</v>
      </c>
      <c r="M435">
        <f t="shared" si="18"/>
        <v>0</v>
      </c>
      <c r="N435">
        <f t="shared" si="20"/>
        <v>0</v>
      </c>
    </row>
    <row r="436" spans="1:14" x14ac:dyDescent="0.2">
      <c r="A436">
        <v>3</v>
      </c>
      <c r="B436" t="s">
        <v>755</v>
      </c>
      <c r="C436" t="s">
        <v>19</v>
      </c>
      <c r="D436" t="s">
        <v>757</v>
      </c>
      <c r="E436" s="52">
        <v>1.35E-4</v>
      </c>
      <c r="F436" t="str">
        <f>VLOOKUP(C436&amp;D436,data!N:X,11,FALSE)</f>
        <v>ATK</v>
      </c>
      <c r="G436">
        <f>VLOOKUP($F436,'Flat stat lookup'!$A$1:$D$8,2,FALSE)</f>
        <v>1</v>
      </c>
      <c r="H436">
        <f>VLOOKUP($F436,'Flat stat lookup'!$A$1:$D$8,3,FALSE)</f>
        <v>0</v>
      </c>
      <c r="I436">
        <f>VLOOKUP($F436,'Flat stat lookup'!$A$1:$D$8,4,FALSE)</f>
        <v>0</v>
      </c>
      <c r="J436">
        <f t="shared" si="19"/>
        <v>0</v>
      </c>
      <c r="K436">
        <f>INDEX(data!B:B,MATCH(Ranking!C436&amp;Ranking!D436,data!N:N,0))</f>
        <v>0</v>
      </c>
      <c r="L436">
        <f>(IF(G436=1,IF('Choice Identifier'!$F$5="atk",0.12,0),0)+IF(H436=1,IF('Choice Identifier'!$F$5="hp",0.12,0),0)+IF(I436=1,IF('Choice Identifier'!$F$5="def",0.12,0),0))/SUM(G436:I436)</f>
        <v>0</v>
      </c>
      <c r="M436">
        <f t="shared" si="18"/>
        <v>0</v>
      </c>
      <c r="N436">
        <f t="shared" si="20"/>
        <v>0</v>
      </c>
    </row>
    <row r="437" spans="1:14" x14ac:dyDescent="0.2">
      <c r="A437">
        <v>3</v>
      </c>
      <c r="B437" t="s">
        <v>755</v>
      </c>
      <c r="C437" t="s">
        <v>13</v>
      </c>
      <c r="D437" t="s">
        <v>756</v>
      </c>
      <c r="E437" s="52">
        <v>1.34E-4</v>
      </c>
      <c r="F437" t="str">
        <f>VLOOKUP(C437&amp;D437,data!N:X,11,FALSE)</f>
        <v>ATK</v>
      </c>
      <c r="G437">
        <f>VLOOKUP($F437,'Flat stat lookup'!$A$1:$D$8,2,FALSE)</f>
        <v>1</v>
      </c>
      <c r="H437">
        <f>VLOOKUP($F437,'Flat stat lookup'!$A$1:$D$8,3,FALSE)</f>
        <v>0</v>
      </c>
      <c r="I437">
        <f>VLOOKUP($F437,'Flat stat lookup'!$A$1:$D$8,4,FALSE)</f>
        <v>0</v>
      </c>
      <c r="J437">
        <f t="shared" si="19"/>
        <v>0</v>
      </c>
      <c r="K437">
        <f>INDEX(data!B:B,MATCH(Ranking!C437&amp;Ranking!D437,data!N:N,0))</f>
        <v>0</v>
      </c>
      <c r="L437">
        <f>(IF(G437=1,IF('Choice Identifier'!$F$5="atk",0.12,0),0)+IF(H437=1,IF('Choice Identifier'!$F$5="hp",0.12,0),0)+IF(I437=1,IF('Choice Identifier'!$F$5="def",0.12,0),0))/SUM(G437:I437)</f>
        <v>0</v>
      </c>
      <c r="M437">
        <f t="shared" si="18"/>
        <v>0</v>
      </c>
      <c r="N437">
        <f t="shared" si="20"/>
        <v>0</v>
      </c>
    </row>
    <row r="438" spans="1:14" x14ac:dyDescent="0.2">
      <c r="A438">
        <v>3</v>
      </c>
      <c r="B438" t="s">
        <v>781</v>
      </c>
      <c r="C438" t="s">
        <v>26</v>
      </c>
      <c r="D438" t="s">
        <v>786</v>
      </c>
      <c r="E438" s="52">
        <v>1.3300000000000001E-4</v>
      </c>
      <c r="F438" t="str">
        <f>VLOOKUP(C438&amp;D438,data!N:X,11,FALSE)</f>
        <v>ATK</v>
      </c>
      <c r="G438">
        <f>VLOOKUP($F438,'Flat stat lookup'!$A$1:$D$8,2,FALSE)</f>
        <v>1</v>
      </c>
      <c r="H438">
        <f>VLOOKUP($F438,'Flat stat lookup'!$A$1:$D$8,3,FALSE)</f>
        <v>0</v>
      </c>
      <c r="I438">
        <f>VLOOKUP($F438,'Flat stat lookup'!$A$1:$D$8,4,FALSE)</f>
        <v>0</v>
      </c>
      <c r="J438">
        <f t="shared" si="19"/>
        <v>0</v>
      </c>
      <c r="K438">
        <f>INDEX(data!B:B,MATCH(Ranking!C438&amp;Ranking!D438,data!N:N,0))</f>
        <v>0</v>
      </c>
      <c r="L438">
        <f>(IF(G438=1,IF('Choice Identifier'!$F$5="atk",0.12,0),0)+IF(H438=1,IF('Choice Identifier'!$F$5="hp",0.12,0),0)+IF(I438=1,IF('Choice Identifier'!$F$5="def",0.12,0),0))/SUM(G438:I438)</f>
        <v>0</v>
      </c>
      <c r="M438">
        <f t="shared" si="18"/>
        <v>0</v>
      </c>
      <c r="N438">
        <f t="shared" si="20"/>
        <v>0</v>
      </c>
    </row>
    <row r="439" spans="1:14" x14ac:dyDescent="0.2">
      <c r="A439">
        <v>3</v>
      </c>
      <c r="B439" t="s">
        <v>711</v>
      </c>
      <c r="C439" t="s">
        <v>13</v>
      </c>
      <c r="D439" t="s">
        <v>716</v>
      </c>
      <c r="E439" s="52">
        <v>1.3200000000000001E-4</v>
      </c>
      <c r="F439" t="str">
        <f>VLOOKUP(C439&amp;D439,data!N:X,11,FALSE)</f>
        <v>ATK</v>
      </c>
      <c r="G439">
        <f>VLOOKUP($F439,'Flat stat lookup'!$A$1:$D$8,2,FALSE)</f>
        <v>1</v>
      </c>
      <c r="H439">
        <f>VLOOKUP($F439,'Flat stat lookup'!$A$1:$D$8,3,FALSE)</f>
        <v>0</v>
      </c>
      <c r="I439">
        <f>VLOOKUP($F439,'Flat stat lookup'!$A$1:$D$8,4,FALSE)</f>
        <v>0</v>
      </c>
      <c r="J439">
        <f t="shared" si="19"/>
        <v>0</v>
      </c>
      <c r="K439">
        <f>INDEX(data!B:B,MATCH(Ranking!C439&amp;Ranking!D439,data!N:N,0))</f>
        <v>0</v>
      </c>
      <c r="L439">
        <f>(IF(G439=1,IF('Choice Identifier'!$F$5="atk",0.12,0),0)+IF(H439=1,IF('Choice Identifier'!$F$5="hp",0.12,0),0)+IF(I439=1,IF('Choice Identifier'!$F$5="def",0.12,0),0))/SUM(G439:I439)</f>
        <v>0</v>
      </c>
      <c r="M439">
        <f t="shared" si="18"/>
        <v>0</v>
      </c>
      <c r="N439">
        <f t="shared" si="20"/>
        <v>0</v>
      </c>
    </row>
    <row r="440" spans="1:14" x14ac:dyDescent="0.2">
      <c r="A440">
        <v>3</v>
      </c>
      <c r="B440" t="s">
        <v>711</v>
      </c>
      <c r="C440" t="s">
        <v>26</v>
      </c>
      <c r="D440" t="s">
        <v>715</v>
      </c>
      <c r="E440" s="52">
        <v>1.3100000000000001E-4</v>
      </c>
      <c r="F440" t="str">
        <f>VLOOKUP(C440&amp;D440,data!N:X,11,FALSE)</f>
        <v>ATK</v>
      </c>
      <c r="G440">
        <f>VLOOKUP($F440,'Flat stat lookup'!$A$1:$D$8,2,FALSE)</f>
        <v>1</v>
      </c>
      <c r="H440">
        <f>VLOOKUP($F440,'Flat stat lookup'!$A$1:$D$8,3,FALSE)</f>
        <v>0</v>
      </c>
      <c r="I440">
        <f>VLOOKUP($F440,'Flat stat lookup'!$A$1:$D$8,4,FALSE)</f>
        <v>0</v>
      </c>
      <c r="J440">
        <f t="shared" si="19"/>
        <v>0</v>
      </c>
      <c r="K440">
        <f>INDEX(data!B:B,MATCH(Ranking!C440&amp;Ranking!D440,data!N:N,0))</f>
        <v>0</v>
      </c>
      <c r="L440">
        <f>(IF(G440=1,IF('Choice Identifier'!$F$5="atk",0.12,0),0)+IF(H440=1,IF('Choice Identifier'!$F$5="hp",0.12,0),0)+IF(I440=1,IF('Choice Identifier'!$F$5="def",0.12,0),0))/SUM(G440:I440)</f>
        <v>0</v>
      </c>
      <c r="M440">
        <f t="shared" si="18"/>
        <v>0</v>
      </c>
      <c r="N440">
        <f t="shared" si="20"/>
        <v>0</v>
      </c>
    </row>
    <row r="441" spans="1:14" x14ac:dyDescent="0.2">
      <c r="A441">
        <v>3</v>
      </c>
      <c r="B441" t="s">
        <v>711</v>
      </c>
      <c r="C441" t="s">
        <v>6</v>
      </c>
      <c r="D441" t="s">
        <v>714</v>
      </c>
      <c r="E441" s="52">
        <v>1.2999999999999999E-4</v>
      </c>
      <c r="F441" t="str">
        <f>VLOOKUP(C441&amp;D441,data!N:X,11,FALSE)</f>
        <v>ATK</v>
      </c>
      <c r="G441">
        <f>VLOOKUP($F441,'Flat stat lookup'!$A$1:$D$8,2,FALSE)</f>
        <v>1</v>
      </c>
      <c r="H441">
        <f>VLOOKUP($F441,'Flat stat lookup'!$A$1:$D$8,3,FALSE)</f>
        <v>0</v>
      </c>
      <c r="I441">
        <f>VLOOKUP($F441,'Flat stat lookup'!$A$1:$D$8,4,FALSE)</f>
        <v>0</v>
      </c>
      <c r="J441">
        <f t="shared" si="19"/>
        <v>0</v>
      </c>
      <c r="K441">
        <f>INDEX(data!B:B,MATCH(Ranking!C441&amp;Ranking!D441,data!N:N,0))</f>
        <v>0</v>
      </c>
      <c r="L441">
        <f>(IF(G441=1,IF('Choice Identifier'!$F$5="atk",0.12,0),0)+IF(H441=1,IF('Choice Identifier'!$F$5="hp",0.12,0),0)+IF(I441=1,IF('Choice Identifier'!$F$5="def",0.12,0),0))/SUM(G441:I441)</f>
        <v>0</v>
      </c>
      <c r="M441">
        <f t="shared" si="18"/>
        <v>0</v>
      </c>
      <c r="N441">
        <f t="shared" si="20"/>
        <v>0</v>
      </c>
    </row>
    <row r="442" spans="1:14" x14ac:dyDescent="0.2">
      <c r="A442">
        <v>3</v>
      </c>
      <c r="B442" t="s">
        <v>711</v>
      </c>
      <c r="C442" t="s">
        <v>19</v>
      </c>
      <c r="D442" t="s">
        <v>713</v>
      </c>
      <c r="E442" s="52">
        <v>1.2899999999999999E-4</v>
      </c>
      <c r="F442" t="str">
        <f>VLOOKUP(C442&amp;D442,data!N:X,11,FALSE)</f>
        <v>ATK</v>
      </c>
      <c r="G442">
        <f>VLOOKUP($F442,'Flat stat lookup'!$A$1:$D$8,2,FALSE)</f>
        <v>1</v>
      </c>
      <c r="H442">
        <f>VLOOKUP($F442,'Flat stat lookup'!$A$1:$D$8,3,FALSE)</f>
        <v>0</v>
      </c>
      <c r="I442">
        <f>VLOOKUP($F442,'Flat stat lookup'!$A$1:$D$8,4,FALSE)</f>
        <v>0</v>
      </c>
      <c r="J442">
        <f t="shared" si="19"/>
        <v>0</v>
      </c>
      <c r="K442">
        <f>INDEX(data!B:B,MATCH(Ranking!C442&amp;Ranking!D442,data!N:N,0))</f>
        <v>0</v>
      </c>
      <c r="L442">
        <f>(IF(G442=1,IF('Choice Identifier'!$F$5="atk",0.12,0),0)+IF(H442=1,IF('Choice Identifier'!$F$5="hp",0.12,0),0)+IF(I442=1,IF('Choice Identifier'!$F$5="def",0.12,0),0))/SUM(G442:I442)</f>
        <v>0</v>
      </c>
      <c r="M442">
        <f t="shared" si="18"/>
        <v>0</v>
      </c>
      <c r="N442">
        <f t="shared" si="20"/>
        <v>0</v>
      </c>
    </row>
    <row r="443" spans="1:14" x14ac:dyDescent="0.2">
      <c r="A443">
        <v>3</v>
      </c>
      <c r="B443" t="s">
        <v>711</v>
      </c>
      <c r="C443" t="s">
        <v>22</v>
      </c>
      <c r="D443" t="s">
        <v>712</v>
      </c>
      <c r="E443" s="52">
        <v>1.2799999999999999E-4</v>
      </c>
      <c r="F443" t="str">
        <f>VLOOKUP(C443&amp;D443,data!N:X,11,FALSE)</f>
        <v>ATK</v>
      </c>
      <c r="G443">
        <f>VLOOKUP($F443,'Flat stat lookup'!$A$1:$D$8,2,FALSE)</f>
        <v>1</v>
      </c>
      <c r="H443">
        <f>VLOOKUP($F443,'Flat stat lookup'!$A$1:$D$8,3,FALSE)</f>
        <v>0</v>
      </c>
      <c r="I443">
        <f>VLOOKUP($F443,'Flat stat lookup'!$A$1:$D$8,4,FALSE)</f>
        <v>0</v>
      </c>
      <c r="J443">
        <f t="shared" si="19"/>
        <v>0</v>
      </c>
      <c r="K443">
        <f>INDEX(data!B:B,MATCH(Ranking!C443&amp;Ranking!D443,data!N:N,0))</f>
        <v>6</v>
      </c>
      <c r="L443">
        <f>(IF(G443=1,IF('Choice Identifier'!$F$5="atk",0.12,0),0)+IF(H443=1,IF('Choice Identifier'!$F$5="hp",0.12,0),0)+IF(I443=1,IF('Choice Identifier'!$F$5="def",0.12,0),0))/SUM(G443:I443)</f>
        <v>0</v>
      </c>
      <c r="M443">
        <f t="shared" si="18"/>
        <v>6.0001280000000001</v>
      </c>
      <c r="N443">
        <f t="shared" si="20"/>
        <v>69</v>
      </c>
    </row>
    <row r="444" spans="1:14" x14ac:dyDescent="0.2">
      <c r="A444">
        <v>3</v>
      </c>
      <c r="B444" t="s">
        <v>667</v>
      </c>
      <c r="C444" t="s">
        <v>6</v>
      </c>
      <c r="D444" t="s">
        <v>672</v>
      </c>
      <c r="E444" s="52">
        <v>1.27E-4</v>
      </c>
      <c r="F444" t="str">
        <f>VLOOKUP(C444&amp;D444,data!N:X,11,FALSE)</f>
        <v>ATK</v>
      </c>
      <c r="G444">
        <f>VLOOKUP($F444,'Flat stat lookup'!$A$1:$D$8,2,FALSE)</f>
        <v>1</v>
      </c>
      <c r="H444">
        <f>VLOOKUP($F444,'Flat stat lookup'!$A$1:$D$8,3,FALSE)</f>
        <v>0</v>
      </c>
      <c r="I444">
        <f>VLOOKUP($F444,'Flat stat lookup'!$A$1:$D$8,4,FALSE)</f>
        <v>0</v>
      </c>
      <c r="J444">
        <f t="shared" si="19"/>
        <v>0</v>
      </c>
      <c r="K444">
        <f>INDEX(data!B:B,MATCH(Ranking!C444&amp;Ranking!D444,data!N:N,0))</f>
        <v>0</v>
      </c>
      <c r="L444">
        <f>(IF(G444=1,IF('Choice Identifier'!$F$5="atk",0.12,0),0)+IF(H444=1,IF('Choice Identifier'!$F$5="hp",0.12,0),0)+IF(I444=1,IF('Choice Identifier'!$F$5="def",0.12,0),0))/SUM(G444:I444)</f>
        <v>0</v>
      </c>
      <c r="M444">
        <f t="shared" si="18"/>
        <v>0</v>
      </c>
      <c r="N444">
        <f t="shared" si="20"/>
        <v>0</v>
      </c>
    </row>
    <row r="445" spans="1:14" x14ac:dyDescent="0.2">
      <c r="A445">
        <v>3</v>
      </c>
      <c r="B445" t="s">
        <v>667</v>
      </c>
      <c r="C445" t="s">
        <v>22</v>
      </c>
      <c r="D445" t="s">
        <v>669</v>
      </c>
      <c r="E445" s="52">
        <v>1.26E-4</v>
      </c>
      <c r="F445" t="str">
        <f>VLOOKUP(C445&amp;D445,data!N:X,11,FALSE)</f>
        <v>ATK</v>
      </c>
      <c r="G445">
        <f>VLOOKUP($F445,'Flat stat lookup'!$A$1:$D$8,2,FALSE)</f>
        <v>1</v>
      </c>
      <c r="H445">
        <f>VLOOKUP($F445,'Flat stat lookup'!$A$1:$D$8,3,FALSE)</f>
        <v>0</v>
      </c>
      <c r="I445">
        <f>VLOOKUP($F445,'Flat stat lookup'!$A$1:$D$8,4,FALSE)</f>
        <v>0</v>
      </c>
      <c r="J445">
        <f t="shared" si="19"/>
        <v>0</v>
      </c>
      <c r="K445">
        <f>INDEX(data!B:B,MATCH(Ranking!C445&amp;Ranking!D445,data!N:N,0))</f>
        <v>6</v>
      </c>
      <c r="L445">
        <f>(IF(G445=1,IF('Choice Identifier'!$F$5="atk",0.12,0),0)+IF(H445=1,IF('Choice Identifier'!$F$5="hp",0.12,0),0)+IF(I445=1,IF('Choice Identifier'!$F$5="def",0.12,0),0))/SUM(G445:I445)</f>
        <v>0</v>
      </c>
      <c r="M445">
        <f t="shared" si="18"/>
        <v>6.0001259999999998</v>
      </c>
      <c r="N445">
        <f t="shared" si="20"/>
        <v>70</v>
      </c>
    </row>
    <row r="446" spans="1:14" x14ac:dyDescent="0.2">
      <c r="A446">
        <v>3</v>
      </c>
      <c r="B446" t="s">
        <v>667</v>
      </c>
      <c r="C446" t="s">
        <v>26</v>
      </c>
      <c r="D446" t="s">
        <v>671</v>
      </c>
      <c r="E446" s="52">
        <v>1.25E-4</v>
      </c>
      <c r="F446" t="str">
        <f>VLOOKUP(C446&amp;D446,data!N:X,11,FALSE)</f>
        <v>ATK</v>
      </c>
      <c r="G446">
        <f>VLOOKUP($F446,'Flat stat lookup'!$A$1:$D$8,2,FALSE)</f>
        <v>1</v>
      </c>
      <c r="H446">
        <f>VLOOKUP($F446,'Flat stat lookup'!$A$1:$D$8,3,FALSE)</f>
        <v>0</v>
      </c>
      <c r="I446">
        <f>VLOOKUP($F446,'Flat stat lookup'!$A$1:$D$8,4,FALSE)</f>
        <v>0</v>
      </c>
      <c r="J446">
        <f t="shared" si="19"/>
        <v>0</v>
      </c>
      <c r="K446">
        <f>INDEX(data!B:B,MATCH(Ranking!C446&amp;Ranking!D446,data!N:N,0))</f>
        <v>0</v>
      </c>
      <c r="L446">
        <f>(IF(G446=1,IF('Choice Identifier'!$F$5="atk",0.12,0),0)+IF(H446=1,IF('Choice Identifier'!$F$5="hp",0.12,0),0)+IF(I446=1,IF('Choice Identifier'!$F$5="def",0.12,0),0))/SUM(G446:I446)</f>
        <v>0</v>
      </c>
      <c r="M446">
        <f t="shared" si="18"/>
        <v>0</v>
      </c>
      <c r="N446">
        <f t="shared" si="20"/>
        <v>0</v>
      </c>
    </row>
    <row r="447" spans="1:14" x14ac:dyDescent="0.2">
      <c r="A447">
        <v>3</v>
      </c>
      <c r="B447" t="s">
        <v>667</v>
      </c>
      <c r="C447" t="s">
        <v>19</v>
      </c>
      <c r="D447" t="s">
        <v>670</v>
      </c>
      <c r="E447" s="52">
        <v>1.2400000000000001E-4</v>
      </c>
      <c r="F447" t="str">
        <f>VLOOKUP(C447&amp;D447,data!N:X,11,FALSE)</f>
        <v>ATK</v>
      </c>
      <c r="G447">
        <f>VLOOKUP($F447,'Flat stat lookup'!$A$1:$D$8,2,FALSE)</f>
        <v>1</v>
      </c>
      <c r="H447">
        <f>VLOOKUP($F447,'Flat stat lookup'!$A$1:$D$8,3,FALSE)</f>
        <v>0</v>
      </c>
      <c r="I447">
        <f>VLOOKUP($F447,'Flat stat lookup'!$A$1:$D$8,4,FALSE)</f>
        <v>0</v>
      </c>
      <c r="J447">
        <f t="shared" si="19"/>
        <v>0</v>
      </c>
      <c r="K447">
        <f>INDEX(data!B:B,MATCH(Ranking!C447&amp;Ranking!D447,data!N:N,0))</f>
        <v>0</v>
      </c>
      <c r="L447">
        <f>(IF(G447=1,IF('Choice Identifier'!$F$5="atk",0.12,0),0)+IF(H447=1,IF('Choice Identifier'!$F$5="hp",0.12,0),0)+IF(I447=1,IF('Choice Identifier'!$F$5="def",0.12,0),0))/SUM(G447:I447)</f>
        <v>0</v>
      </c>
      <c r="M447">
        <f t="shared" si="18"/>
        <v>0</v>
      </c>
      <c r="N447">
        <f t="shared" si="20"/>
        <v>0</v>
      </c>
    </row>
    <row r="448" spans="1:14" x14ac:dyDescent="0.2">
      <c r="A448">
        <v>3</v>
      </c>
      <c r="B448" t="s">
        <v>667</v>
      </c>
      <c r="C448" t="s">
        <v>13</v>
      </c>
      <c r="D448" t="s">
        <v>668</v>
      </c>
      <c r="E448" s="52">
        <v>1.2300000000000001E-4</v>
      </c>
      <c r="F448" t="str">
        <f>VLOOKUP(C448&amp;D448,data!N:X,11,FALSE)</f>
        <v>ATK</v>
      </c>
      <c r="G448">
        <f>VLOOKUP($F448,'Flat stat lookup'!$A$1:$D$8,2,FALSE)</f>
        <v>1</v>
      </c>
      <c r="H448">
        <f>VLOOKUP($F448,'Flat stat lookup'!$A$1:$D$8,3,FALSE)</f>
        <v>0</v>
      </c>
      <c r="I448">
        <f>VLOOKUP($F448,'Flat stat lookup'!$A$1:$D$8,4,FALSE)</f>
        <v>0</v>
      </c>
      <c r="J448">
        <f t="shared" si="19"/>
        <v>0</v>
      </c>
      <c r="K448">
        <f>INDEX(data!B:B,MATCH(Ranking!C448&amp;Ranking!D448,data!N:N,0))</f>
        <v>0</v>
      </c>
      <c r="L448">
        <f>(IF(G448=1,IF('Choice Identifier'!$F$5="atk",0.12,0),0)+IF(H448=1,IF('Choice Identifier'!$F$5="hp",0.12,0),0)+IF(I448=1,IF('Choice Identifier'!$F$5="def",0.12,0),0))/SUM(G448:I448)</f>
        <v>0</v>
      </c>
      <c r="M448">
        <f t="shared" si="18"/>
        <v>0</v>
      </c>
      <c r="N448">
        <f t="shared" si="20"/>
        <v>0</v>
      </c>
    </row>
    <row r="449" spans="1:14" x14ac:dyDescent="0.2">
      <c r="A449">
        <v>3</v>
      </c>
      <c r="B449" t="s">
        <v>717</v>
      </c>
      <c r="C449" t="s">
        <v>19</v>
      </c>
      <c r="D449" t="s">
        <v>721</v>
      </c>
      <c r="E449" s="52">
        <v>1.22E-4</v>
      </c>
      <c r="F449" t="str">
        <f>VLOOKUP(C449&amp;D449,data!N:X,11,FALSE)</f>
        <v>ATK</v>
      </c>
      <c r="G449">
        <f>VLOOKUP($F449,'Flat stat lookup'!$A$1:$D$8,2,FALSE)</f>
        <v>1</v>
      </c>
      <c r="H449">
        <f>VLOOKUP($F449,'Flat stat lookup'!$A$1:$D$8,3,FALSE)</f>
        <v>0</v>
      </c>
      <c r="I449">
        <f>VLOOKUP($F449,'Flat stat lookup'!$A$1:$D$8,4,FALSE)</f>
        <v>0</v>
      </c>
      <c r="J449">
        <f t="shared" si="19"/>
        <v>0</v>
      </c>
      <c r="K449">
        <f>INDEX(data!B:B,MATCH(Ranking!C449&amp;Ranking!D449,data!N:N,0))</f>
        <v>0</v>
      </c>
      <c r="L449">
        <f>(IF(G449=1,IF('Choice Identifier'!$F$5="atk",0.12,0),0)+IF(H449=1,IF('Choice Identifier'!$F$5="hp",0.12,0),0)+IF(I449=1,IF('Choice Identifier'!$F$5="def",0.12,0),0))/SUM(G449:I449)</f>
        <v>0</v>
      </c>
      <c r="M449">
        <f t="shared" si="18"/>
        <v>0</v>
      </c>
      <c r="N449">
        <f t="shared" si="20"/>
        <v>0</v>
      </c>
    </row>
    <row r="450" spans="1:14" x14ac:dyDescent="0.2">
      <c r="A450">
        <v>3</v>
      </c>
      <c r="B450" t="s">
        <v>717</v>
      </c>
      <c r="C450" t="s">
        <v>26</v>
      </c>
      <c r="D450" t="s">
        <v>720</v>
      </c>
      <c r="E450" s="52">
        <v>1.21E-4</v>
      </c>
      <c r="F450" t="str">
        <f>VLOOKUP(C450&amp;D450,data!N:X,11,FALSE)</f>
        <v>HP</v>
      </c>
      <c r="G450">
        <f>VLOOKUP($F450,'Flat stat lookup'!$A$1:$D$8,2,FALSE)</f>
        <v>0</v>
      </c>
      <c r="H450">
        <f>VLOOKUP($F450,'Flat stat lookup'!$A$1:$D$8,3,FALSE)</f>
        <v>1</v>
      </c>
      <c r="I450">
        <f>VLOOKUP($F450,'Flat stat lookup'!$A$1:$D$8,4,FALSE)</f>
        <v>0</v>
      </c>
      <c r="J450">
        <f t="shared" si="19"/>
        <v>1</v>
      </c>
      <c r="K450">
        <f>INDEX(data!B:B,MATCH(Ranking!C450&amp;Ranking!D450,data!N:N,0))</f>
        <v>0</v>
      </c>
      <c r="L450">
        <f>(IF(G450=1,IF('Choice Identifier'!$F$5="atk",0.12,0),0)+IF(H450=1,IF('Choice Identifier'!$F$5="hp",0.12,0),0)+IF(I450=1,IF('Choice Identifier'!$F$5="def",0.12,0),0))/SUM(G450:I450)</f>
        <v>0.12</v>
      </c>
      <c r="M450">
        <f t="shared" ref="M450:M513" si="21">IF(K450=0,0,E450+K450+L450)+IF(K450=0,0,IF(L450=0,0,50))</f>
        <v>0</v>
      </c>
      <c r="N450">
        <f t="shared" si="20"/>
        <v>0</v>
      </c>
    </row>
    <row r="451" spans="1:14" x14ac:dyDescent="0.2">
      <c r="A451">
        <v>3</v>
      </c>
      <c r="B451" t="s">
        <v>717</v>
      </c>
      <c r="C451" t="s">
        <v>22</v>
      </c>
      <c r="D451" t="s">
        <v>719</v>
      </c>
      <c r="E451" s="52">
        <v>1.2E-4</v>
      </c>
      <c r="F451" t="str">
        <f>VLOOKUP(C451&amp;D451,data!N:X,11,FALSE)</f>
        <v>ATK</v>
      </c>
      <c r="G451">
        <f>VLOOKUP($F451,'Flat stat lookup'!$A$1:$D$8,2,FALSE)</f>
        <v>1</v>
      </c>
      <c r="H451">
        <f>VLOOKUP($F451,'Flat stat lookup'!$A$1:$D$8,3,FALSE)</f>
        <v>0</v>
      </c>
      <c r="I451">
        <f>VLOOKUP($F451,'Flat stat lookup'!$A$1:$D$8,4,FALSE)</f>
        <v>0</v>
      </c>
      <c r="J451">
        <f t="shared" ref="J451:J514" si="22">IF(L451&gt;0,1,0)</f>
        <v>0</v>
      </c>
      <c r="K451">
        <f>INDEX(data!B:B,MATCH(Ranking!C451&amp;Ranking!D451,data!N:N,0))</f>
        <v>2</v>
      </c>
      <c r="L451">
        <f>(IF(G451=1,IF('Choice Identifier'!$F$5="atk",0.12,0),0)+IF(H451=1,IF('Choice Identifier'!$F$5="hp",0.12,0),0)+IF(I451=1,IF('Choice Identifier'!$F$5="def",0.12,0),0))/SUM(G451:I451)</f>
        <v>0</v>
      </c>
      <c r="M451">
        <f t="shared" si="21"/>
        <v>2.0001199999999999</v>
      </c>
      <c r="N451">
        <f t="shared" ref="N451:N514" si="23">IF(M451=0,0,RANK(M451,M:M))</f>
        <v>113</v>
      </c>
    </row>
    <row r="452" spans="1:14" x14ac:dyDescent="0.2">
      <c r="A452">
        <v>3</v>
      </c>
      <c r="B452" t="s">
        <v>717</v>
      </c>
      <c r="C452" t="s">
        <v>13</v>
      </c>
      <c r="D452" t="s">
        <v>718</v>
      </c>
      <c r="E452" s="52">
        <v>1.1900000000000001E-4</v>
      </c>
      <c r="F452" t="str">
        <f>VLOOKUP(C452&amp;D452,data!N:X,11,FALSE)</f>
        <v>ATK</v>
      </c>
      <c r="G452">
        <f>VLOOKUP($F452,'Flat stat lookup'!$A$1:$D$8,2,FALSE)</f>
        <v>1</v>
      </c>
      <c r="H452">
        <f>VLOOKUP($F452,'Flat stat lookup'!$A$1:$D$8,3,FALSE)</f>
        <v>0</v>
      </c>
      <c r="I452">
        <f>VLOOKUP($F452,'Flat stat lookup'!$A$1:$D$8,4,FALSE)</f>
        <v>0</v>
      </c>
      <c r="J452">
        <f t="shared" si="22"/>
        <v>0</v>
      </c>
      <c r="K452">
        <f>INDEX(data!B:B,MATCH(Ranking!C452&amp;Ranking!D452,data!N:N,0))</f>
        <v>0</v>
      </c>
      <c r="L452">
        <f>(IF(G452=1,IF('Choice Identifier'!$F$5="atk",0.12,0),0)+IF(H452=1,IF('Choice Identifier'!$F$5="hp",0.12,0),0)+IF(I452=1,IF('Choice Identifier'!$F$5="def",0.12,0),0))/SUM(G452:I452)</f>
        <v>0</v>
      </c>
      <c r="M452">
        <f t="shared" si="21"/>
        <v>0</v>
      </c>
      <c r="N452">
        <f t="shared" si="23"/>
        <v>0</v>
      </c>
    </row>
    <row r="453" spans="1:14" x14ac:dyDescent="0.2">
      <c r="A453">
        <v>3</v>
      </c>
      <c r="B453" t="s">
        <v>717</v>
      </c>
      <c r="C453" t="s">
        <v>6</v>
      </c>
      <c r="D453" t="s">
        <v>722</v>
      </c>
      <c r="E453" s="52">
        <v>1.18E-4</v>
      </c>
      <c r="F453" t="str">
        <f>VLOOKUP(C453&amp;D453,data!N:X,11,FALSE)</f>
        <v>ATK</v>
      </c>
      <c r="G453">
        <f>VLOOKUP($F453,'Flat stat lookup'!$A$1:$D$8,2,FALSE)</f>
        <v>1</v>
      </c>
      <c r="H453">
        <f>VLOOKUP($F453,'Flat stat lookup'!$A$1:$D$8,3,FALSE)</f>
        <v>0</v>
      </c>
      <c r="I453">
        <f>VLOOKUP($F453,'Flat stat lookup'!$A$1:$D$8,4,FALSE)</f>
        <v>0</v>
      </c>
      <c r="J453">
        <f t="shared" si="22"/>
        <v>0</v>
      </c>
      <c r="K453">
        <f>INDEX(data!B:B,MATCH(Ranking!C453&amp;Ranking!D453,data!N:N,0))</f>
        <v>0</v>
      </c>
      <c r="L453">
        <f>(IF(G453=1,IF('Choice Identifier'!$F$5="atk",0.12,0),0)+IF(H453=1,IF('Choice Identifier'!$F$5="hp",0.12,0),0)+IF(I453=1,IF('Choice Identifier'!$F$5="def",0.12,0),0))/SUM(G453:I453)</f>
        <v>0</v>
      </c>
      <c r="M453">
        <f t="shared" si="21"/>
        <v>0</v>
      </c>
      <c r="N453">
        <f t="shared" si="23"/>
        <v>0</v>
      </c>
    </row>
    <row r="454" spans="1:14" x14ac:dyDescent="0.2">
      <c r="A454">
        <v>3</v>
      </c>
      <c r="B454" t="s">
        <v>748</v>
      </c>
      <c r="C454" t="s">
        <v>22</v>
      </c>
      <c r="D454" t="s">
        <v>754</v>
      </c>
      <c r="E454" s="52">
        <v>1.17E-4</v>
      </c>
      <c r="F454" t="str">
        <f>VLOOKUP(C454&amp;D454,data!N:X,11,FALSE)</f>
        <v>HP/DEF</v>
      </c>
      <c r="G454">
        <f>VLOOKUP($F454,'Flat stat lookup'!$A$1:$D$8,2,FALSE)</f>
        <v>0</v>
      </c>
      <c r="H454">
        <f>VLOOKUP($F454,'Flat stat lookup'!$A$1:$D$8,3,FALSE)</f>
        <v>1</v>
      </c>
      <c r="I454">
        <f>VLOOKUP($F454,'Flat stat lookup'!$A$1:$D$8,4,FALSE)</f>
        <v>1</v>
      </c>
      <c r="J454">
        <f t="shared" si="22"/>
        <v>1</v>
      </c>
      <c r="K454">
        <f>INDEX(data!B:B,MATCH(Ranking!C454&amp;Ranking!D454,data!N:N,0))</f>
        <v>5</v>
      </c>
      <c r="L454">
        <f>(IF(G454=1,IF('Choice Identifier'!$F$5="atk",0.12,0),0)+IF(H454=1,IF('Choice Identifier'!$F$5="hp",0.12,0),0)+IF(I454=1,IF('Choice Identifier'!$F$5="def",0.12,0),0))/SUM(G454:I454)</f>
        <v>0.06</v>
      </c>
      <c r="M454">
        <f t="shared" si="21"/>
        <v>55.060116999999998</v>
      </c>
      <c r="N454">
        <f t="shared" si="23"/>
        <v>23</v>
      </c>
    </row>
    <row r="455" spans="1:14" x14ac:dyDescent="0.2">
      <c r="A455">
        <v>3</v>
      </c>
      <c r="B455" t="s">
        <v>748</v>
      </c>
      <c r="C455" t="s">
        <v>13</v>
      </c>
      <c r="D455" t="s">
        <v>753</v>
      </c>
      <c r="E455" s="52">
        <v>1.16E-4</v>
      </c>
      <c r="F455" t="str">
        <f>VLOOKUP(C455&amp;D455,data!N:X,11,FALSE)</f>
        <v>DEF</v>
      </c>
      <c r="G455">
        <f>VLOOKUP($F455,'Flat stat lookup'!$A$1:$D$8,2,FALSE)</f>
        <v>0</v>
      </c>
      <c r="H455">
        <f>VLOOKUP($F455,'Flat stat lookup'!$A$1:$D$8,3,FALSE)</f>
        <v>0</v>
      </c>
      <c r="I455">
        <f>VLOOKUP($F455,'Flat stat lookup'!$A$1:$D$8,4,FALSE)</f>
        <v>1</v>
      </c>
      <c r="J455">
        <f t="shared" si="22"/>
        <v>0</v>
      </c>
      <c r="K455">
        <f>INDEX(data!B:B,MATCH(Ranking!C455&amp;Ranking!D455,data!N:N,0))</f>
        <v>0</v>
      </c>
      <c r="L455">
        <f>(IF(G455=1,IF('Choice Identifier'!$F$5="atk",0.12,0),0)+IF(H455=1,IF('Choice Identifier'!$F$5="hp",0.12,0),0)+IF(I455=1,IF('Choice Identifier'!$F$5="def",0.12,0),0))/SUM(G455:I455)</f>
        <v>0</v>
      </c>
      <c r="M455">
        <f t="shared" si="21"/>
        <v>0</v>
      </c>
      <c r="N455">
        <f t="shared" si="23"/>
        <v>0</v>
      </c>
    </row>
    <row r="456" spans="1:14" x14ac:dyDescent="0.2">
      <c r="A456">
        <v>3</v>
      </c>
      <c r="B456" t="s">
        <v>748</v>
      </c>
      <c r="C456" t="s">
        <v>26</v>
      </c>
      <c r="D456" t="s">
        <v>752</v>
      </c>
      <c r="E456" s="52">
        <v>1.15E-4</v>
      </c>
      <c r="F456" t="str">
        <f>VLOOKUP(C456&amp;D456,data!N:X,11,FALSE)</f>
        <v>ATK</v>
      </c>
      <c r="G456">
        <f>VLOOKUP($F456,'Flat stat lookup'!$A$1:$D$8,2,FALSE)</f>
        <v>1</v>
      </c>
      <c r="H456">
        <f>VLOOKUP($F456,'Flat stat lookup'!$A$1:$D$8,3,FALSE)</f>
        <v>0</v>
      </c>
      <c r="I456">
        <f>VLOOKUP($F456,'Flat stat lookup'!$A$1:$D$8,4,FALSE)</f>
        <v>0</v>
      </c>
      <c r="J456">
        <f t="shared" si="22"/>
        <v>0</v>
      </c>
      <c r="K456">
        <f>INDEX(data!B:B,MATCH(Ranking!C456&amp;Ranking!D456,data!N:N,0))</f>
        <v>0</v>
      </c>
      <c r="L456">
        <f>(IF(G456=1,IF('Choice Identifier'!$F$5="atk",0.12,0),0)+IF(H456=1,IF('Choice Identifier'!$F$5="hp",0.12,0),0)+IF(I456=1,IF('Choice Identifier'!$F$5="def",0.12,0),0))/SUM(G456:I456)</f>
        <v>0</v>
      </c>
      <c r="M456">
        <f t="shared" si="21"/>
        <v>0</v>
      </c>
      <c r="N456">
        <f t="shared" si="23"/>
        <v>0</v>
      </c>
    </row>
    <row r="457" spans="1:14" x14ac:dyDescent="0.2">
      <c r="A457">
        <v>3</v>
      </c>
      <c r="B457" t="s">
        <v>748</v>
      </c>
      <c r="C457" t="s">
        <v>19</v>
      </c>
      <c r="D457" t="s">
        <v>750</v>
      </c>
      <c r="E457" s="52">
        <v>1.1400000000000001E-4</v>
      </c>
      <c r="F457" t="str">
        <f>VLOOKUP(C457&amp;D457,data!N:X,11,FALSE)</f>
        <v>DEF</v>
      </c>
      <c r="G457">
        <f>VLOOKUP($F457,'Flat stat lookup'!$A$1:$D$8,2,FALSE)</f>
        <v>0</v>
      </c>
      <c r="H457">
        <f>VLOOKUP($F457,'Flat stat lookup'!$A$1:$D$8,3,FALSE)</f>
        <v>0</v>
      </c>
      <c r="I457">
        <f>VLOOKUP($F457,'Flat stat lookup'!$A$1:$D$8,4,FALSE)</f>
        <v>1</v>
      </c>
      <c r="J457">
        <f t="shared" si="22"/>
        <v>0</v>
      </c>
      <c r="K457">
        <f>INDEX(data!B:B,MATCH(Ranking!C457&amp;Ranking!D457,data!N:N,0))</f>
        <v>0</v>
      </c>
      <c r="L457">
        <f>(IF(G457=1,IF('Choice Identifier'!$F$5="atk",0.12,0),0)+IF(H457=1,IF('Choice Identifier'!$F$5="hp",0.12,0),0)+IF(I457=1,IF('Choice Identifier'!$F$5="def",0.12,0),0))/SUM(G457:I457)</f>
        <v>0</v>
      </c>
      <c r="M457">
        <f t="shared" si="21"/>
        <v>0</v>
      </c>
      <c r="N457">
        <f t="shared" si="23"/>
        <v>0</v>
      </c>
    </row>
    <row r="458" spans="1:14" x14ac:dyDescent="0.2">
      <c r="A458">
        <v>3</v>
      </c>
      <c r="B458" t="s">
        <v>748</v>
      </c>
      <c r="C458" t="s">
        <v>6</v>
      </c>
      <c r="D458" t="s">
        <v>749</v>
      </c>
      <c r="E458" s="52">
        <v>1.13E-4</v>
      </c>
      <c r="F458" t="str">
        <f>VLOOKUP(C458&amp;D458,data!N:X,11,FALSE)</f>
        <v>ATK</v>
      </c>
      <c r="G458">
        <f>VLOOKUP($F458,'Flat stat lookup'!$A$1:$D$8,2,FALSE)</f>
        <v>1</v>
      </c>
      <c r="H458">
        <f>VLOOKUP($F458,'Flat stat lookup'!$A$1:$D$8,3,FALSE)</f>
        <v>0</v>
      </c>
      <c r="I458">
        <f>VLOOKUP($F458,'Flat stat lookup'!$A$1:$D$8,4,FALSE)</f>
        <v>0</v>
      </c>
      <c r="J458">
        <f t="shared" si="22"/>
        <v>0</v>
      </c>
      <c r="K458">
        <f>INDEX(data!B:B,MATCH(Ranking!C458&amp;Ranking!D458,data!N:N,0))</f>
        <v>0</v>
      </c>
      <c r="L458">
        <f>(IF(G458=1,IF('Choice Identifier'!$F$5="atk",0.12,0),0)+IF(H458=1,IF('Choice Identifier'!$F$5="hp",0.12,0),0)+IF(I458=1,IF('Choice Identifier'!$F$5="def",0.12,0),0))/SUM(G458:I458)</f>
        <v>0</v>
      </c>
      <c r="M458">
        <f t="shared" si="21"/>
        <v>0</v>
      </c>
      <c r="N458">
        <f t="shared" si="23"/>
        <v>0</v>
      </c>
    </row>
    <row r="459" spans="1:14" x14ac:dyDescent="0.2">
      <c r="A459">
        <v>3</v>
      </c>
      <c r="B459" t="s">
        <v>649</v>
      </c>
      <c r="C459" t="s">
        <v>19</v>
      </c>
      <c r="D459" t="s">
        <v>650</v>
      </c>
      <c r="E459" s="52">
        <v>1.12E-4</v>
      </c>
      <c r="F459" t="str">
        <f>VLOOKUP(C459&amp;D459,data!N:X,11,FALSE)</f>
        <v>DEF</v>
      </c>
      <c r="G459">
        <f>VLOOKUP($F459,'Flat stat lookup'!$A$1:$D$8,2,FALSE)</f>
        <v>0</v>
      </c>
      <c r="H459">
        <f>VLOOKUP($F459,'Flat stat lookup'!$A$1:$D$8,3,FALSE)</f>
        <v>0</v>
      </c>
      <c r="I459">
        <f>VLOOKUP($F459,'Flat stat lookup'!$A$1:$D$8,4,FALSE)</f>
        <v>1</v>
      </c>
      <c r="J459">
        <f t="shared" si="22"/>
        <v>0</v>
      </c>
      <c r="K459">
        <f>INDEX(data!B:B,MATCH(Ranking!C459&amp;Ranking!D459,data!N:N,0))</f>
        <v>0</v>
      </c>
      <c r="L459">
        <f>(IF(G459=1,IF('Choice Identifier'!$F$5="atk",0.12,0),0)+IF(H459=1,IF('Choice Identifier'!$F$5="hp",0.12,0),0)+IF(I459=1,IF('Choice Identifier'!$F$5="def",0.12,0),0))/SUM(G459:I459)</f>
        <v>0</v>
      </c>
      <c r="M459">
        <f t="shared" si="21"/>
        <v>0</v>
      </c>
      <c r="N459">
        <f t="shared" si="23"/>
        <v>0</v>
      </c>
    </row>
    <row r="460" spans="1:14" x14ac:dyDescent="0.2">
      <c r="A460">
        <v>3</v>
      </c>
      <c r="B460" t="s">
        <v>649</v>
      </c>
      <c r="C460" t="s">
        <v>6</v>
      </c>
      <c r="D460" t="s">
        <v>651</v>
      </c>
      <c r="E460" s="52">
        <v>1.11E-4</v>
      </c>
      <c r="F460" t="str">
        <f>VLOOKUP(C460&amp;D460,data!N:X,11,FALSE)</f>
        <v>DEF</v>
      </c>
      <c r="G460">
        <f>VLOOKUP($F460,'Flat stat lookup'!$A$1:$D$8,2,FALSE)</f>
        <v>0</v>
      </c>
      <c r="H460">
        <f>VLOOKUP($F460,'Flat stat lookup'!$A$1:$D$8,3,FALSE)</f>
        <v>0</v>
      </c>
      <c r="I460">
        <f>VLOOKUP($F460,'Flat stat lookup'!$A$1:$D$8,4,FALSE)</f>
        <v>1</v>
      </c>
      <c r="J460">
        <f t="shared" si="22"/>
        <v>0</v>
      </c>
      <c r="K460">
        <f>INDEX(data!B:B,MATCH(Ranking!C460&amp;Ranking!D460,data!N:N,0))</f>
        <v>0</v>
      </c>
      <c r="L460">
        <f>(IF(G460=1,IF('Choice Identifier'!$F$5="atk",0.12,0),0)+IF(H460=1,IF('Choice Identifier'!$F$5="hp",0.12,0),0)+IF(I460=1,IF('Choice Identifier'!$F$5="def",0.12,0),0))/SUM(G460:I460)</f>
        <v>0</v>
      </c>
      <c r="M460">
        <f t="shared" si="21"/>
        <v>0</v>
      </c>
      <c r="N460">
        <f t="shared" si="23"/>
        <v>0</v>
      </c>
    </row>
    <row r="461" spans="1:14" x14ac:dyDescent="0.2">
      <c r="A461">
        <v>3</v>
      </c>
      <c r="B461" t="s">
        <v>649</v>
      </c>
      <c r="C461" t="s">
        <v>13</v>
      </c>
      <c r="D461" t="s">
        <v>652</v>
      </c>
      <c r="E461" s="52">
        <v>1.1E-4</v>
      </c>
      <c r="F461" t="str">
        <f>VLOOKUP(C461&amp;D461,data!N:X,11,FALSE)</f>
        <v>HP/DEF</v>
      </c>
      <c r="G461">
        <f>VLOOKUP($F461,'Flat stat lookup'!$A$1:$D$8,2,FALSE)</f>
        <v>0</v>
      </c>
      <c r="H461">
        <f>VLOOKUP($F461,'Flat stat lookup'!$A$1:$D$8,3,FALSE)</f>
        <v>1</v>
      </c>
      <c r="I461">
        <f>VLOOKUP($F461,'Flat stat lookup'!$A$1:$D$8,4,FALSE)</f>
        <v>1</v>
      </c>
      <c r="J461">
        <f t="shared" si="22"/>
        <v>1</v>
      </c>
      <c r="K461">
        <f>INDEX(data!B:B,MATCH(Ranking!C461&amp;Ranking!D461,data!N:N,0))</f>
        <v>0</v>
      </c>
      <c r="L461">
        <f>(IF(G461=1,IF('Choice Identifier'!$F$5="atk",0.12,0),0)+IF(H461=1,IF('Choice Identifier'!$F$5="hp",0.12,0),0)+IF(I461=1,IF('Choice Identifier'!$F$5="def",0.12,0),0))/SUM(G461:I461)</f>
        <v>0.06</v>
      </c>
      <c r="M461">
        <f t="shared" si="21"/>
        <v>0</v>
      </c>
      <c r="N461">
        <f t="shared" si="23"/>
        <v>0</v>
      </c>
    </row>
    <row r="462" spans="1:14" x14ac:dyDescent="0.2">
      <c r="A462">
        <v>3</v>
      </c>
      <c r="B462" t="s">
        <v>649</v>
      </c>
      <c r="C462" t="s">
        <v>22</v>
      </c>
      <c r="D462" t="s">
        <v>653</v>
      </c>
      <c r="E462" s="52">
        <v>1.0900000000000001E-4</v>
      </c>
      <c r="F462" t="str">
        <f>VLOOKUP(C462&amp;D462,data!N:X,11,FALSE)</f>
        <v>DEF</v>
      </c>
      <c r="G462">
        <f>VLOOKUP($F462,'Flat stat lookup'!$A$1:$D$8,2,FALSE)</f>
        <v>0</v>
      </c>
      <c r="H462">
        <f>VLOOKUP($F462,'Flat stat lookup'!$A$1:$D$8,3,FALSE)</f>
        <v>0</v>
      </c>
      <c r="I462">
        <f>VLOOKUP($F462,'Flat stat lookup'!$A$1:$D$8,4,FALSE)</f>
        <v>1</v>
      </c>
      <c r="J462">
        <f t="shared" si="22"/>
        <v>0</v>
      </c>
      <c r="K462">
        <f>INDEX(data!B:B,MATCH(Ranking!C462&amp;Ranking!D462,data!N:N,0))</f>
        <v>3</v>
      </c>
      <c r="L462">
        <f>(IF(G462=1,IF('Choice Identifier'!$F$5="atk",0.12,0),0)+IF(H462=1,IF('Choice Identifier'!$F$5="hp",0.12,0),0)+IF(I462=1,IF('Choice Identifier'!$F$5="def",0.12,0),0))/SUM(G462:I462)</f>
        <v>0</v>
      </c>
      <c r="M462">
        <f t="shared" si="21"/>
        <v>3.0001090000000001</v>
      </c>
      <c r="N462">
        <f t="shared" si="23"/>
        <v>100</v>
      </c>
    </row>
    <row r="463" spans="1:14" x14ac:dyDescent="0.2">
      <c r="A463">
        <v>3</v>
      </c>
      <c r="B463" t="s">
        <v>649</v>
      </c>
      <c r="C463" t="s">
        <v>26</v>
      </c>
      <c r="D463" t="s">
        <v>654</v>
      </c>
      <c r="E463" s="52">
        <v>1.08E-4</v>
      </c>
      <c r="F463" t="str">
        <f>VLOOKUP(C463&amp;D463,data!N:X,11,FALSE)</f>
        <v>HP/DEF</v>
      </c>
      <c r="G463">
        <f>VLOOKUP($F463,'Flat stat lookup'!$A$1:$D$8,2,FALSE)</f>
        <v>0</v>
      </c>
      <c r="H463">
        <f>VLOOKUP($F463,'Flat stat lookup'!$A$1:$D$8,3,FALSE)</f>
        <v>1</v>
      </c>
      <c r="I463">
        <f>VLOOKUP($F463,'Flat stat lookup'!$A$1:$D$8,4,FALSE)</f>
        <v>1</v>
      </c>
      <c r="J463">
        <f t="shared" si="22"/>
        <v>1</v>
      </c>
      <c r="K463">
        <f>INDEX(data!B:B,MATCH(Ranking!C463&amp;Ranking!D463,data!N:N,0))</f>
        <v>0</v>
      </c>
      <c r="L463">
        <f>(IF(G463=1,IF('Choice Identifier'!$F$5="atk",0.12,0),0)+IF(H463=1,IF('Choice Identifier'!$F$5="hp",0.12,0),0)+IF(I463=1,IF('Choice Identifier'!$F$5="def",0.12,0),0))/SUM(G463:I463)</f>
        <v>0.06</v>
      </c>
      <c r="M463">
        <f t="shared" si="21"/>
        <v>0</v>
      </c>
      <c r="N463">
        <f t="shared" si="23"/>
        <v>0</v>
      </c>
    </row>
    <row r="464" spans="1:14" x14ac:dyDescent="0.2">
      <c r="A464">
        <v>3</v>
      </c>
      <c r="B464" t="s">
        <v>631</v>
      </c>
      <c r="C464" t="s">
        <v>26</v>
      </c>
      <c r="D464" t="s">
        <v>632</v>
      </c>
      <c r="E464" s="52">
        <v>1.07E-4</v>
      </c>
      <c r="F464" t="str">
        <f>VLOOKUP(C464&amp;D464,data!N:X,11,FALSE)</f>
        <v>DEF</v>
      </c>
      <c r="G464">
        <f>VLOOKUP($F464,'Flat stat lookup'!$A$1:$D$8,2,FALSE)</f>
        <v>0</v>
      </c>
      <c r="H464">
        <f>VLOOKUP($F464,'Flat stat lookup'!$A$1:$D$8,3,FALSE)</f>
        <v>0</v>
      </c>
      <c r="I464">
        <f>VLOOKUP($F464,'Flat stat lookup'!$A$1:$D$8,4,FALSE)</f>
        <v>1</v>
      </c>
      <c r="J464">
        <f t="shared" si="22"/>
        <v>0</v>
      </c>
      <c r="K464">
        <f>INDEX(data!B:B,MATCH(Ranking!C464&amp;Ranking!D464,data!N:N,0))</f>
        <v>0</v>
      </c>
      <c r="L464">
        <f>(IF(G464=1,IF('Choice Identifier'!$F$5="atk",0.12,0),0)+IF(H464=1,IF('Choice Identifier'!$F$5="hp",0.12,0),0)+IF(I464=1,IF('Choice Identifier'!$F$5="def",0.12,0),0))/SUM(G464:I464)</f>
        <v>0</v>
      </c>
      <c r="M464">
        <f t="shared" si="21"/>
        <v>0</v>
      </c>
      <c r="N464">
        <f t="shared" si="23"/>
        <v>0</v>
      </c>
    </row>
    <row r="465" spans="1:14" x14ac:dyDescent="0.2">
      <c r="A465">
        <v>3</v>
      </c>
      <c r="B465" t="s">
        <v>631</v>
      </c>
      <c r="C465" t="s">
        <v>22</v>
      </c>
      <c r="D465" t="s">
        <v>633</v>
      </c>
      <c r="E465" s="52">
        <v>1.06E-4</v>
      </c>
      <c r="F465" t="str">
        <f>VLOOKUP(C465&amp;D465,data!N:X,11,FALSE)</f>
        <v>DEF</v>
      </c>
      <c r="G465">
        <f>VLOOKUP($F465,'Flat stat lookup'!$A$1:$D$8,2,FALSE)</f>
        <v>0</v>
      </c>
      <c r="H465">
        <f>VLOOKUP($F465,'Flat stat lookup'!$A$1:$D$8,3,FALSE)</f>
        <v>0</v>
      </c>
      <c r="I465">
        <f>VLOOKUP($F465,'Flat stat lookup'!$A$1:$D$8,4,FALSE)</f>
        <v>1</v>
      </c>
      <c r="J465">
        <f t="shared" si="22"/>
        <v>0</v>
      </c>
      <c r="K465">
        <f>INDEX(data!B:B,MATCH(Ranking!C465&amp;Ranking!D465,data!N:N,0))</f>
        <v>4</v>
      </c>
      <c r="L465">
        <f>(IF(G465=1,IF('Choice Identifier'!$F$5="atk",0.12,0),0)+IF(H465=1,IF('Choice Identifier'!$F$5="hp",0.12,0),0)+IF(I465=1,IF('Choice Identifier'!$F$5="def",0.12,0),0))/SUM(G465:I465)</f>
        <v>0</v>
      </c>
      <c r="M465">
        <f t="shared" si="21"/>
        <v>4.0001059999999997</v>
      </c>
      <c r="N465">
        <f t="shared" si="23"/>
        <v>95</v>
      </c>
    </row>
    <row r="466" spans="1:14" x14ac:dyDescent="0.2">
      <c r="A466">
        <v>3</v>
      </c>
      <c r="B466" t="s">
        <v>631</v>
      </c>
      <c r="C466" t="s">
        <v>6</v>
      </c>
      <c r="D466" t="s">
        <v>634</v>
      </c>
      <c r="E466" s="52">
        <v>1.05E-4</v>
      </c>
      <c r="F466" t="str">
        <f>VLOOKUP(C466&amp;D466,data!N:X,11,FALSE)</f>
        <v>DEF</v>
      </c>
      <c r="G466">
        <f>VLOOKUP($F466,'Flat stat lookup'!$A$1:$D$8,2,FALSE)</f>
        <v>0</v>
      </c>
      <c r="H466">
        <f>VLOOKUP($F466,'Flat stat lookup'!$A$1:$D$8,3,FALSE)</f>
        <v>0</v>
      </c>
      <c r="I466">
        <f>VLOOKUP($F466,'Flat stat lookup'!$A$1:$D$8,4,FALSE)</f>
        <v>1</v>
      </c>
      <c r="J466">
        <f t="shared" si="22"/>
        <v>0</v>
      </c>
      <c r="K466">
        <f>INDEX(data!B:B,MATCH(Ranking!C466&amp;Ranking!D466,data!N:N,0))</f>
        <v>0</v>
      </c>
      <c r="L466">
        <f>(IF(G466=1,IF('Choice Identifier'!$F$5="atk",0.12,0),0)+IF(H466=1,IF('Choice Identifier'!$F$5="hp",0.12,0),0)+IF(I466=1,IF('Choice Identifier'!$F$5="def",0.12,0),0))/SUM(G466:I466)</f>
        <v>0</v>
      </c>
      <c r="M466">
        <f t="shared" si="21"/>
        <v>0</v>
      </c>
      <c r="N466">
        <f t="shared" si="23"/>
        <v>0</v>
      </c>
    </row>
    <row r="467" spans="1:14" x14ac:dyDescent="0.2">
      <c r="A467">
        <v>3</v>
      </c>
      <c r="B467" t="s">
        <v>631</v>
      </c>
      <c r="C467" t="s">
        <v>13</v>
      </c>
      <c r="D467" t="s">
        <v>635</v>
      </c>
      <c r="E467" s="52">
        <v>1.0399999999999999E-4</v>
      </c>
      <c r="F467" t="str">
        <f>VLOOKUP(C467&amp;D467,data!N:X,11,FALSE)</f>
        <v>DEF</v>
      </c>
      <c r="G467">
        <f>VLOOKUP($F467,'Flat stat lookup'!$A$1:$D$8,2,FALSE)</f>
        <v>0</v>
      </c>
      <c r="H467">
        <f>VLOOKUP($F467,'Flat stat lookup'!$A$1:$D$8,3,FALSE)</f>
        <v>0</v>
      </c>
      <c r="I467">
        <f>VLOOKUP($F467,'Flat stat lookup'!$A$1:$D$8,4,FALSE)</f>
        <v>1</v>
      </c>
      <c r="J467">
        <f t="shared" si="22"/>
        <v>0</v>
      </c>
      <c r="K467">
        <f>INDEX(data!B:B,MATCH(Ranking!C467&amp;Ranking!D467,data!N:N,0))</f>
        <v>0</v>
      </c>
      <c r="L467">
        <f>(IF(G467=1,IF('Choice Identifier'!$F$5="atk",0.12,0),0)+IF(H467=1,IF('Choice Identifier'!$F$5="hp",0.12,0),0)+IF(I467=1,IF('Choice Identifier'!$F$5="def",0.12,0),0))/SUM(G467:I467)</f>
        <v>0</v>
      </c>
      <c r="M467">
        <f t="shared" si="21"/>
        <v>0</v>
      </c>
      <c r="N467">
        <f t="shared" si="23"/>
        <v>0</v>
      </c>
    </row>
    <row r="468" spans="1:14" x14ac:dyDescent="0.2">
      <c r="A468">
        <v>3</v>
      </c>
      <c r="B468" t="s">
        <v>631</v>
      </c>
      <c r="C468" t="s">
        <v>19</v>
      </c>
      <c r="D468" t="s">
        <v>636</v>
      </c>
      <c r="E468" s="52">
        <v>1.03E-4</v>
      </c>
      <c r="F468" t="str">
        <f>VLOOKUP(C468&amp;D468,data!N:X,11,FALSE)</f>
        <v>DEF</v>
      </c>
      <c r="G468">
        <f>VLOOKUP($F468,'Flat stat lookup'!$A$1:$D$8,2,FALSE)</f>
        <v>0</v>
      </c>
      <c r="H468">
        <f>VLOOKUP($F468,'Flat stat lookup'!$A$1:$D$8,3,FALSE)</f>
        <v>0</v>
      </c>
      <c r="I468">
        <f>VLOOKUP($F468,'Flat stat lookup'!$A$1:$D$8,4,FALSE)</f>
        <v>1</v>
      </c>
      <c r="J468">
        <f t="shared" si="22"/>
        <v>0</v>
      </c>
      <c r="K468">
        <f>INDEX(data!B:B,MATCH(Ranking!C468&amp;Ranking!D468,data!N:N,0))</f>
        <v>0</v>
      </c>
      <c r="L468">
        <f>(IF(G468=1,IF('Choice Identifier'!$F$5="atk",0.12,0),0)+IF(H468=1,IF('Choice Identifier'!$F$5="hp",0.12,0),0)+IF(I468=1,IF('Choice Identifier'!$F$5="def",0.12,0),0))/SUM(G468:I468)</f>
        <v>0</v>
      </c>
      <c r="M468">
        <f t="shared" si="21"/>
        <v>0</v>
      </c>
      <c r="N468">
        <f t="shared" si="23"/>
        <v>0</v>
      </c>
    </row>
    <row r="469" spans="1:14" x14ac:dyDescent="0.2">
      <c r="A469">
        <v>3</v>
      </c>
      <c r="B469" t="s">
        <v>679</v>
      </c>
      <c r="C469" t="s">
        <v>19</v>
      </c>
      <c r="D469" t="s">
        <v>686</v>
      </c>
      <c r="E469" s="52">
        <v>1.02E-4</v>
      </c>
      <c r="F469" t="str">
        <f>VLOOKUP(C469&amp;D469,data!N:X,11,FALSE)</f>
        <v>ATK</v>
      </c>
      <c r="G469">
        <f>VLOOKUP($F469,'Flat stat lookup'!$A$1:$D$8,2,FALSE)</f>
        <v>1</v>
      </c>
      <c r="H469">
        <f>VLOOKUP($F469,'Flat stat lookup'!$A$1:$D$8,3,FALSE)</f>
        <v>0</v>
      </c>
      <c r="I469">
        <f>VLOOKUP($F469,'Flat stat lookup'!$A$1:$D$8,4,FALSE)</f>
        <v>0</v>
      </c>
      <c r="J469">
        <f t="shared" si="22"/>
        <v>0</v>
      </c>
      <c r="K469">
        <f>INDEX(data!B:B,MATCH(Ranking!C469&amp;Ranking!D469,data!N:N,0))</f>
        <v>0</v>
      </c>
      <c r="L469">
        <f>(IF(G469=1,IF('Choice Identifier'!$F$5="atk",0.12,0),0)+IF(H469=1,IF('Choice Identifier'!$F$5="hp",0.12,0),0)+IF(I469=1,IF('Choice Identifier'!$F$5="def",0.12,0),0))/SUM(G469:I469)</f>
        <v>0</v>
      </c>
      <c r="M469">
        <f t="shared" si="21"/>
        <v>0</v>
      </c>
      <c r="N469">
        <f t="shared" si="23"/>
        <v>0</v>
      </c>
    </row>
    <row r="470" spans="1:14" x14ac:dyDescent="0.2">
      <c r="A470">
        <v>3</v>
      </c>
      <c r="B470" t="s">
        <v>679</v>
      </c>
      <c r="C470" t="s">
        <v>6</v>
      </c>
      <c r="D470" t="s">
        <v>684</v>
      </c>
      <c r="E470" s="52">
        <v>1.01E-4</v>
      </c>
      <c r="F470" t="str">
        <f>VLOOKUP(C470&amp;D470,data!N:X,11,FALSE)</f>
        <v>ATK</v>
      </c>
      <c r="G470">
        <f>VLOOKUP($F470,'Flat stat lookup'!$A$1:$D$8,2,FALSE)</f>
        <v>1</v>
      </c>
      <c r="H470">
        <f>VLOOKUP($F470,'Flat stat lookup'!$A$1:$D$8,3,FALSE)</f>
        <v>0</v>
      </c>
      <c r="I470">
        <f>VLOOKUP($F470,'Flat stat lookup'!$A$1:$D$8,4,FALSE)</f>
        <v>0</v>
      </c>
      <c r="J470">
        <f t="shared" si="22"/>
        <v>0</v>
      </c>
      <c r="K470">
        <f>INDEX(data!B:B,MATCH(Ranking!C470&amp;Ranking!D470,data!N:N,0))</f>
        <v>0</v>
      </c>
      <c r="L470">
        <f>(IF(G470=1,IF('Choice Identifier'!$F$5="atk",0.12,0),0)+IF(H470=1,IF('Choice Identifier'!$F$5="hp",0.12,0),0)+IF(I470=1,IF('Choice Identifier'!$F$5="def",0.12,0),0))/SUM(G470:I470)</f>
        <v>0</v>
      </c>
      <c r="M470">
        <f t="shared" si="21"/>
        <v>0</v>
      </c>
      <c r="N470">
        <f t="shared" si="23"/>
        <v>0</v>
      </c>
    </row>
    <row r="471" spans="1:14" x14ac:dyDescent="0.2">
      <c r="A471">
        <v>3</v>
      </c>
      <c r="B471" t="s">
        <v>679</v>
      </c>
      <c r="C471" t="s">
        <v>22</v>
      </c>
      <c r="D471" t="s">
        <v>681</v>
      </c>
      <c r="E471" s="52">
        <v>1E-4</v>
      </c>
      <c r="F471" t="str">
        <f>VLOOKUP(C471&amp;D471,data!N:X,11,FALSE)</f>
        <v>ATK</v>
      </c>
      <c r="G471">
        <f>VLOOKUP($F471,'Flat stat lookup'!$A$1:$D$8,2,FALSE)</f>
        <v>1</v>
      </c>
      <c r="H471">
        <f>VLOOKUP($F471,'Flat stat lookup'!$A$1:$D$8,3,FALSE)</f>
        <v>0</v>
      </c>
      <c r="I471">
        <f>VLOOKUP($F471,'Flat stat lookup'!$A$1:$D$8,4,FALSE)</f>
        <v>0</v>
      </c>
      <c r="J471">
        <f t="shared" si="22"/>
        <v>0</v>
      </c>
      <c r="K471">
        <f>INDEX(data!B:B,MATCH(Ranking!C471&amp;Ranking!D471,data!N:N,0))</f>
        <v>4</v>
      </c>
      <c r="L471">
        <f>(IF(G471=1,IF('Choice Identifier'!$F$5="atk",0.12,0),0)+IF(H471=1,IF('Choice Identifier'!$F$5="hp",0.12,0),0)+IF(I471=1,IF('Choice Identifier'!$F$5="def",0.12,0),0))/SUM(G471:I471)</f>
        <v>0</v>
      </c>
      <c r="M471">
        <f t="shared" si="21"/>
        <v>4.0000999999999998</v>
      </c>
      <c r="N471">
        <f t="shared" si="23"/>
        <v>96</v>
      </c>
    </row>
    <row r="472" spans="1:14" x14ac:dyDescent="0.2">
      <c r="A472">
        <v>3</v>
      </c>
      <c r="B472" t="s">
        <v>679</v>
      </c>
      <c r="C472" t="s">
        <v>13</v>
      </c>
      <c r="D472" t="s">
        <v>680</v>
      </c>
      <c r="E472" s="52">
        <v>9.8999999999999994E-5</v>
      </c>
      <c r="F472" t="str">
        <f>VLOOKUP(C472&amp;D472,data!N:X,11,FALSE)</f>
        <v>ATK</v>
      </c>
      <c r="G472">
        <f>VLOOKUP($F472,'Flat stat lookup'!$A$1:$D$8,2,FALSE)</f>
        <v>1</v>
      </c>
      <c r="H472">
        <f>VLOOKUP($F472,'Flat stat lookup'!$A$1:$D$8,3,FALSE)</f>
        <v>0</v>
      </c>
      <c r="I472">
        <f>VLOOKUP($F472,'Flat stat lookup'!$A$1:$D$8,4,FALSE)</f>
        <v>0</v>
      </c>
      <c r="J472">
        <f t="shared" si="22"/>
        <v>0</v>
      </c>
      <c r="K472">
        <f>INDEX(data!B:B,MATCH(Ranking!C472&amp;Ranking!D472,data!N:N,0))</f>
        <v>0</v>
      </c>
      <c r="L472">
        <f>(IF(G472=1,IF('Choice Identifier'!$F$5="atk",0.12,0),0)+IF(H472=1,IF('Choice Identifier'!$F$5="hp",0.12,0),0)+IF(I472=1,IF('Choice Identifier'!$F$5="def",0.12,0),0))/SUM(G472:I472)</f>
        <v>0</v>
      </c>
      <c r="M472">
        <f t="shared" si="21"/>
        <v>0</v>
      </c>
      <c r="N472">
        <f t="shared" si="23"/>
        <v>0</v>
      </c>
    </row>
    <row r="473" spans="1:14" x14ac:dyDescent="0.2">
      <c r="A473">
        <v>3</v>
      </c>
      <c r="B473" t="s">
        <v>582</v>
      </c>
      <c r="C473" t="s">
        <v>22</v>
      </c>
      <c r="D473" t="s">
        <v>583</v>
      </c>
      <c r="E473" s="52">
        <v>9.7999999999999997E-5</v>
      </c>
      <c r="F473" t="str">
        <f>VLOOKUP(C473&amp;D473,data!N:X,11,FALSE)</f>
        <v>HP</v>
      </c>
      <c r="G473">
        <f>VLOOKUP($F473,'Flat stat lookup'!$A$1:$D$8,2,FALSE)</f>
        <v>0</v>
      </c>
      <c r="H473">
        <f>VLOOKUP($F473,'Flat stat lookup'!$A$1:$D$8,3,FALSE)</f>
        <v>1</v>
      </c>
      <c r="I473">
        <f>VLOOKUP($F473,'Flat stat lookup'!$A$1:$D$8,4,FALSE)</f>
        <v>0</v>
      </c>
      <c r="J473">
        <f t="shared" si="22"/>
        <v>1</v>
      </c>
      <c r="K473">
        <f>INDEX(data!B:B,MATCH(Ranking!C473&amp;Ranking!D473,data!N:N,0))</f>
        <v>3</v>
      </c>
      <c r="L473">
        <f>(IF(G473=1,IF('Choice Identifier'!$F$5="atk",0.12,0),0)+IF(H473=1,IF('Choice Identifier'!$F$5="hp",0.12,0),0)+IF(I473=1,IF('Choice Identifier'!$F$5="def",0.12,0),0))/SUM(G473:I473)</f>
        <v>0.12</v>
      </c>
      <c r="M473">
        <f t="shared" si="21"/>
        <v>53.120097999999999</v>
      </c>
      <c r="N473">
        <f t="shared" si="23"/>
        <v>43</v>
      </c>
    </row>
    <row r="474" spans="1:14" x14ac:dyDescent="0.2">
      <c r="A474">
        <v>3</v>
      </c>
      <c r="B474" t="s">
        <v>582</v>
      </c>
      <c r="C474" t="s">
        <v>26</v>
      </c>
      <c r="D474" t="s">
        <v>584</v>
      </c>
      <c r="E474" s="52">
        <v>9.7E-5</v>
      </c>
      <c r="F474" t="str">
        <f>VLOOKUP(C474&amp;D474,data!N:X,11,FALSE)</f>
        <v>ATK</v>
      </c>
      <c r="G474">
        <f>VLOOKUP($F474,'Flat stat lookup'!$A$1:$D$8,2,FALSE)</f>
        <v>1</v>
      </c>
      <c r="H474">
        <f>VLOOKUP($F474,'Flat stat lookup'!$A$1:$D$8,3,FALSE)</f>
        <v>0</v>
      </c>
      <c r="I474">
        <f>VLOOKUP($F474,'Flat stat lookup'!$A$1:$D$8,4,FALSE)</f>
        <v>0</v>
      </c>
      <c r="J474">
        <f t="shared" si="22"/>
        <v>0</v>
      </c>
      <c r="K474">
        <f>INDEX(data!B:B,MATCH(Ranking!C474&amp;Ranking!D474,data!N:N,0))</f>
        <v>0</v>
      </c>
      <c r="L474">
        <f>(IF(G474=1,IF('Choice Identifier'!$F$5="atk",0.12,0),0)+IF(H474=1,IF('Choice Identifier'!$F$5="hp",0.12,0),0)+IF(I474=1,IF('Choice Identifier'!$F$5="def",0.12,0),0))/SUM(G474:I474)</f>
        <v>0</v>
      </c>
      <c r="M474">
        <f t="shared" si="21"/>
        <v>0</v>
      </c>
      <c r="N474">
        <f t="shared" si="23"/>
        <v>0</v>
      </c>
    </row>
    <row r="475" spans="1:14" x14ac:dyDescent="0.2">
      <c r="A475">
        <v>3</v>
      </c>
      <c r="B475" t="s">
        <v>582</v>
      </c>
      <c r="C475" t="s">
        <v>19</v>
      </c>
      <c r="D475" t="s">
        <v>585</v>
      </c>
      <c r="E475" s="52">
        <v>9.6000000000000002E-5</v>
      </c>
      <c r="F475" t="str">
        <f>VLOOKUP(C475&amp;D475,data!N:X,11,FALSE)</f>
        <v>ATK</v>
      </c>
      <c r="G475">
        <f>VLOOKUP($F475,'Flat stat lookup'!$A$1:$D$8,2,FALSE)</f>
        <v>1</v>
      </c>
      <c r="H475">
        <f>VLOOKUP($F475,'Flat stat lookup'!$A$1:$D$8,3,FALSE)</f>
        <v>0</v>
      </c>
      <c r="I475">
        <f>VLOOKUP($F475,'Flat stat lookup'!$A$1:$D$8,4,FALSE)</f>
        <v>0</v>
      </c>
      <c r="J475">
        <f t="shared" si="22"/>
        <v>0</v>
      </c>
      <c r="K475">
        <f>INDEX(data!B:B,MATCH(Ranking!C475&amp;Ranking!D475,data!N:N,0))</f>
        <v>0</v>
      </c>
      <c r="L475">
        <f>(IF(G475=1,IF('Choice Identifier'!$F$5="atk",0.12,0),0)+IF(H475=1,IF('Choice Identifier'!$F$5="hp",0.12,0),0)+IF(I475=1,IF('Choice Identifier'!$F$5="def",0.12,0),0))/SUM(G475:I475)</f>
        <v>0</v>
      </c>
      <c r="M475">
        <f t="shared" si="21"/>
        <v>0</v>
      </c>
      <c r="N475">
        <f t="shared" si="23"/>
        <v>0</v>
      </c>
    </row>
    <row r="476" spans="1:14" x14ac:dyDescent="0.2">
      <c r="A476">
        <v>3</v>
      </c>
      <c r="B476" t="s">
        <v>582</v>
      </c>
      <c r="C476" t="s">
        <v>13</v>
      </c>
      <c r="D476" t="s">
        <v>586</v>
      </c>
      <c r="E476" s="52">
        <v>9.5000000000000005E-5</v>
      </c>
      <c r="F476" t="str">
        <f>VLOOKUP(C476&amp;D476,data!N:X,11,FALSE)</f>
        <v>DEF</v>
      </c>
      <c r="G476">
        <f>VLOOKUP($F476,'Flat stat lookup'!$A$1:$D$8,2,FALSE)</f>
        <v>0</v>
      </c>
      <c r="H476">
        <f>VLOOKUP($F476,'Flat stat lookup'!$A$1:$D$8,3,FALSE)</f>
        <v>0</v>
      </c>
      <c r="I476">
        <f>VLOOKUP($F476,'Flat stat lookup'!$A$1:$D$8,4,FALSE)</f>
        <v>1</v>
      </c>
      <c r="J476">
        <f t="shared" si="22"/>
        <v>0</v>
      </c>
      <c r="K476">
        <f>INDEX(data!B:B,MATCH(Ranking!C476&amp;Ranking!D476,data!N:N,0))</f>
        <v>0</v>
      </c>
      <c r="L476">
        <f>(IF(G476=1,IF('Choice Identifier'!$F$5="atk",0.12,0),0)+IF(H476=1,IF('Choice Identifier'!$F$5="hp",0.12,0),0)+IF(I476=1,IF('Choice Identifier'!$F$5="def",0.12,0),0))/SUM(G476:I476)</f>
        <v>0</v>
      </c>
      <c r="M476">
        <f t="shared" si="21"/>
        <v>0</v>
      </c>
      <c r="N476">
        <f t="shared" si="23"/>
        <v>0</v>
      </c>
    </row>
    <row r="477" spans="1:14" x14ac:dyDescent="0.2">
      <c r="A477">
        <v>3</v>
      </c>
      <c r="B477" t="s">
        <v>582</v>
      </c>
      <c r="C477" t="s">
        <v>6</v>
      </c>
      <c r="D477" t="s">
        <v>587</v>
      </c>
      <c r="E477" s="52">
        <v>9.3999999999999994E-5</v>
      </c>
      <c r="F477" t="str">
        <f>VLOOKUP(C477&amp;D477,data!N:X,11,FALSE)</f>
        <v>DEF</v>
      </c>
      <c r="G477">
        <f>VLOOKUP($F477,'Flat stat lookup'!$A$1:$D$8,2,FALSE)</f>
        <v>0</v>
      </c>
      <c r="H477">
        <f>VLOOKUP($F477,'Flat stat lookup'!$A$1:$D$8,3,FALSE)</f>
        <v>0</v>
      </c>
      <c r="I477">
        <f>VLOOKUP($F477,'Flat stat lookup'!$A$1:$D$8,4,FALSE)</f>
        <v>1</v>
      </c>
      <c r="J477">
        <f t="shared" si="22"/>
        <v>0</v>
      </c>
      <c r="K477">
        <f>INDEX(data!B:B,MATCH(Ranking!C477&amp;Ranking!D477,data!N:N,0))</f>
        <v>0</v>
      </c>
      <c r="L477">
        <f>(IF(G477=1,IF('Choice Identifier'!$F$5="atk",0.12,0),0)+IF(H477=1,IF('Choice Identifier'!$F$5="hp",0.12,0),0)+IF(I477=1,IF('Choice Identifier'!$F$5="def",0.12,0),0))/SUM(G477:I477)</f>
        <v>0</v>
      </c>
      <c r="M477">
        <f t="shared" si="21"/>
        <v>0</v>
      </c>
      <c r="N477">
        <f t="shared" si="23"/>
        <v>0</v>
      </c>
    </row>
    <row r="478" spans="1:14" x14ac:dyDescent="0.2">
      <c r="A478">
        <v>3</v>
      </c>
      <c r="B478" t="s">
        <v>693</v>
      </c>
      <c r="C478" t="s">
        <v>6</v>
      </c>
      <c r="D478" t="s">
        <v>698</v>
      </c>
      <c r="E478" s="52">
        <v>9.2999999999999997E-5</v>
      </c>
      <c r="F478" t="str">
        <f>VLOOKUP(C478&amp;D478,data!N:X,11,FALSE)</f>
        <v>HP</v>
      </c>
      <c r="G478">
        <f>VLOOKUP($F478,'Flat stat lookup'!$A$1:$D$8,2,FALSE)</f>
        <v>0</v>
      </c>
      <c r="H478">
        <f>VLOOKUP($F478,'Flat stat lookup'!$A$1:$D$8,3,FALSE)</f>
        <v>1</v>
      </c>
      <c r="I478">
        <f>VLOOKUP($F478,'Flat stat lookup'!$A$1:$D$8,4,FALSE)</f>
        <v>0</v>
      </c>
      <c r="J478">
        <f t="shared" si="22"/>
        <v>1</v>
      </c>
      <c r="K478">
        <f>INDEX(data!B:B,MATCH(Ranking!C478&amp;Ranking!D478,data!N:N,0))</f>
        <v>0</v>
      </c>
      <c r="L478">
        <f>(IF(G478=1,IF('Choice Identifier'!$F$5="atk",0.12,0),0)+IF(H478=1,IF('Choice Identifier'!$F$5="hp",0.12,0),0)+IF(I478=1,IF('Choice Identifier'!$F$5="def",0.12,0),0))/SUM(G478:I478)</f>
        <v>0.12</v>
      </c>
      <c r="M478">
        <f t="shared" si="21"/>
        <v>0</v>
      </c>
      <c r="N478">
        <f t="shared" si="23"/>
        <v>0</v>
      </c>
    </row>
    <row r="479" spans="1:14" x14ac:dyDescent="0.2">
      <c r="A479">
        <v>3</v>
      </c>
      <c r="B479" t="s">
        <v>693</v>
      </c>
      <c r="C479" t="s">
        <v>26</v>
      </c>
      <c r="D479" t="s">
        <v>697</v>
      </c>
      <c r="E479" s="52">
        <v>9.2E-5</v>
      </c>
      <c r="F479" t="str">
        <f>VLOOKUP(C479&amp;D479,data!N:X,11,FALSE)</f>
        <v>ATK</v>
      </c>
      <c r="G479">
        <f>VLOOKUP($F479,'Flat stat lookup'!$A$1:$D$8,2,FALSE)</f>
        <v>1</v>
      </c>
      <c r="H479">
        <f>VLOOKUP($F479,'Flat stat lookup'!$A$1:$D$8,3,FALSE)</f>
        <v>0</v>
      </c>
      <c r="I479">
        <f>VLOOKUP($F479,'Flat stat lookup'!$A$1:$D$8,4,FALSE)</f>
        <v>0</v>
      </c>
      <c r="J479">
        <f t="shared" si="22"/>
        <v>0</v>
      </c>
      <c r="K479">
        <f>INDEX(data!B:B,MATCH(Ranking!C479&amp;Ranking!D479,data!N:N,0))</f>
        <v>0</v>
      </c>
      <c r="L479">
        <f>(IF(G479=1,IF('Choice Identifier'!$F$5="atk",0.12,0),0)+IF(H479=1,IF('Choice Identifier'!$F$5="hp",0.12,0),0)+IF(I479=1,IF('Choice Identifier'!$F$5="def",0.12,0),0))/SUM(G479:I479)</f>
        <v>0</v>
      </c>
      <c r="M479">
        <f t="shared" si="21"/>
        <v>0</v>
      </c>
      <c r="N479">
        <f t="shared" si="23"/>
        <v>0</v>
      </c>
    </row>
    <row r="480" spans="1:14" x14ac:dyDescent="0.2">
      <c r="A480">
        <v>3</v>
      </c>
      <c r="B480" t="s">
        <v>693</v>
      </c>
      <c r="C480" t="s">
        <v>22</v>
      </c>
      <c r="D480" t="s">
        <v>694</v>
      </c>
      <c r="E480" s="52">
        <v>9.1000000000000003E-5</v>
      </c>
      <c r="F480" t="str">
        <f>VLOOKUP(C480&amp;D480,data!N:X,11,FALSE)</f>
        <v>HP</v>
      </c>
      <c r="G480">
        <f>VLOOKUP($F480,'Flat stat lookup'!$A$1:$D$8,2,FALSE)</f>
        <v>0</v>
      </c>
      <c r="H480">
        <f>VLOOKUP($F480,'Flat stat lookup'!$A$1:$D$8,3,FALSE)</f>
        <v>1</v>
      </c>
      <c r="I480">
        <f>VLOOKUP($F480,'Flat stat lookup'!$A$1:$D$8,4,FALSE)</f>
        <v>0</v>
      </c>
      <c r="J480">
        <f t="shared" si="22"/>
        <v>1</v>
      </c>
      <c r="K480">
        <f>INDEX(data!B:B,MATCH(Ranking!C480&amp;Ranking!D480,data!N:N,0))</f>
        <v>6</v>
      </c>
      <c r="L480">
        <f>(IF(G480=1,IF('Choice Identifier'!$F$5="atk",0.12,0),0)+IF(H480=1,IF('Choice Identifier'!$F$5="hp",0.12,0),0)+IF(I480=1,IF('Choice Identifier'!$F$5="def",0.12,0),0))/SUM(G480:I480)</f>
        <v>0.12</v>
      </c>
      <c r="M480">
        <f t="shared" si="21"/>
        <v>56.120091000000002</v>
      </c>
      <c r="N480">
        <f t="shared" si="23"/>
        <v>4</v>
      </c>
    </row>
    <row r="481" spans="1:14" x14ac:dyDescent="0.2">
      <c r="A481">
        <v>3</v>
      </c>
      <c r="B481" t="s">
        <v>693</v>
      </c>
      <c r="C481" t="s">
        <v>13</v>
      </c>
      <c r="D481" t="s">
        <v>696</v>
      </c>
      <c r="E481" s="52">
        <v>9.0000000000000006E-5</v>
      </c>
      <c r="F481" t="str">
        <f>VLOOKUP(C481&amp;D481,data!N:X,11,FALSE)</f>
        <v>ATK</v>
      </c>
      <c r="G481">
        <f>VLOOKUP($F481,'Flat stat lookup'!$A$1:$D$8,2,FALSE)</f>
        <v>1</v>
      </c>
      <c r="H481">
        <f>VLOOKUP($F481,'Flat stat lookup'!$A$1:$D$8,3,FALSE)</f>
        <v>0</v>
      </c>
      <c r="I481">
        <f>VLOOKUP($F481,'Flat stat lookup'!$A$1:$D$8,4,FALSE)</f>
        <v>0</v>
      </c>
      <c r="J481">
        <f t="shared" si="22"/>
        <v>0</v>
      </c>
      <c r="K481">
        <f>INDEX(data!B:B,MATCH(Ranking!C481&amp;Ranking!D481,data!N:N,0))</f>
        <v>0</v>
      </c>
      <c r="L481">
        <f>(IF(G481=1,IF('Choice Identifier'!$F$5="atk",0.12,0),0)+IF(H481=1,IF('Choice Identifier'!$F$5="hp",0.12,0),0)+IF(I481=1,IF('Choice Identifier'!$F$5="def",0.12,0),0))/SUM(G481:I481)</f>
        <v>0</v>
      </c>
      <c r="M481">
        <f t="shared" si="21"/>
        <v>0</v>
      </c>
      <c r="N481">
        <f t="shared" si="23"/>
        <v>0</v>
      </c>
    </row>
    <row r="482" spans="1:14" x14ac:dyDescent="0.2">
      <c r="A482">
        <v>3</v>
      </c>
      <c r="B482" t="s">
        <v>693</v>
      </c>
      <c r="C482" t="s">
        <v>19</v>
      </c>
      <c r="D482" t="s">
        <v>695</v>
      </c>
      <c r="E482" s="52">
        <v>8.8999999999999995E-5</v>
      </c>
      <c r="F482" t="str">
        <f>VLOOKUP(C482&amp;D482,data!N:X,11,FALSE)</f>
        <v>ATK</v>
      </c>
      <c r="G482">
        <f>VLOOKUP($F482,'Flat stat lookup'!$A$1:$D$8,2,FALSE)</f>
        <v>1</v>
      </c>
      <c r="H482">
        <f>VLOOKUP($F482,'Flat stat lookup'!$A$1:$D$8,3,FALSE)</f>
        <v>0</v>
      </c>
      <c r="I482">
        <f>VLOOKUP($F482,'Flat stat lookup'!$A$1:$D$8,4,FALSE)</f>
        <v>0</v>
      </c>
      <c r="J482">
        <f t="shared" si="22"/>
        <v>0</v>
      </c>
      <c r="K482">
        <f>INDEX(data!B:B,MATCH(Ranking!C482&amp;Ranking!D482,data!N:N,0))</f>
        <v>0</v>
      </c>
      <c r="L482">
        <f>(IF(G482=1,IF('Choice Identifier'!$F$5="atk",0.12,0),0)+IF(H482=1,IF('Choice Identifier'!$F$5="hp",0.12,0),0)+IF(I482=1,IF('Choice Identifier'!$F$5="def",0.12,0),0))/SUM(G482:I482)</f>
        <v>0</v>
      </c>
      <c r="M482">
        <f t="shared" si="21"/>
        <v>0</v>
      </c>
      <c r="N482">
        <f t="shared" si="23"/>
        <v>0</v>
      </c>
    </row>
    <row r="483" spans="1:14" x14ac:dyDescent="0.2">
      <c r="A483">
        <v>3</v>
      </c>
      <c r="B483" t="s">
        <v>637</v>
      </c>
      <c r="C483" t="s">
        <v>6</v>
      </c>
      <c r="D483" t="s">
        <v>638</v>
      </c>
      <c r="E483" s="52">
        <v>8.7999999999999998E-5</v>
      </c>
      <c r="F483" t="str">
        <f>VLOOKUP(C483&amp;D483,data!N:X,11,FALSE)</f>
        <v>ATK</v>
      </c>
      <c r="G483">
        <f>VLOOKUP($F483,'Flat stat lookup'!$A$1:$D$8,2,FALSE)</f>
        <v>1</v>
      </c>
      <c r="H483">
        <f>VLOOKUP($F483,'Flat stat lookup'!$A$1:$D$8,3,FALSE)</f>
        <v>0</v>
      </c>
      <c r="I483">
        <f>VLOOKUP($F483,'Flat stat lookup'!$A$1:$D$8,4,FALSE)</f>
        <v>0</v>
      </c>
      <c r="J483">
        <f t="shared" si="22"/>
        <v>0</v>
      </c>
      <c r="K483">
        <f>INDEX(data!B:B,MATCH(Ranking!C483&amp;Ranking!D483,data!N:N,0))</f>
        <v>0</v>
      </c>
      <c r="L483">
        <f>(IF(G483=1,IF('Choice Identifier'!$F$5="atk",0.12,0),0)+IF(H483=1,IF('Choice Identifier'!$F$5="hp",0.12,0),0)+IF(I483=1,IF('Choice Identifier'!$F$5="def",0.12,0),0))/SUM(G483:I483)</f>
        <v>0</v>
      </c>
      <c r="M483">
        <f t="shared" si="21"/>
        <v>0</v>
      </c>
      <c r="N483">
        <f t="shared" si="23"/>
        <v>0</v>
      </c>
    </row>
    <row r="484" spans="1:14" x14ac:dyDescent="0.2">
      <c r="A484">
        <v>3</v>
      </c>
      <c r="B484" t="s">
        <v>637</v>
      </c>
      <c r="C484" t="s">
        <v>19</v>
      </c>
      <c r="D484" t="s">
        <v>639</v>
      </c>
      <c r="E484" s="52">
        <v>8.7000000000000001E-5</v>
      </c>
      <c r="F484" t="str">
        <f>VLOOKUP(C484&amp;D484,data!N:X,11,FALSE)</f>
        <v>ATK</v>
      </c>
      <c r="G484">
        <f>VLOOKUP($F484,'Flat stat lookup'!$A$1:$D$8,2,FALSE)</f>
        <v>1</v>
      </c>
      <c r="H484">
        <f>VLOOKUP($F484,'Flat stat lookup'!$A$1:$D$8,3,FALSE)</f>
        <v>0</v>
      </c>
      <c r="I484">
        <f>VLOOKUP($F484,'Flat stat lookup'!$A$1:$D$8,4,FALSE)</f>
        <v>0</v>
      </c>
      <c r="J484">
        <f t="shared" si="22"/>
        <v>0</v>
      </c>
      <c r="K484">
        <f>INDEX(data!B:B,MATCH(Ranking!C484&amp;Ranking!D484,data!N:N,0))</f>
        <v>0</v>
      </c>
      <c r="L484">
        <f>(IF(G484=1,IF('Choice Identifier'!$F$5="atk",0.12,0),0)+IF(H484=1,IF('Choice Identifier'!$F$5="hp",0.12,0),0)+IF(I484=1,IF('Choice Identifier'!$F$5="def",0.12,0),0))/SUM(G484:I484)</f>
        <v>0</v>
      </c>
      <c r="M484">
        <f t="shared" si="21"/>
        <v>0</v>
      </c>
      <c r="N484">
        <f t="shared" si="23"/>
        <v>0</v>
      </c>
    </row>
    <row r="485" spans="1:14" x14ac:dyDescent="0.2">
      <c r="A485">
        <v>3</v>
      </c>
      <c r="B485" t="s">
        <v>637</v>
      </c>
      <c r="C485" t="s">
        <v>22</v>
      </c>
      <c r="D485" t="s">
        <v>640</v>
      </c>
      <c r="E485" s="52">
        <v>8.6000000000000003E-5</v>
      </c>
      <c r="F485" t="str">
        <f>VLOOKUP(C485&amp;D485,data!N:X,11,FALSE)</f>
        <v>ATK</v>
      </c>
      <c r="G485">
        <f>VLOOKUP($F485,'Flat stat lookup'!$A$1:$D$8,2,FALSE)</f>
        <v>1</v>
      </c>
      <c r="H485">
        <f>VLOOKUP($F485,'Flat stat lookup'!$A$1:$D$8,3,FALSE)</f>
        <v>0</v>
      </c>
      <c r="I485">
        <f>VLOOKUP($F485,'Flat stat lookup'!$A$1:$D$8,4,FALSE)</f>
        <v>0</v>
      </c>
      <c r="J485">
        <f t="shared" si="22"/>
        <v>0</v>
      </c>
      <c r="K485">
        <f>INDEX(data!B:B,MATCH(Ranking!C485&amp;Ranking!D485,data!N:N,0))</f>
        <v>6</v>
      </c>
      <c r="L485">
        <f>(IF(G485=1,IF('Choice Identifier'!$F$5="atk",0.12,0),0)+IF(H485=1,IF('Choice Identifier'!$F$5="hp",0.12,0),0)+IF(I485=1,IF('Choice Identifier'!$F$5="def",0.12,0),0))/SUM(G485:I485)</f>
        <v>0</v>
      </c>
      <c r="M485">
        <f t="shared" si="21"/>
        <v>6.0000859999999996</v>
      </c>
      <c r="N485">
        <f t="shared" si="23"/>
        <v>71</v>
      </c>
    </row>
    <row r="486" spans="1:14" x14ac:dyDescent="0.2">
      <c r="A486">
        <v>3</v>
      </c>
      <c r="B486" t="s">
        <v>637</v>
      </c>
      <c r="C486" t="s">
        <v>26</v>
      </c>
      <c r="D486" t="s">
        <v>641</v>
      </c>
      <c r="E486" s="52">
        <v>8.5000000000000006E-5</v>
      </c>
      <c r="F486" t="str">
        <f>VLOOKUP(C486&amp;D486,data!N:X,11,FALSE)</f>
        <v>ATK</v>
      </c>
      <c r="G486">
        <f>VLOOKUP($F486,'Flat stat lookup'!$A$1:$D$8,2,FALSE)</f>
        <v>1</v>
      </c>
      <c r="H486">
        <f>VLOOKUP($F486,'Flat stat lookup'!$A$1:$D$8,3,FALSE)</f>
        <v>0</v>
      </c>
      <c r="I486">
        <f>VLOOKUP($F486,'Flat stat lookup'!$A$1:$D$8,4,FALSE)</f>
        <v>0</v>
      </c>
      <c r="J486">
        <f t="shared" si="22"/>
        <v>0</v>
      </c>
      <c r="K486">
        <f>INDEX(data!B:B,MATCH(Ranking!C486&amp;Ranking!D486,data!N:N,0))</f>
        <v>0</v>
      </c>
      <c r="L486">
        <f>(IF(G486=1,IF('Choice Identifier'!$F$5="atk",0.12,0),0)+IF(H486=1,IF('Choice Identifier'!$F$5="hp",0.12,0),0)+IF(I486=1,IF('Choice Identifier'!$F$5="def",0.12,0),0))/SUM(G486:I486)</f>
        <v>0</v>
      </c>
      <c r="M486">
        <f t="shared" si="21"/>
        <v>0</v>
      </c>
      <c r="N486">
        <f t="shared" si="23"/>
        <v>0</v>
      </c>
    </row>
    <row r="487" spans="1:14" x14ac:dyDescent="0.2">
      <c r="A487">
        <v>3</v>
      </c>
      <c r="B487" t="s">
        <v>637</v>
      </c>
      <c r="C487" t="s">
        <v>13</v>
      </c>
      <c r="D487" t="s">
        <v>642</v>
      </c>
      <c r="E487" s="52">
        <v>8.3999999999999995E-5</v>
      </c>
      <c r="F487" t="str">
        <f>VLOOKUP(C487&amp;D487,data!N:X,11,FALSE)</f>
        <v>ATK</v>
      </c>
      <c r="G487">
        <f>VLOOKUP($F487,'Flat stat lookup'!$A$1:$D$8,2,FALSE)</f>
        <v>1</v>
      </c>
      <c r="H487">
        <f>VLOOKUP($F487,'Flat stat lookup'!$A$1:$D$8,3,FALSE)</f>
        <v>0</v>
      </c>
      <c r="I487">
        <f>VLOOKUP($F487,'Flat stat lookup'!$A$1:$D$8,4,FALSE)</f>
        <v>0</v>
      </c>
      <c r="J487">
        <f t="shared" si="22"/>
        <v>0</v>
      </c>
      <c r="K487">
        <f>INDEX(data!B:B,MATCH(Ranking!C487&amp;Ranking!D487,data!N:N,0))</f>
        <v>0</v>
      </c>
      <c r="L487">
        <f>(IF(G487=1,IF('Choice Identifier'!$F$5="atk",0.12,0),0)+IF(H487=1,IF('Choice Identifier'!$F$5="hp",0.12,0),0)+IF(I487=1,IF('Choice Identifier'!$F$5="def",0.12,0),0))/SUM(G487:I487)</f>
        <v>0</v>
      </c>
      <c r="M487">
        <f t="shared" si="21"/>
        <v>0</v>
      </c>
      <c r="N487">
        <f t="shared" si="23"/>
        <v>0</v>
      </c>
    </row>
    <row r="488" spans="1:14" x14ac:dyDescent="0.2">
      <c r="A488">
        <v>3</v>
      </c>
      <c r="B488" t="s">
        <v>576</v>
      </c>
      <c r="C488" t="s">
        <v>26</v>
      </c>
      <c r="D488" t="s">
        <v>577</v>
      </c>
      <c r="E488" s="52">
        <v>8.2999999999999998E-5</v>
      </c>
      <c r="F488" t="str">
        <f>VLOOKUP(C488&amp;D488,data!N:X,11,FALSE)</f>
        <v>HP</v>
      </c>
      <c r="G488">
        <f>VLOOKUP($F488,'Flat stat lookup'!$A$1:$D$8,2,FALSE)</f>
        <v>0</v>
      </c>
      <c r="H488">
        <f>VLOOKUP($F488,'Flat stat lookup'!$A$1:$D$8,3,FALSE)</f>
        <v>1</v>
      </c>
      <c r="I488">
        <f>VLOOKUP($F488,'Flat stat lookup'!$A$1:$D$8,4,FALSE)</f>
        <v>0</v>
      </c>
      <c r="J488">
        <f t="shared" si="22"/>
        <v>1</v>
      </c>
      <c r="K488">
        <f>INDEX(data!B:B,MATCH(Ranking!C488&amp;Ranking!D488,data!N:N,0))</f>
        <v>0</v>
      </c>
      <c r="L488">
        <f>(IF(G488=1,IF('Choice Identifier'!$F$5="atk",0.12,0),0)+IF(H488=1,IF('Choice Identifier'!$F$5="hp",0.12,0),0)+IF(I488=1,IF('Choice Identifier'!$F$5="def",0.12,0),0))/SUM(G488:I488)</f>
        <v>0.12</v>
      </c>
      <c r="M488">
        <f t="shared" si="21"/>
        <v>0</v>
      </c>
      <c r="N488">
        <f t="shared" si="23"/>
        <v>0</v>
      </c>
    </row>
    <row r="489" spans="1:14" x14ac:dyDescent="0.2">
      <c r="A489">
        <v>3</v>
      </c>
      <c r="B489" t="s">
        <v>576</v>
      </c>
      <c r="C489" t="s">
        <v>19</v>
      </c>
      <c r="D489" t="s">
        <v>578</v>
      </c>
      <c r="E489" s="52">
        <v>8.2000000000000001E-5</v>
      </c>
      <c r="F489" t="str">
        <f>VLOOKUP(C489&amp;D489,data!N:X,11,FALSE)</f>
        <v>HP</v>
      </c>
      <c r="G489">
        <f>VLOOKUP($F489,'Flat stat lookup'!$A$1:$D$8,2,FALSE)</f>
        <v>0</v>
      </c>
      <c r="H489">
        <f>VLOOKUP($F489,'Flat stat lookup'!$A$1:$D$8,3,FALSE)</f>
        <v>1</v>
      </c>
      <c r="I489">
        <f>VLOOKUP($F489,'Flat stat lookup'!$A$1:$D$8,4,FALSE)</f>
        <v>0</v>
      </c>
      <c r="J489">
        <f t="shared" si="22"/>
        <v>1</v>
      </c>
      <c r="K489">
        <f>INDEX(data!B:B,MATCH(Ranking!C489&amp;Ranking!D489,data!N:N,0))</f>
        <v>0</v>
      </c>
      <c r="L489">
        <f>(IF(G489=1,IF('Choice Identifier'!$F$5="atk",0.12,0),0)+IF(H489=1,IF('Choice Identifier'!$F$5="hp",0.12,0),0)+IF(I489=1,IF('Choice Identifier'!$F$5="def",0.12,0),0))/SUM(G489:I489)</f>
        <v>0.12</v>
      </c>
      <c r="M489">
        <f t="shared" si="21"/>
        <v>0</v>
      </c>
      <c r="N489">
        <f t="shared" si="23"/>
        <v>0</v>
      </c>
    </row>
    <row r="490" spans="1:14" x14ac:dyDescent="0.2">
      <c r="A490">
        <v>3</v>
      </c>
      <c r="B490" t="s">
        <v>576</v>
      </c>
      <c r="C490" t="s">
        <v>13</v>
      </c>
      <c r="D490" t="s">
        <v>579</v>
      </c>
      <c r="E490" s="52">
        <v>8.1000000000000004E-5</v>
      </c>
      <c r="F490" t="str">
        <f>VLOOKUP(C490&amp;D490,data!N:X,11,FALSE)</f>
        <v>HP</v>
      </c>
      <c r="G490">
        <f>VLOOKUP($F490,'Flat stat lookup'!$A$1:$D$8,2,FALSE)</f>
        <v>0</v>
      </c>
      <c r="H490">
        <f>VLOOKUP($F490,'Flat stat lookup'!$A$1:$D$8,3,FALSE)</f>
        <v>1</v>
      </c>
      <c r="I490">
        <f>VLOOKUP($F490,'Flat stat lookup'!$A$1:$D$8,4,FALSE)</f>
        <v>0</v>
      </c>
      <c r="J490">
        <f t="shared" si="22"/>
        <v>1</v>
      </c>
      <c r="K490">
        <f>INDEX(data!B:B,MATCH(Ranking!C490&amp;Ranking!D490,data!N:N,0))</f>
        <v>0</v>
      </c>
      <c r="L490">
        <f>(IF(G490=1,IF('Choice Identifier'!$F$5="atk",0.12,0),0)+IF(H490=1,IF('Choice Identifier'!$F$5="hp",0.12,0),0)+IF(I490=1,IF('Choice Identifier'!$F$5="def",0.12,0),0))/SUM(G490:I490)</f>
        <v>0.12</v>
      </c>
      <c r="M490">
        <f t="shared" si="21"/>
        <v>0</v>
      </c>
      <c r="N490">
        <f t="shared" si="23"/>
        <v>0</v>
      </c>
    </row>
    <row r="491" spans="1:14" x14ac:dyDescent="0.2">
      <c r="A491">
        <v>3</v>
      </c>
      <c r="B491" t="s">
        <v>576</v>
      </c>
      <c r="C491" t="s">
        <v>22</v>
      </c>
      <c r="D491" t="s">
        <v>580</v>
      </c>
      <c r="E491" s="52">
        <v>8.0000000000000007E-5</v>
      </c>
      <c r="F491" t="str">
        <f>VLOOKUP(C491&amp;D491,data!N:X,11,FALSE)</f>
        <v>HP</v>
      </c>
      <c r="G491">
        <f>VLOOKUP($F491,'Flat stat lookup'!$A$1:$D$8,2,FALSE)</f>
        <v>0</v>
      </c>
      <c r="H491">
        <f>VLOOKUP($F491,'Flat stat lookup'!$A$1:$D$8,3,FALSE)</f>
        <v>1</v>
      </c>
      <c r="I491">
        <f>VLOOKUP($F491,'Flat stat lookup'!$A$1:$D$8,4,FALSE)</f>
        <v>0</v>
      </c>
      <c r="J491">
        <f t="shared" si="22"/>
        <v>1</v>
      </c>
      <c r="K491">
        <f>INDEX(data!B:B,MATCH(Ranking!C491&amp;Ranking!D491,data!N:N,0))</f>
        <v>5</v>
      </c>
      <c r="L491">
        <f>(IF(G491=1,IF('Choice Identifier'!$F$5="atk",0.12,0),0)+IF(H491=1,IF('Choice Identifier'!$F$5="hp",0.12,0),0)+IF(I491=1,IF('Choice Identifier'!$F$5="def",0.12,0),0))/SUM(G491:I491)</f>
        <v>0.12</v>
      </c>
      <c r="M491">
        <f t="shared" si="21"/>
        <v>55.120080000000002</v>
      </c>
      <c r="N491">
        <f t="shared" si="23"/>
        <v>15</v>
      </c>
    </row>
    <row r="492" spans="1:14" x14ac:dyDescent="0.2">
      <c r="A492">
        <v>3</v>
      </c>
      <c r="B492" t="s">
        <v>576</v>
      </c>
      <c r="C492" t="s">
        <v>6</v>
      </c>
      <c r="D492" t="s">
        <v>581</v>
      </c>
      <c r="E492" s="52">
        <v>7.8999999999999996E-5</v>
      </c>
      <c r="F492" t="str">
        <f>VLOOKUP(C492&amp;D492,data!N:X,11,FALSE)</f>
        <v>HP</v>
      </c>
      <c r="G492">
        <f>VLOOKUP($F492,'Flat stat lookup'!$A$1:$D$8,2,FALSE)</f>
        <v>0</v>
      </c>
      <c r="H492">
        <f>VLOOKUP($F492,'Flat stat lookup'!$A$1:$D$8,3,FALSE)</f>
        <v>1</v>
      </c>
      <c r="I492">
        <f>VLOOKUP($F492,'Flat stat lookup'!$A$1:$D$8,4,FALSE)</f>
        <v>0</v>
      </c>
      <c r="J492">
        <f t="shared" si="22"/>
        <v>1</v>
      </c>
      <c r="K492">
        <f>INDEX(data!B:B,MATCH(Ranking!C492&amp;Ranking!D492,data!N:N,0))</f>
        <v>0</v>
      </c>
      <c r="L492">
        <f>(IF(G492=1,IF('Choice Identifier'!$F$5="atk",0.12,0),0)+IF(H492=1,IF('Choice Identifier'!$F$5="hp",0.12,0),0)+IF(I492=1,IF('Choice Identifier'!$F$5="def",0.12,0),0))/SUM(G492:I492)</f>
        <v>0.12</v>
      </c>
      <c r="M492">
        <f t="shared" si="21"/>
        <v>0</v>
      </c>
      <c r="N492">
        <f t="shared" si="23"/>
        <v>0</v>
      </c>
    </row>
    <row r="493" spans="1:14" x14ac:dyDescent="0.2">
      <c r="A493">
        <v>3</v>
      </c>
      <c r="B493" t="s">
        <v>661</v>
      </c>
      <c r="C493" t="s">
        <v>26</v>
      </c>
      <c r="D493" t="s">
        <v>662</v>
      </c>
      <c r="E493" s="52">
        <v>7.7999999999999999E-5</v>
      </c>
      <c r="F493" t="str">
        <f>VLOOKUP(C493&amp;D493,data!N:X,11,FALSE)</f>
        <v>HP/DEF</v>
      </c>
      <c r="G493">
        <f>VLOOKUP($F493,'Flat stat lookup'!$A$1:$D$8,2,FALSE)</f>
        <v>0</v>
      </c>
      <c r="H493">
        <f>VLOOKUP($F493,'Flat stat lookup'!$A$1:$D$8,3,FALSE)</f>
        <v>1</v>
      </c>
      <c r="I493">
        <f>VLOOKUP($F493,'Flat stat lookup'!$A$1:$D$8,4,FALSE)</f>
        <v>1</v>
      </c>
      <c r="J493">
        <f t="shared" si="22"/>
        <v>1</v>
      </c>
      <c r="K493">
        <f>INDEX(data!B:B,MATCH(Ranking!C493&amp;Ranking!D493,data!N:N,0))</f>
        <v>0</v>
      </c>
      <c r="L493">
        <f>(IF(G493=1,IF('Choice Identifier'!$F$5="atk",0.12,0),0)+IF(H493=1,IF('Choice Identifier'!$F$5="hp",0.12,0),0)+IF(I493=1,IF('Choice Identifier'!$F$5="def",0.12,0),0))/SUM(G493:I493)</f>
        <v>0.06</v>
      </c>
      <c r="M493">
        <f t="shared" si="21"/>
        <v>0</v>
      </c>
      <c r="N493">
        <f t="shared" si="23"/>
        <v>0</v>
      </c>
    </row>
    <row r="494" spans="1:14" x14ac:dyDescent="0.2">
      <c r="A494">
        <v>3</v>
      </c>
      <c r="B494" t="s">
        <v>661</v>
      </c>
      <c r="C494" t="s">
        <v>22</v>
      </c>
      <c r="D494" t="s">
        <v>663</v>
      </c>
      <c r="E494" s="52">
        <v>7.7000000000000001E-5</v>
      </c>
      <c r="F494" t="str">
        <f>VLOOKUP(C494&amp;D494,data!N:X,11,FALSE)</f>
        <v>HP/DEF</v>
      </c>
      <c r="G494">
        <f>VLOOKUP($F494,'Flat stat lookup'!$A$1:$D$8,2,FALSE)</f>
        <v>0</v>
      </c>
      <c r="H494">
        <f>VLOOKUP($F494,'Flat stat lookup'!$A$1:$D$8,3,FALSE)</f>
        <v>1</v>
      </c>
      <c r="I494">
        <f>VLOOKUP($F494,'Flat stat lookup'!$A$1:$D$8,4,FALSE)</f>
        <v>1</v>
      </c>
      <c r="J494">
        <f t="shared" si="22"/>
        <v>1</v>
      </c>
      <c r="K494">
        <f>INDEX(data!B:B,MATCH(Ranking!C494&amp;Ranking!D494,data!N:N,0))</f>
        <v>3</v>
      </c>
      <c r="L494">
        <f>(IF(G494=1,IF('Choice Identifier'!$F$5="atk",0.12,0),0)+IF(H494=1,IF('Choice Identifier'!$F$5="hp",0.12,0),0)+IF(I494=1,IF('Choice Identifier'!$F$5="def",0.12,0),0))/SUM(G494:I494)</f>
        <v>0.06</v>
      </c>
      <c r="M494">
        <f t="shared" si="21"/>
        <v>53.060077</v>
      </c>
      <c r="N494">
        <f t="shared" si="23"/>
        <v>57</v>
      </c>
    </row>
    <row r="495" spans="1:14" x14ac:dyDescent="0.2">
      <c r="A495">
        <v>3</v>
      </c>
      <c r="B495" t="s">
        <v>661</v>
      </c>
      <c r="C495" t="s">
        <v>13</v>
      </c>
      <c r="D495" t="s">
        <v>664</v>
      </c>
      <c r="E495" s="52">
        <v>7.6000000000000004E-5</v>
      </c>
      <c r="F495" t="str">
        <f>VLOOKUP(C495&amp;D495,data!N:X,11,FALSE)</f>
        <v>HP/DEF</v>
      </c>
      <c r="G495">
        <f>VLOOKUP($F495,'Flat stat lookup'!$A$1:$D$8,2,FALSE)</f>
        <v>0</v>
      </c>
      <c r="H495">
        <f>VLOOKUP($F495,'Flat stat lookup'!$A$1:$D$8,3,FALSE)</f>
        <v>1</v>
      </c>
      <c r="I495">
        <f>VLOOKUP($F495,'Flat stat lookup'!$A$1:$D$8,4,FALSE)</f>
        <v>1</v>
      </c>
      <c r="J495">
        <f t="shared" si="22"/>
        <v>1</v>
      </c>
      <c r="K495">
        <f>INDEX(data!B:B,MATCH(Ranking!C495&amp;Ranking!D495,data!N:N,0))</f>
        <v>0</v>
      </c>
      <c r="L495">
        <f>(IF(G495=1,IF('Choice Identifier'!$F$5="atk",0.12,0),0)+IF(H495=1,IF('Choice Identifier'!$F$5="hp",0.12,0),0)+IF(I495=1,IF('Choice Identifier'!$F$5="def",0.12,0),0))/SUM(G495:I495)</f>
        <v>0.06</v>
      </c>
      <c r="M495">
        <f t="shared" si="21"/>
        <v>0</v>
      </c>
      <c r="N495">
        <f t="shared" si="23"/>
        <v>0</v>
      </c>
    </row>
    <row r="496" spans="1:14" x14ac:dyDescent="0.2">
      <c r="A496">
        <v>3</v>
      </c>
      <c r="B496" t="s">
        <v>661</v>
      </c>
      <c r="C496" t="s">
        <v>6</v>
      </c>
      <c r="D496" t="s">
        <v>665</v>
      </c>
      <c r="E496" s="52">
        <v>7.4999999999999993E-5</v>
      </c>
      <c r="F496" t="str">
        <f>VLOOKUP(C496&amp;D496,data!N:X,11,FALSE)</f>
        <v>HP/DEF</v>
      </c>
      <c r="G496">
        <f>VLOOKUP($F496,'Flat stat lookup'!$A$1:$D$8,2,FALSE)</f>
        <v>0</v>
      </c>
      <c r="H496">
        <f>VLOOKUP($F496,'Flat stat lookup'!$A$1:$D$8,3,FALSE)</f>
        <v>1</v>
      </c>
      <c r="I496">
        <f>VLOOKUP($F496,'Flat stat lookup'!$A$1:$D$8,4,FALSE)</f>
        <v>1</v>
      </c>
      <c r="J496">
        <f t="shared" si="22"/>
        <v>1</v>
      </c>
      <c r="K496">
        <f>INDEX(data!B:B,MATCH(Ranking!C496&amp;Ranking!D496,data!N:N,0))</f>
        <v>0</v>
      </c>
      <c r="L496">
        <f>(IF(G496=1,IF('Choice Identifier'!$F$5="atk",0.12,0),0)+IF(H496=1,IF('Choice Identifier'!$F$5="hp",0.12,0),0)+IF(I496=1,IF('Choice Identifier'!$F$5="def",0.12,0),0))/SUM(G496:I496)</f>
        <v>0.06</v>
      </c>
      <c r="M496">
        <f t="shared" si="21"/>
        <v>0</v>
      </c>
      <c r="N496">
        <f t="shared" si="23"/>
        <v>0</v>
      </c>
    </row>
    <row r="497" spans="1:14" x14ac:dyDescent="0.2">
      <c r="A497">
        <v>3</v>
      </c>
      <c r="B497" t="s">
        <v>661</v>
      </c>
      <c r="C497" t="s">
        <v>19</v>
      </c>
      <c r="D497" t="s">
        <v>666</v>
      </c>
      <c r="E497" s="52">
        <v>7.3999999999999996E-5</v>
      </c>
      <c r="F497" t="str">
        <f>VLOOKUP(C497&amp;D497,data!N:X,11,FALSE)</f>
        <v>HP/DEF</v>
      </c>
      <c r="G497">
        <f>VLOOKUP($F497,'Flat stat lookup'!$A$1:$D$8,2,FALSE)</f>
        <v>0</v>
      </c>
      <c r="H497">
        <f>VLOOKUP($F497,'Flat stat lookup'!$A$1:$D$8,3,FALSE)</f>
        <v>1</v>
      </c>
      <c r="I497">
        <f>VLOOKUP($F497,'Flat stat lookup'!$A$1:$D$8,4,FALSE)</f>
        <v>1</v>
      </c>
      <c r="J497">
        <f t="shared" si="22"/>
        <v>1</v>
      </c>
      <c r="K497">
        <f>INDEX(data!B:B,MATCH(Ranking!C497&amp;Ranking!D497,data!N:N,0))</f>
        <v>0</v>
      </c>
      <c r="L497">
        <f>(IF(G497=1,IF('Choice Identifier'!$F$5="atk",0.12,0),0)+IF(H497=1,IF('Choice Identifier'!$F$5="hp",0.12,0),0)+IF(I497=1,IF('Choice Identifier'!$F$5="def",0.12,0),0))/SUM(G497:I497)</f>
        <v>0.06</v>
      </c>
      <c r="M497">
        <f t="shared" si="21"/>
        <v>0</v>
      </c>
      <c r="N497">
        <f t="shared" si="23"/>
        <v>0</v>
      </c>
    </row>
    <row r="498" spans="1:14" x14ac:dyDescent="0.2">
      <c r="A498">
        <v>3</v>
      </c>
      <c r="B498" t="s">
        <v>609</v>
      </c>
      <c r="C498" t="s">
        <v>22</v>
      </c>
      <c r="D498" t="s">
        <v>615</v>
      </c>
      <c r="E498" s="52">
        <v>7.2999999999999999E-5</v>
      </c>
      <c r="F498" t="str">
        <f>VLOOKUP(C498&amp;D498,data!N:X,11,FALSE)</f>
        <v>HP/DEF</v>
      </c>
      <c r="G498">
        <f>VLOOKUP($F498,'Flat stat lookup'!$A$1:$D$8,2,FALSE)</f>
        <v>0</v>
      </c>
      <c r="H498">
        <f>VLOOKUP($F498,'Flat stat lookup'!$A$1:$D$8,3,FALSE)</f>
        <v>1</v>
      </c>
      <c r="I498">
        <f>VLOOKUP($F498,'Flat stat lookup'!$A$1:$D$8,4,FALSE)</f>
        <v>1</v>
      </c>
      <c r="J498">
        <f t="shared" si="22"/>
        <v>1</v>
      </c>
      <c r="K498">
        <f>INDEX(data!B:B,MATCH(Ranking!C498&amp;Ranking!D498,data!N:N,0))</f>
        <v>3</v>
      </c>
      <c r="L498">
        <f>(IF(G498=1,IF('Choice Identifier'!$F$5="atk",0.12,0),0)+IF(H498=1,IF('Choice Identifier'!$F$5="hp",0.12,0),0)+IF(I498=1,IF('Choice Identifier'!$F$5="def",0.12,0),0))/SUM(G498:I498)</f>
        <v>0.06</v>
      </c>
      <c r="M498">
        <f t="shared" si="21"/>
        <v>53.060073000000003</v>
      </c>
      <c r="N498">
        <f t="shared" si="23"/>
        <v>58</v>
      </c>
    </row>
    <row r="499" spans="1:14" x14ac:dyDescent="0.2">
      <c r="A499">
        <v>3</v>
      </c>
      <c r="B499" t="s">
        <v>609</v>
      </c>
      <c r="C499" t="s">
        <v>26</v>
      </c>
      <c r="D499" t="s">
        <v>614</v>
      </c>
      <c r="E499" s="52">
        <v>7.2000000000000002E-5</v>
      </c>
      <c r="F499" t="str">
        <f>VLOOKUP(C499&amp;D499,data!N:X,11,FALSE)</f>
        <v>HP</v>
      </c>
      <c r="G499">
        <f>VLOOKUP($F499,'Flat stat lookup'!$A$1:$D$8,2,FALSE)</f>
        <v>0</v>
      </c>
      <c r="H499">
        <f>VLOOKUP($F499,'Flat stat lookup'!$A$1:$D$8,3,FALSE)</f>
        <v>1</v>
      </c>
      <c r="I499">
        <f>VLOOKUP($F499,'Flat stat lookup'!$A$1:$D$8,4,FALSE)</f>
        <v>0</v>
      </c>
      <c r="J499">
        <f t="shared" si="22"/>
        <v>1</v>
      </c>
      <c r="K499">
        <f>INDEX(data!B:B,MATCH(Ranking!C499&amp;Ranking!D499,data!N:N,0))</f>
        <v>0</v>
      </c>
      <c r="L499">
        <f>(IF(G499=1,IF('Choice Identifier'!$F$5="atk",0.12,0),0)+IF(H499=1,IF('Choice Identifier'!$F$5="hp",0.12,0),0)+IF(I499=1,IF('Choice Identifier'!$F$5="def",0.12,0),0))/SUM(G499:I499)</f>
        <v>0.12</v>
      </c>
      <c r="M499">
        <f t="shared" si="21"/>
        <v>0</v>
      </c>
      <c r="N499">
        <f t="shared" si="23"/>
        <v>0</v>
      </c>
    </row>
    <row r="500" spans="1:14" x14ac:dyDescent="0.2">
      <c r="A500">
        <v>3</v>
      </c>
      <c r="B500" t="s">
        <v>609</v>
      </c>
      <c r="C500" t="s">
        <v>19</v>
      </c>
      <c r="D500" t="s">
        <v>613</v>
      </c>
      <c r="E500" s="52">
        <v>7.1000000000000005E-5</v>
      </c>
      <c r="F500" t="str">
        <f>VLOOKUP(C500&amp;D500,data!N:X,11,FALSE)</f>
        <v>HP</v>
      </c>
      <c r="G500">
        <f>VLOOKUP($F500,'Flat stat lookup'!$A$1:$D$8,2,FALSE)</f>
        <v>0</v>
      </c>
      <c r="H500">
        <f>VLOOKUP($F500,'Flat stat lookup'!$A$1:$D$8,3,FALSE)</f>
        <v>1</v>
      </c>
      <c r="I500">
        <f>VLOOKUP($F500,'Flat stat lookup'!$A$1:$D$8,4,FALSE)</f>
        <v>0</v>
      </c>
      <c r="J500">
        <f t="shared" si="22"/>
        <v>1</v>
      </c>
      <c r="K500">
        <f>INDEX(data!B:B,MATCH(Ranking!C500&amp;Ranking!D500,data!N:N,0))</f>
        <v>0</v>
      </c>
      <c r="L500">
        <f>(IF(G500=1,IF('Choice Identifier'!$F$5="atk",0.12,0),0)+IF(H500=1,IF('Choice Identifier'!$F$5="hp",0.12,0),0)+IF(I500=1,IF('Choice Identifier'!$F$5="def",0.12,0),0))/SUM(G500:I500)</f>
        <v>0.12</v>
      </c>
      <c r="M500">
        <f t="shared" si="21"/>
        <v>0</v>
      </c>
      <c r="N500">
        <f t="shared" si="23"/>
        <v>0</v>
      </c>
    </row>
    <row r="501" spans="1:14" x14ac:dyDescent="0.2">
      <c r="A501">
        <v>3</v>
      </c>
      <c r="B501" t="s">
        <v>609</v>
      </c>
      <c r="C501" t="s">
        <v>6</v>
      </c>
      <c r="D501" t="s">
        <v>611</v>
      </c>
      <c r="E501" s="52">
        <v>6.9999999999999994E-5</v>
      </c>
      <c r="F501" t="str">
        <f>VLOOKUP(C501&amp;D501,data!N:X,11,FALSE)</f>
        <v>HP</v>
      </c>
      <c r="G501">
        <f>VLOOKUP($F501,'Flat stat lookup'!$A$1:$D$8,2,FALSE)</f>
        <v>0</v>
      </c>
      <c r="H501">
        <f>VLOOKUP($F501,'Flat stat lookup'!$A$1:$D$8,3,FALSE)</f>
        <v>1</v>
      </c>
      <c r="I501">
        <f>VLOOKUP($F501,'Flat stat lookup'!$A$1:$D$8,4,FALSE)</f>
        <v>0</v>
      </c>
      <c r="J501">
        <f t="shared" si="22"/>
        <v>1</v>
      </c>
      <c r="K501">
        <f>INDEX(data!B:B,MATCH(Ranking!C501&amp;Ranking!D501,data!N:N,0))</f>
        <v>0</v>
      </c>
      <c r="L501">
        <f>(IF(G501=1,IF('Choice Identifier'!$F$5="atk",0.12,0),0)+IF(H501=1,IF('Choice Identifier'!$F$5="hp",0.12,0),0)+IF(I501=1,IF('Choice Identifier'!$F$5="def",0.12,0),0))/SUM(G501:I501)</f>
        <v>0.12</v>
      </c>
      <c r="M501">
        <f t="shared" si="21"/>
        <v>0</v>
      </c>
      <c r="N501">
        <f t="shared" si="23"/>
        <v>0</v>
      </c>
    </row>
    <row r="502" spans="1:14" x14ac:dyDescent="0.2">
      <c r="A502">
        <v>3</v>
      </c>
      <c r="B502" t="s">
        <v>609</v>
      </c>
      <c r="C502" t="s">
        <v>13</v>
      </c>
      <c r="D502" t="s">
        <v>610</v>
      </c>
      <c r="E502" s="52">
        <v>6.8999999999999997E-5</v>
      </c>
      <c r="F502" t="str">
        <f>VLOOKUP(C502&amp;D502,data!N:X,11,FALSE)</f>
        <v>ATK</v>
      </c>
      <c r="G502">
        <f>VLOOKUP($F502,'Flat stat lookup'!$A$1:$D$8,2,FALSE)</f>
        <v>1</v>
      </c>
      <c r="H502">
        <f>VLOOKUP($F502,'Flat stat lookup'!$A$1:$D$8,3,FALSE)</f>
        <v>0</v>
      </c>
      <c r="I502">
        <f>VLOOKUP($F502,'Flat stat lookup'!$A$1:$D$8,4,FALSE)</f>
        <v>0</v>
      </c>
      <c r="J502">
        <f t="shared" si="22"/>
        <v>0</v>
      </c>
      <c r="K502">
        <f>INDEX(data!B:B,MATCH(Ranking!C502&amp;Ranking!D502,data!N:N,0))</f>
        <v>0</v>
      </c>
      <c r="L502">
        <f>(IF(G502=1,IF('Choice Identifier'!$F$5="atk",0.12,0),0)+IF(H502=1,IF('Choice Identifier'!$F$5="hp",0.12,0),0)+IF(I502=1,IF('Choice Identifier'!$F$5="def",0.12,0),0))/SUM(G502:I502)</f>
        <v>0</v>
      </c>
      <c r="M502">
        <f t="shared" si="21"/>
        <v>0</v>
      </c>
      <c r="N502">
        <f t="shared" si="23"/>
        <v>0</v>
      </c>
    </row>
    <row r="503" spans="1:14" x14ac:dyDescent="0.2">
      <c r="A503">
        <v>3</v>
      </c>
      <c r="B503" t="s">
        <v>742</v>
      </c>
      <c r="C503" t="s">
        <v>6</v>
      </c>
      <c r="D503" t="s">
        <v>745</v>
      </c>
      <c r="E503" s="52">
        <v>6.7999999999999999E-5</v>
      </c>
      <c r="F503" t="str">
        <f>VLOOKUP(C503&amp;D503,data!N:X,11,FALSE)</f>
        <v>DEF</v>
      </c>
      <c r="G503">
        <f>VLOOKUP($F503,'Flat stat lookup'!$A$1:$D$8,2,FALSE)</f>
        <v>0</v>
      </c>
      <c r="H503">
        <f>VLOOKUP($F503,'Flat stat lookup'!$A$1:$D$8,3,FALSE)</f>
        <v>0</v>
      </c>
      <c r="I503">
        <f>VLOOKUP($F503,'Flat stat lookup'!$A$1:$D$8,4,FALSE)</f>
        <v>1</v>
      </c>
      <c r="J503">
        <f t="shared" si="22"/>
        <v>0</v>
      </c>
      <c r="K503">
        <f>INDEX(data!B:B,MATCH(Ranking!C503&amp;Ranking!D503,data!N:N,0))</f>
        <v>0</v>
      </c>
      <c r="L503">
        <f>(IF(G503=1,IF('Choice Identifier'!$F$5="atk",0.12,0),0)+IF(H503=1,IF('Choice Identifier'!$F$5="hp",0.12,0),0)+IF(I503=1,IF('Choice Identifier'!$F$5="def",0.12,0),0))/SUM(G503:I503)</f>
        <v>0</v>
      </c>
      <c r="M503">
        <f t="shared" si="21"/>
        <v>0</v>
      </c>
      <c r="N503">
        <f t="shared" si="23"/>
        <v>0</v>
      </c>
    </row>
    <row r="504" spans="1:14" x14ac:dyDescent="0.2">
      <c r="A504">
        <v>3</v>
      </c>
      <c r="B504" t="s">
        <v>736</v>
      </c>
      <c r="C504" t="s">
        <v>22</v>
      </c>
      <c r="D504" t="s">
        <v>739</v>
      </c>
      <c r="E504" s="52">
        <v>6.7000000000000002E-5</v>
      </c>
      <c r="F504" t="str">
        <f>VLOOKUP(C504&amp;D504,data!N:X,11,FALSE)</f>
        <v>HP</v>
      </c>
      <c r="G504">
        <f>VLOOKUP($F504,'Flat stat lookup'!$A$1:$D$8,2,FALSE)</f>
        <v>0</v>
      </c>
      <c r="H504">
        <f>VLOOKUP($F504,'Flat stat lookup'!$A$1:$D$8,3,FALSE)</f>
        <v>1</v>
      </c>
      <c r="I504">
        <f>VLOOKUP($F504,'Flat stat lookup'!$A$1:$D$8,4,FALSE)</f>
        <v>0</v>
      </c>
      <c r="J504">
        <f t="shared" si="22"/>
        <v>1</v>
      </c>
      <c r="K504">
        <f>INDEX(data!B:B,MATCH(Ranking!C504&amp;Ranking!D504,data!N:N,0))</f>
        <v>3</v>
      </c>
      <c r="L504">
        <f>(IF(G504=1,IF('Choice Identifier'!$F$5="atk",0.12,0),0)+IF(H504=1,IF('Choice Identifier'!$F$5="hp",0.12,0),0)+IF(I504=1,IF('Choice Identifier'!$F$5="def",0.12,0),0))/SUM(G504:I504)</f>
        <v>0.12</v>
      </c>
      <c r="M504">
        <f t="shared" si="21"/>
        <v>53.120066999999999</v>
      </c>
      <c r="N504">
        <f t="shared" si="23"/>
        <v>44</v>
      </c>
    </row>
    <row r="505" spans="1:14" x14ac:dyDescent="0.2">
      <c r="A505">
        <v>3</v>
      </c>
      <c r="B505" t="s">
        <v>736</v>
      </c>
      <c r="C505" t="s">
        <v>19</v>
      </c>
      <c r="D505" t="s">
        <v>738</v>
      </c>
      <c r="E505" s="52">
        <v>6.6000000000000005E-5</v>
      </c>
      <c r="F505" t="str">
        <f>VLOOKUP(C505&amp;D505,data!N:X,11,FALSE)</f>
        <v>HP</v>
      </c>
      <c r="G505">
        <f>VLOOKUP($F505,'Flat stat lookup'!$A$1:$D$8,2,FALSE)</f>
        <v>0</v>
      </c>
      <c r="H505">
        <f>VLOOKUP($F505,'Flat stat lookup'!$A$1:$D$8,3,FALSE)</f>
        <v>1</v>
      </c>
      <c r="I505">
        <f>VLOOKUP($F505,'Flat stat lookup'!$A$1:$D$8,4,FALSE)</f>
        <v>0</v>
      </c>
      <c r="J505">
        <f t="shared" si="22"/>
        <v>1</v>
      </c>
      <c r="K505">
        <f>INDEX(data!B:B,MATCH(Ranking!C505&amp;Ranking!D505,data!N:N,0))</f>
        <v>0</v>
      </c>
      <c r="L505">
        <f>(IF(G505=1,IF('Choice Identifier'!$F$5="atk",0.12,0),0)+IF(H505=1,IF('Choice Identifier'!$F$5="hp",0.12,0),0)+IF(I505=1,IF('Choice Identifier'!$F$5="def",0.12,0),0))/SUM(G505:I505)</f>
        <v>0.12</v>
      </c>
      <c r="M505">
        <f t="shared" si="21"/>
        <v>0</v>
      </c>
      <c r="N505">
        <f t="shared" si="23"/>
        <v>0</v>
      </c>
    </row>
    <row r="506" spans="1:14" x14ac:dyDescent="0.2">
      <c r="A506">
        <v>3</v>
      </c>
      <c r="B506" t="s">
        <v>736</v>
      </c>
      <c r="C506" t="s">
        <v>6</v>
      </c>
      <c r="D506" t="s">
        <v>737</v>
      </c>
      <c r="E506" s="52">
        <v>6.4999999999999994E-5</v>
      </c>
      <c r="F506" t="str">
        <f>VLOOKUP(C506&amp;D506,data!N:X,11,FALSE)</f>
        <v>HP</v>
      </c>
      <c r="G506">
        <f>VLOOKUP($F506,'Flat stat lookup'!$A$1:$D$8,2,FALSE)</f>
        <v>0</v>
      </c>
      <c r="H506">
        <f>VLOOKUP($F506,'Flat stat lookup'!$A$1:$D$8,3,FALSE)</f>
        <v>1</v>
      </c>
      <c r="I506">
        <f>VLOOKUP($F506,'Flat stat lookup'!$A$1:$D$8,4,FALSE)</f>
        <v>0</v>
      </c>
      <c r="J506">
        <f t="shared" si="22"/>
        <v>1</v>
      </c>
      <c r="K506">
        <f>INDEX(data!B:B,MATCH(Ranking!C506&amp;Ranking!D506,data!N:N,0))</f>
        <v>0</v>
      </c>
      <c r="L506">
        <f>(IF(G506=1,IF('Choice Identifier'!$F$5="atk",0.12,0),0)+IF(H506=1,IF('Choice Identifier'!$F$5="hp",0.12,0),0)+IF(I506=1,IF('Choice Identifier'!$F$5="def",0.12,0),0))/SUM(G506:I506)</f>
        <v>0.12</v>
      </c>
      <c r="M506">
        <f t="shared" si="21"/>
        <v>0</v>
      </c>
      <c r="N506">
        <f t="shared" si="23"/>
        <v>0</v>
      </c>
    </row>
    <row r="507" spans="1:14" x14ac:dyDescent="0.2">
      <c r="A507">
        <v>3</v>
      </c>
      <c r="B507" t="s">
        <v>736</v>
      </c>
      <c r="C507" t="s">
        <v>26</v>
      </c>
      <c r="D507" t="s">
        <v>740</v>
      </c>
      <c r="E507" s="52">
        <v>6.3999999999999997E-5</v>
      </c>
      <c r="F507" t="str">
        <f>VLOOKUP(C507&amp;D507,data!N:X,11,FALSE)</f>
        <v>HP</v>
      </c>
      <c r="G507">
        <f>VLOOKUP($F507,'Flat stat lookup'!$A$1:$D$8,2,FALSE)</f>
        <v>0</v>
      </c>
      <c r="H507">
        <f>VLOOKUP($F507,'Flat stat lookup'!$A$1:$D$8,3,FALSE)</f>
        <v>1</v>
      </c>
      <c r="I507">
        <f>VLOOKUP($F507,'Flat stat lookup'!$A$1:$D$8,4,FALSE)</f>
        <v>0</v>
      </c>
      <c r="J507">
        <f t="shared" si="22"/>
        <v>1</v>
      </c>
      <c r="K507">
        <f>INDEX(data!B:B,MATCH(Ranking!C507&amp;Ranking!D507,data!N:N,0))</f>
        <v>0</v>
      </c>
      <c r="L507">
        <f>(IF(G507=1,IF('Choice Identifier'!$F$5="atk",0.12,0),0)+IF(H507=1,IF('Choice Identifier'!$F$5="hp",0.12,0),0)+IF(I507=1,IF('Choice Identifier'!$F$5="def",0.12,0),0))/SUM(G507:I507)</f>
        <v>0.12</v>
      </c>
      <c r="M507">
        <f t="shared" si="21"/>
        <v>0</v>
      </c>
      <c r="N507">
        <f t="shared" si="23"/>
        <v>0</v>
      </c>
    </row>
    <row r="508" spans="1:14" x14ac:dyDescent="0.2">
      <c r="A508">
        <v>3</v>
      </c>
      <c r="B508" t="s">
        <v>736</v>
      </c>
      <c r="C508" t="s">
        <v>13</v>
      </c>
      <c r="D508" t="s">
        <v>741</v>
      </c>
      <c r="E508" s="52">
        <v>6.3E-5</v>
      </c>
      <c r="F508" t="str">
        <f>VLOOKUP(C508&amp;D508,data!N:X,11,FALSE)</f>
        <v>HP</v>
      </c>
      <c r="G508">
        <f>VLOOKUP($F508,'Flat stat lookup'!$A$1:$D$8,2,FALSE)</f>
        <v>0</v>
      </c>
      <c r="H508">
        <f>VLOOKUP($F508,'Flat stat lookup'!$A$1:$D$8,3,FALSE)</f>
        <v>1</v>
      </c>
      <c r="I508">
        <f>VLOOKUP($F508,'Flat stat lookup'!$A$1:$D$8,4,FALSE)</f>
        <v>0</v>
      </c>
      <c r="J508">
        <f t="shared" si="22"/>
        <v>1</v>
      </c>
      <c r="K508">
        <f>INDEX(data!B:B,MATCH(Ranking!C508&amp;Ranking!D508,data!N:N,0))</f>
        <v>0</v>
      </c>
      <c r="L508">
        <f>(IF(G508=1,IF('Choice Identifier'!$F$5="atk",0.12,0),0)+IF(H508=1,IF('Choice Identifier'!$F$5="hp",0.12,0),0)+IF(I508=1,IF('Choice Identifier'!$F$5="def",0.12,0),0))/SUM(G508:I508)</f>
        <v>0.12</v>
      </c>
      <c r="M508">
        <f t="shared" si="21"/>
        <v>0</v>
      </c>
      <c r="N508">
        <f t="shared" si="23"/>
        <v>0</v>
      </c>
    </row>
    <row r="509" spans="1:14" x14ac:dyDescent="0.2">
      <c r="A509">
        <v>3</v>
      </c>
      <c r="B509" t="s">
        <v>625</v>
      </c>
      <c r="C509" t="s">
        <v>6</v>
      </c>
      <c r="D509" t="s">
        <v>629</v>
      </c>
      <c r="E509" s="52">
        <v>6.2000000000000003E-5</v>
      </c>
      <c r="F509" t="str">
        <f>VLOOKUP(C509&amp;D509,data!N:X,11,FALSE)</f>
        <v>ATK</v>
      </c>
      <c r="G509">
        <f>VLOOKUP($F509,'Flat stat lookup'!$A$1:$D$8,2,FALSE)</f>
        <v>1</v>
      </c>
      <c r="H509">
        <f>VLOOKUP($F509,'Flat stat lookup'!$A$1:$D$8,3,FALSE)</f>
        <v>0</v>
      </c>
      <c r="I509">
        <f>VLOOKUP($F509,'Flat stat lookup'!$A$1:$D$8,4,FALSE)</f>
        <v>0</v>
      </c>
      <c r="J509">
        <f t="shared" si="22"/>
        <v>0</v>
      </c>
      <c r="K509">
        <f>INDEX(data!B:B,MATCH(Ranking!C509&amp;Ranking!D509,data!N:N,0))</f>
        <v>0</v>
      </c>
      <c r="L509">
        <f>(IF(G509=1,IF('Choice Identifier'!$F$5="atk",0.12,0),0)+IF(H509=1,IF('Choice Identifier'!$F$5="hp",0.12,0),0)+IF(I509=1,IF('Choice Identifier'!$F$5="def",0.12,0),0))/SUM(G509:I509)</f>
        <v>0</v>
      </c>
      <c r="M509">
        <f t="shared" si="21"/>
        <v>0</v>
      </c>
      <c r="N509">
        <f t="shared" si="23"/>
        <v>0</v>
      </c>
    </row>
    <row r="510" spans="1:14" x14ac:dyDescent="0.2">
      <c r="A510">
        <v>3</v>
      </c>
      <c r="B510" t="s">
        <v>625</v>
      </c>
      <c r="C510" t="s">
        <v>26</v>
      </c>
      <c r="D510" t="s">
        <v>626</v>
      </c>
      <c r="E510" s="52">
        <v>6.0999999999999999E-5</v>
      </c>
      <c r="F510" t="str">
        <f>VLOOKUP(C510&amp;D510,data!N:X,11,FALSE)</f>
        <v>HP/DEF</v>
      </c>
      <c r="G510">
        <f>VLOOKUP($F510,'Flat stat lookup'!$A$1:$D$8,2,FALSE)</f>
        <v>0</v>
      </c>
      <c r="H510">
        <f>VLOOKUP($F510,'Flat stat lookup'!$A$1:$D$8,3,FALSE)</f>
        <v>1</v>
      </c>
      <c r="I510">
        <f>VLOOKUP($F510,'Flat stat lookup'!$A$1:$D$8,4,FALSE)</f>
        <v>1</v>
      </c>
      <c r="J510">
        <f t="shared" si="22"/>
        <v>1</v>
      </c>
      <c r="K510">
        <f>INDEX(data!B:B,MATCH(Ranking!C510&amp;Ranking!D510,data!N:N,0))</f>
        <v>0</v>
      </c>
      <c r="L510">
        <f>(IF(G510=1,IF('Choice Identifier'!$F$5="atk",0.12,0),0)+IF(H510=1,IF('Choice Identifier'!$F$5="hp",0.12,0),0)+IF(I510=1,IF('Choice Identifier'!$F$5="def",0.12,0),0))/SUM(G510:I510)</f>
        <v>0.06</v>
      </c>
      <c r="M510">
        <f t="shared" si="21"/>
        <v>0</v>
      </c>
      <c r="N510">
        <f t="shared" si="23"/>
        <v>0</v>
      </c>
    </row>
    <row r="511" spans="1:14" x14ac:dyDescent="0.2">
      <c r="A511">
        <v>3</v>
      </c>
      <c r="B511" t="s">
        <v>687</v>
      </c>
      <c r="C511" t="s">
        <v>22</v>
      </c>
      <c r="D511" t="s">
        <v>691</v>
      </c>
      <c r="E511" s="52">
        <v>6.0000000000000002E-5</v>
      </c>
      <c r="F511" t="str">
        <f>VLOOKUP(C511&amp;D511,data!N:X,11,FALSE)</f>
        <v>HP/DEF</v>
      </c>
      <c r="G511">
        <f>VLOOKUP($F511,'Flat stat lookup'!$A$1:$D$8,2,FALSE)</f>
        <v>0</v>
      </c>
      <c r="H511">
        <f>VLOOKUP($F511,'Flat stat lookup'!$A$1:$D$8,3,FALSE)</f>
        <v>1</v>
      </c>
      <c r="I511">
        <f>VLOOKUP($F511,'Flat stat lookup'!$A$1:$D$8,4,FALSE)</f>
        <v>1</v>
      </c>
      <c r="J511">
        <f t="shared" si="22"/>
        <v>1</v>
      </c>
      <c r="K511">
        <f>INDEX(data!B:B,MATCH(Ranking!C511&amp;Ranking!D511,data!N:N,0))</f>
        <v>3</v>
      </c>
      <c r="L511">
        <f>(IF(G511=1,IF('Choice Identifier'!$F$5="atk",0.12,0),0)+IF(H511=1,IF('Choice Identifier'!$F$5="hp",0.12,0),0)+IF(I511=1,IF('Choice Identifier'!$F$5="def",0.12,0),0))/SUM(G511:I511)</f>
        <v>0.06</v>
      </c>
      <c r="M511">
        <f t="shared" si="21"/>
        <v>53.06006</v>
      </c>
      <c r="N511">
        <f t="shared" si="23"/>
        <v>59</v>
      </c>
    </row>
    <row r="512" spans="1:14" x14ac:dyDescent="0.2">
      <c r="A512">
        <v>3</v>
      </c>
      <c r="B512" t="s">
        <v>687</v>
      </c>
      <c r="C512" t="s">
        <v>26</v>
      </c>
      <c r="D512" t="s">
        <v>690</v>
      </c>
      <c r="E512" s="52">
        <v>5.8999999999999998E-5</v>
      </c>
      <c r="F512" t="str">
        <f>VLOOKUP(C512&amp;D512,data!N:X,11,FALSE)</f>
        <v>HP</v>
      </c>
      <c r="G512">
        <f>VLOOKUP($F512,'Flat stat lookup'!$A$1:$D$8,2,FALSE)</f>
        <v>0</v>
      </c>
      <c r="H512">
        <f>VLOOKUP($F512,'Flat stat lookup'!$A$1:$D$8,3,FALSE)</f>
        <v>1</v>
      </c>
      <c r="I512">
        <f>VLOOKUP($F512,'Flat stat lookup'!$A$1:$D$8,4,FALSE)</f>
        <v>0</v>
      </c>
      <c r="J512">
        <f t="shared" si="22"/>
        <v>1</v>
      </c>
      <c r="K512">
        <f>INDEX(data!B:B,MATCH(Ranking!C512&amp;Ranking!D512,data!N:N,0))</f>
        <v>0</v>
      </c>
      <c r="L512">
        <f>(IF(G512=1,IF('Choice Identifier'!$F$5="atk",0.12,0),0)+IF(H512=1,IF('Choice Identifier'!$F$5="hp",0.12,0),0)+IF(I512=1,IF('Choice Identifier'!$F$5="def",0.12,0),0))/SUM(G512:I512)</f>
        <v>0.12</v>
      </c>
      <c r="M512">
        <f t="shared" si="21"/>
        <v>0</v>
      </c>
      <c r="N512">
        <f t="shared" si="23"/>
        <v>0</v>
      </c>
    </row>
    <row r="513" spans="1:14" x14ac:dyDescent="0.2">
      <c r="A513">
        <v>3</v>
      </c>
      <c r="B513" t="s">
        <v>687</v>
      </c>
      <c r="C513" t="s">
        <v>6</v>
      </c>
      <c r="D513" t="s">
        <v>689</v>
      </c>
      <c r="E513" s="52">
        <v>5.8E-5</v>
      </c>
      <c r="F513" t="str">
        <f>VLOOKUP(C513&amp;D513,data!N:X,11,FALSE)</f>
        <v>HP</v>
      </c>
      <c r="G513">
        <f>VLOOKUP($F513,'Flat stat lookup'!$A$1:$D$8,2,FALSE)</f>
        <v>0</v>
      </c>
      <c r="H513">
        <f>VLOOKUP($F513,'Flat stat lookup'!$A$1:$D$8,3,FALSE)</f>
        <v>1</v>
      </c>
      <c r="I513">
        <f>VLOOKUP($F513,'Flat stat lookup'!$A$1:$D$8,4,FALSE)</f>
        <v>0</v>
      </c>
      <c r="J513">
        <f t="shared" si="22"/>
        <v>1</v>
      </c>
      <c r="K513">
        <f>INDEX(data!B:B,MATCH(Ranking!C513&amp;Ranking!D513,data!N:N,0))</f>
        <v>0</v>
      </c>
      <c r="L513">
        <f>(IF(G513=1,IF('Choice Identifier'!$F$5="atk",0.12,0),0)+IF(H513=1,IF('Choice Identifier'!$F$5="hp",0.12,0),0)+IF(I513=1,IF('Choice Identifier'!$F$5="def",0.12,0),0))/SUM(G513:I513)</f>
        <v>0.12</v>
      </c>
      <c r="M513">
        <f t="shared" si="21"/>
        <v>0</v>
      </c>
      <c r="N513">
        <f t="shared" si="23"/>
        <v>0</v>
      </c>
    </row>
    <row r="514" spans="1:14" x14ac:dyDescent="0.2">
      <c r="A514">
        <v>3</v>
      </c>
      <c r="B514" t="s">
        <v>820</v>
      </c>
      <c r="C514" t="s">
        <v>26</v>
      </c>
      <c r="D514" t="s">
        <v>823</v>
      </c>
      <c r="E514" s="52">
        <v>5.7000000000000003E-5</v>
      </c>
      <c r="F514" t="str">
        <f>VLOOKUP(C514&amp;D514,data!N:X,11,FALSE)</f>
        <v>HP/DEF</v>
      </c>
      <c r="G514">
        <f>VLOOKUP($F514,'Flat stat lookup'!$A$1:$D$8,2,FALSE)</f>
        <v>0</v>
      </c>
      <c r="H514">
        <f>VLOOKUP($F514,'Flat stat lookup'!$A$1:$D$8,3,FALSE)</f>
        <v>1</v>
      </c>
      <c r="I514">
        <f>VLOOKUP($F514,'Flat stat lookup'!$A$1:$D$8,4,FALSE)</f>
        <v>1</v>
      </c>
      <c r="J514">
        <f t="shared" si="22"/>
        <v>1</v>
      </c>
      <c r="K514">
        <f>INDEX(data!B:B,MATCH(Ranking!C514&amp;Ranking!D514,data!N:N,0))</f>
        <v>0</v>
      </c>
      <c r="L514">
        <f>(IF(G514=1,IF('Choice Identifier'!$F$5="atk",0.12,0),0)+IF(H514=1,IF('Choice Identifier'!$F$5="hp",0.12,0),0)+IF(I514=1,IF('Choice Identifier'!$F$5="def",0.12,0),0))/SUM(G514:I514)</f>
        <v>0.06</v>
      </c>
      <c r="M514">
        <f t="shared" ref="M514:M549" si="24">IF(K514=0,0,E514+K514+L514)+IF(K514=0,0,IF(L514=0,0,50))</f>
        <v>0</v>
      </c>
      <c r="N514">
        <f t="shared" si="23"/>
        <v>0</v>
      </c>
    </row>
    <row r="515" spans="1:14" x14ac:dyDescent="0.2">
      <c r="A515">
        <v>3</v>
      </c>
      <c r="B515" t="s">
        <v>820</v>
      </c>
      <c r="C515" t="s">
        <v>6</v>
      </c>
      <c r="D515" t="s">
        <v>821</v>
      </c>
      <c r="E515" s="52">
        <v>5.5999999999999999E-5</v>
      </c>
      <c r="F515" t="str">
        <f>VLOOKUP(C515&amp;D515,data!N:X,11,FALSE)</f>
        <v>ATK</v>
      </c>
      <c r="G515">
        <f>VLOOKUP($F515,'Flat stat lookup'!$A$1:$D$8,2,FALSE)</f>
        <v>1</v>
      </c>
      <c r="H515">
        <f>VLOOKUP($F515,'Flat stat lookup'!$A$1:$D$8,3,FALSE)</f>
        <v>0</v>
      </c>
      <c r="I515">
        <f>VLOOKUP($F515,'Flat stat lookup'!$A$1:$D$8,4,FALSE)</f>
        <v>0</v>
      </c>
      <c r="J515">
        <f t="shared" ref="J515:J549" si="25">IF(L515&gt;0,1,0)</f>
        <v>0</v>
      </c>
      <c r="K515">
        <f>INDEX(data!B:B,MATCH(Ranking!C515&amp;Ranking!D515,data!N:N,0))</f>
        <v>0</v>
      </c>
      <c r="L515">
        <f>(IF(G515=1,IF('Choice Identifier'!$F$5="atk",0.12,0),0)+IF(H515=1,IF('Choice Identifier'!$F$5="hp",0.12,0),0)+IF(I515=1,IF('Choice Identifier'!$F$5="def",0.12,0),0))/SUM(G515:I515)</f>
        <v>0</v>
      </c>
      <c r="M515">
        <f t="shared" si="24"/>
        <v>0</v>
      </c>
      <c r="N515">
        <f t="shared" ref="N515:N549" si="26">IF(M515=0,0,RANK(M515,M:M))</f>
        <v>0</v>
      </c>
    </row>
    <row r="516" spans="1:14" x14ac:dyDescent="0.2">
      <c r="A516">
        <v>3</v>
      </c>
      <c r="B516" t="s">
        <v>826</v>
      </c>
      <c r="C516" t="s">
        <v>13</v>
      </c>
      <c r="D516" t="s">
        <v>827</v>
      </c>
      <c r="E516" s="52">
        <v>5.5000000000000002E-5</v>
      </c>
      <c r="F516" t="str">
        <f>VLOOKUP(C516&amp;D516,data!N:X,11,FALSE)</f>
        <v>HP</v>
      </c>
      <c r="G516">
        <f>VLOOKUP($F516,'Flat stat lookup'!$A$1:$D$8,2,FALSE)</f>
        <v>0</v>
      </c>
      <c r="H516">
        <f>VLOOKUP($F516,'Flat stat lookup'!$A$1:$D$8,3,FALSE)</f>
        <v>1</v>
      </c>
      <c r="I516">
        <f>VLOOKUP($F516,'Flat stat lookup'!$A$1:$D$8,4,FALSE)</f>
        <v>0</v>
      </c>
      <c r="J516">
        <f t="shared" si="25"/>
        <v>1</v>
      </c>
      <c r="K516">
        <f>INDEX(data!B:B,MATCH(Ranking!C516&amp;Ranking!D516,data!N:N,0))</f>
        <v>0</v>
      </c>
      <c r="L516">
        <f>(IF(G516=1,IF('Choice Identifier'!$F$5="atk",0.12,0),0)+IF(H516=1,IF('Choice Identifier'!$F$5="hp",0.12,0),0)+IF(I516=1,IF('Choice Identifier'!$F$5="def",0.12,0),0))/SUM(G516:I516)</f>
        <v>0.12</v>
      </c>
      <c r="M516">
        <f t="shared" si="24"/>
        <v>0</v>
      </c>
      <c r="N516">
        <f t="shared" si="26"/>
        <v>0</v>
      </c>
    </row>
    <row r="517" spans="1:14" x14ac:dyDescent="0.2">
      <c r="A517">
        <v>3</v>
      </c>
      <c r="B517" t="s">
        <v>826</v>
      </c>
      <c r="C517" t="s">
        <v>22</v>
      </c>
      <c r="D517" t="s">
        <v>829</v>
      </c>
      <c r="E517" s="52">
        <v>5.3999999999999998E-5</v>
      </c>
      <c r="F517" t="str">
        <f>VLOOKUP(C517&amp;D517,data!N:X,11,FALSE)</f>
        <v>HP</v>
      </c>
      <c r="G517">
        <f>VLOOKUP($F517,'Flat stat lookup'!$A$1:$D$8,2,FALSE)</f>
        <v>0</v>
      </c>
      <c r="H517">
        <f>VLOOKUP($F517,'Flat stat lookup'!$A$1:$D$8,3,FALSE)</f>
        <v>1</v>
      </c>
      <c r="I517">
        <f>VLOOKUP($F517,'Flat stat lookup'!$A$1:$D$8,4,FALSE)</f>
        <v>0</v>
      </c>
      <c r="J517">
        <f t="shared" si="25"/>
        <v>1</v>
      </c>
      <c r="K517">
        <f>INDEX(data!B:B,MATCH(Ranking!C517&amp;Ranking!D517,data!N:N,0))</f>
        <v>5</v>
      </c>
      <c r="L517">
        <f>(IF(G517=1,IF('Choice Identifier'!$F$5="atk",0.12,0),0)+IF(H517=1,IF('Choice Identifier'!$F$5="hp",0.12,0),0)+IF(I517=1,IF('Choice Identifier'!$F$5="def",0.12,0),0))/SUM(G517:I517)</f>
        <v>0.12</v>
      </c>
      <c r="M517">
        <f t="shared" si="24"/>
        <v>55.120054000000003</v>
      </c>
      <c r="N517">
        <f t="shared" si="26"/>
        <v>16</v>
      </c>
    </row>
    <row r="518" spans="1:14" x14ac:dyDescent="0.2">
      <c r="A518">
        <v>3</v>
      </c>
      <c r="B518" t="s">
        <v>832</v>
      </c>
      <c r="C518" t="s">
        <v>22</v>
      </c>
      <c r="D518" t="s">
        <v>833</v>
      </c>
      <c r="E518" s="52">
        <v>5.3000000000000001E-5</v>
      </c>
      <c r="F518" t="str">
        <f>VLOOKUP(C518&amp;D518,data!N:X,11,FALSE)</f>
        <v>HP</v>
      </c>
      <c r="G518">
        <f>VLOOKUP($F518,'Flat stat lookup'!$A$1:$D$8,2,FALSE)</f>
        <v>0</v>
      </c>
      <c r="H518">
        <f>VLOOKUP($F518,'Flat stat lookup'!$A$1:$D$8,3,FALSE)</f>
        <v>1</v>
      </c>
      <c r="I518">
        <f>VLOOKUP($F518,'Flat stat lookup'!$A$1:$D$8,4,FALSE)</f>
        <v>0</v>
      </c>
      <c r="J518">
        <f t="shared" si="25"/>
        <v>1</v>
      </c>
      <c r="K518">
        <f>INDEX(data!B:B,MATCH(Ranking!C518&amp;Ranking!D518,data!N:N,0))</f>
        <v>5</v>
      </c>
      <c r="L518">
        <f>(IF(G518=1,IF('Choice Identifier'!$F$5="atk",0.12,0),0)+IF(H518=1,IF('Choice Identifier'!$F$5="hp",0.12,0),0)+IF(I518=1,IF('Choice Identifier'!$F$5="def",0.12,0),0))/SUM(G518:I518)</f>
        <v>0.12</v>
      </c>
      <c r="M518">
        <f t="shared" si="24"/>
        <v>55.120052999999999</v>
      </c>
      <c r="N518">
        <f t="shared" si="26"/>
        <v>17</v>
      </c>
    </row>
    <row r="519" spans="1:14" x14ac:dyDescent="0.2">
      <c r="A519">
        <v>3</v>
      </c>
      <c r="B519" t="s">
        <v>832</v>
      </c>
      <c r="C519" t="s">
        <v>26</v>
      </c>
      <c r="D519" t="s">
        <v>835</v>
      </c>
      <c r="E519" s="52">
        <v>5.1999999999999997E-5</v>
      </c>
      <c r="F519" t="str">
        <f>VLOOKUP(C519&amp;D519,data!N:X,11,FALSE)</f>
        <v>HP</v>
      </c>
      <c r="G519">
        <f>VLOOKUP($F519,'Flat stat lookup'!$A$1:$D$8,2,FALSE)</f>
        <v>0</v>
      </c>
      <c r="H519">
        <f>VLOOKUP($F519,'Flat stat lookup'!$A$1:$D$8,3,FALSE)</f>
        <v>1</v>
      </c>
      <c r="I519">
        <f>VLOOKUP($F519,'Flat stat lookup'!$A$1:$D$8,4,FALSE)</f>
        <v>0</v>
      </c>
      <c r="J519">
        <f t="shared" si="25"/>
        <v>1</v>
      </c>
      <c r="K519">
        <f>INDEX(data!B:B,MATCH(Ranking!C519&amp;Ranking!D519,data!N:N,0))</f>
        <v>0</v>
      </c>
      <c r="L519">
        <f>(IF(G519=1,IF('Choice Identifier'!$F$5="atk",0.12,0),0)+IF(H519=1,IF('Choice Identifier'!$F$5="hp",0.12,0),0)+IF(I519=1,IF('Choice Identifier'!$F$5="def",0.12,0),0))/SUM(G519:I519)</f>
        <v>0.12</v>
      </c>
      <c r="M519">
        <f t="shared" si="24"/>
        <v>0</v>
      </c>
      <c r="N519">
        <f t="shared" si="26"/>
        <v>0</v>
      </c>
    </row>
    <row r="520" spans="1:14" x14ac:dyDescent="0.2">
      <c r="A520">
        <v>3</v>
      </c>
      <c r="B520" t="s">
        <v>832</v>
      </c>
      <c r="C520" t="s">
        <v>19</v>
      </c>
      <c r="D520" t="s">
        <v>836</v>
      </c>
      <c r="E520" s="52">
        <v>5.1E-5</v>
      </c>
      <c r="F520" t="str">
        <f>VLOOKUP(C520&amp;D520,data!N:X,11,FALSE)</f>
        <v>HP</v>
      </c>
      <c r="G520">
        <f>VLOOKUP($F520,'Flat stat lookup'!$A$1:$D$8,2,FALSE)</f>
        <v>0</v>
      </c>
      <c r="H520">
        <f>VLOOKUP($F520,'Flat stat lookup'!$A$1:$D$8,3,FALSE)</f>
        <v>1</v>
      </c>
      <c r="I520">
        <f>VLOOKUP($F520,'Flat stat lookup'!$A$1:$D$8,4,FALSE)</f>
        <v>0</v>
      </c>
      <c r="J520">
        <f t="shared" si="25"/>
        <v>1</v>
      </c>
      <c r="K520">
        <f>INDEX(data!B:B,MATCH(Ranking!C520&amp;Ranking!D520,data!N:N,0))</f>
        <v>0</v>
      </c>
      <c r="L520">
        <f>(IF(G520=1,IF('Choice Identifier'!$F$5="atk",0.12,0),0)+IF(H520=1,IF('Choice Identifier'!$F$5="hp",0.12,0),0)+IF(I520=1,IF('Choice Identifier'!$F$5="def",0.12,0),0))/SUM(G520:I520)</f>
        <v>0.12</v>
      </c>
      <c r="M520">
        <f t="shared" si="24"/>
        <v>0</v>
      </c>
      <c r="N520">
        <f t="shared" si="26"/>
        <v>0</v>
      </c>
    </row>
    <row r="521" spans="1:14" x14ac:dyDescent="0.2">
      <c r="A521">
        <v>3</v>
      </c>
      <c r="B521" t="s">
        <v>832</v>
      </c>
      <c r="C521" t="s">
        <v>13</v>
      </c>
      <c r="D521" t="s">
        <v>837</v>
      </c>
      <c r="E521" s="52">
        <v>5.0000000000000002E-5</v>
      </c>
      <c r="F521" t="str">
        <f>VLOOKUP(C521&amp;D521,data!N:X,11,FALSE)</f>
        <v>HP</v>
      </c>
      <c r="G521">
        <f>VLOOKUP($F521,'Flat stat lookup'!$A$1:$D$8,2,FALSE)</f>
        <v>0</v>
      </c>
      <c r="H521">
        <f>VLOOKUP($F521,'Flat stat lookup'!$A$1:$D$8,3,FALSE)</f>
        <v>1</v>
      </c>
      <c r="I521">
        <f>VLOOKUP($F521,'Flat stat lookup'!$A$1:$D$8,4,FALSE)</f>
        <v>0</v>
      </c>
      <c r="J521">
        <f t="shared" si="25"/>
        <v>1</v>
      </c>
      <c r="K521">
        <f>INDEX(data!B:B,MATCH(Ranking!C521&amp;Ranking!D521,data!N:N,0))</f>
        <v>0</v>
      </c>
      <c r="L521">
        <f>(IF(G521=1,IF('Choice Identifier'!$F$5="atk",0.12,0),0)+IF(H521=1,IF('Choice Identifier'!$F$5="hp",0.12,0),0)+IF(I521=1,IF('Choice Identifier'!$F$5="def",0.12,0),0))/SUM(G521:I521)</f>
        <v>0.12</v>
      </c>
      <c r="M521">
        <f t="shared" si="24"/>
        <v>0</v>
      </c>
      <c r="N521">
        <f t="shared" si="26"/>
        <v>0</v>
      </c>
    </row>
    <row r="522" spans="1:14" x14ac:dyDescent="0.2">
      <c r="A522">
        <v>3</v>
      </c>
      <c r="B522" t="s">
        <v>832</v>
      </c>
      <c r="C522" t="s">
        <v>6</v>
      </c>
      <c r="D522" t="s">
        <v>834</v>
      </c>
      <c r="E522" s="52">
        <v>4.8999999999999998E-5</v>
      </c>
      <c r="F522" t="str">
        <f>VLOOKUP(C522&amp;D522,data!N:X,11,FALSE)</f>
        <v>HP</v>
      </c>
      <c r="G522">
        <f>VLOOKUP($F522,'Flat stat lookup'!$A$1:$D$8,2,FALSE)</f>
        <v>0</v>
      </c>
      <c r="H522">
        <f>VLOOKUP($F522,'Flat stat lookup'!$A$1:$D$8,3,FALSE)</f>
        <v>1</v>
      </c>
      <c r="I522">
        <f>VLOOKUP($F522,'Flat stat lookup'!$A$1:$D$8,4,FALSE)</f>
        <v>0</v>
      </c>
      <c r="J522">
        <f t="shared" si="25"/>
        <v>1</v>
      </c>
      <c r="K522">
        <f>INDEX(data!B:B,MATCH(Ranking!C522&amp;Ranking!D522,data!N:N,0))</f>
        <v>0</v>
      </c>
      <c r="L522">
        <f>(IF(G522=1,IF('Choice Identifier'!$F$5="atk",0.12,0),0)+IF(H522=1,IF('Choice Identifier'!$F$5="hp",0.12,0),0)+IF(I522=1,IF('Choice Identifier'!$F$5="def",0.12,0),0))/SUM(G522:I522)</f>
        <v>0.12</v>
      </c>
      <c r="M522">
        <f t="shared" si="24"/>
        <v>0</v>
      </c>
      <c r="N522">
        <f t="shared" si="26"/>
        <v>0</v>
      </c>
    </row>
    <row r="523" spans="1:14" x14ac:dyDescent="0.2">
      <c r="A523">
        <v>3</v>
      </c>
      <c r="B523" t="s">
        <v>838</v>
      </c>
      <c r="C523" t="s">
        <v>26</v>
      </c>
      <c r="D523" t="s">
        <v>843</v>
      </c>
      <c r="E523" s="52">
        <v>4.8000000000000001E-5</v>
      </c>
      <c r="F523" t="str">
        <f>VLOOKUP(C523&amp;D523,data!N:X,11,FALSE)</f>
        <v>HP</v>
      </c>
      <c r="G523">
        <f>VLOOKUP($F523,'Flat stat lookup'!$A$1:$D$8,2,FALSE)</f>
        <v>0</v>
      </c>
      <c r="H523">
        <f>VLOOKUP($F523,'Flat stat lookup'!$A$1:$D$8,3,FALSE)</f>
        <v>1</v>
      </c>
      <c r="I523">
        <f>VLOOKUP($F523,'Flat stat lookup'!$A$1:$D$8,4,FALSE)</f>
        <v>0</v>
      </c>
      <c r="J523">
        <f t="shared" si="25"/>
        <v>1</v>
      </c>
      <c r="K523">
        <f>INDEX(data!B:B,MATCH(Ranking!C523&amp;Ranking!D523,data!N:N,0))</f>
        <v>0</v>
      </c>
      <c r="L523">
        <f>(IF(G523=1,IF('Choice Identifier'!$F$5="atk",0.12,0),0)+IF(H523=1,IF('Choice Identifier'!$F$5="hp",0.12,0),0)+IF(I523=1,IF('Choice Identifier'!$F$5="def",0.12,0),0))/SUM(G523:I523)</f>
        <v>0.12</v>
      </c>
      <c r="M523">
        <f t="shared" si="24"/>
        <v>0</v>
      </c>
      <c r="N523">
        <f t="shared" si="26"/>
        <v>0</v>
      </c>
    </row>
    <row r="524" spans="1:14" x14ac:dyDescent="0.2">
      <c r="A524">
        <v>2</v>
      </c>
      <c r="B524" t="s">
        <v>787</v>
      </c>
      <c r="C524" t="s">
        <v>6</v>
      </c>
      <c r="D524" t="s">
        <v>788</v>
      </c>
      <c r="E524" s="52">
        <v>4.6999999999999997E-5</v>
      </c>
      <c r="F524" t="str">
        <f>VLOOKUP(C524&amp;D524,data!N:X,11,FALSE)</f>
        <v>ATK</v>
      </c>
      <c r="G524">
        <f>VLOOKUP($F524,'Flat stat lookup'!$A$1:$D$8,2,FALSE)</f>
        <v>1</v>
      </c>
      <c r="H524">
        <f>VLOOKUP($F524,'Flat stat lookup'!$A$1:$D$8,3,FALSE)</f>
        <v>0</v>
      </c>
      <c r="I524">
        <f>VLOOKUP($F524,'Flat stat lookup'!$A$1:$D$8,4,FALSE)</f>
        <v>0</v>
      </c>
      <c r="J524">
        <f t="shared" si="25"/>
        <v>0</v>
      </c>
      <c r="K524">
        <f>INDEX(data!B:B,MATCH(Ranking!C524&amp;Ranking!D524,data!N:N,0))</f>
        <v>0</v>
      </c>
      <c r="L524">
        <f>(IF(G524=1,IF('Choice Identifier'!$F$5="atk",0.12,0),0)+IF(H524=1,IF('Choice Identifier'!$F$5="hp",0.12,0),0)+IF(I524=1,IF('Choice Identifier'!$F$5="def",0.12,0),0))/SUM(G524:I524)</f>
        <v>0</v>
      </c>
      <c r="M524">
        <f t="shared" si="24"/>
        <v>0</v>
      </c>
      <c r="N524">
        <f t="shared" si="26"/>
        <v>0</v>
      </c>
    </row>
    <row r="525" spans="1:14" x14ac:dyDescent="0.2">
      <c r="A525">
        <v>2</v>
      </c>
      <c r="B525" t="s">
        <v>787</v>
      </c>
      <c r="C525" t="s">
        <v>13</v>
      </c>
      <c r="D525" t="s">
        <v>791</v>
      </c>
      <c r="E525" s="52">
        <v>4.6E-5</v>
      </c>
      <c r="F525" t="str">
        <f>VLOOKUP(C525&amp;D525,data!N:X,11,FALSE)</f>
        <v>ATK/HP</v>
      </c>
      <c r="G525">
        <f>VLOOKUP($F525,'Flat stat lookup'!$A$1:$D$8,2,FALSE)</f>
        <v>1</v>
      </c>
      <c r="H525">
        <f>VLOOKUP($F525,'Flat stat lookup'!$A$1:$D$8,3,FALSE)</f>
        <v>1</v>
      </c>
      <c r="I525">
        <f>VLOOKUP($F525,'Flat stat lookup'!$A$1:$D$8,4,FALSE)</f>
        <v>0</v>
      </c>
      <c r="J525">
        <f t="shared" si="25"/>
        <v>1</v>
      </c>
      <c r="K525">
        <f>INDEX(data!B:B,MATCH(Ranking!C525&amp;Ranking!D525,data!N:N,0))</f>
        <v>0</v>
      </c>
      <c r="L525">
        <f>(IF(G525=1,IF('Choice Identifier'!$F$5="atk",0.12,0),0)+IF(H525=1,IF('Choice Identifier'!$F$5="hp",0.12,0),0)+IF(I525=1,IF('Choice Identifier'!$F$5="def",0.12,0),0))/SUM(G525:I525)</f>
        <v>0.06</v>
      </c>
      <c r="M525">
        <f t="shared" si="24"/>
        <v>0</v>
      </c>
      <c r="N525">
        <f t="shared" si="26"/>
        <v>0</v>
      </c>
    </row>
    <row r="526" spans="1:14" x14ac:dyDescent="0.2">
      <c r="A526">
        <v>2</v>
      </c>
      <c r="B526" t="s">
        <v>787</v>
      </c>
      <c r="C526" t="s">
        <v>19</v>
      </c>
      <c r="D526" t="s">
        <v>793</v>
      </c>
      <c r="E526" s="52">
        <v>4.5000000000000003E-5</v>
      </c>
      <c r="F526" t="str">
        <f>VLOOKUP(C526&amp;D526,data!N:X,11,FALSE)</f>
        <v>ATK</v>
      </c>
      <c r="G526">
        <f>VLOOKUP($F526,'Flat stat lookup'!$A$1:$D$8,2,FALSE)</f>
        <v>1</v>
      </c>
      <c r="H526">
        <f>VLOOKUP($F526,'Flat stat lookup'!$A$1:$D$8,3,FALSE)</f>
        <v>0</v>
      </c>
      <c r="I526">
        <f>VLOOKUP($F526,'Flat stat lookup'!$A$1:$D$8,4,FALSE)</f>
        <v>0</v>
      </c>
      <c r="J526">
        <f t="shared" si="25"/>
        <v>0</v>
      </c>
      <c r="K526">
        <f>INDEX(data!B:B,MATCH(Ranking!C526&amp;Ranking!D526,data!N:N,0))</f>
        <v>0</v>
      </c>
      <c r="L526">
        <f>(IF(G526=1,IF('Choice Identifier'!$F$5="atk",0.12,0),0)+IF(H526=1,IF('Choice Identifier'!$F$5="hp",0.12,0),0)+IF(I526=1,IF('Choice Identifier'!$F$5="def",0.12,0),0))/SUM(G526:I526)</f>
        <v>0</v>
      </c>
      <c r="M526">
        <f t="shared" si="24"/>
        <v>0</v>
      </c>
      <c r="N526">
        <f t="shared" si="26"/>
        <v>0</v>
      </c>
    </row>
    <row r="527" spans="1:14" x14ac:dyDescent="0.2">
      <c r="A527">
        <v>2</v>
      </c>
      <c r="B527" t="s">
        <v>762</v>
      </c>
      <c r="C527" t="s">
        <v>19</v>
      </c>
      <c r="D527" t="s">
        <v>767</v>
      </c>
      <c r="E527" s="52">
        <v>4.3999999999999999E-5</v>
      </c>
      <c r="F527" t="str">
        <f>VLOOKUP(C527&amp;D527,data!N:X,11,FALSE)</f>
        <v>ATK</v>
      </c>
      <c r="G527">
        <f>VLOOKUP($F527,'Flat stat lookup'!$A$1:$D$8,2,FALSE)</f>
        <v>1</v>
      </c>
      <c r="H527">
        <f>VLOOKUP($F527,'Flat stat lookup'!$A$1:$D$8,3,FALSE)</f>
        <v>0</v>
      </c>
      <c r="I527">
        <f>VLOOKUP($F527,'Flat stat lookup'!$A$1:$D$8,4,FALSE)</f>
        <v>0</v>
      </c>
      <c r="J527">
        <f t="shared" si="25"/>
        <v>0</v>
      </c>
      <c r="K527">
        <f>INDEX(data!B:B,MATCH(Ranking!C527&amp;Ranking!D527,data!N:N,0))</f>
        <v>0</v>
      </c>
      <c r="L527">
        <f>(IF(G527=1,IF('Choice Identifier'!$F$5="atk",0.12,0),0)+IF(H527=1,IF('Choice Identifier'!$F$5="hp",0.12,0),0)+IF(I527=1,IF('Choice Identifier'!$F$5="def",0.12,0),0))/SUM(G527:I527)</f>
        <v>0</v>
      </c>
      <c r="M527">
        <f t="shared" si="24"/>
        <v>0</v>
      </c>
      <c r="N527">
        <f t="shared" si="26"/>
        <v>0</v>
      </c>
    </row>
    <row r="528" spans="1:14" x14ac:dyDescent="0.2">
      <c r="A528">
        <v>2</v>
      </c>
      <c r="B528" t="s">
        <v>762</v>
      </c>
      <c r="C528" t="s">
        <v>26</v>
      </c>
      <c r="D528" t="s">
        <v>768</v>
      </c>
      <c r="E528" s="52">
        <v>4.3000000000000002E-5</v>
      </c>
      <c r="F528" t="str">
        <f>VLOOKUP(C528&amp;D528,data!N:X,11,FALSE)</f>
        <v>ATK</v>
      </c>
      <c r="G528">
        <f>VLOOKUP($F528,'Flat stat lookup'!$A$1:$D$8,2,FALSE)</f>
        <v>1</v>
      </c>
      <c r="H528">
        <f>VLOOKUP($F528,'Flat stat lookup'!$A$1:$D$8,3,FALSE)</f>
        <v>0</v>
      </c>
      <c r="I528">
        <f>VLOOKUP($F528,'Flat stat lookup'!$A$1:$D$8,4,FALSE)</f>
        <v>0</v>
      </c>
      <c r="J528">
        <f t="shared" si="25"/>
        <v>0</v>
      </c>
      <c r="K528">
        <f>INDEX(data!B:B,MATCH(Ranking!C528&amp;Ranking!D528,data!N:N,0))</f>
        <v>0</v>
      </c>
      <c r="L528">
        <f>(IF(G528=1,IF('Choice Identifier'!$F$5="atk",0.12,0),0)+IF(H528=1,IF('Choice Identifier'!$F$5="hp",0.12,0),0)+IF(I528=1,IF('Choice Identifier'!$F$5="def",0.12,0),0))/SUM(G528:I528)</f>
        <v>0</v>
      </c>
      <c r="M528">
        <f t="shared" si="24"/>
        <v>0</v>
      </c>
      <c r="N528">
        <f t="shared" si="26"/>
        <v>0</v>
      </c>
    </row>
    <row r="529" spans="1:14" x14ac:dyDescent="0.2">
      <c r="A529">
        <v>2</v>
      </c>
      <c r="B529" t="s">
        <v>775</v>
      </c>
      <c r="C529" t="s">
        <v>6</v>
      </c>
      <c r="D529" t="s">
        <v>776</v>
      </c>
      <c r="E529" s="52">
        <v>4.1999999999999998E-5</v>
      </c>
      <c r="F529" t="str">
        <f>VLOOKUP(C529&amp;D529,data!N:X,11,FALSE)</f>
        <v>HP/DEF</v>
      </c>
      <c r="G529">
        <f>VLOOKUP($F529,'Flat stat lookup'!$A$1:$D$8,2,FALSE)</f>
        <v>0</v>
      </c>
      <c r="H529">
        <f>VLOOKUP($F529,'Flat stat lookup'!$A$1:$D$8,3,FALSE)</f>
        <v>1</v>
      </c>
      <c r="I529">
        <f>VLOOKUP($F529,'Flat stat lookup'!$A$1:$D$8,4,FALSE)</f>
        <v>1</v>
      </c>
      <c r="J529">
        <f t="shared" si="25"/>
        <v>1</v>
      </c>
      <c r="K529">
        <f>INDEX(data!B:B,MATCH(Ranking!C529&amp;Ranking!D529,data!N:N,0))</f>
        <v>0</v>
      </c>
      <c r="L529">
        <f>(IF(G529=1,IF('Choice Identifier'!$F$5="atk",0.12,0),0)+IF(H529=1,IF('Choice Identifier'!$F$5="hp",0.12,0),0)+IF(I529=1,IF('Choice Identifier'!$F$5="def",0.12,0),0))/SUM(G529:I529)</f>
        <v>0.06</v>
      </c>
      <c r="M529">
        <f t="shared" si="24"/>
        <v>0</v>
      </c>
      <c r="N529">
        <f t="shared" si="26"/>
        <v>0</v>
      </c>
    </row>
    <row r="530" spans="1:14" x14ac:dyDescent="0.2">
      <c r="A530">
        <v>2</v>
      </c>
      <c r="B530" t="s">
        <v>775</v>
      </c>
      <c r="C530" t="s">
        <v>13</v>
      </c>
      <c r="D530" t="s">
        <v>777</v>
      </c>
      <c r="E530" s="52">
        <v>4.1E-5</v>
      </c>
      <c r="F530" t="str">
        <f>VLOOKUP(C530&amp;D530,data!N:X,11,FALSE)</f>
        <v>HP/DEF</v>
      </c>
      <c r="G530">
        <f>VLOOKUP($F530,'Flat stat lookup'!$A$1:$D$8,2,FALSE)</f>
        <v>0</v>
      </c>
      <c r="H530">
        <f>VLOOKUP($F530,'Flat stat lookup'!$A$1:$D$8,3,FALSE)</f>
        <v>1</v>
      </c>
      <c r="I530">
        <f>VLOOKUP($F530,'Flat stat lookup'!$A$1:$D$8,4,FALSE)</f>
        <v>1</v>
      </c>
      <c r="J530">
        <f t="shared" si="25"/>
        <v>1</v>
      </c>
      <c r="K530">
        <f>INDEX(data!B:B,MATCH(Ranking!C530&amp;Ranking!D530,data!N:N,0))</f>
        <v>0</v>
      </c>
      <c r="L530">
        <f>(IF(G530=1,IF('Choice Identifier'!$F$5="atk",0.12,0),0)+IF(H530=1,IF('Choice Identifier'!$F$5="hp",0.12,0),0)+IF(I530=1,IF('Choice Identifier'!$F$5="def",0.12,0),0))/SUM(G530:I530)</f>
        <v>0.06</v>
      </c>
      <c r="M530">
        <f t="shared" si="24"/>
        <v>0</v>
      </c>
      <c r="N530">
        <f t="shared" si="26"/>
        <v>0</v>
      </c>
    </row>
    <row r="531" spans="1:14" x14ac:dyDescent="0.2">
      <c r="A531">
        <v>2</v>
      </c>
      <c r="B531" t="s">
        <v>775</v>
      </c>
      <c r="C531" t="s">
        <v>19</v>
      </c>
      <c r="D531" t="s">
        <v>778</v>
      </c>
      <c r="E531" s="52">
        <v>4.0000000000000003E-5</v>
      </c>
      <c r="F531" t="str">
        <f>VLOOKUP(C531&amp;D531,data!N:X,11,FALSE)</f>
        <v>HP/DEF</v>
      </c>
      <c r="G531">
        <f>VLOOKUP($F531,'Flat stat lookup'!$A$1:$D$8,2,FALSE)</f>
        <v>0</v>
      </c>
      <c r="H531">
        <f>VLOOKUP($F531,'Flat stat lookup'!$A$1:$D$8,3,FALSE)</f>
        <v>1</v>
      </c>
      <c r="I531">
        <f>VLOOKUP($F531,'Flat stat lookup'!$A$1:$D$8,4,FALSE)</f>
        <v>1</v>
      </c>
      <c r="J531">
        <f t="shared" si="25"/>
        <v>1</v>
      </c>
      <c r="K531">
        <f>INDEX(data!B:B,MATCH(Ranking!C531&amp;Ranking!D531,data!N:N,0))</f>
        <v>0</v>
      </c>
      <c r="L531">
        <f>(IF(G531=1,IF('Choice Identifier'!$F$5="atk",0.12,0),0)+IF(H531=1,IF('Choice Identifier'!$F$5="hp",0.12,0),0)+IF(I531=1,IF('Choice Identifier'!$F$5="def",0.12,0),0))/SUM(G531:I531)</f>
        <v>0.06</v>
      </c>
      <c r="M531">
        <f t="shared" si="24"/>
        <v>0</v>
      </c>
      <c r="N531">
        <f t="shared" si="26"/>
        <v>0</v>
      </c>
    </row>
    <row r="532" spans="1:14" x14ac:dyDescent="0.2">
      <c r="A532">
        <v>2</v>
      </c>
      <c r="B532" t="s">
        <v>775</v>
      </c>
      <c r="C532" t="s">
        <v>26</v>
      </c>
      <c r="D532" t="s">
        <v>779</v>
      </c>
      <c r="E532" s="52">
        <v>3.8999999999999999E-5</v>
      </c>
      <c r="F532" t="str">
        <f>VLOOKUP(C532&amp;D532,data!N:X,11,FALSE)</f>
        <v>HP/DEF</v>
      </c>
      <c r="G532">
        <f>VLOOKUP($F532,'Flat stat lookup'!$A$1:$D$8,2,FALSE)</f>
        <v>0</v>
      </c>
      <c r="H532">
        <f>VLOOKUP($F532,'Flat stat lookup'!$A$1:$D$8,3,FALSE)</f>
        <v>1</v>
      </c>
      <c r="I532">
        <f>VLOOKUP($F532,'Flat stat lookup'!$A$1:$D$8,4,FALSE)</f>
        <v>1</v>
      </c>
      <c r="J532">
        <f t="shared" si="25"/>
        <v>1</v>
      </c>
      <c r="K532">
        <f>INDEX(data!B:B,MATCH(Ranking!C532&amp;Ranking!D532,data!N:N,0))</f>
        <v>0</v>
      </c>
      <c r="L532">
        <f>(IF(G532=1,IF('Choice Identifier'!$F$5="atk",0.12,0),0)+IF(H532=1,IF('Choice Identifier'!$F$5="hp",0.12,0),0)+IF(I532=1,IF('Choice Identifier'!$F$5="def",0.12,0),0))/SUM(G532:I532)</f>
        <v>0.06</v>
      </c>
      <c r="M532">
        <f t="shared" si="24"/>
        <v>0</v>
      </c>
      <c r="N532">
        <f t="shared" si="26"/>
        <v>0</v>
      </c>
    </row>
    <row r="533" spans="1:14" x14ac:dyDescent="0.2">
      <c r="A533">
        <v>2</v>
      </c>
      <c r="B533" t="s">
        <v>808</v>
      </c>
      <c r="C533" t="s">
        <v>6</v>
      </c>
      <c r="D533" t="s">
        <v>809</v>
      </c>
      <c r="E533" s="52">
        <v>3.8000000000000002E-5</v>
      </c>
      <c r="F533" t="str">
        <f>VLOOKUP(C533&amp;D533,data!N:X,11,FALSE)</f>
        <v>HP/DEF</v>
      </c>
      <c r="G533">
        <f>VLOOKUP($F533,'Flat stat lookup'!$A$1:$D$8,2,FALSE)</f>
        <v>0</v>
      </c>
      <c r="H533">
        <f>VLOOKUP($F533,'Flat stat lookup'!$A$1:$D$8,3,FALSE)</f>
        <v>1</v>
      </c>
      <c r="I533">
        <f>VLOOKUP($F533,'Flat stat lookup'!$A$1:$D$8,4,FALSE)</f>
        <v>1</v>
      </c>
      <c r="J533">
        <f t="shared" si="25"/>
        <v>1</v>
      </c>
      <c r="K533">
        <f>INDEX(data!B:B,MATCH(Ranking!C533&amp;Ranking!D533,data!N:N,0))</f>
        <v>0</v>
      </c>
      <c r="L533">
        <f>(IF(G533=1,IF('Choice Identifier'!$F$5="atk",0.12,0),0)+IF(H533=1,IF('Choice Identifier'!$F$5="hp",0.12,0),0)+IF(I533=1,IF('Choice Identifier'!$F$5="def",0.12,0),0))/SUM(G533:I533)</f>
        <v>0.06</v>
      </c>
      <c r="M533">
        <f t="shared" si="24"/>
        <v>0</v>
      </c>
      <c r="N533">
        <f t="shared" si="26"/>
        <v>0</v>
      </c>
    </row>
    <row r="534" spans="1:14" x14ac:dyDescent="0.2">
      <c r="A534">
        <v>2</v>
      </c>
      <c r="B534" t="s">
        <v>808</v>
      </c>
      <c r="C534" t="s">
        <v>19</v>
      </c>
      <c r="D534" t="s">
        <v>810</v>
      </c>
      <c r="E534" s="52">
        <v>3.6999999999999998E-5</v>
      </c>
      <c r="F534" t="str">
        <f>VLOOKUP(C534&amp;D534,data!N:X,11,FALSE)</f>
        <v>HP/DEF</v>
      </c>
      <c r="G534">
        <f>VLOOKUP($F534,'Flat stat lookup'!$A$1:$D$8,2,FALSE)</f>
        <v>0</v>
      </c>
      <c r="H534">
        <f>VLOOKUP($F534,'Flat stat lookup'!$A$1:$D$8,3,FALSE)</f>
        <v>1</v>
      </c>
      <c r="I534">
        <f>VLOOKUP($F534,'Flat stat lookup'!$A$1:$D$8,4,FALSE)</f>
        <v>1</v>
      </c>
      <c r="J534">
        <f t="shared" si="25"/>
        <v>1</v>
      </c>
      <c r="K534">
        <f>INDEX(data!B:B,MATCH(Ranking!C534&amp;Ranking!D534,data!N:N,0))</f>
        <v>0</v>
      </c>
      <c r="L534">
        <f>(IF(G534=1,IF('Choice Identifier'!$F$5="atk",0.12,0),0)+IF(H534=1,IF('Choice Identifier'!$F$5="hp",0.12,0),0)+IF(I534=1,IF('Choice Identifier'!$F$5="def",0.12,0),0))/SUM(G534:I534)</f>
        <v>0.06</v>
      </c>
      <c r="M534">
        <f t="shared" si="24"/>
        <v>0</v>
      </c>
      <c r="N534">
        <f t="shared" si="26"/>
        <v>0</v>
      </c>
    </row>
    <row r="535" spans="1:14" x14ac:dyDescent="0.2">
      <c r="A535">
        <v>2</v>
      </c>
      <c r="B535" t="s">
        <v>808</v>
      </c>
      <c r="C535" t="s">
        <v>13</v>
      </c>
      <c r="D535" t="s">
        <v>813</v>
      </c>
      <c r="E535" s="52">
        <v>3.6000000000000001E-5</v>
      </c>
      <c r="F535" t="str">
        <f>VLOOKUP(C535&amp;D535,data!N:X,11,FALSE)</f>
        <v>HP/DEF</v>
      </c>
      <c r="G535">
        <f>VLOOKUP($F535,'Flat stat lookup'!$A$1:$D$8,2,FALSE)</f>
        <v>0</v>
      </c>
      <c r="H535">
        <f>VLOOKUP($F535,'Flat stat lookup'!$A$1:$D$8,3,FALSE)</f>
        <v>1</v>
      </c>
      <c r="I535">
        <f>VLOOKUP($F535,'Flat stat lookup'!$A$1:$D$8,4,FALSE)</f>
        <v>1</v>
      </c>
      <c r="J535">
        <f t="shared" si="25"/>
        <v>1</v>
      </c>
      <c r="K535">
        <f>INDEX(data!B:B,MATCH(Ranking!C535&amp;Ranking!D535,data!N:N,0))</f>
        <v>0</v>
      </c>
      <c r="L535">
        <f>(IF(G535=1,IF('Choice Identifier'!$F$5="atk",0.12,0),0)+IF(H535=1,IF('Choice Identifier'!$F$5="hp",0.12,0),0)+IF(I535=1,IF('Choice Identifier'!$F$5="def",0.12,0),0))/SUM(G535:I535)</f>
        <v>0.06</v>
      </c>
      <c r="M535">
        <f t="shared" si="24"/>
        <v>0</v>
      </c>
      <c r="N535">
        <f t="shared" si="26"/>
        <v>0</v>
      </c>
    </row>
    <row r="536" spans="1:14" x14ac:dyDescent="0.2">
      <c r="A536">
        <v>2</v>
      </c>
      <c r="B536" t="s">
        <v>781</v>
      </c>
      <c r="C536" t="s">
        <v>19</v>
      </c>
      <c r="D536" t="s">
        <v>784</v>
      </c>
      <c r="E536" s="52">
        <v>3.4999999999999997E-5</v>
      </c>
      <c r="F536" t="str">
        <f>VLOOKUP(C536&amp;D536,data!N:X,11,FALSE)</f>
        <v>ATK</v>
      </c>
      <c r="G536">
        <f>VLOOKUP($F536,'Flat stat lookup'!$A$1:$D$8,2,FALSE)</f>
        <v>1</v>
      </c>
      <c r="H536">
        <f>VLOOKUP($F536,'Flat stat lookup'!$A$1:$D$8,3,FALSE)</f>
        <v>0</v>
      </c>
      <c r="I536">
        <f>VLOOKUP($F536,'Flat stat lookup'!$A$1:$D$8,4,FALSE)</f>
        <v>0</v>
      </c>
      <c r="J536">
        <f t="shared" si="25"/>
        <v>0</v>
      </c>
      <c r="K536">
        <f>INDEX(data!B:B,MATCH(Ranking!C536&amp;Ranking!D536,data!N:N,0))</f>
        <v>0</v>
      </c>
      <c r="L536">
        <f>(IF(G536=1,IF('Choice Identifier'!$F$5="atk",0.12,0),0)+IF(H536=1,IF('Choice Identifier'!$F$5="hp",0.12,0),0)+IF(I536=1,IF('Choice Identifier'!$F$5="def",0.12,0),0))/SUM(G536:I536)</f>
        <v>0</v>
      </c>
      <c r="M536">
        <f t="shared" si="24"/>
        <v>0</v>
      </c>
      <c r="N536">
        <f t="shared" si="26"/>
        <v>0</v>
      </c>
    </row>
    <row r="537" spans="1:14" x14ac:dyDescent="0.2">
      <c r="A537">
        <v>2</v>
      </c>
      <c r="B537" t="s">
        <v>781</v>
      </c>
      <c r="C537" t="s">
        <v>22</v>
      </c>
      <c r="D537" t="s">
        <v>785</v>
      </c>
      <c r="E537" s="52">
        <v>3.4E-5</v>
      </c>
      <c r="F537" t="str">
        <f>VLOOKUP(C537&amp;D537,data!N:X,11,FALSE)</f>
        <v>ATK</v>
      </c>
      <c r="G537">
        <f>VLOOKUP($F537,'Flat stat lookup'!$A$1:$D$8,2,FALSE)</f>
        <v>1</v>
      </c>
      <c r="H537">
        <f>VLOOKUP($F537,'Flat stat lookup'!$A$1:$D$8,3,FALSE)</f>
        <v>0</v>
      </c>
      <c r="I537">
        <f>VLOOKUP($F537,'Flat stat lookup'!$A$1:$D$8,4,FALSE)</f>
        <v>0</v>
      </c>
      <c r="J537">
        <f t="shared" si="25"/>
        <v>0</v>
      </c>
      <c r="K537">
        <f>INDEX(data!B:B,MATCH(Ranking!C537&amp;Ranking!D537,data!N:N,0))</f>
        <v>2</v>
      </c>
      <c r="L537">
        <f>(IF(G537=1,IF('Choice Identifier'!$F$5="atk",0.12,0),0)+IF(H537=1,IF('Choice Identifier'!$F$5="hp",0.12,0),0)+IF(I537=1,IF('Choice Identifier'!$F$5="def",0.12,0),0))/SUM(G537:I537)</f>
        <v>0</v>
      </c>
      <c r="M537">
        <f t="shared" si="24"/>
        <v>2.0000339999999999</v>
      </c>
      <c r="N537">
        <f t="shared" si="26"/>
        <v>114</v>
      </c>
    </row>
    <row r="538" spans="1:14" x14ac:dyDescent="0.2">
      <c r="A538">
        <v>2</v>
      </c>
      <c r="B538" t="s">
        <v>781</v>
      </c>
      <c r="C538" t="s">
        <v>6</v>
      </c>
      <c r="D538" t="s">
        <v>782</v>
      </c>
      <c r="E538" s="52">
        <v>3.3000000000000003E-5</v>
      </c>
      <c r="F538" t="str">
        <f>VLOOKUP(C538&amp;D538,data!N:X,11,FALSE)</f>
        <v>ATK</v>
      </c>
      <c r="G538">
        <f>VLOOKUP($F538,'Flat stat lookup'!$A$1:$D$8,2,FALSE)</f>
        <v>1</v>
      </c>
      <c r="H538">
        <f>VLOOKUP($F538,'Flat stat lookup'!$A$1:$D$8,3,FALSE)</f>
        <v>0</v>
      </c>
      <c r="I538">
        <f>VLOOKUP($F538,'Flat stat lookup'!$A$1:$D$8,4,FALSE)</f>
        <v>0</v>
      </c>
      <c r="J538">
        <f t="shared" si="25"/>
        <v>0</v>
      </c>
      <c r="K538">
        <f>INDEX(data!B:B,MATCH(Ranking!C538&amp;Ranking!D538,data!N:N,0))</f>
        <v>0</v>
      </c>
      <c r="L538">
        <f>(IF(G538=1,IF('Choice Identifier'!$F$5="atk",0.12,0),0)+IF(H538=1,IF('Choice Identifier'!$F$5="hp",0.12,0),0)+IF(I538=1,IF('Choice Identifier'!$F$5="def",0.12,0),0))/SUM(G538:I538)</f>
        <v>0</v>
      </c>
      <c r="M538">
        <f t="shared" si="24"/>
        <v>0</v>
      </c>
      <c r="N538">
        <f t="shared" si="26"/>
        <v>0</v>
      </c>
    </row>
    <row r="539" spans="1:14" x14ac:dyDescent="0.2">
      <c r="A539">
        <v>2</v>
      </c>
      <c r="B539" t="s">
        <v>781</v>
      </c>
      <c r="C539" t="s">
        <v>13</v>
      </c>
      <c r="D539" t="s">
        <v>783</v>
      </c>
      <c r="E539" s="52">
        <v>3.1999999999999999E-5</v>
      </c>
      <c r="F539" t="str">
        <f>VLOOKUP(C539&amp;D539,data!N:X,11,FALSE)</f>
        <v>ATK</v>
      </c>
      <c r="G539">
        <f>VLOOKUP($F539,'Flat stat lookup'!$A$1:$D$8,2,FALSE)</f>
        <v>1</v>
      </c>
      <c r="H539">
        <f>VLOOKUP($F539,'Flat stat lookup'!$A$1:$D$8,3,FALSE)</f>
        <v>0</v>
      </c>
      <c r="I539">
        <f>VLOOKUP($F539,'Flat stat lookup'!$A$1:$D$8,4,FALSE)</f>
        <v>0</v>
      </c>
      <c r="J539">
        <f t="shared" si="25"/>
        <v>0</v>
      </c>
      <c r="K539">
        <f>INDEX(data!B:B,MATCH(Ranking!C539&amp;Ranking!D539,data!N:N,0))</f>
        <v>0</v>
      </c>
      <c r="L539">
        <f>(IF(G539=1,IF('Choice Identifier'!$F$5="atk",0.12,0),0)+IF(H539=1,IF('Choice Identifier'!$F$5="hp",0.12,0),0)+IF(I539=1,IF('Choice Identifier'!$F$5="def",0.12,0),0))/SUM(G539:I539)</f>
        <v>0</v>
      </c>
      <c r="M539">
        <f t="shared" si="24"/>
        <v>0</v>
      </c>
      <c r="N539">
        <f t="shared" si="26"/>
        <v>0</v>
      </c>
    </row>
    <row r="540" spans="1:14" x14ac:dyDescent="0.2">
      <c r="A540">
        <v>2</v>
      </c>
      <c r="B540" t="s">
        <v>769</v>
      </c>
      <c r="C540" t="s">
        <v>26</v>
      </c>
      <c r="D540" t="s">
        <v>774</v>
      </c>
      <c r="E540" s="52">
        <v>3.1000000000000001E-5</v>
      </c>
      <c r="F540" t="str">
        <f>VLOOKUP(C540&amp;D540,data!N:X,11,FALSE)</f>
        <v>HP/DEF</v>
      </c>
      <c r="G540">
        <f>VLOOKUP($F540,'Flat stat lookup'!$A$1:$D$8,2,FALSE)</f>
        <v>0</v>
      </c>
      <c r="H540">
        <f>VLOOKUP($F540,'Flat stat lookup'!$A$1:$D$8,3,FALSE)</f>
        <v>1</v>
      </c>
      <c r="I540">
        <f>VLOOKUP($F540,'Flat stat lookup'!$A$1:$D$8,4,FALSE)</f>
        <v>1</v>
      </c>
      <c r="J540">
        <f t="shared" si="25"/>
        <v>1</v>
      </c>
      <c r="K540">
        <f>INDEX(data!B:B,MATCH(Ranking!C540&amp;Ranking!D540,data!N:N,0))</f>
        <v>0</v>
      </c>
      <c r="L540">
        <f>(IF(G540=1,IF('Choice Identifier'!$F$5="atk",0.12,0),0)+IF(H540=1,IF('Choice Identifier'!$F$5="hp",0.12,0),0)+IF(I540=1,IF('Choice Identifier'!$F$5="def",0.12,0),0))/SUM(G540:I540)</f>
        <v>0.06</v>
      </c>
      <c r="M540">
        <f t="shared" si="24"/>
        <v>0</v>
      </c>
      <c r="N540">
        <f t="shared" si="26"/>
        <v>0</v>
      </c>
    </row>
    <row r="541" spans="1:14" x14ac:dyDescent="0.2">
      <c r="A541">
        <v>2</v>
      </c>
      <c r="B541" t="s">
        <v>769</v>
      </c>
      <c r="C541" t="s">
        <v>19</v>
      </c>
      <c r="D541" t="s">
        <v>772</v>
      </c>
      <c r="E541" s="52">
        <v>3.0000000000000001E-5</v>
      </c>
      <c r="F541" t="str">
        <f>VLOOKUP(C541&amp;D541,data!N:X,11,FALSE)</f>
        <v>HP/DEF</v>
      </c>
      <c r="G541">
        <f>VLOOKUP($F541,'Flat stat lookup'!$A$1:$D$8,2,FALSE)</f>
        <v>0</v>
      </c>
      <c r="H541">
        <f>VLOOKUP($F541,'Flat stat lookup'!$A$1:$D$8,3,FALSE)</f>
        <v>1</v>
      </c>
      <c r="I541">
        <f>VLOOKUP($F541,'Flat stat lookup'!$A$1:$D$8,4,FALSE)</f>
        <v>1</v>
      </c>
      <c r="J541">
        <f t="shared" si="25"/>
        <v>1</v>
      </c>
      <c r="K541">
        <f>INDEX(data!B:B,MATCH(Ranking!C541&amp;Ranking!D541,data!N:N,0))</f>
        <v>0</v>
      </c>
      <c r="L541">
        <f>(IF(G541=1,IF('Choice Identifier'!$F$5="atk",0.12,0),0)+IF(H541=1,IF('Choice Identifier'!$F$5="hp",0.12,0),0)+IF(I541=1,IF('Choice Identifier'!$F$5="def",0.12,0),0))/SUM(G541:I541)</f>
        <v>0.06</v>
      </c>
      <c r="M541">
        <f t="shared" si="24"/>
        <v>0</v>
      </c>
      <c r="N541">
        <f t="shared" si="26"/>
        <v>0</v>
      </c>
    </row>
    <row r="542" spans="1:14" x14ac:dyDescent="0.2">
      <c r="A542">
        <v>2</v>
      </c>
      <c r="B542" t="s">
        <v>769</v>
      </c>
      <c r="C542" t="s">
        <v>6</v>
      </c>
      <c r="D542" t="s">
        <v>770</v>
      </c>
      <c r="E542" s="52">
        <v>2.9E-5</v>
      </c>
      <c r="F542" t="str">
        <f>VLOOKUP(C542&amp;D542,data!N:X,11,FALSE)</f>
        <v>HP/DEF</v>
      </c>
      <c r="G542">
        <f>VLOOKUP($F542,'Flat stat lookup'!$A$1:$D$8,2,FALSE)</f>
        <v>0</v>
      </c>
      <c r="H542">
        <f>VLOOKUP($F542,'Flat stat lookup'!$A$1:$D$8,3,FALSE)</f>
        <v>1</v>
      </c>
      <c r="I542">
        <f>VLOOKUP($F542,'Flat stat lookup'!$A$1:$D$8,4,FALSE)</f>
        <v>1</v>
      </c>
      <c r="J542">
        <f t="shared" si="25"/>
        <v>1</v>
      </c>
      <c r="K542">
        <f>INDEX(data!B:B,MATCH(Ranking!C542&amp;Ranking!D542,data!N:N,0))</f>
        <v>0</v>
      </c>
      <c r="L542">
        <f>(IF(G542=1,IF('Choice Identifier'!$F$5="atk",0.12,0),0)+IF(H542=1,IF('Choice Identifier'!$F$5="hp",0.12,0),0)+IF(I542=1,IF('Choice Identifier'!$F$5="def",0.12,0),0))/SUM(G542:I542)</f>
        <v>0.06</v>
      </c>
      <c r="M542">
        <f t="shared" si="24"/>
        <v>0</v>
      </c>
      <c r="N542">
        <f t="shared" si="26"/>
        <v>0</v>
      </c>
    </row>
    <row r="543" spans="1:14" x14ac:dyDescent="0.2">
      <c r="A543">
        <v>2</v>
      </c>
      <c r="B543" t="s">
        <v>769</v>
      </c>
      <c r="C543" t="s">
        <v>13</v>
      </c>
      <c r="D543" t="s">
        <v>771</v>
      </c>
      <c r="E543" s="52">
        <v>2.8E-5</v>
      </c>
      <c r="F543" t="str">
        <f>VLOOKUP(C543&amp;D543,data!N:X,11,FALSE)</f>
        <v>HP/DEF</v>
      </c>
      <c r="G543">
        <f>VLOOKUP($F543,'Flat stat lookup'!$A$1:$D$8,2,FALSE)</f>
        <v>0</v>
      </c>
      <c r="H543">
        <f>VLOOKUP($F543,'Flat stat lookup'!$A$1:$D$8,3,FALSE)</f>
        <v>1</v>
      </c>
      <c r="I543">
        <f>VLOOKUP($F543,'Flat stat lookup'!$A$1:$D$8,4,FALSE)</f>
        <v>1</v>
      </c>
      <c r="J543">
        <f t="shared" si="25"/>
        <v>1</v>
      </c>
      <c r="K543">
        <f>INDEX(data!B:B,MATCH(Ranking!C543&amp;Ranking!D543,data!N:N,0))</f>
        <v>0</v>
      </c>
      <c r="L543">
        <f>(IF(G543=1,IF('Choice Identifier'!$F$5="atk",0.12,0),0)+IF(H543=1,IF('Choice Identifier'!$F$5="hp",0.12,0),0)+IF(I543=1,IF('Choice Identifier'!$F$5="def",0.12,0),0))/SUM(G543:I543)</f>
        <v>0.06</v>
      </c>
      <c r="M543">
        <f t="shared" si="24"/>
        <v>0</v>
      </c>
      <c r="N543">
        <f t="shared" si="26"/>
        <v>0</v>
      </c>
    </row>
    <row r="544" spans="1:14" x14ac:dyDescent="0.2">
      <c r="A544">
        <v>2</v>
      </c>
      <c r="B544" t="s">
        <v>769</v>
      </c>
      <c r="C544" t="s">
        <v>22</v>
      </c>
      <c r="D544" t="s">
        <v>773</v>
      </c>
      <c r="E544" s="52">
        <v>2.6999999999999999E-5</v>
      </c>
      <c r="F544" t="str">
        <f>VLOOKUP(C544&amp;D544,data!N:X,11,FALSE)</f>
        <v>HP/DEF</v>
      </c>
      <c r="G544">
        <f>VLOOKUP($F544,'Flat stat lookup'!$A$1:$D$8,2,FALSE)</f>
        <v>0</v>
      </c>
      <c r="H544">
        <f>VLOOKUP($F544,'Flat stat lookup'!$A$1:$D$8,3,FALSE)</f>
        <v>1</v>
      </c>
      <c r="I544">
        <f>VLOOKUP($F544,'Flat stat lookup'!$A$1:$D$8,4,FALSE)</f>
        <v>1</v>
      </c>
      <c r="J544">
        <f t="shared" si="25"/>
        <v>1</v>
      </c>
      <c r="K544">
        <f>INDEX(data!B:B,MATCH(Ranking!C544&amp;Ranking!D544,data!N:N,0))</f>
        <v>5</v>
      </c>
      <c r="L544">
        <f>(IF(G544=1,IF('Choice Identifier'!$F$5="atk",0.12,0),0)+IF(H544=1,IF('Choice Identifier'!$F$5="hp",0.12,0),0)+IF(I544=1,IF('Choice Identifier'!$F$5="def",0.12,0),0))/SUM(G544:I544)</f>
        <v>0.06</v>
      </c>
      <c r="M544">
        <f t="shared" si="24"/>
        <v>55.060026999999998</v>
      </c>
      <c r="N544">
        <f t="shared" si="26"/>
        <v>24</v>
      </c>
    </row>
    <row r="545" spans="1:14" x14ac:dyDescent="0.2">
      <c r="A545">
        <v>2</v>
      </c>
      <c r="B545" t="s">
        <v>794</v>
      </c>
      <c r="C545" t="s">
        <v>6</v>
      </c>
      <c r="D545" t="s">
        <v>795</v>
      </c>
      <c r="E545" s="52">
        <v>2.5999999999999998E-5</v>
      </c>
      <c r="F545" t="str">
        <f>VLOOKUP(C545&amp;D545,data!N:X,11,FALSE)</f>
        <v>ATK</v>
      </c>
      <c r="G545">
        <f>VLOOKUP($F545,'Flat stat lookup'!$A$1:$D$8,2,FALSE)</f>
        <v>1</v>
      </c>
      <c r="H545">
        <f>VLOOKUP($F545,'Flat stat lookup'!$A$1:$D$8,3,FALSE)</f>
        <v>0</v>
      </c>
      <c r="I545">
        <f>VLOOKUP($F545,'Flat stat lookup'!$A$1:$D$8,4,FALSE)</f>
        <v>0</v>
      </c>
      <c r="J545">
        <f t="shared" si="25"/>
        <v>0</v>
      </c>
      <c r="K545">
        <f>INDEX(data!B:B,MATCH(Ranking!C545&amp;Ranking!D545,data!N:N,0))</f>
        <v>0</v>
      </c>
      <c r="L545">
        <f>(IF(G545=1,IF('Choice Identifier'!$F$5="atk",0.12,0),0)+IF(H545=1,IF('Choice Identifier'!$F$5="hp",0.12,0),0)+IF(I545=1,IF('Choice Identifier'!$F$5="def",0.12,0),0))/SUM(G545:I545)</f>
        <v>0</v>
      </c>
      <c r="M545">
        <f t="shared" si="24"/>
        <v>0</v>
      </c>
      <c r="N545">
        <f t="shared" si="26"/>
        <v>0</v>
      </c>
    </row>
    <row r="546" spans="1:14" x14ac:dyDescent="0.2">
      <c r="A546">
        <v>2</v>
      </c>
      <c r="B546" t="s">
        <v>794</v>
      </c>
      <c r="C546" t="s">
        <v>13</v>
      </c>
      <c r="D546" t="s">
        <v>797</v>
      </c>
      <c r="E546" s="52">
        <v>2.5000000000000001E-5</v>
      </c>
      <c r="F546" t="str">
        <f>VLOOKUP(C546&amp;D546,data!N:X,11,FALSE)</f>
        <v>ATK</v>
      </c>
      <c r="G546">
        <f>VLOOKUP($F546,'Flat stat lookup'!$A$1:$D$8,2,FALSE)</f>
        <v>1</v>
      </c>
      <c r="H546">
        <f>VLOOKUP($F546,'Flat stat lookup'!$A$1:$D$8,3,FALSE)</f>
        <v>0</v>
      </c>
      <c r="I546">
        <f>VLOOKUP($F546,'Flat stat lookup'!$A$1:$D$8,4,FALSE)</f>
        <v>0</v>
      </c>
      <c r="J546">
        <f t="shared" si="25"/>
        <v>0</v>
      </c>
      <c r="K546">
        <f>INDEX(data!B:B,MATCH(Ranking!C546&amp;Ranking!D546,data!N:N,0))</f>
        <v>0</v>
      </c>
      <c r="L546">
        <f>(IF(G546=1,IF('Choice Identifier'!$F$5="atk",0.12,0),0)+IF(H546=1,IF('Choice Identifier'!$F$5="hp",0.12,0),0)+IF(I546=1,IF('Choice Identifier'!$F$5="def",0.12,0),0))/SUM(G546:I546)</f>
        <v>0</v>
      </c>
      <c r="M546">
        <f t="shared" si="24"/>
        <v>0</v>
      </c>
      <c r="N546">
        <f t="shared" si="26"/>
        <v>0</v>
      </c>
    </row>
    <row r="547" spans="1:14" x14ac:dyDescent="0.2">
      <c r="A547">
        <v>2</v>
      </c>
      <c r="B547" t="s">
        <v>794</v>
      </c>
      <c r="C547" t="s">
        <v>26</v>
      </c>
      <c r="D547" t="s">
        <v>799</v>
      </c>
      <c r="E547" s="52">
        <v>2.4000000000000001E-5</v>
      </c>
      <c r="F547" t="str">
        <f>VLOOKUP(C547&amp;D547,data!N:X,11,FALSE)</f>
        <v>ATK</v>
      </c>
      <c r="G547">
        <f>VLOOKUP($F547,'Flat stat lookup'!$A$1:$D$8,2,FALSE)</f>
        <v>1</v>
      </c>
      <c r="H547">
        <f>VLOOKUP($F547,'Flat stat lookup'!$A$1:$D$8,3,FALSE)</f>
        <v>0</v>
      </c>
      <c r="I547">
        <f>VLOOKUP($F547,'Flat stat lookup'!$A$1:$D$8,4,FALSE)</f>
        <v>0</v>
      </c>
      <c r="J547">
        <f t="shared" si="25"/>
        <v>0</v>
      </c>
      <c r="K547">
        <f>INDEX(data!B:B,MATCH(Ranking!C547&amp;Ranking!D547,data!N:N,0))</f>
        <v>0</v>
      </c>
      <c r="L547">
        <f>(IF(G547=1,IF('Choice Identifier'!$F$5="atk",0.12,0),0)+IF(H547=1,IF('Choice Identifier'!$F$5="hp",0.12,0),0)+IF(I547=1,IF('Choice Identifier'!$F$5="def",0.12,0),0))/SUM(G547:I547)</f>
        <v>0</v>
      </c>
      <c r="M547">
        <f t="shared" si="24"/>
        <v>0</v>
      </c>
      <c r="N547">
        <f t="shared" si="26"/>
        <v>0</v>
      </c>
    </row>
    <row r="548" spans="1:14" x14ac:dyDescent="0.2">
      <c r="A548">
        <v>2</v>
      </c>
      <c r="B548" t="s">
        <v>794</v>
      </c>
      <c r="C548" t="s">
        <v>19</v>
      </c>
      <c r="D548" t="s">
        <v>800</v>
      </c>
      <c r="E548" s="52">
        <v>2.3E-5</v>
      </c>
      <c r="F548" t="str">
        <f>VLOOKUP(C548&amp;D548,data!N:X,11,FALSE)</f>
        <v>ATK</v>
      </c>
      <c r="G548">
        <f>VLOOKUP($F548,'Flat stat lookup'!$A$1:$D$8,2,FALSE)</f>
        <v>1</v>
      </c>
      <c r="H548">
        <f>VLOOKUP($F548,'Flat stat lookup'!$A$1:$D$8,3,FALSE)</f>
        <v>0</v>
      </c>
      <c r="I548">
        <f>VLOOKUP($F548,'Flat stat lookup'!$A$1:$D$8,4,FALSE)</f>
        <v>0</v>
      </c>
      <c r="J548">
        <f t="shared" si="25"/>
        <v>0</v>
      </c>
      <c r="K548">
        <f>INDEX(data!B:B,MATCH(Ranking!C548&amp;Ranking!D548,data!N:N,0))</f>
        <v>0</v>
      </c>
      <c r="L548">
        <f>(IF(G548=1,IF('Choice Identifier'!$F$5="atk",0.12,0),0)+IF(H548=1,IF('Choice Identifier'!$F$5="hp",0.12,0),0)+IF(I548=1,IF('Choice Identifier'!$F$5="def",0.12,0),0))/SUM(G548:I548)</f>
        <v>0</v>
      </c>
      <c r="M548">
        <f t="shared" si="24"/>
        <v>0</v>
      </c>
      <c r="N548">
        <f t="shared" si="26"/>
        <v>0</v>
      </c>
    </row>
    <row r="549" spans="1:14" x14ac:dyDescent="0.2">
      <c r="A549">
        <v>2</v>
      </c>
      <c r="B549" t="s">
        <v>794</v>
      </c>
      <c r="C549" t="s">
        <v>22</v>
      </c>
      <c r="D549" t="s">
        <v>801</v>
      </c>
      <c r="E549" s="52">
        <v>2.1999999999999999E-5</v>
      </c>
      <c r="F549" t="str">
        <f>VLOOKUP(C549&amp;D549,data!N:X,11,FALSE)</f>
        <v>ATK</v>
      </c>
      <c r="G549">
        <f>VLOOKUP($F549,'Flat stat lookup'!$A$1:$D$8,2,FALSE)</f>
        <v>1</v>
      </c>
      <c r="H549">
        <f>VLOOKUP($F549,'Flat stat lookup'!$A$1:$D$8,3,FALSE)</f>
        <v>0</v>
      </c>
      <c r="I549">
        <f>VLOOKUP($F549,'Flat stat lookup'!$A$1:$D$8,4,FALSE)</f>
        <v>0</v>
      </c>
      <c r="J549">
        <f t="shared" si="25"/>
        <v>0</v>
      </c>
      <c r="K549">
        <f>INDEX(data!B:B,MATCH(Ranking!C549&amp;Ranking!D549,data!N:N,0))</f>
        <v>2</v>
      </c>
      <c r="L549">
        <f>(IF(G549=1,IF('Choice Identifier'!$F$5="atk",0.12,0),0)+IF(H549=1,IF('Choice Identifier'!$F$5="hp",0.12,0),0)+IF(I549=1,IF('Choice Identifier'!$F$5="def",0.12,0),0))/SUM(G549:I549)</f>
        <v>0</v>
      </c>
      <c r="M549">
        <f t="shared" si="24"/>
        <v>2.000022</v>
      </c>
      <c r="N549">
        <f t="shared" si="26"/>
        <v>115</v>
      </c>
    </row>
    <row r="550" spans="1:14" x14ac:dyDescent="0.2">
      <c r="A550">
        <v>2</v>
      </c>
      <c r="B550" t="s">
        <v>802</v>
      </c>
      <c r="C550" t="s">
        <v>22</v>
      </c>
      <c r="D550" t="s">
        <v>804</v>
      </c>
      <c r="E550" s="52">
        <v>2.0999999999999999E-5</v>
      </c>
      <c r="F550" t="str">
        <f>VLOOKUP(C550&amp;D550,data!N:X,11,FALSE)</f>
        <v>HP/DEF</v>
      </c>
      <c r="G550">
        <f>VLOOKUP($F550,'Flat stat lookup'!$A$1:$D$8,2,FALSE)</f>
        <v>0</v>
      </c>
      <c r="H550">
        <f>VLOOKUP($F550,'Flat stat lookup'!$A$1:$D$8,3,FALSE)</f>
        <v>1</v>
      </c>
      <c r="I550">
        <f>VLOOKUP($F550,'Flat stat lookup'!$A$1:$D$8,4,FALSE)</f>
        <v>1</v>
      </c>
      <c r="J550">
        <f t="shared" ref="J550:J570" si="27">IF(L550&gt;0,1,0)</f>
        <v>1</v>
      </c>
      <c r="K550">
        <f>INDEX(data!B:B,MATCH(Ranking!C550&amp;Ranking!D550,data!N:N,0))</f>
        <v>3</v>
      </c>
      <c r="L550">
        <f>(IF(G550=1,IF('Choice Identifier'!$F$5="atk",0.12,0),0)+IF(H550=1,IF('Choice Identifier'!$F$5="hp",0.12,0),0)+IF(I550=1,IF('Choice Identifier'!$F$5="def",0.12,0),0))/SUM(G550:I550)</f>
        <v>0.06</v>
      </c>
      <c r="M550">
        <f t="shared" ref="M550:M570" si="28">IF(K550=0,0,E550+K550+L550)+IF(K550=0,0,IF(L550=0,0,50))</f>
        <v>53.060020999999999</v>
      </c>
      <c r="N550">
        <f t="shared" ref="N550:N570" si="29">IF(M550=0,0,RANK(M550,M:M))</f>
        <v>60</v>
      </c>
    </row>
    <row r="551" spans="1:14" x14ac:dyDescent="0.2">
      <c r="A551">
        <v>2</v>
      </c>
      <c r="B551" t="s">
        <v>802</v>
      </c>
      <c r="C551" t="s">
        <v>13</v>
      </c>
      <c r="D551" t="s">
        <v>805</v>
      </c>
      <c r="E551" s="52">
        <v>2.0000000000000002E-5</v>
      </c>
      <c r="F551" t="str">
        <f>VLOOKUP(C551&amp;D551,data!N:X,11,FALSE)</f>
        <v>HP/DEF</v>
      </c>
      <c r="G551">
        <f>VLOOKUP($F551,'Flat stat lookup'!$A$1:$D$8,2,FALSE)</f>
        <v>0</v>
      </c>
      <c r="H551">
        <f>VLOOKUP($F551,'Flat stat lookup'!$A$1:$D$8,3,FALSE)</f>
        <v>1</v>
      </c>
      <c r="I551">
        <f>VLOOKUP($F551,'Flat stat lookup'!$A$1:$D$8,4,FALSE)</f>
        <v>1</v>
      </c>
      <c r="J551">
        <f t="shared" si="27"/>
        <v>1</v>
      </c>
      <c r="K551">
        <f>INDEX(data!B:B,MATCH(Ranking!C551&amp;Ranking!D551,data!N:N,0))</f>
        <v>0</v>
      </c>
      <c r="L551">
        <f>(IF(G551=1,IF('Choice Identifier'!$F$5="atk",0.12,0),0)+IF(H551=1,IF('Choice Identifier'!$F$5="hp",0.12,0),0)+IF(I551=1,IF('Choice Identifier'!$F$5="def",0.12,0),0))/SUM(G551:I551)</f>
        <v>0.06</v>
      </c>
      <c r="M551">
        <f t="shared" si="28"/>
        <v>0</v>
      </c>
      <c r="N551">
        <f t="shared" si="29"/>
        <v>0</v>
      </c>
    </row>
    <row r="552" spans="1:14" x14ac:dyDescent="0.2">
      <c r="A552">
        <v>2</v>
      </c>
      <c r="B552" t="s">
        <v>802</v>
      </c>
      <c r="C552" t="s">
        <v>19</v>
      </c>
      <c r="D552" t="s">
        <v>806</v>
      </c>
      <c r="E552" s="52">
        <v>1.9000000000000001E-5</v>
      </c>
      <c r="F552" t="str">
        <f>VLOOKUP(C552&amp;D552,data!N:X,11,FALSE)</f>
        <v>HP/DEF</v>
      </c>
      <c r="G552">
        <f>VLOOKUP($F552,'Flat stat lookup'!$A$1:$D$8,2,FALSE)</f>
        <v>0</v>
      </c>
      <c r="H552">
        <f>VLOOKUP($F552,'Flat stat lookup'!$A$1:$D$8,3,FALSE)</f>
        <v>1</v>
      </c>
      <c r="I552">
        <f>VLOOKUP($F552,'Flat stat lookup'!$A$1:$D$8,4,FALSE)</f>
        <v>1</v>
      </c>
      <c r="J552">
        <f t="shared" si="27"/>
        <v>1</v>
      </c>
      <c r="K552">
        <f>INDEX(data!B:B,MATCH(Ranking!C552&amp;Ranking!D552,data!N:N,0))</f>
        <v>0</v>
      </c>
      <c r="L552">
        <f>(IF(G552=1,IF('Choice Identifier'!$F$5="atk",0.12,0),0)+IF(H552=1,IF('Choice Identifier'!$F$5="hp",0.12,0),0)+IF(I552=1,IF('Choice Identifier'!$F$5="def",0.12,0),0))/SUM(G552:I552)</f>
        <v>0.06</v>
      </c>
      <c r="M552">
        <f t="shared" si="28"/>
        <v>0</v>
      </c>
      <c r="N552">
        <f t="shared" si="29"/>
        <v>0</v>
      </c>
    </row>
    <row r="553" spans="1:14" x14ac:dyDescent="0.2">
      <c r="A553">
        <v>2</v>
      </c>
      <c r="B553" t="s">
        <v>802</v>
      </c>
      <c r="C553" t="s">
        <v>26</v>
      </c>
      <c r="D553" t="s">
        <v>803</v>
      </c>
      <c r="E553" s="52">
        <v>1.8E-5</v>
      </c>
      <c r="F553" t="str">
        <f>VLOOKUP(C553&amp;D553,data!N:X,11,FALSE)</f>
        <v>ATK</v>
      </c>
      <c r="G553">
        <f>VLOOKUP($F553,'Flat stat lookup'!$A$1:$D$8,2,FALSE)</f>
        <v>1</v>
      </c>
      <c r="H553">
        <f>VLOOKUP($F553,'Flat stat lookup'!$A$1:$D$8,3,FALSE)</f>
        <v>0</v>
      </c>
      <c r="I553">
        <f>VLOOKUP($F553,'Flat stat lookup'!$A$1:$D$8,4,FALSE)</f>
        <v>0</v>
      </c>
      <c r="J553">
        <f t="shared" si="27"/>
        <v>0</v>
      </c>
      <c r="K553">
        <f>INDEX(data!B:B,MATCH(Ranking!C553&amp;Ranking!D553,data!N:N,0))</f>
        <v>0</v>
      </c>
      <c r="L553">
        <f>(IF(G553=1,IF('Choice Identifier'!$F$5="atk",0.12,0),0)+IF(H553=1,IF('Choice Identifier'!$F$5="hp",0.12,0),0)+IF(I553=1,IF('Choice Identifier'!$F$5="def",0.12,0),0))/SUM(G553:I553)</f>
        <v>0</v>
      </c>
      <c r="M553">
        <f t="shared" si="28"/>
        <v>0</v>
      </c>
      <c r="N553">
        <f t="shared" si="29"/>
        <v>0</v>
      </c>
    </row>
    <row r="554" spans="1:14" x14ac:dyDescent="0.2">
      <c r="A554">
        <v>2</v>
      </c>
      <c r="B554" t="s">
        <v>802</v>
      </c>
      <c r="C554" t="s">
        <v>6</v>
      </c>
      <c r="D554" t="s">
        <v>807</v>
      </c>
      <c r="E554" s="52">
        <v>1.7E-5</v>
      </c>
      <c r="F554" t="str">
        <f>VLOOKUP(C554&amp;D554,data!N:X,11,FALSE)</f>
        <v>ATK</v>
      </c>
      <c r="G554">
        <f>VLOOKUP($F554,'Flat stat lookup'!$A$1:$D$8,2,FALSE)</f>
        <v>1</v>
      </c>
      <c r="H554">
        <f>VLOOKUP($F554,'Flat stat lookup'!$A$1:$D$8,3,FALSE)</f>
        <v>0</v>
      </c>
      <c r="I554">
        <f>VLOOKUP($F554,'Flat stat lookup'!$A$1:$D$8,4,FALSE)</f>
        <v>0</v>
      </c>
      <c r="J554">
        <f t="shared" si="27"/>
        <v>0</v>
      </c>
      <c r="K554">
        <f>INDEX(data!B:B,MATCH(Ranking!C554&amp;Ranking!D554,data!N:N,0))</f>
        <v>0</v>
      </c>
      <c r="L554">
        <f>(IF(G554=1,IF('Choice Identifier'!$F$5="atk",0.12,0),0)+IF(H554=1,IF('Choice Identifier'!$F$5="hp",0.12,0),0)+IF(I554=1,IF('Choice Identifier'!$F$5="def",0.12,0),0))/SUM(G554:I554)</f>
        <v>0</v>
      </c>
      <c r="M554">
        <f t="shared" si="28"/>
        <v>0</v>
      </c>
      <c r="N554">
        <f t="shared" si="29"/>
        <v>0</v>
      </c>
    </row>
    <row r="555" spans="1:14" x14ac:dyDescent="0.2">
      <c r="A555">
        <v>2</v>
      </c>
      <c r="B555" t="s">
        <v>742</v>
      </c>
      <c r="C555" t="s">
        <v>26</v>
      </c>
      <c r="D555" t="s">
        <v>747</v>
      </c>
      <c r="E555" s="52">
        <v>1.5999999999999999E-5</v>
      </c>
      <c r="F555" t="str">
        <f>VLOOKUP(C555&amp;D555,data!N:X,11,FALSE)</f>
        <v>DEF</v>
      </c>
      <c r="G555">
        <f>VLOOKUP($F555,'Flat stat lookup'!$A$1:$D$8,2,FALSE)</f>
        <v>0</v>
      </c>
      <c r="H555">
        <f>VLOOKUP($F555,'Flat stat lookup'!$A$1:$D$8,3,FALSE)</f>
        <v>0</v>
      </c>
      <c r="I555">
        <f>VLOOKUP($F555,'Flat stat lookup'!$A$1:$D$8,4,FALSE)</f>
        <v>1</v>
      </c>
      <c r="J555">
        <f t="shared" si="27"/>
        <v>0</v>
      </c>
      <c r="K555">
        <f>INDEX(data!B:B,MATCH(Ranking!C555&amp;Ranking!D555,data!N:N,0))</f>
        <v>0</v>
      </c>
      <c r="L555">
        <f>(IF(G555=1,IF('Choice Identifier'!$F$5="atk",0.12,0),0)+IF(H555=1,IF('Choice Identifier'!$F$5="hp",0.12,0),0)+IF(I555=1,IF('Choice Identifier'!$F$5="def",0.12,0),0))/SUM(G555:I555)</f>
        <v>0</v>
      </c>
      <c r="M555">
        <f t="shared" si="28"/>
        <v>0</v>
      </c>
      <c r="N555">
        <f t="shared" si="29"/>
        <v>0</v>
      </c>
    </row>
    <row r="556" spans="1:14" x14ac:dyDescent="0.2">
      <c r="A556">
        <v>2</v>
      </c>
      <c r="B556" t="s">
        <v>742</v>
      </c>
      <c r="C556" t="s">
        <v>13</v>
      </c>
      <c r="D556" t="s">
        <v>746</v>
      </c>
      <c r="E556" s="52">
        <v>1.5E-5</v>
      </c>
      <c r="F556" t="str">
        <f>VLOOKUP(C556&amp;D556,data!N:X,11,FALSE)</f>
        <v>DEF</v>
      </c>
      <c r="G556">
        <f>VLOOKUP($F556,'Flat stat lookup'!$A$1:$D$8,2,FALSE)</f>
        <v>0</v>
      </c>
      <c r="H556">
        <f>VLOOKUP($F556,'Flat stat lookup'!$A$1:$D$8,3,FALSE)</f>
        <v>0</v>
      </c>
      <c r="I556">
        <f>VLOOKUP($F556,'Flat stat lookup'!$A$1:$D$8,4,FALSE)</f>
        <v>1</v>
      </c>
      <c r="J556">
        <f t="shared" si="27"/>
        <v>0</v>
      </c>
      <c r="K556">
        <f>INDEX(data!B:B,MATCH(Ranking!C556&amp;Ranking!D556,data!N:N,0))</f>
        <v>0</v>
      </c>
      <c r="L556">
        <f>(IF(G556=1,IF('Choice Identifier'!$F$5="atk",0.12,0),0)+IF(H556=1,IF('Choice Identifier'!$F$5="hp",0.12,0),0)+IF(I556=1,IF('Choice Identifier'!$F$5="def",0.12,0),0))/SUM(G556:I556)</f>
        <v>0</v>
      </c>
      <c r="M556">
        <f t="shared" si="28"/>
        <v>0</v>
      </c>
      <c r="N556">
        <f t="shared" si="29"/>
        <v>0</v>
      </c>
    </row>
    <row r="557" spans="1:14" x14ac:dyDescent="0.2">
      <c r="A557">
        <v>2</v>
      </c>
      <c r="B557" t="s">
        <v>742</v>
      </c>
      <c r="C557" t="s">
        <v>19</v>
      </c>
      <c r="D557" t="s">
        <v>744</v>
      </c>
      <c r="E557" s="52">
        <v>1.4E-5</v>
      </c>
      <c r="F557" t="str">
        <f>VLOOKUP(C557&amp;D557,data!N:X,11,FALSE)</f>
        <v>HP/DEF</v>
      </c>
      <c r="G557">
        <f>VLOOKUP($F557,'Flat stat lookup'!$A$1:$D$8,2,FALSE)</f>
        <v>0</v>
      </c>
      <c r="H557">
        <f>VLOOKUP($F557,'Flat stat lookup'!$A$1:$D$8,3,FALSE)</f>
        <v>1</v>
      </c>
      <c r="I557">
        <f>VLOOKUP($F557,'Flat stat lookup'!$A$1:$D$8,4,FALSE)</f>
        <v>1</v>
      </c>
      <c r="J557">
        <f t="shared" si="27"/>
        <v>1</v>
      </c>
      <c r="K557">
        <f>INDEX(data!B:B,MATCH(Ranking!C557&amp;Ranking!D557,data!N:N,0))</f>
        <v>0</v>
      </c>
      <c r="L557">
        <f>(IF(G557=1,IF('Choice Identifier'!$F$5="atk",0.12,0),0)+IF(H557=1,IF('Choice Identifier'!$F$5="hp",0.12,0),0)+IF(I557=1,IF('Choice Identifier'!$F$5="def",0.12,0),0))/SUM(G557:I557)</f>
        <v>0.06</v>
      </c>
      <c r="M557">
        <f t="shared" si="28"/>
        <v>0</v>
      </c>
      <c r="N557">
        <f t="shared" si="29"/>
        <v>0</v>
      </c>
    </row>
    <row r="558" spans="1:14" x14ac:dyDescent="0.2">
      <c r="A558">
        <v>2</v>
      </c>
      <c r="B558" t="s">
        <v>742</v>
      </c>
      <c r="C558" t="s">
        <v>22</v>
      </c>
      <c r="D558" t="s">
        <v>743</v>
      </c>
      <c r="E558" s="52">
        <v>1.2999999999999999E-5</v>
      </c>
      <c r="F558" t="str">
        <f>VLOOKUP(C558&amp;D558,data!N:X,11,FALSE)</f>
        <v>HP/DEF</v>
      </c>
      <c r="G558">
        <f>VLOOKUP($F558,'Flat stat lookup'!$A$1:$D$8,2,FALSE)</f>
        <v>0</v>
      </c>
      <c r="H558">
        <f>VLOOKUP($F558,'Flat stat lookup'!$A$1:$D$8,3,FALSE)</f>
        <v>1</v>
      </c>
      <c r="I558">
        <f>VLOOKUP($F558,'Flat stat lookup'!$A$1:$D$8,4,FALSE)</f>
        <v>1</v>
      </c>
      <c r="J558">
        <f t="shared" si="27"/>
        <v>1</v>
      </c>
      <c r="K558">
        <f>INDEX(data!B:B,MATCH(Ranking!C558&amp;Ranking!D558,data!N:N,0))</f>
        <v>3</v>
      </c>
      <c r="L558">
        <f>(IF(G558=1,IF('Choice Identifier'!$F$5="atk",0.12,0),0)+IF(H558=1,IF('Choice Identifier'!$F$5="hp",0.12,0),0)+IF(I558=1,IF('Choice Identifier'!$F$5="def",0.12,0),0))/SUM(G558:I558)</f>
        <v>0.06</v>
      </c>
      <c r="M558">
        <f t="shared" si="28"/>
        <v>53.060012999999998</v>
      </c>
      <c r="N558">
        <f t="shared" si="29"/>
        <v>61</v>
      </c>
    </row>
    <row r="559" spans="1:14" x14ac:dyDescent="0.2">
      <c r="A559">
        <v>2</v>
      </c>
      <c r="B559" t="s">
        <v>687</v>
      </c>
      <c r="C559" t="s">
        <v>13</v>
      </c>
      <c r="D559" t="s">
        <v>692</v>
      </c>
      <c r="E559" s="52">
        <v>1.2E-5</v>
      </c>
      <c r="F559" t="str">
        <f>VLOOKUP(C559&amp;D559,data!N:X,11,FALSE)</f>
        <v>HP</v>
      </c>
      <c r="G559">
        <f>VLOOKUP($F559,'Flat stat lookup'!$A$1:$D$8,2,FALSE)</f>
        <v>0</v>
      </c>
      <c r="H559">
        <f>VLOOKUP($F559,'Flat stat lookup'!$A$1:$D$8,3,FALSE)</f>
        <v>1</v>
      </c>
      <c r="I559">
        <f>VLOOKUP($F559,'Flat stat lookup'!$A$1:$D$8,4,FALSE)</f>
        <v>0</v>
      </c>
      <c r="J559">
        <f t="shared" si="27"/>
        <v>1</v>
      </c>
      <c r="K559">
        <f>INDEX(data!B:B,MATCH(Ranking!C559&amp;Ranking!D559,data!N:N,0))</f>
        <v>0</v>
      </c>
      <c r="L559">
        <f>(IF(G559=1,IF('Choice Identifier'!$F$5="atk",0.12,0),0)+IF(H559=1,IF('Choice Identifier'!$F$5="hp",0.12,0),0)+IF(I559=1,IF('Choice Identifier'!$F$5="def",0.12,0),0))/SUM(G559:I559)</f>
        <v>0.12</v>
      </c>
      <c r="M559">
        <f t="shared" si="28"/>
        <v>0</v>
      </c>
      <c r="N559">
        <f t="shared" si="29"/>
        <v>0</v>
      </c>
    </row>
    <row r="560" spans="1:14" x14ac:dyDescent="0.2">
      <c r="A560">
        <v>2</v>
      </c>
      <c r="B560" t="s">
        <v>687</v>
      </c>
      <c r="C560" t="s">
        <v>19</v>
      </c>
      <c r="D560" t="s">
        <v>688</v>
      </c>
      <c r="E560" s="52">
        <v>1.1E-5</v>
      </c>
      <c r="F560" t="str">
        <f>VLOOKUP(C560&amp;D560,data!N:X,11,FALSE)</f>
        <v>HP</v>
      </c>
      <c r="G560">
        <f>VLOOKUP($F560,'Flat stat lookup'!$A$1:$D$8,2,FALSE)</f>
        <v>0</v>
      </c>
      <c r="H560">
        <f>VLOOKUP($F560,'Flat stat lookup'!$A$1:$D$8,3,FALSE)</f>
        <v>1</v>
      </c>
      <c r="I560">
        <f>VLOOKUP($F560,'Flat stat lookup'!$A$1:$D$8,4,FALSE)</f>
        <v>0</v>
      </c>
      <c r="J560">
        <f t="shared" si="27"/>
        <v>1</v>
      </c>
      <c r="K560">
        <f>INDEX(data!B:B,MATCH(Ranking!C560&amp;Ranking!D560,data!N:N,0))</f>
        <v>0</v>
      </c>
      <c r="L560">
        <f>(IF(G560=1,IF('Choice Identifier'!$F$5="atk",0.12,0),0)+IF(H560=1,IF('Choice Identifier'!$F$5="hp",0.12,0),0)+IF(I560=1,IF('Choice Identifier'!$F$5="def",0.12,0),0))/SUM(G560:I560)</f>
        <v>0.12</v>
      </c>
      <c r="M560">
        <f t="shared" si="28"/>
        <v>0</v>
      </c>
      <c r="N560">
        <f t="shared" si="29"/>
        <v>0</v>
      </c>
    </row>
    <row r="561" spans="1:14" x14ac:dyDescent="0.2">
      <c r="A561">
        <v>2</v>
      </c>
      <c r="B561" t="s">
        <v>820</v>
      </c>
      <c r="C561" t="s">
        <v>13</v>
      </c>
      <c r="D561" t="s">
        <v>822</v>
      </c>
      <c r="E561" s="52">
        <v>1.0000000000000001E-5</v>
      </c>
      <c r="F561" t="str">
        <f>VLOOKUP(C561&amp;D561,data!N:X,11,FALSE)</f>
        <v>ATK</v>
      </c>
      <c r="G561">
        <f>VLOOKUP($F561,'Flat stat lookup'!$A$1:$D$8,2,FALSE)</f>
        <v>1</v>
      </c>
      <c r="H561">
        <f>VLOOKUP($F561,'Flat stat lookup'!$A$1:$D$8,3,FALSE)</f>
        <v>0</v>
      </c>
      <c r="I561">
        <f>VLOOKUP($F561,'Flat stat lookup'!$A$1:$D$8,4,FALSE)</f>
        <v>0</v>
      </c>
      <c r="J561">
        <f t="shared" si="27"/>
        <v>0</v>
      </c>
      <c r="K561">
        <f>INDEX(data!B:B,MATCH(Ranking!C561&amp;Ranking!D561,data!N:N,0))</f>
        <v>0</v>
      </c>
      <c r="L561">
        <f>(IF(G561=1,IF('Choice Identifier'!$F$5="atk",0.12,0),0)+IF(H561=1,IF('Choice Identifier'!$F$5="hp",0.12,0),0)+IF(I561=1,IF('Choice Identifier'!$F$5="def",0.12,0),0))/SUM(G561:I561)</f>
        <v>0</v>
      </c>
      <c r="M561">
        <f t="shared" si="28"/>
        <v>0</v>
      </c>
      <c r="N561">
        <f t="shared" si="29"/>
        <v>0</v>
      </c>
    </row>
    <row r="562" spans="1:14" x14ac:dyDescent="0.2">
      <c r="A562">
        <v>2</v>
      </c>
      <c r="B562" t="s">
        <v>820</v>
      </c>
      <c r="C562" t="s">
        <v>22</v>
      </c>
      <c r="D562" t="s">
        <v>824</v>
      </c>
      <c r="E562" s="52">
        <v>9.0000000000000002E-6</v>
      </c>
      <c r="F562" t="str">
        <f>VLOOKUP(C562&amp;D562,data!N:X,11,FALSE)</f>
        <v>HP/DEF</v>
      </c>
      <c r="G562">
        <f>VLOOKUP($F562,'Flat stat lookup'!$A$1:$D$8,2,FALSE)</f>
        <v>0</v>
      </c>
      <c r="H562">
        <f>VLOOKUP($F562,'Flat stat lookup'!$A$1:$D$8,3,FALSE)</f>
        <v>1</v>
      </c>
      <c r="I562">
        <f>VLOOKUP($F562,'Flat stat lookup'!$A$1:$D$8,4,FALSE)</f>
        <v>1</v>
      </c>
      <c r="J562">
        <f t="shared" si="27"/>
        <v>1</v>
      </c>
      <c r="K562">
        <f>INDEX(data!B:B,MATCH(Ranking!C562&amp;Ranking!D562,data!N:N,0))</f>
        <v>5</v>
      </c>
      <c r="L562">
        <f>(IF(G562=1,IF('Choice Identifier'!$F$5="atk",0.12,0),0)+IF(H562=1,IF('Choice Identifier'!$F$5="hp",0.12,0),0)+IF(I562=1,IF('Choice Identifier'!$F$5="def",0.12,0),0))/SUM(G562:I562)</f>
        <v>0.06</v>
      </c>
      <c r="M562">
        <f t="shared" si="28"/>
        <v>55.060009000000001</v>
      </c>
      <c r="N562">
        <f t="shared" si="29"/>
        <v>25</v>
      </c>
    </row>
    <row r="563" spans="1:14" x14ac:dyDescent="0.2">
      <c r="A563">
        <v>2</v>
      </c>
      <c r="B563" t="s">
        <v>820</v>
      </c>
      <c r="C563" t="s">
        <v>19</v>
      </c>
      <c r="D563" t="s">
        <v>825</v>
      </c>
      <c r="E563" s="52">
        <v>7.9999999999999996E-6</v>
      </c>
      <c r="F563" t="str">
        <f>VLOOKUP(C563&amp;D563,data!N:X,11,FALSE)</f>
        <v>ATK</v>
      </c>
      <c r="G563">
        <f>VLOOKUP($F563,'Flat stat lookup'!$A$1:$D$8,2,FALSE)</f>
        <v>1</v>
      </c>
      <c r="H563">
        <f>VLOOKUP($F563,'Flat stat lookup'!$A$1:$D$8,3,FALSE)</f>
        <v>0</v>
      </c>
      <c r="I563">
        <f>VLOOKUP($F563,'Flat stat lookup'!$A$1:$D$8,4,FALSE)</f>
        <v>0</v>
      </c>
      <c r="J563">
        <f t="shared" si="27"/>
        <v>0</v>
      </c>
      <c r="K563">
        <f>INDEX(data!B:B,MATCH(Ranking!C563&amp;Ranking!D563,data!N:N,0))</f>
        <v>0</v>
      </c>
      <c r="L563">
        <f>(IF(G563=1,IF('Choice Identifier'!$F$5="atk",0.12,0),0)+IF(H563=1,IF('Choice Identifier'!$F$5="hp",0.12,0),0)+IF(I563=1,IF('Choice Identifier'!$F$5="def",0.12,0),0))/SUM(G563:I563)</f>
        <v>0</v>
      </c>
      <c r="M563">
        <f t="shared" si="28"/>
        <v>0</v>
      </c>
      <c r="N563">
        <f t="shared" si="29"/>
        <v>0</v>
      </c>
    </row>
    <row r="564" spans="1:14" x14ac:dyDescent="0.2">
      <c r="A564">
        <v>2</v>
      </c>
      <c r="B564" t="s">
        <v>826</v>
      </c>
      <c r="C564" t="s">
        <v>26</v>
      </c>
      <c r="D564" t="s">
        <v>828</v>
      </c>
      <c r="E564" s="52">
        <v>6.9999999999999999E-6</v>
      </c>
      <c r="F564" t="str">
        <f>VLOOKUP(C564&amp;D564,data!N:X,11,FALSE)</f>
        <v>HP</v>
      </c>
      <c r="G564">
        <f>VLOOKUP($F564,'Flat stat lookup'!$A$1:$D$8,2,FALSE)</f>
        <v>0</v>
      </c>
      <c r="H564">
        <f>VLOOKUP($F564,'Flat stat lookup'!$A$1:$D$8,3,FALSE)</f>
        <v>1</v>
      </c>
      <c r="I564">
        <f>VLOOKUP($F564,'Flat stat lookup'!$A$1:$D$8,4,FALSE)</f>
        <v>0</v>
      </c>
      <c r="J564">
        <f t="shared" si="27"/>
        <v>1</v>
      </c>
      <c r="K564">
        <f>INDEX(data!B:B,MATCH(Ranking!C564&amp;Ranking!D564,data!N:N,0))</f>
        <v>0</v>
      </c>
      <c r="L564">
        <f>(IF(G564=1,IF('Choice Identifier'!$F$5="atk",0.12,0),0)+IF(H564=1,IF('Choice Identifier'!$F$5="hp",0.12,0),0)+IF(I564=1,IF('Choice Identifier'!$F$5="def",0.12,0),0))/SUM(G564:I564)</f>
        <v>0.12</v>
      </c>
      <c r="M564">
        <f t="shared" si="28"/>
        <v>0</v>
      </c>
      <c r="N564">
        <f t="shared" si="29"/>
        <v>0</v>
      </c>
    </row>
    <row r="565" spans="1:14" x14ac:dyDescent="0.2">
      <c r="A565">
        <v>2</v>
      </c>
      <c r="B565" t="s">
        <v>826</v>
      </c>
      <c r="C565" t="s">
        <v>19</v>
      </c>
      <c r="D565" t="s">
        <v>830</v>
      </c>
      <c r="E565" s="52">
        <v>6.0000000000000002E-6</v>
      </c>
      <c r="F565" t="str">
        <f>VLOOKUP(C565&amp;D565,data!N:X,11,FALSE)</f>
        <v>HP</v>
      </c>
      <c r="G565">
        <f>VLOOKUP($F565,'Flat stat lookup'!$A$1:$D$8,2,FALSE)</f>
        <v>0</v>
      </c>
      <c r="H565">
        <f>VLOOKUP($F565,'Flat stat lookup'!$A$1:$D$8,3,FALSE)</f>
        <v>1</v>
      </c>
      <c r="I565">
        <f>VLOOKUP($F565,'Flat stat lookup'!$A$1:$D$8,4,FALSE)</f>
        <v>0</v>
      </c>
      <c r="J565">
        <f t="shared" si="27"/>
        <v>1</v>
      </c>
      <c r="K565">
        <f>INDEX(data!B:B,MATCH(Ranking!C565&amp;Ranking!D565,data!N:N,0))</f>
        <v>0</v>
      </c>
      <c r="L565">
        <f>(IF(G565=1,IF('Choice Identifier'!$F$5="atk",0.12,0),0)+IF(H565=1,IF('Choice Identifier'!$F$5="hp",0.12,0),0)+IF(I565=1,IF('Choice Identifier'!$F$5="def",0.12,0),0))/SUM(G565:I565)</f>
        <v>0.12</v>
      </c>
      <c r="M565">
        <f t="shared" si="28"/>
        <v>0</v>
      </c>
      <c r="N565">
        <f t="shared" si="29"/>
        <v>0</v>
      </c>
    </row>
    <row r="566" spans="1:14" x14ac:dyDescent="0.2">
      <c r="A566">
        <v>2</v>
      </c>
      <c r="B566" t="s">
        <v>826</v>
      </c>
      <c r="C566" t="s">
        <v>6</v>
      </c>
      <c r="D566" t="s">
        <v>831</v>
      </c>
      <c r="E566" s="52">
        <v>5.0000000000000004E-6</v>
      </c>
      <c r="F566" t="str">
        <f>VLOOKUP(C566&amp;D566,data!N:X,11,FALSE)</f>
        <v>HP</v>
      </c>
      <c r="G566">
        <f>VLOOKUP($F566,'Flat stat lookup'!$A$1:$D$8,2,FALSE)</f>
        <v>0</v>
      </c>
      <c r="H566">
        <f>VLOOKUP($F566,'Flat stat lookup'!$A$1:$D$8,3,FALSE)</f>
        <v>1</v>
      </c>
      <c r="I566">
        <f>VLOOKUP($F566,'Flat stat lookup'!$A$1:$D$8,4,FALSE)</f>
        <v>0</v>
      </c>
      <c r="J566">
        <f t="shared" si="27"/>
        <v>1</v>
      </c>
      <c r="K566">
        <f>INDEX(data!B:B,MATCH(Ranking!C566&amp;Ranking!D566,data!N:N,0))</f>
        <v>0</v>
      </c>
      <c r="L566">
        <f>(IF(G566=1,IF('Choice Identifier'!$F$5="atk",0.12,0),0)+IF(H566=1,IF('Choice Identifier'!$F$5="hp",0.12,0),0)+IF(I566=1,IF('Choice Identifier'!$F$5="def",0.12,0),0))/SUM(G566:I566)</f>
        <v>0.12</v>
      </c>
      <c r="M566">
        <f t="shared" si="28"/>
        <v>0</v>
      </c>
      <c r="N566">
        <f t="shared" si="29"/>
        <v>0</v>
      </c>
    </row>
    <row r="567" spans="1:14" x14ac:dyDescent="0.2">
      <c r="A567">
        <v>2</v>
      </c>
      <c r="B567" t="s">
        <v>838</v>
      </c>
      <c r="C567" t="s">
        <v>22</v>
      </c>
      <c r="D567" t="s">
        <v>842</v>
      </c>
      <c r="E567" s="52">
        <v>3.9999999999999998E-6</v>
      </c>
      <c r="F567" t="str">
        <f>VLOOKUP(C567&amp;D567,data!N:X,11,FALSE)</f>
        <v>ATK/DEF</v>
      </c>
      <c r="G567">
        <f>VLOOKUP($F567,'Flat stat lookup'!$A$1:$D$8,2,FALSE)</f>
        <v>1</v>
      </c>
      <c r="H567">
        <f>VLOOKUP($F567,'Flat stat lookup'!$A$1:$D$8,3,FALSE)</f>
        <v>0</v>
      </c>
      <c r="I567">
        <f>VLOOKUP($F567,'Flat stat lookup'!$A$1:$D$8,4,FALSE)</f>
        <v>1</v>
      </c>
      <c r="J567">
        <f t="shared" si="27"/>
        <v>0</v>
      </c>
      <c r="K567">
        <f>INDEX(data!B:B,MATCH(Ranking!C567&amp;Ranking!D567,data!N:N,0))</f>
        <v>4</v>
      </c>
      <c r="L567">
        <f>(IF(G567=1,IF('Choice Identifier'!$F$5="atk",0.12,0),0)+IF(H567=1,IF('Choice Identifier'!$F$5="hp",0.12,0),0)+IF(I567=1,IF('Choice Identifier'!$F$5="def",0.12,0),0))/SUM(G567:I567)</f>
        <v>0</v>
      </c>
      <c r="M567">
        <f t="shared" si="28"/>
        <v>4.0000039999999997</v>
      </c>
      <c r="N567">
        <f t="shared" si="29"/>
        <v>97</v>
      </c>
    </row>
    <row r="568" spans="1:14" x14ac:dyDescent="0.2">
      <c r="A568">
        <v>2</v>
      </c>
      <c r="B568" t="s">
        <v>838</v>
      </c>
      <c r="C568" t="s">
        <v>13</v>
      </c>
      <c r="D568" t="s">
        <v>840</v>
      </c>
      <c r="E568" s="52">
        <v>3.0000000000000001E-6</v>
      </c>
      <c r="F568" t="str">
        <f>VLOOKUP(C568&amp;D568,data!N:X,11,FALSE)</f>
        <v>DEF</v>
      </c>
      <c r="G568">
        <f>VLOOKUP($F568,'Flat stat lookup'!$A$1:$D$8,2,FALSE)</f>
        <v>0</v>
      </c>
      <c r="H568">
        <f>VLOOKUP($F568,'Flat stat lookup'!$A$1:$D$8,3,FALSE)</f>
        <v>0</v>
      </c>
      <c r="I568">
        <f>VLOOKUP($F568,'Flat stat lookup'!$A$1:$D$8,4,FALSE)</f>
        <v>1</v>
      </c>
      <c r="J568">
        <f t="shared" si="27"/>
        <v>0</v>
      </c>
      <c r="K568">
        <f>INDEX(data!B:B,MATCH(Ranking!C568&amp;Ranking!D568,data!N:N,0))</f>
        <v>0</v>
      </c>
      <c r="L568">
        <f>(IF(G568=1,IF('Choice Identifier'!$F$5="atk",0.12,0),0)+IF(H568=1,IF('Choice Identifier'!$F$5="hp",0.12,0),0)+IF(I568=1,IF('Choice Identifier'!$F$5="def",0.12,0),0))/SUM(G568:I568)</f>
        <v>0</v>
      </c>
      <c r="M568">
        <f t="shared" si="28"/>
        <v>0</v>
      </c>
      <c r="N568">
        <f t="shared" si="29"/>
        <v>0</v>
      </c>
    </row>
    <row r="569" spans="1:14" x14ac:dyDescent="0.2">
      <c r="A569">
        <v>2</v>
      </c>
      <c r="B569" t="s">
        <v>838</v>
      </c>
      <c r="C569" t="s">
        <v>19</v>
      </c>
      <c r="D569" t="s">
        <v>841</v>
      </c>
      <c r="E569" s="52">
        <v>1.9999999999999999E-6</v>
      </c>
      <c r="F569" t="str">
        <f>VLOOKUP(C569&amp;D569,data!N:X,11,FALSE)</f>
        <v>DEF</v>
      </c>
      <c r="G569">
        <f>VLOOKUP($F569,'Flat stat lookup'!$A$1:$D$8,2,FALSE)</f>
        <v>0</v>
      </c>
      <c r="H569">
        <f>VLOOKUP($F569,'Flat stat lookup'!$A$1:$D$8,3,FALSE)</f>
        <v>0</v>
      </c>
      <c r="I569">
        <f>VLOOKUP($F569,'Flat stat lookup'!$A$1:$D$8,4,FALSE)</f>
        <v>1</v>
      </c>
      <c r="J569">
        <f t="shared" si="27"/>
        <v>0</v>
      </c>
      <c r="K569">
        <f>INDEX(data!B:B,MATCH(Ranking!C569&amp;Ranking!D569,data!N:N,0))</f>
        <v>0</v>
      </c>
      <c r="L569">
        <f>(IF(G569=1,IF('Choice Identifier'!$F$5="atk",0.12,0),0)+IF(H569=1,IF('Choice Identifier'!$F$5="hp",0.12,0),0)+IF(I569=1,IF('Choice Identifier'!$F$5="def",0.12,0),0))/SUM(G569:I569)</f>
        <v>0</v>
      </c>
      <c r="M569">
        <f t="shared" si="28"/>
        <v>0</v>
      </c>
      <c r="N569">
        <f t="shared" si="29"/>
        <v>0</v>
      </c>
    </row>
    <row r="570" spans="1:14" x14ac:dyDescent="0.2">
      <c r="A570">
        <v>2</v>
      </c>
      <c r="B570" t="s">
        <v>838</v>
      </c>
      <c r="C570" t="s">
        <v>6</v>
      </c>
      <c r="D570" t="s">
        <v>839</v>
      </c>
      <c r="E570" s="52">
        <v>9.9999999999999995E-7</v>
      </c>
      <c r="F570" t="str">
        <f>VLOOKUP(C570&amp;D570,data!N:X,11,FALSE)</f>
        <v>HP</v>
      </c>
      <c r="G570">
        <f>VLOOKUP($F570,'Flat stat lookup'!$A$1:$D$8,2,FALSE)</f>
        <v>0</v>
      </c>
      <c r="H570">
        <f>VLOOKUP($F570,'Flat stat lookup'!$A$1:$D$8,3,FALSE)</f>
        <v>1</v>
      </c>
      <c r="I570">
        <f>VLOOKUP($F570,'Flat stat lookup'!$A$1:$D$8,4,FALSE)</f>
        <v>0</v>
      </c>
      <c r="J570">
        <f t="shared" si="27"/>
        <v>1</v>
      </c>
      <c r="K570">
        <f>INDEX(data!B:B,MATCH(Ranking!C570&amp;Ranking!D570,data!N:N,0))</f>
        <v>0</v>
      </c>
      <c r="L570">
        <f>(IF(G570=1,IF('Choice Identifier'!$F$5="atk",0.12,0),0)+IF(H570=1,IF('Choice Identifier'!$F$5="hp",0.12,0),0)+IF(I570=1,IF('Choice Identifier'!$F$5="def",0.12,0),0))/SUM(G570:I570)</f>
        <v>0.12</v>
      </c>
      <c r="M570">
        <f t="shared" si="28"/>
        <v>0</v>
      </c>
      <c r="N570">
        <f t="shared" si="29"/>
        <v>0</v>
      </c>
    </row>
  </sheetData>
  <autoFilter ref="A1:N549" xr:uid="{00000000-0009-0000-0000-00000E000000}"/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45"/>
  <sheetViews>
    <sheetView topLeftCell="A15" workbookViewId="0">
      <selection activeCell="G36" sqref="G36"/>
    </sheetView>
  </sheetViews>
  <sheetFormatPr baseColWidth="10" defaultColWidth="8.83203125" defaultRowHeight="15" x14ac:dyDescent="0.2"/>
  <cols>
    <col min="1" max="1" width="40.33203125" bestFit="1" customWidth="1"/>
    <col min="7" max="7" width="37.1640625" bestFit="1" customWidth="1"/>
  </cols>
  <sheetData>
    <row r="1" spans="1:2" x14ac:dyDescent="0.2">
      <c r="A1" t="s">
        <v>923</v>
      </c>
      <c r="B1" t="s">
        <v>922</v>
      </c>
    </row>
    <row r="3" spans="1:2" x14ac:dyDescent="0.2">
      <c r="A3" t="s">
        <v>874</v>
      </c>
      <c r="B3">
        <v>12</v>
      </c>
    </row>
    <row r="4" spans="1:2" x14ac:dyDescent="0.2">
      <c r="A4" t="s">
        <v>875</v>
      </c>
      <c r="B4">
        <v>13</v>
      </c>
    </row>
    <row r="5" spans="1:2" x14ac:dyDescent="0.2">
      <c r="A5" t="s">
        <v>876</v>
      </c>
      <c r="B5">
        <v>14</v>
      </c>
    </row>
    <row r="6" spans="1:2" x14ac:dyDescent="0.2">
      <c r="A6" t="s">
        <v>877</v>
      </c>
      <c r="B6">
        <v>15</v>
      </c>
    </row>
    <row r="7" spans="1:2" x14ac:dyDescent="0.2">
      <c r="A7" t="s">
        <v>878</v>
      </c>
      <c r="B7">
        <v>16</v>
      </c>
    </row>
    <row r="8" spans="1:2" x14ac:dyDescent="0.2">
      <c r="A8" t="s">
        <v>879</v>
      </c>
      <c r="B8">
        <v>17</v>
      </c>
    </row>
    <row r="9" spans="1:2" x14ac:dyDescent="0.2">
      <c r="A9" t="s">
        <v>880</v>
      </c>
      <c r="B9">
        <v>18</v>
      </c>
    </row>
    <row r="10" spans="1:2" x14ac:dyDescent="0.2">
      <c r="A10" t="s">
        <v>881</v>
      </c>
      <c r="B10">
        <v>19</v>
      </c>
    </row>
    <row r="11" spans="1:2" x14ac:dyDescent="0.2">
      <c r="A11" t="s">
        <v>882</v>
      </c>
      <c r="B11">
        <v>20</v>
      </c>
    </row>
    <row r="12" spans="1:2" x14ac:dyDescent="0.2">
      <c r="A12" t="s">
        <v>883</v>
      </c>
      <c r="B12">
        <v>21</v>
      </c>
    </row>
    <row r="13" spans="1:2" x14ac:dyDescent="0.2">
      <c r="A13" t="s">
        <v>902</v>
      </c>
      <c r="B13">
        <v>47</v>
      </c>
    </row>
    <row r="14" spans="1:2" x14ac:dyDescent="0.2">
      <c r="A14" t="s">
        <v>903</v>
      </c>
      <c r="B14">
        <v>48</v>
      </c>
    </row>
    <row r="15" spans="1:2" x14ac:dyDescent="0.2">
      <c r="A15" t="s">
        <v>901</v>
      </c>
      <c r="B15">
        <v>46</v>
      </c>
    </row>
    <row r="16" spans="1:2" x14ac:dyDescent="0.2">
      <c r="A16" t="s">
        <v>904</v>
      </c>
      <c r="B16">
        <v>49</v>
      </c>
    </row>
    <row r="17" spans="1:2" x14ac:dyDescent="0.2">
      <c r="A17" t="s">
        <v>947</v>
      </c>
      <c r="B17">
        <v>35</v>
      </c>
    </row>
    <row r="18" spans="1:2" x14ac:dyDescent="0.2">
      <c r="A18" s="2" t="s">
        <v>945</v>
      </c>
      <c r="B18">
        <v>32</v>
      </c>
    </row>
    <row r="19" spans="1:2" x14ac:dyDescent="0.2">
      <c r="A19" t="s">
        <v>899</v>
      </c>
      <c r="B19">
        <v>44</v>
      </c>
    </row>
    <row r="20" spans="1:2" x14ac:dyDescent="0.2">
      <c r="A20" t="s">
        <v>896</v>
      </c>
      <c r="B20">
        <v>41</v>
      </c>
    </row>
    <row r="21" spans="1:2" x14ac:dyDescent="0.2">
      <c r="A21" t="s">
        <v>953</v>
      </c>
      <c r="B21">
        <v>52</v>
      </c>
    </row>
    <row r="22" spans="1:2" x14ac:dyDescent="0.2">
      <c r="A22" t="s">
        <v>948</v>
      </c>
      <c r="B22">
        <v>38</v>
      </c>
    </row>
    <row r="23" spans="1:2" x14ac:dyDescent="0.2">
      <c r="A23" t="s">
        <v>907</v>
      </c>
      <c r="B23">
        <v>53</v>
      </c>
    </row>
    <row r="24" spans="1:2" x14ac:dyDescent="0.2">
      <c r="A24" t="s">
        <v>895</v>
      </c>
      <c r="B24">
        <v>40</v>
      </c>
    </row>
    <row r="25" spans="1:2" x14ac:dyDescent="0.2">
      <c r="A25" t="s">
        <v>894</v>
      </c>
      <c r="B25">
        <v>39</v>
      </c>
    </row>
    <row r="26" spans="1:2" x14ac:dyDescent="0.2">
      <c r="A26" t="s">
        <v>900</v>
      </c>
      <c r="B26">
        <v>45</v>
      </c>
    </row>
    <row r="27" spans="1:2" x14ac:dyDescent="0.2">
      <c r="A27" t="s">
        <v>888</v>
      </c>
      <c r="B27">
        <v>26</v>
      </c>
    </row>
    <row r="28" spans="1:2" x14ac:dyDescent="0.2">
      <c r="A28" t="s">
        <v>884</v>
      </c>
      <c r="B28">
        <v>22</v>
      </c>
    </row>
    <row r="29" spans="1:2" x14ac:dyDescent="0.2">
      <c r="A29" t="s">
        <v>887</v>
      </c>
      <c r="B29">
        <v>25</v>
      </c>
    </row>
    <row r="30" spans="1:2" x14ac:dyDescent="0.2">
      <c r="A30" t="s">
        <v>885</v>
      </c>
      <c r="B30">
        <v>23</v>
      </c>
    </row>
    <row r="31" spans="1:2" x14ac:dyDescent="0.2">
      <c r="A31" t="s">
        <v>886</v>
      </c>
      <c r="B31">
        <v>24</v>
      </c>
    </row>
    <row r="32" spans="1:2" x14ac:dyDescent="0.2">
      <c r="A32" t="s">
        <v>893</v>
      </c>
      <c r="B32">
        <v>31</v>
      </c>
    </row>
    <row r="33" spans="1:2" x14ac:dyDescent="0.2">
      <c r="A33" t="s">
        <v>889</v>
      </c>
      <c r="B33">
        <v>27</v>
      </c>
    </row>
    <row r="34" spans="1:2" x14ac:dyDescent="0.2">
      <c r="A34" t="s">
        <v>892</v>
      </c>
      <c r="B34">
        <v>30</v>
      </c>
    </row>
    <row r="35" spans="1:2" x14ac:dyDescent="0.2">
      <c r="A35" t="s">
        <v>890</v>
      </c>
      <c r="B35">
        <v>28</v>
      </c>
    </row>
    <row r="36" spans="1:2" x14ac:dyDescent="0.2">
      <c r="A36" t="s">
        <v>891</v>
      </c>
      <c r="B36">
        <v>29</v>
      </c>
    </row>
    <row r="37" spans="1:2" x14ac:dyDescent="0.2">
      <c r="A37" t="s">
        <v>905</v>
      </c>
      <c r="B37">
        <v>50</v>
      </c>
    </row>
    <row r="38" spans="1:2" x14ac:dyDescent="0.2">
      <c r="A38" t="s">
        <v>949</v>
      </c>
      <c r="B38">
        <v>36</v>
      </c>
    </row>
    <row r="39" spans="1:2" x14ac:dyDescent="0.2">
      <c r="A39" s="2" t="s">
        <v>952</v>
      </c>
      <c r="B39">
        <v>33</v>
      </c>
    </row>
    <row r="40" spans="1:2" x14ac:dyDescent="0.2">
      <c r="A40" t="s">
        <v>898</v>
      </c>
      <c r="B40">
        <v>43</v>
      </c>
    </row>
    <row r="41" spans="1:2" x14ac:dyDescent="0.2">
      <c r="A41" s="2" t="s">
        <v>897</v>
      </c>
      <c r="B41">
        <v>42</v>
      </c>
    </row>
    <row r="42" spans="1:2" x14ac:dyDescent="0.2">
      <c r="A42" t="s">
        <v>950</v>
      </c>
      <c r="B42">
        <v>37</v>
      </c>
    </row>
    <row r="43" spans="1:2" x14ac:dyDescent="0.2">
      <c r="A43" t="s">
        <v>906</v>
      </c>
      <c r="B43">
        <v>51</v>
      </c>
    </row>
    <row r="44" spans="1:2" x14ac:dyDescent="0.2">
      <c r="A44" t="s">
        <v>946</v>
      </c>
      <c r="B44">
        <v>34</v>
      </c>
    </row>
    <row r="45" spans="1:2" x14ac:dyDescent="0.2">
      <c r="A45" s="2"/>
    </row>
  </sheetData>
  <sortState xmlns:xlrd2="http://schemas.microsoft.com/office/spreadsheetml/2017/richdata2" ref="G13:H44">
    <sortCondition ref="G13"/>
  </sortState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T570"/>
  <sheetViews>
    <sheetView workbookViewId="0">
      <pane ySplit="1" topLeftCell="A2" activePane="bottomLeft" state="frozen"/>
      <selection pane="bottomLeft" activeCell="B1" sqref="B1"/>
    </sheetView>
  </sheetViews>
  <sheetFormatPr baseColWidth="10" defaultColWidth="8.83203125" defaultRowHeight="15" x14ac:dyDescent="0.2"/>
  <cols>
    <col min="1" max="2" width="8.83203125" style="53"/>
    <col min="3" max="3" width="16.6640625" style="48" bestFit="1" customWidth="1"/>
    <col min="19" max="19" width="8.83203125" style="53"/>
  </cols>
  <sheetData>
    <row r="1" spans="2:20" x14ac:dyDescent="0.2">
      <c r="B1" s="53" t="s">
        <v>1584</v>
      </c>
      <c r="C1" s="72" t="s">
        <v>1</v>
      </c>
      <c r="D1" s="73">
        <v>1</v>
      </c>
      <c r="E1" s="73">
        <v>2</v>
      </c>
      <c r="F1" s="73">
        <v>3</v>
      </c>
      <c r="G1" s="73">
        <v>4</v>
      </c>
      <c r="H1" s="73">
        <v>5</v>
      </c>
      <c r="I1" s="73">
        <v>6</v>
      </c>
      <c r="J1" s="73">
        <v>7</v>
      </c>
      <c r="K1" s="73">
        <v>8</v>
      </c>
      <c r="L1" s="73">
        <v>9</v>
      </c>
      <c r="M1" s="73">
        <v>10</v>
      </c>
      <c r="N1" s="73">
        <v>11</v>
      </c>
      <c r="O1" s="73">
        <v>12</v>
      </c>
      <c r="P1" s="73">
        <v>13</v>
      </c>
      <c r="Q1" s="73">
        <v>14</v>
      </c>
      <c r="R1" s="73">
        <v>15</v>
      </c>
    </row>
    <row r="2" spans="2:20" x14ac:dyDescent="0.2">
      <c r="B2" s="53" t="str">
        <f>VLOOKUP(C2,Mon!A:B,2,FALSE)</f>
        <v>WATERAbellio</v>
      </c>
      <c r="C2" s="48" t="s">
        <v>123</v>
      </c>
      <c r="D2" s="74" t="str">
        <f>IFERROR(VLOOKUP($C2,Favorites!$B:$R,2+D$1,FALSE),"---")</f>
        <v>---</v>
      </c>
      <c r="E2" s="74" t="str">
        <f>IFERROR(VLOOKUP($C2,Favorites!$B:$R,2+E$1,FALSE),"---")</f>
        <v>---</v>
      </c>
      <c r="F2" s="74" t="str">
        <f>IFERROR(VLOOKUP($C2,Favorites!$B:$R,2+F$1,FALSE),"---")</f>
        <v>---</v>
      </c>
      <c r="G2" s="74" t="str">
        <f>IFERROR(VLOOKUP($C2,Favorites!$B:$R,2+G$1,FALSE),"---")</f>
        <v>---</v>
      </c>
      <c r="H2" s="74" t="str">
        <f>IFERROR(VLOOKUP($C2,Favorites!$B:$R,2+H$1,FALSE),"---")</f>
        <v>---</v>
      </c>
      <c r="I2" s="74" t="str">
        <f>IFERROR(VLOOKUP($C2,Favorites!$B:$R,2+I$1,FALSE),"---")</f>
        <v>---</v>
      </c>
      <c r="J2" s="74" t="str">
        <f>IFERROR(VLOOKUP($C2,Favorites!$B:$R,2+J$1,FALSE),"---")</f>
        <v>---</v>
      </c>
      <c r="K2" s="74" t="str">
        <f>IFERROR(VLOOKUP($C2,Favorites!$B:$R,2+K$1,FALSE),"---")</f>
        <v>---</v>
      </c>
      <c r="L2" s="74" t="str">
        <f>IFERROR(VLOOKUP($C2,Favorites!$B:$R,2+L$1,FALSE),"---")</f>
        <v>---</v>
      </c>
      <c r="M2" s="74" t="str">
        <f>IFERROR(VLOOKUP($C2,Favorites!$B:$R,2+M$1,FALSE),"---")</f>
        <v>---</v>
      </c>
      <c r="N2" s="74" t="str">
        <f>IFERROR(VLOOKUP($C2,Favorites!$B:$R,2+N$1,FALSE),"---")</f>
        <v>---</v>
      </c>
      <c r="O2" s="74" t="str">
        <f>IFERROR(VLOOKUP($C2,Favorites!$B:$R,2+O$1,FALSE),"---")</f>
        <v>---</v>
      </c>
      <c r="P2" s="74" t="str">
        <f>IFERROR(VLOOKUP($C2,Favorites!$B:$R,2+P$1,FALSE),"---")</f>
        <v>---</v>
      </c>
      <c r="Q2" s="74" t="str">
        <f>IFERROR(VLOOKUP($C2,Favorites!$B:$R,2+Q$1,FALSE),"---")</f>
        <v>---</v>
      </c>
      <c r="R2" s="74" t="str">
        <f>IFERROR(VLOOKUP($C2,Favorites!$B:$R,2+R$1,FALSE),"---")</f>
        <v>---</v>
      </c>
      <c r="S2" s="53" t="s">
        <v>1583</v>
      </c>
      <c r="T2" t="str">
        <f>D2&amp;E2&amp;F2&amp;G2&amp;H2&amp;I2&amp;J2&amp;K2&amp;L2&amp;M2&amp;N2&amp;O2&amp;P2&amp;Q2&amp;R2</f>
        <v>---------------------------------------------</v>
      </c>
    </row>
    <row r="3" spans="2:20" x14ac:dyDescent="0.2">
      <c r="B3" s="53" t="str">
        <f>VLOOKUP(C3,Mon!A:B,2,FALSE)</f>
        <v>WATERAbigail</v>
      </c>
      <c r="C3" s="48" t="s">
        <v>85</v>
      </c>
      <c r="D3" s="74" t="str">
        <f>IFERROR(VLOOKUP($C3,Favorites!$B:$R,2+D$1,FALSE),"---")</f>
        <v>---</v>
      </c>
      <c r="E3" s="74" t="str">
        <f>IFERROR(VLOOKUP($C3,Favorites!$B:$R,2+E$1,FALSE),"---")</f>
        <v>---</v>
      </c>
      <c r="F3" s="74" t="str">
        <f>IFERROR(VLOOKUP($C3,Favorites!$B:$R,2+F$1,FALSE),"---")</f>
        <v>---</v>
      </c>
      <c r="G3" s="74" t="str">
        <f>IFERROR(VLOOKUP($C3,Favorites!$B:$R,2+G$1,FALSE),"---")</f>
        <v>---</v>
      </c>
      <c r="H3" s="74" t="str">
        <f>IFERROR(VLOOKUP($C3,Favorites!$B:$R,2+H$1,FALSE),"---")</f>
        <v>---</v>
      </c>
      <c r="I3" s="74" t="str">
        <f>IFERROR(VLOOKUP($C3,Favorites!$B:$R,2+I$1,FALSE),"---")</f>
        <v>---</v>
      </c>
      <c r="J3" s="74" t="str">
        <f>IFERROR(VLOOKUP($C3,Favorites!$B:$R,2+J$1,FALSE),"---")</f>
        <v>---</v>
      </c>
      <c r="K3" s="74" t="str">
        <f>IFERROR(VLOOKUP($C3,Favorites!$B:$R,2+K$1,FALSE),"---")</f>
        <v>---</v>
      </c>
      <c r="L3" s="74" t="str">
        <f>IFERROR(VLOOKUP($C3,Favorites!$B:$R,2+L$1,FALSE),"---")</f>
        <v>---</v>
      </c>
      <c r="M3" s="74" t="str">
        <f>IFERROR(VLOOKUP($C3,Favorites!$B:$R,2+M$1,FALSE),"---")</f>
        <v>---</v>
      </c>
      <c r="N3" s="74" t="str">
        <f>IFERROR(VLOOKUP($C3,Favorites!$B:$R,2+N$1,FALSE),"---")</f>
        <v>---</v>
      </c>
      <c r="O3" s="74" t="str">
        <f>IFERROR(VLOOKUP($C3,Favorites!$B:$R,2+O$1,FALSE),"---")</f>
        <v>---</v>
      </c>
      <c r="P3" s="74" t="str">
        <f>IFERROR(VLOOKUP($C3,Favorites!$B:$R,2+P$1,FALSE),"---")</f>
        <v>---</v>
      </c>
      <c r="Q3" s="74" t="str">
        <f>IFERROR(VLOOKUP($C3,Favorites!$B:$R,2+Q$1,FALSE),"---")</f>
        <v>---</v>
      </c>
      <c r="R3" s="74" t="str">
        <f>IFERROR(VLOOKUP($C3,Favorites!$B:$R,2+R$1,FALSE),"---")</f>
        <v>---</v>
      </c>
      <c r="S3" s="53" t="s">
        <v>1583</v>
      </c>
      <c r="T3" t="str">
        <f t="shared" ref="T3:T66" si="0">D3&amp;E3&amp;F3&amp;G3&amp;H3&amp;I3&amp;J3&amp;K3&amp;L3&amp;M3&amp;N3&amp;O3&amp;P3&amp;Q3&amp;R3</f>
        <v>---------------------------------------------</v>
      </c>
    </row>
    <row r="4" spans="2:20" x14ac:dyDescent="0.2">
      <c r="B4" s="53" t="str">
        <f>VLOOKUP(C4,Mon!A:B,2,FALSE)</f>
        <v>WINDAcasis</v>
      </c>
      <c r="C4" s="48" t="s">
        <v>535</v>
      </c>
      <c r="D4" s="74" t="str">
        <f>IFERROR(VLOOKUP($C4,Favorites!$B:$R,2+D$1,FALSE),"---")</f>
        <v>---</v>
      </c>
      <c r="E4" s="74" t="str">
        <f>IFERROR(VLOOKUP($C4,Favorites!$B:$R,2+E$1,FALSE),"---")</f>
        <v>---</v>
      </c>
      <c r="F4" s="74" t="str">
        <f>IFERROR(VLOOKUP($C4,Favorites!$B:$R,2+F$1,FALSE),"---")</f>
        <v>---</v>
      </c>
      <c r="G4" s="74" t="str">
        <f>IFERROR(VLOOKUP($C4,Favorites!$B:$R,2+G$1,FALSE),"---")</f>
        <v>---</v>
      </c>
      <c r="H4" s="74" t="str">
        <f>IFERROR(VLOOKUP($C4,Favorites!$B:$R,2+H$1,FALSE),"---")</f>
        <v>---</v>
      </c>
      <c r="I4" s="74" t="str">
        <f>IFERROR(VLOOKUP($C4,Favorites!$B:$R,2+I$1,FALSE),"---")</f>
        <v>---</v>
      </c>
      <c r="J4" s="74" t="str">
        <f>IFERROR(VLOOKUP($C4,Favorites!$B:$R,2+J$1,FALSE),"---")</f>
        <v>---</v>
      </c>
      <c r="K4" s="74" t="str">
        <f>IFERROR(VLOOKUP($C4,Favorites!$B:$R,2+K$1,FALSE),"---")</f>
        <v>---</v>
      </c>
      <c r="L4" s="74" t="str">
        <f>IFERROR(VLOOKUP($C4,Favorites!$B:$R,2+L$1,FALSE),"---")</f>
        <v>---</v>
      </c>
      <c r="M4" s="74" t="str">
        <f>IFERROR(VLOOKUP($C4,Favorites!$B:$R,2+M$1,FALSE),"---")</f>
        <v>---</v>
      </c>
      <c r="N4" s="74" t="str">
        <f>IFERROR(VLOOKUP($C4,Favorites!$B:$R,2+N$1,FALSE),"---")</f>
        <v>---</v>
      </c>
      <c r="O4" s="74" t="str">
        <f>IFERROR(VLOOKUP($C4,Favorites!$B:$R,2+O$1,FALSE),"---")</f>
        <v>---</v>
      </c>
      <c r="P4" s="74" t="str">
        <f>IFERROR(VLOOKUP($C4,Favorites!$B:$R,2+P$1,FALSE),"---")</f>
        <v>---</v>
      </c>
      <c r="Q4" s="74" t="str">
        <f>IFERROR(VLOOKUP($C4,Favorites!$B:$R,2+Q$1,FALSE),"---")</f>
        <v>---</v>
      </c>
      <c r="R4" s="74" t="str">
        <f>IFERROR(VLOOKUP($C4,Favorites!$B:$R,2+R$1,FALSE),"---")</f>
        <v>---</v>
      </c>
      <c r="S4" s="53" t="s">
        <v>1583</v>
      </c>
      <c r="T4" t="str">
        <f t="shared" si="0"/>
        <v>---------------------------------------------</v>
      </c>
    </row>
    <row r="5" spans="2:20" x14ac:dyDescent="0.2">
      <c r="B5" s="53" t="str">
        <f>VLOOKUP(C5,Mon!A:B,2,FALSE)</f>
        <v>FIREAdrian</v>
      </c>
      <c r="C5" s="48" t="s">
        <v>563</v>
      </c>
      <c r="D5" s="74" t="str">
        <f>IFERROR(VLOOKUP($C5,Favorites!$B:$R,2+D$1,FALSE),"---")</f>
        <v>---</v>
      </c>
      <c r="E5" s="74" t="str">
        <f>IFERROR(VLOOKUP($C5,Favorites!$B:$R,2+E$1,FALSE),"---")</f>
        <v>---</v>
      </c>
      <c r="F5" s="74" t="str">
        <f>IFERROR(VLOOKUP($C5,Favorites!$B:$R,2+F$1,FALSE),"---")</f>
        <v>---</v>
      </c>
      <c r="G5" s="74" t="str">
        <f>IFERROR(VLOOKUP($C5,Favorites!$B:$R,2+G$1,FALSE),"---")</f>
        <v>---</v>
      </c>
      <c r="H5" s="74" t="str">
        <f>IFERROR(VLOOKUP($C5,Favorites!$B:$R,2+H$1,FALSE),"---")</f>
        <v>---</v>
      </c>
      <c r="I5" s="74" t="str">
        <f>IFERROR(VLOOKUP($C5,Favorites!$B:$R,2+I$1,FALSE),"---")</f>
        <v>---</v>
      </c>
      <c r="J5" s="74" t="str">
        <f>IFERROR(VLOOKUP($C5,Favorites!$B:$R,2+J$1,FALSE),"---")</f>
        <v>---</v>
      </c>
      <c r="K5" s="74" t="str">
        <f>IFERROR(VLOOKUP($C5,Favorites!$B:$R,2+K$1,FALSE),"---")</f>
        <v>---</v>
      </c>
      <c r="L5" s="74" t="str">
        <f>IFERROR(VLOOKUP($C5,Favorites!$B:$R,2+L$1,FALSE),"---")</f>
        <v>---</v>
      </c>
      <c r="M5" s="74" t="str">
        <f>IFERROR(VLOOKUP($C5,Favorites!$B:$R,2+M$1,FALSE),"---")</f>
        <v>---</v>
      </c>
      <c r="N5" s="74" t="str">
        <f>IFERROR(VLOOKUP($C5,Favorites!$B:$R,2+N$1,FALSE),"---")</f>
        <v>---</v>
      </c>
      <c r="O5" s="74" t="str">
        <f>IFERROR(VLOOKUP($C5,Favorites!$B:$R,2+O$1,FALSE),"---")</f>
        <v>---</v>
      </c>
      <c r="P5" s="74" t="str">
        <f>IFERROR(VLOOKUP($C5,Favorites!$B:$R,2+P$1,FALSE),"---")</f>
        <v>---</v>
      </c>
      <c r="Q5" s="74" t="str">
        <f>IFERROR(VLOOKUP($C5,Favorites!$B:$R,2+Q$1,FALSE),"---")</f>
        <v>---</v>
      </c>
      <c r="R5" s="74" t="str">
        <f>IFERROR(VLOOKUP($C5,Favorites!$B:$R,2+R$1,FALSE),"---")</f>
        <v>---</v>
      </c>
      <c r="S5" s="53" t="s">
        <v>1583</v>
      </c>
      <c r="T5" t="str">
        <f t="shared" si="0"/>
        <v>---------------------------------------------</v>
      </c>
    </row>
    <row r="6" spans="2:20" x14ac:dyDescent="0.2">
      <c r="B6" s="53" t="str">
        <f>VLOOKUP(C6,Mon!A:B,2,FALSE)</f>
        <v>WATERAegir</v>
      </c>
      <c r="C6" s="63" t="s">
        <v>433</v>
      </c>
      <c r="D6" s="74" t="str">
        <f>IFERROR(VLOOKUP($C6,Favorites!$B:$R,2+D$1,FALSE),"---")</f>
        <v>---</v>
      </c>
      <c r="E6" s="74" t="str">
        <f>IFERROR(VLOOKUP($C6,Favorites!$B:$R,2+E$1,FALSE),"---")</f>
        <v>---</v>
      </c>
      <c r="F6" s="74" t="str">
        <f>IFERROR(VLOOKUP($C6,Favorites!$B:$R,2+F$1,FALSE),"---")</f>
        <v>---</v>
      </c>
      <c r="G6" s="74" t="str">
        <f>IFERROR(VLOOKUP($C6,Favorites!$B:$R,2+G$1,FALSE),"---")</f>
        <v>---</v>
      </c>
      <c r="H6" s="74" t="str">
        <f>IFERROR(VLOOKUP($C6,Favorites!$B:$R,2+H$1,FALSE),"---")</f>
        <v>---</v>
      </c>
      <c r="I6" s="74" t="str">
        <f>IFERROR(VLOOKUP($C6,Favorites!$B:$R,2+I$1,FALSE),"---")</f>
        <v>---</v>
      </c>
      <c r="J6" s="74" t="str">
        <f>IFERROR(VLOOKUP($C6,Favorites!$B:$R,2+J$1,FALSE),"---")</f>
        <v>---</v>
      </c>
      <c r="K6" s="74" t="str">
        <f>IFERROR(VLOOKUP($C6,Favorites!$B:$R,2+K$1,FALSE),"---")</f>
        <v>---</v>
      </c>
      <c r="L6" s="74" t="str">
        <f>IFERROR(VLOOKUP($C6,Favorites!$B:$R,2+L$1,FALSE),"---")</f>
        <v>---</v>
      </c>
      <c r="M6" s="74" t="str">
        <f>IFERROR(VLOOKUP($C6,Favorites!$B:$R,2+M$1,FALSE),"---")</f>
        <v>---</v>
      </c>
      <c r="N6" s="74" t="str">
        <f>IFERROR(VLOOKUP($C6,Favorites!$B:$R,2+N$1,FALSE),"---")</f>
        <v>---</v>
      </c>
      <c r="O6" s="74" t="str">
        <f>IFERROR(VLOOKUP($C6,Favorites!$B:$R,2+O$1,FALSE),"---")</f>
        <v>---</v>
      </c>
      <c r="P6" s="74" t="str">
        <f>IFERROR(VLOOKUP($C6,Favorites!$B:$R,2+P$1,FALSE),"---")</f>
        <v>---</v>
      </c>
      <c r="Q6" s="74" t="str">
        <f>IFERROR(VLOOKUP($C6,Favorites!$B:$R,2+Q$1,FALSE),"---")</f>
        <v>---</v>
      </c>
      <c r="R6" s="74" t="str">
        <f>IFERROR(VLOOKUP($C6,Favorites!$B:$R,2+R$1,FALSE),"---")</f>
        <v>---</v>
      </c>
      <c r="S6" s="53" t="s">
        <v>1583</v>
      </c>
      <c r="T6" t="str">
        <f t="shared" si="0"/>
        <v>---------------------------------------------</v>
      </c>
    </row>
    <row r="7" spans="2:20" x14ac:dyDescent="0.2">
      <c r="B7" s="53" t="str">
        <f>VLOOKUP(C7,Mon!A:B,2,FALSE)</f>
        <v>WINDAeilene</v>
      </c>
      <c r="C7" s="48" t="s">
        <v>767</v>
      </c>
      <c r="D7" s="74" t="str">
        <f>IFERROR(VLOOKUP($C7,Favorites!$B:$R,2+D$1,FALSE),"---")</f>
        <v>---</v>
      </c>
      <c r="E7" s="74" t="str">
        <f>IFERROR(VLOOKUP($C7,Favorites!$B:$R,2+E$1,FALSE),"---")</f>
        <v>---</v>
      </c>
      <c r="F7" s="74" t="str">
        <f>IFERROR(VLOOKUP($C7,Favorites!$B:$R,2+F$1,FALSE),"---")</f>
        <v>---</v>
      </c>
      <c r="G7" s="74" t="str">
        <f>IFERROR(VLOOKUP($C7,Favorites!$B:$R,2+G$1,FALSE),"---")</f>
        <v>---</v>
      </c>
      <c r="H7" s="74" t="str">
        <f>IFERROR(VLOOKUP($C7,Favorites!$B:$R,2+H$1,FALSE),"---")</f>
        <v>---</v>
      </c>
      <c r="I7" s="74" t="str">
        <f>IFERROR(VLOOKUP($C7,Favorites!$B:$R,2+I$1,FALSE),"---")</f>
        <v>---</v>
      </c>
      <c r="J7" s="74" t="str">
        <f>IFERROR(VLOOKUP($C7,Favorites!$B:$R,2+J$1,FALSE),"---")</f>
        <v>---</v>
      </c>
      <c r="K7" s="74" t="str">
        <f>IFERROR(VLOOKUP($C7,Favorites!$B:$R,2+K$1,FALSE),"---")</f>
        <v>---</v>
      </c>
      <c r="L7" s="74" t="str">
        <f>IFERROR(VLOOKUP($C7,Favorites!$B:$R,2+L$1,FALSE),"---")</f>
        <v>---</v>
      </c>
      <c r="M7" s="74" t="str">
        <f>IFERROR(VLOOKUP($C7,Favorites!$B:$R,2+M$1,FALSE),"---")</f>
        <v>---</v>
      </c>
      <c r="N7" s="74" t="str">
        <f>IFERROR(VLOOKUP($C7,Favorites!$B:$R,2+N$1,FALSE),"---")</f>
        <v>---</v>
      </c>
      <c r="O7" s="74" t="str">
        <f>IFERROR(VLOOKUP($C7,Favorites!$B:$R,2+O$1,FALSE),"---")</f>
        <v>---</v>
      </c>
      <c r="P7" s="74" t="str">
        <f>IFERROR(VLOOKUP($C7,Favorites!$B:$R,2+P$1,FALSE),"---")</f>
        <v>---</v>
      </c>
      <c r="Q7" s="74" t="str">
        <f>IFERROR(VLOOKUP($C7,Favorites!$B:$R,2+Q$1,FALSE),"---")</f>
        <v>---</v>
      </c>
      <c r="R7" s="74" t="str">
        <f>IFERROR(VLOOKUP($C7,Favorites!$B:$R,2+R$1,FALSE),"---")</f>
        <v>---</v>
      </c>
      <c r="S7" s="53" t="s">
        <v>1583</v>
      </c>
      <c r="T7" t="str">
        <f t="shared" si="0"/>
        <v>---------------------------------------------</v>
      </c>
    </row>
    <row r="8" spans="2:20" x14ac:dyDescent="0.2">
      <c r="B8" s="53" t="str">
        <f>VLOOKUP(C8,Mon!A:B,2,FALSE)</f>
        <v>LIGHTAhman</v>
      </c>
      <c r="C8" s="63" t="s">
        <v>710</v>
      </c>
      <c r="D8" s="74" t="str">
        <f>IFERROR(VLOOKUP($C8,Favorites!$B:$R,2+D$1,FALSE),"---")</f>
        <v>---</v>
      </c>
      <c r="E8" s="74" t="str">
        <f>IFERROR(VLOOKUP($C8,Favorites!$B:$R,2+E$1,FALSE),"---")</f>
        <v>---</v>
      </c>
      <c r="F8" s="74" t="str">
        <f>IFERROR(VLOOKUP($C8,Favorites!$B:$R,2+F$1,FALSE),"---")</f>
        <v>---</v>
      </c>
      <c r="G8" s="74" t="str">
        <f>IFERROR(VLOOKUP($C8,Favorites!$B:$R,2+G$1,FALSE),"---")</f>
        <v>---</v>
      </c>
      <c r="H8" s="74" t="str">
        <f>IFERROR(VLOOKUP($C8,Favorites!$B:$R,2+H$1,FALSE),"---")</f>
        <v>---</v>
      </c>
      <c r="I8" s="74" t="str">
        <f>IFERROR(VLOOKUP($C8,Favorites!$B:$R,2+I$1,FALSE),"---")</f>
        <v>---</v>
      </c>
      <c r="J8" s="74" t="str">
        <f>IFERROR(VLOOKUP($C8,Favorites!$B:$R,2+J$1,FALSE),"---")</f>
        <v>---</v>
      </c>
      <c r="K8" s="74" t="str">
        <f>IFERROR(VLOOKUP($C8,Favorites!$B:$R,2+K$1,FALSE),"---")</f>
        <v>---</v>
      </c>
      <c r="L8" s="74" t="str">
        <f>IFERROR(VLOOKUP($C8,Favorites!$B:$R,2+L$1,FALSE),"---")</f>
        <v>---</v>
      </c>
      <c r="M8" s="74" t="str">
        <f>IFERROR(VLOOKUP($C8,Favorites!$B:$R,2+M$1,FALSE),"---")</f>
        <v>---</v>
      </c>
      <c r="N8" s="74" t="str">
        <f>IFERROR(VLOOKUP($C8,Favorites!$B:$R,2+N$1,FALSE),"---")</f>
        <v>---</v>
      </c>
      <c r="O8" s="74" t="str">
        <f>IFERROR(VLOOKUP($C8,Favorites!$B:$R,2+O$1,FALSE),"---")</f>
        <v>---</v>
      </c>
      <c r="P8" s="74" t="str">
        <f>IFERROR(VLOOKUP($C8,Favorites!$B:$R,2+P$1,FALSE),"---")</f>
        <v>---</v>
      </c>
      <c r="Q8" s="74" t="str">
        <f>IFERROR(VLOOKUP($C8,Favorites!$B:$R,2+Q$1,FALSE),"---")</f>
        <v>---</v>
      </c>
      <c r="R8" s="74" t="str">
        <f>IFERROR(VLOOKUP($C8,Favorites!$B:$R,2+R$1,FALSE),"---")</f>
        <v>---</v>
      </c>
      <c r="S8" s="53" t="s">
        <v>1583</v>
      </c>
      <c r="T8" t="str">
        <f t="shared" si="0"/>
        <v>---------------------------------------------</v>
      </c>
    </row>
    <row r="9" spans="2:20" x14ac:dyDescent="0.2">
      <c r="B9" s="53" t="str">
        <f>VLOOKUP(C9,Mon!A:B,2,FALSE)</f>
        <v>WINDAkhamamir</v>
      </c>
      <c r="C9" s="48" t="s">
        <v>259</v>
      </c>
      <c r="D9" s="74" t="str">
        <f>IFERROR(VLOOKUP($C9,Favorites!$B:$R,2+D$1,FALSE),"---")</f>
        <v>---</v>
      </c>
      <c r="E9" s="74" t="str">
        <f>IFERROR(VLOOKUP($C9,Favorites!$B:$R,2+E$1,FALSE),"---")</f>
        <v>---</v>
      </c>
      <c r="F9" s="74" t="str">
        <f>IFERROR(VLOOKUP($C9,Favorites!$B:$R,2+F$1,FALSE),"---")</f>
        <v>---</v>
      </c>
      <c r="G9" s="74" t="str">
        <f>IFERROR(VLOOKUP($C9,Favorites!$B:$R,2+G$1,FALSE),"---")</f>
        <v>---</v>
      </c>
      <c r="H9" s="74" t="str">
        <f>IFERROR(VLOOKUP($C9,Favorites!$B:$R,2+H$1,FALSE),"---")</f>
        <v>---</v>
      </c>
      <c r="I9" s="74" t="str">
        <f>IFERROR(VLOOKUP($C9,Favorites!$B:$R,2+I$1,FALSE),"---")</f>
        <v>---</v>
      </c>
      <c r="J9" s="74" t="str">
        <f>IFERROR(VLOOKUP($C9,Favorites!$B:$R,2+J$1,FALSE),"---")</f>
        <v>---</v>
      </c>
      <c r="K9" s="74" t="str">
        <f>IFERROR(VLOOKUP($C9,Favorites!$B:$R,2+K$1,FALSE),"---")</f>
        <v>---</v>
      </c>
      <c r="L9" s="74" t="str">
        <f>IFERROR(VLOOKUP($C9,Favorites!$B:$R,2+L$1,FALSE),"---")</f>
        <v>---</v>
      </c>
      <c r="M9" s="74" t="str">
        <f>IFERROR(VLOOKUP($C9,Favorites!$B:$R,2+M$1,FALSE),"---")</f>
        <v>---</v>
      </c>
      <c r="N9" s="74" t="str">
        <f>IFERROR(VLOOKUP($C9,Favorites!$B:$R,2+N$1,FALSE),"---")</f>
        <v>---</v>
      </c>
      <c r="O9" s="74" t="str">
        <f>IFERROR(VLOOKUP($C9,Favorites!$B:$R,2+O$1,FALSE),"---")</f>
        <v>---</v>
      </c>
      <c r="P9" s="74" t="str">
        <f>IFERROR(VLOOKUP($C9,Favorites!$B:$R,2+P$1,FALSE),"---")</f>
        <v>---</v>
      </c>
      <c r="Q9" s="74" t="str">
        <f>IFERROR(VLOOKUP($C9,Favorites!$B:$R,2+Q$1,FALSE),"---")</f>
        <v>---</v>
      </c>
      <c r="R9" s="74" t="str">
        <f>IFERROR(VLOOKUP($C9,Favorites!$B:$R,2+R$1,FALSE),"---")</f>
        <v>---</v>
      </c>
      <c r="S9" s="53" t="s">
        <v>1583</v>
      </c>
      <c r="T9" t="str">
        <f t="shared" si="0"/>
        <v>---------------------------------------------</v>
      </c>
    </row>
    <row r="10" spans="2:20" x14ac:dyDescent="0.2">
      <c r="B10" s="53" t="str">
        <f>VLOOKUP(C10,Mon!A:B,2,FALSE)</f>
        <v>FIREAkia</v>
      </c>
      <c r="C10" s="48" t="s">
        <v>524</v>
      </c>
      <c r="D10" s="74" t="str">
        <f>IFERROR(VLOOKUP($C10,Favorites!$B:$R,2+D$1,FALSE),"---")</f>
        <v>---</v>
      </c>
      <c r="E10" s="74" t="str">
        <f>IFERROR(VLOOKUP($C10,Favorites!$B:$R,2+E$1,FALSE),"---")</f>
        <v>---</v>
      </c>
      <c r="F10" s="74" t="str">
        <f>IFERROR(VLOOKUP($C10,Favorites!$B:$R,2+F$1,FALSE),"---")</f>
        <v>---</v>
      </c>
      <c r="G10" s="74" t="str">
        <f>IFERROR(VLOOKUP($C10,Favorites!$B:$R,2+G$1,FALSE),"---")</f>
        <v>---</v>
      </c>
      <c r="H10" s="74" t="str">
        <f>IFERROR(VLOOKUP($C10,Favorites!$B:$R,2+H$1,FALSE),"---")</f>
        <v>---</v>
      </c>
      <c r="I10" s="74" t="str">
        <f>IFERROR(VLOOKUP($C10,Favorites!$B:$R,2+I$1,FALSE),"---")</f>
        <v>---</v>
      </c>
      <c r="J10" s="74" t="str">
        <f>IFERROR(VLOOKUP($C10,Favorites!$B:$R,2+J$1,FALSE),"---")</f>
        <v>---</v>
      </c>
      <c r="K10" s="74" t="str">
        <f>IFERROR(VLOOKUP($C10,Favorites!$B:$R,2+K$1,FALSE),"---")</f>
        <v>---</v>
      </c>
      <c r="L10" s="74" t="str">
        <f>IFERROR(VLOOKUP($C10,Favorites!$B:$R,2+L$1,FALSE),"---")</f>
        <v>---</v>
      </c>
      <c r="M10" s="74" t="str">
        <f>IFERROR(VLOOKUP($C10,Favorites!$B:$R,2+M$1,FALSE),"---")</f>
        <v>---</v>
      </c>
      <c r="N10" s="74" t="str">
        <f>IFERROR(VLOOKUP($C10,Favorites!$B:$R,2+N$1,FALSE),"---")</f>
        <v>---</v>
      </c>
      <c r="O10" s="74" t="str">
        <f>IFERROR(VLOOKUP($C10,Favorites!$B:$R,2+O$1,FALSE),"---")</f>
        <v>---</v>
      </c>
      <c r="P10" s="74" t="str">
        <f>IFERROR(VLOOKUP($C10,Favorites!$B:$R,2+P$1,FALSE),"---")</f>
        <v>---</v>
      </c>
      <c r="Q10" s="74" t="str">
        <f>IFERROR(VLOOKUP($C10,Favorites!$B:$R,2+Q$1,FALSE),"---")</f>
        <v>---</v>
      </c>
      <c r="R10" s="74" t="str">
        <f>IFERROR(VLOOKUP($C10,Favorites!$B:$R,2+R$1,FALSE),"---")</f>
        <v>---</v>
      </c>
      <c r="S10" s="53" t="s">
        <v>1583</v>
      </c>
      <c r="T10" t="str">
        <f t="shared" si="0"/>
        <v>---------------------------------------------</v>
      </c>
    </row>
    <row r="11" spans="2:20" x14ac:dyDescent="0.2">
      <c r="B11" s="53" t="str">
        <f>VLOOKUP(C11,Mon!A:B,2,FALSE)</f>
        <v>LIGHTAkroma</v>
      </c>
      <c r="C11" s="48" t="s">
        <v>364</v>
      </c>
      <c r="D11" s="74" t="str">
        <f>IFERROR(VLOOKUP($C11,Favorites!$B:$R,2+D$1,FALSE),"---")</f>
        <v>---</v>
      </c>
      <c r="E11" s="74" t="str">
        <f>IFERROR(VLOOKUP($C11,Favorites!$B:$R,2+E$1,FALSE),"---")</f>
        <v>---</v>
      </c>
      <c r="F11" s="74" t="str">
        <f>IFERROR(VLOOKUP($C11,Favorites!$B:$R,2+F$1,FALSE),"---")</f>
        <v>---</v>
      </c>
      <c r="G11" s="74" t="str">
        <f>IFERROR(VLOOKUP($C11,Favorites!$B:$R,2+G$1,FALSE),"---")</f>
        <v>---</v>
      </c>
      <c r="H11" s="74" t="str">
        <f>IFERROR(VLOOKUP($C11,Favorites!$B:$R,2+H$1,FALSE),"---")</f>
        <v>---</v>
      </c>
      <c r="I11" s="74" t="str">
        <f>IFERROR(VLOOKUP($C11,Favorites!$B:$R,2+I$1,FALSE),"---")</f>
        <v>---</v>
      </c>
      <c r="J11" s="74" t="str">
        <f>IFERROR(VLOOKUP($C11,Favorites!$B:$R,2+J$1,FALSE),"---")</f>
        <v>---</v>
      </c>
      <c r="K11" s="74" t="str">
        <f>IFERROR(VLOOKUP($C11,Favorites!$B:$R,2+K$1,FALSE),"---")</f>
        <v>---</v>
      </c>
      <c r="L11" s="74" t="str">
        <f>IFERROR(VLOOKUP($C11,Favorites!$B:$R,2+L$1,FALSE),"---")</f>
        <v>---</v>
      </c>
      <c r="M11" s="74" t="str">
        <f>IFERROR(VLOOKUP($C11,Favorites!$B:$R,2+M$1,FALSE),"---")</f>
        <v>---</v>
      </c>
      <c r="N11" s="74" t="str">
        <f>IFERROR(VLOOKUP($C11,Favorites!$B:$R,2+N$1,FALSE),"---")</f>
        <v>---</v>
      </c>
      <c r="O11" s="74" t="str">
        <f>IFERROR(VLOOKUP($C11,Favorites!$B:$R,2+O$1,FALSE),"---")</f>
        <v>---</v>
      </c>
      <c r="P11" s="74" t="str">
        <f>IFERROR(VLOOKUP($C11,Favorites!$B:$R,2+P$1,FALSE),"---")</f>
        <v>---</v>
      </c>
      <c r="Q11" s="74" t="str">
        <f>IFERROR(VLOOKUP($C11,Favorites!$B:$R,2+Q$1,FALSE),"---")</f>
        <v>---</v>
      </c>
      <c r="R11" s="74" t="str">
        <f>IFERROR(VLOOKUP($C11,Favorites!$B:$R,2+R$1,FALSE),"---")</f>
        <v>---</v>
      </c>
      <c r="S11" s="53" t="s">
        <v>1583</v>
      </c>
      <c r="T11" t="str">
        <f t="shared" si="0"/>
        <v>---------------------------------------------</v>
      </c>
    </row>
    <row r="12" spans="2:20" x14ac:dyDescent="0.2">
      <c r="B12" s="53" t="str">
        <f>VLOOKUP(C12,Mon!A:B,2,FALSE)</f>
        <v>DARKAlexandra</v>
      </c>
      <c r="C12" s="48" t="s">
        <v>216</v>
      </c>
      <c r="D12" s="74" t="str">
        <f>IFERROR(VLOOKUP($C12,Favorites!$B:$R,2+D$1,FALSE),"---")</f>
        <v>---</v>
      </c>
      <c r="E12" s="74" t="str">
        <f>IFERROR(VLOOKUP($C12,Favorites!$B:$R,2+E$1,FALSE),"---")</f>
        <v>---</v>
      </c>
      <c r="F12" s="74" t="str">
        <f>IFERROR(VLOOKUP($C12,Favorites!$B:$R,2+F$1,FALSE),"---")</f>
        <v>---</v>
      </c>
      <c r="G12" s="74" t="str">
        <f>IFERROR(VLOOKUP($C12,Favorites!$B:$R,2+G$1,FALSE),"---")</f>
        <v>---</v>
      </c>
      <c r="H12" s="74" t="str">
        <f>IFERROR(VLOOKUP($C12,Favorites!$B:$R,2+H$1,FALSE),"---")</f>
        <v>---</v>
      </c>
      <c r="I12" s="74" t="str">
        <f>IFERROR(VLOOKUP($C12,Favorites!$B:$R,2+I$1,FALSE),"---")</f>
        <v>---</v>
      </c>
      <c r="J12" s="74" t="str">
        <f>IFERROR(VLOOKUP($C12,Favorites!$B:$R,2+J$1,FALSE),"---")</f>
        <v>---</v>
      </c>
      <c r="K12" s="74" t="str">
        <f>IFERROR(VLOOKUP($C12,Favorites!$B:$R,2+K$1,FALSE),"---")</f>
        <v>---</v>
      </c>
      <c r="L12" s="74" t="str">
        <f>IFERROR(VLOOKUP($C12,Favorites!$B:$R,2+L$1,FALSE),"---")</f>
        <v>---</v>
      </c>
      <c r="M12" s="74" t="str">
        <f>IFERROR(VLOOKUP($C12,Favorites!$B:$R,2+M$1,FALSE),"---")</f>
        <v>---</v>
      </c>
      <c r="N12" s="74" t="str">
        <f>IFERROR(VLOOKUP($C12,Favorites!$B:$R,2+N$1,FALSE),"---")</f>
        <v>---</v>
      </c>
      <c r="O12" s="74" t="str">
        <f>IFERROR(VLOOKUP($C12,Favorites!$B:$R,2+O$1,FALSE),"---")</f>
        <v>---</v>
      </c>
      <c r="P12" s="74" t="str">
        <f>IFERROR(VLOOKUP($C12,Favorites!$B:$R,2+P$1,FALSE),"---")</f>
        <v>---</v>
      </c>
      <c r="Q12" s="74" t="str">
        <f>IFERROR(VLOOKUP($C12,Favorites!$B:$R,2+Q$1,FALSE),"---")</f>
        <v>---</v>
      </c>
      <c r="R12" s="74" t="str">
        <f>IFERROR(VLOOKUP($C12,Favorites!$B:$R,2+R$1,FALSE),"---")</f>
        <v>---</v>
      </c>
      <c r="S12" s="53" t="s">
        <v>1583</v>
      </c>
      <c r="T12" t="str">
        <f t="shared" si="0"/>
        <v>---------------------------------------------</v>
      </c>
    </row>
    <row r="13" spans="2:20" x14ac:dyDescent="0.2">
      <c r="B13" s="53" t="str">
        <f>VLOOKUP(C13,Mon!A:B,2,FALSE)</f>
        <v>WATERAlicia</v>
      </c>
      <c r="C13" s="48" t="s">
        <v>268</v>
      </c>
      <c r="D13" s="74" t="str">
        <f>IFERROR(VLOOKUP($C13,Favorites!$B:$R,2+D$1,FALSE),"---")</f>
        <v>---</v>
      </c>
      <c r="E13" s="74" t="str">
        <f>IFERROR(VLOOKUP($C13,Favorites!$B:$R,2+E$1,FALSE),"---")</f>
        <v>---</v>
      </c>
      <c r="F13" s="74" t="str">
        <f>IFERROR(VLOOKUP($C13,Favorites!$B:$R,2+F$1,FALSE),"---")</f>
        <v>---</v>
      </c>
      <c r="G13" s="74" t="str">
        <f>IFERROR(VLOOKUP($C13,Favorites!$B:$R,2+G$1,FALSE),"---")</f>
        <v>---</v>
      </c>
      <c r="H13" s="74" t="str">
        <f>IFERROR(VLOOKUP($C13,Favorites!$B:$R,2+H$1,FALSE),"---")</f>
        <v>---</v>
      </c>
      <c r="I13" s="74" t="str">
        <f>IFERROR(VLOOKUP($C13,Favorites!$B:$R,2+I$1,FALSE),"---")</f>
        <v>---</v>
      </c>
      <c r="J13" s="74" t="str">
        <f>IFERROR(VLOOKUP($C13,Favorites!$B:$R,2+J$1,FALSE),"---")</f>
        <v>---</v>
      </c>
      <c r="K13" s="74" t="str">
        <f>IFERROR(VLOOKUP($C13,Favorites!$B:$R,2+K$1,FALSE),"---")</f>
        <v>---</v>
      </c>
      <c r="L13" s="74" t="str">
        <f>IFERROR(VLOOKUP($C13,Favorites!$B:$R,2+L$1,FALSE),"---")</f>
        <v>---</v>
      </c>
      <c r="M13" s="74" t="str">
        <f>IFERROR(VLOOKUP($C13,Favorites!$B:$R,2+M$1,FALSE),"---")</f>
        <v>---</v>
      </c>
      <c r="N13" s="74" t="str">
        <f>IFERROR(VLOOKUP($C13,Favorites!$B:$R,2+N$1,FALSE),"---")</f>
        <v>---</v>
      </c>
      <c r="O13" s="74" t="str">
        <f>IFERROR(VLOOKUP($C13,Favorites!$B:$R,2+O$1,FALSE),"---")</f>
        <v>---</v>
      </c>
      <c r="P13" s="74" t="str">
        <f>IFERROR(VLOOKUP($C13,Favorites!$B:$R,2+P$1,FALSE),"---")</f>
        <v>---</v>
      </c>
      <c r="Q13" s="74" t="str">
        <f>IFERROR(VLOOKUP($C13,Favorites!$B:$R,2+Q$1,FALSE),"---")</f>
        <v>---</v>
      </c>
      <c r="R13" s="74" t="str">
        <f>IFERROR(VLOOKUP($C13,Favorites!$B:$R,2+R$1,FALSE),"---")</f>
        <v>---</v>
      </c>
      <c r="S13" s="53" t="s">
        <v>1583</v>
      </c>
      <c r="T13" t="str">
        <f t="shared" si="0"/>
        <v>---------------------------------------------</v>
      </c>
    </row>
    <row r="14" spans="2:20" x14ac:dyDescent="0.2">
      <c r="B14" s="53" t="str">
        <f>VLOOKUP(C14,Mon!A:B,2,FALSE)</f>
        <v>WATERAllen</v>
      </c>
      <c r="C14" s="48" t="s">
        <v>692</v>
      </c>
      <c r="D14" s="74" t="str">
        <f>IFERROR(VLOOKUP($C14,Favorites!$B:$R,2+D$1,FALSE),"---")</f>
        <v>---</v>
      </c>
      <c r="E14" s="74" t="str">
        <f>IFERROR(VLOOKUP($C14,Favorites!$B:$R,2+E$1,FALSE),"---")</f>
        <v>---</v>
      </c>
      <c r="F14" s="74" t="str">
        <f>IFERROR(VLOOKUP($C14,Favorites!$B:$R,2+F$1,FALSE),"---")</f>
        <v>---</v>
      </c>
      <c r="G14" s="74" t="str">
        <f>IFERROR(VLOOKUP($C14,Favorites!$B:$R,2+G$1,FALSE),"---")</f>
        <v>---</v>
      </c>
      <c r="H14" s="74" t="str">
        <f>IFERROR(VLOOKUP($C14,Favorites!$B:$R,2+H$1,FALSE),"---")</f>
        <v>---</v>
      </c>
      <c r="I14" s="74" t="str">
        <f>IFERROR(VLOOKUP($C14,Favorites!$B:$R,2+I$1,FALSE),"---")</f>
        <v>---</v>
      </c>
      <c r="J14" s="74" t="str">
        <f>IFERROR(VLOOKUP($C14,Favorites!$B:$R,2+J$1,FALSE),"---")</f>
        <v>---</v>
      </c>
      <c r="K14" s="74" t="str">
        <f>IFERROR(VLOOKUP($C14,Favorites!$B:$R,2+K$1,FALSE),"---")</f>
        <v>---</v>
      </c>
      <c r="L14" s="74" t="str">
        <f>IFERROR(VLOOKUP($C14,Favorites!$B:$R,2+L$1,FALSE),"---")</f>
        <v>---</v>
      </c>
      <c r="M14" s="74" t="str">
        <f>IFERROR(VLOOKUP($C14,Favorites!$B:$R,2+M$1,FALSE),"---")</f>
        <v>---</v>
      </c>
      <c r="N14" s="74" t="str">
        <f>IFERROR(VLOOKUP($C14,Favorites!$B:$R,2+N$1,FALSE),"---")</f>
        <v>---</v>
      </c>
      <c r="O14" s="74" t="str">
        <f>IFERROR(VLOOKUP($C14,Favorites!$B:$R,2+O$1,FALSE),"---")</f>
        <v>---</v>
      </c>
      <c r="P14" s="74" t="str">
        <f>IFERROR(VLOOKUP($C14,Favorites!$B:$R,2+P$1,FALSE),"---")</f>
        <v>---</v>
      </c>
      <c r="Q14" s="74" t="str">
        <f>IFERROR(VLOOKUP($C14,Favorites!$B:$R,2+Q$1,FALSE),"---")</f>
        <v>---</v>
      </c>
      <c r="R14" s="74" t="str">
        <f>IFERROR(VLOOKUP($C14,Favorites!$B:$R,2+R$1,FALSE),"---")</f>
        <v>---</v>
      </c>
      <c r="S14" s="53" t="s">
        <v>1583</v>
      </c>
      <c r="T14" t="str">
        <f t="shared" si="0"/>
        <v>---------------------------------------------</v>
      </c>
    </row>
    <row r="15" spans="2:20" x14ac:dyDescent="0.2">
      <c r="B15" s="53" t="str">
        <f>VLOOKUP(C15,Mon!A:B,2,FALSE)</f>
        <v>LIGHTAmarna</v>
      </c>
      <c r="C15" s="48" t="s">
        <v>383</v>
      </c>
      <c r="D15" s="74" t="str">
        <f>IFERROR(VLOOKUP($C15,Favorites!$B:$R,2+D$1,FALSE),"---")</f>
        <v>---</v>
      </c>
      <c r="E15" s="74" t="str">
        <f>IFERROR(VLOOKUP($C15,Favorites!$B:$R,2+E$1,FALSE),"---")</f>
        <v>---</v>
      </c>
      <c r="F15" s="74" t="str">
        <f>IFERROR(VLOOKUP($C15,Favorites!$B:$R,2+F$1,FALSE),"---")</f>
        <v>---</v>
      </c>
      <c r="G15" s="74" t="str">
        <f>IFERROR(VLOOKUP($C15,Favorites!$B:$R,2+G$1,FALSE),"---")</f>
        <v>---</v>
      </c>
      <c r="H15" s="74" t="str">
        <f>IFERROR(VLOOKUP($C15,Favorites!$B:$R,2+H$1,FALSE),"---")</f>
        <v>---</v>
      </c>
      <c r="I15" s="74" t="str">
        <f>IFERROR(VLOOKUP($C15,Favorites!$B:$R,2+I$1,FALSE),"---")</f>
        <v>---</v>
      </c>
      <c r="J15" s="74" t="str">
        <f>IFERROR(VLOOKUP($C15,Favorites!$B:$R,2+J$1,FALSE),"---")</f>
        <v>---</v>
      </c>
      <c r="K15" s="74" t="str">
        <f>IFERROR(VLOOKUP($C15,Favorites!$B:$R,2+K$1,FALSE),"---")</f>
        <v>---</v>
      </c>
      <c r="L15" s="74" t="str">
        <f>IFERROR(VLOOKUP($C15,Favorites!$B:$R,2+L$1,FALSE),"---")</f>
        <v>---</v>
      </c>
      <c r="M15" s="74" t="str">
        <f>IFERROR(VLOOKUP($C15,Favorites!$B:$R,2+M$1,FALSE),"---")</f>
        <v>---</v>
      </c>
      <c r="N15" s="74" t="str">
        <f>IFERROR(VLOOKUP($C15,Favorites!$B:$R,2+N$1,FALSE),"---")</f>
        <v>---</v>
      </c>
      <c r="O15" s="74" t="str">
        <f>IFERROR(VLOOKUP($C15,Favorites!$B:$R,2+O$1,FALSE),"---")</f>
        <v>---</v>
      </c>
      <c r="P15" s="74" t="str">
        <f>IFERROR(VLOOKUP($C15,Favorites!$B:$R,2+P$1,FALSE),"---")</f>
        <v>---</v>
      </c>
      <c r="Q15" s="74" t="str">
        <f>IFERROR(VLOOKUP($C15,Favorites!$B:$R,2+Q$1,FALSE),"---")</f>
        <v>---</v>
      </c>
      <c r="R15" s="74" t="str">
        <f>IFERROR(VLOOKUP($C15,Favorites!$B:$R,2+R$1,FALSE),"---")</f>
        <v>---</v>
      </c>
      <c r="S15" s="53" t="s">
        <v>1583</v>
      </c>
      <c r="T15" t="str">
        <f t="shared" si="0"/>
        <v>---------------------------------------------</v>
      </c>
    </row>
    <row r="16" spans="2:20" x14ac:dyDescent="0.2">
      <c r="B16" s="53" t="str">
        <f>VLOOKUP(C16,Mon!A:B,2,FALSE)</f>
        <v>DARKAmduat</v>
      </c>
      <c r="C16" s="48" t="s">
        <v>377</v>
      </c>
      <c r="D16" s="74" t="str">
        <f>IFERROR(VLOOKUP($C16,Favorites!$B:$R,2+D$1,FALSE),"---")</f>
        <v>---</v>
      </c>
      <c r="E16" s="74" t="str">
        <f>IFERROR(VLOOKUP($C16,Favorites!$B:$R,2+E$1,FALSE),"---")</f>
        <v>---</v>
      </c>
      <c r="F16" s="74" t="str">
        <f>IFERROR(VLOOKUP($C16,Favorites!$B:$R,2+F$1,FALSE),"---")</f>
        <v>---</v>
      </c>
      <c r="G16" s="74" t="str">
        <f>IFERROR(VLOOKUP($C16,Favorites!$B:$R,2+G$1,FALSE),"---")</f>
        <v>---</v>
      </c>
      <c r="H16" s="74" t="str">
        <f>IFERROR(VLOOKUP($C16,Favorites!$B:$R,2+H$1,FALSE),"---")</f>
        <v>---</v>
      </c>
      <c r="I16" s="74" t="str">
        <f>IFERROR(VLOOKUP($C16,Favorites!$B:$R,2+I$1,FALSE),"---")</f>
        <v>---</v>
      </c>
      <c r="J16" s="74" t="str">
        <f>IFERROR(VLOOKUP($C16,Favorites!$B:$R,2+J$1,FALSE),"---")</f>
        <v>---</v>
      </c>
      <c r="K16" s="74" t="str">
        <f>IFERROR(VLOOKUP($C16,Favorites!$B:$R,2+K$1,FALSE),"---")</f>
        <v>---</v>
      </c>
      <c r="L16" s="74" t="str">
        <f>IFERROR(VLOOKUP($C16,Favorites!$B:$R,2+L$1,FALSE),"---")</f>
        <v>---</v>
      </c>
      <c r="M16" s="74" t="str">
        <f>IFERROR(VLOOKUP($C16,Favorites!$B:$R,2+M$1,FALSE),"---")</f>
        <v>---</v>
      </c>
      <c r="N16" s="74" t="str">
        <f>IFERROR(VLOOKUP($C16,Favorites!$B:$R,2+N$1,FALSE),"---")</f>
        <v>---</v>
      </c>
      <c r="O16" s="74" t="str">
        <f>IFERROR(VLOOKUP($C16,Favorites!$B:$R,2+O$1,FALSE),"---")</f>
        <v>---</v>
      </c>
      <c r="P16" s="74" t="str">
        <f>IFERROR(VLOOKUP($C16,Favorites!$B:$R,2+P$1,FALSE),"---")</f>
        <v>---</v>
      </c>
      <c r="Q16" s="74" t="str">
        <f>IFERROR(VLOOKUP($C16,Favorites!$B:$R,2+Q$1,FALSE),"---")</f>
        <v>---</v>
      </c>
      <c r="R16" s="74" t="str">
        <f>IFERROR(VLOOKUP($C16,Favorites!$B:$R,2+R$1,FALSE),"---")</f>
        <v>---</v>
      </c>
      <c r="S16" s="53" t="s">
        <v>1583</v>
      </c>
      <c r="T16" t="str">
        <f t="shared" si="0"/>
        <v>---------------------------------------------</v>
      </c>
    </row>
    <row r="17" spans="2:20" x14ac:dyDescent="0.2">
      <c r="B17" s="53" t="str">
        <f>VLOOKUP(C17,Mon!A:B,2,FALSE)</f>
        <v>WATERAmelia</v>
      </c>
      <c r="C17" s="48" t="s">
        <v>217</v>
      </c>
      <c r="D17" s="74" t="str">
        <f>IFERROR(VLOOKUP($C17,Favorites!$B:$R,2+D$1,FALSE),"---")</f>
        <v>---</v>
      </c>
      <c r="E17" s="74" t="str">
        <f>IFERROR(VLOOKUP($C17,Favorites!$B:$R,2+E$1,FALSE),"---")</f>
        <v>---</v>
      </c>
      <c r="F17" s="74" t="str">
        <f>IFERROR(VLOOKUP($C17,Favorites!$B:$R,2+F$1,FALSE),"---")</f>
        <v>---</v>
      </c>
      <c r="G17" s="74" t="str">
        <f>IFERROR(VLOOKUP($C17,Favorites!$B:$R,2+G$1,FALSE),"---")</f>
        <v>---</v>
      </c>
      <c r="H17" s="74" t="str">
        <f>IFERROR(VLOOKUP($C17,Favorites!$B:$R,2+H$1,FALSE),"---")</f>
        <v>---</v>
      </c>
      <c r="I17" s="74" t="str">
        <f>IFERROR(VLOOKUP($C17,Favorites!$B:$R,2+I$1,FALSE),"---")</f>
        <v>---</v>
      </c>
      <c r="J17" s="74" t="str">
        <f>IFERROR(VLOOKUP($C17,Favorites!$B:$R,2+J$1,FALSE),"---")</f>
        <v>---</v>
      </c>
      <c r="K17" s="74" t="str">
        <f>IFERROR(VLOOKUP($C17,Favorites!$B:$R,2+K$1,FALSE),"---")</f>
        <v>---</v>
      </c>
      <c r="L17" s="74" t="str">
        <f>IFERROR(VLOOKUP($C17,Favorites!$B:$R,2+L$1,FALSE),"---")</f>
        <v>---</v>
      </c>
      <c r="M17" s="74" t="str">
        <f>IFERROR(VLOOKUP($C17,Favorites!$B:$R,2+M$1,FALSE),"---")</f>
        <v>---</v>
      </c>
      <c r="N17" s="74" t="str">
        <f>IFERROR(VLOOKUP($C17,Favorites!$B:$R,2+N$1,FALSE),"---")</f>
        <v>---</v>
      </c>
      <c r="O17" s="74" t="str">
        <f>IFERROR(VLOOKUP($C17,Favorites!$B:$R,2+O$1,FALSE),"---")</f>
        <v>---</v>
      </c>
      <c r="P17" s="74" t="str">
        <f>IFERROR(VLOOKUP($C17,Favorites!$B:$R,2+P$1,FALSE),"---")</f>
        <v>---</v>
      </c>
      <c r="Q17" s="74" t="str">
        <f>IFERROR(VLOOKUP($C17,Favorites!$B:$R,2+Q$1,FALSE),"---")</f>
        <v>---</v>
      </c>
      <c r="R17" s="74" t="str">
        <f>IFERROR(VLOOKUP($C17,Favorites!$B:$R,2+R$1,FALSE),"---")</f>
        <v>---</v>
      </c>
      <c r="S17" s="53" t="s">
        <v>1583</v>
      </c>
      <c r="T17" t="str">
        <f t="shared" si="0"/>
        <v>---------------------------------------------</v>
      </c>
    </row>
    <row r="18" spans="2:20" x14ac:dyDescent="0.2">
      <c r="B18" s="53" t="str">
        <f>VLOOKUP(C18,Mon!A:B,2,FALSE)</f>
        <v>WATERAnavel</v>
      </c>
      <c r="C18" s="48" t="s">
        <v>327</v>
      </c>
      <c r="D18" s="74" t="str">
        <f>IFERROR(VLOOKUP($C18,Favorites!$B:$R,2+D$1,FALSE),"---")</f>
        <v>---</v>
      </c>
      <c r="E18" s="74" t="str">
        <f>IFERROR(VLOOKUP($C18,Favorites!$B:$R,2+E$1,FALSE),"---")</f>
        <v>---</v>
      </c>
      <c r="F18" s="74" t="str">
        <f>IFERROR(VLOOKUP($C18,Favorites!$B:$R,2+F$1,FALSE),"---")</f>
        <v>---</v>
      </c>
      <c r="G18" s="74" t="str">
        <f>IFERROR(VLOOKUP($C18,Favorites!$B:$R,2+G$1,FALSE),"---")</f>
        <v>---</v>
      </c>
      <c r="H18" s="74" t="str">
        <f>IFERROR(VLOOKUP($C18,Favorites!$B:$R,2+H$1,FALSE),"---")</f>
        <v>---</v>
      </c>
      <c r="I18" s="74" t="str">
        <f>IFERROR(VLOOKUP($C18,Favorites!$B:$R,2+I$1,FALSE),"---")</f>
        <v>---</v>
      </c>
      <c r="J18" s="74" t="str">
        <f>IFERROR(VLOOKUP($C18,Favorites!$B:$R,2+J$1,FALSE),"---")</f>
        <v>---</v>
      </c>
      <c r="K18" s="74" t="str">
        <f>IFERROR(VLOOKUP($C18,Favorites!$B:$R,2+K$1,FALSE),"---")</f>
        <v>---</v>
      </c>
      <c r="L18" s="74" t="str">
        <f>IFERROR(VLOOKUP($C18,Favorites!$B:$R,2+L$1,FALSE),"---")</f>
        <v>---</v>
      </c>
      <c r="M18" s="74" t="str">
        <f>IFERROR(VLOOKUP($C18,Favorites!$B:$R,2+M$1,FALSE),"---")</f>
        <v>---</v>
      </c>
      <c r="N18" s="74" t="str">
        <f>IFERROR(VLOOKUP($C18,Favorites!$B:$R,2+N$1,FALSE),"---")</f>
        <v>---</v>
      </c>
      <c r="O18" s="74" t="str">
        <f>IFERROR(VLOOKUP($C18,Favorites!$B:$R,2+O$1,FALSE),"---")</f>
        <v>---</v>
      </c>
      <c r="P18" s="74" t="str">
        <f>IFERROR(VLOOKUP($C18,Favorites!$B:$R,2+P$1,FALSE),"---")</f>
        <v>---</v>
      </c>
      <c r="Q18" s="74" t="str">
        <f>IFERROR(VLOOKUP($C18,Favorites!$B:$R,2+Q$1,FALSE),"---")</f>
        <v>---</v>
      </c>
      <c r="R18" s="74" t="str">
        <f>IFERROR(VLOOKUP($C18,Favorites!$B:$R,2+R$1,FALSE),"---")</f>
        <v>---</v>
      </c>
      <c r="S18" s="53" t="s">
        <v>1583</v>
      </c>
      <c r="T18" t="str">
        <f t="shared" si="0"/>
        <v>---------------------------------------------</v>
      </c>
    </row>
    <row r="19" spans="2:20" x14ac:dyDescent="0.2">
      <c r="B19" s="53" t="str">
        <f>VLOOKUP(C19,Mon!A:B,2,FALSE)</f>
        <v>WINDAnduril</v>
      </c>
      <c r="C19" s="48" t="s">
        <v>721</v>
      </c>
      <c r="D19" s="74" t="str">
        <f>IFERROR(VLOOKUP($C19,Favorites!$B:$R,2+D$1,FALSE),"---")</f>
        <v>---</v>
      </c>
      <c r="E19" s="74" t="str">
        <f>IFERROR(VLOOKUP($C19,Favorites!$B:$R,2+E$1,FALSE),"---")</f>
        <v>---</v>
      </c>
      <c r="F19" s="74" t="str">
        <f>IFERROR(VLOOKUP($C19,Favorites!$B:$R,2+F$1,FALSE),"---")</f>
        <v>---</v>
      </c>
      <c r="G19" s="74" t="str">
        <f>IFERROR(VLOOKUP($C19,Favorites!$B:$R,2+G$1,FALSE),"---")</f>
        <v>---</v>
      </c>
      <c r="H19" s="74" t="str">
        <f>IFERROR(VLOOKUP($C19,Favorites!$B:$R,2+H$1,FALSE),"---")</f>
        <v>---</v>
      </c>
      <c r="I19" s="74" t="str">
        <f>IFERROR(VLOOKUP($C19,Favorites!$B:$R,2+I$1,FALSE),"---")</f>
        <v>---</v>
      </c>
      <c r="J19" s="74" t="str">
        <f>IFERROR(VLOOKUP($C19,Favorites!$B:$R,2+J$1,FALSE),"---")</f>
        <v>---</v>
      </c>
      <c r="K19" s="74" t="str">
        <f>IFERROR(VLOOKUP($C19,Favorites!$B:$R,2+K$1,FALSE),"---")</f>
        <v>---</v>
      </c>
      <c r="L19" s="74" t="str">
        <f>IFERROR(VLOOKUP($C19,Favorites!$B:$R,2+L$1,FALSE),"---")</f>
        <v>---</v>
      </c>
      <c r="M19" s="74" t="str">
        <f>IFERROR(VLOOKUP($C19,Favorites!$B:$R,2+M$1,FALSE),"---")</f>
        <v>---</v>
      </c>
      <c r="N19" s="74" t="str">
        <f>IFERROR(VLOOKUP($C19,Favorites!$B:$R,2+N$1,FALSE),"---")</f>
        <v>---</v>
      </c>
      <c r="O19" s="74" t="str">
        <f>IFERROR(VLOOKUP($C19,Favorites!$B:$R,2+O$1,FALSE),"---")</f>
        <v>---</v>
      </c>
      <c r="P19" s="74" t="str">
        <f>IFERROR(VLOOKUP($C19,Favorites!$B:$R,2+P$1,FALSE),"---")</f>
        <v>---</v>
      </c>
      <c r="Q19" s="74" t="str">
        <f>IFERROR(VLOOKUP($C19,Favorites!$B:$R,2+Q$1,FALSE),"---")</f>
        <v>---</v>
      </c>
      <c r="R19" s="74" t="str">
        <f>IFERROR(VLOOKUP($C19,Favorites!$B:$R,2+R$1,FALSE),"---")</f>
        <v>---</v>
      </c>
      <c r="S19" s="53" t="s">
        <v>1583</v>
      </c>
      <c r="T19" t="str">
        <f t="shared" si="0"/>
        <v>---------------------------------------------</v>
      </c>
    </row>
    <row r="20" spans="2:20" x14ac:dyDescent="0.2">
      <c r="B20" s="53" t="str">
        <f>VLOOKUP(C20,Mon!A:B,2,FALSE)</f>
        <v>FIREAnne</v>
      </c>
      <c r="C20" s="48" t="s">
        <v>598</v>
      </c>
      <c r="D20" s="74" t="str">
        <f>IFERROR(VLOOKUP($C20,Favorites!$B:$R,2+D$1,FALSE),"---")</f>
        <v>---</v>
      </c>
      <c r="E20" s="74" t="str">
        <f>IFERROR(VLOOKUP($C20,Favorites!$B:$R,2+E$1,FALSE),"---")</f>
        <v>---</v>
      </c>
      <c r="F20" s="74" t="str">
        <f>IFERROR(VLOOKUP($C20,Favorites!$B:$R,2+F$1,FALSE),"---")</f>
        <v>---</v>
      </c>
      <c r="G20" s="74" t="str">
        <f>IFERROR(VLOOKUP($C20,Favorites!$B:$R,2+G$1,FALSE),"---")</f>
        <v>---</v>
      </c>
      <c r="H20" s="74" t="str">
        <f>IFERROR(VLOOKUP($C20,Favorites!$B:$R,2+H$1,FALSE),"---")</f>
        <v>---</v>
      </c>
      <c r="I20" s="74" t="str">
        <f>IFERROR(VLOOKUP($C20,Favorites!$B:$R,2+I$1,FALSE),"---")</f>
        <v>---</v>
      </c>
      <c r="J20" s="74" t="str">
        <f>IFERROR(VLOOKUP($C20,Favorites!$B:$R,2+J$1,FALSE),"---")</f>
        <v>---</v>
      </c>
      <c r="K20" s="74" t="str">
        <f>IFERROR(VLOOKUP($C20,Favorites!$B:$R,2+K$1,FALSE),"---")</f>
        <v>---</v>
      </c>
      <c r="L20" s="74" t="str">
        <f>IFERROR(VLOOKUP($C20,Favorites!$B:$R,2+L$1,FALSE),"---")</f>
        <v>---</v>
      </c>
      <c r="M20" s="74" t="str">
        <f>IFERROR(VLOOKUP($C20,Favorites!$B:$R,2+M$1,FALSE),"---")</f>
        <v>---</v>
      </c>
      <c r="N20" s="74" t="str">
        <f>IFERROR(VLOOKUP($C20,Favorites!$B:$R,2+N$1,FALSE),"---")</f>
        <v>---</v>
      </c>
      <c r="O20" s="74" t="str">
        <f>IFERROR(VLOOKUP($C20,Favorites!$B:$R,2+O$1,FALSE),"---")</f>
        <v>---</v>
      </c>
      <c r="P20" s="74" t="str">
        <f>IFERROR(VLOOKUP($C20,Favorites!$B:$R,2+P$1,FALSE),"---")</f>
        <v>---</v>
      </c>
      <c r="Q20" s="74" t="str">
        <f>IFERROR(VLOOKUP($C20,Favorites!$B:$R,2+Q$1,FALSE),"---")</f>
        <v>---</v>
      </c>
      <c r="R20" s="74" t="str">
        <f>IFERROR(VLOOKUP($C20,Favorites!$B:$R,2+R$1,FALSE),"---")</f>
        <v>---</v>
      </c>
      <c r="S20" s="53" t="s">
        <v>1583</v>
      </c>
      <c r="T20" t="str">
        <f t="shared" si="0"/>
        <v>---------------------------------------------</v>
      </c>
    </row>
    <row r="21" spans="2:20" x14ac:dyDescent="0.2">
      <c r="B21" s="53" t="str">
        <f>VLOOKUP(C21,Mon!A:B,2,FALSE)</f>
        <v>FIREAntares</v>
      </c>
      <c r="C21" s="48" t="s">
        <v>466</v>
      </c>
      <c r="D21" s="74" t="str">
        <f>IFERROR(VLOOKUP($C21,Favorites!$B:$R,2+D$1,FALSE),"---")</f>
        <v>---</v>
      </c>
      <c r="E21" s="74" t="str">
        <f>IFERROR(VLOOKUP($C21,Favorites!$B:$R,2+E$1,FALSE),"---")</f>
        <v>---</v>
      </c>
      <c r="F21" s="74" t="str">
        <f>IFERROR(VLOOKUP($C21,Favorites!$B:$R,2+F$1,FALSE),"---")</f>
        <v>---</v>
      </c>
      <c r="G21" s="74" t="str">
        <f>IFERROR(VLOOKUP($C21,Favorites!$B:$R,2+G$1,FALSE),"---")</f>
        <v>---</v>
      </c>
      <c r="H21" s="74" t="str">
        <f>IFERROR(VLOOKUP($C21,Favorites!$B:$R,2+H$1,FALSE),"---")</f>
        <v>---</v>
      </c>
      <c r="I21" s="74" t="str">
        <f>IFERROR(VLOOKUP($C21,Favorites!$B:$R,2+I$1,FALSE),"---")</f>
        <v>---</v>
      </c>
      <c r="J21" s="74" t="str">
        <f>IFERROR(VLOOKUP($C21,Favorites!$B:$R,2+J$1,FALSE),"---")</f>
        <v>---</v>
      </c>
      <c r="K21" s="74" t="str">
        <f>IFERROR(VLOOKUP($C21,Favorites!$B:$R,2+K$1,FALSE),"---")</f>
        <v>---</v>
      </c>
      <c r="L21" s="74" t="str">
        <f>IFERROR(VLOOKUP($C21,Favorites!$B:$R,2+L$1,FALSE),"---")</f>
        <v>---</v>
      </c>
      <c r="M21" s="74" t="str">
        <f>IFERROR(VLOOKUP($C21,Favorites!$B:$R,2+M$1,FALSE),"---")</f>
        <v>---</v>
      </c>
      <c r="N21" s="74" t="str">
        <f>IFERROR(VLOOKUP($C21,Favorites!$B:$R,2+N$1,FALSE),"---")</f>
        <v>---</v>
      </c>
      <c r="O21" s="74" t="str">
        <f>IFERROR(VLOOKUP($C21,Favorites!$B:$R,2+O$1,FALSE),"---")</f>
        <v>---</v>
      </c>
      <c r="P21" s="74" t="str">
        <f>IFERROR(VLOOKUP($C21,Favorites!$B:$R,2+P$1,FALSE),"---")</f>
        <v>---</v>
      </c>
      <c r="Q21" s="74" t="str">
        <f>IFERROR(VLOOKUP($C21,Favorites!$B:$R,2+Q$1,FALSE),"---")</f>
        <v>---</v>
      </c>
      <c r="R21" s="74" t="str">
        <f>IFERROR(VLOOKUP($C21,Favorites!$B:$R,2+R$1,FALSE),"---")</f>
        <v>---</v>
      </c>
      <c r="S21" s="53" t="s">
        <v>1583</v>
      </c>
      <c r="T21" t="str">
        <f t="shared" si="0"/>
        <v>---------------------------------------------</v>
      </c>
    </row>
    <row r="22" spans="2:20" x14ac:dyDescent="0.2">
      <c r="B22" s="53" t="str">
        <f>VLOOKUP(C22,Mon!A:B,2,FALSE)</f>
        <v>WATERAqcus</v>
      </c>
      <c r="C22" s="48" t="s">
        <v>590</v>
      </c>
      <c r="D22" s="74" t="str">
        <f>IFERROR(VLOOKUP($C22,Favorites!$B:$R,2+D$1,FALSE),"---")</f>
        <v>---</v>
      </c>
      <c r="E22" s="74" t="str">
        <f>IFERROR(VLOOKUP($C22,Favorites!$B:$R,2+E$1,FALSE),"---")</f>
        <v>---</v>
      </c>
      <c r="F22" s="74" t="str">
        <f>IFERROR(VLOOKUP($C22,Favorites!$B:$R,2+F$1,FALSE),"---")</f>
        <v>---</v>
      </c>
      <c r="G22" s="74" t="str">
        <f>IFERROR(VLOOKUP($C22,Favorites!$B:$R,2+G$1,FALSE),"---")</f>
        <v>---</v>
      </c>
      <c r="H22" s="74" t="str">
        <f>IFERROR(VLOOKUP($C22,Favorites!$B:$R,2+H$1,FALSE),"---")</f>
        <v>---</v>
      </c>
      <c r="I22" s="74" t="str">
        <f>IFERROR(VLOOKUP($C22,Favorites!$B:$R,2+I$1,FALSE),"---")</f>
        <v>---</v>
      </c>
      <c r="J22" s="74" t="str">
        <f>IFERROR(VLOOKUP($C22,Favorites!$B:$R,2+J$1,FALSE),"---")</f>
        <v>---</v>
      </c>
      <c r="K22" s="74" t="str">
        <f>IFERROR(VLOOKUP($C22,Favorites!$B:$R,2+K$1,FALSE),"---")</f>
        <v>---</v>
      </c>
      <c r="L22" s="74" t="str">
        <f>IFERROR(VLOOKUP($C22,Favorites!$B:$R,2+L$1,FALSE),"---")</f>
        <v>---</v>
      </c>
      <c r="M22" s="74" t="str">
        <f>IFERROR(VLOOKUP($C22,Favorites!$B:$R,2+M$1,FALSE),"---")</f>
        <v>---</v>
      </c>
      <c r="N22" s="74" t="str">
        <f>IFERROR(VLOOKUP($C22,Favorites!$B:$R,2+N$1,FALSE),"---")</f>
        <v>---</v>
      </c>
      <c r="O22" s="74" t="str">
        <f>IFERROR(VLOOKUP($C22,Favorites!$B:$R,2+O$1,FALSE),"---")</f>
        <v>---</v>
      </c>
      <c r="P22" s="74" t="str">
        <f>IFERROR(VLOOKUP($C22,Favorites!$B:$R,2+P$1,FALSE),"---")</f>
        <v>---</v>
      </c>
      <c r="Q22" s="74" t="str">
        <f>IFERROR(VLOOKUP($C22,Favorites!$B:$R,2+Q$1,FALSE),"---")</f>
        <v>---</v>
      </c>
      <c r="R22" s="74" t="str">
        <f>IFERROR(VLOOKUP($C22,Favorites!$B:$R,2+R$1,FALSE),"---")</f>
        <v>---</v>
      </c>
      <c r="S22" s="53" t="s">
        <v>1583</v>
      </c>
      <c r="T22" t="str">
        <f t="shared" si="0"/>
        <v>---------------------------------------------</v>
      </c>
    </row>
    <row r="23" spans="2:20" x14ac:dyDescent="0.2">
      <c r="B23" s="53" t="str">
        <f>VLOOKUP(C23,Mon!A:B,2,FALSE)</f>
        <v>WINDAquila</v>
      </c>
      <c r="C23" s="48" t="s">
        <v>453</v>
      </c>
      <c r="D23" s="74" t="str">
        <f>IFERROR(VLOOKUP($C23,Favorites!$B:$R,2+D$1,FALSE),"---")</f>
        <v>---</v>
      </c>
      <c r="E23" s="74" t="str">
        <f>IFERROR(VLOOKUP($C23,Favorites!$B:$R,2+E$1,FALSE),"---")</f>
        <v>---</v>
      </c>
      <c r="F23" s="74" t="str">
        <f>IFERROR(VLOOKUP($C23,Favorites!$B:$R,2+F$1,FALSE),"---")</f>
        <v>---</v>
      </c>
      <c r="G23" s="74" t="str">
        <f>IFERROR(VLOOKUP($C23,Favorites!$B:$R,2+G$1,FALSE),"---")</f>
        <v>---</v>
      </c>
      <c r="H23" s="74" t="str">
        <f>IFERROR(VLOOKUP($C23,Favorites!$B:$R,2+H$1,FALSE),"---")</f>
        <v>---</v>
      </c>
      <c r="I23" s="74" t="str">
        <f>IFERROR(VLOOKUP($C23,Favorites!$B:$R,2+I$1,FALSE),"---")</f>
        <v>---</v>
      </c>
      <c r="J23" s="74" t="str">
        <f>IFERROR(VLOOKUP($C23,Favorites!$B:$R,2+J$1,FALSE),"---")</f>
        <v>---</v>
      </c>
      <c r="K23" s="74" t="str">
        <f>IFERROR(VLOOKUP($C23,Favorites!$B:$R,2+K$1,FALSE),"---")</f>
        <v>---</v>
      </c>
      <c r="L23" s="74" t="str">
        <f>IFERROR(VLOOKUP($C23,Favorites!$B:$R,2+L$1,FALSE),"---")</f>
        <v>---</v>
      </c>
      <c r="M23" s="74" t="str">
        <f>IFERROR(VLOOKUP($C23,Favorites!$B:$R,2+M$1,FALSE),"---")</f>
        <v>---</v>
      </c>
      <c r="N23" s="74" t="str">
        <f>IFERROR(VLOOKUP($C23,Favorites!$B:$R,2+N$1,FALSE),"---")</f>
        <v>---</v>
      </c>
      <c r="O23" s="74" t="str">
        <f>IFERROR(VLOOKUP($C23,Favorites!$B:$R,2+O$1,FALSE),"---")</f>
        <v>---</v>
      </c>
      <c r="P23" s="74" t="str">
        <f>IFERROR(VLOOKUP($C23,Favorites!$B:$R,2+P$1,FALSE),"---")</f>
        <v>---</v>
      </c>
      <c r="Q23" s="74" t="str">
        <f>IFERROR(VLOOKUP($C23,Favorites!$B:$R,2+Q$1,FALSE),"---")</f>
        <v>---</v>
      </c>
      <c r="R23" s="74" t="str">
        <f>IFERROR(VLOOKUP($C23,Favorites!$B:$R,2+R$1,FALSE),"---")</f>
        <v>---</v>
      </c>
      <c r="S23" s="53" t="s">
        <v>1583</v>
      </c>
      <c r="T23" t="str">
        <f t="shared" si="0"/>
        <v>---------------------------------------------</v>
      </c>
    </row>
    <row r="24" spans="2:20" x14ac:dyDescent="0.2">
      <c r="B24" s="53" t="str">
        <f>VLOOKUP(C24,Mon!A:B,2,FALSE)</f>
        <v>WINDArang</v>
      </c>
      <c r="C24" s="63" t="s">
        <v>550</v>
      </c>
      <c r="D24" s="74" t="str">
        <f>IFERROR(VLOOKUP($C24,Favorites!$B:$R,2+D$1,FALSE),"---")</f>
        <v>---</v>
      </c>
      <c r="E24" s="74" t="str">
        <f>IFERROR(VLOOKUP($C24,Favorites!$B:$R,2+E$1,FALSE),"---")</f>
        <v>---</v>
      </c>
      <c r="F24" s="74" t="str">
        <f>IFERROR(VLOOKUP($C24,Favorites!$B:$R,2+F$1,FALSE),"---")</f>
        <v>---</v>
      </c>
      <c r="G24" s="74" t="str">
        <f>IFERROR(VLOOKUP($C24,Favorites!$B:$R,2+G$1,FALSE),"---")</f>
        <v>---</v>
      </c>
      <c r="H24" s="74" t="str">
        <f>IFERROR(VLOOKUP($C24,Favorites!$B:$R,2+H$1,FALSE),"---")</f>
        <v>---</v>
      </c>
      <c r="I24" s="74" t="str">
        <f>IFERROR(VLOOKUP($C24,Favorites!$B:$R,2+I$1,FALSE),"---")</f>
        <v>---</v>
      </c>
      <c r="J24" s="74" t="str">
        <f>IFERROR(VLOOKUP($C24,Favorites!$B:$R,2+J$1,FALSE),"---")</f>
        <v>---</v>
      </c>
      <c r="K24" s="74" t="str">
        <f>IFERROR(VLOOKUP($C24,Favorites!$B:$R,2+K$1,FALSE),"---")</f>
        <v>---</v>
      </c>
      <c r="L24" s="74" t="str">
        <f>IFERROR(VLOOKUP($C24,Favorites!$B:$R,2+L$1,FALSE),"---")</f>
        <v>---</v>
      </c>
      <c r="M24" s="74" t="str">
        <f>IFERROR(VLOOKUP($C24,Favorites!$B:$R,2+M$1,FALSE),"---")</f>
        <v>---</v>
      </c>
      <c r="N24" s="74" t="str">
        <f>IFERROR(VLOOKUP($C24,Favorites!$B:$R,2+N$1,FALSE),"---")</f>
        <v>---</v>
      </c>
      <c r="O24" s="74" t="str">
        <f>IFERROR(VLOOKUP($C24,Favorites!$B:$R,2+O$1,FALSE),"---")</f>
        <v>---</v>
      </c>
      <c r="P24" s="74" t="str">
        <f>IFERROR(VLOOKUP($C24,Favorites!$B:$R,2+P$1,FALSE),"---")</f>
        <v>---</v>
      </c>
      <c r="Q24" s="74" t="str">
        <f>IFERROR(VLOOKUP($C24,Favorites!$B:$R,2+Q$1,FALSE),"---")</f>
        <v>---</v>
      </c>
      <c r="R24" s="74" t="str">
        <f>IFERROR(VLOOKUP($C24,Favorites!$B:$R,2+R$1,FALSE),"---")</f>
        <v>---</v>
      </c>
      <c r="S24" s="53" t="s">
        <v>1583</v>
      </c>
      <c r="T24" t="str">
        <f t="shared" si="0"/>
        <v>---------------------------------------------</v>
      </c>
    </row>
    <row r="25" spans="2:20" x14ac:dyDescent="0.2">
      <c r="B25" s="53" t="str">
        <f>VLOOKUP(C25,Mon!A:B,2,FALSE)</f>
        <v>WINDArdella</v>
      </c>
      <c r="C25" s="48" t="s">
        <v>686</v>
      </c>
      <c r="D25" s="74" t="str">
        <f>IFERROR(VLOOKUP($C25,Favorites!$B:$R,2+D$1,FALSE),"---")</f>
        <v>---</v>
      </c>
      <c r="E25" s="74" t="str">
        <f>IFERROR(VLOOKUP($C25,Favorites!$B:$R,2+E$1,FALSE),"---")</f>
        <v>---</v>
      </c>
      <c r="F25" s="74" t="str">
        <f>IFERROR(VLOOKUP($C25,Favorites!$B:$R,2+F$1,FALSE),"---")</f>
        <v>---</v>
      </c>
      <c r="G25" s="74" t="str">
        <f>IFERROR(VLOOKUP($C25,Favorites!$B:$R,2+G$1,FALSE),"---")</f>
        <v>---</v>
      </c>
      <c r="H25" s="74" t="str">
        <f>IFERROR(VLOOKUP($C25,Favorites!$B:$R,2+H$1,FALSE),"---")</f>
        <v>---</v>
      </c>
      <c r="I25" s="74" t="str">
        <f>IFERROR(VLOOKUP($C25,Favorites!$B:$R,2+I$1,FALSE),"---")</f>
        <v>---</v>
      </c>
      <c r="J25" s="74" t="str">
        <f>IFERROR(VLOOKUP($C25,Favorites!$B:$R,2+J$1,FALSE),"---")</f>
        <v>---</v>
      </c>
      <c r="K25" s="74" t="str">
        <f>IFERROR(VLOOKUP($C25,Favorites!$B:$R,2+K$1,FALSE),"---")</f>
        <v>---</v>
      </c>
      <c r="L25" s="74" t="str">
        <f>IFERROR(VLOOKUP($C25,Favorites!$B:$R,2+L$1,FALSE),"---")</f>
        <v>---</v>
      </c>
      <c r="M25" s="74" t="str">
        <f>IFERROR(VLOOKUP($C25,Favorites!$B:$R,2+M$1,FALSE),"---")</f>
        <v>---</v>
      </c>
      <c r="N25" s="74" t="str">
        <f>IFERROR(VLOOKUP($C25,Favorites!$B:$R,2+N$1,FALSE),"---")</f>
        <v>---</v>
      </c>
      <c r="O25" s="74" t="str">
        <f>IFERROR(VLOOKUP($C25,Favorites!$B:$R,2+O$1,FALSE),"---")</f>
        <v>---</v>
      </c>
      <c r="P25" s="74" t="str">
        <f>IFERROR(VLOOKUP($C25,Favorites!$B:$R,2+P$1,FALSE),"---")</f>
        <v>---</v>
      </c>
      <c r="Q25" s="74" t="str">
        <f>IFERROR(VLOOKUP($C25,Favorites!$B:$R,2+Q$1,FALSE),"---")</f>
        <v>---</v>
      </c>
      <c r="R25" s="74" t="str">
        <f>IFERROR(VLOOKUP($C25,Favorites!$B:$R,2+R$1,FALSE),"---")</f>
        <v>---</v>
      </c>
      <c r="S25" s="53" t="s">
        <v>1583</v>
      </c>
      <c r="T25" t="str">
        <f t="shared" si="0"/>
        <v>---------------------------------------------</v>
      </c>
    </row>
    <row r="26" spans="2:20" x14ac:dyDescent="0.2">
      <c r="B26" s="53" t="str">
        <f>VLOOKUP(C26,Mon!A:B,2,FALSE)</f>
        <v>WINDArgen</v>
      </c>
      <c r="C26" s="48" t="s">
        <v>495</v>
      </c>
      <c r="D26" s="74" t="str">
        <f>IFERROR(VLOOKUP($C26,Favorites!$B:$R,2+D$1,FALSE),"---")</f>
        <v>---</v>
      </c>
      <c r="E26" s="74" t="str">
        <f>IFERROR(VLOOKUP($C26,Favorites!$B:$R,2+E$1,FALSE),"---")</f>
        <v>---</v>
      </c>
      <c r="F26" s="74" t="str">
        <f>IFERROR(VLOOKUP($C26,Favorites!$B:$R,2+F$1,FALSE),"---")</f>
        <v>---</v>
      </c>
      <c r="G26" s="74" t="str">
        <f>IFERROR(VLOOKUP($C26,Favorites!$B:$R,2+G$1,FALSE),"---")</f>
        <v>---</v>
      </c>
      <c r="H26" s="74" t="str">
        <f>IFERROR(VLOOKUP($C26,Favorites!$B:$R,2+H$1,FALSE),"---")</f>
        <v>---</v>
      </c>
      <c r="I26" s="74" t="str">
        <f>IFERROR(VLOOKUP($C26,Favorites!$B:$R,2+I$1,FALSE),"---")</f>
        <v>---</v>
      </c>
      <c r="J26" s="74" t="str">
        <f>IFERROR(VLOOKUP($C26,Favorites!$B:$R,2+J$1,FALSE),"---")</f>
        <v>---</v>
      </c>
      <c r="K26" s="74" t="str">
        <f>IFERROR(VLOOKUP($C26,Favorites!$B:$R,2+K$1,FALSE),"---")</f>
        <v>---</v>
      </c>
      <c r="L26" s="74" t="str">
        <f>IFERROR(VLOOKUP($C26,Favorites!$B:$R,2+L$1,FALSE),"---")</f>
        <v>---</v>
      </c>
      <c r="M26" s="74" t="str">
        <f>IFERROR(VLOOKUP($C26,Favorites!$B:$R,2+M$1,FALSE),"---")</f>
        <v>---</v>
      </c>
      <c r="N26" s="74" t="str">
        <f>IFERROR(VLOOKUP($C26,Favorites!$B:$R,2+N$1,FALSE),"---")</f>
        <v>---</v>
      </c>
      <c r="O26" s="74" t="str">
        <f>IFERROR(VLOOKUP($C26,Favorites!$B:$R,2+O$1,FALSE),"---")</f>
        <v>---</v>
      </c>
      <c r="P26" s="74" t="str">
        <f>IFERROR(VLOOKUP($C26,Favorites!$B:$R,2+P$1,FALSE),"---")</f>
        <v>---</v>
      </c>
      <c r="Q26" s="74" t="str">
        <f>IFERROR(VLOOKUP($C26,Favorites!$B:$R,2+Q$1,FALSE),"---")</f>
        <v>---</v>
      </c>
      <c r="R26" s="74" t="str">
        <f>IFERROR(VLOOKUP($C26,Favorites!$B:$R,2+R$1,FALSE),"---")</f>
        <v>---</v>
      </c>
      <c r="S26" s="53" t="s">
        <v>1583</v>
      </c>
      <c r="T26" t="str">
        <f t="shared" si="0"/>
        <v>---------------------------------------------</v>
      </c>
    </row>
    <row r="27" spans="2:20" x14ac:dyDescent="0.2">
      <c r="B27" s="53" t="str">
        <f>VLOOKUP(C27,Mon!A:B,2,FALSE)</f>
        <v>LIGHTAria</v>
      </c>
      <c r="C27" s="48" t="s">
        <v>525</v>
      </c>
      <c r="D27" s="74" t="str">
        <f>IFERROR(VLOOKUP($C27,Favorites!$B:$R,2+D$1,FALSE),"---")</f>
        <v>---</v>
      </c>
      <c r="E27" s="74" t="str">
        <f>IFERROR(VLOOKUP($C27,Favorites!$B:$R,2+E$1,FALSE),"---")</f>
        <v>---</v>
      </c>
      <c r="F27" s="74" t="str">
        <f>IFERROR(VLOOKUP($C27,Favorites!$B:$R,2+F$1,FALSE),"---")</f>
        <v>---</v>
      </c>
      <c r="G27" s="74" t="str">
        <f>IFERROR(VLOOKUP($C27,Favorites!$B:$R,2+G$1,FALSE),"---")</f>
        <v>---</v>
      </c>
      <c r="H27" s="74" t="str">
        <f>IFERROR(VLOOKUP($C27,Favorites!$B:$R,2+H$1,FALSE),"---")</f>
        <v>---</v>
      </c>
      <c r="I27" s="74" t="str">
        <f>IFERROR(VLOOKUP($C27,Favorites!$B:$R,2+I$1,FALSE),"---")</f>
        <v>---</v>
      </c>
      <c r="J27" s="74" t="str">
        <f>IFERROR(VLOOKUP($C27,Favorites!$B:$R,2+J$1,FALSE),"---")</f>
        <v>---</v>
      </c>
      <c r="K27" s="74" t="str">
        <f>IFERROR(VLOOKUP($C27,Favorites!$B:$R,2+K$1,FALSE),"---")</f>
        <v>---</v>
      </c>
      <c r="L27" s="74" t="str">
        <f>IFERROR(VLOOKUP($C27,Favorites!$B:$R,2+L$1,FALSE),"---")</f>
        <v>---</v>
      </c>
      <c r="M27" s="74" t="str">
        <f>IFERROR(VLOOKUP($C27,Favorites!$B:$R,2+M$1,FALSE),"---")</f>
        <v>---</v>
      </c>
      <c r="N27" s="74" t="str">
        <f>IFERROR(VLOOKUP($C27,Favorites!$B:$R,2+N$1,FALSE),"---")</f>
        <v>---</v>
      </c>
      <c r="O27" s="74" t="str">
        <f>IFERROR(VLOOKUP($C27,Favorites!$B:$R,2+O$1,FALSE),"---")</f>
        <v>---</v>
      </c>
      <c r="P27" s="74" t="str">
        <f>IFERROR(VLOOKUP($C27,Favorites!$B:$R,2+P$1,FALSE),"---")</f>
        <v>---</v>
      </c>
      <c r="Q27" s="74" t="str">
        <f>IFERROR(VLOOKUP($C27,Favorites!$B:$R,2+Q$1,FALSE),"---")</f>
        <v>---</v>
      </c>
      <c r="R27" s="74" t="str">
        <f>IFERROR(VLOOKUP($C27,Favorites!$B:$R,2+R$1,FALSE),"---")</f>
        <v>---</v>
      </c>
      <c r="S27" s="53" t="s">
        <v>1583</v>
      </c>
      <c r="T27" t="str">
        <f t="shared" si="0"/>
        <v>---------------------------------------------</v>
      </c>
    </row>
    <row r="28" spans="2:20" x14ac:dyDescent="0.2">
      <c r="B28" s="53" t="str">
        <f>VLOOKUP(C28,Mon!A:B,2,FALSE)</f>
        <v>WATERAriel</v>
      </c>
      <c r="C28" s="48" t="s">
        <v>301</v>
      </c>
      <c r="D28" s="74" t="str">
        <f>IFERROR(VLOOKUP($C28,Favorites!$B:$R,2+D$1,FALSE),"---")</f>
        <v>---</v>
      </c>
      <c r="E28" s="74" t="str">
        <f>IFERROR(VLOOKUP($C28,Favorites!$B:$R,2+E$1,FALSE),"---")</f>
        <v>---</v>
      </c>
      <c r="F28" s="74" t="str">
        <f>IFERROR(VLOOKUP($C28,Favorites!$B:$R,2+F$1,FALSE),"---")</f>
        <v>---</v>
      </c>
      <c r="G28" s="74" t="str">
        <f>IFERROR(VLOOKUP($C28,Favorites!$B:$R,2+G$1,FALSE),"---")</f>
        <v>---</v>
      </c>
      <c r="H28" s="74" t="str">
        <f>IFERROR(VLOOKUP($C28,Favorites!$B:$R,2+H$1,FALSE),"---")</f>
        <v>---</v>
      </c>
      <c r="I28" s="74" t="str">
        <f>IFERROR(VLOOKUP($C28,Favorites!$B:$R,2+I$1,FALSE),"---")</f>
        <v>---</v>
      </c>
      <c r="J28" s="74" t="str">
        <f>IFERROR(VLOOKUP($C28,Favorites!$B:$R,2+J$1,FALSE),"---")</f>
        <v>---</v>
      </c>
      <c r="K28" s="74" t="str">
        <f>IFERROR(VLOOKUP($C28,Favorites!$B:$R,2+K$1,FALSE),"---")</f>
        <v>---</v>
      </c>
      <c r="L28" s="74" t="str">
        <f>IFERROR(VLOOKUP($C28,Favorites!$B:$R,2+L$1,FALSE),"---")</f>
        <v>---</v>
      </c>
      <c r="M28" s="74" t="str">
        <f>IFERROR(VLOOKUP($C28,Favorites!$B:$R,2+M$1,FALSE),"---")</f>
        <v>---</v>
      </c>
      <c r="N28" s="74" t="str">
        <f>IFERROR(VLOOKUP($C28,Favorites!$B:$R,2+N$1,FALSE),"---")</f>
        <v>---</v>
      </c>
      <c r="O28" s="74" t="str">
        <f>IFERROR(VLOOKUP($C28,Favorites!$B:$R,2+O$1,FALSE),"---")</f>
        <v>---</v>
      </c>
      <c r="P28" s="74" t="str">
        <f>IFERROR(VLOOKUP($C28,Favorites!$B:$R,2+P$1,FALSE),"---")</f>
        <v>---</v>
      </c>
      <c r="Q28" s="74" t="str">
        <f>IFERROR(VLOOKUP($C28,Favorites!$B:$R,2+Q$1,FALSE),"---")</f>
        <v>---</v>
      </c>
      <c r="R28" s="74" t="str">
        <f>IFERROR(VLOOKUP($C28,Favorites!$B:$R,2+R$1,FALSE),"---")</f>
        <v>---</v>
      </c>
      <c r="S28" s="53" t="s">
        <v>1583</v>
      </c>
      <c r="T28" t="str">
        <f t="shared" si="0"/>
        <v>---------------------------------------------</v>
      </c>
    </row>
    <row r="29" spans="2:20" x14ac:dyDescent="0.2">
      <c r="B29" s="53" t="str">
        <f>VLOOKUP(C29,Mon!A:B,2,FALSE)</f>
        <v>LIGHTArkajan</v>
      </c>
      <c r="C29" s="48" t="s">
        <v>842</v>
      </c>
      <c r="D29" s="74" t="str">
        <f>IFERROR(VLOOKUP($C29,Favorites!$B:$R,2+D$1,FALSE),"---")</f>
        <v>---</v>
      </c>
      <c r="E29" s="74" t="str">
        <f>IFERROR(VLOOKUP($C29,Favorites!$B:$R,2+E$1,FALSE),"---")</f>
        <v>---</v>
      </c>
      <c r="F29" s="74" t="str">
        <f>IFERROR(VLOOKUP($C29,Favorites!$B:$R,2+F$1,FALSE),"---")</f>
        <v>---</v>
      </c>
      <c r="G29" s="74" t="str">
        <f>IFERROR(VLOOKUP($C29,Favorites!$B:$R,2+G$1,FALSE),"---")</f>
        <v>---</v>
      </c>
      <c r="H29" s="74" t="str">
        <f>IFERROR(VLOOKUP($C29,Favorites!$B:$R,2+H$1,FALSE),"---")</f>
        <v>---</v>
      </c>
      <c r="I29" s="74" t="str">
        <f>IFERROR(VLOOKUP($C29,Favorites!$B:$R,2+I$1,FALSE),"---")</f>
        <v>---</v>
      </c>
      <c r="J29" s="74" t="str">
        <f>IFERROR(VLOOKUP($C29,Favorites!$B:$R,2+J$1,FALSE),"---")</f>
        <v>---</v>
      </c>
      <c r="K29" s="74" t="str">
        <f>IFERROR(VLOOKUP($C29,Favorites!$B:$R,2+K$1,FALSE),"---")</f>
        <v>---</v>
      </c>
      <c r="L29" s="74" t="str">
        <f>IFERROR(VLOOKUP($C29,Favorites!$B:$R,2+L$1,FALSE),"---")</f>
        <v>---</v>
      </c>
      <c r="M29" s="74" t="str">
        <f>IFERROR(VLOOKUP($C29,Favorites!$B:$R,2+M$1,FALSE),"---")</f>
        <v>---</v>
      </c>
      <c r="N29" s="74" t="str">
        <f>IFERROR(VLOOKUP($C29,Favorites!$B:$R,2+N$1,FALSE),"---")</f>
        <v>---</v>
      </c>
      <c r="O29" s="74" t="str">
        <f>IFERROR(VLOOKUP($C29,Favorites!$B:$R,2+O$1,FALSE),"---")</f>
        <v>---</v>
      </c>
      <c r="P29" s="74" t="str">
        <f>IFERROR(VLOOKUP($C29,Favorites!$B:$R,2+P$1,FALSE),"---")</f>
        <v>---</v>
      </c>
      <c r="Q29" s="74" t="str">
        <f>IFERROR(VLOOKUP($C29,Favorites!$B:$R,2+Q$1,FALSE),"---")</f>
        <v>---</v>
      </c>
      <c r="R29" s="74" t="str">
        <f>IFERROR(VLOOKUP($C29,Favorites!$B:$R,2+R$1,FALSE),"---")</f>
        <v>---</v>
      </c>
      <c r="S29" s="53" t="s">
        <v>1583</v>
      </c>
      <c r="T29" t="str">
        <f t="shared" si="0"/>
        <v>---------------------------------------------</v>
      </c>
    </row>
    <row r="30" spans="2:20" x14ac:dyDescent="0.2">
      <c r="B30" s="53" t="str">
        <f>VLOOKUP(C30,Mon!A:B,2,FALSE)</f>
        <v>FIREArnold</v>
      </c>
      <c r="C30" s="48" t="s">
        <v>472</v>
      </c>
      <c r="D30" s="74" t="str">
        <f>IFERROR(VLOOKUP($C30,Favorites!$B:$R,2+D$1,FALSE),"---")</f>
        <v>---</v>
      </c>
      <c r="E30" s="74" t="str">
        <f>IFERROR(VLOOKUP($C30,Favorites!$B:$R,2+E$1,FALSE),"---")</f>
        <v>---</v>
      </c>
      <c r="F30" s="74" t="str">
        <f>IFERROR(VLOOKUP($C30,Favorites!$B:$R,2+F$1,FALSE),"---")</f>
        <v>---</v>
      </c>
      <c r="G30" s="74" t="str">
        <f>IFERROR(VLOOKUP($C30,Favorites!$B:$R,2+G$1,FALSE),"---")</f>
        <v>---</v>
      </c>
      <c r="H30" s="74" t="str">
        <f>IFERROR(VLOOKUP($C30,Favorites!$B:$R,2+H$1,FALSE),"---")</f>
        <v>---</v>
      </c>
      <c r="I30" s="74" t="str">
        <f>IFERROR(VLOOKUP($C30,Favorites!$B:$R,2+I$1,FALSE),"---")</f>
        <v>---</v>
      </c>
      <c r="J30" s="74" t="str">
        <f>IFERROR(VLOOKUP($C30,Favorites!$B:$R,2+J$1,FALSE),"---")</f>
        <v>---</v>
      </c>
      <c r="K30" s="74" t="str">
        <f>IFERROR(VLOOKUP($C30,Favorites!$B:$R,2+K$1,FALSE),"---")</f>
        <v>---</v>
      </c>
      <c r="L30" s="74" t="str">
        <f>IFERROR(VLOOKUP($C30,Favorites!$B:$R,2+L$1,FALSE),"---")</f>
        <v>---</v>
      </c>
      <c r="M30" s="74" t="str">
        <f>IFERROR(VLOOKUP($C30,Favorites!$B:$R,2+M$1,FALSE),"---")</f>
        <v>---</v>
      </c>
      <c r="N30" s="74" t="str">
        <f>IFERROR(VLOOKUP($C30,Favorites!$B:$R,2+N$1,FALSE),"---")</f>
        <v>---</v>
      </c>
      <c r="O30" s="74" t="str">
        <f>IFERROR(VLOOKUP($C30,Favorites!$B:$R,2+O$1,FALSE),"---")</f>
        <v>---</v>
      </c>
      <c r="P30" s="74" t="str">
        <f>IFERROR(VLOOKUP($C30,Favorites!$B:$R,2+P$1,FALSE),"---")</f>
        <v>---</v>
      </c>
      <c r="Q30" s="74" t="str">
        <f>IFERROR(VLOOKUP($C30,Favorites!$B:$R,2+Q$1,FALSE),"---")</f>
        <v>---</v>
      </c>
      <c r="R30" s="74" t="str">
        <f>IFERROR(VLOOKUP($C30,Favorites!$B:$R,2+R$1,FALSE),"---")</f>
        <v>---</v>
      </c>
      <c r="S30" s="53" t="s">
        <v>1583</v>
      </c>
      <c r="T30" t="str">
        <f t="shared" si="0"/>
        <v>---------------------------------------------</v>
      </c>
    </row>
    <row r="31" spans="2:20" x14ac:dyDescent="0.2">
      <c r="B31" s="53" t="str">
        <f>VLOOKUP(C31,Mon!A:B,2,FALSE)</f>
        <v>LIGHTArtamiel</v>
      </c>
      <c r="C31" s="48" t="s">
        <v>302</v>
      </c>
      <c r="D31" s="74" t="str">
        <f>IFERROR(VLOOKUP($C31,Favorites!$B:$R,2+D$1,FALSE),"---")</f>
        <v>---</v>
      </c>
      <c r="E31" s="74" t="str">
        <f>IFERROR(VLOOKUP($C31,Favorites!$B:$R,2+E$1,FALSE),"---")</f>
        <v>---</v>
      </c>
      <c r="F31" s="74" t="str">
        <f>IFERROR(VLOOKUP($C31,Favorites!$B:$R,2+F$1,FALSE),"---")</f>
        <v>---</v>
      </c>
      <c r="G31" s="74" t="str">
        <f>IFERROR(VLOOKUP($C31,Favorites!$B:$R,2+G$1,FALSE),"---")</f>
        <v>---</v>
      </c>
      <c r="H31" s="74" t="str">
        <f>IFERROR(VLOOKUP($C31,Favorites!$B:$R,2+H$1,FALSE),"---")</f>
        <v>---</v>
      </c>
      <c r="I31" s="74" t="str">
        <f>IFERROR(VLOOKUP($C31,Favorites!$B:$R,2+I$1,FALSE),"---")</f>
        <v>---</v>
      </c>
      <c r="J31" s="74" t="str">
        <f>IFERROR(VLOOKUP($C31,Favorites!$B:$R,2+J$1,FALSE),"---")</f>
        <v>---</v>
      </c>
      <c r="K31" s="74" t="str">
        <f>IFERROR(VLOOKUP($C31,Favorites!$B:$R,2+K$1,FALSE),"---")</f>
        <v>---</v>
      </c>
      <c r="L31" s="74" t="str">
        <f>IFERROR(VLOOKUP($C31,Favorites!$B:$R,2+L$1,FALSE),"---")</f>
        <v>---</v>
      </c>
      <c r="M31" s="74" t="str">
        <f>IFERROR(VLOOKUP($C31,Favorites!$B:$R,2+M$1,FALSE),"---")</f>
        <v>---</v>
      </c>
      <c r="N31" s="74" t="str">
        <f>IFERROR(VLOOKUP($C31,Favorites!$B:$R,2+N$1,FALSE),"---")</f>
        <v>---</v>
      </c>
      <c r="O31" s="74" t="str">
        <f>IFERROR(VLOOKUP($C31,Favorites!$B:$R,2+O$1,FALSE),"---")</f>
        <v>---</v>
      </c>
      <c r="P31" s="74" t="str">
        <f>IFERROR(VLOOKUP($C31,Favorites!$B:$R,2+P$1,FALSE),"---")</f>
        <v>---</v>
      </c>
      <c r="Q31" s="74" t="str">
        <f>IFERROR(VLOOKUP($C31,Favorites!$B:$R,2+Q$1,FALSE),"---")</f>
        <v>---</v>
      </c>
      <c r="R31" s="74" t="str">
        <f>IFERROR(VLOOKUP($C31,Favorites!$B:$R,2+R$1,FALSE),"---")</f>
        <v>---</v>
      </c>
      <c r="S31" s="53" t="s">
        <v>1583</v>
      </c>
      <c r="T31" t="str">
        <f t="shared" si="0"/>
        <v>---------------------------------------------</v>
      </c>
    </row>
    <row r="32" spans="2:20" x14ac:dyDescent="0.2">
      <c r="B32" s="53" t="str">
        <f>VLOOKUP(C32,Mon!A:B,2,FALSE)</f>
        <v>DARKAschubel</v>
      </c>
      <c r="C32" s="48" t="s">
        <v>537</v>
      </c>
      <c r="D32" s="74" t="str">
        <f>IFERROR(VLOOKUP($C32,Favorites!$B:$R,2+D$1,FALSE),"---")</f>
        <v>---</v>
      </c>
      <c r="E32" s="74" t="str">
        <f>IFERROR(VLOOKUP($C32,Favorites!$B:$R,2+E$1,FALSE),"---")</f>
        <v>---</v>
      </c>
      <c r="F32" s="74" t="str">
        <f>IFERROR(VLOOKUP($C32,Favorites!$B:$R,2+F$1,FALSE),"---")</f>
        <v>---</v>
      </c>
      <c r="G32" s="74" t="str">
        <f>IFERROR(VLOOKUP($C32,Favorites!$B:$R,2+G$1,FALSE),"---")</f>
        <v>---</v>
      </c>
      <c r="H32" s="74" t="str">
        <f>IFERROR(VLOOKUP($C32,Favorites!$B:$R,2+H$1,FALSE),"---")</f>
        <v>---</v>
      </c>
      <c r="I32" s="74" t="str">
        <f>IFERROR(VLOOKUP($C32,Favorites!$B:$R,2+I$1,FALSE),"---")</f>
        <v>---</v>
      </c>
      <c r="J32" s="74" t="str">
        <f>IFERROR(VLOOKUP($C32,Favorites!$B:$R,2+J$1,FALSE),"---")</f>
        <v>---</v>
      </c>
      <c r="K32" s="74" t="str">
        <f>IFERROR(VLOOKUP($C32,Favorites!$B:$R,2+K$1,FALSE),"---")</f>
        <v>---</v>
      </c>
      <c r="L32" s="74" t="str">
        <f>IFERROR(VLOOKUP($C32,Favorites!$B:$R,2+L$1,FALSE),"---")</f>
        <v>---</v>
      </c>
      <c r="M32" s="74" t="str">
        <f>IFERROR(VLOOKUP($C32,Favorites!$B:$R,2+M$1,FALSE),"---")</f>
        <v>---</v>
      </c>
      <c r="N32" s="74" t="str">
        <f>IFERROR(VLOOKUP($C32,Favorites!$B:$R,2+N$1,FALSE),"---")</f>
        <v>---</v>
      </c>
      <c r="O32" s="74" t="str">
        <f>IFERROR(VLOOKUP($C32,Favorites!$B:$R,2+O$1,FALSE),"---")</f>
        <v>---</v>
      </c>
      <c r="P32" s="74" t="str">
        <f>IFERROR(VLOOKUP($C32,Favorites!$B:$R,2+P$1,FALSE),"---")</f>
        <v>---</v>
      </c>
      <c r="Q32" s="74" t="str">
        <f>IFERROR(VLOOKUP($C32,Favorites!$B:$R,2+Q$1,FALSE),"---")</f>
        <v>---</v>
      </c>
      <c r="R32" s="74" t="str">
        <f>IFERROR(VLOOKUP($C32,Favorites!$B:$R,2+R$1,FALSE),"---")</f>
        <v>---</v>
      </c>
      <c r="S32" s="53" t="s">
        <v>1583</v>
      </c>
      <c r="T32" t="str">
        <f t="shared" si="0"/>
        <v>---------------------------------------------</v>
      </c>
    </row>
    <row r="33" spans="2:20" x14ac:dyDescent="0.2">
      <c r="B33" s="53" t="str">
        <f>VLOOKUP(C33,Mon!A:B,2,FALSE)</f>
        <v>LIGHTAsima</v>
      </c>
      <c r="C33" s="48" t="s">
        <v>284</v>
      </c>
      <c r="D33" s="74" t="str">
        <f>IFERROR(VLOOKUP($C33,Favorites!$B:$R,2+D$1,FALSE),"---")</f>
        <v>---</v>
      </c>
      <c r="E33" s="74" t="str">
        <f>IFERROR(VLOOKUP($C33,Favorites!$B:$R,2+E$1,FALSE),"---")</f>
        <v>---</v>
      </c>
      <c r="F33" s="74" t="str">
        <f>IFERROR(VLOOKUP($C33,Favorites!$B:$R,2+F$1,FALSE),"---")</f>
        <v>---</v>
      </c>
      <c r="G33" s="74" t="str">
        <f>IFERROR(VLOOKUP($C33,Favorites!$B:$R,2+G$1,FALSE),"---")</f>
        <v>---</v>
      </c>
      <c r="H33" s="74" t="str">
        <f>IFERROR(VLOOKUP($C33,Favorites!$B:$R,2+H$1,FALSE),"---")</f>
        <v>---</v>
      </c>
      <c r="I33" s="74" t="str">
        <f>IFERROR(VLOOKUP($C33,Favorites!$B:$R,2+I$1,FALSE),"---")</f>
        <v>---</v>
      </c>
      <c r="J33" s="74" t="str">
        <f>IFERROR(VLOOKUP($C33,Favorites!$B:$R,2+J$1,FALSE),"---")</f>
        <v>---</v>
      </c>
      <c r="K33" s="74" t="str">
        <f>IFERROR(VLOOKUP($C33,Favorites!$B:$R,2+K$1,FALSE),"---")</f>
        <v>---</v>
      </c>
      <c r="L33" s="74" t="str">
        <f>IFERROR(VLOOKUP($C33,Favorites!$B:$R,2+L$1,FALSE),"---")</f>
        <v>---</v>
      </c>
      <c r="M33" s="74" t="str">
        <f>IFERROR(VLOOKUP($C33,Favorites!$B:$R,2+M$1,FALSE),"---")</f>
        <v>---</v>
      </c>
      <c r="N33" s="74" t="str">
        <f>IFERROR(VLOOKUP($C33,Favorites!$B:$R,2+N$1,FALSE),"---")</f>
        <v>---</v>
      </c>
      <c r="O33" s="74" t="str">
        <f>IFERROR(VLOOKUP($C33,Favorites!$B:$R,2+O$1,FALSE),"---")</f>
        <v>---</v>
      </c>
      <c r="P33" s="74" t="str">
        <f>IFERROR(VLOOKUP($C33,Favorites!$B:$R,2+P$1,FALSE),"---")</f>
        <v>---</v>
      </c>
      <c r="Q33" s="74" t="str">
        <f>IFERROR(VLOOKUP($C33,Favorites!$B:$R,2+Q$1,FALSE),"---")</f>
        <v>---</v>
      </c>
      <c r="R33" s="74" t="str">
        <f>IFERROR(VLOOKUP($C33,Favorites!$B:$R,2+R$1,FALSE),"---")</f>
        <v>---</v>
      </c>
      <c r="S33" s="53" t="s">
        <v>1583</v>
      </c>
      <c r="T33" t="str">
        <f t="shared" si="0"/>
        <v>---------------------------------------------</v>
      </c>
    </row>
    <row r="34" spans="2:20" x14ac:dyDescent="0.2">
      <c r="B34" s="53" t="str">
        <f>VLOOKUP(C34,Mon!A:B,2,FALSE)</f>
        <v>FIREAstar</v>
      </c>
      <c r="C34" s="48" t="s">
        <v>411</v>
      </c>
      <c r="D34" s="74" t="str">
        <f>IFERROR(VLOOKUP($C34,Favorites!$B:$R,2+D$1,FALSE),"---")</f>
        <v>---</v>
      </c>
      <c r="E34" s="74" t="str">
        <f>IFERROR(VLOOKUP($C34,Favorites!$B:$R,2+E$1,FALSE),"---")</f>
        <v>---</v>
      </c>
      <c r="F34" s="74" t="str">
        <f>IFERROR(VLOOKUP($C34,Favorites!$B:$R,2+F$1,FALSE),"---")</f>
        <v>---</v>
      </c>
      <c r="G34" s="74" t="str">
        <f>IFERROR(VLOOKUP($C34,Favorites!$B:$R,2+G$1,FALSE),"---")</f>
        <v>---</v>
      </c>
      <c r="H34" s="74" t="str">
        <f>IFERROR(VLOOKUP($C34,Favorites!$B:$R,2+H$1,FALSE),"---")</f>
        <v>---</v>
      </c>
      <c r="I34" s="74" t="str">
        <f>IFERROR(VLOOKUP($C34,Favorites!$B:$R,2+I$1,FALSE),"---")</f>
        <v>---</v>
      </c>
      <c r="J34" s="74" t="str">
        <f>IFERROR(VLOOKUP($C34,Favorites!$B:$R,2+J$1,FALSE),"---")</f>
        <v>---</v>
      </c>
      <c r="K34" s="74" t="str">
        <f>IFERROR(VLOOKUP($C34,Favorites!$B:$R,2+K$1,FALSE),"---")</f>
        <v>---</v>
      </c>
      <c r="L34" s="74" t="str">
        <f>IFERROR(VLOOKUP($C34,Favorites!$B:$R,2+L$1,FALSE),"---")</f>
        <v>---</v>
      </c>
      <c r="M34" s="74" t="str">
        <f>IFERROR(VLOOKUP($C34,Favorites!$B:$R,2+M$1,FALSE),"---")</f>
        <v>---</v>
      </c>
      <c r="N34" s="74" t="str">
        <f>IFERROR(VLOOKUP($C34,Favorites!$B:$R,2+N$1,FALSE),"---")</f>
        <v>---</v>
      </c>
      <c r="O34" s="74" t="str">
        <f>IFERROR(VLOOKUP($C34,Favorites!$B:$R,2+O$1,FALSE),"---")</f>
        <v>---</v>
      </c>
      <c r="P34" s="74" t="str">
        <f>IFERROR(VLOOKUP($C34,Favorites!$B:$R,2+P$1,FALSE),"---")</f>
        <v>---</v>
      </c>
      <c r="Q34" s="74" t="str">
        <f>IFERROR(VLOOKUP($C34,Favorites!$B:$R,2+Q$1,FALSE),"---")</f>
        <v>---</v>
      </c>
      <c r="R34" s="74" t="str">
        <f>IFERROR(VLOOKUP($C34,Favorites!$B:$R,2+R$1,FALSE),"---")</f>
        <v>---</v>
      </c>
      <c r="S34" s="53" t="s">
        <v>1583</v>
      </c>
      <c r="T34" t="str">
        <f t="shared" si="0"/>
        <v>---------------------------------------------</v>
      </c>
    </row>
    <row r="35" spans="2:20" x14ac:dyDescent="0.2">
      <c r="B35" s="53" t="str">
        <f>VLOOKUP(C35,Mon!A:B,2,FALSE)</f>
        <v>FIREAtenai</v>
      </c>
      <c r="C35" s="48" t="s">
        <v>544</v>
      </c>
      <c r="D35" s="74" t="str">
        <f>IFERROR(VLOOKUP($C35,Favorites!$B:$R,2+D$1,FALSE),"---")</f>
        <v>---</v>
      </c>
      <c r="E35" s="74" t="str">
        <f>IFERROR(VLOOKUP($C35,Favorites!$B:$R,2+E$1,FALSE),"---")</f>
        <v>---</v>
      </c>
      <c r="F35" s="74" t="str">
        <f>IFERROR(VLOOKUP($C35,Favorites!$B:$R,2+F$1,FALSE),"---")</f>
        <v>---</v>
      </c>
      <c r="G35" s="74" t="str">
        <f>IFERROR(VLOOKUP($C35,Favorites!$B:$R,2+G$1,FALSE),"---")</f>
        <v>---</v>
      </c>
      <c r="H35" s="74" t="str">
        <f>IFERROR(VLOOKUP($C35,Favorites!$B:$R,2+H$1,FALSE),"---")</f>
        <v>---</v>
      </c>
      <c r="I35" s="74" t="str">
        <f>IFERROR(VLOOKUP($C35,Favorites!$B:$R,2+I$1,FALSE),"---")</f>
        <v>---</v>
      </c>
      <c r="J35" s="74" t="str">
        <f>IFERROR(VLOOKUP($C35,Favorites!$B:$R,2+J$1,FALSE),"---")</f>
        <v>---</v>
      </c>
      <c r="K35" s="74" t="str">
        <f>IFERROR(VLOOKUP($C35,Favorites!$B:$R,2+K$1,FALSE),"---")</f>
        <v>---</v>
      </c>
      <c r="L35" s="74" t="str">
        <f>IFERROR(VLOOKUP($C35,Favorites!$B:$R,2+L$1,FALSE),"---")</f>
        <v>---</v>
      </c>
      <c r="M35" s="74" t="str">
        <f>IFERROR(VLOOKUP($C35,Favorites!$B:$R,2+M$1,FALSE),"---")</f>
        <v>---</v>
      </c>
      <c r="N35" s="74" t="str">
        <f>IFERROR(VLOOKUP($C35,Favorites!$B:$R,2+N$1,FALSE),"---")</f>
        <v>---</v>
      </c>
      <c r="O35" s="74" t="str">
        <f>IFERROR(VLOOKUP($C35,Favorites!$B:$R,2+O$1,FALSE),"---")</f>
        <v>---</v>
      </c>
      <c r="P35" s="74" t="str">
        <f>IFERROR(VLOOKUP($C35,Favorites!$B:$R,2+P$1,FALSE),"---")</f>
        <v>---</v>
      </c>
      <c r="Q35" s="74" t="str">
        <f>IFERROR(VLOOKUP($C35,Favorites!$B:$R,2+Q$1,FALSE),"---")</f>
        <v>---</v>
      </c>
      <c r="R35" s="74" t="str">
        <f>IFERROR(VLOOKUP($C35,Favorites!$B:$R,2+R$1,FALSE),"---")</f>
        <v>---</v>
      </c>
      <c r="S35" s="53" t="s">
        <v>1583</v>
      </c>
      <c r="T35" t="str">
        <f t="shared" si="0"/>
        <v>---------------------------------------------</v>
      </c>
    </row>
    <row r="36" spans="2:20" x14ac:dyDescent="0.2">
      <c r="B36" s="53" t="str">
        <f>VLOOKUP(C36,Mon!A:B,2,FALSE)</f>
        <v>WATERAvaris</v>
      </c>
      <c r="C36" s="48" t="s">
        <v>385</v>
      </c>
      <c r="D36" s="74" t="str">
        <f>IFERROR(VLOOKUP($C36,Favorites!$B:$R,2+D$1,FALSE),"---")</f>
        <v>---</v>
      </c>
      <c r="E36" s="74" t="str">
        <f>IFERROR(VLOOKUP($C36,Favorites!$B:$R,2+E$1,FALSE),"---")</f>
        <v>---</v>
      </c>
      <c r="F36" s="74" t="str">
        <f>IFERROR(VLOOKUP($C36,Favorites!$B:$R,2+F$1,FALSE),"---")</f>
        <v>---</v>
      </c>
      <c r="G36" s="74" t="str">
        <f>IFERROR(VLOOKUP($C36,Favorites!$B:$R,2+G$1,FALSE),"---")</f>
        <v>---</v>
      </c>
      <c r="H36" s="74" t="str">
        <f>IFERROR(VLOOKUP($C36,Favorites!$B:$R,2+H$1,FALSE),"---")</f>
        <v>---</v>
      </c>
      <c r="I36" s="74" t="str">
        <f>IFERROR(VLOOKUP($C36,Favorites!$B:$R,2+I$1,FALSE),"---")</f>
        <v>---</v>
      </c>
      <c r="J36" s="74" t="str">
        <f>IFERROR(VLOOKUP($C36,Favorites!$B:$R,2+J$1,FALSE),"---")</f>
        <v>---</v>
      </c>
      <c r="K36" s="74" t="str">
        <f>IFERROR(VLOOKUP($C36,Favorites!$B:$R,2+K$1,FALSE),"---")</f>
        <v>---</v>
      </c>
      <c r="L36" s="74" t="str">
        <f>IFERROR(VLOOKUP($C36,Favorites!$B:$R,2+L$1,FALSE),"---")</f>
        <v>---</v>
      </c>
      <c r="M36" s="74" t="str">
        <f>IFERROR(VLOOKUP($C36,Favorites!$B:$R,2+M$1,FALSE),"---")</f>
        <v>---</v>
      </c>
      <c r="N36" s="74" t="str">
        <f>IFERROR(VLOOKUP($C36,Favorites!$B:$R,2+N$1,FALSE),"---")</f>
        <v>---</v>
      </c>
      <c r="O36" s="74" t="str">
        <f>IFERROR(VLOOKUP($C36,Favorites!$B:$R,2+O$1,FALSE),"---")</f>
        <v>---</v>
      </c>
      <c r="P36" s="74" t="str">
        <f>IFERROR(VLOOKUP($C36,Favorites!$B:$R,2+P$1,FALSE),"---")</f>
        <v>---</v>
      </c>
      <c r="Q36" s="74" t="str">
        <f>IFERROR(VLOOKUP($C36,Favorites!$B:$R,2+Q$1,FALSE),"---")</f>
        <v>---</v>
      </c>
      <c r="R36" s="74" t="str">
        <f>IFERROR(VLOOKUP($C36,Favorites!$B:$R,2+R$1,FALSE),"---")</f>
        <v>---</v>
      </c>
      <c r="S36" s="53" t="s">
        <v>1583</v>
      </c>
      <c r="T36" t="str">
        <f t="shared" si="0"/>
        <v>---------------------------------------------</v>
      </c>
    </row>
    <row r="37" spans="2:20" x14ac:dyDescent="0.2">
      <c r="B37" s="53" t="str">
        <f>VLOOKUP(C37,Mon!A:B,2,FALSE)</f>
        <v>LIGHTBaekdu</v>
      </c>
      <c r="C37" s="48" t="s">
        <v>624</v>
      </c>
      <c r="D37" s="74" t="str">
        <f>IFERROR(VLOOKUP($C37,Favorites!$B:$R,2+D$1,FALSE),"---")</f>
        <v>---</v>
      </c>
      <c r="E37" s="74" t="str">
        <f>IFERROR(VLOOKUP($C37,Favorites!$B:$R,2+E$1,FALSE),"---")</f>
        <v>---</v>
      </c>
      <c r="F37" s="74" t="str">
        <f>IFERROR(VLOOKUP($C37,Favorites!$B:$R,2+F$1,FALSE),"---")</f>
        <v>---</v>
      </c>
      <c r="G37" s="74" t="str">
        <f>IFERROR(VLOOKUP($C37,Favorites!$B:$R,2+G$1,FALSE),"---")</f>
        <v>---</v>
      </c>
      <c r="H37" s="74" t="str">
        <f>IFERROR(VLOOKUP($C37,Favorites!$B:$R,2+H$1,FALSE),"---")</f>
        <v>---</v>
      </c>
      <c r="I37" s="74" t="str">
        <f>IFERROR(VLOOKUP($C37,Favorites!$B:$R,2+I$1,FALSE),"---")</f>
        <v>---</v>
      </c>
      <c r="J37" s="74" t="str">
        <f>IFERROR(VLOOKUP($C37,Favorites!$B:$R,2+J$1,FALSE),"---")</f>
        <v>---</v>
      </c>
      <c r="K37" s="74" t="str">
        <f>IFERROR(VLOOKUP($C37,Favorites!$B:$R,2+K$1,FALSE),"---")</f>
        <v>---</v>
      </c>
      <c r="L37" s="74" t="str">
        <f>IFERROR(VLOOKUP($C37,Favorites!$B:$R,2+L$1,FALSE),"---")</f>
        <v>---</v>
      </c>
      <c r="M37" s="74" t="str">
        <f>IFERROR(VLOOKUP($C37,Favorites!$B:$R,2+M$1,FALSE),"---")</f>
        <v>---</v>
      </c>
      <c r="N37" s="74" t="str">
        <f>IFERROR(VLOOKUP($C37,Favorites!$B:$R,2+N$1,FALSE),"---")</f>
        <v>---</v>
      </c>
      <c r="O37" s="74" t="str">
        <f>IFERROR(VLOOKUP($C37,Favorites!$B:$R,2+O$1,FALSE),"---")</f>
        <v>---</v>
      </c>
      <c r="P37" s="74" t="str">
        <f>IFERROR(VLOOKUP($C37,Favorites!$B:$R,2+P$1,FALSE),"---")</f>
        <v>---</v>
      </c>
      <c r="Q37" s="74" t="str">
        <f>IFERROR(VLOOKUP($C37,Favorites!$B:$R,2+Q$1,FALSE),"---")</f>
        <v>---</v>
      </c>
      <c r="R37" s="74" t="str">
        <f>IFERROR(VLOOKUP($C37,Favorites!$B:$R,2+R$1,FALSE),"---")</f>
        <v>---</v>
      </c>
      <c r="S37" s="53" t="s">
        <v>1583</v>
      </c>
      <c r="T37" t="str">
        <f t="shared" si="0"/>
        <v>---------------------------------------------</v>
      </c>
    </row>
    <row r="38" spans="2:20" x14ac:dyDescent="0.2">
      <c r="B38" s="53" t="str">
        <f>VLOOKUP(C38,Mon!A:B,2,FALSE)</f>
        <v>FIREBael</v>
      </c>
      <c r="C38" s="48" t="s">
        <v>57</v>
      </c>
      <c r="D38" s="74" t="str">
        <f>IFERROR(VLOOKUP($C38,Favorites!$B:$R,2+D$1,FALSE),"---")</f>
        <v>---</v>
      </c>
      <c r="E38" s="74" t="str">
        <f>IFERROR(VLOOKUP($C38,Favorites!$B:$R,2+E$1,FALSE),"---")</f>
        <v>---</v>
      </c>
      <c r="F38" s="74" t="str">
        <f>IFERROR(VLOOKUP($C38,Favorites!$B:$R,2+F$1,FALSE),"---")</f>
        <v>---</v>
      </c>
      <c r="G38" s="74" t="str">
        <f>IFERROR(VLOOKUP($C38,Favorites!$B:$R,2+G$1,FALSE),"---")</f>
        <v>---</v>
      </c>
      <c r="H38" s="74" t="str">
        <f>IFERROR(VLOOKUP($C38,Favorites!$B:$R,2+H$1,FALSE),"---")</f>
        <v>---</v>
      </c>
      <c r="I38" s="74" t="str">
        <f>IFERROR(VLOOKUP($C38,Favorites!$B:$R,2+I$1,FALSE),"---")</f>
        <v>---</v>
      </c>
      <c r="J38" s="74" t="str">
        <f>IFERROR(VLOOKUP($C38,Favorites!$B:$R,2+J$1,FALSE),"---")</f>
        <v>---</v>
      </c>
      <c r="K38" s="74" t="str">
        <f>IFERROR(VLOOKUP($C38,Favorites!$B:$R,2+K$1,FALSE),"---")</f>
        <v>---</v>
      </c>
      <c r="L38" s="74" t="str">
        <f>IFERROR(VLOOKUP($C38,Favorites!$B:$R,2+L$1,FALSE),"---")</f>
        <v>---</v>
      </c>
      <c r="M38" s="74" t="str">
        <f>IFERROR(VLOOKUP($C38,Favorites!$B:$R,2+M$1,FALSE),"---")</f>
        <v>---</v>
      </c>
      <c r="N38" s="74" t="str">
        <f>IFERROR(VLOOKUP($C38,Favorites!$B:$R,2+N$1,FALSE),"---")</f>
        <v>---</v>
      </c>
      <c r="O38" s="74" t="str">
        <f>IFERROR(VLOOKUP($C38,Favorites!$B:$R,2+O$1,FALSE),"---")</f>
        <v>---</v>
      </c>
      <c r="P38" s="74" t="str">
        <f>IFERROR(VLOOKUP($C38,Favorites!$B:$R,2+P$1,FALSE),"---")</f>
        <v>---</v>
      </c>
      <c r="Q38" s="74" t="str">
        <f>IFERROR(VLOOKUP($C38,Favorites!$B:$R,2+Q$1,FALSE),"---")</f>
        <v>---</v>
      </c>
      <c r="R38" s="74" t="str">
        <f>IFERROR(VLOOKUP($C38,Favorites!$B:$R,2+R$1,FALSE),"---")</f>
        <v>---</v>
      </c>
      <c r="S38" s="53" t="s">
        <v>1583</v>
      </c>
      <c r="T38" t="str">
        <f t="shared" si="0"/>
        <v>---------------------------------------------</v>
      </c>
    </row>
    <row r="39" spans="2:20" x14ac:dyDescent="0.2">
      <c r="B39" s="53" t="str">
        <f>VLOOKUP(C39,Mon!A:B,2,FALSE)</f>
        <v>WATERBagir</v>
      </c>
      <c r="C39" s="48" t="s">
        <v>99</v>
      </c>
      <c r="D39" s="74" t="str">
        <f>IFERROR(VLOOKUP($C39,Favorites!$B:$R,2+D$1,FALSE),"---")</f>
        <v>---</v>
      </c>
      <c r="E39" s="74" t="str">
        <f>IFERROR(VLOOKUP($C39,Favorites!$B:$R,2+E$1,FALSE),"---")</f>
        <v>---</v>
      </c>
      <c r="F39" s="74" t="str">
        <f>IFERROR(VLOOKUP($C39,Favorites!$B:$R,2+F$1,FALSE),"---")</f>
        <v>---</v>
      </c>
      <c r="G39" s="74" t="str">
        <f>IFERROR(VLOOKUP($C39,Favorites!$B:$R,2+G$1,FALSE),"---")</f>
        <v>---</v>
      </c>
      <c r="H39" s="74" t="str">
        <f>IFERROR(VLOOKUP($C39,Favorites!$B:$R,2+H$1,FALSE),"---")</f>
        <v>---</v>
      </c>
      <c r="I39" s="74" t="str">
        <f>IFERROR(VLOOKUP($C39,Favorites!$B:$R,2+I$1,FALSE),"---")</f>
        <v>---</v>
      </c>
      <c r="J39" s="74" t="str">
        <f>IFERROR(VLOOKUP($C39,Favorites!$B:$R,2+J$1,FALSE),"---")</f>
        <v>---</v>
      </c>
      <c r="K39" s="74" t="str">
        <f>IFERROR(VLOOKUP($C39,Favorites!$B:$R,2+K$1,FALSE),"---")</f>
        <v>---</v>
      </c>
      <c r="L39" s="74" t="str">
        <f>IFERROR(VLOOKUP($C39,Favorites!$B:$R,2+L$1,FALSE),"---")</f>
        <v>---</v>
      </c>
      <c r="M39" s="74" t="str">
        <f>IFERROR(VLOOKUP($C39,Favorites!$B:$R,2+M$1,FALSE),"---")</f>
        <v>---</v>
      </c>
      <c r="N39" s="74" t="str">
        <f>IFERROR(VLOOKUP($C39,Favorites!$B:$R,2+N$1,FALSE),"---")</f>
        <v>---</v>
      </c>
      <c r="O39" s="74" t="str">
        <f>IFERROR(VLOOKUP($C39,Favorites!$B:$R,2+O$1,FALSE),"---")</f>
        <v>---</v>
      </c>
      <c r="P39" s="74" t="str">
        <f>IFERROR(VLOOKUP($C39,Favorites!$B:$R,2+P$1,FALSE),"---")</f>
        <v>---</v>
      </c>
      <c r="Q39" s="74" t="str">
        <f>IFERROR(VLOOKUP($C39,Favorites!$B:$R,2+Q$1,FALSE),"---")</f>
        <v>---</v>
      </c>
      <c r="R39" s="74" t="str">
        <f>IFERROR(VLOOKUP($C39,Favorites!$B:$R,2+R$1,FALSE),"---")</f>
        <v>---</v>
      </c>
      <c r="S39" s="53" t="s">
        <v>1583</v>
      </c>
      <c r="T39" t="str">
        <f t="shared" si="0"/>
        <v>---------------------------------------------</v>
      </c>
    </row>
    <row r="40" spans="2:20" x14ac:dyDescent="0.2">
      <c r="B40" s="53" t="str">
        <f>VLOOKUP(C40,Mon!A:B,2,FALSE)</f>
        <v>LIGHTBailey</v>
      </c>
      <c r="C40" s="48" t="s">
        <v>147</v>
      </c>
      <c r="D40" s="74" t="str">
        <f>IFERROR(VLOOKUP($C40,Favorites!$B:$R,2+D$1,FALSE),"---")</f>
        <v>---</v>
      </c>
      <c r="E40" s="74" t="str">
        <f>IFERROR(VLOOKUP($C40,Favorites!$B:$R,2+E$1,FALSE),"---")</f>
        <v>---</v>
      </c>
      <c r="F40" s="74" t="str">
        <f>IFERROR(VLOOKUP($C40,Favorites!$B:$R,2+F$1,FALSE),"---")</f>
        <v>---</v>
      </c>
      <c r="G40" s="74" t="str">
        <f>IFERROR(VLOOKUP($C40,Favorites!$B:$R,2+G$1,FALSE),"---")</f>
        <v>---</v>
      </c>
      <c r="H40" s="74" t="str">
        <f>IFERROR(VLOOKUP($C40,Favorites!$B:$R,2+H$1,FALSE),"---")</f>
        <v>---</v>
      </c>
      <c r="I40" s="74" t="str">
        <f>IFERROR(VLOOKUP($C40,Favorites!$B:$R,2+I$1,FALSE),"---")</f>
        <v>---</v>
      </c>
      <c r="J40" s="74" t="str">
        <f>IFERROR(VLOOKUP($C40,Favorites!$B:$R,2+J$1,FALSE),"---")</f>
        <v>---</v>
      </c>
      <c r="K40" s="74" t="str">
        <f>IFERROR(VLOOKUP($C40,Favorites!$B:$R,2+K$1,FALSE),"---")</f>
        <v>---</v>
      </c>
      <c r="L40" s="74" t="str">
        <f>IFERROR(VLOOKUP($C40,Favorites!$B:$R,2+L$1,FALSE),"---")</f>
        <v>---</v>
      </c>
      <c r="M40" s="74" t="str">
        <f>IFERROR(VLOOKUP($C40,Favorites!$B:$R,2+M$1,FALSE),"---")</f>
        <v>---</v>
      </c>
      <c r="N40" s="74" t="str">
        <f>IFERROR(VLOOKUP($C40,Favorites!$B:$R,2+N$1,FALSE),"---")</f>
        <v>---</v>
      </c>
      <c r="O40" s="74" t="str">
        <f>IFERROR(VLOOKUP($C40,Favorites!$B:$R,2+O$1,FALSE),"---")</f>
        <v>---</v>
      </c>
      <c r="P40" s="74" t="str">
        <f>IFERROR(VLOOKUP($C40,Favorites!$B:$R,2+P$1,FALSE),"---")</f>
        <v>---</v>
      </c>
      <c r="Q40" s="74" t="str">
        <f>IFERROR(VLOOKUP($C40,Favorites!$B:$R,2+Q$1,FALSE),"---")</f>
        <v>---</v>
      </c>
      <c r="R40" s="74" t="str">
        <f>IFERROR(VLOOKUP($C40,Favorites!$B:$R,2+R$1,FALSE),"---")</f>
        <v>---</v>
      </c>
      <c r="S40" s="53" t="s">
        <v>1583</v>
      </c>
      <c r="T40" t="str">
        <f t="shared" si="0"/>
        <v>---------------------------------------------</v>
      </c>
    </row>
    <row r="41" spans="2:20" x14ac:dyDescent="0.2">
      <c r="B41" s="53" t="str">
        <f>VLOOKUP(C41,Mon!A:B,2,FALSE)</f>
        <v>FIREBaleygr</v>
      </c>
      <c r="C41" s="48" t="s">
        <v>108</v>
      </c>
      <c r="D41" s="74" t="str">
        <f>IFERROR(VLOOKUP($C41,Favorites!$B:$R,2+D$1,FALSE),"---")</f>
        <v>---</v>
      </c>
      <c r="E41" s="74" t="str">
        <f>IFERROR(VLOOKUP($C41,Favorites!$B:$R,2+E$1,FALSE),"---")</f>
        <v>---</v>
      </c>
      <c r="F41" s="74" t="str">
        <f>IFERROR(VLOOKUP($C41,Favorites!$B:$R,2+F$1,FALSE),"---")</f>
        <v>---</v>
      </c>
      <c r="G41" s="74" t="str">
        <f>IFERROR(VLOOKUP($C41,Favorites!$B:$R,2+G$1,FALSE),"---")</f>
        <v>---</v>
      </c>
      <c r="H41" s="74" t="str">
        <f>IFERROR(VLOOKUP($C41,Favorites!$B:$R,2+H$1,FALSE),"---")</f>
        <v>---</v>
      </c>
      <c r="I41" s="74" t="str">
        <f>IFERROR(VLOOKUP($C41,Favorites!$B:$R,2+I$1,FALSE),"---")</f>
        <v>---</v>
      </c>
      <c r="J41" s="74" t="str">
        <f>IFERROR(VLOOKUP($C41,Favorites!$B:$R,2+J$1,FALSE),"---")</f>
        <v>---</v>
      </c>
      <c r="K41" s="74" t="str">
        <f>IFERROR(VLOOKUP($C41,Favorites!$B:$R,2+K$1,FALSE),"---")</f>
        <v>---</v>
      </c>
      <c r="L41" s="74" t="str">
        <f>IFERROR(VLOOKUP($C41,Favorites!$B:$R,2+L$1,FALSE),"---")</f>
        <v>---</v>
      </c>
      <c r="M41" s="74" t="str">
        <f>IFERROR(VLOOKUP($C41,Favorites!$B:$R,2+M$1,FALSE),"---")</f>
        <v>---</v>
      </c>
      <c r="N41" s="74" t="str">
        <f>IFERROR(VLOOKUP($C41,Favorites!$B:$R,2+N$1,FALSE),"---")</f>
        <v>---</v>
      </c>
      <c r="O41" s="74" t="str">
        <f>IFERROR(VLOOKUP($C41,Favorites!$B:$R,2+O$1,FALSE),"---")</f>
        <v>---</v>
      </c>
      <c r="P41" s="74" t="str">
        <f>IFERROR(VLOOKUP($C41,Favorites!$B:$R,2+P$1,FALSE),"---")</f>
        <v>---</v>
      </c>
      <c r="Q41" s="74" t="str">
        <f>IFERROR(VLOOKUP($C41,Favorites!$B:$R,2+Q$1,FALSE),"---")</f>
        <v>---</v>
      </c>
      <c r="R41" s="74" t="str">
        <f>IFERROR(VLOOKUP($C41,Favorites!$B:$R,2+R$1,FALSE),"---")</f>
        <v>---</v>
      </c>
      <c r="S41" s="53" t="s">
        <v>1583</v>
      </c>
      <c r="T41" t="str">
        <f t="shared" si="0"/>
        <v>---------------------------------------------</v>
      </c>
    </row>
    <row r="42" spans="2:20" x14ac:dyDescent="0.2">
      <c r="B42" s="53" t="str">
        <f>VLOOKUP(C42,Mon!A:B,2,FALSE)</f>
        <v>WATERBarbara</v>
      </c>
      <c r="C42" s="48" t="s">
        <v>41</v>
      </c>
      <c r="D42" s="74" t="str">
        <f>IFERROR(VLOOKUP($C42,Favorites!$B:$R,2+D$1,FALSE),"---")</f>
        <v>---</v>
      </c>
      <c r="E42" s="74" t="str">
        <f>IFERROR(VLOOKUP($C42,Favorites!$B:$R,2+E$1,FALSE),"---")</f>
        <v>---</v>
      </c>
      <c r="F42" s="74" t="str">
        <f>IFERROR(VLOOKUP($C42,Favorites!$B:$R,2+F$1,FALSE),"---")</f>
        <v>---</v>
      </c>
      <c r="G42" s="74" t="str">
        <f>IFERROR(VLOOKUP($C42,Favorites!$B:$R,2+G$1,FALSE),"---")</f>
        <v>---</v>
      </c>
      <c r="H42" s="74" t="str">
        <f>IFERROR(VLOOKUP($C42,Favorites!$B:$R,2+H$1,FALSE),"---")</f>
        <v>---</v>
      </c>
      <c r="I42" s="74" t="str">
        <f>IFERROR(VLOOKUP($C42,Favorites!$B:$R,2+I$1,FALSE),"---")</f>
        <v>---</v>
      </c>
      <c r="J42" s="74" t="str">
        <f>IFERROR(VLOOKUP($C42,Favorites!$B:$R,2+J$1,FALSE),"---")</f>
        <v>---</v>
      </c>
      <c r="K42" s="74" t="str">
        <f>IFERROR(VLOOKUP($C42,Favorites!$B:$R,2+K$1,FALSE),"---")</f>
        <v>---</v>
      </c>
      <c r="L42" s="74" t="str">
        <f>IFERROR(VLOOKUP($C42,Favorites!$B:$R,2+L$1,FALSE),"---")</f>
        <v>---</v>
      </c>
      <c r="M42" s="74" t="str">
        <f>IFERROR(VLOOKUP($C42,Favorites!$B:$R,2+M$1,FALSE),"---")</f>
        <v>---</v>
      </c>
      <c r="N42" s="74" t="str">
        <f>IFERROR(VLOOKUP($C42,Favorites!$B:$R,2+N$1,FALSE),"---")</f>
        <v>---</v>
      </c>
      <c r="O42" s="74" t="str">
        <f>IFERROR(VLOOKUP($C42,Favorites!$B:$R,2+O$1,FALSE),"---")</f>
        <v>---</v>
      </c>
      <c r="P42" s="74" t="str">
        <f>IFERROR(VLOOKUP($C42,Favorites!$B:$R,2+P$1,FALSE),"---")</f>
        <v>---</v>
      </c>
      <c r="Q42" s="74" t="str">
        <f>IFERROR(VLOOKUP($C42,Favorites!$B:$R,2+Q$1,FALSE),"---")</f>
        <v>---</v>
      </c>
      <c r="R42" s="74" t="str">
        <f>IFERROR(VLOOKUP($C42,Favorites!$B:$R,2+R$1,FALSE),"---")</f>
        <v>---</v>
      </c>
      <c r="S42" s="53" t="s">
        <v>1583</v>
      </c>
      <c r="T42" t="str">
        <f t="shared" si="0"/>
        <v>---------------------------------------------</v>
      </c>
    </row>
    <row r="43" spans="2:20" x14ac:dyDescent="0.2">
      <c r="B43" s="53" t="str">
        <f>VLOOKUP(C43,Mon!A:B,2,FALSE)</f>
        <v>FIREBaretta</v>
      </c>
      <c r="C43" s="48" t="s">
        <v>539</v>
      </c>
      <c r="D43" s="74" t="str">
        <f>IFERROR(VLOOKUP($C43,Favorites!$B:$R,2+D$1,FALSE),"---")</f>
        <v>---</v>
      </c>
      <c r="E43" s="74" t="str">
        <f>IFERROR(VLOOKUP($C43,Favorites!$B:$R,2+E$1,FALSE),"---")</f>
        <v>---</v>
      </c>
      <c r="F43" s="74" t="str">
        <f>IFERROR(VLOOKUP($C43,Favorites!$B:$R,2+F$1,FALSE),"---")</f>
        <v>---</v>
      </c>
      <c r="G43" s="74" t="str">
        <f>IFERROR(VLOOKUP($C43,Favorites!$B:$R,2+G$1,FALSE),"---")</f>
        <v>---</v>
      </c>
      <c r="H43" s="74" t="str">
        <f>IFERROR(VLOOKUP($C43,Favorites!$B:$R,2+H$1,FALSE),"---")</f>
        <v>---</v>
      </c>
      <c r="I43" s="74" t="str">
        <f>IFERROR(VLOOKUP($C43,Favorites!$B:$R,2+I$1,FALSE),"---")</f>
        <v>---</v>
      </c>
      <c r="J43" s="74" t="str">
        <f>IFERROR(VLOOKUP($C43,Favorites!$B:$R,2+J$1,FALSE),"---")</f>
        <v>---</v>
      </c>
      <c r="K43" s="74" t="str">
        <f>IFERROR(VLOOKUP($C43,Favorites!$B:$R,2+K$1,FALSE),"---")</f>
        <v>---</v>
      </c>
      <c r="L43" s="74" t="str">
        <f>IFERROR(VLOOKUP($C43,Favorites!$B:$R,2+L$1,FALSE),"---")</f>
        <v>---</v>
      </c>
      <c r="M43" s="74" t="str">
        <f>IFERROR(VLOOKUP($C43,Favorites!$B:$R,2+M$1,FALSE),"---")</f>
        <v>---</v>
      </c>
      <c r="N43" s="74" t="str">
        <f>IFERROR(VLOOKUP($C43,Favorites!$B:$R,2+N$1,FALSE),"---")</f>
        <v>---</v>
      </c>
      <c r="O43" s="74" t="str">
        <f>IFERROR(VLOOKUP($C43,Favorites!$B:$R,2+O$1,FALSE),"---")</f>
        <v>---</v>
      </c>
      <c r="P43" s="74" t="str">
        <f>IFERROR(VLOOKUP($C43,Favorites!$B:$R,2+P$1,FALSE),"---")</f>
        <v>---</v>
      </c>
      <c r="Q43" s="74" t="str">
        <f>IFERROR(VLOOKUP($C43,Favorites!$B:$R,2+Q$1,FALSE),"---")</f>
        <v>---</v>
      </c>
      <c r="R43" s="74" t="str">
        <f>IFERROR(VLOOKUP($C43,Favorites!$B:$R,2+R$1,FALSE),"---")</f>
        <v>---</v>
      </c>
      <c r="S43" s="53" t="s">
        <v>1583</v>
      </c>
      <c r="T43" t="str">
        <f t="shared" si="0"/>
        <v>---------------------------------------------</v>
      </c>
    </row>
    <row r="44" spans="2:20" x14ac:dyDescent="0.2">
      <c r="B44" s="53" t="str">
        <f>VLOOKUP(C44,Mon!A:B,2,FALSE)</f>
        <v>WINDBarque</v>
      </c>
      <c r="C44" s="48" t="s">
        <v>424</v>
      </c>
      <c r="D44" s="74" t="str">
        <f>IFERROR(VLOOKUP($C44,Favorites!$B:$R,2+D$1,FALSE),"---")</f>
        <v>---</v>
      </c>
      <c r="E44" s="74" t="str">
        <f>IFERROR(VLOOKUP($C44,Favorites!$B:$R,2+E$1,FALSE),"---")</f>
        <v>---</v>
      </c>
      <c r="F44" s="74" t="str">
        <f>IFERROR(VLOOKUP($C44,Favorites!$B:$R,2+F$1,FALSE),"---")</f>
        <v>---</v>
      </c>
      <c r="G44" s="74" t="str">
        <f>IFERROR(VLOOKUP($C44,Favorites!$B:$R,2+G$1,FALSE),"---")</f>
        <v>---</v>
      </c>
      <c r="H44" s="74" t="str">
        <f>IFERROR(VLOOKUP($C44,Favorites!$B:$R,2+H$1,FALSE),"---")</f>
        <v>---</v>
      </c>
      <c r="I44" s="74" t="str">
        <f>IFERROR(VLOOKUP($C44,Favorites!$B:$R,2+I$1,FALSE),"---")</f>
        <v>---</v>
      </c>
      <c r="J44" s="74" t="str">
        <f>IFERROR(VLOOKUP($C44,Favorites!$B:$R,2+J$1,FALSE),"---")</f>
        <v>---</v>
      </c>
      <c r="K44" s="74" t="str">
        <f>IFERROR(VLOOKUP($C44,Favorites!$B:$R,2+K$1,FALSE),"---")</f>
        <v>---</v>
      </c>
      <c r="L44" s="74" t="str">
        <f>IFERROR(VLOOKUP($C44,Favorites!$B:$R,2+L$1,FALSE),"---")</f>
        <v>---</v>
      </c>
      <c r="M44" s="74" t="str">
        <f>IFERROR(VLOOKUP($C44,Favorites!$B:$R,2+M$1,FALSE),"---")</f>
        <v>---</v>
      </c>
      <c r="N44" s="74" t="str">
        <f>IFERROR(VLOOKUP($C44,Favorites!$B:$R,2+N$1,FALSE),"---")</f>
        <v>---</v>
      </c>
      <c r="O44" s="74" t="str">
        <f>IFERROR(VLOOKUP($C44,Favorites!$B:$R,2+O$1,FALSE),"---")</f>
        <v>---</v>
      </c>
      <c r="P44" s="74" t="str">
        <f>IFERROR(VLOOKUP($C44,Favorites!$B:$R,2+P$1,FALSE),"---")</f>
        <v>---</v>
      </c>
      <c r="Q44" s="74" t="str">
        <f>IFERROR(VLOOKUP($C44,Favorites!$B:$R,2+Q$1,FALSE),"---")</f>
        <v>---</v>
      </c>
      <c r="R44" s="74" t="str">
        <f>IFERROR(VLOOKUP($C44,Favorites!$B:$R,2+R$1,FALSE),"---")</f>
        <v>---</v>
      </c>
      <c r="S44" s="53" t="s">
        <v>1583</v>
      </c>
      <c r="T44" t="str">
        <f t="shared" si="0"/>
        <v>---------------------------------------------</v>
      </c>
    </row>
    <row r="45" spans="2:20" x14ac:dyDescent="0.2">
      <c r="B45" s="53" t="str">
        <f>VLOOKUP(C45,Mon!A:B,2,FALSE)</f>
        <v>DARKBasalt</v>
      </c>
      <c r="C45" s="48" t="s">
        <v>608</v>
      </c>
      <c r="D45" s="74" t="str">
        <f>IFERROR(VLOOKUP($C45,Favorites!$B:$R,2+D$1,FALSE),"---")</f>
        <v>---</v>
      </c>
      <c r="E45" s="74" t="str">
        <f>IFERROR(VLOOKUP($C45,Favorites!$B:$R,2+E$1,FALSE),"---")</f>
        <v>---</v>
      </c>
      <c r="F45" s="74" t="str">
        <f>IFERROR(VLOOKUP($C45,Favorites!$B:$R,2+F$1,FALSE),"---")</f>
        <v>---</v>
      </c>
      <c r="G45" s="74" t="str">
        <f>IFERROR(VLOOKUP($C45,Favorites!$B:$R,2+G$1,FALSE),"---")</f>
        <v>---</v>
      </c>
      <c r="H45" s="74" t="str">
        <f>IFERROR(VLOOKUP($C45,Favorites!$B:$R,2+H$1,FALSE),"---")</f>
        <v>---</v>
      </c>
      <c r="I45" s="74" t="str">
        <f>IFERROR(VLOOKUP($C45,Favorites!$B:$R,2+I$1,FALSE),"---")</f>
        <v>---</v>
      </c>
      <c r="J45" s="74" t="str">
        <f>IFERROR(VLOOKUP($C45,Favorites!$B:$R,2+J$1,FALSE),"---")</f>
        <v>---</v>
      </c>
      <c r="K45" s="74" t="str">
        <f>IFERROR(VLOOKUP($C45,Favorites!$B:$R,2+K$1,FALSE),"---")</f>
        <v>---</v>
      </c>
      <c r="L45" s="74" t="str">
        <f>IFERROR(VLOOKUP($C45,Favorites!$B:$R,2+L$1,FALSE),"---")</f>
        <v>---</v>
      </c>
      <c r="M45" s="74" t="str">
        <f>IFERROR(VLOOKUP($C45,Favorites!$B:$R,2+M$1,FALSE),"---")</f>
        <v>---</v>
      </c>
      <c r="N45" s="74" t="str">
        <f>IFERROR(VLOOKUP($C45,Favorites!$B:$R,2+N$1,FALSE),"---")</f>
        <v>---</v>
      </c>
      <c r="O45" s="74" t="str">
        <f>IFERROR(VLOOKUP($C45,Favorites!$B:$R,2+O$1,FALSE),"---")</f>
        <v>---</v>
      </c>
      <c r="P45" s="74" t="str">
        <f>IFERROR(VLOOKUP($C45,Favorites!$B:$R,2+P$1,FALSE),"---")</f>
        <v>---</v>
      </c>
      <c r="Q45" s="74" t="str">
        <f>IFERROR(VLOOKUP($C45,Favorites!$B:$R,2+Q$1,FALSE),"---")</f>
        <v>---</v>
      </c>
      <c r="R45" s="74" t="str">
        <f>IFERROR(VLOOKUP($C45,Favorites!$B:$R,2+R$1,FALSE),"---")</f>
        <v>---</v>
      </c>
      <c r="S45" s="53" t="s">
        <v>1583</v>
      </c>
      <c r="T45" t="str">
        <f t="shared" si="0"/>
        <v>---------------------------------------------</v>
      </c>
    </row>
    <row r="46" spans="2:20" x14ac:dyDescent="0.2">
      <c r="B46" s="53" t="str">
        <f>VLOOKUP(C46,Mon!A:B,2,FALSE)</f>
        <v>WATERBastet</v>
      </c>
      <c r="C46" s="48" t="s">
        <v>246</v>
      </c>
      <c r="D46" s="74" t="str">
        <f>IFERROR(VLOOKUP($C46,Favorites!$B:$R,2+D$1,FALSE),"---")</f>
        <v>---</v>
      </c>
      <c r="E46" s="74" t="str">
        <f>IFERROR(VLOOKUP($C46,Favorites!$B:$R,2+E$1,FALSE),"---")</f>
        <v>---</v>
      </c>
      <c r="F46" s="74" t="str">
        <f>IFERROR(VLOOKUP($C46,Favorites!$B:$R,2+F$1,FALSE),"---")</f>
        <v>---</v>
      </c>
      <c r="G46" s="74" t="str">
        <f>IFERROR(VLOOKUP($C46,Favorites!$B:$R,2+G$1,FALSE),"---")</f>
        <v>---</v>
      </c>
      <c r="H46" s="74" t="str">
        <f>IFERROR(VLOOKUP($C46,Favorites!$B:$R,2+H$1,FALSE),"---")</f>
        <v>---</v>
      </c>
      <c r="I46" s="74" t="str">
        <f>IFERROR(VLOOKUP($C46,Favorites!$B:$R,2+I$1,FALSE),"---")</f>
        <v>---</v>
      </c>
      <c r="J46" s="74" t="str">
        <f>IFERROR(VLOOKUP($C46,Favorites!$B:$R,2+J$1,FALSE),"---")</f>
        <v>---</v>
      </c>
      <c r="K46" s="74" t="str">
        <f>IFERROR(VLOOKUP($C46,Favorites!$B:$R,2+K$1,FALSE),"---")</f>
        <v>---</v>
      </c>
      <c r="L46" s="74" t="str">
        <f>IFERROR(VLOOKUP($C46,Favorites!$B:$R,2+L$1,FALSE),"---")</f>
        <v>---</v>
      </c>
      <c r="M46" s="74" t="str">
        <f>IFERROR(VLOOKUP($C46,Favorites!$B:$R,2+M$1,FALSE),"---")</f>
        <v>---</v>
      </c>
      <c r="N46" s="74" t="str">
        <f>IFERROR(VLOOKUP($C46,Favorites!$B:$R,2+N$1,FALSE),"---")</f>
        <v>---</v>
      </c>
      <c r="O46" s="74" t="str">
        <f>IFERROR(VLOOKUP($C46,Favorites!$B:$R,2+O$1,FALSE),"---")</f>
        <v>---</v>
      </c>
      <c r="P46" s="74" t="str">
        <f>IFERROR(VLOOKUP($C46,Favorites!$B:$R,2+P$1,FALSE),"---")</f>
        <v>---</v>
      </c>
      <c r="Q46" s="74" t="str">
        <f>IFERROR(VLOOKUP($C46,Favorites!$B:$R,2+Q$1,FALSE),"---")</f>
        <v>---</v>
      </c>
      <c r="R46" s="74" t="str">
        <f>IFERROR(VLOOKUP($C46,Favorites!$B:$R,2+R$1,FALSE),"---")</f>
        <v>---</v>
      </c>
      <c r="S46" s="53" t="s">
        <v>1583</v>
      </c>
      <c r="T46" t="str">
        <f t="shared" si="0"/>
        <v>---------------------------------------------</v>
      </c>
    </row>
    <row r="47" spans="2:20" x14ac:dyDescent="0.2">
      <c r="B47" s="53" t="str">
        <f>VLOOKUP(C47,Mon!A:B,2,FALSE)</f>
        <v>DARKBeelzebub</v>
      </c>
      <c r="C47" s="48" t="s">
        <v>65</v>
      </c>
      <c r="D47" s="74" t="str">
        <f>IFERROR(VLOOKUP($C47,Favorites!$B:$R,2+D$1,FALSE),"---")</f>
        <v>---</v>
      </c>
      <c r="E47" s="74" t="str">
        <f>IFERROR(VLOOKUP($C47,Favorites!$B:$R,2+E$1,FALSE),"---")</f>
        <v>---</v>
      </c>
      <c r="F47" s="74" t="str">
        <f>IFERROR(VLOOKUP($C47,Favorites!$B:$R,2+F$1,FALSE),"---")</f>
        <v>---</v>
      </c>
      <c r="G47" s="74" t="str">
        <f>IFERROR(VLOOKUP($C47,Favorites!$B:$R,2+G$1,FALSE),"---")</f>
        <v>---</v>
      </c>
      <c r="H47" s="74" t="str">
        <f>IFERROR(VLOOKUP($C47,Favorites!$B:$R,2+H$1,FALSE),"---")</f>
        <v>---</v>
      </c>
      <c r="I47" s="74" t="str">
        <f>IFERROR(VLOOKUP($C47,Favorites!$B:$R,2+I$1,FALSE),"---")</f>
        <v>---</v>
      </c>
      <c r="J47" s="74" t="str">
        <f>IFERROR(VLOOKUP($C47,Favorites!$B:$R,2+J$1,FALSE),"---")</f>
        <v>---</v>
      </c>
      <c r="K47" s="74" t="str">
        <f>IFERROR(VLOOKUP($C47,Favorites!$B:$R,2+K$1,FALSE),"---")</f>
        <v>---</v>
      </c>
      <c r="L47" s="74" t="str">
        <f>IFERROR(VLOOKUP($C47,Favorites!$B:$R,2+L$1,FALSE),"---")</f>
        <v>---</v>
      </c>
      <c r="M47" s="74" t="str">
        <f>IFERROR(VLOOKUP($C47,Favorites!$B:$R,2+M$1,FALSE),"---")</f>
        <v>---</v>
      </c>
      <c r="N47" s="74" t="str">
        <f>IFERROR(VLOOKUP($C47,Favorites!$B:$R,2+N$1,FALSE),"---")</f>
        <v>---</v>
      </c>
      <c r="O47" s="74" t="str">
        <f>IFERROR(VLOOKUP($C47,Favorites!$B:$R,2+O$1,FALSE),"---")</f>
        <v>---</v>
      </c>
      <c r="P47" s="74" t="str">
        <f>IFERROR(VLOOKUP($C47,Favorites!$B:$R,2+P$1,FALSE),"---")</f>
        <v>---</v>
      </c>
      <c r="Q47" s="74" t="str">
        <f>IFERROR(VLOOKUP($C47,Favorites!$B:$R,2+Q$1,FALSE),"---")</f>
        <v>---</v>
      </c>
      <c r="R47" s="74" t="str">
        <f>IFERROR(VLOOKUP($C47,Favorites!$B:$R,2+R$1,FALSE),"---")</f>
        <v>---</v>
      </c>
      <c r="S47" s="53" t="s">
        <v>1583</v>
      </c>
      <c r="T47" t="str">
        <f t="shared" si="0"/>
        <v>---------------------------------------------</v>
      </c>
    </row>
    <row r="48" spans="2:20" x14ac:dyDescent="0.2">
      <c r="B48" s="53" t="str">
        <f>VLOOKUP(C48,Mon!A:B,2,FALSE)</f>
        <v>WATERBelial</v>
      </c>
      <c r="C48" s="48" t="s">
        <v>61</v>
      </c>
      <c r="D48" s="74" t="str">
        <f>IFERROR(VLOOKUP($C48,Favorites!$B:$R,2+D$1,FALSE),"---")</f>
        <v>---</v>
      </c>
      <c r="E48" s="74" t="str">
        <f>IFERROR(VLOOKUP($C48,Favorites!$B:$R,2+E$1,FALSE),"---")</f>
        <v>---</v>
      </c>
      <c r="F48" s="74" t="str">
        <f>IFERROR(VLOOKUP($C48,Favorites!$B:$R,2+F$1,FALSE),"---")</f>
        <v>---</v>
      </c>
      <c r="G48" s="74" t="str">
        <f>IFERROR(VLOOKUP($C48,Favorites!$B:$R,2+G$1,FALSE),"---")</f>
        <v>---</v>
      </c>
      <c r="H48" s="74" t="str">
        <f>IFERROR(VLOOKUP($C48,Favorites!$B:$R,2+H$1,FALSE),"---")</f>
        <v>---</v>
      </c>
      <c r="I48" s="74" t="str">
        <f>IFERROR(VLOOKUP($C48,Favorites!$B:$R,2+I$1,FALSE),"---")</f>
        <v>---</v>
      </c>
      <c r="J48" s="74" t="str">
        <f>IFERROR(VLOOKUP($C48,Favorites!$B:$R,2+J$1,FALSE),"---")</f>
        <v>---</v>
      </c>
      <c r="K48" s="74" t="str">
        <f>IFERROR(VLOOKUP($C48,Favorites!$B:$R,2+K$1,FALSE),"---")</f>
        <v>---</v>
      </c>
      <c r="L48" s="74" t="str">
        <f>IFERROR(VLOOKUP($C48,Favorites!$B:$R,2+L$1,FALSE),"---")</f>
        <v>---</v>
      </c>
      <c r="M48" s="74" t="str">
        <f>IFERROR(VLOOKUP($C48,Favorites!$B:$R,2+M$1,FALSE),"---")</f>
        <v>---</v>
      </c>
      <c r="N48" s="74" t="str">
        <f>IFERROR(VLOOKUP($C48,Favorites!$B:$R,2+N$1,FALSE),"---")</f>
        <v>---</v>
      </c>
      <c r="O48" s="74" t="str">
        <f>IFERROR(VLOOKUP($C48,Favorites!$B:$R,2+O$1,FALSE),"---")</f>
        <v>---</v>
      </c>
      <c r="P48" s="74" t="str">
        <f>IFERROR(VLOOKUP($C48,Favorites!$B:$R,2+P$1,FALSE),"---")</f>
        <v>---</v>
      </c>
      <c r="Q48" s="74" t="str">
        <f>IFERROR(VLOOKUP($C48,Favorites!$B:$R,2+Q$1,FALSE),"---")</f>
        <v>---</v>
      </c>
      <c r="R48" s="74" t="str">
        <f>IFERROR(VLOOKUP($C48,Favorites!$B:$R,2+R$1,FALSE),"---")</f>
        <v>---</v>
      </c>
      <c r="S48" s="53" t="s">
        <v>1583</v>
      </c>
      <c r="T48" t="str">
        <f t="shared" si="0"/>
        <v>---------------------------------------------</v>
      </c>
    </row>
    <row r="49" spans="2:20" x14ac:dyDescent="0.2">
      <c r="B49" s="53" t="str">
        <f>VLOOKUP(C49,Mon!A:B,2,FALSE)</f>
        <v>DARKBelita</v>
      </c>
      <c r="C49" s="48" t="s">
        <v>168</v>
      </c>
      <c r="D49" s="74" t="str">
        <f>IFERROR(VLOOKUP($C49,Favorites!$B:$R,2+D$1,FALSE),"---")</f>
        <v>---</v>
      </c>
      <c r="E49" s="74" t="str">
        <f>IFERROR(VLOOKUP($C49,Favorites!$B:$R,2+E$1,FALSE),"---")</f>
        <v>---</v>
      </c>
      <c r="F49" s="74" t="str">
        <f>IFERROR(VLOOKUP($C49,Favorites!$B:$R,2+F$1,FALSE),"---")</f>
        <v>---</v>
      </c>
      <c r="G49" s="74" t="str">
        <f>IFERROR(VLOOKUP($C49,Favorites!$B:$R,2+G$1,FALSE),"---")</f>
        <v>---</v>
      </c>
      <c r="H49" s="74" t="str">
        <f>IFERROR(VLOOKUP($C49,Favorites!$B:$R,2+H$1,FALSE),"---")</f>
        <v>---</v>
      </c>
      <c r="I49" s="74" t="str">
        <f>IFERROR(VLOOKUP($C49,Favorites!$B:$R,2+I$1,FALSE),"---")</f>
        <v>---</v>
      </c>
      <c r="J49" s="74" t="str">
        <f>IFERROR(VLOOKUP($C49,Favorites!$B:$R,2+J$1,FALSE),"---")</f>
        <v>---</v>
      </c>
      <c r="K49" s="74" t="str">
        <f>IFERROR(VLOOKUP($C49,Favorites!$B:$R,2+K$1,FALSE),"---")</f>
        <v>---</v>
      </c>
      <c r="L49" s="74" t="str">
        <f>IFERROR(VLOOKUP($C49,Favorites!$B:$R,2+L$1,FALSE),"---")</f>
        <v>---</v>
      </c>
      <c r="M49" s="74" t="str">
        <f>IFERROR(VLOOKUP($C49,Favorites!$B:$R,2+M$1,FALSE),"---")</f>
        <v>---</v>
      </c>
      <c r="N49" s="74" t="str">
        <f>IFERROR(VLOOKUP($C49,Favorites!$B:$R,2+N$1,FALSE),"---")</f>
        <v>---</v>
      </c>
      <c r="O49" s="74" t="str">
        <f>IFERROR(VLOOKUP($C49,Favorites!$B:$R,2+O$1,FALSE),"---")</f>
        <v>---</v>
      </c>
      <c r="P49" s="74" t="str">
        <f>IFERROR(VLOOKUP($C49,Favorites!$B:$R,2+P$1,FALSE),"---")</f>
        <v>---</v>
      </c>
      <c r="Q49" s="74" t="str">
        <f>IFERROR(VLOOKUP($C49,Favorites!$B:$R,2+Q$1,FALSE),"---")</f>
        <v>---</v>
      </c>
      <c r="R49" s="74" t="str">
        <f>IFERROR(VLOOKUP($C49,Favorites!$B:$R,2+R$1,FALSE),"---")</f>
        <v>---</v>
      </c>
      <c r="S49" s="53" t="s">
        <v>1583</v>
      </c>
      <c r="T49" t="str">
        <f t="shared" si="0"/>
        <v>---------------------------------------------</v>
      </c>
    </row>
    <row r="50" spans="2:20" x14ac:dyDescent="0.2">
      <c r="B50" s="53" t="str">
        <f>VLOOKUP(C50,Mon!A:B,2,FALSE)</f>
        <v>DARKBella</v>
      </c>
      <c r="C50" s="48" t="s">
        <v>93</v>
      </c>
      <c r="D50" s="74" t="str">
        <f>IFERROR(VLOOKUP($C50,Favorites!$B:$R,2+D$1,FALSE),"---")</f>
        <v>---</v>
      </c>
      <c r="E50" s="74" t="str">
        <f>IFERROR(VLOOKUP($C50,Favorites!$B:$R,2+E$1,FALSE),"---")</f>
        <v>---</v>
      </c>
      <c r="F50" s="74" t="str">
        <f>IFERROR(VLOOKUP($C50,Favorites!$B:$R,2+F$1,FALSE),"---")</f>
        <v>---</v>
      </c>
      <c r="G50" s="74" t="str">
        <f>IFERROR(VLOOKUP($C50,Favorites!$B:$R,2+G$1,FALSE),"---")</f>
        <v>---</v>
      </c>
      <c r="H50" s="74" t="str">
        <f>IFERROR(VLOOKUP($C50,Favorites!$B:$R,2+H$1,FALSE),"---")</f>
        <v>---</v>
      </c>
      <c r="I50" s="74" t="str">
        <f>IFERROR(VLOOKUP($C50,Favorites!$B:$R,2+I$1,FALSE),"---")</f>
        <v>---</v>
      </c>
      <c r="J50" s="74" t="str">
        <f>IFERROR(VLOOKUP($C50,Favorites!$B:$R,2+J$1,FALSE),"---")</f>
        <v>---</v>
      </c>
      <c r="K50" s="74" t="str">
        <f>IFERROR(VLOOKUP($C50,Favorites!$B:$R,2+K$1,FALSE),"---")</f>
        <v>---</v>
      </c>
      <c r="L50" s="74" t="str">
        <f>IFERROR(VLOOKUP($C50,Favorites!$B:$R,2+L$1,FALSE),"---")</f>
        <v>---</v>
      </c>
      <c r="M50" s="74" t="str">
        <f>IFERROR(VLOOKUP($C50,Favorites!$B:$R,2+M$1,FALSE),"---")</f>
        <v>---</v>
      </c>
      <c r="N50" s="74" t="str">
        <f>IFERROR(VLOOKUP($C50,Favorites!$B:$R,2+N$1,FALSE),"---")</f>
        <v>---</v>
      </c>
      <c r="O50" s="74" t="str">
        <f>IFERROR(VLOOKUP($C50,Favorites!$B:$R,2+O$1,FALSE),"---")</f>
        <v>---</v>
      </c>
      <c r="P50" s="74" t="str">
        <f>IFERROR(VLOOKUP($C50,Favorites!$B:$R,2+P$1,FALSE),"---")</f>
        <v>---</v>
      </c>
      <c r="Q50" s="74" t="str">
        <f>IFERROR(VLOOKUP($C50,Favorites!$B:$R,2+Q$1,FALSE),"---")</f>
        <v>---</v>
      </c>
      <c r="R50" s="74" t="str">
        <f>IFERROR(VLOOKUP($C50,Favorites!$B:$R,2+R$1,FALSE),"---")</f>
        <v>---</v>
      </c>
      <c r="S50" s="53" t="s">
        <v>1583</v>
      </c>
      <c r="T50" t="str">
        <f t="shared" si="0"/>
        <v>---------------------------------------------</v>
      </c>
    </row>
    <row r="51" spans="2:20" x14ac:dyDescent="0.2">
      <c r="B51" s="53" t="str">
        <f>VLOOKUP(C51,Mon!A:B,2,FALSE)</f>
        <v>LIGHTBelladeon</v>
      </c>
      <c r="C51" s="48" t="s">
        <v>754</v>
      </c>
      <c r="D51" s="74" t="str">
        <f>IFERROR(VLOOKUP($C51,Favorites!$B:$R,2+D$1,FALSE),"---")</f>
        <v>---</v>
      </c>
      <c r="E51" s="74" t="str">
        <f>IFERROR(VLOOKUP($C51,Favorites!$B:$R,2+E$1,FALSE),"---")</f>
        <v>---</v>
      </c>
      <c r="F51" s="74" t="str">
        <f>IFERROR(VLOOKUP($C51,Favorites!$B:$R,2+F$1,FALSE),"---")</f>
        <v>---</v>
      </c>
      <c r="G51" s="74" t="str">
        <f>IFERROR(VLOOKUP($C51,Favorites!$B:$R,2+G$1,FALSE),"---")</f>
        <v>---</v>
      </c>
      <c r="H51" s="74" t="str">
        <f>IFERROR(VLOOKUP($C51,Favorites!$B:$R,2+H$1,FALSE),"---")</f>
        <v>---</v>
      </c>
      <c r="I51" s="74" t="str">
        <f>IFERROR(VLOOKUP($C51,Favorites!$B:$R,2+I$1,FALSE),"---")</f>
        <v>---</v>
      </c>
      <c r="J51" s="74" t="str">
        <f>IFERROR(VLOOKUP($C51,Favorites!$B:$R,2+J$1,FALSE),"---")</f>
        <v>---</v>
      </c>
      <c r="K51" s="74" t="str">
        <f>IFERROR(VLOOKUP($C51,Favorites!$B:$R,2+K$1,FALSE),"---")</f>
        <v>---</v>
      </c>
      <c r="L51" s="74" t="str">
        <f>IFERROR(VLOOKUP($C51,Favorites!$B:$R,2+L$1,FALSE),"---")</f>
        <v>---</v>
      </c>
      <c r="M51" s="74" t="str">
        <f>IFERROR(VLOOKUP($C51,Favorites!$B:$R,2+M$1,FALSE),"---")</f>
        <v>---</v>
      </c>
      <c r="N51" s="74" t="str">
        <f>IFERROR(VLOOKUP($C51,Favorites!$B:$R,2+N$1,FALSE),"---")</f>
        <v>---</v>
      </c>
      <c r="O51" s="74" t="str">
        <f>IFERROR(VLOOKUP($C51,Favorites!$B:$R,2+O$1,FALSE),"---")</f>
        <v>---</v>
      </c>
      <c r="P51" s="74" t="str">
        <f>IFERROR(VLOOKUP($C51,Favorites!$B:$R,2+P$1,FALSE),"---")</f>
        <v>---</v>
      </c>
      <c r="Q51" s="74" t="str">
        <f>IFERROR(VLOOKUP($C51,Favorites!$B:$R,2+Q$1,FALSE),"---")</f>
        <v>---</v>
      </c>
      <c r="R51" s="74" t="str">
        <f>IFERROR(VLOOKUP($C51,Favorites!$B:$R,2+R$1,FALSE),"---")</f>
        <v>---</v>
      </c>
      <c r="S51" s="53" t="s">
        <v>1583</v>
      </c>
      <c r="T51" t="str">
        <f t="shared" si="0"/>
        <v>---------------------------------------------</v>
      </c>
    </row>
    <row r="52" spans="2:20" x14ac:dyDescent="0.2">
      <c r="B52" s="53" t="str">
        <f>VLOOKUP(C52,Mon!A:B,2,FALSE)</f>
        <v>FIREBellenus</v>
      </c>
      <c r="C52" s="48" t="s">
        <v>121</v>
      </c>
      <c r="D52" s="74" t="str">
        <f>IFERROR(VLOOKUP($C52,Favorites!$B:$R,2+D$1,FALSE),"---")</f>
        <v>---</v>
      </c>
      <c r="E52" s="74" t="str">
        <f>IFERROR(VLOOKUP($C52,Favorites!$B:$R,2+E$1,FALSE),"---")</f>
        <v>---</v>
      </c>
      <c r="F52" s="74" t="str">
        <f>IFERROR(VLOOKUP($C52,Favorites!$B:$R,2+F$1,FALSE),"---")</f>
        <v>---</v>
      </c>
      <c r="G52" s="74" t="str">
        <f>IFERROR(VLOOKUP($C52,Favorites!$B:$R,2+G$1,FALSE),"---")</f>
        <v>---</v>
      </c>
      <c r="H52" s="74" t="str">
        <f>IFERROR(VLOOKUP($C52,Favorites!$B:$R,2+H$1,FALSE),"---")</f>
        <v>---</v>
      </c>
      <c r="I52" s="74" t="str">
        <f>IFERROR(VLOOKUP($C52,Favorites!$B:$R,2+I$1,FALSE),"---")</f>
        <v>---</v>
      </c>
      <c r="J52" s="74" t="str">
        <f>IFERROR(VLOOKUP($C52,Favorites!$B:$R,2+J$1,FALSE),"---")</f>
        <v>---</v>
      </c>
      <c r="K52" s="74" t="str">
        <f>IFERROR(VLOOKUP($C52,Favorites!$B:$R,2+K$1,FALSE),"---")</f>
        <v>---</v>
      </c>
      <c r="L52" s="74" t="str">
        <f>IFERROR(VLOOKUP($C52,Favorites!$B:$R,2+L$1,FALSE),"---")</f>
        <v>---</v>
      </c>
      <c r="M52" s="74" t="str">
        <f>IFERROR(VLOOKUP($C52,Favorites!$B:$R,2+M$1,FALSE),"---")</f>
        <v>---</v>
      </c>
      <c r="N52" s="74" t="str">
        <f>IFERROR(VLOOKUP($C52,Favorites!$B:$R,2+N$1,FALSE),"---")</f>
        <v>---</v>
      </c>
      <c r="O52" s="74" t="str">
        <f>IFERROR(VLOOKUP($C52,Favorites!$B:$R,2+O$1,FALSE),"---")</f>
        <v>---</v>
      </c>
      <c r="P52" s="74" t="str">
        <f>IFERROR(VLOOKUP($C52,Favorites!$B:$R,2+P$1,FALSE),"---")</f>
        <v>---</v>
      </c>
      <c r="Q52" s="74" t="str">
        <f>IFERROR(VLOOKUP($C52,Favorites!$B:$R,2+Q$1,FALSE),"---")</f>
        <v>---</v>
      </c>
      <c r="R52" s="74" t="str">
        <f>IFERROR(VLOOKUP($C52,Favorites!$B:$R,2+R$1,FALSE),"---")</f>
        <v>---</v>
      </c>
      <c r="S52" s="53" t="s">
        <v>1583</v>
      </c>
      <c r="T52" t="str">
        <f t="shared" si="0"/>
        <v>---------------------------------------------</v>
      </c>
    </row>
    <row r="53" spans="2:20" x14ac:dyDescent="0.2">
      <c r="B53" s="53" t="str">
        <f>VLOOKUP(C53,Mon!A:B,2,FALSE)</f>
        <v>DARKBering</v>
      </c>
      <c r="C53" s="48" t="s">
        <v>451</v>
      </c>
      <c r="D53" s="74" t="str">
        <f>IFERROR(VLOOKUP($C53,Favorites!$B:$R,2+D$1,FALSE),"---")</f>
        <v>---</v>
      </c>
      <c r="E53" s="74" t="str">
        <f>IFERROR(VLOOKUP($C53,Favorites!$B:$R,2+E$1,FALSE),"---")</f>
        <v>---</v>
      </c>
      <c r="F53" s="74" t="str">
        <f>IFERROR(VLOOKUP($C53,Favorites!$B:$R,2+F$1,FALSE),"---")</f>
        <v>---</v>
      </c>
      <c r="G53" s="74" t="str">
        <f>IFERROR(VLOOKUP($C53,Favorites!$B:$R,2+G$1,FALSE),"---")</f>
        <v>---</v>
      </c>
      <c r="H53" s="74" t="str">
        <f>IFERROR(VLOOKUP($C53,Favorites!$B:$R,2+H$1,FALSE),"---")</f>
        <v>---</v>
      </c>
      <c r="I53" s="74" t="str">
        <f>IFERROR(VLOOKUP($C53,Favorites!$B:$R,2+I$1,FALSE),"---")</f>
        <v>---</v>
      </c>
      <c r="J53" s="74" t="str">
        <f>IFERROR(VLOOKUP($C53,Favorites!$B:$R,2+J$1,FALSE),"---")</f>
        <v>---</v>
      </c>
      <c r="K53" s="74" t="str">
        <f>IFERROR(VLOOKUP($C53,Favorites!$B:$R,2+K$1,FALSE),"---")</f>
        <v>---</v>
      </c>
      <c r="L53" s="74" t="str">
        <f>IFERROR(VLOOKUP($C53,Favorites!$B:$R,2+L$1,FALSE),"---")</f>
        <v>---</v>
      </c>
      <c r="M53" s="74" t="str">
        <f>IFERROR(VLOOKUP($C53,Favorites!$B:$R,2+M$1,FALSE),"---")</f>
        <v>---</v>
      </c>
      <c r="N53" s="74" t="str">
        <f>IFERROR(VLOOKUP($C53,Favorites!$B:$R,2+N$1,FALSE),"---")</f>
        <v>---</v>
      </c>
      <c r="O53" s="74" t="str">
        <f>IFERROR(VLOOKUP($C53,Favorites!$B:$R,2+O$1,FALSE),"---")</f>
        <v>---</v>
      </c>
      <c r="P53" s="74" t="str">
        <f>IFERROR(VLOOKUP($C53,Favorites!$B:$R,2+P$1,FALSE),"---")</f>
        <v>---</v>
      </c>
      <c r="Q53" s="74" t="str">
        <f>IFERROR(VLOOKUP($C53,Favorites!$B:$R,2+Q$1,FALSE),"---")</f>
        <v>---</v>
      </c>
      <c r="R53" s="74" t="str">
        <f>IFERROR(VLOOKUP($C53,Favorites!$B:$R,2+R$1,FALSE),"---")</f>
        <v>---</v>
      </c>
      <c r="S53" s="53" t="s">
        <v>1583</v>
      </c>
      <c r="T53" t="str">
        <f t="shared" si="0"/>
        <v>---------------------------------------------</v>
      </c>
    </row>
    <row r="54" spans="2:20" x14ac:dyDescent="0.2">
      <c r="B54" s="53" t="str">
        <f>VLOOKUP(C54,Mon!A:B,2,FALSE)</f>
        <v>WINDBernard</v>
      </c>
      <c r="C54" s="48" t="s">
        <v>727</v>
      </c>
      <c r="D54" s="74" t="str">
        <f>IFERROR(VLOOKUP($C54,Favorites!$B:$R,2+D$1,FALSE),"---")</f>
        <v>---</v>
      </c>
      <c r="E54" s="74" t="str">
        <f>IFERROR(VLOOKUP($C54,Favorites!$B:$R,2+E$1,FALSE),"---")</f>
        <v>---</v>
      </c>
      <c r="F54" s="74" t="str">
        <f>IFERROR(VLOOKUP($C54,Favorites!$B:$R,2+F$1,FALSE),"---")</f>
        <v>---</v>
      </c>
      <c r="G54" s="74" t="str">
        <f>IFERROR(VLOOKUP($C54,Favorites!$B:$R,2+G$1,FALSE),"---")</f>
        <v>---</v>
      </c>
      <c r="H54" s="74" t="str">
        <f>IFERROR(VLOOKUP($C54,Favorites!$B:$R,2+H$1,FALSE),"---")</f>
        <v>---</v>
      </c>
      <c r="I54" s="74" t="str">
        <f>IFERROR(VLOOKUP($C54,Favorites!$B:$R,2+I$1,FALSE),"---")</f>
        <v>---</v>
      </c>
      <c r="J54" s="74" t="str">
        <f>IFERROR(VLOOKUP($C54,Favorites!$B:$R,2+J$1,FALSE),"---")</f>
        <v>---</v>
      </c>
      <c r="K54" s="74" t="str">
        <f>IFERROR(VLOOKUP($C54,Favorites!$B:$R,2+K$1,FALSE),"---")</f>
        <v>---</v>
      </c>
      <c r="L54" s="74" t="str">
        <f>IFERROR(VLOOKUP($C54,Favorites!$B:$R,2+L$1,FALSE),"---")</f>
        <v>---</v>
      </c>
      <c r="M54" s="74" t="str">
        <f>IFERROR(VLOOKUP($C54,Favorites!$B:$R,2+M$1,FALSE),"---")</f>
        <v>---</v>
      </c>
      <c r="N54" s="74" t="str">
        <f>IFERROR(VLOOKUP($C54,Favorites!$B:$R,2+N$1,FALSE),"---")</f>
        <v>---</v>
      </c>
      <c r="O54" s="74" t="str">
        <f>IFERROR(VLOOKUP($C54,Favorites!$B:$R,2+O$1,FALSE),"---")</f>
        <v>---</v>
      </c>
      <c r="P54" s="74" t="str">
        <f>IFERROR(VLOOKUP($C54,Favorites!$B:$R,2+P$1,FALSE),"---")</f>
        <v>---</v>
      </c>
      <c r="Q54" s="74" t="str">
        <f>IFERROR(VLOOKUP($C54,Favorites!$B:$R,2+Q$1,FALSE),"---")</f>
        <v>---</v>
      </c>
      <c r="R54" s="74" t="str">
        <f>IFERROR(VLOOKUP($C54,Favorites!$B:$R,2+R$1,FALSE),"---")</f>
        <v>---</v>
      </c>
      <c r="S54" s="53" t="s">
        <v>1583</v>
      </c>
      <c r="T54" t="str">
        <f t="shared" si="0"/>
        <v>---------------------------------------------</v>
      </c>
    </row>
    <row r="55" spans="2:20" x14ac:dyDescent="0.2">
      <c r="B55" s="53" t="str">
        <f>VLOOKUP(C55,Mon!A:B,2,FALSE)</f>
        <v>WATERBeth</v>
      </c>
      <c r="C55" s="48" t="s">
        <v>286</v>
      </c>
      <c r="D55" s="74" t="str">
        <f>IFERROR(VLOOKUP($C55,Favorites!$B:$R,2+D$1,FALSE),"---")</f>
        <v>---</v>
      </c>
      <c r="E55" s="74" t="str">
        <f>IFERROR(VLOOKUP($C55,Favorites!$B:$R,2+E$1,FALSE),"---")</f>
        <v>---</v>
      </c>
      <c r="F55" s="74" t="str">
        <f>IFERROR(VLOOKUP($C55,Favorites!$B:$R,2+F$1,FALSE),"---")</f>
        <v>---</v>
      </c>
      <c r="G55" s="74" t="str">
        <f>IFERROR(VLOOKUP($C55,Favorites!$B:$R,2+G$1,FALSE),"---")</f>
        <v>---</v>
      </c>
      <c r="H55" s="74" t="str">
        <f>IFERROR(VLOOKUP($C55,Favorites!$B:$R,2+H$1,FALSE),"---")</f>
        <v>---</v>
      </c>
      <c r="I55" s="74" t="str">
        <f>IFERROR(VLOOKUP($C55,Favorites!$B:$R,2+I$1,FALSE),"---")</f>
        <v>---</v>
      </c>
      <c r="J55" s="74" t="str">
        <f>IFERROR(VLOOKUP($C55,Favorites!$B:$R,2+J$1,FALSE),"---")</f>
        <v>---</v>
      </c>
      <c r="K55" s="74" t="str">
        <f>IFERROR(VLOOKUP($C55,Favorites!$B:$R,2+K$1,FALSE),"---")</f>
        <v>---</v>
      </c>
      <c r="L55" s="74" t="str">
        <f>IFERROR(VLOOKUP($C55,Favorites!$B:$R,2+L$1,FALSE),"---")</f>
        <v>---</v>
      </c>
      <c r="M55" s="74" t="str">
        <f>IFERROR(VLOOKUP($C55,Favorites!$B:$R,2+M$1,FALSE),"---")</f>
        <v>---</v>
      </c>
      <c r="N55" s="74" t="str">
        <f>IFERROR(VLOOKUP($C55,Favorites!$B:$R,2+N$1,FALSE),"---")</f>
        <v>---</v>
      </c>
      <c r="O55" s="74" t="str">
        <f>IFERROR(VLOOKUP($C55,Favorites!$B:$R,2+O$1,FALSE),"---")</f>
        <v>---</v>
      </c>
      <c r="P55" s="74" t="str">
        <f>IFERROR(VLOOKUP($C55,Favorites!$B:$R,2+P$1,FALSE),"---")</f>
        <v>---</v>
      </c>
      <c r="Q55" s="74" t="str">
        <f>IFERROR(VLOOKUP($C55,Favorites!$B:$R,2+Q$1,FALSE),"---")</f>
        <v>---</v>
      </c>
      <c r="R55" s="74" t="str">
        <f>IFERROR(VLOOKUP($C55,Favorites!$B:$R,2+R$1,FALSE),"---")</f>
        <v>---</v>
      </c>
      <c r="S55" s="53" t="s">
        <v>1583</v>
      </c>
      <c r="T55" t="str">
        <f t="shared" si="0"/>
        <v>---------------------------------------------</v>
      </c>
    </row>
    <row r="56" spans="2:20" x14ac:dyDescent="0.2">
      <c r="B56" s="53" t="str">
        <f>VLOOKUP(C56,Mon!A:B,2,FALSE)</f>
        <v>DARKBethony</v>
      </c>
      <c r="C56" s="48" t="s">
        <v>685</v>
      </c>
      <c r="D56" s="74" t="str">
        <f>IFERROR(VLOOKUP($C56,Favorites!$B:$R,2+D$1,FALSE),"---")</f>
        <v>---</v>
      </c>
      <c r="E56" s="74" t="str">
        <f>IFERROR(VLOOKUP($C56,Favorites!$B:$R,2+E$1,FALSE),"---")</f>
        <v>---</v>
      </c>
      <c r="F56" s="74" t="str">
        <f>IFERROR(VLOOKUP($C56,Favorites!$B:$R,2+F$1,FALSE),"---")</f>
        <v>---</v>
      </c>
      <c r="G56" s="74" t="str">
        <f>IFERROR(VLOOKUP($C56,Favorites!$B:$R,2+G$1,FALSE),"---")</f>
        <v>---</v>
      </c>
      <c r="H56" s="74" t="str">
        <f>IFERROR(VLOOKUP($C56,Favorites!$B:$R,2+H$1,FALSE),"---")</f>
        <v>---</v>
      </c>
      <c r="I56" s="74" t="str">
        <f>IFERROR(VLOOKUP($C56,Favorites!$B:$R,2+I$1,FALSE),"---")</f>
        <v>---</v>
      </c>
      <c r="J56" s="74" t="str">
        <f>IFERROR(VLOOKUP($C56,Favorites!$B:$R,2+J$1,FALSE),"---")</f>
        <v>---</v>
      </c>
      <c r="K56" s="74" t="str">
        <f>IFERROR(VLOOKUP($C56,Favorites!$B:$R,2+K$1,FALSE),"---")</f>
        <v>---</v>
      </c>
      <c r="L56" s="74" t="str">
        <f>IFERROR(VLOOKUP($C56,Favorites!$B:$R,2+L$1,FALSE),"---")</f>
        <v>---</v>
      </c>
      <c r="M56" s="74" t="str">
        <f>IFERROR(VLOOKUP($C56,Favorites!$B:$R,2+M$1,FALSE),"---")</f>
        <v>---</v>
      </c>
      <c r="N56" s="74" t="str">
        <f>IFERROR(VLOOKUP($C56,Favorites!$B:$R,2+N$1,FALSE),"---")</f>
        <v>---</v>
      </c>
      <c r="O56" s="74" t="str">
        <f>IFERROR(VLOOKUP($C56,Favorites!$B:$R,2+O$1,FALSE),"---")</f>
        <v>---</v>
      </c>
      <c r="P56" s="74" t="str">
        <f>IFERROR(VLOOKUP($C56,Favorites!$B:$R,2+P$1,FALSE),"---")</f>
        <v>---</v>
      </c>
      <c r="Q56" s="74" t="str">
        <f>IFERROR(VLOOKUP($C56,Favorites!$B:$R,2+Q$1,FALSE),"---")</f>
        <v>---</v>
      </c>
      <c r="R56" s="74" t="str">
        <f>IFERROR(VLOOKUP($C56,Favorites!$B:$R,2+R$1,FALSE),"---")</f>
        <v>---</v>
      </c>
      <c r="S56" s="53" t="s">
        <v>1583</v>
      </c>
      <c r="T56" t="str">
        <f t="shared" si="0"/>
        <v>---------------------------------------------</v>
      </c>
    </row>
    <row r="57" spans="2:20" x14ac:dyDescent="0.2">
      <c r="B57" s="53" t="str">
        <f>VLOOKUP(C57,Mon!A:B,2,FALSE)</f>
        <v>DARKBetta</v>
      </c>
      <c r="C57" s="48" t="s">
        <v>417</v>
      </c>
      <c r="D57" s="74" t="str">
        <f>IFERROR(VLOOKUP($C57,Favorites!$B:$R,2+D$1,FALSE),"---")</f>
        <v>---</v>
      </c>
      <c r="E57" s="74" t="str">
        <f>IFERROR(VLOOKUP($C57,Favorites!$B:$R,2+E$1,FALSE),"---")</f>
        <v>---</v>
      </c>
      <c r="F57" s="74" t="str">
        <f>IFERROR(VLOOKUP($C57,Favorites!$B:$R,2+F$1,FALSE),"---")</f>
        <v>---</v>
      </c>
      <c r="G57" s="74" t="str">
        <f>IFERROR(VLOOKUP($C57,Favorites!$B:$R,2+G$1,FALSE),"---")</f>
        <v>---</v>
      </c>
      <c r="H57" s="74" t="str">
        <f>IFERROR(VLOOKUP($C57,Favorites!$B:$R,2+H$1,FALSE),"---")</f>
        <v>---</v>
      </c>
      <c r="I57" s="74" t="str">
        <f>IFERROR(VLOOKUP($C57,Favorites!$B:$R,2+I$1,FALSE),"---")</f>
        <v>---</v>
      </c>
      <c r="J57" s="74" t="str">
        <f>IFERROR(VLOOKUP($C57,Favorites!$B:$R,2+J$1,FALSE),"---")</f>
        <v>---</v>
      </c>
      <c r="K57" s="74" t="str">
        <f>IFERROR(VLOOKUP($C57,Favorites!$B:$R,2+K$1,FALSE),"---")</f>
        <v>---</v>
      </c>
      <c r="L57" s="74" t="str">
        <f>IFERROR(VLOOKUP($C57,Favorites!$B:$R,2+L$1,FALSE),"---")</f>
        <v>---</v>
      </c>
      <c r="M57" s="74" t="str">
        <f>IFERROR(VLOOKUP($C57,Favorites!$B:$R,2+M$1,FALSE),"---")</f>
        <v>---</v>
      </c>
      <c r="N57" s="74" t="str">
        <f>IFERROR(VLOOKUP($C57,Favorites!$B:$R,2+N$1,FALSE),"---")</f>
        <v>---</v>
      </c>
      <c r="O57" s="74" t="str">
        <f>IFERROR(VLOOKUP($C57,Favorites!$B:$R,2+O$1,FALSE),"---")</f>
        <v>---</v>
      </c>
      <c r="P57" s="74" t="str">
        <f>IFERROR(VLOOKUP($C57,Favorites!$B:$R,2+P$1,FALSE),"---")</f>
        <v>---</v>
      </c>
      <c r="Q57" s="74" t="str">
        <f>IFERROR(VLOOKUP($C57,Favorites!$B:$R,2+Q$1,FALSE),"---")</f>
        <v>---</v>
      </c>
      <c r="R57" s="74" t="str">
        <f>IFERROR(VLOOKUP($C57,Favorites!$B:$R,2+R$1,FALSE),"---")</f>
        <v>---</v>
      </c>
      <c r="S57" s="53" t="s">
        <v>1583</v>
      </c>
      <c r="T57" t="str">
        <f t="shared" si="0"/>
        <v>---------------------------------------------</v>
      </c>
    </row>
    <row r="58" spans="2:20" x14ac:dyDescent="0.2">
      <c r="B58" s="53" t="str">
        <f>VLOOKUP(C58,Mon!A:B,2,FALSE)</f>
        <v>WATERBolverk</v>
      </c>
      <c r="C58" s="48" t="s">
        <v>111</v>
      </c>
      <c r="D58" s="74" t="str">
        <f>IFERROR(VLOOKUP($C58,Favorites!$B:$R,2+D$1,FALSE),"---")</f>
        <v>---</v>
      </c>
      <c r="E58" s="74" t="str">
        <f>IFERROR(VLOOKUP($C58,Favorites!$B:$R,2+E$1,FALSE),"---")</f>
        <v>---</v>
      </c>
      <c r="F58" s="74" t="str">
        <f>IFERROR(VLOOKUP($C58,Favorites!$B:$R,2+F$1,FALSE),"---")</f>
        <v>---</v>
      </c>
      <c r="G58" s="74" t="str">
        <f>IFERROR(VLOOKUP($C58,Favorites!$B:$R,2+G$1,FALSE),"---")</f>
        <v>---</v>
      </c>
      <c r="H58" s="74" t="str">
        <f>IFERROR(VLOOKUP($C58,Favorites!$B:$R,2+H$1,FALSE),"---")</f>
        <v>---</v>
      </c>
      <c r="I58" s="74" t="str">
        <f>IFERROR(VLOOKUP($C58,Favorites!$B:$R,2+I$1,FALSE),"---")</f>
        <v>---</v>
      </c>
      <c r="J58" s="74" t="str">
        <f>IFERROR(VLOOKUP($C58,Favorites!$B:$R,2+J$1,FALSE),"---")</f>
        <v>---</v>
      </c>
      <c r="K58" s="74" t="str">
        <f>IFERROR(VLOOKUP($C58,Favorites!$B:$R,2+K$1,FALSE),"---")</f>
        <v>---</v>
      </c>
      <c r="L58" s="74" t="str">
        <f>IFERROR(VLOOKUP($C58,Favorites!$B:$R,2+L$1,FALSE),"---")</f>
        <v>---</v>
      </c>
      <c r="M58" s="74" t="str">
        <f>IFERROR(VLOOKUP($C58,Favorites!$B:$R,2+M$1,FALSE),"---")</f>
        <v>---</v>
      </c>
      <c r="N58" s="74" t="str">
        <f>IFERROR(VLOOKUP($C58,Favorites!$B:$R,2+N$1,FALSE),"---")</f>
        <v>---</v>
      </c>
      <c r="O58" s="74" t="str">
        <f>IFERROR(VLOOKUP($C58,Favorites!$B:$R,2+O$1,FALSE),"---")</f>
        <v>---</v>
      </c>
      <c r="P58" s="74" t="str">
        <f>IFERROR(VLOOKUP($C58,Favorites!$B:$R,2+P$1,FALSE),"---")</f>
        <v>---</v>
      </c>
      <c r="Q58" s="74" t="str">
        <f>IFERROR(VLOOKUP($C58,Favorites!$B:$R,2+Q$1,FALSE),"---")</f>
        <v>---</v>
      </c>
      <c r="R58" s="74" t="str">
        <f>IFERROR(VLOOKUP($C58,Favorites!$B:$R,2+R$1,FALSE),"---")</f>
        <v>---</v>
      </c>
      <c r="S58" s="53" t="s">
        <v>1583</v>
      </c>
      <c r="T58" t="str">
        <f t="shared" si="0"/>
        <v>---------------------------------------------</v>
      </c>
    </row>
    <row r="59" spans="2:20" x14ac:dyDescent="0.2">
      <c r="B59" s="53" t="str">
        <f>VLOOKUP(C59,Mon!A:B,2,FALSE)</f>
        <v>FIREBrandia</v>
      </c>
      <c r="C59" s="48" t="s">
        <v>269</v>
      </c>
      <c r="D59" s="74" t="str">
        <f>IFERROR(VLOOKUP($C59,Favorites!$B:$R,2+D$1,FALSE),"---")</f>
        <v>---</v>
      </c>
      <c r="E59" s="74" t="str">
        <f>IFERROR(VLOOKUP($C59,Favorites!$B:$R,2+E$1,FALSE),"---")</f>
        <v>---</v>
      </c>
      <c r="F59" s="74" t="str">
        <f>IFERROR(VLOOKUP($C59,Favorites!$B:$R,2+F$1,FALSE),"---")</f>
        <v>---</v>
      </c>
      <c r="G59" s="74" t="str">
        <f>IFERROR(VLOOKUP($C59,Favorites!$B:$R,2+G$1,FALSE),"---")</f>
        <v>---</v>
      </c>
      <c r="H59" s="74" t="str">
        <f>IFERROR(VLOOKUP($C59,Favorites!$B:$R,2+H$1,FALSE),"---")</f>
        <v>---</v>
      </c>
      <c r="I59" s="74" t="str">
        <f>IFERROR(VLOOKUP($C59,Favorites!$B:$R,2+I$1,FALSE),"---")</f>
        <v>---</v>
      </c>
      <c r="J59" s="74" t="str">
        <f>IFERROR(VLOOKUP($C59,Favorites!$B:$R,2+J$1,FALSE),"---")</f>
        <v>---</v>
      </c>
      <c r="K59" s="74" t="str">
        <f>IFERROR(VLOOKUP($C59,Favorites!$B:$R,2+K$1,FALSE),"---")</f>
        <v>---</v>
      </c>
      <c r="L59" s="74" t="str">
        <f>IFERROR(VLOOKUP($C59,Favorites!$B:$R,2+L$1,FALSE),"---")</f>
        <v>---</v>
      </c>
      <c r="M59" s="74" t="str">
        <f>IFERROR(VLOOKUP($C59,Favorites!$B:$R,2+M$1,FALSE),"---")</f>
        <v>---</v>
      </c>
      <c r="N59" s="74" t="str">
        <f>IFERROR(VLOOKUP($C59,Favorites!$B:$R,2+N$1,FALSE),"---")</f>
        <v>---</v>
      </c>
      <c r="O59" s="74" t="str">
        <f>IFERROR(VLOOKUP($C59,Favorites!$B:$R,2+O$1,FALSE),"---")</f>
        <v>---</v>
      </c>
      <c r="P59" s="74" t="str">
        <f>IFERROR(VLOOKUP($C59,Favorites!$B:$R,2+P$1,FALSE),"---")</f>
        <v>---</v>
      </c>
      <c r="Q59" s="74" t="str">
        <f>IFERROR(VLOOKUP($C59,Favorites!$B:$R,2+Q$1,FALSE),"---")</f>
        <v>---</v>
      </c>
      <c r="R59" s="74" t="str">
        <f>IFERROR(VLOOKUP($C59,Favorites!$B:$R,2+R$1,FALSE),"---")</f>
        <v>---</v>
      </c>
      <c r="S59" s="53" t="s">
        <v>1583</v>
      </c>
      <c r="T59" t="str">
        <f t="shared" si="0"/>
        <v>---------------------------------------------</v>
      </c>
    </row>
    <row r="60" spans="2:20" x14ac:dyDescent="0.2">
      <c r="B60" s="53" t="str">
        <f>VLOOKUP(C60,Mon!A:B,2,FALSE)</f>
        <v>FIREBremis</v>
      </c>
      <c r="C60" s="48" t="s">
        <v>788</v>
      </c>
      <c r="D60" s="74" t="str">
        <f>IFERROR(VLOOKUP($C60,Favorites!$B:$R,2+D$1,FALSE),"---")</f>
        <v>---</v>
      </c>
      <c r="E60" s="74" t="str">
        <f>IFERROR(VLOOKUP($C60,Favorites!$B:$R,2+E$1,FALSE),"---")</f>
        <v>---</v>
      </c>
      <c r="F60" s="74" t="str">
        <f>IFERROR(VLOOKUP($C60,Favorites!$B:$R,2+F$1,FALSE),"---")</f>
        <v>---</v>
      </c>
      <c r="G60" s="74" t="str">
        <f>IFERROR(VLOOKUP($C60,Favorites!$B:$R,2+G$1,FALSE),"---")</f>
        <v>---</v>
      </c>
      <c r="H60" s="74" t="str">
        <f>IFERROR(VLOOKUP($C60,Favorites!$B:$R,2+H$1,FALSE),"---")</f>
        <v>---</v>
      </c>
      <c r="I60" s="74" t="str">
        <f>IFERROR(VLOOKUP($C60,Favorites!$B:$R,2+I$1,FALSE),"---")</f>
        <v>---</v>
      </c>
      <c r="J60" s="74" t="str">
        <f>IFERROR(VLOOKUP($C60,Favorites!$B:$R,2+J$1,FALSE),"---")</f>
        <v>---</v>
      </c>
      <c r="K60" s="74" t="str">
        <f>IFERROR(VLOOKUP($C60,Favorites!$B:$R,2+K$1,FALSE),"---")</f>
        <v>---</v>
      </c>
      <c r="L60" s="74" t="str">
        <f>IFERROR(VLOOKUP($C60,Favorites!$B:$R,2+L$1,FALSE),"---")</f>
        <v>---</v>
      </c>
      <c r="M60" s="74" t="str">
        <f>IFERROR(VLOOKUP($C60,Favorites!$B:$R,2+M$1,FALSE),"---")</f>
        <v>---</v>
      </c>
      <c r="N60" s="74" t="str">
        <f>IFERROR(VLOOKUP($C60,Favorites!$B:$R,2+N$1,FALSE),"---")</f>
        <v>---</v>
      </c>
      <c r="O60" s="74" t="str">
        <f>IFERROR(VLOOKUP($C60,Favorites!$B:$R,2+O$1,FALSE),"---")</f>
        <v>---</v>
      </c>
      <c r="P60" s="74" t="str">
        <f>IFERROR(VLOOKUP($C60,Favorites!$B:$R,2+P$1,FALSE),"---")</f>
        <v>---</v>
      </c>
      <c r="Q60" s="74" t="str">
        <f>IFERROR(VLOOKUP($C60,Favorites!$B:$R,2+Q$1,FALSE),"---")</f>
        <v>---</v>
      </c>
      <c r="R60" s="74" t="str">
        <f>IFERROR(VLOOKUP($C60,Favorites!$B:$R,2+R$1,FALSE),"---")</f>
        <v>---</v>
      </c>
      <c r="S60" s="53" t="s">
        <v>1583</v>
      </c>
      <c r="T60" t="str">
        <f t="shared" si="0"/>
        <v>---------------------------------------------</v>
      </c>
    </row>
    <row r="61" spans="2:20" x14ac:dyDescent="0.2">
      <c r="B61" s="53" t="str">
        <f>VLOOKUP(C61,Mon!A:B,2,FALSE)</f>
        <v>WINDBriand</v>
      </c>
      <c r="C61" s="48" t="s">
        <v>473</v>
      </c>
      <c r="D61" s="74" t="str">
        <f>IFERROR(VLOOKUP($C61,Favorites!$B:$R,2+D$1,FALSE),"---")</f>
        <v>---</v>
      </c>
      <c r="E61" s="74" t="str">
        <f>IFERROR(VLOOKUP($C61,Favorites!$B:$R,2+E$1,FALSE),"---")</f>
        <v>---</v>
      </c>
      <c r="F61" s="74" t="str">
        <f>IFERROR(VLOOKUP($C61,Favorites!$B:$R,2+F$1,FALSE),"---")</f>
        <v>---</v>
      </c>
      <c r="G61" s="74" t="str">
        <f>IFERROR(VLOOKUP($C61,Favorites!$B:$R,2+G$1,FALSE),"---")</f>
        <v>---</v>
      </c>
      <c r="H61" s="74" t="str">
        <f>IFERROR(VLOOKUP($C61,Favorites!$B:$R,2+H$1,FALSE),"---")</f>
        <v>---</v>
      </c>
      <c r="I61" s="74" t="str">
        <f>IFERROR(VLOOKUP($C61,Favorites!$B:$R,2+I$1,FALSE),"---")</f>
        <v>---</v>
      </c>
      <c r="J61" s="74" t="str">
        <f>IFERROR(VLOOKUP($C61,Favorites!$B:$R,2+J$1,FALSE),"---")</f>
        <v>---</v>
      </c>
      <c r="K61" s="74" t="str">
        <f>IFERROR(VLOOKUP($C61,Favorites!$B:$R,2+K$1,FALSE),"---")</f>
        <v>---</v>
      </c>
      <c r="L61" s="74" t="str">
        <f>IFERROR(VLOOKUP($C61,Favorites!$B:$R,2+L$1,FALSE),"---")</f>
        <v>---</v>
      </c>
      <c r="M61" s="74" t="str">
        <f>IFERROR(VLOOKUP($C61,Favorites!$B:$R,2+M$1,FALSE),"---")</f>
        <v>---</v>
      </c>
      <c r="N61" s="74" t="str">
        <f>IFERROR(VLOOKUP($C61,Favorites!$B:$R,2+N$1,FALSE),"---")</f>
        <v>---</v>
      </c>
      <c r="O61" s="74" t="str">
        <f>IFERROR(VLOOKUP($C61,Favorites!$B:$R,2+O$1,FALSE),"---")</f>
        <v>---</v>
      </c>
      <c r="P61" s="74" t="str">
        <f>IFERROR(VLOOKUP($C61,Favorites!$B:$R,2+P$1,FALSE),"---")</f>
        <v>---</v>
      </c>
      <c r="Q61" s="74" t="str">
        <f>IFERROR(VLOOKUP($C61,Favorites!$B:$R,2+Q$1,FALSE),"---")</f>
        <v>---</v>
      </c>
      <c r="R61" s="74" t="str">
        <f>IFERROR(VLOOKUP($C61,Favorites!$B:$R,2+R$1,FALSE),"---")</f>
        <v>---</v>
      </c>
      <c r="S61" s="53" t="s">
        <v>1583</v>
      </c>
      <c r="T61" t="str">
        <f t="shared" si="0"/>
        <v>---------------------------------------------</v>
      </c>
    </row>
    <row r="62" spans="2:20" x14ac:dyDescent="0.2">
      <c r="B62" s="53" t="str">
        <f>VLOOKUP(C62,Mon!A:B,2,FALSE)</f>
        <v>LIGHTBrig</v>
      </c>
      <c r="C62" s="48" t="s">
        <v>425</v>
      </c>
      <c r="D62" s="74" t="str">
        <f>IFERROR(VLOOKUP($C62,Favorites!$B:$R,2+D$1,FALSE),"---")</f>
        <v>---</v>
      </c>
      <c r="E62" s="74" t="str">
        <f>IFERROR(VLOOKUP($C62,Favorites!$B:$R,2+E$1,FALSE),"---")</f>
        <v>---</v>
      </c>
      <c r="F62" s="74" t="str">
        <f>IFERROR(VLOOKUP($C62,Favorites!$B:$R,2+F$1,FALSE),"---")</f>
        <v>---</v>
      </c>
      <c r="G62" s="74" t="str">
        <f>IFERROR(VLOOKUP($C62,Favorites!$B:$R,2+G$1,FALSE),"---")</f>
        <v>---</v>
      </c>
      <c r="H62" s="74" t="str">
        <f>IFERROR(VLOOKUP($C62,Favorites!$B:$R,2+H$1,FALSE),"---")</f>
        <v>---</v>
      </c>
      <c r="I62" s="74" t="str">
        <f>IFERROR(VLOOKUP($C62,Favorites!$B:$R,2+I$1,FALSE),"---")</f>
        <v>---</v>
      </c>
      <c r="J62" s="74" t="str">
        <f>IFERROR(VLOOKUP($C62,Favorites!$B:$R,2+J$1,FALSE),"---")</f>
        <v>---</v>
      </c>
      <c r="K62" s="74" t="str">
        <f>IFERROR(VLOOKUP($C62,Favorites!$B:$R,2+K$1,FALSE),"---")</f>
        <v>---</v>
      </c>
      <c r="L62" s="74" t="str">
        <f>IFERROR(VLOOKUP($C62,Favorites!$B:$R,2+L$1,FALSE),"---")</f>
        <v>---</v>
      </c>
      <c r="M62" s="74" t="str">
        <f>IFERROR(VLOOKUP($C62,Favorites!$B:$R,2+M$1,FALSE),"---")</f>
        <v>---</v>
      </c>
      <c r="N62" s="74" t="str">
        <f>IFERROR(VLOOKUP($C62,Favorites!$B:$R,2+N$1,FALSE),"---")</f>
        <v>---</v>
      </c>
      <c r="O62" s="74" t="str">
        <f>IFERROR(VLOOKUP($C62,Favorites!$B:$R,2+O$1,FALSE),"---")</f>
        <v>---</v>
      </c>
      <c r="P62" s="74" t="str">
        <f>IFERROR(VLOOKUP($C62,Favorites!$B:$R,2+P$1,FALSE),"---")</f>
        <v>---</v>
      </c>
      <c r="Q62" s="74" t="str">
        <f>IFERROR(VLOOKUP($C62,Favorites!$B:$R,2+Q$1,FALSE),"---")</f>
        <v>---</v>
      </c>
      <c r="R62" s="74" t="str">
        <f>IFERROR(VLOOKUP($C62,Favorites!$B:$R,2+R$1,FALSE),"---")</f>
        <v>---</v>
      </c>
      <c r="S62" s="53" t="s">
        <v>1583</v>
      </c>
      <c r="T62" t="str">
        <f t="shared" si="0"/>
        <v>---------------------------------------------</v>
      </c>
    </row>
    <row r="63" spans="2:20" x14ac:dyDescent="0.2">
      <c r="B63" s="53" t="str">
        <f>VLOOKUP(C63,Mon!A:B,2,FALSE)</f>
        <v>FIREBulldozer</v>
      </c>
      <c r="C63" s="48" t="s">
        <v>574</v>
      </c>
      <c r="D63" s="74" t="str">
        <f>IFERROR(VLOOKUP($C63,Favorites!$B:$R,2+D$1,FALSE),"---")</f>
        <v>---</v>
      </c>
      <c r="E63" s="74" t="str">
        <f>IFERROR(VLOOKUP($C63,Favorites!$B:$R,2+E$1,FALSE),"---")</f>
        <v>---</v>
      </c>
      <c r="F63" s="74" t="str">
        <f>IFERROR(VLOOKUP($C63,Favorites!$B:$R,2+F$1,FALSE),"---")</f>
        <v>---</v>
      </c>
      <c r="G63" s="74" t="str">
        <f>IFERROR(VLOOKUP($C63,Favorites!$B:$R,2+G$1,FALSE),"---")</f>
        <v>---</v>
      </c>
      <c r="H63" s="74" t="str">
        <f>IFERROR(VLOOKUP($C63,Favorites!$B:$R,2+H$1,FALSE),"---")</f>
        <v>---</v>
      </c>
      <c r="I63" s="74" t="str">
        <f>IFERROR(VLOOKUP($C63,Favorites!$B:$R,2+I$1,FALSE),"---")</f>
        <v>---</v>
      </c>
      <c r="J63" s="74" t="str">
        <f>IFERROR(VLOOKUP($C63,Favorites!$B:$R,2+J$1,FALSE),"---")</f>
        <v>---</v>
      </c>
      <c r="K63" s="74" t="str">
        <f>IFERROR(VLOOKUP($C63,Favorites!$B:$R,2+K$1,FALSE),"---")</f>
        <v>---</v>
      </c>
      <c r="L63" s="74" t="str">
        <f>IFERROR(VLOOKUP($C63,Favorites!$B:$R,2+L$1,FALSE),"---")</f>
        <v>---</v>
      </c>
      <c r="M63" s="74" t="str">
        <f>IFERROR(VLOOKUP($C63,Favorites!$B:$R,2+M$1,FALSE),"---")</f>
        <v>---</v>
      </c>
      <c r="N63" s="74" t="str">
        <f>IFERROR(VLOOKUP($C63,Favorites!$B:$R,2+N$1,FALSE),"---")</f>
        <v>---</v>
      </c>
      <c r="O63" s="74" t="str">
        <f>IFERROR(VLOOKUP($C63,Favorites!$B:$R,2+O$1,FALSE),"---")</f>
        <v>---</v>
      </c>
      <c r="P63" s="74" t="str">
        <f>IFERROR(VLOOKUP($C63,Favorites!$B:$R,2+P$1,FALSE),"---")</f>
        <v>---</v>
      </c>
      <c r="Q63" s="74" t="str">
        <f>IFERROR(VLOOKUP($C63,Favorites!$B:$R,2+Q$1,FALSE),"---")</f>
        <v>---</v>
      </c>
      <c r="R63" s="74" t="str">
        <f>IFERROR(VLOOKUP($C63,Favorites!$B:$R,2+R$1,FALSE),"---")</f>
        <v>---</v>
      </c>
      <c r="S63" s="53" t="s">
        <v>1583</v>
      </c>
      <c r="T63" t="str">
        <f t="shared" si="0"/>
        <v>---------------------------------------------</v>
      </c>
    </row>
    <row r="64" spans="2:20" x14ac:dyDescent="0.2">
      <c r="B64" s="53" t="str">
        <f>VLOOKUP(C64,Mon!A:B,2,FALSE)</f>
        <v>FIREBurentau</v>
      </c>
      <c r="C64" s="48" t="s">
        <v>638</v>
      </c>
      <c r="D64" s="74" t="str">
        <f>IFERROR(VLOOKUP($C64,Favorites!$B:$R,2+D$1,FALSE),"---")</f>
        <v>---</v>
      </c>
      <c r="E64" s="74" t="str">
        <f>IFERROR(VLOOKUP($C64,Favorites!$B:$R,2+E$1,FALSE),"---")</f>
        <v>---</v>
      </c>
      <c r="F64" s="74" t="str">
        <f>IFERROR(VLOOKUP($C64,Favorites!$B:$R,2+F$1,FALSE),"---")</f>
        <v>---</v>
      </c>
      <c r="G64" s="74" t="str">
        <f>IFERROR(VLOOKUP($C64,Favorites!$B:$R,2+G$1,FALSE),"---")</f>
        <v>---</v>
      </c>
      <c r="H64" s="74" t="str">
        <f>IFERROR(VLOOKUP($C64,Favorites!$B:$R,2+H$1,FALSE),"---")</f>
        <v>---</v>
      </c>
      <c r="I64" s="74" t="str">
        <f>IFERROR(VLOOKUP($C64,Favorites!$B:$R,2+I$1,FALSE),"---")</f>
        <v>---</v>
      </c>
      <c r="J64" s="74" t="str">
        <f>IFERROR(VLOOKUP($C64,Favorites!$B:$R,2+J$1,FALSE),"---")</f>
        <v>---</v>
      </c>
      <c r="K64" s="74" t="str">
        <f>IFERROR(VLOOKUP($C64,Favorites!$B:$R,2+K$1,FALSE),"---")</f>
        <v>---</v>
      </c>
      <c r="L64" s="74" t="str">
        <f>IFERROR(VLOOKUP($C64,Favorites!$B:$R,2+L$1,FALSE),"---")</f>
        <v>---</v>
      </c>
      <c r="M64" s="74" t="str">
        <f>IFERROR(VLOOKUP($C64,Favorites!$B:$R,2+M$1,FALSE),"---")</f>
        <v>---</v>
      </c>
      <c r="N64" s="74" t="str">
        <f>IFERROR(VLOOKUP($C64,Favorites!$B:$R,2+N$1,FALSE),"---")</f>
        <v>---</v>
      </c>
      <c r="O64" s="74" t="str">
        <f>IFERROR(VLOOKUP($C64,Favorites!$B:$R,2+O$1,FALSE),"---")</f>
        <v>---</v>
      </c>
      <c r="P64" s="74" t="str">
        <f>IFERROR(VLOOKUP($C64,Favorites!$B:$R,2+P$1,FALSE),"---")</f>
        <v>---</v>
      </c>
      <c r="Q64" s="74" t="str">
        <f>IFERROR(VLOOKUP($C64,Favorites!$B:$R,2+Q$1,FALSE),"---")</f>
        <v>---</v>
      </c>
      <c r="R64" s="74" t="str">
        <f>IFERROR(VLOOKUP($C64,Favorites!$B:$R,2+R$1,FALSE),"---")</f>
        <v>---</v>
      </c>
      <c r="S64" s="53" t="s">
        <v>1583</v>
      </c>
      <c r="T64" t="str">
        <f t="shared" si="0"/>
        <v>---------------------------------------------</v>
      </c>
    </row>
    <row r="65" spans="2:20" x14ac:dyDescent="0.2">
      <c r="B65" s="53" t="str">
        <f>VLOOKUP(C65,Mon!A:B,2,FALSE)</f>
        <v>DARKCadiz</v>
      </c>
      <c r="C65" s="63" t="s">
        <v>490</v>
      </c>
      <c r="D65" s="74" t="str">
        <f>IFERROR(VLOOKUP($C65,Favorites!$B:$R,2+D$1,FALSE),"---")</f>
        <v>---</v>
      </c>
      <c r="E65" s="74" t="str">
        <f>IFERROR(VLOOKUP($C65,Favorites!$B:$R,2+E$1,FALSE),"---")</f>
        <v>---</v>
      </c>
      <c r="F65" s="74" t="str">
        <f>IFERROR(VLOOKUP($C65,Favorites!$B:$R,2+F$1,FALSE),"---")</f>
        <v>---</v>
      </c>
      <c r="G65" s="74" t="str">
        <f>IFERROR(VLOOKUP($C65,Favorites!$B:$R,2+G$1,FALSE),"---")</f>
        <v>---</v>
      </c>
      <c r="H65" s="74" t="str">
        <f>IFERROR(VLOOKUP($C65,Favorites!$B:$R,2+H$1,FALSE),"---")</f>
        <v>---</v>
      </c>
      <c r="I65" s="74" t="str">
        <f>IFERROR(VLOOKUP($C65,Favorites!$B:$R,2+I$1,FALSE),"---")</f>
        <v>---</v>
      </c>
      <c r="J65" s="74" t="str">
        <f>IFERROR(VLOOKUP($C65,Favorites!$B:$R,2+J$1,FALSE),"---")</f>
        <v>---</v>
      </c>
      <c r="K65" s="74" t="str">
        <f>IFERROR(VLOOKUP($C65,Favorites!$B:$R,2+K$1,FALSE),"---")</f>
        <v>---</v>
      </c>
      <c r="L65" s="74" t="str">
        <f>IFERROR(VLOOKUP($C65,Favorites!$B:$R,2+L$1,FALSE),"---")</f>
        <v>---</v>
      </c>
      <c r="M65" s="74" t="str">
        <f>IFERROR(VLOOKUP($C65,Favorites!$B:$R,2+M$1,FALSE),"---")</f>
        <v>---</v>
      </c>
      <c r="N65" s="74" t="str">
        <f>IFERROR(VLOOKUP($C65,Favorites!$B:$R,2+N$1,FALSE),"---")</f>
        <v>---</v>
      </c>
      <c r="O65" s="74" t="str">
        <f>IFERROR(VLOOKUP($C65,Favorites!$B:$R,2+O$1,FALSE),"---")</f>
        <v>---</v>
      </c>
      <c r="P65" s="74" t="str">
        <f>IFERROR(VLOOKUP($C65,Favorites!$B:$R,2+P$1,FALSE),"---")</f>
        <v>---</v>
      </c>
      <c r="Q65" s="74" t="str">
        <f>IFERROR(VLOOKUP($C65,Favorites!$B:$R,2+Q$1,FALSE),"---")</f>
        <v>---</v>
      </c>
      <c r="R65" s="74" t="str">
        <f>IFERROR(VLOOKUP($C65,Favorites!$B:$R,2+R$1,FALSE),"---")</f>
        <v>---</v>
      </c>
      <c r="S65" s="53" t="s">
        <v>1583</v>
      </c>
      <c r="T65" t="str">
        <f t="shared" si="0"/>
        <v>---------------------------------------------</v>
      </c>
    </row>
    <row r="66" spans="2:20" x14ac:dyDescent="0.2">
      <c r="B66" s="53" t="str">
        <f>VLOOKUP(C66,Mon!A:B,2,FALSE)</f>
        <v>FIRECahule</v>
      </c>
      <c r="C66" s="48" t="s">
        <v>776</v>
      </c>
      <c r="D66" s="74" t="str">
        <f>IFERROR(VLOOKUP($C66,Favorites!$B:$R,2+D$1,FALSE),"---")</f>
        <v>---</v>
      </c>
      <c r="E66" s="74" t="str">
        <f>IFERROR(VLOOKUP($C66,Favorites!$B:$R,2+E$1,FALSE),"---")</f>
        <v>---</v>
      </c>
      <c r="F66" s="74" t="str">
        <f>IFERROR(VLOOKUP($C66,Favorites!$B:$R,2+F$1,FALSE),"---")</f>
        <v>---</v>
      </c>
      <c r="G66" s="74" t="str">
        <f>IFERROR(VLOOKUP($C66,Favorites!$B:$R,2+G$1,FALSE),"---")</f>
        <v>---</v>
      </c>
      <c r="H66" s="74" t="str">
        <f>IFERROR(VLOOKUP($C66,Favorites!$B:$R,2+H$1,FALSE),"---")</f>
        <v>---</v>
      </c>
      <c r="I66" s="74" t="str">
        <f>IFERROR(VLOOKUP($C66,Favorites!$B:$R,2+I$1,FALSE),"---")</f>
        <v>---</v>
      </c>
      <c r="J66" s="74" t="str">
        <f>IFERROR(VLOOKUP($C66,Favorites!$B:$R,2+J$1,FALSE),"---")</f>
        <v>---</v>
      </c>
      <c r="K66" s="74" t="str">
        <f>IFERROR(VLOOKUP($C66,Favorites!$B:$R,2+K$1,FALSE),"---")</f>
        <v>---</v>
      </c>
      <c r="L66" s="74" t="str">
        <f>IFERROR(VLOOKUP($C66,Favorites!$B:$R,2+L$1,FALSE),"---")</f>
        <v>---</v>
      </c>
      <c r="M66" s="74" t="str">
        <f>IFERROR(VLOOKUP($C66,Favorites!$B:$R,2+M$1,FALSE),"---")</f>
        <v>---</v>
      </c>
      <c r="N66" s="74" t="str">
        <f>IFERROR(VLOOKUP($C66,Favorites!$B:$R,2+N$1,FALSE),"---")</f>
        <v>---</v>
      </c>
      <c r="O66" s="74" t="str">
        <f>IFERROR(VLOOKUP($C66,Favorites!$B:$R,2+O$1,FALSE),"---")</f>
        <v>---</v>
      </c>
      <c r="P66" s="74" t="str">
        <f>IFERROR(VLOOKUP($C66,Favorites!$B:$R,2+P$1,FALSE),"---")</f>
        <v>---</v>
      </c>
      <c r="Q66" s="74" t="str">
        <f>IFERROR(VLOOKUP($C66,Favorites!$B:$R,2+Q$1,FALSE),"---")</f>
        <v>---</v>
      </c>
      <c r="R66" s="74" t="str">
        <f>IFERROR(VLOOKUP($C66,Favorites!$B:$R,2+R$1,FALSE),"---")</f>
        <v>---</v>
      </c>
      <c r="S66" s="53" t="s">
        <v>1583</v>
      </c>
      <c r="T66" t="str">
        <f t="shared" si="0"/>
        <v>---------------------------------------------</v>
      </c>
    </row>
    <row r="67" spans="2:20" x14ac:dyDescent="0.2">
      <c r="B67" s="53" t="str">
        <f>VLOOKUP(C67,Mon!A:B,2,FALSE)</f>
        <v>DARKCalicus</v>
      </c>
      <c r="C67" s="48" t="s">
        <v>592</v>
      </c>
      <c r="D67" s="74" t="str">
        <f>IFERROR(VLOOKUP($C67,Favorites!$B:$R,2+D$1,FALSE),"---")</f>
        <v>---</v>
      </c>
      <c r="E67" s="74" t="str">
        <f>IFERROR(VLOOKUP($C67,Favorites!$B:$R,2+E$1,FALSE),"---")</f>
        <v>---</v>
      </c>
      <c r="F67" s="74" t="str">
        <f>IFERROR(VLOOKUP($C67,Favorites!$B:$R,2+F$1,FALSE),"---")</f>
        <v>---</v>
      </c>
      <c r="G67" s="74" t="str">
        <f>IFERROR(VLOOKUP($C67,Favorites!$B:$R,2+G$1,FALSE),"---")</f>
        <v>---</v>
      </c>
      <c r="H67" s="74" t="str">
        <f>IFERROR(VLOOKUP($C67,Favorites!$B:$R,2+H$1,FALSE),"---")</f>
        <v>---</v>
      </c>
      <c r="I67" s="74" t="str">
        <f>IFERROR(VLOOKUP($C67,Favorites!$B:$R,2+I$1,FALSE),"---")</f>
        <v>---</v>
      </c>
      <c r="J67" s="74" t="str">
        <f>IFERROR(VLOOKUP($C67,Favorites!$B:$R,2+J$1,FALSE),"---")</f>
        <v>---</v>
      </c>
      <c r="K67" s="74" t="str">
        <f>IFERROR(VLOOKUP($C67,Favorites!$B:$R,2+K$1,FALSE),"---")</f>
        <v>---</v>
      </c>
      <c r="L67" s="74" t="str">
        <f>IFERROR(VLOOKUP($C67,Favorites!$B:$R,2+L$1,FALSE),"---")</f>
        <v>---</v>
      </c>
      <c r="M67" s="74" t="str">
        <f>IFERROR(VLOOKUP($C67,Favorites!$B:$R,2+M$1,FALSE),"---")</f>
        <v>---</v>
      </c>
      <c r="N67" s="74" t="str">
        <f>IFERROR(VLOOKUP($C67,Favorites!$B:$R,2+N$1,FALSE),"---")</f>
        <v>---</v>
      </c>
      <c r="O67" s="74" t="str">
        <f>IFERROR(VLOOKUP($C67,Favorites!$B:$R,2+O$1,FALSE),"---")</f>
        <v>---</v>
      </c>
      <c r="P67" s="74" t="str">
        <f>IFERROR(VLOOKUP($C67,Favorites!$B:$R,2+P$1,FALSE),"---")</f>
        <v>---</v>
      </c>
      <c r="Q67" s="74" t="str">
        <f>IFERROR(VLOOKUP($C67,Favorites!$B:$R,2+Q$1,FALSE),"---")</f>
        <v>---</v>
      </c>
      <c r="R67" s="74" t="str">
        <f>IFERROR(VLOOKUP($C67,Favorites!$B:$R,2+R$1,FALSE),"---")</f>
        <v>---</v>
      </c>
      <c r="S67" s="53" t="s">
        <v>1583</v>
      </c>
      <c r="T67" t="str">
        <f t="shared" ref="T67:T130" si="1">D67&amp;E67&amp;F67&amp;G67&amp;H67&amp;I67&amp;J67&amp;K67&amp;L67&amp;M67&amp;N67&amp;O67&amp;P67&amp;Q67&amp;R67</f>
        <v>---------------------------------------------</v>
      </c>
    </row>
    <row r="68" spans="2:20" x14ac:dyDescent="0.2">
      <c r="B68" s="53" t="str">
        <f>VLOOKUP(C68,Mon!A:B,2,FALSE)</f>
        <v>DARKCamaryn</v>
      </c>
      <c r="C68" s="48" t="s">
        <v>803</v>
      </c>
      <c r="D68" s="74" t="str">
        <f>IFERROR(VLOOKUP($C68,Favorites!$B:$R,2+D$1,FALSE),"---")</f>
        <v>---</v>
      </c>
      <c r="E68" s="74" t="str">
        <f>IFERROR(VLOOKUP($C68,Favorites!$B:$R,2+E$1,FALSE),"---")</f>
        <v>---</v>
      </c>
      <c r="F68" s="74" t="str">
        <f>IFERROR(VLOOKUP($C68,Favorites!$B:$R,2+F$1,FALSE),"---")</f>
        <v>---</v>
      </c>
      <c r="G68" s="74" t="str">
        <f>IFERROR(VLOOKUP($C68,Favorites!$B:$R,2+G$1,FALSE),"---")</f>
        <v>---</v>
      </c>
      <c r="H68" s="74" t="str">
        <f>IFERROR(VLOOKUP($C68,Favorites!$B:$R,2+H$1,FALSE),"---")</f>
        <v>---</v>
      </c>
      <c r="I68" s="74" t="str">
        <f>IFERROR(VLOOKUP($C68,Favorites!$B:$R,2+I$1,FALSE),"---")</f>
        <v>---</v>
      </c>
      <c r="J68" s="74" t="str">
        <f>IFERROR(VLOOKUP($C68,Favorites!$B:$R,2+J$1,FALSE),"---")</f>
        <v>---</v>
      </c>
      <c r="K68" s="74" t="str">
        <f>IFERROR(VLOOKUP($C68,Favorites!$B:$R,2+K$1,FALSE),"---")</f>
        <v>---</v>
      </c>
      <c r="L68" s="74" t="str">
        <f>IFERROR(VLOOKUP($C68,Favorites!$B:$R,2+L$1,FALSE),"---")</f>
        <v>---</v>
      </c>
      <c r="M68" s="74" t="str">
        <f>IFERROR(VLOOKUP($C68,Favorites!$B:$R,2+M$1,FALSE),"---")</f>
        <v>---</v>
      </c>
      <c r="N68" s="74" t="str">
        <f>IFERROR(VLOOKUP($C68,Favorites!$B:$R,2+N$1,FALSE),"---")</f>
        <v>---</v>
      </c>
      <c r="O68" s="74" t="str">
        <f>IFERROR(VLOOKUP($C68,Favorites!$B:$R,2+O$1,FALSE),"---")</f>
        <v>---</v>
      </c>
      <c r="P68" s="74" t="str">
        <f>IFERROR(VLOOKUP($C68,Favorites!$B:$R,2+P$1,FALSE),"---")</f>
        <v>---</v>
      </c>
      <c r="Q68" s="74" t="str">
        <f>IFERROR(VLOOKUP($C68,Favorites!$B:$R,2+Q$1,FALSE),"---")</f>
        <v>---</v>
      </c>
      <c r="R68" s="74" t="str">
        <f>IFERROR(VLOOKUP($C68,Favorites!$B:$R,2+R$1,FALSE),"---")</f>
        <v>---</v>
      </c>
      <c r="S68" s="53" t="s">
        <v>1583</v>
      </c>
      <c r="T68" t="str">
        <f t="shared" si="1"/>
        <v>---------------------------------------------</v>
      </c>
    </row>
    <row r="69" spans="2:20" x14ac:dyDescent="0.2">
      <c r="B69" s="53" t="str">
        <f>VLOOKUP(C69,Mon!A:B,2,FALSE)</f>
        <v>WATERCamilla</v>
      </c>
      <c r="C69" s="48" t="s">
        <v>365</v>
      </c>
      <c r="D69" s="74" t="str">
        <f>IFERROR(VLOOKUP($C69,Favorites!$B:$R,2+D$1,FALSE),"---")</f>
        <v>---</v>
      </c>
      <c r="E69" s="74" t="str">
        <f>IFERROR(VLOOKUP($C69,Favorites!$B:$R,2+E$1,FALSE),"---")</f>
        <v>---</v>
      </c>
      <c r="F69" s="74" t="str">
        <f>IFERROR(VLOOKUP($C69,Favorites!$B:$R,2+F$1,FALSE),"---")</f>
        <v>---</v>
      </c>
      <c r="G69" s="74" t="str">
        <f>IFERROR(VLOOKUP($C69,Favorites!$B:$R,2+G$1,FALSE),"---")</f>
        <v>---</v>
      </c>
      <c r="H69" s="74" t="str">
        <f>IFERROR(VLOOKUP($C69,Favorites!$B:$R,2+H$1,FALSE),"---")</f>
        <v>---</v>
      </c>
      <c r="I69" s="74" t="str">
        <f>IFERROR(VLOOKUP($C69,Favorites!$B:$R,2+I$1,FALSE),"---")</f>
        <v>---</v>
      </c>
      <c r="J69" s="74" t="str">
        <f>IFERROR(VLOOKUP($C69,Favorites!$B:$R,2+J$1,FALSE),"---")</f>
        <v>---</v>
      </c>
      <c r="K69" s="74" t="str">
        <f>IFERROR(VLOOKUP($C69,Favorites!$B:$R,2+K$1,FALSE),"---")</f>
        <v>---</v>
      </c>
      <c r="L69" s="74" t="str">
        <f>IFERROR(VLOOKUP($C69,Favorites!$B:$R,2+L$1,FALSE),"---")</f>
        <v>---</v>
      </c>
      <c r="M69" s="74" t="str">
        <f>IFERROR(VLOOKUP($C69,Favorites!$B:$R,2+M$1,FALSE),"---")</f>
        <v>---</v>
      </c>
      <c r="N69" s="74" t="str">
        <f>IFERROR(VLOOKUP($C69,Favorites!$B:$R,2+N$1,FALSE),"---")</f>
        <v>---</v>
      </c>
      <c r="O69" s="74" t="str">
        <f>IFERROR(VLOOKUP($C69,Favorites!$B:$R,2+O$1,FALSE),"---")</f>
        <v>---</v>
      </c>
      <c r="P69" s="74" t="str">
        <f>IFERROR(VLOOKUP($C69,Favorites!$B:$R,2+P$1,FALSE),"---")</f>
        <v>---</v>
      </c>
      <c r="Q69" s="74" t="str">
        <f>IFERROR(VLOOKUP($C69,Favorites!$B:$R,2+Q$1,FALSE),"---")</f>
        <v>---</v>
      </c>
      <c r="R69" s="74" t="str">
        <f>IFERROR(VLOOKUP($C69,Favorites!$B:$R,2+R$1,FALSE),"---")</f>
        <v>---</v>
      </c>
      <c r="S69" s="53" t="s">
        <v>1583</v>
      </c>
      <c r="T69" t="str">
        <f t="shared" si="1"/>
        <v>---------------------------------------------</v>
      </c>
    </row>
    <row r="70" spans="2:20" x14ac:dyDescent="0.2">
      <c r="B70" s="53" t="str">
        <f>VLOOKUP(C70,Mon!A:B,2,FALSE)</f>
        <v>DARKCamules</v>
      </c>
      <c r="C70" s="48" t="s">
        <v>789</v>
      </c>
      <c r="D70" s="74" t="str">
        <f>IFERROR(VLOOKUP($C70,Favorites!$B:$R,2+D$1,FALSE),"---")</f>
        <v>---</v>
      </c>
      <c r="E70" s="74" t="str">
        <f>IFERROR(VLOOKUP($C70,Favorites!$B:$R,2+E$1,FALSE),"---")</f>
        <v>---</v>
      </c>
      <c r="F70" s="74" t="str">
        <f>IFERROR(VLOOKUP($C70,Favorites!$B:$R,2+F$1,FALSE),"---")</f>
        <v>---</v>
      </c>
      <c r="G70" s="74" t="str">
        <f>IFERROR(VLOOKUP($C70,Favorites!$B:$R,2+G$1,FALSE),"---")</f>
        <v>---</v>
      </c>
      <c r="H70" s="74" t="str">
        <f>IFERROR(VLOOKUP($C70,Favorites!$B:$R,2+H$1,FALSE),"---")</f>
        <v>---</v>
      </c>
      <c r="I70" s="74" t="str">
        <f>IFERROR(VLOOKUP($C70,Favorites!$B:$R,2+I$1,FALSE),"---")</f>
        <v>---</v>
      </c>
      <c r="J70" s="74" t="str">
        <f>IFERROR(VLOOKUP($C70,Favorites!$B:$R,2+J$1,FALSE),"---")</f>
        <v>---</v>
      </c>
      <c r="K70" s="74" t="str">
        <f>IFERROR(VLOOKUP($C70,Favorites!$B:$R,2+K$1,FALSE),"---")</f>
        <v>---</v>
      </c>
      <c r="L70" s="74" t="str">
        <f>IFERROR(VLOOKUP($C70,Favorites!$B:$R,2+L$1,FALSE),"---")</f>
        <v>---</v>
      </c>
      <c r="M70" s="74" t="str">
        <f>IFERROR(VLOOKUP($C70,Favorites!$B:$R,2+M$1,FALSE),"---")</f>
        <v>---</v>
      </c>
      <c r="N70" s="74" t="str">
        <f>IFERROR(VLOOKUP($C70,Favorites!$B:$R,2+N$1,FALSE),"---")</f>
        <v>---</v>
      </c>
      <c r="O70" s="74" t="str">
        <f>IFERROR(VLOOKUP($C70,Favorites!$B:$R,2+O$1,FALSE),"---")</f>
        <v>---</v>
      </c>
      <c r="P70" s="74" t="str">
        <f>IFERROR(VLOOKUP($C70,Favorites!$B:$R,2+P$1,FALSE),"---")</f>
        <v>---</v>
      </c>
      <c r="Q70" s="74" t="str">
        <f>IFERROR(VLOOKUP($C70,Favorites!$B:$R,2+Q$1,FALSE),"---")</f>
        <v>---</v>
      </c>
      <c r="R70" s="74" t="str">
        <f>IFERROR(VLOOKUP($C70,Favorites!$B:$R,2+R$1,FALSE),"---")</f>
        <v>---</v>
      </c>
      <c r="S70" s="53" t="s">
        <v>1583</v>
      </c>
      <c r="T70" t="str">
        <f t="shared" si="1"/>
        <v>---------------------------------------------</v>
      </c>
    </row>
    <row r="71" spans="2:20" x14ac:dyDescent="0.2">
      <c r="B71" s="53" t="str">
        <f>VLOOKUP(C71,Mon!A:B,2,FALSE)</f>
        <v>WINDCarbine</v>
      </c>
      <c r="C71" s="48" t="s">
        <v>75</v>
      </c>
      <c r="D71" s="74" t="str">
        <f>IFERROR(VLOOKUP($C71,Favorites!$B:$R,2+D$1,FALSE),"---")</f>
        <v>---</v>
      </c>
      <c r="E71" s="74" t="str">
        <f>IFERROR(VLOOKUP($C71,Favorites!$B:$R,2+E$1,FALSE),"---")</f>
        <v>---</v>
      </c>
      <c r="F71" s="74" t="str">
        <f>IFERROR(VLOOKUP($C71,Favorites!$B:$R,2+F$1,FALSE),"---")</f>
        <v>---</v>
      </c>
      <c r="G71" s="74" t="str">
        <f>IFERROR(VLOOKUP($C71,Favorites!$B:$R,2+G$1,FALSE),"---")</f>
        <v>---</v>
      </c>
      <c r="H71" s="74" t="str">
        <f>IFERROR(VLOOKUP($C71,Favorites!$B:$R,2+H$1,FALSE),"---")</f>
        <v>---</v>
      </c>
      <c r="I71" s="74" t="str">
        <f>IFERROR(VLOOKUP($C71,Favorites!$B:$R,2+I$1,FALSE),"---")</f>
        <v>---</v>
      </c>
      <c r="J71" s="74" t="str">
        <f>IFERROR(VLOOKUP($C71,Favorites!$B:$R,2+J$1,FALSE),"---")</f>
        <v>---</v>
      </c>
      <c r="K71" s="74" t="str">
        <f>IFERROR(VLOOKUP($C71,Favorites!$B:$R,2+K$1,FALSE),"---")</f>
        <v>---</v>
      </c>
      <c r="L71" s="74" t="str">
        <f>IFERROR(VLOOKUP($C71,Favorites!$B:$R,2+L$1,FALSE),"---")</f>
        <v>---</v>
      </c>
      <c r="M71" s="74" t="str">
        <f>IFERROR(VLOOKUP($C71,Favorites!$B:$R,2+M$1,FALSE),"---")</f>
        <v>---</v>
      </c>
      <c r="N71" s="74" t="str">
        <f>IFERROR(VLOOKUP($C71,Favorites!$B:$R,2+N$1,FALSE),"---")</f>
        <v>---</v>
      </c>
      <c r="O71" s="74" t="str">
        <f>IFERROR(VLOOKUP($C71,Favorites!$B:$R,2+O$1,FALSE),"---")</f>
        <v>---</v>
      </c>
      <c r="P71" s="74" t="str">
        <f>IFERROR(VLOOKUP($C71,Favorites!$B:$R,2+P$1,FALSE),"---")</f>
        <v>---</v>
      </c>
      <c r="Q71" s="74" t="str">
        <f>IFERROR(VLOOKUP($C71,Favorites!$B:$R,2+Q$1,FALSE),"---")</f>
        <v>---</v>
      </c>
      <c r="R71" s="74" t="str">
        <f>IFERROR(VLOOKUP($C71,Favorites!$B:$R,2+R$1,FALSE),"---")</f>
        <v>---</v>
      </c>
      <c r="S71" s="53" t="s">
        <v>1583</v>
      </c>
      <c r="T71" t="str">
        <f t="shared" si="1"/>
        <v>---------------------------------------------</v>
      </c>
    </row>
    <row r="72" spans="2:20" x14ac:dyDescent="0.2">
      <c r="B72" s="53" t="str">
        <f>VLOOKUP(C72,Mon!A:B,2,FALSE)</f>
        <v>FIRECarcano</v>
      </c>
      <c r="C72" s="48" t="s">
        <v>71</v>
      </c>
      <c r="D72" s="74" t="str">
        <f>IFERROR(VLOOKUP($C72,Favorites!$B:$R,2+D$1,FALSE),"---")</f>
        <v>---</v>
      </c>
      <c r="E72" s="74" t="str">
        <f>IFERROR(VLOOKUP($C72,Favorites!$B:$R,2+E$1,FALSE),"---")</f>
        <v>---</v>
      </c>
      <c r="F72" s="74" t="str">
        <f>IFERROR(VLOOKUP($C72,Favorites!$B:$R,2+F$1,FALSE),"---")</f>
        <v>---</v>
      </c>
      <c r="G72" s="74" t="str">
        <f>IFERROR(VLOOKUP($C72,Favorites!$B:$R,2+G$1,FALSE),"---")</f>
        <v>---</v>
      </c>
      <c r="H72" s="74" t="str">
        <f>IFERROR(VLOOKUP($C72,Favorites!$B:$R,2+H$1,FALSE),"---")</f>
        <v>---</v>
      </c>
      <c r="I72" s="74" t="str">
        <f>IFERROR(VLOOKUP($C72,Favorites!$B:$R,2+I$1,FALSE),"---")</f>
        <v>---</v>
      </c>
      <c r="J72" s="74" t="str">
        <f>IFERROR(VLOOKUP($C72,Favorites!$B:$R,2+J$1,FALSE),"---")</f>
        <v>---</v>
      </c>
      <c r="K72" s="74" t="str">
        <f>IFERROR(VLOOKUP($C72,Favorites!$B:$R,2+K$1,FALSE),"---")</f>
        <v>---</v>
      </c>
      <c r="L72" s="74" t="str">
        <f>IFERROR(VLOOKUP($C72,Favorites!$B:$R,2+L$1,FALSE),"---")</f>
        <v>---</v>
      </c>
      <c r="M72" s="74" t="str">
        <f>IFERROR(VLOOKUP($C72,Favorites!$B:$R,2+M$1,FALSE),"---")</f>
        <v>---</v>
      </c>
      <c r="N72" s="74" t="str">
        <f>IFERROR(VLOOKUP($C72,Favorites!$B:$R,2+N$1,FALSE),"---")</f>
        <v>---</v>
      </c>
      <c r="O72" s="74" t="str">
        <f>IFERROR(VLOOKUP($C72,Favorites!$B:$R,2+O$1,FALSE),"---")</f>
        <v>---</v>
      </c>
      <c r="P72" s="74" t="str">
        <f>IFERROR(VLOOKUP($C72,Favorites!$B:$R,2+P$1,FALSE),"---")</f>
        <v>---</v>
      </c>
      <c r="Q72" s="74" t="str">
        <f>IFERROR(VLOOKUP($C72,Favorites!$B:$R,2+Q$1,FALSE),"---")</f>
        <v>---</v>
      </c>
      <c r="R72" s="74" t="str">
        <f>IFERROR(VLOOKUP($C72,Favorites!$B:$R,2+R$1,FALSE),"---")</f>
        <v>---</v>
      </c>
      <c r="S72" s="53" t="s">
        <v>1583</v>
      </c>
      <c r="T72" t="str">
        <f t="shared" si="1"/>
        <v>---------------------------------------------</v>
      </c>
    </row>
    <row r="73" spans="2:20" x14ac:dyDescent="0.2">
      <c r="B73" s="53" t="str">
        <f>VLOOKUP(C73,Mon!A:B,2,FALSE)</f>
        <v>FIRECarrack</v>
      </c>
      <c r="C73" s="48" t="s">
        <v>426</v>
      </c>
      <c r="D73" s="74" t="str">
        <f>IFERROR(VLOOKUP($C73,Favorites!$B:$R,2+D$1,FALSE),"---")</f>
        <v>---</v>
      </c>
      <c r="E73" s="74" t="str">
        <f>IFERROR(VLOOKUP($C73,Favorites!$B:$R,2+E$1,FALSE),"---")</f>
        <v>---</v>
      </c>
      <c r="F73" s="74" t="str">
        <f>IFERROR(VLOOKUP($C73,Favorites!$B:$R,2+F$1,FALSE),"---")</f>
        <v>---</v>
      </c>
      <c r="G73" s="74" t="str">
        <f>IFERROR(VLOOKUP($C73,Favorites!$B:$R,2+G$1,FALSE),"---")</f>
        <v>---</v>
      </c>
      <c r="H73" s="74" t="str">
        <f>IFERROR(VLOOKUP($C73,Favorites!$B:$R,2+H$1,FALSE),"---")</f>
        <v>---</v>
      </c>
      <c r="I73" s="74" t="str">
        <f>IFERROR(VLOOKUP($C73,Favorites!$B:$R,2+I$1,FALSE),"---")</f>
        <v>---</v>
      </c>
      <c r="J73" s="74" t="str">
        <f>IFERROR(VLOOKUP($C73,Favorites!$B:$R,2+J$1,FALSE),"---")</f>
        <v>---</v>
      </c>
      <c r="K73" s="74" t="str">
        <f>IFERROR(VLOOKUP($C73,Favorites!$B:$R,2+K$1,FALSE),"---")</f>
        <v>---</v>
      </c>
      <c r="L73" s="74" t="str">
        <f>IFERROR(VLOOKUP($C73,Favorites!$B:$R,2+L$1,FALSE),"---")</f>
        <v>---</v>
      </c>
      <c r="M73" s="74" t="str">
        <f>IFERROR(VLOOKUP($C73,Favorites!$B:$R,2+M$1,FALSE),"---")</f>
        <v>---</v>
      </c>
      <c r="N73" s="74" t="str">
        <f>IFERROR(VLOOKUP($C73,Favorites!$B:$R,2+N$1,FALSE),"---")</f>
        <v>---</v>
      </c>
      <c r="O73" s="74" t="str">
        <f>IFERROR(VLOOKUP($C73,Favorites!$B:$R,2+O$1,FALSE),"---")</f>
        <v>---</v>
      </c>
      <c r="P73" s="74" t="str">
        <f>IFERROR(VLOOKUP($C73,Favorites!$B:$R,2+P$1,FALSE),"---")</f>
        <v>---</v>
      </c>
      <c r="Q73" s="74" t="str">
        <f>IFERROR(VLOOKUP($C73,Favorites!$B:$R,2+Q$1,FALSE),"---")</f>
        <v>---</v>
      </c>
      <c r="R73" s="74" t="str">
        <f>IFERROR(VLOOKUP($C73,Favorites!$B:$R,2+R$1,FALSE),"---")</f>
        <v>---</v>
      </c>
      <c r="S73" s="53" t="s">
        <v>1583</v>
      </c>
      <c r="T73" t="str">
        <f t="shared" si="1"/>
        <v>---------------------------------------------</v>
      </c>
    </row>
    <row r="74" spans="2:20" x14ac:dyDescent="0.2">
      <c r="B74" s="53" t="str">
        <f>VLOOKUP(C74,Mon!A:B,2,FALSE)</f>
        <v>FIRECassandra</v>
      </c>
      <c r="C74" s="48" t="s">
        <v>684</v>
      </c>
      <c r="D74" s="74" t="str">
        <f>IFERROR(VLOOKUP($C74,Favorites!$B:$R,2+D$1,FALSE),"---")</f>
        <v>---</v>
      </c>
      <c r="E74" s="74" t="str">
        <f>IFERROR(VLOOKUP($C74,Favorites!$B:$R,2+E$1,FALSE),"---")</f>
        <v>---</v>
      </c>
      <c r="F74" s="74" t="str">
        <f>IFERROR(VLOOKUP($C74,Favorites!$B:$R,2+F$1,FALSE),"---")</f>
        <v>---</v>
      </c>
      <c r="G74" s="74" t="str">
        <f>IFERROR(VLOOKUP($C74,Favorites!$B:$R,2+G$1,FALSE),"---")</f>
        <v>---</v>
      </c>
      <c r="H74" s="74" t="str">
        <f>IFERROR(VLOOKUP($C74,Favorites!$B:$R,2+H$1,FALSE),"---")</f>
        <v>---</v>
      </c>
      <c r="I74" s="74" t="str">
        <f>IFERROR(VLOOKUP($C74,Favorites!$B:$R,2+I$1,FALSE),"---")</f>
        <v>---</v>
      </c>
      <c r="J74" s="74" t="str">
        <f>IFERROR(VLOOKUP($C74,Favorites!$B:$R,2+J$1,FALSE),"---")</f>
        <v>---</v>
      </c>
      <c r="K74" s="74" t="str">
        <f>IFERROR(VLOOKUP($C74,Favorites!$B:$R,2+K$1,FALSE),"---")</f>
        <v>---</v>
      </c>
      <c r="L74" s="74" t="str">
        <f>IFERROR(VLOOKUP($C74,Favorites!$B:$R,2+L$1,FALSE),"---")</f>
        <v>---</v>
      </c>
      <c r="M74" s="74" t="str">
        <f>IFERROR(VLOOKUP($C74,Favorites!$B:$R,2+M$1,FALSE),"---")</f>
        <v>---</v>
      </c>
      <c r="N74" s="74" t="str">
        <f>IFERROR(VLOOKUP($C74,Favorites!$B:$R,2+N$1,FALSE),"---")</f>
        <v>---</v>
      </c>
      <c r="O74" s="74" t="str">
        <f>IFERROR(VLOOKUP($C74,Favorites!$B:$R,2+O$1,FALSE),"---")</f>
        <v>---</v>
      </c>
      <c r="P74" s="74" t="str">
        <f>IFERROR(VLOOKUP($C74,Favorites!$B:$R,2+P$1,FALSE),"---")</f>
        <v>---</v>
      </c>
      <c r="Q74" s="74" t="str">
        <f>IFERROR(VLOOKUP($C74,Favorites!$B:$R,2+Q$1,FALSE),"---")</f>
        <v>---</v>
      </c>
      <c r="R74" s="74" t="str">
        <f>IFERROR(VLOOKUP($C74,Favorites!$B:$R,2+R$1,FALSE),"---")</f>
        <v>---</v>
      </c>
      <c r="S74" s="53" t="s">
        <v>1583</v>
      </c>
      <c r="T74" t="str">
        <f t="shared" si="1"/>
        <v>---------------------------------------------</v>
      </c>
    </row>
    <row r="75" spans="2:20" x14ac:dyDescent="0.2">
      <c r="B75" s="53" t="str">
        <f>VLOOKUP(C75,Mon!A:B,2,FALSE)</f>
        <v>DARKCassie</v>
      </c>
      <c r="C75" s="48" t="s">
        <v>602</v>
      </c>
      <c r="D75" s="74" t="str">
        <f>IFERROR(VLOOKUP($C75,Favorites!$B:$R,2+D$1,FALSE),"---")</f>
        <v>---</v>
      </c>
      <c r="E75" s="74" t="str">
        <f>IFERROR(VLOOKUP($C75,Favorites!$B:$R,2+E$1,FALSE),"---")</f>
        <v>---</v>
      </c>
      <c r="F75" s="74" t="str">
        <f>IFERROR(VLOOKUP($C75,Favorites!$B:$R,2+F$1,FALSE),"---")</f>
        <v>---</v>
      </c>
      <c r="G75" s="74" t="str">
        <f>IFERROR(VLOOKUP($C75,Favorites!$B:$R,2+G$1,FALSE),"---")</f>
        <v>---</v>
      </c>
      <c r="H75" s="74" t="str">
        <f>IFERROR(VLOOKUP($C75,Favorites!$B:$R,2+H$1,FALSE),"---")</f>
        <v>---</v>
      </c>
      <c r="I75" s="74" t="str">
        <f>IFERROR(VLOOKUP($C75,Favorites!$B:$R,2+I$1,FALSE),"---")</f>
        <v>---</v>
      </c>
      <c r="J75" s="74" t="str">
        <f>IFERROR(VLOOKUP($C75,Favorites!$B:$R,2+J$1,FALSE),"---")</f>
        <v>---</v>
      </c>
      <c r="K75" s="74" t="str">
        <f>IFERROR(VLOOKUP($C75,Favorites!$B:$R,2+K$1,FALSE),"---")</f>
        <v>---</v>
      </c>
      <c r="L75" s="74" t="str">
        <f>IFERROR(VLOOKUP($C75,Favorites!$B:$R,2+L$1,FALSE),"---")</f>
        <v>---</v>
      </c>
      <c r="M75" s="74" t="str">
        <f>IFERROR(VLOOKUP($C75,Favorites!$B:$R,2+M$1,FALSE),"---")</f>
        <v>---</v>
      </c>
      <c r="N75" s="74" t="str">
        <f>IFERROR(VLOOKUP($C75,Favorites!$B:$R,2+N$1,FALSE),"---")</f>
        <v>---</v>
      </c>
      <c r="O75" s="74" t="str">
        <f>IFERROR(VLOOKUP($C75,Favorites!$B:$R,2+O$1,FALSE),"---")</f>
        <v>---</v>
      </c>
      <c r="P75" s="74" t="str">
        <f>IFERROR(VLOOKUP($C75,Favorites!$B:$R,2+P$1,FALSE),"---")</f>
        <v>---</v>
      </c>
      <c r="Q75" s="74" t="str">
        <f>IFERROR(VLOOKUP($C75,Favorites!$B:$R,2+Q$1,FALSE),"---")</f>
        <v>---</v>
      </c>
      <c r="R75" s="74" t="str">
        <f>IFERROR(VLOOKUP($C75,Favorites!$B:$R,2+R$1,FALSE),"---")</f>
        <v>---</v>
      </c>
      <c r="S75" s="53" t="s">
        <v>1583</v>
      </c>
      <c r="T75" t="str">
        <f t="shared" si="1"/>
        <v>---------------------------------------------</v>
      </c>
    </row>
    <row r="76" spans="2:20" x14ac:dyDescent="0.2">
      <c r="B76" s="53" t="str">
        <f>VLOOKUP(C76,Mon!A:B,2,FALSE)</f>
        <v>LIGHTCelia</v>
      </c>
      <c r="C76" s="48" t="s">
        <v>210</v>
      </c>
      <c r="D76" s="74" t="str">
        <f>IFERROR(VLOOKUP($C76,Favorites!$B:$R,2+D$1,FALSE),"---")</f>
        <v>---</v>
      </c>
      <c r="E76" s="74" t="str">
        <f>IFERROR(VLOOKUP($C76,Favorites!$B:$R,2+E$1,FALSE),"---")</f>
        <v>---</v>
      </c>
      <c r="F76" s="74" t="str">
        <f>IFERROR(VLOOKUP($C76,Favorites!$B:$R,2+F$1,FALSE),"---")</f>
        <v>---</v>
      </c>
      <c r="G76" s="74" t="str">
        <f>IFERROR(VLOOKUP($C76,Favorites!$B:$R,2+G$1,FALSE),"---")</f>
        <v>---</v>
      </c>
      <c r="H76" s="74" t="str">
        <f>IFERROR(VLOOKUP($C76,Favorites!$B:$R,2+H$1,FALSE),"---")</f>
        <v>---</v>
      </c>
      <c r="I76" s="74" t="str">
        <f>IFERROR(VLOOKUP($C76,Favorites!$B:$R,2+I$1,FALSE),"---")</f>
        <v>---</v>
      </c>
      <c r="J76" s="74" t="str">
        <f>IFERROR(VLOOKUP($C76,Favorites!$B:$R,2+J$1,FALSE),"---")</f>
        <v>---</v>
      </c>
      <c r="K76" s="74" t="str">
        <f>IFERROR(VLOOKUP($C76,Favorites!$B:$R,2+K$1,FALSE),"---")</f>
        <v>---</v>
      </c>
      <c r="L76" s="74" t="str">
        <f>IFERROR(VLOOKUP($C76,Favorites!$B:$R,2+L$1,FALSE),"---")</f>
        <v>---</v>
      </c>
      <c r="M76" s="74" t="str">
        <f>IFERROR(VLOOKUP($C76,Favorites!$B:$R,2+M$1,FALSE),"---")</f>
        <v>---</v>
      </c>
      <c r="N76" s="74" t="str">
        <f>IFERROR(VLOOKUP($C76,Favorites!$B:$R,2+N$1,FALSE),"---")</f>
        <v>---</v>
      </c>
      <c r="O76" s="74" t="str">
        <f>IFERROR(VLOOKUP($C76,Favorites!$B:$R,2+O$1,FALSE),"---")</f>
        <v>---</v>
      </c>
      <c r="P76" s="74" t="str">
        <f>IFERROR(VLOOKUP($C76,Favorites!$B:$R,2+P$1,FALSE),"---")</f>
        <v>---</v>
      </c>
      <c r="Q76" s="74" t="str">
        <f>IFERROR(VLOOKUP($C76,Favorites!$B:$R,2+Q$1,FALSE),"---")</f>
        <v>---</v>
      </c>
      <c r="R76" s="74" t="str">
        <f>IFERROR(VLOOKUP($C76,Favorites!$B:$R,2+R$1,FALSE),"---")</f>
        <v>---</v>
      </c>
      <c r="S76" s="53" t="s">
        <v>1583</v>
      </c>
      <c r="T76" t="str">
        <f t="shared" si="1"/>
        <v>---------------------------------------------</v>
      </c>
    </row>
    <row r="77" spans="2:20" x14ac:dyDescent="0.2">
      <c r="B77" s="53" t="str">
        <f>VLOOKUP(C77,Mon!A:B,2,FALSE)</f>
        <v>FIRECeres</v>
      </c>
      <c r="C77" s="48" t="s">
        <v>704</v>
      </c>
      <c r="D77" s="74" t="str">
        <f>IFERROR(VLOOKUP($C77,Favorites!$B:$R,2+D$1,FALSE),"---")</f>
        <v>---</v>
      </c>
      <c r="E77" s="74" t="str">
        <f>IFERROR(VLOOKUP($C77,Favorites!$B:$R,2+E$1,FALSE),"---")</f>
        <v>---</v>
      </c>
      <c r="F77" s="74" t="str">
        <f>IFERROR(VLOOKUP($C77,Favorites!$B:$R,2+F$1,FALSE),"---")</f>
        <v>---</v>
      </c>
      <c r="G77" s="74" t="str">
        <f>IFERROR(VLOOKUP($C77,Favorites!$B:$R,2+G$1,FALSE),"---")</f>
        <v>---</v>
      </c>
      <c r="H77" s="74" t="str">
        <f>IFERROR(VLOOKUP($C77,Favorites!$B:$R,2+H$1,FALSE),"---")</f>
        <v>---</v>
      </c>
      <c r="I77" s="74" t="str">
        <f>IFERROR(VLOOKUP($C77,Favorites!$B:$R,2+I$1,FALSE),"---")</f>
        <v>---</v>
      </c>
      <c r="J77" s="74" t="str">
        <f>IFERROR(VLOOKUP($C77,Favorites!$B:$R,2+J$1,FALSE),"---")</f>
        <v>---</v>
      </c>
      <c r="K77" s="74" t="str">
        <f>IFERROR(VLOOKUP($C77,Favorites!$B:$R,2+K$1,FALSE),"---")</f>
        <v>---</v>
      </c>
      <c r="L77" s="74" t="str">
        <f>IFERROR(VLOOKUP($C77,Favorites!$B:$R,2+L$1,FALSE),"---")</f>
        <v>---</v>
      </c>
      <c r="M77" s="74" t="str">
        <f>IFERROR(VLOOKUP($C77,Favorites!$B:$R,2+M$1,FALSE),"---")</f>
        <v>---</v>
      </c>
      <c r="N77" s="74" t="str">
        <f>IFERROR(VLOOKUP($C77,Favorites!$B:$R,2+N$1,FALSE),"---")</f>
        <v>---</v>
      </c>
      <c r="O77" s="74" t="str">
        <f>IFERROR(VLOOKUP($C77,Favorites!$B:$R,2+O$1,FALSE),"---")</f>
        <v>---</v>
      </c>
      <c r="P77" s="74" t="str">
        <f>IFERROR(VLOOKUP($C77,Favorites!$B:$R,2+P$1,FALSE),"---")</f>
        <v>---</v>
      </c>
      <c r="Q77" s="74" t="str">
        <f>IFERROR(VLOOKUP($C77,Favorites!$B:$R,2+Q$1,FALSE),"---")</f>
        <v>---</v>
      </c>
      <c r="R77" s="74" t="str">
        <f>IFERROR(VLOOKUP($C77,Favorites!$B:$R,2+R$1,FALSE),"---")</f>
        <v>---</v>
      </c>
      <c r="S77" s="53" t="s">
        <v>1583</v>
      </c>
      <c r="T77" t="str">
        <f t="shared" si="1"/>
        <v>---------------------------------------------</v>
      </c>
    </row>
    <row r="78" spans="2:20" x14ac:dyDescent="0.2">
      <c r="B78" s="53" t="str">
        <f>VLOOKUP(C78,Mon!A:B,2,FALSE)</f>
        <v>DARKChacha</v>
      </c>
      <c r="C78" s="48" t="s">
        <v>774</v>
      </c>
      <c r="D78" s="74" t="str">
        <f>IFERROR(VLOOKUP($C78,Favorites!$B:$R,2+D$1,FALSE),"---")</f>
        <v>---</v>
      </c>
      <c r="E78" s="74" t="str">
        <f>IFERROR(VLOOKUP($C78,Favorites!$B:$R,2+E$1,FALSE),"---")</f>
        <v>---</v>
      </c>
      <c r="F78" s="74" t="str">
        <f>IFERROR(VLOOKUP($C78,Favorites!$B:$R,2+F$1,FALSE),"---")</f>
        <v>---</v>
      </c>
      <c r="G78" s="74" t="str">
        <f>IFERROR(VLOOKUP($C78,Favorites!$B:$R,2+G$1,FALSE),"---")</f>
        <v>---</v>
      </c>
      <c r="H78" s="74" t="str">
        <f>IFERROR(VLOOKUP($C78,Favorites!$B:$R,2+H$1,FALSE),"---")</f>
        <v>---</v>
      </c>
      <c r="I78" s="74" t="str">
        <f>IFERROR(VLOOKUP($C78,Favorites!$B:$R,2+I$1,FALSE),"---")</f>
        <v>---</v>
      </c>
      <c r="J78" s="74" t="str">
        <f>IFERROR(VLOOKUP($C78,Favorites!$B:$R,2+J$1,FALSE),"---")</f>
        <v>---</v>
      </c>
      <c r="K78" s="74" t="str">
        <f>IFERROR(VLOOKUP($C78,Favorites!$B:$R,2+K$1,FALSE),"---")</f>
        <v>---</v>
      </c>
      <c r="L78" s="74" t="str">
        <f>IFERROR(VLOOKUP($C78,Favorites!$B:$R,2+L$1,FALSE),"---")</f>
        <v>---</v>
      </c>
      <c r="M78" s="74" t="str">
        <f>IFERROR(VLOOKUP($C78,Favorites!$B:$R,2+M$1,FALSE),"---")</f>
        <v>---</v>
      </c>
      <c r="N78" s="74" t="str">
        <f>IFERROR(VLOOKUP($C78,Favorites!$B:$R,2+N$1,FALSE),"---")</f>
        <v>---</v>
      </c>
      <c r="O78" s="74" t="str">
        <f>IFERROR(VLOOKUP($C78,Favorites!$B:$R,2+O$1,FALSE),"---")</f>
        <v>---</v>
      </c>
      <c r="P78" s="74" t="str">
        <f>IFERROR(VLOOKUP($C78,Favorites!$B:$R,2+P$1,FALSE),"---")</f>
        <v>---</v>
      </c>
      <c r="Q78" s="74" t="str">
        <f>IFERROR(VLOOKUP($C78,Favorites!$B:$R,2+Q$1,FALSE),"---")</f>
        <v>---</v>
      </c>
      <c r="R78" s="74" t="str">
        <f>IFERROR(VLOOKUP($C78,Favorites!$B:$R,2+R$1,FALSE),"---")</f>
        <v>---</v>
      </c>
      <c r="S78" s="53" t="s">
        <v>1583</v>
      </c>
      <c r="T78" t="str">
        <f t="shared" si="1"/>
        <v>---------------------------------------------</v>
      </c>
    </row>
    <row r="79" spans="2:20" x14ac:dyDescent="0.2">
      <c r="B79" s="53" t="str">
        <f>VLOOKUP(C79,Mon!A:B,2,FALSE)</f>
        <v>LIGHTChamie</v>
      </c>
      <c r="C79" s="63" t="s">
        <v>551</v>
      </c>
      <c r="D79" s="74" t="str">
        <f>IFERROR(VLOOKUP($C79,Favorites!$B:$R,2+D$1,FALSE),"---")</f>
        <v>---</v>
      </c>
      <c r="E79" s="74" t="str">
        <f>IFERROR(VLOOKUP($C79,Favorites!$B:$R,2+E$1,FALSE),"---")</f>
        <v>---</v>
      </c>
      <c r="F79" s="74" t="str">
        <f>IFERROR(VLOOKUP($C79,Favorites!$B:$R,2+F$1,FALSE),"---")</f>
        <v>---</v>
      </c>
      <c r="G79" s="74" t="str">
        <f>IFERROR(VLOOKUP($C79,Favorites!$B:$R,2+G$1,FALSE),"---")</f>
        <v>---</v>
      </c>
      <c r="H79" s="74" t="str">
        <f>IFERROR(VLOOKUP($C79,Favorites!$B:$R,2+H$1,FALSE),"---")</f>
        <v>---</v>
      </c>
      <c r="I79" s="74" t="str">
        <f>IFERROR(VLOOKUP($C79,Favorites!$B:$R,2+I$1,FALSE),"---")</f>
        <v>---</v>
      </c>
      <c r="J79" s="74" t="str">
        <f>IFERROR(VLOOKUP($C79,Favorites!$B:$R,2+J$1,FALSE),"---")</f>
        <v>---</v>
      </c>
      <c r="K79" s="74" t="str">
        <f>IFERROR(VLOOKUP($C79,Favorites!$B:$R,2+K$1,FALSE),"---")</f>
        <v>---</v>
      </c>
      <c r="L79" s="74" t="str">
        <f>IFERROR(VLOOKUP($C79,Favorites!$B:$R,2+L$1,FALSE),"---")</f>
        <v>---</v>
      </c>
      <c r="M79" s="74" t="str">
        <f>IFERROR(VLOOKUP($C79,Favorites!$B:$R,2+M$1,FALSE),"---")</f>
        <v>---</v>
      </c>
      <c r="N79" s="74" t="str">
        <f>IFERROR(VLOOKUP($C79,Favorites!$B:$R,2+N$1,FALSE),"---")</f>
        <v>---</v>
      </c>
      <c r="O79" s="74" t="str">
        <f>IFERROR(VLOOKUP($C79,Favorites!$B:$R,2+O$1,FALSE),"---")</f>
        <v>---</v>
      </c>
      <c r="P79" s="74" t="str">
        <f>IFERROR(VLOOKUP($C79,Favorites!$B:$R,2+P$1,FALSE),"---")</f>
        <v>---</v>
      </c>
      <c r="Q79" s="74" t="str">
        <f>IFERROR(VLOOKUP($C79,Favorites!$B:$R,2+Q$1,FALSE),"---")</f>
        <v>---</v>
      </c>
      <c r="R79" s="74" t="str">
        <f>IFERROR(VLOOKUP($C79,Favorites!$B:$R,2+R$1,FALSE),"---")</f>
        <v>---</v>
      </c>
      <c r="S79" s="53" t="s">
        <v>1583</v>
      </c>
      <c r="T79" t="str">
        <f t="shared" si="1"/>
        <v>---------------------------------------------</v>
      </c>
    </row>
    <row r="80" spans="2:20" x14ac:dyDescent="0.2">
      <c r="B80" s="53" t="str">
        <f>VLOOKUP(C80,Mon!A:B,2,FALSE)</f>
        <v>WATERChandra</v>
      </c>
      <c r="C80" s="48" t="s">
        <v>292</v>
      </c>
      <c r="D80" s="74" t="str">
        <f>IFERROR(VLOOKUP($C80,Favorites!$B:$R,2+D$1,FALSE),"---")</f>
        <v>---</v>
      </c>
      <c r="E80" s="74" t="str">
        <f>IFERROR(VLOOKUP($C80,Favorites!$B:$R,2+E$1,FALSE),"---")</f>
        <v>---</v>
      </c>
      <c r="F80" s="74" t="str">
        <f>IFERROR(VLOOKUP($C80,Favorites!$B:$R,2+F$1,FALSE),"---")</f>
        <v>---</v>
      </c>
      <c r="G80" s="74" t="str">
        <f>IFERROR(VLOOKUP($C80,Favorites!$B:$R,2+G$1,FALSE),"---")</f>
        <v>---</v>
      </c>
      <c r="H80" s="74" t="str">
        <f>IFERROR(VLOOKUP($C80,Favorites!$B:$R,2+H$1,FALSE),"---")</f>
        <v>---</v>
      </c>
      <c r="I80" s="74" t="str">
        <f>IFERROR(VLOOKUP($C80,Favorites!$B:$R,2+I$1,FALSE),"---")</f>
        <v>---</v>
      </c>
      <c r="J80" s="74" t="str">
        <f>IFERROR(VLOOKUP($C80,Favorites!$B:$R,2+J$1,FALSE),"---")</f>
        <v>---</v>
      </c>
      <c r="K80" s="74" t="str">
        <f>IFERROR(VLOOKUP($C80,Favorites!$B:$R,2+K$1,FALSE),"---")</f>
        <v>---</v>
      </c>
      <c r="L80" s="74" t="str">
        <f>IFERROR(VLOOKUP($C80,Favorites!$B:$R,2+L$1,FALSE),"---")</f>
        <v>---</v>
      </c>
      <c r="M80" s="74" t="str">
        <f>IFERROR(VLOOKUP($C80,Favorites!$B:$R,2+M$1,FALSE),"---")</f>
        <v>---</v>
      </c>
      <c r="N80" s="74" t="str">
        <f>IFERROR(VLOOKUP($C80,Favorites!$B:$R,2+N$1,FALSE),"---")</f>
        <v>---</v>
      </c>
      <c r="O80" s="74" t="str">
        <f>IFERROR(VLOOKUP($C80,Favorites!$B:$R,2+O$1,FALSE),"---")</f>
        <v>---</v>
      </c>
      <c r="P80" s="74" t="str">
        <f>IFERROR(VLOOKUP($C80,Favorites!$B:$R,2+P$1,FALSE),"---")</f>
        <v>---</v>
      </c>
      <c r="Q80" s="74" t="str">
        <f>IFERROR(VLOOKUP($C80,Favorites!$B:$R,2+Q$1,FALSE),"---")</f>
        <v>---</v>
      </c>
      <c r="R80" s="74" t="str">
        <f>IFERROR(VLOOKUP($C80,Favorites!$B:$R,2+R$1,FALSE),"---")</f>
        <v>---</v>
      </c>
      <c r="S80" s="53" t="s">
        <v>1583</v>
      </c>
      <c r="T80" t="str">
        <f t="shared" si="1"/>
        <v>---------------------------------------------</v>
      </c>
    </row>
    <row r="81" spans="2:20" x14ac:dyDescent="0.2">
      <c r="B81" s="53" t="str">
        <f>VLOOKUP(C81,Mon!A:B,2,FALSE)</f>
        <v>WINDCharlotte</v>
      </c>
      <c r="C81" s="48" t="s">
        <v>328</v>
      </c>
      <c r="D81" s="74" t="str">
        <f>IFERROR(VLOOKUP($C81,Favorites!$B:$R,2+D$1,FALSE),"---")</f>
        <v>---</v>
      </c>
      <c r="E81" s="74" t="str">
        <f>IFERROR(VLOOKUP($C81,Favorites!$B:$R,2+E$1,FALSE),"---")</f>
        <v>---</v>
      </c>
      <c r="F81" s="74" t="str">
        <f>IFERROR(VLOOKUP($C81,Favorites!$B:$R,2+F$1,FALSE),"---")</f>
        <v>---</v>
      </c>
      <c r="G81" s="74" t="str">
        <f>IFERROR(VLOOKUP($C81,Favorites!$B:$R,2+G$1,FALSE),"---")</f>
        <v>---</v>
      </c>
      <c r="H81" s="74" t="str">
        <f>IFERROR(VLOOKUP($C81,Favorites!$B:$R,2+H$1,FALSE),"---")</f>
        <v>---</v>
      </c>
      <c r="I81" s="74" t="str">
        <f>IFERROR(VLOOKUP($C81,Favorites!$B:$R,2+I$1,FALSE),"---")</f>
        <v>---</v>
      </c>
      <c r="J81" s="74" t="str">
        <f>IFERROR(VLOOKUP($C81,Favorites!$B:$R,2+J$1,FALSE),"---")</f>
        <v>---</v>
      </c>
      <c r="K81" s="74" t="str">
        <f>IFERROR(VLOOKUP($C81,Favorites!$B:$R,2+K$1,FALSE),"---")</f>
        <v>---</v>
      </c>
      <c r="L81" s="74" t="str">
        <f>IFERROR(VLOOKUP($C81,Favorites!$B:$R,2+L$1,FALSE),"---")</f>
        <v>---</v>
      </c>
      <c r="M81" s="74" t="str">
        <f>IFERROR(VLOOKUP($C81,Favorites!$B:$R,2+M$1,FALSE),"---")</f>
        <v>---</v>
      </c>
      <c r="N81" s="74" t="str">
        <f>IFERROR(VLOOKUP($C81,Favorites!$B:$R,2+N$1,FALSE),"---")</f>
        <v>---</v>
      </c>
      <c r="O81" s="74" t="str">
        <f>IFERROR(VLOOKUP($C81,Favorites!$B:$R,2+O$1,FALSE),"---")</f>
        <v>---</v>
      </c>
      <c r="P81" s="74" t="str">
        <f>IFERROR(VLOOKUP($C81,Favorites!$B:$R,2+P$1,FALSE),"---")</f>
        <v>---</v>
      </c>
      <c r="Q81" s="74" t="str">
        <f>IFERROR(VLOOKUP($C81,Favorites!$B:$R,2+Q$1,FALSE),"---")</f>
        <v>---</v>
      </c>
      <c r="R81" s="74" t="str">
        <f>IFERROR(VLOOKUP($C81,Favorites!$B:$R,2+R$1,FALSE),"---")</f>
        <v>---</v>
      </c>
      <c r="S81" s="53" t="s">
        <v>1583</v>
      </c>
      <c r="T81" t="str">
        <f t="shared" si="1"/>
        <v>---------------------------------------------</v>
      </c>
    </row>
    <row r="82" spans="2:20" x14ac:dyDescent="0.2">
      <c r="B82" s="53" t="str">
        <f>VLOOKUP(C82,Mon!A:B,2,FALSE)</f>
        <v>WINDChasun</v>
      </c>
      <c r="C82" s="63" t="s">
        <v>443</v>
      </c>
      <c r="D82" s="74" t="str">
        <f>IFERROR(VLOOKUP($C82,Favorites!$B:$R,2+D$1,FALSE),"---")</f>
        <v>---</v>
      </c>
      <c r="E82" s="74" t="str">
        <f>IFERROR(VLOOKUP($C82,Favorites!$B:$R,2+E$1,FALSE),"---")</f>
        <v>---</v>
      </c>
      <c r="F82" s="74" t="str">
        <f>IFERROR(VLOOKUP($C82,Favorites!$B:$R,2+F$1,FALSE),"---")</f>
        <v>---</v>
      </c>
      <c r="G82" s="74" t="str">
        <f>IFERROR(VLOOKUP($C82,Favorites!$B:$R,2+G$1,FALSE),"---")</f>
        <v>---</v>
      </c>
      <c r="H82" s="74" t="str">
        <f>IFERROR(VLOOKUP($C82,Favorites!$B:$R,2+H$1,FALSE),"---")</f>
        <v>---</v>
      </c>
      <c r="I82" s="74" t="str">
        <f>IFERROR(VLOOKUP($C82,Favorites!$B:$R,2+I$1,FALSE),"---")</f>
        <v>---</v>
      </c>
      <c r="J82" s="74" t="str">
        <f>IFERROR(VLOOKUP($C82,Favorites!$B:$R,2+J$1,FALSE),"---")</f>
        <v>---</v>
      </c>
      <c r="K82" s="74" t="str">
        <f>IFERROR(VLOOKUP($C82,Favorites!$B:$R,2+K$1,FALSE),"---")</f>
        <v>---</v>
      </c>
      <c r="L82" s="74" t="str">
        <f>IFERROR(VLOOKUP($C82,Favorites!$B:$R,2+L$1,FALSE),"---")</f>
        <v>---</v>
      </c>
      <c r="M82" s="74" t="str">
        <f>IFERROR(VLOOKUP($C82,Favorites!$B:$R,2+M$1,FALSE),"---")</f>
        <v>---</v>
      </c>
      <c r="N82" s="74" t="str">
        <f>IFERROR(VLOOKUP($C82,Favorites!$B:$R,2+N$1,FALSE),"---")</f>
        <v>---</v>
      </c>
      <c r="O82" s="74" t="str">
        <f>IFERROR(VLOOKUP($C82,Favorites!$B:$R,2+O$1,FALSE),"---")</f>
        <v>---</v>
      </c>
      <c r="P82" s="74" t="str">
        <f>IFERROR(VLOOKUP($C82,Favorites!$B:$R,2+P$1,FALSE),"---")</f>
        <v>---</v>
      </c>
      <c r="Q82" s="74" t="str">
        <f>IFERROR(VLOOKUP($C82,Favorites!$B:$R,2+Q$1,FALSE),"---")</f>
        <v>---</v>
      </c>
      <c r="R82" s="74" t="str">
        <f>IFERROR(VLOOKUP($C82,Favorites!$B:$R,2+R$1,FALSE),"---")</f>
        <v>---</v>
      </c>
      <c r="S82" s="53" t="s">
        <v>1583</v>
      </c>
      <c r="T82" t="str">
        <f t="shared" si="1"/>
        <v>---------------------------------------------</v>
      </c>
    </row>
    <row r="83" spans="2:20" x14ac:dyDescent="0.2">
      <c r="B83" s="53" t="str">
        <f>VLOOKUP(C83,Mon!A:B,2,FALSE)</f>
        <v>WINDCheongpung</v>
      </c>
      <c r="C83" s="48" t="s">
        <v>20</v>
      </c>
      <c r="D83" s="74" t="str">
        <f>IFERROR(VLOOKUP($C83,Favorites!$B:$R,2+D$1,FALSE),"---")</f>
        <v>---</v>
      </c>
      <c r="E83" s="74" t="str">
        <f>IFERROR(VLOOKUP($C83,Favorites!$B:$R,2+E$1,FALSE),"---")</f>
        <v>---</v>
      </c>
      <c r="F83" s="74" t="str">
        <f>IFERROR(VLOOKUP($C83,Favorites!$B:$R,2+F$1,FALSE),"---")</f>
        <v>---</v>
      </c>
      <c r="G83" s="74" t="str">
        <f>IFERROR(VLOOKUP($C83,Favorites!$B:$R,2+G$1,FALSE),"---")</f>
        <v>---</v>
      </c>
      <c r="H83" s="74" t="str">
        <f>IFERROR(VLOOKUP($C83,Favorites!$B:$R,2+H$1,FALSE),"---")</f>
        <v>---</v>
      </c>
      <c r="I83" s="74" t="str">
        <f>IFERROR(VLOOKUP($C83,Favorites!$B:$R,2+I$1,FALSE),"---")</f>
        <v>---</v>
      </c>
      <c r="J83" s="74" t="str">
        <f>IFERROR(VLOOKUP($C83,Favorites!$B:$R,2+J$1,FALSE),"---")</f>
        <v>---</v>
      </c>
      <c r="K83" s="74" t="str">
        <f>IFERROR(VLOOKUP($C83,Favorites!$B:$R,2+K$1,FALSE),"---")</f>
        <v>---</v>
      </c>
      <c r="L83" s="74" t="str">
        <f>IFERROR(VLOOKUP($C83,Favorites!$B:$R,2+L$1,FALSE),"---")</f>
        <v>---</v>
      </c>
      <c r="M83" s="74" t="str">
        <f>IFERROR(VLOOKUP($C83,Favorites!$B:$R,2+M$1,FALSE),"---")</f>
        <v>---</v>
      </c>
      <c r="N83" s="74" t="str">
        <f>IFERROR(VLOOKUP($C83,Favorites!$B:$R,2+N$1,FALSE),"---")</f>
        <v>---</v>
      </c>
      <c r="O83" s="74" t="str">
        <f>IFERROR(VLOOKUP($C83,Favorites!$B:$R,2+O$1,FALSE),"---")</f>
        <v>---</v>
      </c>
      <c r="P83" s="74" t="str">
        <f>IFERROR(VLOOKUP($C83,Favorites!$B:$R,2+P$1,FALSE),"---")</f>
        <v>---</v>
      </c>
      <c r="Q83" s="74" t="str">
        <f>IFERROR(VLOOKUP($C83,Favorites!$B:$R,2+Q$1,FALSE),"---")</f>
        <v>---</v>
      </c>
      <c r="R83" s="74" t="str">
        <f>IFERROR(VLOOKUP($C83,Favorites!$B:$R,2+R$1,FALSE),"---")</f>
        <v>---</v>
      </c>
      <c r="S83" s="53" t="s">
        <v>1583</v>
      </c>
      <c r="T83" t="str">
        <f t="shared" si="1"/>
        <v>---------------------------------------------</v>
      </c>
    </row>
    <row r="84" spans="2:20" x14ac:dyDescent="0.2">
      <c r="B84" s="53" t="str">
        <f>VLOOKUP(C84,Mon!A:B,2,FALSE)</f>
        <v>LIGHTCheryl</v>
      </c>
      <c r="C84" s="48" t="s">
        <v>804</v>
      </c>
      <c r="D84" s="74" t="str">
        <f>IFERROR(VLOOKUP($C84,Favorites!$B:$R,2+D$1,FALSE),"---")</f>
        <v>---</v>
      </c>
      <c r="E84" s="74" t="str">
        <f>IFERROR(VLOOKUP($C84,Favorites!$B:$R,2+E$1,FALSE),"---")</f>
        <v>---</v>
      </c>
      <c r="F84" s="74" t="str">
        <f>IFERROR(VLOOKUP($C84,Favorites!$B:$R,2+F$1,FALSE),"---")</f>
        <v>---</v>
      </c>
      <c r="G84" s="74" t="str">
        <f>IFERROR(VLOOKUP($C84,Favorites!$B:$R,2+G$1,FALSE),"---")</f>
        <v>---</v>
      </c>
      <c r="H84" s="74" t="str">
        <f>IFERROR(VLOOKUP($C84,Favorites!$B:$R,2+H$1,FALSE),"---")</f>
        <v>---</v>
      </c>
      <c r="I84" s="74" t="str">
        <f>IFERROR(VLOOKUP($C84,Favorites!$B:$R,2+I$1,FALSE),"---")</f>
        <v>---</v>
      </c>
      <c r="J84" s="74" t="str">
        <f>IFERROR(VLOOKUP($C84,Favorites!$B:$R,2+J$1,FALSE),"---")</f>
        <v>---</v>
      </c>
      <c r="K84" s="74" t="str">
        <f>IFERROR(VLOOKUP($C84,Favorites!$B:$R,2+K$1,FALSE),"---")</f>
        <v>---</v>
      </c>
      <c r="L84" s="74" t="str">
        <f>IFERROR(VLOOKUP($C84,Favorites!$B:$R,2+L$1,FALSE),"---")</f>
        <v>---</v>
      </c>
      <c r="M84" s="74" t="str">
        <f>IFERROR(VLOOKUP($C84,Favorites!$B:$R,2+M$1,FALSE),"---")</f>
        <v>---</v>
      </c>
      <c r="N84" s="74" t="str">
        <f>IFERROR(VLOOKUP($C84,Favorites!$B:$R,2+N$1,FALSE),"---")</f>
        <v>---</v>
      </c>
      <c r="O84" s="74" t="str">
        <f>IFERROR(VLOOKUP($C84,Favorites!$B:$R,2+O$1,FALSE),"---")</f>
        <v>---</v>
      </c>
      <c r="P84" s="74" t="str">
        <f>IFERROR(VLOOKUP($C84,Favorites!$B:$R,2+P$1,FALSE),"---")</f>
        <v>---</v>
      </c>
      <c r="Q84" s="74" t="str">
        <f>IFERROR(VLOOKUP($C84,Favorites!$B:$R,2+Q$1,FALSE),"---")</f>
        <v>---</v>
      </c>
      <c r="R84" s="74" t="str">
        <f>IFERROR(VLOOKUP($C84,Favorites!$B:$R,2+R$1,FALSE),"---")</f>
        <v>---</v>
      </c>
      <c r="S84" s="53" t="s">
        <v>1583</v>
      </c>
      <c r="T84" t="str">
        <f t="shared" si="1"/>
        <v>---------------------------------------------</v>
      </c>
    </row>
    <row r="85" spans="2:20" x14ac:dyDescent="0.2">
      <c r="B85" s="53" t="str">
        <f>VLOOKUP(C85,Mon!A:B,2,FALSE)</f>
        <v>WINDChichi</v>
      </c>
      <c r="C85" s="48" t="s">
        <v>772</v>
      </c>
      <c r="D85" s="74" t="str">
        <f>IFERROR(VLOOKUP($C85,Favorites!$B:$R,2+D$1,FALSE),"---")</f>
        <v>---</v>
      </c>
      <c r="E85" s="74" t="str">
        <f>IFERROR(VLOOKUP($C85,Favorites!$B:$R,2+E$1,FALSE),"---")</f>
        <v>---</v>
      </c>
      <c r="F85" s="74" t="str">
        <f>IFERROR(VLOOKUP($C85,Favorites!$B:$R,2+F$1,FALSE),"---")</f>
        <v>---</v>
      </c>
      <c r="G85" s="74" t="str">
        <f>IFERROR(VLOOKUP($C85,Favorites!$B:$R,2+G$1,FALSE),"---")</f>
        <v>---</v>
      </c>
      <c r="H85" s="74" t="str">
        <f>IFERROR(VLOOKUP($C85,Favorites!$B:$R,2+H$1,FALSE),"---")</f>
        <v>---</v>
      </c>
      <c r="I85" s="74" t="str">
        <f>IFERROR(VLOOKUP($C85,Favorites!$B:$R,2+I$1,FALSE),"---")</f>
        <v>---</v>
      </c>
      <c r="J85" s="74" t="str">
        <f>IFERROR(VLOOKUP($C85,Favorites!$B:$R,2+J$1,FALSE),"---")</f>
        <v>---</v>
      </c>
      <c r="K85" s="74" t="str">
        <f>IFERROR(VLOOKUP($C85,Favorites!$B:$R,2+K$1,FALSE),"---")</f>
        <v>---</v>
      </c>
      <c r="L85" s="74" t="str">
        <f>IFERROR(VLOOKUP($C85,Favorites!$B:$R,2+L$1,FALSE),"---")</f>
        <v>---</v>
      </c>
      <c r="M85" s="74" t="str">
        <f>IFERROR(VLOOKUP($C85,Favorites!$B:$R,2+M$1,FALSE),"---")</f>
        <v>---</v>
      </c>
      <c r="N85" s="74" t="str">
        <f>IFERROR(VLOOKUP($C85,Favorites!$B:$R,2+N$1,FALSE),"---")</f>
        <v>---</v>
      </c>
      <c r="O85" s="74" t="str">
        <f>IFERROR(VLOOKUP($C85,Favorites!$B:$R,2+O$1,FALSE),"---")</f>
        <v>---</v>
      </c>
      <c r="P85" s="74" t="str">
        <f>IFERROR(VLOOKUP($C85,Favorites!$B:$R,2+P$1,FALSE),"---")</f>
        <v>---</v>
      </c>
      <c r="Q85" s="74" t="str">
        <f>IFERROR(VLOOKUP($C85,Favorites!$B:$R,2+Q$1,FALSE),"---")</f>
        <v>---</v>
      </c>
      <c r="R85" s="74" t="str">
        <f>IFERROR(VLOOKUP($C85,Favorites!$B:$R,2+R$1,FALSE),"---")</f>
        <v>---</v>
      </c>
      <c r="S85" s="53" t="s">
        <v>1583</v>
      </c>
      <c r="T85" t="str">
        <f t="shared" si="1"/>
        <v>---------------------------------------------</v>
      </c>
    </row>
    <row r="86" spans="2:20" x14ac:dyDescent="0.2">
      <c r="B86" s="53" t="str">
        <f>VLOOKUP(C86,Mon!A:B,2,FALSE)</f>
        <v>WATERChilling</v>
      </c>
      <c r="C86" s="48" t="s">
        <v>375</v>
      </c>
      <c r="D86" s="74" t="str">
        <f>IFERROR(VLOOKUP($C86,Favorites!$B:$R,2+D$1,FALSE),"---")</f>
        <v>---</v>
      </c>
      <c r="E86" s="74" t="str">
        <f>IFERROR(VLOOKUP($C86,Favorites!$B:$R,2+E$1,FALSE),"---")</f>
        <v>---</v>
      </c>
      <c r="F86" s="74" t="str">
        <f>IFERROR(VLOOKUP($C86,Favorites!$B:$R,2+F$1,FALSE),"---")</f>
        <v>---</v>
      </c>
      <c r="G86" s="74" t="str">
        <f>IFERROR(VLOOKUP($C86,Favorites!$B:$R,2+G$1,FALSE),"---")</f>
        <v>---</v>
      </c>
      <c r="H86" s="74" t="str">
        <f>IFERROR(VLOOKUP($C86,Favorites!$B:$R,2+H$1,FALSE),"---")</f>
        <v>---</v>
      </c>
      <c r="I86" s="74" t="str">
        <f>IFERROR(VLOOKUP($C86,Favorites!$B:$R,2+I$1,FALSE),"---")</f>
        <v>---</v>
      </c>
      <c r="J86" s="74" t="str">
        <f>IFERROR(VLOOKUP($C86,Favorites!$B:$R,2+J$1,FALSE),"---")</f>
        <v>---</v>
      </c>
      <c r="K86" s="74" t="str">
        <f>IFERROR(VLOOKUP($C86,Favorites!$B:$R,2+K$1,FALSE),"---")</f>
        <v>---</v>
      </c>
      <c r="L86" s="74" t="str">
        <f>IFERROR(VLOOKUP($C86,Favorites!$B:$R,2+L$1,FALSE),"---")</f>
        <v>---</v>
      </c>
      <c r="M86" s="74" t="str">
        <f>IFERROR(VLOOKUP($C86,Favorites!$B:$R,2+M$1,FALSE),"---")</f>
        <v>---</v>
      </c>
      <c r="N86" s="74" t="str">
        <f>IFERROR(VLOOKUP($C86,Favorites!$B:$R,2+N$1,FALSE),"---")</f>
        <v>---</v>
      </c>
      <c r="O86" s="74" t="str">
        <f>IFERROR(VLOOKUP($C86,Favorites!$B:$R,2+O$1,FALSE),"---")</f>
        <v>---</v>
      </c>
      <c r="P86" s="74" t="str">
        <f>IFERROR(VLOOKUP($C86,Favorites!$B:$R,2+P$1,FALSE),"---")</f>
        <v>---</v>
      </c>
      <c r="Q86" s="74" t="str">
        <f>IFERROR(VLOOKUP($C86,Favorites!$B:$R,2+Q$1,FALSE),"---")</f>
        <v>---</v>
      </c>
      <c r="R86" s="74" t="str">
        <f>IFERROR(VLOOKUP($C86,Favorites!$B:$R,2+R$1,FALSE),"---")</f>
        <v>---</v>
      </c>
      <c r="S86" s="53" t="s">
        <v>1583</v>
      </c>
      <c r="T86" t="str">
        <f t="shared" si="1"/>
        <v>---------------------------------------------</v>
      </c>
    </row>
    <row r="87" spans="2:20" x14ac:dyDescent="0.2">
      <c r="B87" s="53" t="str">
        <f>VLOOKUP(C87,Mon!A:B,2,FALSE)</f>
        <v>FIREChiwu</v>
      </c>
      <c r="C87" s="48" t="s">
        <v>275</v>
      </c>
      <c r="D87" s="74" t="str">
        <f>IFERROR(VLOOKUP($C87,Favorites!$B:$R,2+D$1,FALSE),"---")</f>
        <v>---</v>
      </c>
      <c r="E87" s="74" t="str">
        <f>IFERROR(VLOOKUP($C87,Favorites!$B:$R,2+E$1,FALSE),"---")</f>
        <v>---</v>
      </c>
      <c r="F87" s="74" t="str">
        <f>IFERROR(VLOOKUP($C87,Favorites!$B:$R,2+F$1,FALSE),"---")</f>
        <v>---</v>
      </c>
      <c r="G87" s="74" t="str">
        <f>IFERROR(VLOOKUP($C87,Favorites!$B:$R,2+G$1,FALSE),"---")</f>
        <v>---</v>
      </c>
      <c r="H87" s="74" t="str">
        <f>IFERROR(VLOOKUP($C87,Favorites!$B:$R,2+H$1,FALSE),"---")</f>
        <v>---</v>
      </c>
      <c r="I87" s="74" t="str">
        <f>IFERROR(VLOOKUP($C87,Favorites!$B:$R,2+I$1,FALSE),"---")</f>
        <v>---</v>
      </c>
      <c r="J87" s="74" t="str">
        <f>IFERROR(VLOOKUP($C87,Favorites!$B:$R,2+J$1,FALSE),"---")</f>
        <v>---</v>
      </c>
      <c r="K87" s="74" t="str">
        <f>IFERROR(VLOOKUP($C87,Favorites!$B:$R,2+K$1,FALSE),"---")</f>
        <v>---</v>
      </c>
      <c r="L87" s="74" t="str">
        <f>IFERROR(VLOOKUP($C87,Favorites!$B:$R,2+L$1,FALSE),"---")</f>
        <v>---</v>
      </c>
      <c r="M87" s="74" t="str">
        <f>IFERROR(VLOOKUP($C87,Favorites!$B:$R,2+M$1,FALSE),"---")</f>
        <v>---</v>
      </c>
      <c r="N87" s="74" t="str">
        <f>IFERROR(VLOOKUP($C87,Favorites!$B:$R,2+N$1,FALSE),"---")</f>
        <v>---</v>
      </c>
      <c r="O87" s="74" t="str">
        <f>IFERROR(VLOOKUP($C87,Favorites!$B:$R,2+O$1,FALSE),"---")</f>
        <v>---</v>
      </c>
      <c r="P87" s="74" t="str">
        <f>IFERROR(VLOOKUP($C87,Favorites!$B:$R,2+P$1,FALSE),"---")</f>
        <v>---</v>
      </c>
      <c r="Q87" s="74" t="str">
        <f>IFERROR(VLOOKUP($C87,Favorites!$B:$R,2+Q$1,FALSE),"---")</f>
        <v>---</v>
      </c>
      <c r="R87" s="74" t="str">
        <f>IFERROR(VLOOKUP($C87,Favorites!$B:$R,2+R$1,FALSE),"---")</f>
        <v>---</v>
      </c>
      <c r="S87" s="53" t="s">
        <v>1583</v>
      </c>
      <c r="T87" t="str">
        <f t="shared" si="1"/>
        <v>---------------------------------------------</v>
      </c>
    </row>
    <row r="88" spans="2:20" x14ac:dyDescent="0.2">
      <c r="B88" s="53" t="str">
        <f>VLOOKUP(C88,Mon!A:B,2,FALSE)</f>
        <v>FIREChloe</v>
      </c>
      <c r="C88" s="63" t="s">
        <v>484</v>
      </c>
      <c r="D88" s="74" t="str">
        <f>IFERROR(VLOOKUP($C88,Favorites!$B:$R,2+D$1,FALSE),"---")</f>
        <v>---</v>
      </c>
      <c r="E88" s="74" t="str">
        <f>IFERROR(VLOOKUP($C88,Favorites!$B:$R,2+E$1,FALSE),"---")</f>
        <v>---</v>
      </c>
      <c r="F88" s="74" t="str">
        <f>IFERROR(VLOOKUP($C88,Favorites!$B:$R,2+F$1,FALSE),"---")</f>
        <v>---</v>
      </c>
      <c r="G88" s="74" t="str">
        <f>IFERROR(VLOOKUP($C88,Favorites!$B:$R,2+G$1,FALSE),"---")</f>
        <v>---</v>
      </c>
      <c r="H88" s="74" t="str">
        <f>IFERROR(VLOOKUP($C88,Favorites!$B:$R,2+H$1,FALSE),"---")</f>
        <v>---</v>
      </c>
      <c r="I88" s="74" t="str">
        <f>IFERROR(VLOOKUP($C88,Favorites!$B:$R,2+I$1,FALSE),"---")</f>
        <v>---</v>
      </c>
      <c r="J88" s="74" t="str">
        <f>IFERROR(VLOOKUP($C88,Favorites!$B:$R,2+J$1,FALSE),"---")</f>
        <v>---</v>
      </c>
      <c r="K88" s="74" t="str">
        <f>IFERROR(VLOOKUP($C88,Favorites!$B:$R,2+K$1,FALSE),"---")</f>
        <v>---</v>
      </c>
      <c r="L88" s="74" t="str">
        <f>IFERROR(VLOOKUP($C88,Favorites!$B:$R,2+L$1,FALSE),"---")</f>
        <v>---</v>
      </c>
      <c r="M88" s="74" t="str">
        <f>IFERROR(VLOOKUP($C88,Favorites!$B:$R,2+M$1,FALSE),"---")</f>
        <v>---</v>
      </c>
      <c r="N88" s="74" t="str">
        <f>IFERROR(VLOOKUP($C88,Favorites!$B:$R,2+N$1,FALSE),"---")</f>
        <v>---</v>
      </c>
      <c r="O88" s="74" t="str">
        <f>IFERROR(VLOOKUP($C88,Favorites!$B:$R,2+O$1,FALSE),"---")</f>
        <v>---</v>
      </c>
      <c r="P88" s="74" t="str">
        <f>IFERROR(VLOOKUP($C88,Favorites!$B:$R,2+P$1,FALSE),"---")</f>
        <v>---</v>
      </c>
      <c r="Q88" s="74" t="str">
        <f>IFERROR(VLOOKUP($C88,Favorites!$B:$R,2+Q$1,FALSE),"---")</f>
        <v>---</v>
      </c>
      <c r="R88" s="74" t="str">
        <f>IFERROR(VLOOKUP($C88,Favorites!$B:$R,2+R$1,FALSE),"---")</f>
        <v>---</v>
      </c>
      <c r="S88" s="53" t="s">
        <v>1583</v>
      </c>
      <c r="T88" t="str">
        <f t="shared" si="1"/>
        <v>---------------------------------------------</v>
      </c>
    </row>
    <row r="89" spans="2:20" x14ac:dyDescent="0.2">
      <c r="B89" s="53" t="str">
        <f>VLOOKUP(C89,Mon!A:B,2,FALSE)</f>
        <v>WATERChow</v>
      </c>
      <c r="C89" s="48" t="s">
        <v>320</v>
      </c>
      <c r="D89" s="74" t="str">
        <f>IFERROR(VLOOKUP($C89,Favorites!$B:$R,2+D$1,FALSE),"---")</f>
        <v>---</v>
      </c>
      <c r="E89" s="74" t="str">
        <f>IFERROR(VLOOKUP($C89,Favorites!$B:$R,2+E$1,FALSE),"---")</f>
        <v>---</v>
      </c>
      <c r="F89" s="74" t="str">
        <f>IFERROR(VLOOKUP($C89,Favorites!$B:$R,2+F$1,FALSE),"---")</f>
        <v>---</v>
      </c>
      <c r="G89" s="74" t="str">
        <f>IFERROR(VLOOKUP($C89,Favorites!$B:$R,2+G$1,FALSE),"---")</f>
        <v>---</v>
      </c>
      <c r="H89" s="74" t="str">
        <f>IFERROR(VLOOKUP($C89,Favorites!$B:$R,2+H$1,FALSE),"---")</f>
        <v>---</v>
      </c>
      <c r="I89" s="74" t="str">
        <f>IFERROR(VLOOKUP($C89,Favorites!$B:$R,2+I$1,FALSE),"---")</f>
        <v>---</v>
      </c>
      <c r="J89" s="74" t="str">
        <f>IFERROR(VLOOKUP($C89,Favorites!$B:$R,2+J$1,FALSE),"---")</f>
        <v>---</v>
      </c>
      <c r="K89" s="74" t="str">
        <f>IFERROR(VLOOKUP($C89,Favorites!$B:$R,2+K$1,FALSE),"---")</f>
        <v>---</v>
      </c>
      <c r="L89" s="74" t="str">
        <f>IFERROR(VLOOKUP($C89,Favorites!$B:$R,2+L$1,FALSE),"---")</f>
        <v>---</v>
      </c>
      <c r="M89" s="74" t="str">
        <f>IFERROR(VLOOKUP($C89,Favorites!$B:$R,2+M$1,FALSE),"---")</f>
        <v>---</v>
      </c>
      <c r="N89" s="74" t="str">
        <f>IFERROR(VLOOKUP($C89,Favorites!$B:$R,2+N$1,FALSE),"---")</f>
        <v>---</v>
      </c>
      <c r="O89" s="74" t="str">
        <f>IFERROR(VLOOKUP($C89,Favorites!$B:$R,2+O$1,FALSE),"---")</f>
        <v>---</v>
      </c>
      <c r="P89" s="74" t="str">
        <f>IFERROR(VLOOKUP($C89,Favorites!$B:$R,2+P$1,FALSE),"---")</f>
        <v>---</v>
      </c>
      <c r="Q89" s="74" t="str">
        <f>IFERROR(VLOOKUP($C89,Favorites!$B:$R,2+Q$1,FALSE),"---")</f>
        <v>---</v>
      </c>
      <c r="R89" s="74" t="str">
        <f>IFERROR(VLOOKUP($C89,Favorites!$B:$R,2+R$1,FALSE),"---")</f>
        <v>---</v>
      </c>
      <c r="S89" s="53" t="s">
        <v>1583</v>
      </c>
      <c r="T89" t="str">
        <f t="shared" si="1"/>
        <v>---------------------------------------------</v>
      </c>
    </row>
    <row r="90" spans="2:20" x14ac:dyDescent="0.2">
      <c r="B90" s="53" t="str">
        <f>VLOOKUP(C90,Mon!A:B,2,FALSE)</f>
        <v>LIGHTChris</v>
      </c>
      <c r="C90" s="48" t="s">
        <v>683</v>
      </c>
      <c r="D90" s="74" t="str">
        <f>IFERROR(VLOOKUP($C90,Favorites!$B:$R,2+D$1,FALSE),"---")</f>
        <v>---</v>
      </c>
      <c r="E90" s="74" t="str">
        <f>IFERROR(VLOOKUP($C90,Favorites!$B:$R,2+E$1,FALSE),"---")</f>
        <v>---</v>
      </c>
      <c r="F90" s="74" t="str">
        <f>IFERROR(VLOOKUP($C90,Favorites!$B:$R,2+F$1,FALSE),"---")</f>
        <v>---</v>
      </c>
      <c r="G90" s="74" t="str">
        <f>IFERROR(VLOOKUP($C90,Favorites!$B:$R,2+G$1,FALSE),"---")</f>
        <v>---</v>
      </c>
      <c r="H90" s="74" t="str">
        <f>IFERROR(VLOOKUP($C90,Favorites!$B:$R,2+H$1,FALSE),"---")</f>
        <v>---</v>
      </c>
      <c r="I90" s="74" t="str">
        <f>IFERROR(VLOOKUP($C90,Favorites!$B:$R,2+I$1,FALSE),"---")</f>
        <v>---</v>
      </c>
      <c r="J90" s="74" t="str">
        <f>IFERROR(VLOOKUP($C90,Favorites!$B:$R,2+J$1,FALSE),"---")</f>
        <v>---</v>
      </c>
      <c r="K90" s="74" t="str">
        <f>IFERROR(VLOOKUP($C90,Favorites!$B:$R,2+K$1,FALSE),"---")</f>
        <v>---</v>
      </c>
      <c r="L90" s="74" t="str">
        <f>IFERROR(VLOOKUP($C90,Favorites!$B:$R,2+L$1,FALSE),"---")</f>
        <v>---</v>
      </c>
      <c r="M90" s="74" t="str">
        <f>IFERROR(VLOOKUP($C90,Favorites!$B:$R,2+M$1,FALSE),"---")</f>
        <v>---</v>
      </c>
      <c r="N90" s="74" t="str">
        <f>IFERROR(VLOOKUP($C90,Favorites!$B:$R,2+N$1,FALSE),"---")</f>
        <v>---</v>
      </c>
      <c r="O90" s="74" t="str">
        <f>IFERROR(VLOOKUP($C90,Favorites!$B:$R,2+O$1,FALSE),"---")</f>
        <v>---</v>
      </c>
      <c r="P90" s="74" t="str">
        <f>IFERROR(VLOOKUP($C90,Favorites!$B:$R,2+P$1,FALSE),"---")</f>
        <v>---</v>
      </c>
      <c r="Q90" s="74" t="str">
        <f>IFERROR(VLOOKUP($C90,Favorites!$B:$R,2+Q$1,FALSE),"---")</f>
        <v>---</v>
      </c>
      <c r="R90" s="74" t="str">
        <f>IFERROR(VLOOKUP($C90,Favorites!$B:$R,2+R$1,FALSE),"---")</f>
        <v>---</v>
      </c>
      <c r="S90" s="53" t="s">
        <v>1583</v>
      </c>
      <c r="T90" t="str">
        <f t="shared" si="1"/>
        <v>---------------------------------------------</v>
      </c>
    </row>
    <row r="91" spans="2:20" x14ac:dyDescent="0.2">
      <c r="B91" s="53" t="str">
        <f>VLOOKUP(C91,Mon!A:B,2,FALSE)</f>
        <v>WINDChristina</v>
      </c>
      <c r="C91" s="48" t="s">
        <v>89</v>
      </c>
      <c r="D91" s="74" t="str">
        <f>IFERROR(VLOOKUP($C91,Favorites!$B:$R,2+D$1,FALSE),"---")</f>
        <v>---</v>
      </c>
      <c r="E91" s="74" t="str">
        <f>IFERROR(VLOOKUP($C91,Favorites!$B:$R,2+E$1,FALSE),"---")</f>
        <v>---</v>
      </c>
      <c r="F91" s="74" t="str">
        <f>IFERROR(VLOOKUP($C91,Favorites!$B:$R,2+F$1,FALSE),"---")</f>
        <v>---</v>
      </c>
      <c r="G91" s="74" t="str">
        <f>IFERROR(VLOOKUP($C91,Favorites!$B:$R,2+G$1,FALSE),"---")</f>
        <v>---</v>
      </c>
      <c r="H91" s="74" t="str">
        <f>IFERROR(VLOOKUP($C91,Favorites!$B:$R,2+H$1,FALSE),"---")</f>
        <v>---</v>
      </c>
      <c r="I91" s="74" t="str">
        <f>IFERROR(VLOOKUP($C91,Favorites!$B:$R,2+I$1,FALSE),"---")</f>
        <v>---</v>
      </c>
      <c r="J91" s="74" t="str">
        <f>IFERROR(VLOOKUP($C91,Favorites!$B:$R,2+J$1,FALSE),"---")</f>
        <v>---</v>
      </c>
      <c r="K91" s="74" t="str">
        <f>IFERROR(VLOOKUP($C91,Favorites!$B:$R,2+K$1,FALSE),"---")</f>
        <v>---</v>
      </c>
      <c r="L91" s="74" t="str">
        <f>IFERROR(VLOOKUP($C91,Favorites!$B:$R,2+L$1,FALSE),"---")</f>
        <v>---</v>
      </c>
      <c r="M91" s="74" t="str">
        <f>IFERROR(VLOOKUP($C91,Favorites!$B:$R,2+M$1,FALSE),"---")</f>
        <v>---</v>
      </c>
      <c r="N91" s="74" t="str">
        <f>IFERROR(VLOOKUP($C91,Favorites!$B:$R,2+N$1,FALSE),"---")</f>
        <v>---</v>
      </c>
      <c r="O91" s="74" t="str">
        <f>IFERROR(VLOOKUP($C91,Favorites!$B:$R,2+O$1,FALSE),"---")</f>
        <v>---</v>
      </c>
      <c r="P91" s="74" t="str">
        <f>IFERROR(VLOOKUP($C91,Favorites!$B:$R,2+P$1,FALSE),"---")</f>
        <v>---</v>
      </c>
      <c r="Q91" s="74" t="str">
        <f>IFERROR(VLOOKUP($C91,Favorites!$B:$R,2+Q$1,FALSE),"---")</f>
        <v>---</v>
      </c>
      <c r="R91" s="74" t="str">
        <f>IFERROR(VLOOKUP($C91,Favorites!$B:$R,2+R$1,FALSE),"---")</f>
        <v>---</v>
      </c>
      <c r="S91" s="53" t="s">
        <v>1583</v>
      </c>
      <c r="T91" t="str">
        <f t="shared" si="1"/>
        <v>---------------------------------------------</v>
      </c>
    </row>
    <row r="92" spans="2:20" x14ac:dyDescent="0.2">
      <c r="B92" s="53" t="str">
        <f>VLOOKUP(C92,Mon!A:B,2,FALSE)</f>
        <v>FIRECHUN-LI</v>
      </c>
      <c r="C92" s="48" t="s">
        <v>1542</v>
      </c>
      <c r="D92" s="74" t="str">
        <f>IFERROR(VLOOKUP($C92,Favorites!$B:$R,2+D$1,FALSE),"---")</f>
        <v>---</v>
      </c>
      <c r="E92" s="74" t="str">
        <f>IFERROR(VLOOKUP($C92,Favorites!$B:$R,2+E$1,FALSE),"---")</f>
        <v>---</v>
      </c>
      <c r="F92" s="74" t="str">
        <f>IFERROR(VLOOKUP($C92,Favorites!$B:$R,2+F$1,FALSE),"---")</f>
        <v>---</v>
      </c>
      <c r="G92" s="74" t="str">
        <f>IFERROR(VLOOKUP($C92,Favorites!$B:$R,2+G$1,FALSE),"---")</f>
        <v>---</v>
      </c>
      <c r="H92" s="74" t="str">
        <f>IFERROR(VLOOKUP($C92,Favorites!$B:$R,2+H$1,FALSE),"---")</f>
        <v>---</v>
      </c>
      <c r="I92" s="74" t="str">
        <f>IFERROR(VLOOKUP($C92,Favorites!$B:$R,2+I$1,FALSE),"---")</f>
        <v>---</v>
      </c>
      <c r="J92" s="74" t="str">
        <f>IFERROR(VLOOKUP($C92,Favorites!$B:$R,2+J$1,FALSE),"---")</f>
        <v>---</v>
      </c>
      <c r="K92" s="74" t="str">
        <f>IFERROR(VLOOKUP($C92,Favorites!$B:$R,2+K$1,FALSE),"---")</f>
        <v>---</v>
      </c>
      <c r="L92" s="74" t="str">
        <f>IFERROR(VLOOKUP($C92,Favorites!$B:$R,2+L$1,FALSE),"---")</f>
        <v>---</v>
      </c>
      <c r="M92" s="74" t="str">
        <f>IFERROR(VLOOKUP($C92,Favorites!$B:$R,2+M$1,FALSE),"---")</f>
        <v>---</v>
      </c>
      <c r="N92" s="74" t="str">
        <f>IFERROR(VLOOKUP($C92,Favorites!$B:$R,2+N$1,FALSE),"---")</f>
        <v>---</v>
      </c>
      <c r="O92" s="74" t="str">
        <f>IFERROR(VLOOKUP($C92,Favorites!$B:$R,2+O$1,FALSE),"---")</f>
        <v>---</v>
      </c>
      <c r="P92" s="74" t="str">
        <f>IFERROR(VLOOKUP($C92,Favorites!$B:$R,2+P$1,FALSE),"---")</f>
        <v>---</v>
      </c>
      <c r="Q92" s="74" t="str">
        <f>IFERROR(VLOOKUP($C92,Favorites!$B:$R,2+Q$1,FALSE),"---")</f>
        <v>---</v>
      </c>
      <c r="R92" s="74" t="str">
        <f>IFERROR(VLOOKUP($C92,Favorites!$B:$R,2+R$1,FALSE),"---")</f>
        <v>---</v>
      </c>
      <c r="S92" s="53" t="s">
        <v>1583</v>
      </c>
      <c r="T92" t="str">
        <f t="shared" si="1"/>
        <v>---------------------------------------------</v>
      </c>
    </row>
    <row r="93" spans="2:20" x14ac:dyDescent="0.2">
      <c r="B93" s="53" t="str">
        <f>VLOOKUP(C93,Mon!A:B,2,FALSE)</f>
        <v>DARKCHUN-LI</v>
      </c>
      <c r="C93" s="48" t="s">
        <v>1543</v>
      </c>
      <c r="D93" s="74" t="str">
        <f>IFERROR(VLOOKUP($C93,Favorites!$B:$R,2+D$1,FALSE),"---")</f>
        <v>---</v>
      </c>
      <c r="E93" s="74" t="str">
        <f>IFERROR(VLOOKUP($C93,Favorites!$B:$R,2+E$1,FALSE),"---")</f>
        <v>---</v>
      </c>
      <c r="F93" s="74" t="str">
        <f>IFERROR(VLOOKUP($C93,Favorites!$B:$R,2+F$1,FALSE),"---")</f>
        <v>---</v>
      </c>
      <c r="G93" s="74" t="str">
        <f>IFERROR(VLOOKUP($C93,Favorites!$B:$R,2+G$1,FALSE),"---")</f>
        <v>---</v>
      </c>
      <c r="H93" s="74" t="str">
        <f>IFERROR(VLOOKUP($C93,Favorites!$B:$R,2+H$1,FALSE),"---")</f>
        <v>---</v>
      </c>
      <c r="I93" s="74" t="str">
        <f>IFERROR(VLOOKUP($C93,Favorites!$B:$R,2+I$1,FALSE),"---")</f>
        <v>---</v>
      </c>
      <c r="J93" s="74" t="str">
        <f>IFERROR(VLOOKUP($C93,Favorites!$B:$R,2+J$1,FALSE),"---")</f>
        <v>---</v>
      </c>
      <c r="K93" s="74" t="str">
        <f>IFERROR(VLOOKUP($C93,Favorites!$B:$R,2+K$1,FALSE),"---")</f>
        <v>---</v>
      </c>
      <c r="L93" s="74" t="str">
        <f>IFERROR(VLOOKUP($C93,Favorites!$B:$R,2+L$1,FALSE),"---")</f>
        <v>---</v>
      </c>
      <c r="M93" s="74" t="str">
        <f>IFERROR(VLOOKUP($C93,Favorites!$B:$R,2+M$1,FALSE),"---")</f>
        <v>---</v>
      </c>
      <c r="N93" s="74" t="str">
        <f>IFERROR(VLOOKUP($C93,Favorites!$B:$R,2+N$1,FALSE),"---")</f>
        <v>---</v>
      </c>
      <c r="O93" s="74" t="str">
        <f>IFERROR(VLOOKUP($C93,Favorites!$B:$R,2+O$1,FALSE),"---")</f>
        <v>---</v>
      </c>
      <c r="P93" s="74" t="str">
        <f>IFERROR(VLOOKUP($C93,Favorites!$B:$R,2+P$1,FALSE),"---")</f>
        <v>---</v>
      </c>
      <c r="Q93" s="74" t="str">
        <f>IFERROR(VLOOKUP($C93,Favorites!$B:$R,2+Q$1,FALSE),"---")</f>
        <v>---</v>
      </c>
      <c r="R93" s="74" t="str">
        <f>IFERROR(VLOOKUP($C93,Favorites!$B:$R,2+R$1,FALSE),"---")</f>
        <v>---</v>
      </c>
      <c r="S93" s="53" t="s">
        <v>1583</v>
      </c>
      <c r="T93" t="str">
        <f t="shared" si="1"/>
        <v>---------------------------------------------</v>
      </c>
    </row>
    <row r="94" spans="2:20" x14ac:dyDescent="0.2">
      <c r="B94" s="53" t="str">
        <f>VLOOKUP(C94,Mon!A:B,2,FALSE)</f>
        <v>WINDCHUN-LI</v>
      </c>
      <c r="C94" s="48" t="s">
        <v>1545</v>
      </c>
      <c r="D94" s="74" t="str">
        <f>IFERROR(VLOOKUP($C94,Favorites!$B:$R,2+D$1,FALSE),"---")</f>
        <v>---</v>
      </c>
      <c r="E94" s="74" t="str">
        <f>IFERROR(VLOOKUP($C94,Favorites!$B:$R,2+E$1,FALSE),"---")</f>
        <v>---</v>
      </c>
      <c r="F94" s="74" t="str">
        <f>IFERROR(VLOOKUP($C94,Favorites!$B:$R,2+F$1,FALSE),"---")</f>
        <v>---</v>
      </c>
      <c r="G94" s="74" t="str">
        <f>IFERROR(VLOOKUP($C94,Favorites!$B:$R,2+G$1,FALSE),"---")</f>
        <v>---</v>
      </c>
      <c r="H94" s="74" t="str">
        <f>IFERROR(VLOOKUP($C94,Favorites!$B:$R,2+H$1,FALSE),"---")</f>
        <v>---</v>
      </c>
      <c r="I94" s="74" t="str">
        <f>IFERROR(VLOOKUP($C94,Favorites!$B:$R,2+I$1,FALSE),"---")</f>
        <v>---</v>
      </c>
      <c r="J94" s="74" t="str">
        <f>IFERROR(VLOOKUP($C94,Favorites!$B:$R,2+J$1,FALSE),"---")</f>
        <v>---</v>
      </c>
      <c r="K94" s="74" t="str">
        <f>IFERROR(VLOOKUP($C94,Favorites!$B:$R,2+K$1,FALSE),"---")</f>
        <v>---</v>
      </c>
      <c r="L94" s="74" t="str">
        <f>IFERROR(VLOOKUP($C94,Favorites!$B:$R,2+L$1,FALSE),"---")</f>
        <v>---</v>
      </c>
      <c r="M94" s="74" t="str">
        <f>IFERROR(VLOOKUP($C94,Favorites!$B:$R,2+M$1,FALSE),"---")</f>
        <v>---</v>
      </c>
      <c r="N94" s="74" t="str">
        <f>IFERROR(VLOOKUP($C94,Favorites!$B:$R,2+N$1,FALSE),"---")</f>
        <v>---</v>
      </c>
      <c r="O94" s="74" t="str">
        <f>IFERROR(VLOOKUP($C94,Favorites!$B:$R,2+O$1,FALSE),"---")</f>
        <v>---</v>
      </c>
      <c r="P94" s="74" t="str">
        <f>IFERROR(VLOOKUP($C94,Favorites!$B:$R,2+P$1,FALSE),"---")</f>
        <v>---</v>
      </c>
      <c r="Q94" s="74" t="str">
        <f>IFERROR(VLOOKUP($C94,Favorites!$B:$R,2+Q$1,FALSE),"---")</f>
        <v>---</v>
      </c>
      <c r="R94" s="74" t="str">
        <f>IFERROR(VLOOKUP($C94,Favorites!$B:$R,2+R$1,FALSE),"---")</f>
        <v>---</v>
      </c>
      <c r="S94" s="53" t="s">
        <v>1583</v>
      </c>
      <c r="T94" t="str">
        <f t="shared" si="1"/>
        <v>---------------------------------------------</v>
      </c>
    </row>
    <row r="95" spans="2:20" x14ac:dyDescent="0.2">
      <c r="B95" s="53" t="str">
        <f>VLOOKUP(C95,Mon!A:B,2,FALSE)</f>
        <v>LIGHTCHUN-LI</v>
      </c>
      <c r="C95" s="48" t="s">
        <v>1544</v>
      </c>
      <c r="D95" s="74" t="str">
        <f>IFERROR(VLOOKUP($C95,Favorites!$B:$R,2+D$1,FALSE),"---")</f>
        <v>---</v>
      </c>
      <c r="E95" s="74" t="str">
        <f>IFERROR(VLOOKUP($C95,Favorites!$B:$R,2+E$1,FALSE),"---")</f>
        <v>---</v>
      </c>
      <c r="F95" s="74" t="str">
        <f>IFERROR(VLOOKUP($C95,Favorites!$B:$R,2+F$1,FALSE),"---")</f>
        <v>---</v>
      </c>
      <c r="G95" s="74" t="str">
        <f>IFERROR(VLOOKUP($C95,Favorites!$B:$R,2+G$1,FALSE),"---")</f>
        <v>---</v>
      </c>
      <c r="H95" s="74" t="str">
        <f>IFERROR(VLOOKUP($C95,Favorites!$B:$R,2+H$1,FALSE),"---")</f>
        <v>---</v>
      </c>
      <c r="I95" s="74" t="str">
        <f>IFERROR(VLOOKUP($C95,Favorites!$B:$R,2+I$1,FALSE),"---")</f>
        <v>---</v>
      </c>
      <c r="J95" s="74" t="str">
        <f>IFERROR(VLOOKUP($C95,Favorites!$B:$R,2+J$1,FALSE),"---")</f>
        <v>---</v>
      </c>
      <c r="K95" s="74" t="str">
        <f>IFERROR(VLOOKUP($C95,Favorites!$B:$R,2+K$1,FALSE),"---")</f>
        <v>---</v>
      </c>
      <c r="L95" s="74" t="str">
        <f>IFERROR(VLOOKUP($C95,Favorites!$B:$R,2+L$1,FALSE),"---")</f>
        <v>---</v>
      </c>
      <c r="M95" s="74" t="str">
        <f>IFERROR(VLOOKUP($C95,Favorites!$B:$R,2+M$1,FALSE),"---")</f>
        <v>---</v>
      </c>
      <c r="N95" s="74" t="str">
        <f>IFERROR(VLOOKUP($C95,Favorites!$B:$R,2+N$1,FALSE),"---")</f>
        <v>---</v>
      </c>
      <c r="O95" s="74" t="str">
        <f>IFERROR(VLOOKUP($C95,Favorites!$B:$R,2+O$1,FALSE),"---")</f>
        <v>---</v>
      </c>
      <c r="P95" s="74" t="str">
        <f>IFERROR(VLOOKUP($C95,Favorites!$B:$R,2+P$1,FALSE),"---")</f>
        <v>---</v>
      </c>
      <c r="Q95" s="74" t="str">
        <f>IFERROR(VLOOKUP($C95,Favorites!$B:$R,2+Q$1,FALSE),"---")</f>
        <v>---</v>
      </c>
      <c r="R95" s="74" t="str">
        <f>IFERROR(VLOOKUP($C95,Favorites!$B:$R,2+R$1,FALSE),"---")</f>
        <v>---</v>
      </c>
      <c r="S95" s="53" t="s">
        <v>1583</v>
      </c>
      <c r="T95" t="str">
        <f t="shared" si="1"/>
        <v>---------------------------------------------</v>
      </c>
    </row>
    <row r="96" spans="2:20" x14ac:dyDescent="0.2">
      <c r="B96" s="53" t="str">
        <f>VLOOKUP(C96,Mon!A:B,2,FALSE)</f>
        <v>WATERCHUN-LI</v>
      </c>
      <c r="C96" s="48" t="s">
        <v>1546</v>
      </c>
      <c r="D96" s="74" t="str">
        <f>IFERROR(VLOOKUP($C96,Favorites!$B:$R,2+D$1,FALSE),"---")</f>
        <v>---</v>
      </c>
      <c r="E96" s="74" t="str">
        <f>IFERROR(VLOOKUP($C96,Favorites!$B:$R,2+E$1,FALSE),"---")</f>
        <v>---</v>
      </c>
      <c r="F96" s="74" t="str">
        <f>IFERROR(VLOOKUP($C96,Favorites!$B:$R,2+F$1,FALSE),"---")</f>
        <v>---</v>
      </c>
      <c r="G96" s="74" t="str">
        <f>IFERROR(VLOOKUP($C96,Favorites!$B:$R,2+G$1,FALSE),"---")</f>
        <v>---</v>
      </c>
      <c r="H96" s="74" t="str">
        <f>IFERROR(VLOOKUP($C96,Favorites!$B:$R,2+H$1,FALSE),"---")</f>
        <v>---</v>
      </c>
      <c r="I96" s="74" t="str">
        <f>IFERROR(VLOOKUP($C96,Favorites!$B:$R,2+I$1,FALSE),"---")</f>
        <v>---</v>
      </c>
      <c r="J96" s="74" t="str">
        <f>IFERROR(VLOOKUP($C96,Favorites!$B:$R,2+J$1,FALSE),"---")</f>
        <v>---</v>
      </c>
      <c r="K96" s="74" t="str">
        <f>IFERROR(VLOOKUP($C96,Favorites!$B:$R,2+K$1,FALSE),"---")</f>
        <v>---</v>
      </c>
      <c r="L96" s="74" t="str">
        <f>IFERROR(VLOOKUP($C96,Favorites!$B:$R,2+L$1,FALSE),"---")</f>
        <v>---</v>
      </c>
      <c r="M96" s="74" t="str">
        <f>IFERROR(VLOOKUP($C96,Favorites!$B:$R,2+M$1,FALSE),"---")</f>
        <v>---</v>
      </c>
      <c r="N96" s="74" t="str">
        <f>IFERROR(VLOOKUP($C96,Favorites!$B:$R,2+N$1,FALSE),"---")</f>
        <v>---</v>
      </c>
      <c r="O96" s="74" t="str">
        <f>IFERROR(VLOOKUP($C96,Favorites!$B:$R,2+O$1,FALSE),"---")</f>
        <v>---</v>
      </c>
      <c r="P96" s="74" t="str">
        <f>IFERROR(VLOOKUP($C96,Favorites!$B:$R,2+P$1,FALSE),"---")</f>
        <v>---</v>
      </c>
      <c r="Q96" s="74" t="str">
        <f>IFERROR(VLOOKUP($C96,Favorites!$B:$R,2+Q$1,FALSE),"---")</f>
        <v>---</v>
      </c>
      <c r="R96" s="74" t="str">
        <f>IFERROR(VLOOKUP($C96,Favorites!$B:$R,2+R$1,FALSE),"---")</f>
        <v>---</v>
      </c>
      <c r="S96" s="53" t="s">
        <v>1583</v>
      </c>
      <c r="T96" t="str">
        <f t="shared" si="1"/>
        <v>---------------------------------------------</v>
      </c>
    </row>
    <row r="97" spans="2:20" x14ac:dyDescent="0.2">
      <c r="B97" s="53" t="str">
        <f>VLOOKUP(C97,Mon!A:B,2,FALSE)</f>
        <v>WINDCichlid</v>
      </c>
      <c r="C97" s="48" t="s">
        <v>422</v>
      </c>
      <c r="D97" s="74" t="str">
        <f>IFERROR(VLOOKUP($C97,Favorites!$B:$R,2+D$1,FALSE),"---")</f>
        <v>---</v>
      </c>
      <c r="E97" s="74" t="str">
        <f>IFERROR(VLOOKUP($C97,Favorites!$B:$R,2+E$1,FALSE),"---")</f>
        <v>---</v>
      </c>
      <c r="F97" s="74" t="str">
        <f>IFERROR(VLOOKUP($C97,Favorites!$B:$R,2+F$1,FALSE),"---")</f>
        <v>---</v>
      </c>
      <c r="G97" s="74" t="str">
        <f>IFERROR(VLOOKUP($C97,Favorites!$B:$R,2+G$1,FALSE),"---")</f>
        <v>---</v>
      </c>
      <c r="H97" s="74" t="str">
        <f>IFERROR(VLOOKUP($C97,Favorites!$B:$R,2+H$1,FALSE),"---")</f>
        <v>---</v>
      </c>
      <c r="I97" s="74" t="str">
        <f>IFERROR(VLOOKUP($C97,Favorites!$B:$R,2+I$1,FALSE),"---")</f>
        <v>---</v>
      </c>
      <c r="J97" s="74" t="str">
        <f>IFERROR(VLOOKUP($C97,Favorites!$B:$R,2+J$1,FALSE),"---")</f>
        <v>---</v>
      </c>
      <c r="K97" s="74" t="str">
        <f>IFERROR(VLOOKUP($C97,Favorites!$B:$R,2+K$1,FALSE),"---")</f>
        <v>---</v>
      </c>
      <c r="L97" s="74" t="str">
        <f>IFERROR(VLOOKUP($C97,Favorites!$B:$R,2+L$1,FALSE),"---")</f>
        <v>---</v>
      </c>
      <c r="M97" s="74" t="str">
        <f>IFERROR(VLOOKUP($C97,Favorites!$B:$R,2+M$1,FALSE),"---")</f>
        <v>---</v>
      </c>
      <c r="N97" s="74" t="str">
        <f>IFERROR(VLOOKUP($C97,Favorites!$B:$R,2+N$1,FALSE),"---")</f>
        <v>---</v>
      </c>
      <c r="O97" s="74" t="str">
        <f>IFERROR(VLOOKUP($C97,Favorites!$B:$R,2+O$1,FALSE),"---")</f>
        <v>---</v>
      </c>
      <c r="P97" s="74" t="str">
        <f>IFERROR(VLOOKUP($C97,Favorites!$B:$R,2+P$1,FALSE),"---")</f>
        <v>---</v>
      </c>
      <c r="Q97" s="74" t="str">
        <f>IFERROR(VLOOKUP($C97,Favorites!$B:$R,2+Q$1,FALSE),"---")</f>
        <v>---</v>
      </c>
      <c r="R97" s="74" t="str">
        <f>IFERROR(VLOOKUP($C97,Favorites!$B:$R,2+R$1,FALSE),"---")</f>
        <v>---</v>
      </c>
      <c r="S97" s="53" t="s">
        <v>1583</v>
      </c>
      <c r="T97" t="str">
        <f t="shared" si="1"/>
        <v>---------------------------------------------</v>
      </c>
    </row>
    <row r="98" spans="2:20" x14ac:dyDescent="0.2">
      <c r="B98" s="53" t="str">
        <f>VLOOKUP(C98,Mon!A:B,2,FALSE)</f>
        <v>FIREClara</v>
      </c>
      <c r="C98" s="48" t="s">
        <v>504</v>
      </c>
      <c r="D98" s="74" t="str">
        <f>IFERROR(VLOOKUP($C98,Favorites!$B:$R,2+D$1,FALSE),"---")</f>
        <v>---</v>
      </c>
      <c r="E98" s="74" t="str">
        <f>IFERROR(VLOOKUP($C98,Favorites!$B:$R,2+E$1,FALSE),"---")</f>
        <v>---</v>
      </c>
      <c r="F98" s="74" t="str">
        <f>IFERROR(VLOOKUP($C98,Favorites!$B:$R,2+F$1,FALSE),"---")</f>
        <v>---</v>
      </c>
      <c r="G98" s="74" t="str">
        <f>IFERROR(VLOOKUP($C98,Favorites!$B:$R,2+G$1,FALSE),"---")</f>
        <v>---</v>
      </c>
      <c r="H98" s="74" t="str">
        <f>IFERROR(VLOOKUP($C98,Favorites!$B:$R,2+H$1,FALSE),"---")</f>
        <v>---</v>
      </c>
      <c r="I98" s="74" t="str">
        <f>IFERROR(VLOOKUP($C98,Favorites!$B:$R,2+I$1,FALSE),"---")</f>
        <v>---</v>
      </c>
      <c r="J98" s="74" t="str">
        <f>IFERROR(VLOOKUP($C98,Favorites!$B:$R,2+J$1,FALSE),"---")</f>
        <v>---</v>
      </c>
      <c r="K98" s="74" t="str">
        <f>IFERROR(VLOOKUP($C98,Favorites!$B:$R,2+K$1,FALSE),"---")</f>
        <v>---</v>
      </c>
      <c r="L98" s="74" t="str">
        <f>IFERROR(VLOOKUP($C98,Favorites!$B:$R,2+L$1,FALSE),"---")</f>
        <v>---</v>
      </c>
      <c r="M98" s="74" t="str">
        <f>IFERROR(VLOOKUP($C98,Favorites!$B:$R,2+M$1,FALSE),"---")</f>
        <v>---</v>
      </c>
      <c r="N98" s="74" t="str">
        <f>IFERROR(VLOOKUP($C98,Favorites!$B:$R,2+N$1,FALSE),"---")</f>
        <v>---</v>
      </c>
      <c r="O98" s="74" t="str">
        <f>IFERROR(VLOOKUP($C98,Favorites!$B:$R,2+O$1,FALSE),"---")</f>
        <v>---</v>
      </c>
      <c r="P98" s="74" t="str">
        <f>IFERROR(VLOOKUP($C98,Favorites!$B:$R,2+P$1,FALSE),"---")</f>
        <v>---</v>
      </c>
      <c r="Q98" s="74" t="str">
        <f>IFERROR(VLOOKUP($C98,Favorites!$B:$R,2+Q$1,FALSE),"---")</f>
        <v>---</v>
      </c>
      <c r="R98" s="74" t="str">
        <f>IFERROR(VLOOKUP($C98,Favorites!$B:$R,2+R$1,FALSE),"---")</f>
        <v>---</v>
      </c>
      <c r="S98" s="53" t="s">
        <v>1583</v>
      </c>
      <c r="T98" t="str">
        <f t="shared" si="1"/>
        <v>---------------------------------------------</v>
      </c>
    </row>
    <row r="99" spans="2:20" x14ac:dyDescent="0.2">
      <c r="B99" s="53" t="str">
        <f>VLOOKUP(C99,Mon!A:B,2,FALSE)</f>
        <v>FIRECogma</v>
      </c>
      <c r="C99" s="63" t="s">
        <v>795</v>
      </c>
      <c r="D99" s="74" t="str">
        <f>IFERROR(VLOOKUP($C99,Favorites!$B:$R,2+D$1,FALSE),"---")</f>
        <v>---</v>
      </c>
      <c r="E99" s="74" t="str">
        <f>IFERROR(VLOOKUP($C99,Favorites!$B:$R,2+E$1,FALSE),"---")</f>
        <v>---</v>
      </c>
      <c r="F99" s="74" t="str">
        <f>IFERROR(VLOOKUP($C99,Favorites!$B:$R,2+F$1,FALSE),"---")</f>
        <v>---</v>
      </c>
      <c r="G99" s="74" t="str">
        <f>IFERROR(VLOOKUP($C99,Favorites!$B:$R,2+G$1,FALSE),"---")</f>
        <v>---</v>
      </c>
      <c r="H99" s="74" t="str">
        <f>IFERROR(VLOOKUP($C99,Favorites!$B:$R,2+H$1,FALSE),"---")</f>
        <v>---</v>
      </c>
      <c r="I99" s="74" t="str">
        <f>IFERROR(VLOOKUP($C99,Favorites!$B:$R,2+I$1,FALSE),"---")</f>
        <v>---</v>
      </c>
      <c r="J99" s="74" t="str">
        <f>IFERROR(VLOOKUP($C99,Favorites!$B:$R,2+J$1,FALSE),"---")</f>
        <v>---</v>
      </c>
      <c r="K99" s="74" t="str">
        <f>IFERROR(VLOOKUP($C99,Favorites!$B:$R,2+K$1,FALSE),"---")</f>
        <v>---</v>
      </c>
      <c r="L99" s="74" t="str">
        <f>IFERROR(VLOOKUP($C99,Favorites!$B:$R,2+L$1,FALSE),"---")</f>
        <v>---</v>
      </c>
      <c r="M99" s="74" t="str">
        <f>IFERROR(VLOOKUP($C99,Favorites!$B:$R,2+M$1,FALSE),"---")</f>
        <v>---</v>
      </c>
      <c r="N99" s="74" t="str">
        <f>IFERROR(VLOOKUP($C99,Favorites!$B:$R,2+N$1,FALSE),"---")</f>
        <v>---</v>
      </c>
      <c r="O99" s="74" t="str">
        <f>IFERROR(VLOOKUP($C99,Favorites!$B:$R,2+O$1,FALSE),"---")</f>
        <v>---</v>
      </c>
      <c r="P99" s="74" t="str">
        <f>IFERROR(VLOOKUP($C99,Favorites!$B:$R,2+P$1,FALSE),"---")</f>
        <v>---</v>
      </c>
      <c r="Q99" s="74" t="str">
        <f>IFERROR(VLOOKUP($C99,Favorites!$B:$R,2+Q$1,FALSE),"---")</f>
        <v>---</v>
      </c>
      <c r="R99" s="74" t="str">
        <f>IFERROR(VLOOKUP($C99,Favorites!$B:$R,2+R$1,FALSE),"---")</f>
        <v>---</v>
      </c>
      <c r="S99" s="53" t="s">
        <v>1583</v>
      </c>
      <c r="T99" t="str">
        <f t="shared" si="1"/>
        <v>---------------------------------------------</v>
      </c>
    </row>
    <row r="100" spans="2:20" x14ac:dyDescent="0.2">
      <c r="B100" s="53" t="str">
        <f>VLOOKUP(C100,Mon!A:B,2,FALSE)</f>
        <v>FIREColleen</v>
      </c>
      <c r="C100" s="48" t="s">
        <v>809</v>
      </c>
      <c r="D100" s="74" t="str">
        <f>IFERROR(VLOOKUP($C100,Favorites!$B:$R,2+D$1,FALSE),"---")</f>
        <v>---</v>
      </c>
      <c r="E100" s="74" t="str">
        <f>IFERROR(VLOOKUP($C100,Favorites!$B:$R,2+E$1,FALSE),"---")</f>
        <v>---</v>
      </c>
      <c r="F100" s="74" t="str">
        <f>IFERROR(VLOOKUP($C100,Favorites!$B:$R,2+F$1,FALSE),"---")</f>
        <v>---</v>
      </c>
      <c r="G100" s="74" t="str">
        <f>IFERROR(VLOOKUP($C100,Favorites!$B:$R,2+G$1,FALSE),"---")</f>
        <v>---</v>
      </c>
      <c r="H100" s="74" t="str">
        <f>IFERROR(VLOOKUP($C100,Favorites!$B:$R,2+H$1,FALSE),"---")</f>
        <v>---</v>
      </c>
      <c r="I100" s="74" t="str">
        <f>IFERROR(VLOOKUP($C100,Favorites!$B:$R,2+I$1,FALSE),"---")</f>
        <v>---</v>
      </c>
      <c r="J100" s="74" t="str">
        <f>IFERROR(VLOOKUP($C100,Favorites!$B:$R,2+J$1,FALSE),"---")</f>
        <v>---</v>
      </c>
      <c r="K100" s="74" t="str">
        <f>IFERROR(VLOOKUP($C100,Favorites!$B:$R,2+K$1,FALSE),"---")</f>
        <v>---</v>
      </c>
      <c r="L100" s="74" t="str">
        <f>IFERROR(VLOOKUP($C100,Favorites!$B:$R,2+L$1,FALSE),"---")</f>
        <v>---</v>
      </c>
      <c r="M100" s="74" t="str">
        <f>IFERROR(VLOOKUP($C100,Favorites!$B:$R,2+M$1,FALSE),"---")</f>
        <v>---</v>
      </c>
      <c r="N100" s="74" t="str">
        <f>IFERROR(VLOOKUP($C100,Favorites!$B:$R,2+N$1,FALSE),"---")</f>
        <v>---</v>
      </c>
      <c r="O100" s="74" t="str">
        <f>IFERROR(VLOOKUP($C100,Favorites!$B:$R,2+O$1,FALSE),"---")</f>
        <v>---</v>
      </c>
      <c r="P100" s="74" t="str">
        <f>IFERROR(VLOOKUP($C100,Favorites!$B:$R,2+P$1,FALSE),"---")</f>
        <v>---</v>
      </c>
      <c r="Q100" s="74" t="str">
        <f>IFERROR(VLOOKUP($C100,Favorites!$B:$R,2+Q$1,FALSE),"---")</f>
        <v>---</v>
      </c>
      <c r="R100" s="74" t="str">
        <f>IFERROR(VLOOKUP($C100,Favorites!$B:$R,2+R$1,FALSE),"---")</f>
        <v>---</v>
      </c>
      <c r="S100" s="53" t="s">
        <v>1583</v>
      </c>
      <c r="T100" t="str">
        <f t="shared" si="1"/>
        <v>---------------------------------------------</v>
      </c>
    </row>
    <row r="101" spans="2:20" x14ac:dyDescent="0.2">
      <c r="B101" s="53" t="str">
        <f>VLOOKUP(C101,Mon!A:B,2,FALSE)</f>
        <v>LIGHTConrad</v>
      </c>
      <c r="C101" s="48" t="s">
        <v>474</v>
      </c>
      <c r="D101" s="74" t="str">
        <f>IFERROR(VLOOKUP($C101,Favorites!$B:$R,2+D$1,FALSE),"---")</f>
        <v>---</v>
      </c>
      <c r="E101" s="74" t="str">
        <f>IFERROR(VLOOKUP($C101,Favorites!$B:$R,2+E$1,FALSE),"---")</f>
        <v>---</v>
      </c>
      <c r="F101" s="74" t="str">
        <f>IFERROR(VLOOKUP($C101,Favorites!$B:$R,2+F$1,FALSE),"---")</f>
        <v>---</v>
      </c>
      <c r="G101" s="74" t="str">
        <f>IFERROR(VLOOKUP($C101,Favorites!$B:$R,2+G$1,FALSE),"---")</f>
        <v>---</v>
      </c>
      <c r="H101" s="74" t="str">
        <f>IFERROR(VLOOKUP($C101,Favorites!$B:$R,2+H$1,FALSE),"---")</f>
        <v>---</v>
      </c>
      <c r="I101" s="74" t="str">
        <f>IFERROR(VLOOKUP($C101,Favorites!$B:$R,2+I$1,FALSE),"---")</f>
        <v>---</v>
      </c>
      <c r="J101" s="74" t="str">
        <f>IFERROR(VLOOKUP($C101,Favorites!$B:$R,2+J$1,FALSE),"---")</f>
        <v>---</v>
      </c>
      <c r="K101" s="74" t="str">
        <f>IFERROR(VLOOKUP($C101,Favorites!$B:$R,2+K$1,FALSE),"---")</f>
        <v>---</v>
      </c>
      <c r="L101" s="74" t="str">
        <f>IFERROR(VLOOKUP($C101,Favorites!$B:$R,2+L$1,FALSE),"---")</f>
        <v>---</v>
      </c>
      <c r="M101" s="74" t="str">
        <f>IFERROR(VLOOKUP($C101,Favorites!$B:$R,2+M$1,FALSE),"---")</f>
        <v>---</v>
      </c>
      <c r="N101" s="74" t="str">
        <f>IFERROR(VLOOKUP($C101,Favorites!$B:$R,2+N$1,FALSE),"---")</f>
        <v>---</v>
      </c>
      <c r="O101" s="74" t="str">
        <f>IFERROR(VLOOKUP($C101,Favorites!$B:$R,2+O$1,FALSE),"---")</f>
        <v>---</v>
      </c>
      <c r="P101" s="74" t="str">
        <f>IFERROR(VLOOKUP($C101,Favorites!$B:$R,2+P$1,FALSE),"---")</f>
        <v>---</v>
      </c>
      <c r="Q101" s="74" t="str">
        <f>IFERROR(VLOOKUP($C101,Favorites!$B:$R,2+Q$1,FALSE),"---")</f>
        <v>---</v>
      </c>
      <c r="R101" s="74" t="str">
        <f>IFERROR(VLOOKUP($C101,Favorites!$B:$R,2+R$1,FALSE),"---")</f>
        <v>---</v>
      </c>
      <c r="S101" s="53" t="s">
        <v>1583</v>
      </c>
      <c r="T101" t="str">
        <f t="shared" si="1"/>
        <v>---------------------------------------------</v>
      </c>
    </row>
    <row r="102" spans="2:20" x14ac:dyDescent="0.2">
      <c r="B102" s="53" t="str">
        <f>VLOOKUP(C102,Mon!A:B,2,FALSE)</f>
        <v>WINDCopper</v>
      </c>
      <c r="C102" s="48" t="s">
        <v>650</v>
      </c>
      <c r="D102" s="74" t="str">
        <f>IFERROR(VLOOKUP($C102,Favorites!$B:$R,2+D$1,FALSE),"---")</f>
        <v>---</v>
      </c>
      <c r="E102" s="74" t="str">
        <f>IFERROR(VLOOKUP($C102,Favorites!$B:$R,2+E$1,FALSE),"---")</f>
        <v>---</v>
      </c>
      <c r="F102" s="74" t="str">
        <f>IFERROR(VLOOKUP($C102,Favorites!$B:$R,2+F$1,FALSE),"---")</f>
        <v>---</v>
      </c>
      <c r="G102" s="74" t="str">
        <f>IFERROR(VLOOKUP($C102,Favorites!$B:$R,2+G$1,FALSE),"---")</f>
        <v>---</v>
      </c>
      <c r="H102" s="74" t="str">
        <f>IFERROR(VLOOKUP($C102,Favorites!$B:$R,2+H$1,FALSE),"---")</f>
        <v>---</v>
      </c>
      <c r="I102" s="74" t="str">
        <f>IFERROR(VLOOKUP($C102,Favorites!$B:$R,2+I$1,FALSE),"---")</f>
        <v>---</v>
      </c>
      <c r="J102" s="74" t="str">
        <f>IFERROR(VLOOKUP($C102,Favorites!$B:$R,2+J$1,FALSE),"---")</f>
        <v>---</v>
      </c>
      <c r="K102" s="74" t="str">
        <f>IFERROR(VLOOKUP($C102,Favorites!$B:$R,2+K$1,FALSE),"---")</f>
        <v>---</v>
      </c>
      <c r="L102" s="74" t="str">
        <f>IFERROR(VLOOKUP($C102,Favorites!$B:$R,2+L$1,FALSE),"---")</f>
        <v>---</v>
      </c>
      <c r="M102" s="74" t="str">
        <f>IFERROR(VLOOKUP($C102,Favorites!$B:$R,2+M$1,FALSE),"---")</f>
        <v>---</v>
      </c>
      <c r="N102" s="74" t="str">
        <f>IFERROR(VLOOKUP($C102,Favorites!$B:$R,2+N$1,FALSE),"---")</f>
        <v>---</v>
      </c>
      <c r="O102" s="74" t="str">
        <f>IFERROR(VLOOKUP($C102,Favorites!$B:$R,2+O$1,FALSE),"---")</f>
        <v>---</v>
      </c>
      <c r="P102" s="74" t="str">
        <f>IFERROR(VLOOKUP($C102,Favorites!$B:$R,2+P$1,FALSE),"---")</f>
        <v>---</v>
      </c>
      <c r="Q102" s="74" t="str">
        <f>IFERROR(VLOOKUP($C102,Favorites!$B:$R,2+Q$1,FALSE),"---")</f>
        <v>---</v>
      </c>
      <c r="R102" s="74" t="str">
        <f>IFERROR(VLOOKUP($C102,Favorites!$B:$R,2+R$1,FALSE),"---")</f>
        <v>---</v>
      </c>
      <c r="S102" s="53" t="s">
        <v>1583</v>
      </c>
      <c r="T102" t="str">
        <f t="shared" si="1"/>
        <v>---------------------------------------------</v>
      </c>
    </row>
    <row r="103" spans="2:20" x14ac:dyDescent="0.2">
      <c r="B103" s="53" t="str">
        <f>VLOOKUP(C103,Mon!A:B,2,FALSE)</f>
        <v>WATERCovenant</v>
      </c>
      <c r="C103" s="48" t="s">
        <v>74</v>
      </c>
      <c r="D103" s="74" t="str">
        <f>IFERROR(VLOOKUP($C103,Favorites!$B:$R,2+D$1,FALSE),"---")</f>
        <v>---</v>
      </c>
      <c r="E103" s="74" t="str">
        <f>IFERROR(VLOOKUP($C103,Favorites!$B:$R,2+E$1,FALSE),"---")</f>
        <v>---</v>
      </c>
      <c r="F103" s="74" t="str">
        <f>IFERROR(VLOOKUP($C103,Favorites!$B:$R,2+F$1,FALSE),"---")</f>
        <v>---</v>
      </c>
      <c r="G103" s="74" t="str">
        <f>IFERROR(VLOOKUP($C103,Favorites!$B:$R,2+G$1,FALSE),"---")</f>
        <v>---</v>
      </c>
      <c r="H103" s="74" t="str">
        <f>IFERROR(VLOOKUP($C103,Favorites!$B:$R,2+H$1,FALSE),"---")</f>
        <v>---</v>
      </c>
      <c r="I103" s="74" t="str">
        <f>IFERROR(VLOOKUP($C103,Favorites!$B:$R,2+I$1,FALSE),"---")</f>
        <v>---</v>
      </c>
      <c r="J103" s="74" t="str">
        <f>IFERROR(VLOOKUP($C103,Favorites!$B:$R,2+J$1,FALSE),"---")</f>
        <v>---</v>
      </c>
      <c r="K103" s="74" t="str">
        <f>IFERROR(VLOOKUP($C103,Favorites!$B:$R,2+K$1,FALSE),"---")</f>
        <v>---</v>
      </c>
      <c r="L103" s="74" t="str">
        <f>IFERROR(VLOOKUP($C103,Favorites!$B:$R,2+L$1,FALSE),"---")</f>
        <v>---</v>
      </c>
      <c r="M103" s="74" t="str">
        <f>IFERROR(VLOOKUP($C103,Favorites!$B:$R,2+M$1,FALSE),"---")</f>
        <v>---</v>
      </c>
      <c r="N103" s="74" t="str">
        <f>IFERROR(VLOOKUP($C103,Favorites!$B:$R,2+N$1,FALSE),"---")</f>
        <v>---</v>
      </c>
      <c r="O103" s="74" t="str">
        <f>IFERROR(VLOOKUP($C103,Favorites!$B:$R,2+O$1,FALSE),"---")</f>
        <v>---</v>
      </c>
      <c r="P103" s="74" t="str">
        <f>IFERROR(VLOOKUP($C103,Favorites!$B:$R,2+P$1,FALSE),"---")</f>
        <v>---</v>
      </c>
      <c r="Q103" s="74" t="str">
        <f>IFERROR(VLOOKUP($C103,Favorites!$B:$R,2+Q$1,FALSE),"---")</f>
        <v>---</v>
      </c>
      <c r="R103" s="74" t="str">
        <f>IFERROR(VLOOKUP($C103,Favorites!$B:$R,2+R$1,FALSE),"---")</f>
        <v>---</v>
      </c>
      <c r="S103" s="53" t="s">
        <v>1583</v>
      </c>
      <c r="T103" t="str">
        <f t="shared" si="1"/>
        <v>---------------------------------------------</v>
      </c>
    </row>
    <row r="104" spans="2:20" x14ac:dyDescent="0.2">
      <c r="B104" s="53" t="str">
        <f>VLOOKUP(C104,Mon!A:B,2,FALSE)</f>
        <v>DARKCraka</v>
      </c>
      <c r="C104" s="48" t="s">
        <v>287</v>
      </c>
      <c r="D104" s="74" t="str">
        <f>IFERROR(VLOOKUP($C104,Favorites!$B:$R,2+D$1,FALSE),"---")</f>
        <v>---</v>
      </c>
      <c r="E104" s="74" t="str">
        <f>IFERROR(VLOOKUP($C104,Favorites!$B:$R,2+E$1,FALSE),"---")</f>
        <v>---</v>
      </c>
      <c r="F104" s="74" t="str">
        <f>IFERROR(VLOOKUP($C104,Favorites!$B:$R,2+F$1,FALSE),"---")</f>
        <v>---</v>
      </c>
      <c r="G104" s="74" t="str">
        <f>IFERROR(VLOOKUP($C104,Favorites!$B:$R,2+G$1,FALSE),"---")</f>
        <v>---</v>
      </c>
      <c r="H104" s="74" t="str">
        <f>IFERROR(VLOOKUP($C104,Favorites!$B:$R,2+H$1,FALSE),"---")</f>
        <v>---</v>
      </c>
      <c r="I104" s="74" t="str">
        <f>IFERROR(VLOOKUP($C104,Favorites!$B:$R,2+I$1,FALSE),"---")</f>
        <v>---</v>
      </c>
      <c r="J104" s="74" t="str">
        <f>IFERROR(VLOOKUP($C104,Favorites!$B:$R,2+J$1,FALSE),"---")</f>
        <v>---</v>
      </c>
      <c r="K104" s="74" t="str">
        <f>IFERROR(VLOOKUP($C104,Favorites!$B:$R,2+K$1,FALSE),"---")</f>
        <v>---</v>
      </c>
      <c r="L104" s="74" t="str">
        <f>IFERROR(VLOOKUP($C104,Favorites!$B:$R,2+L$1,FALSE),"---")</f>
        <v>---</v>
      </c>
      <c r="M104" s="74" t="str">
        <f>IFERROR(VLOOKUP($C104,Favorites!$B:$R,2+M$1,FALSE),"---")</f>
        <v>---</v>
      </c>
      <c r="N104" s="74" t="str">
        <f>IFERROR(VLOOKUP($C104,Favorites!$B:$R,2+N$1,FALSE),"---")</f>
        <v>---</v>
      </c>
      <c r="O104" s="74" t="str">
        <f>IFERROR(VLOOKUP($C104,Favorites!$B:$R,2+O$1,FALSE),"---")</f>
        <v>---</v>
      </c>
      <c r="P104" s="74" t="str">
        <f>IFERROR(VLOOKUP($C104,Favorites!$B:$R,2+P$1,FALSE),"---")</f>
        <v>---</v>
      </c>
      <c r="Q104" s="74" t="str">
        <f>IFERROR(VLOOKUP($C104,Favorites!$B:$R,2+Q$1,FALSE),"---")</f>
        <v>---</v>
      </c>
      <c r="R104" s="74" t="str">
        <f>IFERROR(VLOOKUP($C104,Favorites!$B:$R,2+R$1,FALSE),"---")</f>
        <v>---</v>
      </c>
      <c r="S104" s="53" t="s">
        <v>1583</v>
      </c>
      <c r="T104" t="str">
        <f t="shared" si="1"/>
        <v>---------------------------------------------</v>
      </c>
    </row>
    <row r="105" spans="2:20" x14ac:dyDescent="0.2">
      <c r="B105" s="53" t="str">
        <f>VLOOKUP(C105,Mon!A:B,2,FALSE)</f>
        <v>WINDCrane</v>
      </c>
      <c r="C105" s="48" t="s">
        <v>575</v>
      </c>
      <c r="D105" s="74" t="str">
        <f>IFERROR(VLOOKUP($C105,Favorites!$B:$R,2+D$1,FALSE),"---")</f>
        <v>---</v>
      </c>
      <c r="E105" s="74" t="str">
        <f>IFERROR(VLOOKUP($C105,Favorites!$B:$R,2+E$1,FALSE),"---")</f>
        <v>---</v>
      </c>
      <c r="F105" s="74" t="str">
        <f>IFERROR(VLOOKUP($C105,Favorites!$B:$R,2+F$1,FALSE),"---")</f>
        <v>---</v>
      </c>
      <c r="G105" s="74" t="str">
        <f>IFERROR(VLOOKUP($C105,Favorites!$B:$R,2+G$1,FALSE),"---")</f>
        <v>---</v>
      </c>
      <c r="H105" s="74" t="str">
        <f>IFERROR(VLOOKUP($C105,Favorites!$B:$R,2+H$1,FALSE),"---")</f>
        <v>---</v>
      </c>
      <c r="I105" s="74" t="str">
        <f>IFERROR(VLOOKUP($C105,Favorites!$B:$R,2+I$1,FALSE),"---")</f>
        <v>---</v>
      </c>
      <c r="J105" s="74" t="str">
        <f>IFERROR(VLOOKUP($C105,Favorites!$B:$R,2+J$1,FALSE),"---")</f>
        <v>---</v>
      </c>
      <c r="K105" s="74" t="str">
        <f>IFERROR(VLOOKUP($C105,Favorites!$B:$R,2+K$1,FALSE),"---")</f>
        <v>---</v>
      </c>
      <c r="L105" s="74" t="str">
        <f>IFERROR(VLOOKUP($C105,Favorites!$B:$R,2+L$1,FALSE),"---")</f>
        <v>---</v>
      </c>
      <c r="M105" s="74" t="str">
        <f>IFERROR(VLOOKUP($C105,Favorites!$B:$R,2+M$1,FALSE),"---")</f>
        <v>---</v>
      </c>
      <c r="N105" s="74" t="str">
        <f>IFERROR(VLOOKUP($C105,Favorites!$B:$R,2+N$1,FALSE),"---")</f>
        <v>---</v>
      </c>
      <c r="O105" s="74" t="str">
        <f>IFERROR(VLOOKUP($C105,Favorites!$B:$R,2+O$1,FALSE),"---")</f>
        <v>---</v>
      </c>
      <c r="P105" s="74" t="str">
        <f>IFERROR(VLOOKUP($C105,Favorites!$B:$R,2+P$1,FALSE),"---")</f>
        <v>---</v>
      </c>
      <c r="Q105" s="74" t="str">
        <f>IFERROR(VLOOKUP($C105,Favorites!$B:$R,2+Q$1,FALSE),"---")</f>
        <v>---</v>
      </c>
      <c r="R105" s="74" t="str">
        <f>IFERROR(VLOOKUP($C105,Favorites!$B:$R,2+R$1,FALSE),"---")</f>
        <v>---</v>
      </c>
      <c r="S105" s="53" t="s">
        <v>1583</v>
      </c>
      <c r="T105" t="str">
        <f t="shared" si="1"/>
        <v>---------------------------------------------</v>
      </c>
    </row>
    <row r="106" spans="2:20" x14ac:dyDescent="0.2">
      <c r="B106" s="53" t="str">
        <f>VLOOKUP(C106,Mon!A:B,2,FALSE)</f>
        <v>DARKCrawler</v>
      </c>
      <c r="C106" s="48" t="s">
        <v>573</v>
      </c>
      <c r="D106" s="74" t="str">
        <f>IFERROR(VLOOKUP($C106,Favorites!$B:$R,2+D$1,FALSE),"---")</f>
        <v>---</v>
      </c>
      <c r="E106" s="74" t="str">
        <f>IFERROR(VLOOKUP($C106,Favorites!$B:$R,2+E$1,FALSE),"---")</f>
        <v>---</v>
      </c>
      <c r="F106" s="74" t="str">
        <f>IFERROR(VLOOKUP($C106,Favorites!$B:$R,2+F$1,FALSE),"---")</f>
        <v>---</v>
      </c>
      <c r="G106" s="74" t="str">
        <f>IFERROR(VLOOKUP($C106,Favorites!$B:$R,2+G$1,FALSE),"---")</f>
        <v>---</v>
      </c>
      <c r="H106" s="74" t="str">
        <f>IFERROR(VLOOKUP($C106,Favorites!$B:$R,2+H$1,FALSE),"---")</f>
        <v>---</v>
      </c>
      <c r="I106" s="74" t="str">
        <f>IFERROR(VLOOKUP($C106,Favorites!$B:$R,2+I$1,FALSE),"---")</f>
        <v>---</v>
      </c>
      <c r="J106" s="74" t="str">
        <f>IFERROR(VLOOKUP($C106,Favorites!$B:$R,2+J$1,FALSE),"---")</f>
        <v>---</v>
      </c>
      <c r="K106" s="74" t="str">
        <f>IFERROR(VLOOKUP($C106,Favorites!$B:$R,2+K$1,FALSE),"---")</f>
        <v>---</v>
      </c>
      <c r="L106" s="74" t="str">
        <f>IFERROR(VLOOKUP($C106,Favorites!$B:$R,2+L$1,FALSE),"---")</f>
        <v>---</v>
      </c>
      <c r="M106" s="74" t="str">
        <f>IFERROR(VLOOKUP($C106,Favorites!$B:$R,2+M$1,FALSE),"---")</f>
        <v>---</v>
      </c>
      <c r="N106" s="74" t="str">
        <f>IFERROR(VLOOKUP($C106,Favorites!$B:$R,2+N$1,FALSE),"---")</f>
        <v>---</v>
      </c>
      <c r="O106" s="74" t="str">
        <f>IFERROR(VLOOKUP($C106,Favorites!$B:$R,2+O$1,FALSE),"---")</f>
        <v>---</v>
      </c>
      <c r="P106" s="74" t="str">
        <f>IFERROR(VLOOKUP($C106,Favorites!$B:$R,2+P$1,FALSE),"---")</f>
        <v>---</v>
      </c>
      <c r="Q106" s="74" t="str">
        <f>IFERROR(VLOOKUP($C106,Favorites!$B:$R,2+Q$1,FALSE),"---")</f>
        <v>---</v>
      </c>
      <c r="R106" s="74" t="str">
        <f>IFERROR(VLOOKUP($C106,Favorites!$B:$R,2+R$1,FALSE),"---")</f>
        <v>---</v>
      </c>
      <c r="S106" s="53" t="s">
        <v>1583</v>
      </c>
      <c r="T106" t="str">
        <f t="shared" si="1"/>
        <v>---------------------------------------------</v>
      </c>
    </row>
    <row r="107" spans="2:20" x14ac:dyDescent="0.2">
      <c r="B107" s="53" t="str">
        <f>VLOOKUP(C107,Mon!A:B,2,FALSE)</f>
        <v>WATERDagora</v>
      </c>
      <c r="C107" s="48" t="s">
        <v>827</v>
      </c>
      <c r="D107" s="74" t="str">
        <f>IFERROR(VLOOKUP($C107,Favorites!$B:$R,2+D$1,FALSE),"---")</f>
        <v>---</v>
      </c>
      <c r="E107" s="74" t="str">
        <f>IFERROR(VLOOKUP($C107,Favorites!$B:$R,2+E$1,FALSE),"---")</f>
        <v>---</v>
      </c>
      <c r="F107" s="74" t="str">
        <f>IFERROR(VLOOKUP($C107,Favorites!$B:$R,2+F$1,FALSE),"---")</f>
        <v>---</v>
      </c>
      <c r="G107" s="74" t="str">
        <f>IFERROR(VLOOKUP($C107,Favorites!$B:$R,2+G$1,FALSE),"---")</f>
        <v>---</v>
      </c>
      <c r="H107" s="74" t="str">
        <f>IFERROR(VLOOKUP($C107,Favorites!$B:$R,2+H$1,FALSE),"---")</f>
        <v>---</v>
      </c>
      <c r="I107" s="74" t="str">
        <f>IFERROR(VLOOKUP($C107,Favorites!$B:$R,2+I$1,FALSE),"---")</f>
        <v>---</v>
      </c>
      <c r="J107" s="74" t="str">
        <f>IFERROR(VLOOKUP($C107,Favorites!$B:$R,2+J$1,FALSE),"---")</f>
        <v>---</v>
      </c>
      <c r="K107" s="74" t="str">
        <f>IFERROR(VLOOKUP($C107,Favorites!$B:$R,2+K$1,FALSE),"---")</f>
        <v>---</v>
      </c>
      <c r="L107" s="74" t="str">
        <f>IFERROR(VLOOKUP($C107,Favorites!$B:$R,2+L$1,FALSE),"---")</f>
        <v>---</v>
      </c>
      <c r="M107" s="74" t="str">
        <f>IFERROR(VLOOKUP($C107,Favorites!$B:$R,2+M$1,FALSE),"---")</f>
        <v>---</v>
      </c>
      <c r="N107" s="74" t="str">
        <f>IFERROR(VLOOKUP($C107,Favorites!$B:$R,2+N$1,FALSE),"---")</f>
        <v>---</v>
      </c>
      <c r="O107" s="74" t="str">
        <f>IFERROR(VLOOKUP($C107,Favorites!$B:$R,2+O$1,FALSE),"---")</f>
        <v>---</v>
      </c>
      <c r="P107" s="74" t="str">
        <f>IFERROR(VLOOKUP($C107,Favorites!$B:$R,2+P$1,FALSE),"---")</f>
        <v>---</v>
      </c>
      <c r="Q107" s="74" t="str">
        <f>IFERROR(VLOOKUP($C107,Favorites!$B:$R,2+Q$1,FALSE),"---")</f>
        <v>---</v>
      </c>
      <c r="R107" s="74" t="str">
        <f>IFERROR(VLOOKUP($C107,Favorites!$B:$R,2+R$1,FALSE),"---")</f>
        <v>---</v>
      </c>
      <c r="S107" s="53" t="s">
        <v>1583</v>
      </c>
      <c r="T107" t="str">
        <f t="shared" si="1"/>
        <v>---------------------------------------------</v>
      </c>
    </row>
    <row r="108" spans="2:20" x14ac:dyDescent="0.2">
      <c r="B108" s="53" t="str">
        <f>VLOOKUP(C108,Mon!A:B,2,FALSE)</f>
        <v>WINDDagorr</v>
      </c>
      <c r="C108" s="48" t="s">
        <v>709</v>
      </c>
      <c r="D108" s="74" t="str">
        <f>IFERROR(VLOOKUP($C108,Favorites!$B:$R,2+D$1,FALSE),"---")</f>
        <v>---</v>
      </c>
      <c r="E108" s="74" t="str">
        <f>IFERROR(VLOOKUP($C108,Favorites!$B:$R,2+E$1,FALSE),"---")</f>
        <v>---</v>
      </c>
      <c r="F108" s="74" t="str">
        <f>IFERROR(VLOOKUP($C108,Favorites!$B:$R,2+F$1,FALSE),"---")</f>
        <v>---</v>
      </c>
      <c r="G108" s="74" t="str">
        <f>IFERROR(VLOOKUP($C108,Favorites!$B:$R,2+G$1,FALSE),"---")</f>
        <v>---</v>
      </c>
      <c r="H108" s="74" t="str">
        <f>IFERROR(VLOOKUP($C108,Favorites!$B:$R,2+H$1,FALSE),"---")</f>
        <v>---</v>
      </c>
      <c r="I108" s="74" t="str">
        <f>IFERROR(VLOOKUP($C108,Favorites!$B:$R,2+I$1,FALSE),"---")</f>
        <v>---</v>
      </c>
      <c r="J108" s="74" t="str">
        <f>IFERROR(VLOOKUP($C108,Favorites!$B:$R,2+J$1,FALSE),"---")</f>
        <v>---</v>
      </c>
      <c r="K108" s="74" t="str">
        <f>IFERROR(VLOOKUP($C108,Favorites!$B:$R,2+K$1,FALSE),"---")</f>
        <v>---</v>
      </c>
      <c r="L108" s="74" t="str">
        <f>IFERROR(VLOOKUP($C108,Favorites!$B:$R,2+L$1,FALSE),"---")</f>
        <v>---</v>
      </c>
      <c r="M108" s="74" t="str">
        <f>IFERROR(VLOOKUP($C108,Favorites!$B:$R,2+M$1,FALSE),"---")</f>
        <v>---</v>
      </c>
      <c r="N108" s="74" t="str">
        <f>IFERROR(VLOOKUP($C108,Favorites!$B:$R,2+N$1,FALSE),"---")</f>
        <v>---</v>
      </c>
      <c r="O108" s="74" t="str">
        <f>IFERROR(VLOOKUP($C108,Favorites!$B:$R,2+O$1,FALSE),"---")</f>
        <v>---</v>
      </c>
      <c r="P108" s="74" t="str">
        <f>IFERROR(VLOOKUP($C108,Favorites!$B:$R,2+P$1,FALSE),"---")</f>
        <v>---</v>
      </c>
      <c r="Q108" s="74" t="str">
        <f>IFERROR(VLOOKUP($C108,Favorites!$B:$R,2+Q$1,FALSE),"---")</f>
        <v>---</v>
      </c>
      <c r="R108" s="74" t="str">
        <f>IFERROR(VLOOKUP($C108,Favorites!$B:$R,2+R$1,FALSE),"---")</f>
        <v>---</v>
      </c>
      <c r="S108" s="53" t="s">
        <v>1583</v>
      </c>
      <c r="T108" t="str">
        <f t="shared" si="1"/>
        <v>---------------------------------------------</v>
      </c>
    </row>
    <row r="109" spans="2:20" x14ac:dyDescent="0.2">
      <c r="B109" s="53" t="str">
        <f>VLOOKUP(C109,Mon!A:B,2,FALSE)</f>
        <v>WATERDaharenos</v>
      </c>
      <c r="C109" s="48" t="s">
        <v>791</v>
      </c>
      <c r="D109" s="74" t="str">
        <f>IFERROR(VLOOKUP($C109,Favorites!$B:$R,2+D$1,FALSE),"---")</f>
        <v>---</v>
      </c>
      <c r="E109" s="74" t="str">
        <f>IFERROR(VLOOKUP($C109,Favorites!$B:$R,2+E$1,FALSE),"---")</f>
        <v>---</v>
      </c>
      <c r="F109" s="74" t="str">
        <f>IFERROR(VLOOKUP($C109,Favorites!$B:$R,2+F$1,FALSE),"---")</f>
        <v>---</v>
      </c>
      <c r="G109" s="74" t="str">
        <f>IFERROR(VLOOKUP($C109,Favorites!$B:$R,2+G$1,FALSE),"---")</f>
        <v>---</v>
      </c>
      <c r="H109" s="74" t="str">
        <f>IFERROR(VLOOKUP($C109,Favorites!$B:$R,2+H$1,FALSE),"---")</f>
        <v>---</v>
      </c>
      <c r="I109" s="74" t="str">
        <f>IFERROR(VLOOKUP($C109,Favorites!$B:$R,2+I$1,FALSE),"---")</f>
        <v>---</v>
      </c>
      <c r="J109" s="74" t="str">
        <f>IFERROR(VLOOKUP($C109,Favorites!$B:$R,2+J$1,FALSE),"---")</f>
        <v>---</v>
      </c>
      <c r="K109" s="74" t="str">
        <f>IFERROR(VLOOKUP($C109,Favorites!$B:$R,2+K$1,FALSE),"---")</f>
        <v>---</v>
      </c>
      <c r="L109" s="74" t="str">
        <f>IFERROR(VLOOKUP($C109,Favorites!$B:$R,2+L$1,FALSE),"---")</f>
        <v>---</v>
      </c>
      <c r="M109" s="74" t="str">
        <f>IFERROR(VLOOKUP($C109,Favorites!$B:$R,2+M$1,FALSE),"---")</f>
        <v>---</v>
      </c>
      <c r="N109" s="74" t="str">
        <f>IFERROR(VLOOKUP($C109,Favorites!$B:$R,2+N$1,FALSE),"---")</f>
        <v>---</v>
      </c>
      <c r="O109" s="74" t="str">
        <f>IFERROR(VLOOKUP($C109,Favorites!$B:$R,2+O$1,FALSE),"---")</f>
        <v>---</v>
      </c>
      <c r="P109" s="74" t="str">
        <f>IFERROR(VLOOKUP($C109,Favorites!$B:$R,2+P$1,FALSE),"---")</f>
        <v>---</v>
      </c>
      <c r="Q109" s="74" t="str">
        <f>IFERROR(VLOOKUP($C109,Favorites!$B:$R,2+Q$1,FALSE),"---")</f>
        <v>---</v>
      </c>
      <c r="R109" s="74" t="str">
        <f>IFERROR(VLOOKUP($C109,Favorites!$B:$R,2+R$1,FALSE),"---")</f>
        <v>---</v>
      </c>
      <c r="S109" s="53" t="s">
        <v>1583</v>
      </c>
      <c r="T109" t="str">
        <f t="shared" si="1"/>
        <v>---------------------------------------------</v>
      </c>
    </row>
    <row r="110" spans="2:20" x14ac:dyDescent="0.2">
      <c r="B110" s="53" t="str">
        <f>VLOOKUP(C110,Mon!A:B,2,FALSE)</f>
        <v>FIREDaphnis</v>
      </c>
      <c r="C110" s="48" t="s">
        <v>244</v>
      </c>
      <c r="D110" s="74" t="str">
        <f>IFERROR(VLOOKUP($C110,Favorites!$B:$R,2+D$1,FALSE),"---")</f>
        <v>---</v>
      </c>
      <c r="E110" s="74" t="str">
        <f>IFERROR(VLOOKUP($C110,Favorites!$B:$R,2+E$1,FALSE),"---")</f>
        <v>---</v>
      </c>
      <c r="F110" s="74" t="str">
        <f>IFERROR(VLOOKUP($C110,Favorites!$B:$R,2+F$1,FALSE),"---")</f>
        <v>---</v>
      </c>
      <c r="G110" s="74" t="str">
        <f>IFERROR(VLOOKUP($C110,Favorites!$B:$R,2+G$1,FALSE),"---")</f>
        <v>---</v>
      </c>
      <c r="H110" s="74" t="str">
        <f>IFERROR(VLOOKUP($C110,Favorites!$B:$R,2+H$1,FALSE),"---")</f>
        <v>---</v>
      </c>
      <c r="I110" s="74" t="str">
        <f>IFERROR(VLOOKUP($C110,Favorites!$B:$R,2+I$1,FALSE),"---")</f>
        <v>---</v>
      </c>
      <c r="J110" s="74" t="str">
        <f>IFERROR(VLOOKUP($C110,Favorites!$B:$R,2+J$1,FALSE),"---")</f>
        <v>---</v>
      </c>
      <c r="K110" s="74" t="str">
        <f>IFERROR(VLOOKUP($C110,Favorites!$B:$R,2+K$1,FALSE),"---")</f>
        <v>---</v>
      </c>
      <c r="L110" s="74" t="str">
        <f>IFERROR(VLOOKUP($C110,Favorites!$B:$R,2+L$1,FALSE),"---")</f>
        <v>---</v>
      </c>
      <c r="M110" s="74" t="str">
        <f>IFERROR(VLOOKUP($C110,Favorites!$B:$R,2+M$1,FALSE),"---")</f>
        <v>---</v>
      </c>
      <c r="N110" s="74" t="str">
        <f>IFERROR(VLOOKUP($C110,Favorites!$B:$R,2+N$1,FALSE),"---")</f>
        <v>---</v>
      </c>
      <c r="O110" s="74" t="str">
        <f>IFERROR(VLOOKUP($C110,Favorites!$B:$R,2+O$1,FALSE),"---")</f>
        <v>---</v>
      </c>
      <c r="P110" s="74" t="str">
        <f>IFERROR(VLOOKUP($C110,Favorites!$B:$R,2+P$1,FALSE),"---")</f>
        <v>---</v>
      </c>
      <c r="Q110" s="74" t="str">
        <f>IFERROR(VLOOKUP($C110,Favorites!$B:$R,2+Q$1,FALSE),"---")</f>
        <v>---</v>
      </c>
      <c r="R110" s="74" t="str">
        <f>IFERROR(VLOOKUP($C110,Favorites!$B:$R,2+R$1,FALSE),"---")</f>
        <v>---</v>
      </c>
      <c r="S110" s="53" t="s">
        <v>1583</v>
      </c>
      <c r="T110" t="str">
        <f t="shared" si="1"/>
        <v>---------------------------------------------</v>
      </c>
    </row>
    <row r="111" spans="2:20" x14ac:dyDescent="0.2">
      <c r="B111" s="53" t="str">
        <f>VLOOKUP(C111,Mon!A:B,2,FALSE)</f>
        <v>LIGHTDarion</v>
      </c>
      <c r="C111" s="48" t="s">
        <v>691</v>
      </c>
      <c r="D111" s="74" t="str">
        <f>IFERROR(VLOOKUP($C111,Favorites!$B:$R,2+D$1,FALSE),"---")</f>
        <v>---</v>
      </c>
      <c r="E111" s="74" t="str">
        <f>IFERROR(VLOOKUP($C111,Favorites!$B:$R,2+E$1,FALSE),"---")</f>
        <v>---</v>
      </c>
      <c r="F111" s="74" t="str">
        <f>IFERROR(VLOOKUP($C111,Favorites!$B:$R,2+F$1,FALSE),"---")</f>
        <v>---</v>
      </c>
      <c r="G111" s="74" t="str">
        <f>IFERROR(VLOOKUP($C111,Favorites!$B:$R,2+G$1,FALSE),"---")</f>
        <v>---</v>
      </c>
      <c r="H111" s="74" t="str">
        <f>IFERROR(VLOOKUP($C111,Favorites!$B:$R,2+H$1,FALSE),"---")</f>
        <v>---</v>
      </c>
      <c r="I111" s="74" t="str">
        <f>IFERROR(VLOOKUP($C111,Favorites!$B:$R,2+I$1,FALSE),"---")</f>
        <v>---</v>
      </c>
      <c r="J111" s="74" t="str">
        <f>IFERROR(VLOOKUP($C111,Favorites!$B:$R,2+J$1,FALSE),"---")</f>
        <v>---</v>
      </c>
      <c r="K111" s="74" t="str">
        <f>IFERROR(VLOOKUP($C111,Favorites!$B:$R,2+K$1,FALSE),"---")</f>
        <v>---</v>
      </c>
      <c r="L111" s="74" t="str">
        <f>IFERROR(VLOOKUP($C111,Favorites!$B:$R,2+L$1,FALSE),"---")</f>
        <v>---</v>
      </c>
      <c r="M111" s="74" t="str">
        <f>IFERROR(VLOOKUP($C111,Favorites!$B:$R,2+M$1,FALSE),"---")</f>
        <v>---</v>
      </c>
      <c r="N111" s="74" t="str">
        <f>IFERROR(VLOOKUP($C111,Favorites!$B:$R,2+N$1,FALSE),"---")</f>
        <v>---</v>
      </c>
      <c r="O111" s="74" t="str">
        <f>IFERROR(VLOOKUP($C111,Favorites!$B:$R,2+O$1,FALSE),"---")</f>
        <v>---</v>
      </c>
      <c r="P111" s="74" t="str">
        <f>IFERROR(VLOOKUP($C111,Favorites!$B:$R,2+P$1,FALSE),"---")</f>
        <v>---</v>
      </c>
      <c r="Q111" s="74" t="str">
        <f>IFERROR(VLOOKUP($C111,Favorites!$B:$R,2+Q$1,FALSE),"---")</f>
        <v>---</v>
      </c>
      <c r="R111" s="74" t="str">
        <f>IFERROR(VLOOKUP($C111,Favorites!$B:$R,2+R$1,FALSE),"---")</f>
        <v>---</v>
      </c>
      <c r="S111" s="53" t="s">
        <v>1583</v>
      </c>
      <c r="T111" t="str">
        <f t="shared" si="1"/>
        <v>---------------------------------------------</v>
      </c>
    </row>
    <row r="112" spans="2:20" x14ac:dyDescent="0.2">
      <c r="B112" s="53" t="str">
        <f>VLOOKUP(C112,Mon!A:B,2,FALSE)</f>
        <v>DARKDecamaron</v>
      </c>
      <c r="C112" s="48" t="s">
        <v>747</v>
      </c>
      <c r="D112" s="74" t="str">
        <f>IFERROR(VLOOKUP($C112,Favorites!$B:$R,2+D$1,FALSE),"---")</f>
        <v>---</v>
      </c>
      <c r="E112" s="74" t="str">
        <f>IFERROR(VLOOKUP($C112,Favorites!$B:$R,2+E$1,FALSE),"---")</f>
        <v>---</v>
      </c>
      <c r="F112" s="74" t="str">
        <f>IFERROR(VLOOKUP($C112,Favorites!$B:$R,2+F$1,FALSE),"---")</f>
        <v>---</v>
      </c>
      <c r="G112" s="74" t="str">
        <f>IFERROR(VLOOKUP($C112,Favorites!$B:$R,2+G$1,FALSE),"---")</f>
        <v>---</v>
      </c>
      <c r="H112" s="74" t="str">
        <f>IFERROR(VLOOKUP($C112,Favorites!$B:$R,2+H$1,FALSE),"---")</f>
        <v>---</v>
      </c>
      <c r="I112" s="74" t="str">
        <f>IFERROR(VLOOKUP($C112,Favorites!$B:$R,2+I$1,FALSE),"---")</f>
        <v>---</v>
      </c>
      <c r="J112" s="74" t="str">
        <f>IFERROR(VLOOKUP($C112,Favorites!$B:$R,2+J$1,FALSE),"---")</f>
        <v>---</v>
      </c>
      <c r="K112" s="74" t="str">
        <f>IFERROR(VLOOKUP($C112,Favorites!$B:$R,2+K$1,FALSE),"---")</f>
        <v>---</v>
      </c>
      <c r="L112" s="74" t="str">
        <f>IFERROR(VLOOKUP($C112,Favorites!$B:$R,2+L$1,FALSE),"---")</f>
        <v>---</v>
      </c>
      <c r="M112" s="74" t="str">
        <f>IFERROR(VLOOKUP($C112,Favorites!$B:$R,2+M$1,FALSE),"---")</f>
        <v>---</v>
      </c>
      <c r="N112" s="74" t="str">
        <f>IFERROR(VLOOKUP($C112,Favorites!$B:$R,2+N$1,FALSE),"---")</f>
        <v>---</v>
      </c>
      <c r="O112" s="74" t="str">
        <f>IFERROR(VLOOKUP($C112,Favorites!$B:$R,2+O$1,FALSE),"---")</f>
        <v>---</v>
      </c>
      <c r="P112" s="74" t="str">
        <f>IFERROR(VLOOKUP($C112,Favorites!$B:$R,2+P$1,FALSE),"---")</f>
        <v>---</v>
      </c>
      <c r="Q112" s="74" t="str">
        <f>IFERROR(VLOOKUP($C112,Favorites!$B:$R,2+Q$1,FALSE),"---")</f>
        <v>---</v>
      </c>
      <c r="R112" s="74" t="str">
        <f>IFERROR(VLOOKUP($C112,Favorites!$B:$R,2+R$1,FALSE),"---")</f>
        <v>---</v>
      </c>
      <c r="S112" s="53" t="s">
        <v>1583</v>
      </c>
      <c r="T112" t="str">
        <f t="shared" si="1"/>
        <v>---------------------------------------------</v>
      </c>
    </row>
    <row r="113" spans="2:20" x14ac:dyDescent="0.2">
      <c r="B113" s="53" t="str">
        <f>VLOOKUP(C113,Mon!A:B,2,FALSE)</f>
        <v>WINDDelphoi</v>
      </c>
      <c r="C113" s="48" t="s">
        <v>545</v>
      </c>
      <c r="D113" s="74" t="str">
        <f>IFERROR(VLOOKUP($C113,Favorites!$B:$R,2+D$1,FALSE),"---")</f>
        <v>---</v>
      </c>
      <c r="E113" s="74" t="str">
        <f>IFERROR(VLOOKUP($C113,Favorites!$B:$R,2+E$1,FALSE),"---")</f>
        <v>---</v>
      </c>
      <c r="F113" s="74" t="str">
        <f>IFERROR(VLOOKUP($C113,Favorites!$B:$R,2+F$1,FALSE),"---")</f>
        <v>---</v>
      </c>
      <c r="G113" s="74" t="str">
        <f>IFERROR(VLOOKUP($C113,Favorites!$B:$R,2+G$1,FALSE),"---")</f>
        <v>---</v>
      </c>
      <c r="H113" s="74" t="str">
        <f>IFERROR(VLOOKUP($C113,Favorites!$B:$R,2+H$1,FALSE),"---")</f>
        <v>---</v>
      </c>
      <c r="I113" s="74" t="str">
        <f>IFERROR(VLOOKUP($C113,Favorites!$B:$R,2+I$1,FALSE),"---")</f>
        <v>---</v>
      </c>
      <c r="J113" s="74" t="str">
        <f>IFERROR(VLOOKUP($C113,Favorites!$B:$R,2+J$1,FALSE),"---")</f>
        <v>---</v>
      </c>
      <c r="K113" s="74" t="str">
        <f>IFERROR(VLOOKUP($C113,Favorites!$B:$R,2+K$1,FALSE),"---")</f>
        <v>---</v>
      </c>
      <c r="L113" s="74" t="str">
        <f>IFERROR(VLOOKUP($C113,Favorites!$B:$R,2+L$1,FALSE),"---")</f>
        <v>---</v>
      </c>
      <c r="M113" s="74" t="str">
        <f>IFERROR(VLOOKUP($C113,Favorites!$B:$R,2+M$1,FALSE),"---")</f>
        <v>---</v>
      </c>
      <c r="N113" s="74" t="str">
        <f>IFERROR(VLOOKUP($C113,Favorites!$B:$R,2+N$1,FALSE),"---")</f>
        <v>---</v>
      </c>
      <c r="O113" s="74" t="str">
        <f>IFERROR(VLOOKUP($C113,Favorites!$B:$R,2+O$1,FALSE),"---")</f>
        <v>---</v>
      </c>
      <c r="P113" s="74" t="str">
        <f>IFERROR(VLOOKUP($C113,Favorites!$B:$R,2+P$1,FALSE),"---")</f>
        <v>---</v>
      </c>
      <c r="Q113" s="74" t="str">
        <f>IFERROR(VLOOKUP($C113,Favorites!$B:$R,2+Q$1,FALSE),"---")</f>
        <v>---</v>
      </c>
      <c r="R113" s="74" t="str">
        <f>IFERROR(VLOOKUP($C113,Favorites!$B:$R,2+R$1,FALSE),"---")</f>
        <v>---</v>
      </c>
      <c r="S113" s="53" t="s">
        <v>1583</v>
      </c>
      <c r="T113" t="str">
        <f t="shared" si="1"/>
        <v>---------------------------------------------</v>
      </c>
    </row>
    <row r="114" spans="2:20" x14ac:dyDescent="0.2">
      <c r="B114" s="53" t="str">
        <f>VLOOKUP(C114,Mon!A:B,2,FALSE)</f>
        <v>LIGHTDeva</v>
      </c>
      <c r="C114" s="48" t="s">
        <v>167</v>
      </c>
      <c r="D114" s="74" t="str">
        <f>IFERROR(VLOOKUP($C114,Favorites!$B:$R,2+D$1,FALSE),"---")</f>
        <v>---</v>
      </c>
      <c r="E114" s="74" t="str">
        <f>IFERROR(VLOOKUP($C114,Favorites!$B:$R,2+E$1,FALSE),"---")</f>
        <v>---</v>
      </c>
      <c r="F114" s="74" t="str">
        <f>IFERROR(VLOOKUP($C114,Favorites!$B:$R,2+F$1,FALSE),"---")</f>
        <v>---</v>
      </c>
      <c r="G114" s="74" t="str">
        <f>IFERROR(VLOOKUP($C114,Favorites!$B:$R,2+G$1,FALSE),"---")</f>
        <v>---</v>
      </c>
      <c r="H114" s="74" t="str">
        <f>IFERROR(VLOOKUP($C114,Favorites!$B:$R,2+H$1,FALSE),"---")</f>
        <v>---</v>
      </c>
      <c r="I114" s="74" t="str">
        <f>IFERROR(VLOOKUP($C114,Favorites!$B:$R,2+I$1,FALSE),"---")</f>
        <v>---</v>
      </c>
      <c r="J114" s="74" t="str">
        <f>IFERROR(VLOOKUP($C114,Favorites!$B:$R,2+J$1,FALSE),"---")</f>
        <v>---</v>
      </c>
      <c r="K114" s="74" t="str">
        <f>IFERROR(VLOOKUP($C114,Favorites!$B:$R,2+K$1,FALSE),"---")</f>
        <v>---</v>
      </c>
      <c r="L114" s="74" t="str">
        <f>IFERROR(VLOOKUP($C114,Favorites!$B:$R,2+L$1,FALSE),"---")</f>
        <v>---</v>
      </c>
      <c r="M114" s="74" t="str">
        <f>IFERROR(VLOOKUP($C114,Favorites!$B:$R,2+M$1,FALSE),"---")</f>
        <v>---</v>
      </c>
      <c r="N114" s="74" t="str">
        <f>IFERROR(VLOOKUP($C114,Favorites!$B:$R,2+N$1,FALSE),"---")</f>
        <v>---</v>
      </c>
      <c r="O114" s="74" t="str">
        <f>IFERROR(VLOOKUP($C114,Favorites!$B:$R,2+O$1,FALSE),"---")</f>
        <v>---</v>
      </c>
      <c r="P114" s="74" t="str">
        <f>IFERROR(VLOOKUP($C114,Favorites!$B:$R,2+P$1,FALSE),"---")</f>
        <v>---</v>
      </c>
      <c r="Q114" s="74" t="str">
        <f>IFERROR(VLOOKUP($C114,Favorites!$B:$R,2+Q$1,FALSE),"---")</f>
        <v>---</v>
      </c>
      <c r="R114" s="74" t="str">
        <f>IFERROR(VLOOKUP($C114,Favorites!$B:$R,2+R$1,FALSE),"---")</f>
        <v>---</v>
      </c>
      <c r="S114" s="53" t="s">
        <v>1583</v>
      </c>
      <c r="T114" t="str">
        <f t="shared" si="1"/>
        <v>---------------------------------------------</v>
      </c>
    </row>
    <row r="115" spans="2:20" x14ac:dyDescent="0.2">
      <c r="B115" s="53" t="str">
        <f>VLOOKUP(C115,Mon!A:B,2,FALSE)</f>
        <v>DARKDevinodon</v>
      </c>
      <c r="C115" s="48" t="s">
        <v>632</v>
      </c>
      <c r="D115" s="74" t="str">
        <f>IFERROR(VLOOKUP($C115,Favorites!$B:$R,2+D$1,FALSE),"---")</f>
        <v>---</v>
      </c>
      <c r="E115" s="74" t="str">
        <f>IFERROR(VLOOKUP($C115,Favorites!$B:$R,2+E$1,FALSE),"---")</f>
        <v>---</v>
      </c>
      <c r="F115" s="74" t="str">
        <f>IFERROR(VLOOKUP($C115,Favorites!$B:$R,2+F$1,FALSE),"---")</f>
        <v>---</v>
      </c>
      <c r="G115" s="74" t="str">
        <f>IFERROR(VLOOKUP($C115,Favorites!$B:$R,2+G$1,FALSE),"---")</f>
        <v>---</v>
      </c>
      <c r="H115" s="74" t="str">
        <f>IFERROR(VLOOKUP($C115,Favorites!$B:$R,2+H$1,FALSE),"---")</f>
        <v>---</v>
      </c>
      <c r="I115" s="74" t="str">
        <f>IFERROR(VLOOKUP($C115,Favorites!$B:$R,2+I$1,FALSE),"---")</f>
        <v>---</v>
      </c>
      <c r="J115" s="74" t="str">
        <f>IFERROR(VLOOKUP($C115,Favorites!$B:$R,2+J$1,FALSE),"---")</f>
        <v>---</v>
      </c>
      <c r="K115" s="74" t="str">
        <f>IFERROR(VLOOKUP($C115,Favorites!$B:$R,2+K$1,FALSE),"---")</f>
        <v>---</v>
      </c>
      <c r="L115" s="74" t="str">
        <f>IFERROR(VLOOKUP($C115,Favorites!$B:$R,2+L$1,FALSE),"---")</f>
        <v>---</v>
      </c>
      <c r="M115" s="74" t="str">
        <f>IFERROR(VLOOKUP($C115,Favorites!$B:$R,2+M$1,FALSE),"---")</f>
        <v>---</v>
      </c>
      <c r="N115" s="74" t="str">
        <f>IFERROR(VLOOKUP($C115,Favorites!$B:$R,2+N$1,FALSE),"---")</f>
        <v>---</v>
      </c>
      <c r="O115" s="74" t="str">
        <f>IFERROR(VLOOKUP($C115,Favorites!$B:$R,2+O$1,FALSE),"---")</f>
        <v>---</v>
      </c>
      <c r="P115" s="74" t="str">
        <f>IFERROR(VLOOKUP($C115,Favorites!$B:$R,2+P$1,FALSE),"---")</f>
        <v>---</v>
      </c>
      <c r="Q115" s="74" t="str">
        <f>IFERROR(VLOOKUP($C115,Favorites!$B:$R,2+Q$1,FALSE),"---")</f>
        <v>---</v>
      </c>
      <c r="R115" s="74" t="str">
        <f>IFERROR(VLOOKUP($C115,Favorites!$B:$R,2+R$1,FALSE),"---")</f>
        <v>---</v>
      </c>
      <c r="S115" s="53" t="s">
        <v>1583</v>
      </c>
      <c r="T115" t="str">
        <f t="shared" si="1"/>
        <v>---------------------------------------------</v>
      </c>
    </row>
    <row r="116" spans="2:20" x14ac:dyDescent="0.2">
      <c r="B116" s="53" t="str">
        <f>VLOOKUP(C116,Mon!A:B,2,FALSE)</f>
        <v>WATERDHALSIM</v>
      </c>
      <c r="C116" s="48" t="s">
        <v>1547</v>
      </c>
      <c r="D116" s="74" t="str">
        <f>IFERROR(VLOOKUP($C116,Favorites!$B:$R,2+D$1,FALSE),"---")</f>
        <v>---</v>
      </c>
      <c r="E116" s="74" t="str">
        <f>IFERROR(VLOOKUP($C116,Favorites!$B:$R,2+E$1,FALSE),"---")</f>
        <v>---</v>
      </c>
      <c r="F116" s="74" t="str">
        <f>IFERROR(VLOOKUP($C116,Favorites!$B:$R,2+F$1,FALSE),"---")</f>
        <v>---</v>
      </c>
      <c r="G116" s="74" t="str">
        <f>IFERROR(VLOOKUP($C116,Favorites!$B:$R,2+G$1,FALSE),"---")</f>
        <v>---</v>
      </c>
      <c r="H116" s="74" t="str">
        <f>IFERROR(VLOOKUP($C116,Favorites!$B:$R,2+H$1,FALSE),"---")</f>
        <v>---</v>
      </c>
      <c r="I116" s="74" t="str">
        <f>IFERROR(VLOOKUP($C116,Favorites!$B:$R,2+I$1,FALSE),"---")</f>
        <v>---</v>
      </c>
      <c r="J116" s="74" t="str">
        <f>IFERROR(VLOOKUP($C116,Favorites!$B:$R,2+J$1,FALSE),"---")</f>
        <v>---</v>
      </c>
      <c r="K116" s="74" t="str">
        <f>IFERROR(VLOOKUP($C116,Favorites!$B:$R,2+K$1,FALSE),"---")</f>
        <v>---</v>
      </c>
      <c r="L116" s="74" t="str">
        <f>IFERROR(VLOOKUP($C116,Favorites!$B:$R,2+L$1,FALSE),"---")</f>
        <v>---</v>
      </c>
      <c r="M116" s="74" t="str">
        <f>IFERROR(VLOOKUP($C116,Favorites!$B:$R,2+M$1,FALSE),"---")</f>
        <v>---</v>
      </c>
      <c r="N116" s="74" t="str">
        <f>IFERROR(VLOOKUP($C116,Favorites!$B:$R,2+N$1,FALSE),"---")</f>
        <v>---</v>
      </c>
      <c r="O116" s="74" t="str">
        <f>IFERROR(VLOOKUP($C116,Favorites!$B:$R,2+O$1,FALSE),"---")</f>
        <v>---</v>
      </c>
      <c r="P116" s="74" t="str">
        <f>IFERROR(VLOOKUP($C116,Favorites!$B:$R,2+P$1,FALSE),"---")</f>
        <v>---</v>
      </c>
      <c r="Q116" s="74" t="str">
        <f>IFERROR(VLOOKUP($C116,Favorites!$B:$R,2+Q$1,FALSE),"---")</f>
        <v>---</v>
      </c>
      <c r="R116" s="74" t="str">
        <f>IFERROR(VLOOKUP($C116,Favorites!$B:$R,2+R$1,FALSE),"---")</f>
        <v>---</v>
      </c>
      <c r="S116" s="53" t="s">
        <v>1583</v>
      </c>
      <c r="T116" t="str">
        <f t="shared" si="1"/>
        <v>---------------------------------------------</v>
      </c>
    </row>
    <row r="117" spans="2:20" x14ac:dyDescent="0.2">
      <c r="B117" s="53" t="str">
        <f>VLOOKUP(C117,Mon!A:B,2,FALSE)</f>
        <v>WINDDHALSIM</v>
      </c>
      <c r="C117" s="48" t="s">
        <v>1548</v>
      </c>
      <c r="D117" s="74" t="str">
        <f>IFERROR(VLOOKUP($C117,Favorites!$B:$R,2+D$1,FALSE),"---")</f>
        <v>---</v>
      </c>
      <c r="E117" s="74" t="str">
        <f>IFERROR(VLOOKUP($C117,Favorites!$B:$R,2+E$1,FALSE),"---")</f>
        <v>---</v>
      </c>
      <c r="F117" s="74" t="str">
        <f>IFERROR(VLOOKUP($C117,Favorites!$B:$R,2+F$1,FALSE),"---")</f>
        <v>---</v>
      </c>
      <c r="G117" s="74" t="str">
        <f>IFERROR(VLOOKUP($C117,Favorites!$B:$R,2+G$1,FALSE),"---")</f>
        <v>---</v>
      </c>
      <c r="H117" s="74" t="str">
        <f>IFERROR(VLOOKUP($C117,Favorites!$B:$R,2+H$1,FALSE),"---")</f>
        <v>---</v>
      </c>
      <c r="I117" s="74" t="str">
        <f>IFERROR(VLOOKUP($C117,Favorites!$B:$R,2+I$1,FALSE),"---")</f>
        <v>---</v>
      </c>
      <c r="J117" s="74" t="str">
        <f>IFERROR(VLOOKUP($C117,Favorites!$B:$R,2+J$1,FALSE),"---")</f>
        <v>---</v>
      </c>
      <c r="K117" s="74" t="str">
        <f>IFERROR(VLOOKUP($C117,Favorites!$B:$R,2+K$1,FALSE),"---")</f>
        <v>---</v>
      </c>
      <c r="L117" s="74" t="str">
        <f>IFERROR(VLOOKUP($C117,Favorites!$B:$R,2+L$1,FALSE),"---")</f>
        <v>---</v>
      </c>
      <c r="M117" s="74" t="str">
        <f>IFERROR(VLOOKUP($C117,Favorites!$B:$R,2+M$1,FALSE),"---")</f>
        <v>---</v>
      </c>
      <c r="N117" s="74" t="str">
        <f>IFERROR(VLOOKUP($C117,Favorites!$B:$R,2+N$1,FALSE),"---")</f>
        <v>---</v>
      </c>
      <c r="O117" s="74" t="str">
        <f>IFERROR(VLOOKUP($C117,Favorites!$B:$R,2+O$1,FALSE),"---")</f>
        <v>---</v>
      </c>
      <c r="P117" s="74" t="str">
        <f>IFERROR(VLOOKUP($C117,Favorites!$B:$R,2+P$1,FALSE),"---")</f>
        <v>---</v>
      </c>
      <c r="Q117" s="74" t="str">
        <f>IFERROR(VLOOKUP($C117,Favorites!$B:$R,2+Q$1,FALSE),"---")</f>
        <v>---</v>
      </c>
      <c r="R117" s="74" t="str">
        <f>IFERROR(VLOOKUP($C117,Favorites!$B:$R,2+R$1,FALSE),"---")</f>
        <v>---</v>
      </c>
      <c r="S117" s="53" t="s">
        <v>1583</v>
      </c>
      <c r="T117" t="str">
        <f t="shared" si="1"/>
        <v>---------------------------------------------</v>
      </c>
    </row>
    <row r="118" spans="2:20" x14ac:dyDescent="0.2">
      <c r="B118" s="53" t="str">
        <f>VLOOKUP(C118,Mon!A:B,2,FALSE)</f>
        <v>LIGHTDHALSIM</v>
      </c>
      <c r="C118" s="48" t="s">
        <v>1549</v>
      </c>
      <c r="D118" s="74" t="str">
        <f>IFERROR(VLOOKUP($C118,Favorites!$B:$R,2+D$1,FALSE),"---")</f>
        <v>---</v>
      </c>
      <c r="E118" s="74" t="str">
        <f>IFERROR(VLOOKUP($C118,Favorites!$B:$R,2+E$1,FALSE),"---")</f>
        <v>---</v>
      </c>
      <c r="F118" s="74" t="str">
        <f>IFERROR(VLOOKUP($C118,Favorites!$B:$R,2+F$1,FALSE),"---")</f>
        <v>---</v>
      </c>
      <c r="G118" s="74" t="str">
        <f>IFERROR(VLOOKUP($C118,Favorites!$B:$R,2+G$1,FALSE),"---")</f>
        <v>---</v>
      </c>
      <c r="H118" s="74" t="str">
        <f>IFERROR(VLOOKUP($C118,Favorites!$B:$R,2+H$1,FALSE),"---")</f>
        <v>---</v>
      </c>
      <c r="I118" s="74" t="str">
        <f>IFERROR(VLOOKUP($C118,Favorites!$B:$R,2+I$1,FALSE),"---")</f>
        <v>---</v>
      </c>
      <c r="J118" s="74" t="str">
        <f>IFERROR(VLOOKUP($C118,Favorites!$B:$R,2+J$1,FALSE),"---")</f>
        <v>---</v>
      </c>
      <c r="K118" s="74" t="str">
        <f>IFERROR(VLOOKUP($C118,Favorites!$B:$R,2+K$1,FALSE),"---")</f>
        <v>---</v>
      </c>
      <c r="L118" s="74" t="str">
        <f>IFERROR(VLOOKUP($C118,Favorites!$B:$R,2+L$1,FALSE),"---")</f>
        <v>---</v>
      </c>
      <c r="M118" s="74" t="str">
        <f>IFERROR(VLOOKUP($C118,Favorites!$B:$R,2+M$1,FALSE),"---")</f>
        <v>---</v>
      </c>
      <c r="N118" s="74" t="str">
        <f>IFERROR(VLOOKUP($C118,Favorites!$B:$R,2+N$1,FALSE),"---")</f>
        <v>---</v>
      </c>
      <c r="O118" s="74" t="str">
        <f>IFERROR(VLOOKUP($C118,Favorites!$B:$R,2+O$1,FALSE),"---")</f>
        <v>---</v>
      </c>
      <c r="P118" s="74" t="str">
        <f>IFERROR(VLOOKUP($C118,Favorites!$B:$R,2+P$1,FALSE),"---")</f>
        <v>---</v>
      </c>
      <c r="Q118" s="74" t="str">
        <f>IFERROR(VLOOKUP($C118,Favorites!$B:$R,2+Q$1,FALSE),"---")</f>
        <v>---</v>
      </c>
      <c r="R118" s="74" t="str">
        <f>IFERROR(VLOOKUP($C118,Favorites!$B:$R,2+R$1,FALSE),"---")</f>
        <v>---</v>
      </c>
      <c r="S118" s="53" t="s">
        <v>1583</v>
      </c>
      <c r="T118" t="str">
        <f t="shared" si="1"/>
        <v>---------------------------------------------</v>
      </c>
    </row>
    <row r="119" spans="2:20" x14ac:dyDescent="0.2">
      <c r="B119" s="53" t="str">
        <f>VLOOKUP(C119,Mon!A:B,2,FALSE)</f>
        <v>DARKDHALSIM</v>
      </c>
      <c r="C119" s="48" t="s">
        <v>1550</v>
      </c>
      <c r="D119" s="74" t="str">
        <f>IFERROR(VLOOKUP($C119,Favorites!$B:$R,2+D$1,FALSE),"---")</f>
        <v>---</v>
      </c>
      <c r="E119" s="74" t="str">
        <f>IFERROR(VLOOKUP($C119,Favorites!$B:$R,2+E$1,FALSE),"---")</f>
        <v>---</v>
      </c>
      <c r="F119" s="74" t="str">
        <f>IFERROR(VLOOKUP($C119,Favorites!$B:$R,2+F$1,FALSE),"---")</f>
        <v>---</v>
      </c>
      <c r="G119" s="74" t="str">
        <f>IFERROR(VLOOKUP($C119,Favorites!$B:$R,2+G$1,FALSE),"---")</f>
        <v>---</v>
      </c>
      <c r="H119" s="74" t="str">
        <f>IFERROR(VLOOKUP($C119,Favorites!$B:$R,2+H$1,FALSE),"---")</f>
        <v>---</v>
      </c>
      <c r="I119" s="74" t="str">
        <f>IFERROR(VLOOKUP($C119,Favorites!$B:$R,2+I$1,FALSE),"---")</f>
        <v>---</v>
      </c>
      <c r="J119" s="74" t="str">
        <f>IFERROR(VLOOKUP($C119,Favorites!$B:$R,2+J$1,FALSE),"---")</f>
        <v>---</v>
      </c>
      <c r="K119" s="74" t="str">
        <f>IFERROR(VLOOKUP($C119,Favorites!$B:$R,2+K$1,FALSE),"---")</f>
        <v>---</v>
      </c>
      <c r="L119" s="74" t="str">
        <f>IFERROR(VLOOKUP($C119,Favorites!$B:$R,2+L$1,FALSE),"---")</f>
        <v>---</v>
      </c>
      <c r="M119" s="74" t="str">
        <f>IFERROR(VLOOKUP($C119,Favorites!$B:$R,2+M$1,FALSE),"---")</f>
        <v>---</v>
      </c>
      <c r="N119" s="74" t="str">
        <f>IFERROR(VLOOKUP($C119,Favorites!$B:$R,2+N$1,FALSE),"---")</f>
        <v>---</v>
      </c>
      <c r="O119" s="74" t="str">
        <f>IFERROR(VLOOKUP($C119,Favorites!$B:$R,2+O$1,FALSE),"---")</f>
        <v>---</v>
      </c>
      <c r="P119" s="74" t="str">
        <f>IFERROR(VLOOKUP($C119,Favorites!$B:$R,2+P$1,FALSE),"---")</f>
        <v>---</v>
      </c>
      <c r="Q119" s="74" t="str">
        <f>IFERROR(VLOOKUP($C119,Favorites!$B:$R,2+Q$1,FALSE),"---")</f>
        <v>---</v>
      </c>
      <c r="R119" s="74" t="str">
        <f>IFERROR(VLOOKUP($C119,Favorites!$B:$R,2+R$1,FALSE),"---")</f>
        <v>---</v>
      </c>
      <c r="S119" s="53" t="s">
        <v>1583</v>
      </c>
      <c r="T119" t="str">
        <f t="shared" si="1"/>
        <v>---------------------------------------------</v>
      </c>
    </row>
    <row r="120" spans="2:20" x14ac:dyDescent="0.2">
      <c r="B120" s="53" t="str">
        <f>VLOOKUP(C120,Mon!A:B,2,FALSE)</f>
        <v>FIREDHALSIM</v>
      </c>
      <c r="C120" s="48" t="s">
        <v>1551</v>
      </c>
      <c r="D120" s="74" t="str">
        <f>IFERROR(VLOOKUP($C120,Favorites!$B:$R,2+D$1,FALSE),"---")</f>
        <v>---</v>
      </c>
      <c r="E120" s="74" t="str">
        <f>IFERROR(VLOOKUP($C120,Favorites!$B:$R,2+E$1,FALSE),"---")</f>
        <v>---</v>
      </c>
      <c r="F120" s="74" t="str">
        <f>IFERROR(VLOOKUP($C120,Favorites!$B:$R,2+F$1,FALSE),"---")</f>
        <v>---</v>
      </c>
      <c r="G120" s="74" t="str">
        <f>IFERROR(VLOOKUP($C120,Favorites!$B:$R,2+G$1,FALSE),"---")</f>
        <v>---</v>
      </c>
      <c r="H120" s="74" t="str">
        <f>IFERROR(VLOOKUP($C120,Favorites!$B:$R,2+H$1,FALSE),"---")</f>
        <v>---</v>
      </c>
      <c r="I120" s="74" t="str">
        <f>IFERROR(VLOOKUP($C120,Favorites!$B:$R,2+I$1,FALSE),"---")</f>
        <v>---</v>
      </c>
      <c r="J120" s="74" t="str">
        <f>IFERROR(VLOOKUP($C120,Favorites!$B:$R,2+J$1,FALSE),"---")</f>
        <v>---</v>
      </c>
      <c r="K120" s="74" t="str">
        <f>IFERROR(VLOOKUP($C120,Favorites!$B:$R,2+K$1,FALSE),"---")</f>
        <v>---</v>
      </c>
      <c r="L120" s="74" t="str">
        <f>IFERROR(VLOOKUP($C120,Favorites!$B:$R,2+L$1,FALSE),"---")</f>
        <v>---</v>
      </c>
      <c r="M120" s="74" t="str">
        <f>IFERROR(VLOOKUP($C120,Favorites!$B:$R,2+M$1,FALSE),"---")</f>
        <v>---</v>
      </c>
      <c r="N120" s="74" t="str">
        <f>IFERROR(VLOOKUP($C120,Favorites!$B:$R,2+N$1,FALSE),"---")</f>
        <v>---</v>
      </c>
      <c r="O120" s="74" t="str">
        <f>IFERROR(VLOOKUP($C120,Favorites!$B:$R,2+O$1,FALSE),"---")</f>
        <v>---</v>
      </c>
      <c r="P120" s="74" t="str">
        <f>IFERROR(VLOOKUP($C120,Favorites!$B:$R,2+P$1,FALSE),"---")</f>
        <v>---</v>
      </c>
      <c r="Q120" s="74" t="str">
        <f>IFERROR(VLOOKUP($C120,Favorites!$B:$R,2+Q$1,FALSE),"---")</f>
        <v>---</v>
      </c>
      <c r="R120" s="74" t="str">
        <f>IFERROR(VLOOKUP($C120,Favorites!$B:$R,2+R$1,FALSE),"---")</f>
        <v>---</v>
      </c>
      <c r="S120" s="53" t="s">
        <v>1583</v>
      </c>
      <c r="T120" t="str">
        <f t="shared" si="1"/>
        <v>---------------------------------------------</v>
      </c>
    </row>
    <row r="121" spans="2:20" x14ac:dyDescent="0.2">
      <c r="B121" s="53" t="str">
        <f>VLOOKUP(C121,Mon!A:B,2,FALSE)</f>
        <v>WINDDiana</v>
      </c>
      <c r="C121" s="48" t="s">
        <v>218</v>
      </c>
      <c r="D121" s="74" t="str">
        <f>IFERROR(VLOOKUP($C121,Favorites!$B:$R,2+D$1,FALSE),"---")</f>
        <v>---</v>
      </c>
      <c r="E121" s="74" t="str">
        <f>IFERROR(VLOOKUP($C121,Favorites!$B:$R,2+E$1,FALSE),"---")</f>
        <v>---</v>
      </c>
      <c r="F121" s="74" t="str">
        <f>IFERROR(VLOOKUP($C121,Favorites!$B:$R,2+F$1,FALSE),"---")</f>
        <v>---</v>
      </c>
      <c r="G121" s="74" t="str">
        <f>IFERROR(VLOOKUP($C121,Favorites!$B:$R,2+G$1,FALSE),"---")</f>
        <v>---</v>
      </c>
      <c r="H121" s="74" t="str">
        <f>IFERROR(VLOOKUP($C121,Favorites!$B:$R,2+H$1,FALSE),"---")</f>
        <v>---</v>
      </c>
      <c r="I121" s="74" t="str">
        <f>IFERROR(VLOOKUP($C121,Favorites!$B:$R,2+I$1,FALSE),"---")</f>
        <v>---</v>
      </c>
      <c r="J121" s="74" t="str">
        <f>IFERROR(VLOOKUP($C121,Favorites!$B:$R,2+J$1,FALSE),"---")</f>
        <v>---</v>
      </c>
      <c r="K121" s="74" t="str">
        <f>IFERROR(VLOOKUP($C121,Favorites!$B:$R,2+K$1,FALSE),"---")</f>
        <v>---</v>
      </c>
      <c r="L121" s="74" t="str">
        <f>IFERROR(VLOOKUP($C121,Favorites!$B:$R,2+L$1,FALSE),"---")</f>
        <v>---</v>
      </c>
      <c r="M121" s="74" t="str">
        <f>IFERROR(VLOOKUP($C121,Favorites!$B:$R,2+M$1,FALSE),"---")</f>
        <v>---</v>
      </c>
      <c r="N121" s="74" t="str">
        <f>IFERROR(VLOOKUP($C121,Favorites!$B:$R,2+N$1,FALSE),"---")</f>
        <v>---</v>
      </c>
      <c r="O121" s="74" t="str">
        <f>IFERROR(VLOOKUP($C121,Favorites!$B:$R,2+O$1,FALSE),"---")</f>
        <v>---</v>
      </c>
      <c r="P121" s="74" t="str">
        <f>IFERROR(VLOOKUP($C121,Favorites!$B:$R,2+P$1,FALSE),"---")</f>
        <v>---</v>
      </c>
      <c r="Q121" s="74" t="str">
        <f>IFERROR(VLOOKUP($C121,Favorites!$B:$R,2+Q$1,FALSE),"---")</f>
        <v>---</v>
      </c>
      <c r="R121" s="74" t="str">
        <f>IFERROR(VLOOKUP($C121,Favorites!$B:$R,2+R$1,FALSE),"---")</f>
        <v>---</v>
      </c>
      <c r="S121" s="53" t="s">
        <v>1583</v>
      </c>
      <c r="T121" t="str">
        <f t="shared" si="1"/>
        <v>---------------------------------------------</v>
      </c>
    </row>
    <row r="122" spans="2:20" x14ac:dyDescent="0.2">
      <c r="B122" s="53" t="str">
        <f>VLOOKUP(C122,Mon!A:B,2,FALSE)</f>
        <v>DARKDias</v>
      </c>
      <c r="C122" s="48" t="s">
        <v>475</v>
      </c>
      <c r="D122" s="74" t="str">
        <f>IFERROR(VLOOKUP($C122,Favorites!$B:$R,2+D$1,FALSE),"---")</f>
        <v>---</v>
      </c>
      <c r="E122" s="74" t="str">
        <f>IFERROR(VLOOKUP($C122,Favorites!$B:$R,2+E$1,FALSE),"---")</f>
        <v>---</v>
      </c>
      <c r="F122" s="74" t="str">
        <f>IFERROR(VLOOKUP($C122,Favorites!$B:$R,2+F$1,FALSE),"---")</f>
        <v>---</v>
      </c>
      <c r="G122" s="74" t="str">
        <f>IFERROR(VLOOKUP($C122,Favorites!$B:$R,2+G$1,FALSE),"---")</f>
        <v>---</v>
      </c>
      <c r="H122" s="74" t="str">
        <f>IFERROR(VLOOKUP($C122,Favorites!$B:$R,2+H$1,FALSE),"---")</f>
        <v>---</v>
      </c>
      <c r="I122" s="74" t="str">
        <f>IFERROR(VLOOKUP($C122,Favorites!$B:$R,2+I$1,FALSE),"---")</f>
        <v>---</v>
      </c>
      <c r="J122" s="74" t="str">
        <f>IFERROR(VLOOKUP($C122,Favorites!$B:$R,2+J$1,FALSE),"---")</f>
        <v>---</v>
      </c>
      <c r="K122" s="74" t="str">
        <f>IFERROR(VLOOKUP($C122,Favorites!$B:$R,2+K$1,FALSE),"---")</f>
        <v>---</v>
      </c>
      <c r="L122" s="74" t="str">
        <f>IFERROR(VLOOKUP($C122,Favorites!$B:$R,2+L$1,FALSE),"---")</f>
        <v>---</v>
      </c>
      <c r="M122" s="74" t="str">
        <f>IFERROR(VLOOKUP($C122,Favorites!$B:$R,2+M$1,FALSE),"---")</f>
        <v>---</v>
      </c>
      <c r="N122" s="74" t="str">
        <f>IFERROR(VLOOKUP($C122,Favorites!$B:$R,2+N$1,FALSE),"---")</f>
        <v>---</v>
      </c>
      <c r="O122" s="74" t="str">
        <f>IFERROR(VLOOKUP($C122,Favorites!$B:$R,2+O$1,FALSE),"---")</f>
        <v>---</v>
      </c>
      <c r="P122" s="74" t="str">
        <f>IFERROR(VLOOKUP($C122,Favorites!$B:$R,2+P$1,FALSE),"---")</f>
        <v>---</v>
      </c>
      <c r="Q122" s="74" t="str">
        <f>IFERROR(VLOOKUP($C122,Favorites!$B:$R,2+Q$1,FALSE),"---")</f>
        <v>---</v>
      </c>
      <c r="R122" s="74" t="str">
        <f>IFERROR(VLOOKUP($C122,Favorites!$B:$R,2+R$1,FALSE),"---")</f>
        <v>---</v>
      </c>
      <c r="S122" s="53" t="s">
        <v>1583</v>
      </c>
      <c r="T122" t="str">
        <f t="shared" si="1"/>
        <v>---------------------------------------------</v>
      </c>
    </row>
    <row r="123" spans="2:20" x14ac:dyDescent="0.2">
      <c r="B123" s="53" t="str">
        <f>VLOOKUP(C123,Mon!A:B,2,FALSE)</f>
        <v>LIGHTDona</v>
      </c>
      <c r="C123" s="48" t="s">
        <v>615</v>
      </c>
      <c r="D123" s="74" t="str">
        <f>IFERROR(VLOOKUP($C123,Favorites!$B:$R,2+D$1,FALSE),"---")</f>
        <v>---</v>
      </c>
      <c r="E123" s="74" t="str">
        <f>IFERROR(VLOOKUP($C123,Favorites!$B:$R,2+E$1,FALSE),"---")</f>
        <v>---</v>
      </c>
      <c r="F123" s="74" t="str">
        <f>IFERROR(VLOOKUP($C123,Favorites!$B:$R,2+F$1,FALSE),"---")</f>
        <v>---</v>
      </c>
      <c r="G123" s="74" t="str">
        <f>IFERROR(VLOOKUP($C123,Favorites!$B:$R,2+G$1,FALSE),"---")</f>
        <v>---</v>
      </c>
      <c r="H123" s="74" t="str">
        <f>IFERROR(VLOOKUP($C123,Favorites!$B:$R,2+H$1,FALSE),"---")</f>
        <v>---</v>
      </c>
      <c r="I123" s="74" t="str">
        <f>IFERROR(VLOOKUP($C123,Favorites!$B:$R,2+I$1,FALSE),"---")</f>
        <v>---</v>
      </c>
      <c r="J123" s="74" t="str">
        <f>IFERROR(VLOOKUP($C123,Favorites!$B:$R,2+J$1,FALSE),"---")</f>
        <v>---</v>
      </c>
      <c r="K123" s="74" t="str">
        <f>IFERROR(VLOOKUP($C123,Favorites!$B:$R,2+K$1,FALSE),"---")</f>
        <v>---</v>
      </c>
      <c r="L123" s="74" t="str">
        <f>IFERROR(VLOOKUP($C123,Favorites!$B:$R,2+L$1,FALSE),"---")</f>
        <v>---</v>
      </c>
      <c r="M123" s="74" t="str">
        <f>IFERROR(VLOOKUP($C123,Favorites!$B:$R,2+M$1,FALSE),"---")</f>
        <v>---</v>
      </c>
      <c r="N123" s="74" t="str">
        <f>IFERROR(VLOOKUP($C123,Favorites!$B:$R,2+N$1,FALSE),"---")</f>
        <v>---</v>
      </c>
      <c r="O123" s="74" t="str">
        <f>IFERROR(VLOOKUP($C123,Favorites!$B:$R,2+O$1,FALSE),"---")</f>
        <v>---</v>
      </c>
      <c r="P123" s="74" t="str">
        <f>IFERROR(VLOOKUP($C123,Favorites!$B:$R,2+P$1,FALSE),"---")</f>
        <v>---</v>
      </c>
      <c r="Q123" s="74" t="str">
        <f>IFERROR(VLOOKUP($C123,Favorites!$B:$R,2+Q$1,FALSE),"---")</f>
        <v>---</v>
      </c>
      <c r="R123" s="74" t="str">
        <f>IFERROR(VLOOKUP($C123,Favorites!$B:$R,2+R$1,FALSE),"---")</f>
        <v>---</v>
      </c>
      <c r="S123" s="53" t="s">
        <v>1583</v>
      </c>
      <c r="T123" t="str">
        <f t="shared" si="1"/>
        <v>---------------------------------------------</v>
      </c>
    </row>
    <row r="124" spans="2:20" x14ac:dyDescent="0.2">
      <c r="B124" s="53" t="str">
        <f>VLOOKUP(C124,Mon!A:B,2,FALSE)</f>
        <v>LIGHTDongbaek</v>
      </c>
      <c r="C124" s="63" t="s">
        <v>35</v>
      </c>
      <c r="D124" s="74" t="str">
        <f>IFERROR(VLOOKUP($C124,Favorites!$B:$R,2+D$1,FALSE),"---")</f>
        <v>---</v>
      </c>
      <c r="E124" s="74" t="str">
        <f>IFERROR(VLOOKUP($C124,Favorites!$B:$R,2+E$1,FALSE),"---")</f>
        <v>---</v>
      </c>
      <c r="F124" s="74" t="str">
        <f>IFERROR(VLOOKUP($C124,Favorites!$B:$R,2+F$1,FALSE),"---")</f>
        <v>---</v>
      </c>
      <c r="G124" s="74" t="str">
        <f>IFERROR(VLOOKUP($C124,Favorites!$B:$R,2+G$1,FALSE),"---")</f>
        <v>---</v>
      </c>
      <c r="H124" s="74" t="str">
        <f>IFERROR(VLOOKUP($C124,Favorites!$B:$R,2+H$1,FALSE),"---")</f>
        <v>---</v>
      </c>
      <c r="I124" s="74" t="str">
        <f>IFERROR(VLOOKUP($C124,Favorites!$B:$R,2+I$1,FALSE),"---")</f>
        <v>---</v>
      </c>
      <c r="J124" s="74" t="str">
        <f>IFERROR(VLOOKUP($C124,Favorites!$B:$R,2+J$1,FALSE),"---")</f>
        <v>---</v>
      </c>
      <c r="K124" s="74" t="str">
        <f>IFERROR(VLOOKUP($C124,Favorites!$B:$R,2+K$1,FALSE),"---")</f>
        <v>---</v>
      </c>
      <c r="L124" s="74" t="str">
        <f>IFERROR(VLOOKUP($C124,Favorites!$B:$R,2+L$1,FALSE),"---")</f>
        <v>---</v>
      </c>
      <c r="M124" s="74" t="str">
        <f>IFERROR(VLOOKUP($C124,Favorites!$B:$R,2+M$1,FALSE),"---")</f>
        <v>---</v>
      </c>
      <c r="N124" s="74" t="str">
        <f>IFERROR(VLOOKUP($C124,Favorites!$B:$R,2+N$1,FALSE),"---")</f>
        <v>---</v>
      </c>
      <c r="O124" s="74" t="str">
        <f>IFERROR(VLOOKUP($C124,Favorites!$B:$R,2+O$1,FALSE),"---")</f>
        <v>---</v>
      </c>
      <c r="P124" s="74" t="str">
        <f>IFERROR(VLOOKUP($C124,Favorites!$B:$R,2+P$1,FALSE),"---")</f>
        <v>---</v>
      </c>
      <c r="Q124" s="74" t="str">
        <f>IFERROR(VLOOKUP($C124,Favorites!$B:$R,2+Q$1,FALSE),"---")</f>
        <v>---</v>
      </c>
      <c r="R124" s="74" t="str">
        <f>IFERROR(VLOOKUP($C124,Favorites!$B:$R,2+R$1,FALSE),"---")</f>
        <v>---</v>
      </c>
      <c r="S124" s="53" t="s">
        <v>1583</v>
      </c>
      <c r="T124" t="str">
        <f t="shared" si="1"/>
        <v>---------------------------------------------</v>
      </c>
    </row>
    <row r="125" spans="2:20" x14ac:dyDescent="0.2">
      <c r="B125" s="53" t="str">
        <f>VLOOKUP(C125,Mon!A:B,2,FALSE)</f>
        <v>LIGHTDova</v>
      </c>
      <c r="C125" s="48" t="s">
        <v>556</v>
      </c>
      <c r="D125" s="74" t="str">
        <f>IFERROR(VLOOKUP($C125,Favorites!$B:$R,2+D$1,FALSE),"---")</f>
        <v>---</v>
      </c>
      <c r="E125" s="74" t="str">
        <f>IFERROR(VLOOKUP($C125,Favorites!$B:$R,2+E$1,FALSE),"---")</f>
        <v>---</v>
      </c>
      <c r="F125" s="74" t="str">
        <f>IFERROR(VLOOKUP($C125,Favorites!$B:$R,2+F$1,FALSE),"---")</f>
        <v>---</v>
      </c>
      <c r="G125" s="74" t="str">
        <f>IFERROR(VLOOKUP($C125,Favorites!$B:$R,2+G$1,FALSE),"---")</f>
        <v>---</v>
      </c>
      <c r="H125" s="74" t="str">
        <f>IFERROR(VLOOKUP($C125,Favorites!$B:$R,2+H$1,FALSE),"---")</f>
        <v>---</v>
      </c>
      <c r="I125" s="74" t="str">
        <f>IFERROR(VLOOKUP($C125,Favorites!$B:$R,2+I$1,FALSE),"---")</f>
        <v>---</v>
      </c>
      <c r="J125" s="74" t="str">
        <f>IFERROR(VLOOKUP($C125,Favorites!$B:$R,2+J$1,FALSE),"---")</f>
        <v>---</v>
      </c>
      <c r="K125" s="74" t="str">
        <f>IFERROR(VLOOKUP($C125,Favorites!$B:$R,2+K$1,FALSE),"---")</f>
        <v>---</v>
      </c>
      <c r="L125" s="74" t="str">
        <f>IFERROR(VLOOKUP($C125,Favorites!$B:$R,2+L$1,FALSE),"---")</f>
        <v>---</v>
      </c>
      <c r="M125" s="74" t="str">
        <f>IFERROR(VLOOKUP($C125,Favorites!$B:$R,2+M$1,FALSE),"---")</f>
        <v>---</v>
      </c>
      <c r="N125" s="74" t="str">
        <f>IFERROR(VLOOKUP($C125,Favorites!$B:$R,2+N$1,FALSE),"---")</f>
        <v>---</v>
      </c>
      <c r="O125" s="74" t="str">
        <f>IFERROR(VLOOKUP($C125,Favorites!$B:$R,2+O$1,FALSE),"---")</f>
        <v>---</v>
      </c>
      <c r="P125" s="74" t="str">
        <f>IFERROR(VLOOKUP($C125,Favorites!$B:$R,2+P$1,FALSE),"---")</f>
        <v>---</v>
      </c>
      <c r="Q125" s="74" t="str">
        <f>IFERROR(VLOOKUP($C125,Favorites!$B:$R,2+Q$1,FALSE),"---")</f>
        <v>---</v>
      </c>
      <c r="R125" s="74" t="str">
        <f>IFERROR(VLOOKUP($C125,Favorites!$B:$R,2+R$1,FALSE),"---")</f>
        <v>---</v>
      </c>
      <c r="S125" s="53" t="s">
        <v>1583</v>
      </c>
      <c r="T125" t="str">
        <f t="shared" si="1"/>
        <v>---------------------------------------------</v>
      </c>
    </row>
    <row r="126" spans="2:20" x14ac:dyDescent="0.2">
      <c r="B126" s="53" t="str">
        <f>VLOOKUP(C126,Mon!A:B,2,FALSE)</f>
        <v>LIGHTDover</v>
      </c>
      <c r="C126" s="48" t="s">
        <v>450</v>
      </c>
      <c r="D126" s="74" t="str">
        <f>IFERROR(VLOOKUP($C126,Favorites!$B:$R,2+D$1,FALSE),"---")</f>
        <v>---</v>
      </c>
      <c r="E126" s="74" t="str">
        <f>IFERROR(VLOOKUP($C126,Favorites!$B:$R,2+E$1,FALSE),"---")</f>
        <v>---</v>
      </c>
      <c r="F126" s="74" t="str">
        <f>IFERROR(VLOOKUP($C126,Favorites!$B:$R,2+F$1,FALSE),"---")</f>
        <v>---</v>
      </c>
      <c r="G126" s="74" t="str">
        <f>IFERROR(VLOOKUP($C126,Favorites!$B:$R,2+G$1,FALSE),"---")</f>
        <v>---</v>
      </c>
      <c r="H126" s="74" t="str">
        <f>IFERROR(VLOOKUP($C126,Favorites!$B:$R,2+H$1,FALSE),"---")</f>
        <v>---</v>
      </c>
      <c r="I126" s="74" t="str">
        <f>IFERROR(VLOOKUP($C126,Favorites!$B:$R,2+I$1,FALSE),"---")</f>
        <v>---</v>
      </c>
      <c r="J126" s="74" t="str">
        <f>IFERROR(VLOOKUP($C126,Favorites!$B:$R,2+J$1,FALSE),"---")</f>
        <v>---</v>
      </c>
      <c r="K126" s="74" t="str">
        <f>IFERROR(VLOOKUP($C126,Favorites!$B:$R,2+K$1,FALSE),"---")</f>
        <v>---</v>
      </c>
      <c r="L126" s="74" t="str">
        <f>IFERROR(VLOOKUP($C126,Favorites!$B:$R,2+L$1,FALSE),"---")</f>
        <v>---</v>
      </c>
      <c r="M126" s="74" t="str">
        <f>IFERROR(VLOOKUP($C126,Favorites!$B:$R,2+M$1,FALSE),"---")</f>
        <v>---</v>
      </c>
      <c r="N126" s="74" t="str">
        <f>IFERROR(VLOOKUP($C126,Favorites!$B:$R,2+N$1,FALSE),"---")</f>
        <v>---</v>
      </c>
      <c r="O126" s="74" t="str">
        <f>IFERROR(VLOOKUP($C126,Favorites!$B:$R,2+O$1,FALSE),"---")</f>
        <v>---</v>
      </c>
      <c r="P126" s="74" t="str">
        <f>IFERROR(VLOOKUP($C126,Favorites!$B:$R,2+P$1,FALSE),"---")</f>
        <v>---</v>
      </c>
      <c r="Q126" s="74" t="str">
        <f>IFERROR(VLOOKUP($C126,Favorites!$B:$R,2+Q$1,FALSE),"---")</f>
        <v>---</v>
      </c>
      <c r="R126" s="74" t="str">
        <f>IFERROR(VLOOKUP($C126,Favorites!$B:$R,2+R$1,FALSE),"---")</f>
        <v>---</v>
      </c>
      <c r="S126" s="53" t="s">
        <v>1583</v>
      </c>
      <c r="T126" t="str">
        <f t="shared" si="1"/>
        <v>---------------------------------------------</v>
      </c>
    </row>
    <row r="127" spans="2:20" x14ac:dyDescent="0.2">
      <c r="B127" s="53" t="str">
        <f>VLOOKUP(C127,Mon!A:B,2,FALSE)</f>
        <v>FIREDraco</v>
      </c>
      <c r="C127" s="48" t="s">
        <v>454</v>
      </c>
      <c r="D127" s="74" t="str">
        <f>IFERROR(VLOOKUP($C127,Favorites!$B:$R,2+D$1,FALSE),"---")</f>
        <v>---</v>
      </c>
      <c r="E127" s="74" t="str">
        <f>IFERROR(VLOOKUP($C127,Favorites!$B:$R,2+E$1,FALSE),"---")</f>
        <v>---</v>
      </c>
      <c r="F127" s="74" t="str">
        <f>IFERROR(VLOOKUP($C127,Favorites!$B:$R,2+F$1,FALSE),"---")</f>
        <v>---</v>
      </c>
      <c r="G127" s="74" t="str">
        <f>IFERROR(VLOOKUP($C127,Favorites!$B:$R,2+G$1,FALSE),"---")</f>
        <v>---</v>
      </c>
      <c r="H127" s="74" t="str">
        <f>IFERROR(VLOOKUP($C127,Favorites!$B:$R,2+H$1,FALSE),"---")</f>
        <v>---</v>
      </c>
      <c r="I127" s="74" t="str">
        <f>IFERROR(VLOOKUP($C127,Favorites!$B:$R,2+I$1,FALSE),"---")</f>
        <v>---</v>
      </c>
      <c r="J127" s="74" t="str">
        <f>IFERROR(VLOOKUP($C127,Favorites!$B:$R,2+J$1,FALSE),"---")</f>
        <v>---</v>
      </c>
      <c r="K127" s="74" t="str">
        <f>IFERROR(VLOOKUP($C127,Favorites!$B:$R,2+K$1,FALSE),"---")</f>
        <v>---</v>
      </c>
      <c r="L127" s="74" t="str">
        <f>IFERROR(VLOOKUP($C127,Favorites!$B:$R,2+L$1,FALSE),"---")</f>
        <v>---</v>
      </c>
      <c r="M127" s="74" t="str">
        <f>IFERROR(VLOOKUP($C127,Favorites!$B:$R,2+M$1,FALSE),"---")</f>
        <v>---</v>
      </c>
      <c r="N127" s="74" t="str">
        <f>IFERROR(VLOOKUP($C127,Favorites!$B:$R,2+N$1,FALSE),"---")</f>
        <v>---</v>
      </c>
      <c r="O127" s="74" t="str">
        <f>IFERROR(VLOOKUP($C127,Favorites!$B:$R,2+O$1,FALSE),"---")</f>
        <v>---</v>
      </c>
      <c r="P127" s="74" t="str">
        <f>IFERROR(VLOOKUP($C127,Favorites!$B:$R,2+P$1,FALSE),"---")</f>
        <v>---</v>
      </c>
      <c r="Q127" s="74" t="str">
        <f>IFERROR(VLOOKUP($C127,Favorites!$B:$R,2+Q$1,FALSE),"---")</f>
        <v>---</v>
      </c>
      <c r="R127" s="74" t="str">
        <f>IFERROR(VLOOKUP($C127,Favorites!$B:$R,2+R$1,FALSE),"---")</f>
        <v>---</v>
      </c>
      <c r="S127" s="53" t="s">
        <v>1583</v>
      </c>
      <c r="T127" t="str">
        <f t="shared" si="1"/>
        <v>---------------------------------------------</v>
      </c>
    </row>
    <row r="128" spans="2:20" x14ac:dyDescent="0.2">
      <c r="B128" s="53" t="str">
        <f>VLOOKUP(C128,Mon!A:B,2,FALSE)</f>
        <v>DARKDragunov</v>
      </c>
      <c r="C128" s="48" t="s">
        <v>78</v>
      </c>
      <c r="D128" s="74" t="str">
        <f>IFERROR(VLOOKUP($C128,Favorites!$B:$R,2+D$1,FALSE),"---")</f>
        <v>---</v>
      </c>
      <c r="E128" s="74" t="str">
        <f>IFERROR(VLOOKUP($C128,Favorites!$B:$R,2+E$1,FALSE),"---")</f>
        <v>---</v>
      </c>
      <c r="F128" s="74" t="str">
        <f>IFERROR(VLOOKUP($C128,Favorites!$B:$R,2+F$1,FALSE),"---")</f>
        <v>---</v>
      </c>
      <c r="G128" s="74" t="str">
        <f>IFERROR(VLOOKUP($C128,Favorites!$B:$R,2+G$1,FALSE),"---")</f>
        <v>---</v>
      </c>
      <c r="H128" s="74" t="str">
        <f>IFERROR(VLOOKUP($C128,Favorites!$B:$R,2+H$1,FALSE),"---")</f>
        <v>---</v>
      </c>
      <c r="I128" s="74" t="str">
        <f>IFERROR(VLOOKUP($C128,Favorites!$B:$R,2+I$1,FALSE),"---")</f>
        <v>---</v>
      </c>
      <c r="J128" s="74" t="str">
        <f>IFERROR(VLOOKUP($C128,Favorites!$B:$R,2+J$1,FALSE),"---")</f>
        <v>---</v>
      </c>
      <c r="K128" s="74" t="str">
        <f>IFERROR(VLOOKUP($C128,Favorites!$B:$R,2+K$1,FALSE),"---")</f>
        <v>---</v>
      </c>
      <c r="L128" s="74" t="str">
        <f>IFERROR(VLOOKUP($C128,Favorites!$B:$R,2+L$1,FALSE),"---")</f>
        <v>---</v>
      </c>
      <c r="M128" s="74" t="str">
        <f>IFERROR(VLOOKUP($C128,Favorites!$B:$R,2+M$1,FALSE),"---")</f>
        <v>---</v>
      </c>
      <c r="N128" s="74" t="str">
        <f>IFERROR(VLOOKUP($C128,Favorites!$B:$R,2+N$1,FALSE),"---")</f>
        <v>---</v>
      </c>
      <c r="O128" s="74" t="str">
        <f>IFERROR(VLOOKUP($C128,Favorites!$B:$R,2+O$1,FALSE),"---")</f>
        <v>---</v>
      </c>
      <c r="P128" s="74" t="str">
        <f>IFERROR(VLOOKUP($C128,Favorites!$B:$R,2+P$1,FALSE),"---")</f>
        <v>---</v>
      </c>
      <c r="Q128" s="74" t="str">
        <f>IFERROR(VLOOKUP($C128,Favorites!$B:$R,2+Q$1,FALSE),"---")</f>
        <v>---</v>
      </c>
      <c r="R128" s="74" t="str">
        <f>IFERROR(VLOOKUP($C128,Favorites!$B:$R,2+R$1,FALSE),"---")</f>
        <v>---</v>
      </c>
      <c r="S128" s="53" t="s">
        <v>1583</v>
      </c>
      <c r="T128" t="str">
        <f t="shared" si="1"/>
        <v>---------------------------------------------</v>
      </c>
    </row>
    <row r="129" spans="2:20" x14ac:dyDescent="0.2">
      <c r="B129" s="53" t="str">
        <f>VLOOKUP(C129,Mon!A:B,2,FALSE)</f>
        <v>LIGHTDriller</v>
      </c>
      <c r="C129" s="48" t="s">
        <v>571</v>
      </c>
      <c r="D129" s="74" t="str">
        <f>IFERROR(VLOOKUP($C129,Favorites!$B:$R,2+D$1,FALSE),"---")</f>
        <v>---</v>
      </c>
      <c r="E129" s="74" t="str">
        <f>IFERROR(VLOOKUP($C129,Favorites!$B:$R,2+E$1,FALSE),"---")</f>
        <v>---</v>
      </c>
      <c r="F129" s="74" t="str">
        <f>IFERROR(VLOOKUP($C129,Favorites!$B:$R,2+F$1,FALSE),"---")</f>
        <v>---</v>
      </c>
      <c r="G129" s="74" t="str">
        <f>IFERROR(VLOOKUP($C129,Favorites!$B:$R,2+G$1,FALSE),"---")</f>
        <v>---</v>
      </c>
      <c r="H129" s="74" t="str">
        <f>IFERROR(VLOOKUP($C129,Favorites!$B:$R,2+H$1,FALSE),"---")</f>
        <v>---</v>
      </c>
      <c r="I129" s="74" t="str">
        <f>IFERROR(VLOOKUP($C129,Favorites!$B:$R,2+I$1,FALSE),"---")</f>
        <v>---</v>
      </c>
      <c r="J129" s="74" t="str">
        <f>IFERROR(VLOOKUP($C129,Favorites!$B:$R,2+J$1,FALSE),"---")</f>
        <v>---</v>
      </c>
      <c r="K129" s="74" t="str">
        <f>IFERROR(VLOOKUP($C129,Favorites!$B:$R,2+K$1,FALSE),"---")</f>
        <v>---</v>
      </c>
      <c r="L129" s="74" t="str">
        <f>IFERROR(VLOOKUP($C129,Favorites!$B:$R,2+L$1,FALSE),"---")</f>
        <v>---</v>
      </c>
      <c r="M129" s="74" t="str">
        <f>IFERROR(VLOOKUP($C129,Favorites!$B:$R,2+M$1,FALSE),"---")</f>
        <v>---</v>
      </c>
      <c r="N129" s="74" t="str">
        <f>IFERROR(VLOOKUP($C129,Favorites!$B:$R,2+N$1,FALSE),"---")</f>
        <v>---</v>
      </c>
      <c r="O129" s="74" t="str">
        <f>IFERROR(VLOOKUP($C129,Favorites!$B:$R,2+O$1,FALSE),"---")</f>
        <v>---</v>
      </c>
      <c r="P129" s="74" t="str">
        <f>IFERROR(VLOOKUP($C129,Favorites!$B:$R,2+P$1,FALSE),"---")</f>
        <v>---</v>
      </c>
      <c r="Q129" s="74" t="str">
        <f>IFERROR(VLOOKUP($C129,Favorites!$B:$R,2+Q$1,FALSE),"---")</f>
        <v>---</v>
      </c>
      <c r="R129" s="74" t="str">
        <f>IFERROR(VLOOKUP($C129,Favorites!$B:$R,2+R$1,FALSE),"---")</f>
        <v>---</v>
      </c>
      <c r="S129" s="53" t="s">
        <v>1583</v>
      </c>
      <c r="T129" t="str">
        <f t="shared" si="1"/>
        <v>---------------------------------------------</v>
      </c>
    </row>
    <row r="130" spans="2:20" x14ac:dyDescent="0.2">
      <c r="B130" s="53" t="str">
        <f>VLOOKUP(C130,Mon!A:B,2,FALSE)</f>
        <v>DARKDrogan</v>
      </c>
      <c r="C130" s="48" t="s">
        <v>720</v>
      </c>
      <c r="D130" s="74" t="str">
        <f>IFERROR(VLOOKUP($C130,Favorites!$B:$R,2+D$1,FALSE),"---")</f>
        <v>---</v>
      </c>
      <c r="E130" s="74" t="str">
        <f>IFERROR(VLOOKUP($C130,Favorites!$B:$R,2+E$1,FALSE),"---")</f>
        <v>---</v>
      </c>
      <c r="F130" s="74" t="str">
        <f>IFERROR(VLOOKUP($C130,Favorites!$B:$R,2+F$1,FALSE),"---")</f>
        <v>---</v>
      </c>
      <c r="G130" s="74" t="str">
        <f>IFERROR(VLOOKUP($C130,Favorites!$B:$R,2+G$1,FALSE),"---")</f>
        <v>---</v>
      </c>
      <c r="H130" s="74" t="str">
        <f>IFERROR(VLOOKUP($C130,Favorites!$B:$R,2+H$1,FALSE),"---")</f>
        <v>---</v>
      </c>
      <c r="I130" s="74" t="str">
        <f>IFERROR(VLOOKUP($C130,Favorites!$B:$R,2+I$1,FALSE),"---")</f>
        <v>---</v>
      </c>
      <c r="J130" s="74" t="str">
        <f>IFERROR(VLOOKUP($C130,Favorites!$B:$R,2+J$1,FALSE),"---")</f>
        <v>---</v>
      </c>
      <c r="K130" s="74" t="str">
        <f>IFERROR(VLOOKUP($C130,Favorites!$B:$R,2+K$1,FALSE),"---")</f>
        <v>---</v>
      </c>
      <c r="L130" s="74" t="str">
        <f>IFERROR(VLOOKUP($C130,Favorites!$B:$R,2+L$1,FALSE),"---")</f>
        <v>---</v>
      </c>
      <c r="M130" s="74" t="str">
        <f>IFERROR(VLOOKUP($C130,Favorites!$B:$R,2+M$1,FALSE),"---")</f>
        <v>---</v>
      </c>
      <c r="N130" s="74" t="str">
        <f>IFERROR(VLOOKUP($C130,Favorites!$B:$R,2+N$1,FALSE),"---")</f>
        <v>---</v>
      </c>
      <c r="O130" s="74" t="str">
        <f>IFERROR(VLOOKUP($C130,Favorites!$B:$R,2+O$1,FALSE),"---")</f>
        <v>---</v>
      </c>
      <c r="P130" s="74" t="str">
        <f>IFERROR(VLOOKUP($C130,Favorites!$B:$R,2+P$1,FALSE),"---")</f>
        <v>---</v>
      </c>
      <c r="Q130" s="74" t="str">
        <f>IFERROR(VLOOKUP($C130,Favorites!$B:$R,2+Q$1,FALSE),"---")</f>
        <v>---</v>
      </c>
      <c r="R130" s="74" t="str">
        <f>IFERROR(VLOOKUP($C130,Favorites!$B:$R,2+R$1,FALSE),"---")</f>
        <v>---</v>
      </c>
      <c r="S130" s="53" t="s">
        <v>1583</v>
      </c>
      <c r="T130" t="str">
        <f t="shared" si="1"/>
        <v>---------------------------------------------</v>
      </c>
    </row>
    <row r="131" spans="2:20" x14ac:dyDescent="0.2">
      <c r="B131" s="53" t="str">
        <f>VLOOKUP(C131,Mon!A:B,2,FALSE)</f>
        <v>FIREDuamutef</v>
      </c>
      <c r="C131" s="48" t="s">
        <v>378</v>
      </c>
      <c r="D131" s="74" t="str">
        <f>IFERROR(VLOOKUP($C131,Favorites!$B:$R,2+D$1,FALSE),"---")</f>
        <v>---</v>
      </c>
      <c r="E131" s="74" t="str">
        <f>IFERROR(VLOOKUP($C131,Favorites!$B:$R,2+E$1,FALSE),"---")</f>
        <v>---</v>
      </c>
      <c r="F131" s="74" t="str">
        <f>IFERROR(VLOOKUP($C131,Favorites!$B:$R,2+F$1,FALSE),"---")</f>
        <v>---</v>
      </c>
      <c r="G131" s="74" t="str">
        <f>IFERROR(VLOOKUP($C131,Favorites!$B:$R,2+G$1,FALSE),"---")</f>
        <v>---</v>
      </c>
      <c r="H131" s="74" t="str">
        <f>IFERROR(VLOOKUP($C131,Favorites!$B:$R,2+H$1,FALSE),"---")</f>
        <v>---</v>
      </c>
      <c r="I131" s="74" t="str">
        <f>IFERROR(VLOOKUP($C131,Favorites!$B:$R,2+I$1,FALSE),"---")</f>
        <v>---</v>
      </c>
      <c r="J131" s="74" t="str">
        <f>IFERROR(VLOOKUP($C131,Favorites!$B:$R,2+J$1,FALSE),"---")</f>
        <v>---</v>
      </c>
      <c r="K131" s="74" t="str">
        <f>IFERROR(VLOOKUP($C131,Favorites!$B:$R,2+K$1,FALSE),"---")</f>
        <v>---</v>
      </c>
      <c r="L131" s="74" t="str">
        <f>IFERROR(VLOOKUP($C131,Favorites!$B:$R,2+L$1,FALSE),"---")</f>
        <v>---</v>
      </c>
      <c r="M131" s="74" t="str">
        <f>IFERROR(VLOOKUP($C131,Favorites!$B:$R,2+M$1,FALSE),"---")</f>
        <v>---</v>
      </c>
      <c r="N131" s="74" t="str">
        <f>IFERROR(VLOOKUP($C131,Favorites!$B:$R,2+N$1,FALSE),"---")</f>
        <v>---</v>
      </c>
      <c r="O131" s="74" t="str">
        <f>IFERROR(VLOOKUP($C131,Favorites!$B:$R,2+O$1,FALSE),"---")</f>
        <v>---</v>
      </c>
      <c r="P131" s="74" t="str">
        <f>IFERROR(VLOOKUP($C131,Favorites!$B:$R,2+P$1,FALSE),"---")</f>
        <v>---</v>
      </c>
      <c r="Q131" s="74" t="str">
        <f>IFERROR(VLOOKUP($C131,Favorites!$B:$R,2+Q$1,FALSE),"---")</f>
        <v>---</v>
      </c>
      <c r="R131" s="74" t="str">
        <f>IFERROR(VLOOKUP($C131,Favorites!$B:$R,2+R$1,FALSE),"---")</f>
        <v>---</v>
      </c>
      <c r="S131" s="53" t="s">
        <v>1583</v>
      </c>
      <c r="T131" t="str">
        <f t="shared" ref="T131:T194" si="2">D131&amp;E131&amp;F131&amp;G131&amp;H131&amp;I131&amp;J131&amp;K131&amp;L131&amp;M131&amp;N131&amp;O131&amp;P131&amp;Q131&amp;R131</f>
        <v>---------------------------------------------</v>
      </c>
    </row>
    <row r="132" spans="2:20" x14ac:dyDescent="0.2">
      <c r="B132" s="53" t="str">
        <f>VLOOKUP(C132,Mon!A:B,2,FALSE)</f>
        <v>DARKDusky</v>
      </c>
      <c r="C132" s="48" t="s">
        <v>373</v>
      </c>
      <c r="D132" s="74" t="str">
        <f>IFERROR(VLOOKUP($C132,Favorites!$B:$R,2+D$1,FALSE),"---")</f>
        <v>---</v>
      </c>
      <c r="E132" s="74" t="str">
        <f>IFERROR(VLOOKUP($C132,Favorites!$B:$R,2+E$1,FALSE),"---")</f>
        <v>---</v>
      </c>
      <c r="F132" s="74" t="str">
        <f>IFERROR(VLOOKUP($C132,Favorites!$B:$R,2+F$1,FALSE),"---")</f>
        <v>---</v>
      </c>
      <c r="G132" s="74" t="str">
        <f>IFERROR(VLOOKUP($C132,Favorites!$B:$R,2+G$1,FALSE),"---")</f>
        <v>---</v>
      </c>
      <c r="H132" s="74" t="str">
        <f>IFERROR(VLOOKUP($C132,Favorites!$B:$R,2+H$1,FALSE),"---")</f>
        <v>---</v>
      </c>
      <c r="I132" s="74" t="str">
        <f>IFERROR(VLOOKUP($C132,Favorites!$B:$R,2+I$1,FALSE),"---")</f>
        <v>---</v>
      </c>
      <c r="J132" s="74" t="str">
        <f>IFERROR(VLOOKUP($C132,Favorites!$B:$R,2+J$1,FALSE),"---")</f>
        <v>---</v>
      </c>
      <c r="K132" s="74" t="str">
        <f>IFERROR(VLOOKUP($C132,Favorites!$B:$R,2+K$1,FALSE),"---")</f>
        <v>---</v>
      </c>
      <c r="L132" s="74" t="str">
        <f>IFERROR(VLOOKUP($C132,Favorites!$B:$R,2+L$1,FALSE),"---")</f>
        <v>---</v>
      </c>
      <c r="M132" s="74" t="str">
        <f>IFERROR(VLOOKUP($C132,Favorites!$B:$R,2+M$1,FALSE),"---")</f>
        <v>---</v>
      </c>
      <c r="N132" s="74" t="str">
        <f>IFERROR(VLOOKUP($C132,Favorites!$B:$R,2+N$1,FALSE),"---")</f>
        <v>---</v>
      </c>
      <c r="O132" s="74" t="str">
        <f>IFERROR(VLOOKUP($C132,Favorites!$B:$R,2+O$1,FALSE),"---")</f>
        <v>---</v>
      </c>
      <c r="P132" s="74" t="str">
        <f>IFERROR(VLOOKUP($C132,Favorites!$B:$R,2+P$1,FALSE),"---")</f>
        <v>---</v>
      </c>
      <c r="Q132" s="74" t="str">
        <f>IFERROR(VLOOKUP($C132,Favorites!$B:$R,2+Q$1,FALSE),"---")</f>
        <v>---</v>
      </c>
      <c r="R132" s="74" t="str">
        <f>IFERROR(VLOOKUP($C132,Favorites!$B:$R,2+R$1,FALSE),"---")</f>
        <v>---</v>
      </c>
      <c r="S132" s="53" t="s">
        <v>1583</v>
      </c>
      <c r="T132" t="str">
        <f t="shared" si="2"/>
        <v>---------------------------------------------</v>
      </c>
    </row>
    <row r="133" spans="2:20" x14ac:dyDescent="0.2">
      <c r="B133" s="53" t="str">
        <f>VLOOKUP(C133,Mon!A:B,2,FALSE)</f>
        <v>LIGHTEinheri</v>
      </c>
      <c r="C133" s="48" t="s">
        <v>103</v>
      </c>
      <c r="D133" s="74" t="str">
        <f>IFERROR(VLOOKUP($C133,Favorites!$B:$R,2+D$1,FALSE),"---")</f>
        <v>---</v>
      </c>
      <c r="E133" s="74" t="str">
        <f>IFERROR(VLOOKUP($C133,Favorites!$B:$R,2+E$1,FALSE),"---")</f>
        <v>---</v>
      </c>
      <c r="F133" s="74" t="str">
        <f>IFERROR(VLOOKUP($C133,Favorites!$B:$R,2+F$1,FALSE),"---")</f>
        <v>---</v>
      </c>
      <c r="G133" s="74" t="str">
        <f>IFERROR(VLOOKUP($C133,Favorites!$B:$R,2+G$1,FALSE),"---")</f>
        <v>---</v>
      </c>
      <c r="H133" s="74" t="str">
        <f>IFERROR(VLOOKUP($C133,Favorites!$B:$R,2+H$1,FALSE),"---")</f>
        <v>---</v>
      </c>
      <c r="I133" s="74" t="str">
        <f>IFERROR(VLOOKUP($C133,Favorites!$B:$R,2+I$1,FALSE),"---")</f>
        <v>---</v>
      </c>
      <c r="J133" s="74" t="str">
        <f>IFERROR(VLOOKUP($C133,Favorites!$B:$R,2+J$1,FALSE),"---")</f>
        <v>---</v>
      </c>
      <c r="K133" s="74" t="str">
        <f>IFERROR(VLOOKUP($C133,Favorites!$B:$R,2+K$1,FALSE),"---")</f>
        <v>---</v>
      </c>
      <c r="L133" s="74" t="str">
        <f>IFERROR(VLOOKUP($C133,Favorites!$B:$R,2+L$1,FALSE),"---")</f>
        <v>---</v>
      </c>
      <c r="M133" s="74" t="str">
        <f>IFERROR(VLOOKUP($C133,Favorites!$B:$R,2+M$1,FALSE),"---")</f>
        <v>---</v>
      </c>
      <c r="N133" s="74" t="str">
        <f>IFERROR(VLOOKUP($C133,Favorites!$B:$R,2+N$1,FALSE),"---")</f>
        <v>---</v>
      </c>
      <c r="O133" s="74" t="str">
        <f>IFERROR(VLOOKUP($C133,Favorites!$B:$R,2+O$1,FALSE),"---")</f>
        <v>---</v>
      </c>
      <c r="P133" s="74" t="str">
        <f>IFERROR(VLOOKUP($C133,Favorites!$B:$R,2+P$1,FALSE),"---")</f>
        <v>---</v>
      </c>
      <c r="Q133" s="74" t="str">
        <f>IFERROR(VLOOKUP($C133,Favorites!$B:$R,2+Q$1,FALSE),"---")</f>
        <v>---</v>
      </c>
      <c r="R133" s="74" t="str">
        <f>IFERROR(VLOOKUP($C133,Favorites!$B:$R,2+R$1,FALSE),"---")</f>
        <v>---</v>
      </c>
      <c r="S133" s="53" t="s">
        <v>1583</v>
      </c>
      <c r="T133" t="str">
        <f t="shared" si="2"/>
        <v>---------------------------------------------</v>
      </c>
    </row>
    <row r="134" spans="2:20" x14ac:dyDescent="0.2">
      <c r="B134" s="53" t="str">
        <f>VLOOKUP(C134,Mon!A:B,2,FALSE)</f>
        <v>WINDEintau</v>
      </c>
      <c r="C134" s="48" t="s">
        <v>639</v>
      </c>
      <c r="D134" s="74" t="str">
        <f>IFERROR(VLOOKUP($C134,Favorites!$B:$R,2+D$1,FALSE),"---")</f>
        <v>---</v>
      </c>
      <c r="E134" s="74" t="str">
        <f>IFERROR(VLOOKUP($C134,Favorites!$B:$R,2+E$1,FALSE),"---")</f>
        <v>---</v>
      </c>
      <c r="F134" s="74" t="str">
        <f>IFERROR(VLOOKUP($C134,Favorites!$B:$R,2+F$1,FALSE),"---")</f>
        <v>---</v>
      </c>
      <c r="G134" s="74" t="str">
        <f>IFERROR(VLOOKUP($C134,Favorites!$B:$R,2+G$1,FALSE),"---")</f>
        <v>---</v>
      </c>
      <c r="H134" s="74" t="str">
        <f>IFERROR(VLOOKUP($C134,Favorites!$B:$R,2+H$1,FALSE),"---")</f>
        <v>---</v>
      </c>
      <c r="I134" s="74" t="str">
        <f>IFERROR(VLOOKUP($C134,Favorites!$B:$R,2+I$1,FALSE),"---")</f>
        <v>---</v>
      </c>
      <c r="J134" s="74" t="str">
        <f>IFERROR(VLOOKUP($C134,Favorites!$B:$R,2+J$1,FALSE),"---")</f>
        <v>---</v>
      </c>
      <c r="K134" s="74" t="str">
        <f>IFERROR(VLOOKUP($C134,Favorites!$B:$R,2+K$1,FALSE),"---")</f>
        <v>---</v>
      </c>
      <c r="L134" s="74" t="str">
        <f>IFERROR(VLOOKUP($C134,Favorites!$B:$R,2+L$1,FALSE),"---")</f>
        <v>---</v>
      </c>
      <c r="M134" s="74" t="str">
        <f>IFERROR(VLOOKUP($C134,Favorites!$B:$R,2+M$1,FALSE),"---")</f>
        <v>---</v>
      </c>
      <c r="N134" s="74" t="str">
        <f>IFERROR(VLOOKUP($C134,Favorites!$B:$R,2+N$1,FALSE),"---")</f>
        <v>---</v>
      </c>
      <c r="O134" s="74" t="str">
        <f>IFERROR(VLOOKUP($C134,Favorites!$B:$R,2+O$1,FALSE),"---")</f>
        <v>---</v>
      </c>
      <c r="P134" s="74" t="str">
        <f>IFERROR(VLOOKUP($C134,Favorites!$B:$R,2+P$1,FALSE),"---")</f>
        <v>---</v>
      </c>
      <c r="Q134" s="74" t="str">
        <f>IFERROR(VLOOKUP($C134,Favorites!$B:$R,2+Q$1,FALSE),"---")</f>
        <v>---</v>
      </c>
      <c r="R134" s="74" t="str">
        <f>IFERROR(VLOOKUP($C134,Favorites!$B:$R,2+R$1,FALSE),"---")</f>
        <v>---</v>
      </c>
      <c r="S134" s="53" t="s">
        <v>1583</v>
      </c>
      <c r="T134" t="str">
        <f t="shared" si="2"/>
        <v>---------------------------------------------</v>
      </c>
    </row>
    <row r="135" spans="2:20" x14ac:dyDescent="0.2">
      <c r="B135" s="53" t="str">
        <f>VLOOKUP(C135,Mon!A:B,2,FALSE)</f>
        <v>DARKEirgar</v>
      </c>
      <c r="C135" s="48" t="s">
        <v>67</v>
      </c>
      <c r="D135" s="74" t="str">
        <f>IFERROR(VLOOKUP($C135,Favorites!$B:$R,2+D$1,FALSE),"---")</f>
        <v>---</v>
      </c>
      <c r="E135" s="74" t="str">
        <f>IFERROR(VLOOKUP($C135,Favorites!$B:$R,2+E$1,FALSE),"---")</f>
        <v>---</v>
      </c>
      <c r="F135" s="74" t="str">
        <f>IFERROR(VLOOKUP($C135,Favorites!$B:$R,2+F$1,FALSE),"---")</f>
        <v>---</v>
      </c>
      <c r="G135" s="74" t="str">
        <f>IFERROR(VLOOKUP($C135,Favorites!$B:$R,2+G$1,FALSE),"---")</f>
        <v>---</v>
      </c>
      <c r="H135" s="74" t="str">
        <f>IFERROR(VLOOKUP($C135,Favorites!$B:$R,2+H$1,FALSE),"---")</f>
        <v>---</v>
      </c>
      <c r="I135" s="74" t="str">
        <f>IFERROR(VLOOKUP($C135,Favorites!$B:$R,2+I$1,FALSE),"---")</f>
        <v>---</v>
      </c>
      <c r="J135" s="74" t="str">
        <f>IFERROR(VLOOKUP($C135,Favorites!$B:$R,2+J$1,FALSE),"---")</f>
        <v>---</v>
      </c>
      <c r="K135" s="74" t="str">
        <f>IFERROR(VLOOKUP($C135,Favorites!$B:$R,2+K$1,FALSE),"---")</f>
        <v>---</v>
      </c>
      <c r="L135" s="74" t="str">
        <f>IFERROR(VLOOKUP($C135,Favorites!$B:$R,2+L$1,FALSE),"---")</f>
        <v>---</v>
      </c>
      <c r="M135" s="74" t="str">
        <f>IFERROR(VLOOKUP($C135,Favorites!$B:$R,2+M$1,FALSE),"---")</f>
        <v>---</v>
      </c>
      <c r="N135" s="74" t="str">
        <f>IFERROR(VLOOKUP($C135,Favorites!$B:$R,2+N$1,FALSE),"---")</f>
        <v>---</v>
      </c>
      <c r="O135" s="74" t="str">
        <f>IFERROR(VLOOKUP($C135,Favorites!$B:$R,2+O$1,FALSE),"---")</f>
        <v>---</v>
      </c>
      <c r="P135" s="74" t="str">
        <f>IFERROR(VLOOKUP($C135,Favorites!$B:$R,2+P$1,FALSE),"---")</f>
        <v>---</v>
      </c>
      <c r="Q135" s="74" t="str">
        <f>IFERROR(VLOOKUP($C135,Favorites!$B:$R,2+Q$1,FALSE),"---")</f>
        <v>---</v>
      </c>
      <c r="R135" s="74" t="str">
        <f>IFERROR(VLOOKUP($C135,Favorites!$B:$R,2+R$1,FALSE),"---")</f>
        <v>---</v>
      </c>
      <c r="S135" s="53" t="s">
        <v>1583</v>
      </c>
      <c r="T135" t="str">
        <f t="shared" si="2"/>
        <v>---------------------------------------------</v>
      </c>
    </row>
    <row r="136" spans="2:20" x14ac:dyDescent="0.2">
      <c r="B136" s="53" t="str">
        <f>VLOOKUP(C136,Mon!A:B,2,FALSE)</f>
        <v>WINDEladriel</v>
      </c>
      <c r="C136" s="48" t="s">
        <v>304</v>
      </c>
      <c r="D136" s="74" t="str">
        <f>IFERROR(VLOOKUP($C136,Favorites!$B:$R,2+D$1,FALSE),"---")</f>
        <v>---</v>
      </c>
      <c r="E136" s="74" t="str">
        <f>IFERROR(VLOOKUP($C136,Favorites!$B:$R,2+E$1,FALSE),"---")</f>
        <v>---</v>
      </c>
      <c r="F136" s="74" t="str">
        <f>IFERROR(VLOOKUP($C136,Favorites!$B:$R,2+F$1,FALSE),"---")</f>
        <v>---</v>
      </c>
      <c r="G136" s="74" t="str">
        <f>IFERROR(VLOOKUP($C136,Favorites!$B:$R,2+G$1,FALSE),"---")</f>
        <v>---</v>
      </c>
      <c r="H136" s="74" t="str">
        <f>IFERROR(VLOOKUP($C136,Favorites!$B:$R,2+H$1,FALSE),"---")</f>
        <v>---</v>
      </c>
      <c r="I136" s="74" t="str">
        <f>IFERROR(VLOOKUP($C136,Favorites!$B:$R,2+I$1,FALSE),"---")</f>
        <v>---</v>
      </c>
      <c r="J136" s="74" t="str">
        <f>IFERROR(VLOOKUP($C136,Favorites!$B:$R,2+J$1,FALSE),"---")</f>
        <v>---</v>
      </c>
      <c r="K136" s="74" t="str">
        <f>IFERROR(VLOOKUP($C136,Favorites!$B:$R,2+K$1,FALSE),"---")</f>
        <v>---</v>
      </c>
      <c r="L136" s="74" t="str">
        <f>IFERROR(VLOOKUP($C136,Favorites!$B:$R,2+L$1,FALSE),"---")</f>
        <v>---</v>
      </c>
      <c r="M136" s="74" t="str">
        <f>IFERROR(VLOOKUP($C136,Favorites!$B:$R,2+M$1,FALSE),"---")</f>
        <v>---</v>
      </c>
      <c r="N136" s="74" t="str">
        <f>IFERROR(VLOOKUP($C136,Favorites!$B:$R,2+N$1,FALSE),"---")</f>
        <v>---</v>
      </c>
      <c r="O136" s="74" t="str">
        <f>IFERROR(VLOOKUP($C136,Favorites!$B:$R,2+O$1,FALSE),"---")</f>
        <v>---</v>
      </c>
      <c r="P136" s="74" t="str">
        <f>IFERROR(VLOOKUP($C136,Favorites!$B:$R,2+P$1,FALSE),"---")</f>
        <v>---</v>
      </c>
      <c r="Q136" s="74" t="str">
        <f>IFERROR(VLOOKUP($C136,Favorites!$B:$R,2+Q$1,FALSE),"---")</f>
        <v>---</v>
      </c>
      <c r="R136" s="74" t="str">
        <f>IFERROR(VLOOKUP($C136,Favorites!$B:$R,2+R$1,FALSE),"---")</f>
        <v>---</v>
      </c>
      <c r="S136" s="53" t="s">
        <v>1583</v>
      </c>
      <c r="T136" t="str">
        <f t="shared" si="2"/>
        <v>---------------------------------------------</v>
      </c>
    </row>
    <row r="137" spans="2:20" x14ac:dyDescent="0.2">
      <c r="B137" s="53" t="str">
        <f>VLOOKUP(C137,Mon!A:B,2,FALSE)</f>
        <v>LIGHTEleanor</v>
      </c>
      <c r="C137" s="48" t="s">
        <v>220</v>
      </c>
      <c r="D137" s="74" t="str">
        <f>IFERROR(VLOOKUP($C137,Favorites!$B:$R,2+D$1,FALSE),"---")</f>
        <v>---</v>
      </c>
      <c r="E137" s="74" t="str">
        <f>IFERROR(VLOOKUP($C137,Favorites!$B:$R,2+E$1,FALSE),"---")</f>
        <v>---</v>
      </c>
      <c r="F137" s="74" t="str">
        <f>IFERROR(VLOOKUP($C137,Favorites!$B:$R,2+F$1,FALSE),"---")</f>
        <v>---</v>
      </c>
      <c r="G137" s="74" t="str">
        <f>IFERROR(VLOOKUP($C137,Favorites!$B:$R,2+G$1,FALSE),"---")</f>
        <v>---</v>
      </c>
      <c r="H137" s="74" t="str">
        <f>IFERROR(VLOOKUP($C137,Favorites!$B:$R,2+H$1,FALSE),"---")</f>
        <v>---</v>
      </c>
      <c r="I137" s="74" t="str">
        <f>IFERROR(VLOOKUP($C137,Favorites!$B:$R,2+I$1,FALSE),"---")</f>
        <v>---</v>
      </c>
      <c r="J137" s="74" t="str">
        <f>IFERROR(VLOOKUP($C137,Favorites!$B:$R,2+J$1,FALSE),"---")</f>
        <v>---</v>
      </c>
      <c r="K137" s="74" t="str">
        <f>IFERROR(VLOOKUP($C137,Favorites!$B:$R,2+K$1,FALSE),"---")</f>
        <v>---</v>
      </c>
      <c r="L137" s="74" t="str">
        <f>IFERROR(VLOOKUP($C137,Favorites!$B:$R,2+L$1,FALSE),"---")</f>
        <v>---</v>
      </c>
      <c r="M137" s="74" t="str">
        <f>IFERROR(VLOOKUP($C137,Favorites!$B:$R,2+M$1,FALSE),"---")</f>
        <v>---</v>
      </c>
      <c r="N137" s="74" t="str">
        <f>IFERROR(VLOOKUP($C137,Favorites!$B:$R,2+N$1,FALSE),"---")</f>
        <v>---</v>
      </c>
      <c r="O137" s="74" t="str">
        <f>IFERROR(VLOOKUP($C137,Favorites!$B:$R,2+O$1,FALSE),"---")</f>
        <v>---</v>
      </c>
      <c r="P137" s="74" t="str">
        <f>IFERROR(VLOOKUP($C137,Favorites!$B:$R,2+P$1,FALSE),"---")</f>
        <v>---</v>
      </c>
      <c r="Q137" s="74" t="str">
        <f>IFERROR(VLOOKUP($C137,Favorites!$B:$R,2+Q$1,FALSE),"---")</f>
        <v>---</v>
      </c>
      <c r="R137" s="74" t="str">
        <f>IFERROR(VLOOKUP($C137,Favorites!$B:$R,2+R$1,FALSE),"---")</f>
        <v>---</v>
      </c>
      <c r="S137" s="53" t="s">
        <v>1583</v>
      </c>
      <c r="T137" t="str">
        <f t="shared" si="2"/>
        <v>---------------------------------------------</v>
      </c>
    </row>
    <row r="138" spans="2:20" x14ac:dyDescent="0.2">
      <c r="B138" s="53" t="str">
        <f>VLOOKUP(C138,Mon!A:B,2,FALSE)</f>
        <v>LIGHTElenoa</v>
      </c>
      <c r="C138" s="48" t="s">
        <v>270</v>
      </c>
      <c r="D138" s="74" t="str">
        <f>IFERROR(VLOOKUP($C138,Favorites!$B:$R,2+D$1,FALSE),"---")</f>
        <v>---</v>
      </c>
      <c r="E138" s="74" t="str">
        <f>IFERROR(VLOOKUP($C138,Favorites!$B:$R,2+E$1,FALSE),"---")</f>
        <v>---</v>
      </c>
      <c r="F138" s="74" t="str">
        <f>IFERROR(VLOOKUP($C138,Favorites!$B:$R,2+F$1,FALSE),"---")</f>
        <v>---</v>
      </c>
      <c r="G138" s="74" t="str">
        <f>IFERROR(VLOOKUP($C138,Favorites!$B:$R,2+G$1,FALSE),"---")</f>
        <v>---</v>
      </c>
      <c r="H138" s="74" t="str">
        <f>IFERROR(VLOOKUP($C138,Favorites!$B:$R,2+H$1,FALSE),"---")</f>
        <v>---</v>
      </c>
      <c r="I138" s="74" t="str">
        <f>IFERROR(VLOOKUP($C138,Favorites!$B:$R,2+I$1,FALSE),"---")</f>
        <v>---</v>
      </c>
      <c r="J138" s="74" t="str">
        <f>IFERROR(VLOOKUP($C138,Favorites!$B:$R,2+J$1,FALSE),"---")</f>
        <v>---</v>
      </c>
      <c r="K138" s="74" t="str">
        <f>IFERROR(VLOOKUP($C138,Favorites!$B:$R,2+K$1,FALSE),"---")</f>
        <v>---</v>
      </c>
      <c r="L138" s="74" t="str">
        <f>IFERROR(VLOOKUP($C138,Favorites!$B:$R,2+L$1,FALSE),"---")</f>
        <v>---</v>
      </c>
      <c r="M138" s="74" t="str">
        <f>IFERROR(VLOOKUP($C138,Favorites!$B:$R,2+M$1,FALSE),"---")</f>
        <v>---</v>
      </c>
      <c r="N138" s="74" t="str">
        <f>IFERROR(VLOOKUP($C138,Favorites!$B:$R,2+N$1,FALSE),"---")</f>
        <v>---</v>
      </c>
      <c r="O138" s="74" t="str">
        <f>IFERROR(VLOOKUP($C138,Favorites!$B:$R,2+O$1,FALSE),"---")</f>
        <v>---</v>
      </c>
      <c r="P138" s="74" t="str">
        <f>IFERROR(VLOOKUP($C138,Favorites!$B:$R,2+P$1,FALSE),"---")</f>
        <v>---</v>
      </c>
      <c r="Q138" s="74" t="str">
        <f>IFERROR(VLOOKUP($C138,Favorites!$B:$R,2+Q$1,FALSE),"---")</f>
        <v>---</v>
      </c>
      <c r="R138" s="74" t="str">
        <f>IFERROR(VLOOKUP($C138,Favorites!$B:$R,2+R$1,FALSE),"---")</f>
        <v>---</v>
      </c>
      <c r="S138" s="53" t="s">
        <v>1583</v>
      </c>
      <c r="T138" t="str">
        <f t="shared" si="2"/>
        <v>---------------------------------------------</v>
      </c>
    </row>
    <row r="139" spans="2:20" x14ac:dyDescent="0.2">
      <c r="B139" s="53" t="str">
        <f>VLOOKUP(C139,Mon!A:B,2,FALSE)</f>
        <v>WATEREllena</v>
      </c>
      <c r="C139" s="48" t="s">
        <v>716</v>
      </c>
      <c r="D139" s="74" t="str">
        <f>IFERROR(VLOOKUP($C139,Favorites!$B:$R,2+D$1,FALSE),"---")</f>
        <v>---</v>
      </c>
      <c r="E139" s="74" t="str">
        <f>IFERROR(VLOOKUP($C139,Favorites!$B:$R,2+E$1,FALSE),"---")</f>
        <v>---</v>
      </c>
      <c r="F139" s="74" t="str">
        <f>IFERROR(VLOOKUP($C139,Favorites!$B:$R,2+F$1,FALSE),"---")</f>
        <v>---</v>
      </c>
      <c r="G139" s="74" t="str">
        <f>IFERROR(VLOOKUP($C139,Favorites!$B:$R,2+G$1,FALSE),"---")</f>
        <v>---</v>
      </c>
      <c r="H139" s="74" t="str">
        <f>IFERROR(VLOOKUP($C139,Favorites!$B:$R,2+H$1,FALSE),"---")</f>
        <v>---</v>
      </c>
      <c r="I139" s="74" t="str">
        <f>IFERROR(VLOOKUP($C139,Favorites!$B:$R,2+I$1,FALSE),"---")</f>
        <v>---</v>
      </c>
      <c r="J139" s="74" t="str">
        <f>IFERROR(VLOOKUP($C139,Favorites!$B:$R,2+J$1,FALSE),"---")</f>
        <v>---</v>
      </c>
      <c r="K139" s="74" t="str">
        <f>IFERROR(VLOOKUP($C139,Favorites!$B:$R,2+K$1,FALSE),"---")</f>
        <v>---</v>
      </c>
      <c r="L139" s="74" t="str">
        <f>IFERROR(VLOOKUP($C139,Favorites!$B:$R,2+L$1,FALSE),"---")</f>
        <v>---</v>
      </c>
      <c r="M139" s="74" t="str">
        <f>IFERROR(VLOOKUP($C139,Favorites!$B:$R,2+M$1,FALSE),"---")</f>
        <v>---</v>
      </c>
      <c r="N139" s="74" t="str">
        <f>IFERROR(VLOOKUP($C139,Favorites!$B:$R,2+N$1,FALSE),"---")</f>
        <v>---</v>
      </c>
      <c r="O139" s="74" t="str">
        <f>IFERROR(VLOOKUP($C139,Favorites!$B:$R,2+O$1,FALSE),"---")</f>
        <v>---</v>
      </c>
      <c r="P139" s="74" t="str">
        <f>IFERROR(VLOOKUP($C139,Favorites!$B:$R,2+P$1,FALSE),"---")</f>
        <v>---</v>
      </c>
      <c r="Q139" s="74" t="str">
        <f>IFERROR(VLOOKUP($C139,Favorites!$B:$R,2+Q$1,FALSE),"---")</f>
        <v>---</v>
      </c>
      <c r="R139" s="74" t="str">
        <f>IFERROR(VLOOKUP($C139,Favorites!$B:$R,2+R$1,FALSE),"---")</f>
        <v>---</v>
      </c>
      <c r="S139" s="53" t="s">
        <v>1583</v>
      </c>
      <c r="T139" t="str">
        <f t="shared" si="2"/>
        <v>---------------------------------------------</v>
      </c>
    </row>
    <row r="140" spans="2:20" x14ac:dyDescent="0.2">
      <c r="B140" s="53" t="str">
        <f>VLOOKUP(C140,Mon!A:B,2,FALSE)</f>
        <v>WATEREllin</v>
      </c>
      <c r="C140" s="48" t="s">
        <v>703</v>
      </c>
      <c r="D140" s="74" t="str">
        <f>IFERROR(VLOOKUP($C140,Favorites!$B:$R,2+D$1,FALSE),"---")</f>
        <v>---</v>
      </c>
      <c r="E140" s="74" t="str">
        <f>IFERROR(VLOOKUP($C140,Favorites!$B:$R,2+E$1,FALSE),"---")</f>
        <v>---</v>
      </c>
      <c r="F140" s="74" t="str">
        <f>IFERROR(VLOOKUP($C140,Favorites!$B:$R,2+F$1,FALSE),"---")</f>
        <v>---</v>
      </c>
      <c r="G140" s="74" t="str">
        <f>IFERROR(VLOOKUP($C140,Favorites!$B:$R,2+G$1,FALSE),"---")</f>
        <v>---</v>
      </c>
      <c r="H140" s="74" t="str">
        <f>IFERROR(VLOOKUP($C140,Favorites!$B:$R,2+H$1,FALSE),"---")</f>
        <v>---</v>
      </c>
      <c r="I140" s="74" t="str">
        <f>IFERROR(VLOOKUP($C140,Favorites!$B:$R,2+I$1,FALSE),"---")</f>
        <v>---</v>
      </c>
      <c r="J140" s="74" t="str">
        <f>IFERROR(VLOOKUP($C140,Favorites!$B:$R,2+J$1,FALSE),"---")</f>
        <v>---</v>
      </c>
      <c r="K140" s="74" t="str">
        <f>IFERROR(VLOOKUP($C140,Favorites!$B:$R,2+K$1,FALSE),"---")</f>
        <v>---</v>
      </c>
      <c r="L140" s="74" t="str">
        <f>IFERROR(VLOOKUP($C140,Favorites!$B:$R,2+L$1,FALSE),"---")</f>
        <v>---</v>
      </c>
      <c r="M140" s="74" t="str">
        <f>IFERROR(VLOOKUP($C140,Favorites!$B:$R,2+M$1,FALSE),"---")</f>
        <v>---</v>
      </c>
      <c r="N140" s="74" t="str">
        <f>IFERROR(VLOOKUP($C140,Favorites!$B:$R,2+N$1,FALSE),"---")</f>
        <v>---</v>
      </c>
      <c r="O140" s="74" t="str">
        <f>IFERROR(VLOOKUP($C140,Favorites!$B:$R,2+O$1,FALSE),"---")</f>
        <v>---</v>
      </c>
      <c r="P140" s="74" t="str">
        <f>IFERROR(VLOOKUP($C140,Favorites!$B:$R,2+P$1,FALSE),"---")</f>
        <v>---</v>
      </c>
      <c r="Q140" s="74" t="str">
        <f>IFERROR(VLOOKUP($C140,Favorites!$B:$R,2+Q$1,FALSE),"---")</f>
        <v>---</v>
      </c>
      <c r="R140" s="74" t="str">
        <f>IFERROR(VLOOKUP($C140,Favorites!$B:$R,2+R$1,FALSE),"---")</f>
        <v>---</v>
      </c>
      <c r="S140" s="53" t="s">
        <v>1583</v>
      </c>
      <c r="T140" t="str">
        <f t="shared" si="2"/>
        <v>---------------------------------------------</v>
      </c>
    </row>
    <row r="141" spans="2:20" x14ac:dyDescent="0.2">
      <c r="B141" s="53" t="str">
        <f>VLOOKUP(C141,Mon!A:B,2,FALSE)</f>
        <v>LIGHTElpuria</v>
      </c>
      <c r="C141" s="48" t="s">
        <v>739</v>
      </c>
      <c r="D141" s="74" t="str">
        <f>IFERROR(VLOOKUP($C141,Favorites!$B:$R,2+D$1,FALSE),"---")</f>
        <v>---</v>
      </c>
      <c r="E141" s="74" t="str">
        <f>IFERROR(VLOOKUP($C141,Favorites!$B:$R,2+E$1,FALSE),"---")</f>
        <v>---</v>
      </c>
      <c r="F141" s="74" t="str">
        <f>IFERROR(VLOOKUP($C141,Favorites!$B:$R,2+F$1,FALSE),"---")</f>
        <v>---</v>
      </c>
      <c r="G141" s="74" t="str">
        <f>IFERROR(VLOOKUP($C141,Favorites!$B:$R,2+G$1,FALSE),"---")</f>
        <v>---</v>
      </c>
      <c r="H141" s="74" t="str">
        <f>IFERROR(VLOOKUP($C141,Favorites!$B:$R,2+H$1,FALSE),"---")</f>
        <v>---</v>
      </c>
      <c r="I141" s="74" t="str">
        <f>IFERROR(VLOOKUP($C141,Favorites!$B:$R,2+I$1,FALSE),"---")</f>
        <v>---</v>
      </c>
      <c r="J141" s="74" t="str">
        <f>IFERROR(VLOOKUP($C141,Favorites!$B:$R,2+J$1,FALSE),"---")</f>
        <v>---</v>
      </c>
      <c r="K141" s="74" t="str">
        <f>IFERROR(VLOOKUP($C141,Favorites!$B:$R,2+K$1,FALSE),"---")</f>
        <v>---</v>
      </c>
      <c r="L141" s="74" t="str">
        <f>IFERROR(VLOOKUP($C141,Favorites!$B:$R,2+L$1,FALSE),"---")</f>
        <v>---</v>
      </c>
      <c r="M141" s="74" t="str">
        <f>IFERROR(VLOOKUP($C141,Favorites!$B:$R,2+M$1,FALSE),"---")</f>
        <v>---</v>
      </c>
      <c r="N141" s="74" t="str">
        <f>IFERROR(VLOOKUP($C141,Favorites!$B:$R,2+N$1,FALSE),"---")</f>
        <v>---</v>
      </c>
      <c r="O141" s="74" t="str">
        <f>IFERROR(VLOOKUP($C141,Favorites!$B:$R,2+O$1,FALSE),"---")</f>
        <v>---</v>
      </c>
      <c r="P141" s="74" t="str">
        <f>IFERROR(VLOOKUP($C141,Favorites!$B:$R,2+P$1,FALSE),"---")</f>
        <v>---</v>
      </c>
      <c r="Q141" s="74" t="str">
        <f>IFERROR(VLOOKUP($C141,Favorites!$B:$R,2+Q$1,FALSE),"---")</f>
        <v>---</v>
      </c>
      <c r="R141" s="74" t="str">
        <f>IFERROR(VLOOKUP($C141,Favorites!$B:$R,2+R$1,FALSE),"---")</f>
        <v>---</v>
      </c>
      <c r="S141" s="53" t="s">
        <v>1583</v>
      </c>
      <c r="T141" t="str">
        <f t="shared" si="2"/>
        <v>---------------------------------------------</v>
      </c>
    </row>
    <row r="142" spans="2:20" x14ac:dyDescent="0.2">
      <c r="B142" s="53" t="str">
        <f>VLOOKUP(C142,Mon!A:B,2,FALSE)</f>
        <v>LIGHTElsharion</v>
      </c>
      <c r="C142" s="48" t="s">
        <v>265</v>
      </c>
      <c r="D142" s="74" t="str">
        <f>IFERROR(VLOOKUP($C142,Favorites!$B:$R,2+D$1,FALSE),"---")</f>
        <v>---</v>
      </c>
      <c r="E142" s="74" t="str">
        <f>IFERROR(VLOOKUP($C142,Favorites!$B:$R,2+E$1,FALSE),"---")</f>
        <v>---</v>
      </c>
      <c r="F142" s="74" t="str">
        <f>IFERROR(VLOOKUP($C142,Favorites!$B:$R,2+F$1,FALSE),"---")</f>
        <v>---</v>
      </c>
      <c r="G142" s="74" t="str">
        <f>IFERROR(VLOOKUP($C142,Favorites!$B:$R,2+G$1,FALSE),"---")</f>
        <v>---</v>
      </c>
      <c r="H142" s="74" t="str">
        <f>IFERROR(VLOOKUP($C142,Favorites!$B:$R,2+H$1,FALSE),"---")</f>
        <v>---</v>
      </c>
      <c r="I142" s="74" t="str">
        <f>IFERROR(VLOOKUP($C142,Favorites!$B:$R,2+I$1,FALSE),"---")</f>
        <v>---</v>
      </c>
      <c r="J142" s="74" t="str">
        <f>IFERROR(VLOOKUP($C142,Favorites!$B:$R,2+J$1,FALSE),"---")</f>
        <v>---</v>
      </c>
      <c r="K142" s="74" t="str">
        <f>IFERROR(VLOOKUP($C142,Favorites!$B:$R,2+K$1,FALSE),"---")</f>
        <v>---</v>
      </c>
      <c r="L142" s="74" t="str">
        <f>IFERROR(VLOOKUP($C142,Favorites!$B:$R,2+L$1,FALSE),"---")</f>
        <v>---</v>
      </c>
      <c r="M142" s="74" t="str">
        <f>IFERROR(VLOOKUP($C142,Favorites!$B:$R,2+M$1,FALSE),"---")</f>
        <v>---</v>
      </c>
      <c r="N142" s="74" t="str">
        <f>IFERROR(VLOOKUP($C142,Favorites!$B:$R,2+N$1,FALSE),"---")</f>
        <v>---</v>
      </c>
      <c r="O142" s="74" t="str">
        <f>IFERROR(VLOOKUP($C142,Favorites!$B:$R,2+O$1,FALSE),"---")</f>
        <v>---</v>
      </c>
      <c r="P142" s="74" t="str">
        <f>IFERROR(VLOOKUP($C142,Favorites!$B:$R,2+P$1,FALSE),"---")</f>
        <v>---</v>
      </c>
      <c r="Q142" s="74" t="str">
        <f>IFERROR(VLOOKUP($C142,Favorites!$B:$R,2+Q$1,FALSE),"---")</f>
        <v>---</v>
      </c>
      <c r="R142" s="74" t="str">
        <f>IFERROR(VLOOKUP($C142,Favorites!$B:$R,2+R$1,FALSE),"---")</f>
        <v>---</v>
      </c>
      <c r="S142" s="53" t="s">
        <v>1583</v>
      </c>
      <c r="T142" t="str">
        <f t="shared" si="2"/>
        <v>---------------------------------------------</v>
      </c>
    </row>
    <row r="143" spans="2:20" x14ac:dyDescent="0.2">
      <c r="B143" s="53" t="str">
        <f>VLOOKUP(C143,Mon!A:B,2,FALSE)</f>
        <v>WATERElucia</v>
      </c>
      <c r="C143" s="48" t="s">
        <v>765</v>
      </c>
      <c r="D143" s="74" t="str">
        <f>IFERROR(VLOOKUP($C143,Favorites!$B:$R,2+D$1,FALSE),"---")</f>
        <v>---</v>
      </c>
      <c r="E143" s="74" t="str">
        <f>IFERROR(VLOOKUP($C143,Favorites!$B:$R,2+E$1,FALSE),"---")</f>
        <v>---</v>
      </c>
      <c r="F143" s="74" t="str">
        <f>IFERROR(VLOOKUP($C143,Favorites!$B:$R,2+F$1,FALSE),"---")</f>
        <v>---</v>
      </c>
      <c r="G143" s="74" t="str">
        <f>IFERROR(VLOOKUP($C143,Favorites!$B:$R,2+G$1,FALSE),"---")</f>
        <v>---</v>
      </c>
      <c r="H143" s="74" t="str">
        <f>IFERROR(VLOOKUP($C143,Favorites!$B:$R,2+H$1,FALSE),"---")</f>
        <v>---</v>
      </c>
      <c r="I143" s="74" t="str">
        <f>IFERROR(VLOOKUP($C143,Favorites!$B:$R,2+I$1,FALSE),"---")</f>
        <v>---</v>
      </c>
      <c r="J143" s="74" t="str">
        <f>IFERROR(VLOOKUP($C143,Favorites!$B:$R,2+J$1,FALSE),"---")</f>
        <v>---</v>
      </c>
      <c r="K143" s="74" t="str">
        <f>IFERROR(VLOOKUP($C143,Favorites!$B:$R,2+K$1,FALSE),"---")</f>
        <v>---</v>
      </c>
      <c r="L143" s="74" t="str">
        <f>IFERROR(VLOOKUP($C143,Favorites!$B:$R,2+L$1,FALSE),"---")</f>
        <v>---</v>
      </c>
      <c r="M143" s="74" t="str">
        <f>IFERROR(VLOOKUP($C143,Favorites!$B:$R,2+M$1,FALSE),"---")</f>
        <v>---</v>
      </c>
      <c r="N143" s="74" t="str">
        <f>IFERROR(VLOOKUP($C143,Favorites!$B:$R,2+N$1,FALSE),"---")</f>
        <v>---</v>
      </c>
      <c r="O143" s="74" t="str">
        <f>IFERROR(VLOOKUP($C143,Favorites!$B:$R,2+O$1,FALSE),"---")</f>
        <v>---</v>
      </c>
      <c r="P143" s="74" t="str">
        <f>IFERROR(VLOOKUP($C143,Favorites!$B:$R,2+P$1,FALSE),"---")</f>
        <v>---</v>
      </c>
      <c r="Q143" s="74" t="str">
        <f>IFERROR(VLOOKUP($C143,Favorites!$B:$R,2+Q$1,FALSE),"---")</f>
        <v>---</v>
      </c>
      <c r="R143" s="74" t="str">
        <f>IFERROR(VLOOKUP($C143,Favorites!$B:$R,2+R$1,FALSE),"---")</f>
        <v>---</v>
      </c>
      <c r="S143" s="53" t="s">
        <v>1583</v>
      </c>
      <c r="T143" t="str">
        <f t="shared" si="2"/>
        <v>---------------------------------------------</v>
      </c>
    </row>
    <row r="144" spans="2:20" x14ac:dyDescent="0.2">
      <c r="B144" s="53" t="str">
        <f>VLOOKUP(C144,Mon!A:B,2,FALSE)</f>
        <v>LIGHTEludain</v>
      </c>
      <c r="C144" s="48" t="s">
        <v>719</v>
      </c>
      <c r="D144" s="74" t="str">
        <f>IFERROR(VLOOKUP($C144,Favorites!$B:$R,2+D$1,FALSE),"---")</f>
        <v>---</v>
      </c>
      <c r="E144" s="74" t="str">
        <f>IFERROR(VLOOKUP($C144,Favorites!$B:$R,2+E$1,FALSE),"---")</f>
        <v>---</v>
      </c>
      <c r="F144" s="74" t="str">
        <f>IFERROR(VLOOKUP($C144,Favorites!$B:$R,2+F$1,FALSE),"---")</f>
        <v>---</v>
      </c>
      <c r="G144" s="74" t="str">
        <f>IFERROR(VLOOKUP($C144,Favorites!$B:$R,2+G$1,FALSE),"---")</f>
        <v>---</v>
      </c>
      <c r="H144" s="74" t="str">
        <f>IFERROR(VLOOKUP($C144,Favorites!$B:$R,2+H$1,FALSE),"---")</f>
        <v>---</v>
      </c>
      <c r="I144" s="74" t="str">
        <f>IFERROR(VLOOKUP($C144,Favorites!$B:$R,2+I$1,FALSE),"---")</f>
        <v>---</v>
      </c>
      <c r="J144" s="74" t="str">
        <f>IFERROR(VLOOKUP($C144,Favorites!$B:$R,2+J$1,FALSE),"---")</f>
        <v>---</v>
      </c>
      <c r="K144" s="74" t="str">
        <f>IFERROR(VLOOKUP($C144,Favorites!$B:$R,2+K$1,FALSE),"---")</f>
        <v>---</v>
      </c>
      <c r="L144" s="74" t="str">
        <f>IFERROR(VLOOKUP($C144,Favorites!$B:$R,2+L$1,FALSE),"---")</f>
        <v>---</v>
      </c>
      <c r="M144" s="74" t="str">
        <f>IFERROR(VLOOKUP($C144,Favorites!$B:$R,2+M$1,FALSE),"---")</f>
        <v>---</v>
      </c>
      <c r="N144" s="74" t="str">
        <f>IFERROR(VLOOKUP($C144,Favorites!$B:$R,2+N$1,FALSE),"---")</f>
        <v>---</v>
      </c>
      <c r="O144" s="74" t="str">
        <f>IFERROR(VLOOKUP($C144,Favorites!$B:$R,2+O$1,FALSE),"---")</f>
        <v>---</v>
      </c>
      <c r="P144" s="74" t="str">
        <f>IFERROR(VLOOKUP($C144,Favorites!$B:$R,2+P$1,FALSE),"---")</f>
        <v>---</v>
      </c>
      <c r="Q144" s="74" t="str">
        <f>IFERROR(VLOOKUP($C144,Favorites!$B:$R,2+Q$1,FALSE),"---")</f>
        <v>---</v>
      </c>
      <c r="R144" s="74" t="str">
        <f>IFERROR(VLOOKUP($C144,Favorites!$B:$R,2+R$1,FALSE),"---")</f>
        <v>---</v>
      </c>
      <c r="S144" s="53" t="s">
        <v>1583</v>
      </c>
      <c r="T144" t="str">
        <f t="shared" si="2"/>
        <v>---------------------------------------------</v>
      </c>
    </row>
    <row r="145" spans="2:20" x14ac:dyDescent="0.2">
      <c r="B145" s="53" t="str">
        <f>VLOOKUP(C145,Mon!A:B,2,FALSE)</f>
        <v>LIGHTEludia</v>
      </c>
      <c r="C145" s="48" t="s">
        <v>351</v>
      </c>
      <c r="D145" s="74" t="str">
        <f>IFERROR(VLOOKUP($C145,Favorites!$B:$R,2+D$1,FALSE),"---")</f>
        <v>---</v>
      </c>
      <c r="E145" s="74" t="str">
        <f>IFERROR(VLOOKUP($C145,Favorites!$B:$R,2+E$1,FALSE),"---")</f>
        <v>---</v>
      </c>
      <c r="F145" s="74" t="str">
        <f>IFERROR(VLOOKUP($C145,Favorites!$B:$R,2+F$1,FALSE),"---")</f>
        <v>---</v>
      </c>
      <c r="G145" s="74" t="str">
        <f>IFERROR(VLOOKUP($C145,Favorites!$B:$R,2+G$1,FALSE),"---")</f>
        <v>---</v>
      </c>
      <c r="H145" s="74" t="str">
        <f>IFERROR(VLOOKUP($C145,Favorites!$B:$R,2+H$1,FALSE),"---")</f>
        <v>---</v>
      </c>
      <c r="I145" s="74" t="str">
        <f>IFERROR(VLOOKUP($C145,Favorites!$B:$R,2+I$1,FALSE),"---")</f>
        <v>---</v>
      </c>
      <c r="J145" s="74" t="str">
        <f>IFERROR(VLOOKUP($C145,Favorites!$B:$R,2+J$1,FALSE),"---")</f>
        <v>---</v>
      </c>
      <c r="K145" s="74" t="str">
        <f>IFERROR(VLOOKUP($C145,Favorites!$B:$R,2+K$1,FALSE),"---")</f>
        <v>---</v>
      </c>
      <c r="L145" s="74" t="str">
        <f>IFERROR(VLOOKUP($C145,Favorites!$B:$R,2+L$1,FALSE),"---")</f>
        <v>---</v>
      </c>
      <c r="M145" s="74" t="str">
        <f>IFERROR(VLOOKUP($C145,Favorites!$B:$R,2+M$1,FALSE),"---")</f>
        <v>---</v>
      </c>
      <c r="N145" s="74" t="str">
        <f>IFERROR(VLOOKUP($C145,Favorites!$B:$R,2+N$1,FALSE),"---")</f>
        <v>---</v>
      </c>
      <c r="O145" s="74" t="str">
        <f>IFERROR(VLOOKUP($C145,Favorites!$B:$R,2+O$1,FALSE),"---")</f>
        <v>---</v>
      </c>
      <c r="P145" s="74" t="str">
        <f>IFERROR(VLOOKUP($C145,Favorites!$B:$R,2+P$1,FALSE),"---")</f>
        <v>---</v>
      </c>
      <c r="Q145" s="74" t="str">
        <f>IFERROR(VLOOKUP($C145,Favorites!$B:$R,2+Q$1,FALSE),"---")</f>
        <v>---</v>
      </c>
      <c r="R145" s="74" t="str">
        <f>IFERROR(VLOOKUP($C145,Favorites!$B:$R,2+R$1,FALSE),"---")</f>
        <v>---</v>
      </c>
      <c r="S145" s="53" t="s">
        <v>1583</v>
      </c>
      <c r="T145" t="str">
        <f t="shared" si="2"/>
        <v>---------------------------------------------</v>
      </c>
    </row>
    <row r="146" spans="2:20" x14ac:dyDescent="0.2">
      <c r="B146" s="53" t="str">
        <f>VLOOKUP(C146,Mon!A:B,2,FALSE)</f>
        <v>WATEREluin</v>
      </c>
      <c r="C146" s="48" t="s">
        <v>564</v>
      </c>
      <c r="D146" s="74" t="str">
        <f>IFERROR(VLOOKUP($C146,Favorites!$B:$R,2+D$1,FALSE),"---")</f>
        <v>---</v>
      </c>
      <c r="E146" s="74" t="str">
        <f>IFERROR(VLOOKUP($C146,Favorites!$B:$R,2+E$1,FALSE),"---")</f>
        <v>---</v>
      </c>
      <c r="F146" s="74" t="str">
        <f>IFERROR(VLOOKUP($C146,Favorites!$B:$R,2+F$1,FALSE),"---")</f>
        <v>---</v>
      </c>
      <c r="G146" s="74" t="str">
        <f>IFERROR(VLOOKUP($C146,Favorites!$B:$R,2+G$1,FALSE),"---")</f>
        <v>---</v>
      </c>
      <c r="H146" s="74" t="str">
        <f>IFERROR(VLOOKUP($C146,Favorites!$B:$R,2+H$1,FALSE),"---")</f>
        <v>---</v>
      </c>
      <c r="I146" s="74" t="str">
        <f>IFERROR(VLOOKUP($C146,Favorites!$B:$R,2+I$1,FALSE),"---")</f>
        <v>---</v>
      </c>
      <c r="J146" s="74" t="str">
        <f>IFERROR(VLOOKUP($C146,Favorites!$B:$R,2+J$1,FALSE),"---")</f>
        <v>---</v>
      </c>
      <c r="K146" s="74" t="str">
        <f>IFERROR(VLOOKUP($C146,Favorites!$B:$R,2+K$1,FALSE),"---")</f>
        <v>---</v>
      </c>
      <c r="L146" s="74" t="str">
        <f>IFERROR(VLOOKUP($C146,Favorites!$B:$R,2+L$1,FALSE),"---")</f>
        <v>---</v>
      </c>
      <c r="M146" s="74" t="str">
        <f>IFERROR(VLOOKUP($C146,Favorites!$B:$R,2+M$1,FALSE),"---")</f>
        <v>---</v>
      </c>
      <c r="N146" s="74" t="str">
        <f>IFERROR(VLOOKUP($C146,Favorites!$B:$R,2+N$1,FALSE),"---")</f>
        <v>---</v>
      </c>
      <c r="O146" s="74" t="str">
        <f>IFERROR(VLOOKUP($C146,Favorites!$B:$R,2+O$1,FALSE),"---")</f>
        <v>---</v>
      </c>
      <c r="P146" s="74" t="str">
        <f>IFERROR(VLOOKUP($C146,Favorites!$B:$R,2+P$1,FALSE),"---")</f>
        <v>---</v>
      </c>
      <c r="Q146" s="74" t="str">
        <f>IFERROR(VLOOKUP($C146,Favorites!$B:$R,2+Q$1,FALSE),"---")</f>
        <v>---</v>
      </c>
      <c r="R146" s="74" t="str">
        <f>IFERROR(VLOOKUP($C146,Favorites!$B:$R,2+R$1,FALSE),"---")</f>
        <v>---</v>
      </c>
      <c r="S146" s="53" t="s">
        <v>1583</v>
      </c>
      <c r="T146" t="str">
        <f t="shared" si="2"/>
        <v>---------------------------------------------</v>
      </c>
    </row>
    <row r="147" spans="2:20" x14ac:dyDescent="0.2">
      <c r="B147" s="53" t="str">
        <f>VLOOKUP(C147,Mon!A:B,2,FALSE)</f>
        <v>LIGHTEmily</v>
      </c>
      <c r="C147" s="48" t="s">
        <v>91</v>
      </c>
      <c r="D147" s="74" t="str">
        <f>IFERROR(VLOOKUP($C147,Favorites!$B:$R,2+D$1,FALSE),"---")</f>
        <v>---</v>
      </c>
      <c r="E147" s="74" t="str">
        <f>IFERROR(VLOOKUP($C147,Favorites!$B:$R,2+E$1,FALSE),"---")</f>
        <v>---</v>
      </c>
      <c r="F147" s="74" t="str">
        <f>IFERROR(VLOOKUP($C147,Favorites!$B:$R,2+F$1,FALSE),"---")</f>
        <v>---</v>
      </c>
      <c r="G147" s="74" t="str">
        <f>IFERROR(VLOOKUP($C147,Favorites!$B:$R,2+G$1,FALSE),"---")</f>
        <v>---</v>
      </c>
      <c r="H147" s="74" t="str">
        <f>IFERROR(VLOOKUP($C147,Favorites!$B:$R,2+H$1,FALSE),"---")</f>
        <v>---</v>
      </c>
      <c r="I147" s="74" t="str">
        <f>IFERROR(VLOOKUP($C147,Favorites!$B:$R,2+I$1,FALSE),"---")</f>
        <v>---</v>
      </c>
      <c r="J147" s="74" t="str">
        <f>IFERROR(VLOOKUP($C147,Favorites!$B:$R,2+J$1,FALSE),"---")</f>
        <v>---</v>
      </c>
      <c r="K147" s="74" t="str">
        <f>IFERROR(VLOOKUP($C147,Favorites!$B:$R,2+K$1,FALSE),"---")</f>
        <v>---</v>
      </c>
      <c r="L147" s="74" t="str">
        <f>IFERROR(VLOOKUP($C147,Favorites!$B:$R,2+L$1,FALSE),"---")</f>
        <v>---</v>
      </c>
      <c r="M147" s="74" t="str">
        <f>IFERROR(VLOOKUP($C147,Favorites!$B:$R,2+M$1,FALSE),"---")</f>
        <v>---</v>
      </c>
      <c r="N147" s="74" t="str">
        <f>IFERROR(VLOOKUP($C147,Favorites!$B:$R,2+N$1,FALSE),"---")</f>
        <v>---</v>
      </c>
      <c r="O147" s="74" t="str">
        <f>IFERROR(VLOOKUP($C147,Favorites!$B:$R,2+O$1,FALSE),"---")</f>
        <v>---</v>
      </c>
      <c r="P147" s="74" t="str">
        <f>IFERROR(VLOOKUP($C147,Favorites!$B:$R,2+P$1,FALSE),"---")</f>
        <v>---</v>
      </c>
      <c r="Q147" s="74" t="str">
        <f>IFERROR(VLOOKUP($C147,Favorites!$B:$R,2+Q$1,FALSE),"---")</f>
        <v>---</v>
      </c>
      <c r="R147" s="74" t="str">
        <f>IFERROR(VLOOKUP($C147,Favorites!$B:$R,2+R$1,FALSE),"---")</f>
        <v>---</v>
      </c>
      <c r="S147" s="53" t="s">
        <v>1583</v>
      </c>
      <c r="T147" t="str">
        <f t="shared" si="2"/>
        <v>---------------------------------------------</v>
      </c>
    </row>
    <row r="148" spans="2:20" x14ac:dyDescent="0.2">
      <c r="B148" s="53" t="str">
        <f>VLOOKUP(C148,Mon!A:B,2,FALSE)</f>
        <v>WATEREmma</v>
      </c>
      <c r="C148" s="48" t="s">
        <v>391</v>
      </c>
      <c r="D148" s="74" t="str">
        <f>IFERROR(VLOOKUP($C148,Favorites!$B:$R,2+D$1,FALSE),"---")</f>
        <v>---</v>
      </c>
      <c r="E148" s="74" t="str">
        <f>IFERROR(VLOOKUP($C148,Favorites!$B:$R,2+E$1,FALSE),"---")</f>
        <v>---</v>
      </c>
      <c r="F148" s="74" t="str">
        <f>IFERROR(VLOOKUP($C148,Favorites!$B:$R,2+F$1,FALSE),"---")</f>
        <v>---</v>
      </c>
      <c r="G148" s="74" t="str">
        <f>IFERROR(VLOOKUP($C148,Favorites!$B:$R,2+G$1,FALSE),"---")</f>
        <v>---</v>
      </c>
      <c r="H148" s="74" t="str">
        <f>IFERROR(VLOOKUP($C148,Favorites!$B:$R,2+H$1,FALSE),"---")</f>
        <v>---</v>
      </c>
      <c r="I148" s="74" t="str">
        <f>IFERROR(VLOOKUP($C148,Favorites!$B:$R,2+I$1,FALSE),"---")</f>
        <v>---</v>
      </c>
      <c r="J148" s="74" t="str">
        <f>IFERROR(VLOOKUP($C148,Favorites!$B:$R,2+J$1,FALSE),"---")</f>
        <v>---</v>
      </c>
      <c r="K148" s="74" t="str">
        <f>IFERROR(VLOOKUP($C148,Favorites!$B:$R,2+K$1,FALSE),"---")</f>
        <v>---</v>
      </c>
      <c r="L148" s="74" t="str">
        <f>IFERROR(VLOOKUP($C148,Favorites!$B:$R,2+L$1,FALSE),"---")</f>
        <v>---</v>
      </c>
      <c r="M148" s="74" t="str">
        <f>IFERROR(VLOOKUP($C148,Favorites!$B:$R,2+M$1,FALSE),"---")</f>
        <v>---</v>
      </c>
      <c r="N148" s="74" t="str">
        <f>IFERROR(VLOOKUP($C148,Favorites!$B:$R,2+N$1,FALSE),"---")</f>
        <v>---</v>
      </c>
      <c r="O148" s="74" t="str">
        <f>IFERROR(VLOOKUP($C148,Favorites!$B:$R,2+O$1,FALSE),"---")</f>
        <v>---</v>
      </c>
      <c r="P148" s="74" t="str">
        <f>IFERROR(VLOOKUP($C148,Favorites!$B:$R,2+P$1,FALSE),"---")</f>
        <v>---</v>
      </c>
      <c r="Q148" s="74" t="str">
        <f>IFERROR(VLOOKUP($C148,Favorites!$B:$R,2+Q$1,FALSE),"---")</f>
        <v>---</v>
      </c>
      <c r="R148" s="74" t="str">
        <f>IFERROR(VLOOKUP($C148,Favorites!$B:$R,2+R$1,FALSE),"---")</f>
        <v>---</v>
      </c>
      <c r="S148" s="53" t="s">
        <v>1583</v>
      </c>
      <c r="T148" t="str">
        <f t="shared" si="2"/>
        <v>---------------------------------------------</v>
      </c>
    </row>
    <row r="149" spans="2:20" x14ac:dyDescent="0.2">
      <c r="B149" s="53" t="str">
        <f>VLOOKUP(C149,Mon!A:B,2,FALSE)</f>
        <v>LIGHTEredas</v>
      </c>
      <c r="C149" s="48" t="s">
        <v>540</v>
      </c>
      <c r="D149" s="74" t="str">
        <f>IFERROR(VLOOKUP($C149,Favorites!$B:$R,2+D$1,FALSE),"---")</f>
        <v>---</v>
      </c>
      <c r="E149" s="74" t="str">
        <f>IFERROR(VLOOKUP($C149,Favorites!$B:$R,2+E$1,FALSE),"---")</f>
        <v>---</v>
      </c>
      <c r="F149" s="74" t="str">
        <f>IFERROR(VLOOKUP($C149,Favorites!$B:$R,2+F$1,FALSE),"---")</f>
        <v>---</v>
      </c>
      <c r="G149" s="74" t="str">
        <f>IFERROR(VLOOKUP($C149,Favorites!$B:$R,2+G$1,FALSE),"---")</f>
        <v>---</v>
      </c>
      <c r="H149" s="74" t="str">
        <f>IFERROR(VLOOKUP($C149,Favorites!$B:$R,2+H$1,FALSE),"---")</f>
        <v>---</v>
      </c>
      <c r="I149" s="74" t="str">
        <f>IFERROR(VLOOKUP($C149,Favorites!$B:$R,2+I$1,FALSE),"---")</f>
        <v>---</v>
      </c>
      <c r="J149" s="74" t="str">
        <f>IFERROR(VLOOKUP($C149,Favorites!$B:$R,2+J$1,FALSE),"---")</f>
        <v>---</v>
      </c>
      <c r="K149" s="74" t="str">
        <f>IFERROR(VLOOKUP($C149,Favorites!$B:$R,2+K$1,FALSE),"---")</f>
        <v>---</v>
      </c>
      <c r="L149" s="74" t="str">
        <f>IFERROR(VLOOKUP($C149,Favorites!$B:$R,2+L$1,FALSE),"---")</f>
        <v>---</v>
      </c>
      <c r="M149" s="74" t="str">
        <f>IFERROR(VLOOKUP($C149,Favorites!$B:$R,2+M$1,FALSE),"---")</f>
        <v>---</v>
      </c>
      <c r="N149" s="74" t="str">
        <f>IFERROR(VLOOKUP($C149,Favorites!$B:$R,2+N$1,FALSE),"---")</f>
        <v>---</v>
      </c>
      <c r="O149" s="74" t="str">
        <f>IFERROR(VLOOKUP($C149,Favorites!$B:$R,2+O$1,FALSE),"---")</f>
        <v>---</v>
      </c>
      <c r="P149" s="74" t="str">
        <f>IFERROR(VLOOKUP($C149,Favorites!$B:$R,2+P$1,FALSE),"---")</f>
        <v>---</v>
      </c>
      <c r="Q149" s="74" t="str">
        <f>IFERROR(VLOOKUP($C149,Favorites!$B:$R,2+Q$1,FALSE),"---")</f>
        <v>---</v>
      </c>
      <c r="R149" s="74" t="str">
        <f>IFERROR(VLOOKUP($C149,Favorites!$B:$R,2+R$1,FALSE),"---")</f>
        <v>---</v>
      </c>
      <c r="S149" s="53" t="s">
        <v>1583</v>
      </c>
      <c r="T149" t="str">
        <f t="shared" si="2"/>
        <v>---------------------------------------------</v>
      </c>
    </row>
    <row r="150" spans="2:20" x14ac:dyDescent="0.2">
      <c r="B150" s="53" t="str">
        <f>VLOOKUP(C150,Mon!A:B,2,FALSE)</f>
        <v>WINDErmeda</v>
      </c>
      <c r="C150" s="48" t="s">
        <v>738</v>
      </c>
      <c r="D150" s="74" t="str">
        <f>IFERROR(VLOOKUP($C150,Favorites!$B:$R,2+D$1,FALSE),"---")</f>
        <v>---</v>
      </c>
      <c r="E150" s="74" t="str">
        <f>IFERROR(VLOOKUP($C150,Favorites!$B:$R,2+E$1,FALSE),"---")</f>
        <v>---</v>
      </c>
      <c r="F150" s="74" t="str">
        <f>IFERROR(VLOOKUP($C150,Favorites!$B:$R,2+F$1,FALSE),"---")</f>
        <v>---</v>
      </c>
      <c r="G150" s="74" t="str">
        <f>IFERROR(VLOOKUP($C150,Favorites!$B:$R,2+G$1,FALSE),"---")</f>
        <v>---</v>
      </c>
      <c r="H150" s="74" t="str">
        <f>IFERROR(VLOOKUP($C150,Favorites!$B:$R,2+H$1,FALSE),"---")</f>
        <v>---</v>
      </c>
      <c r="I150" s="74" t="str">
        <f>IFERROR(VLOOKUP($C150,Favorites!$B:$R,2+I$1,FALSE),"---")</f>
        <v>---</v>
      </c>
      <c r="J150" s="74" t="str">
        <f>IFERROR(VLOOKUP($C150,Favorites!$B:$R,2+J$1,FALSE),"---")</f>
        <v>---</v>
      </c>
      <c r="K150" s="74" t="str">
        <f>IFERROR(VLOOKUP($C150,Favorites!$B:$R,2+K$1,FALSE),"---")</f>
        <v>---</v>
      </c>
      <c r="L150" s="74" t="str">
        <f>IFERROR(VLOOKUP($C150,Favorites!$B:$R,2+L$1,FALSE),"---")</f>
        <v>---</v>
      </c>
      <c r="M150" s="74" t="str">
        <f>IFERROR(VLOOKUP($C150,Favorites!$B:$R,2+M$1,FALSE),"---")</f>
        <v>---</v>
      </c>
      <c r="N150" s="74" t="str">
        <f>IFERROR(VLOOKUP($C150,Favorites!$B:$R,2+N$1,FALSE),"---")</f>
        <v>---</v>
      </c>
      <c r="O150" s="74" t="str">
        <f>IFERROR(VLOOKUP($C150,Favorites!$B:$R,2+O$1,FALSE),"---")</f>
        <v>---</v>
      </c>
      <c r="P150" s="74" t="str">
        <f>IFERROR(VLOOKUP($C150,Favorites!$B:$R,2+P$1,FALSE),"---")</f>
        <v>---</v>
      </c>
      <c r="Q150" s="74" t="str">
        <f>IFERROR(VLOOKUP($C150,Favorites!$B:$R,2+Q$1,FALSE),"---")</f>
        <v>---</v>
      </c>
      <c r="R150" s="74" t="str">
        <f>IFERROR(VLOOKUP($C150,Favorites!$B:$R,2+R$1,FALSE),"---")</f>
        <v>---</v>
      </c>
      <c r="S150" s="53" t="s">
        <v>1583</v>
      </c>
      <c r="T150" t="str">
        <f t="shared" si="2"/>
        <v>---------------------------------------------</v>
      </c>
    </row>
    <row r="151" spans="2:20" x14ac:dyDescent="0.2">
      <c r="B151" s="53" t="str">
        <f>VLOOKUP(C151,Mon!A:B,2,FALSE)</f>
        <v>WINDErwin</v>
      </c>
      <c r="C151" s="48" t="s">
        <v>565</v>
      </c>
      <c r="D151" s="74" t="str">
        <f>IFERROR(VLOOKUP($C151,Favorites!$B:$R,2+D$1,FALSE),"---")</f>
        <v>---</v>
      </c>
      <c r="E151" s="74" t="str">
        <f>IFERROR(VLOOKUP($C151,Favorites!$B:$R,2+E$1,FALSE),"---")</f>
        <v>---</v>
      </c>
      <c r="F151" s="74" t="str">
        <f>IFERROR(VLOOKUP($C151,Favorites!$B:$R,2+F$1,FALSE),"---")</f>
        <v>---</v>
      </c>
      <c r="G151" s="74" t="str">
        <f>IFERROR(VLOOKUP($C151,Favorites!$B:$R,2+G$1,FALSE),"---")</f>
        <v>---</v>
      </c>
      <c r="H151" s="74" t="str">
        <f>IFERROR(VLOOKUP($C151,Favorites!$B:$R,2+H$1,FALSE),"---")</f>
        <v>---</v>
      </c>
      <c r="I151" s="74" t="str">
        <f>IFERROR(VLOOKUP($C151,Favorites!$B:$R,2+I$1,FALSE),"---")</f>
        <v>---</v>
      </c>
      <c r="J151" s="74" t="str">
        <f>IFERROR(VLOOKUP($C151,Favorites!$B:$R,2+J$1,FALSE),"---")</f>
        <v>---</v>
      </c>
      <c r="K151" s="74" t="str">
        <f>IFERROR(VLOOKUP($C151,Favorites!$B:$R,2+K$1,FALSE),"---")</f>
        <v>---</v>
      </c>
      <c r="L151" s="74" t="str">
        <f>IFERROR(VLOOKUP($C151,Favorites!$B:$R,2+L$1,FALSE),"---")</f>
        <v>---</v>
      </c>
      <c r="M151" s="74" t="str">
        <f>IFERROR(VLOOKUP($C151,Favorites!$B:$R,2+M$1,FALSE),"---")</f>
        <v>---</v>
      </c>
      <c r="N151" s="74" t="str">
        <f>IFERROR(VLOOKUP($C151,Favorites!$B:$R,2+N$1,FALSE),"---")</f>
        <v>---</v>
      </c>
      <c r="O151" s="74" t="str">
        <f>IFERROR(VLOOKUP($C151,Favorites!$B:$R,2+O$1,FALSE),"---")</f>
        <v>---</v>
      </c>
      <c r="P151" s="74" t="str">
        <f>IFERROR(VLOOKUP($C151,Favorites!$B:$R,2+P$1,FALSE),"---")</f>
        <v>---</v>
      </c>
      <c r="Q151" s="74" t="str">
        <f>IFERROR(VLOOKUP($C151,Favorites!$B:$R,2+Q$1,FALSE),"---")</f>
        <v>---</v>
      </c>
      <c r="R151" s="74" t="str">
        <f>IFERROR(VLOOKUP($C151,Favorites!$B:$R,2+R$1,FALSE),"---")</f>
        <v>---</v>
      </c>
      <c r="S151" s="53" t="s">
        <v>1583</v>
      </c>
      <c r="T151" t="str">
        <f t="shared" si="2"/>
        <v>---------------------------------------------</v>
      </c>
    </row>
    <row r="152" spans="2:20" x14ac:dyDescent="0.2">
      <c r="B152" s="53" t="str">
        <f>VLOOKUP(C152,Mon!A:B,2,FALSE)</f>
        <v>LIGHTEshir</v>
      </c>
      <c r="C152" s="48" t="s">
        <v>833</v>
      </c>
      <c r="D152" s="74" t="str">
        <f>IFERROR(VLOOKUP($C152,Favorites!$B:$R,2+D$1,FALSE),"---")</f>
        <v>---</v>
      </c>
      <c r="E152" s="74" t="str">
        <f>IFERROR(VLOOKUP($C152,Favorites!$B:$R,2+E$1,FALSE),"---")</f>
        <v>---</v>
      </c>
      <c r="F152" s="74" t="str">
        <f>IFERROR(VLOOKUP($C152,Favorites!$B:$R,2+F$1,FALSE),"---")</f>
        <v>---</v>
      </c>
      <c r="G152" s="74" t="str">
        <f>IFERROR(VLOOKUP($C152,Favorites!$B:$R,2+G$1,FALSE),"---")</f>
        <v>---</v>
      </c>
      <c r="H152" s="74" t="str">
        <f>IFERROR(VLOOKUP($C152,Favorites!$B:$R,2+H$1,FALSE),"---")</f>
        <v>---</v>
      </c>
      <c r="I152" s="74" t="str">
        <f>IFERROR(VLOOKUP($C152,Favorites!$B:$R,2+I$1,FALSE),"---")</f>
        <v>---</v>
      </c>
      <c r="J152" s="74" t="str">
        <f>IFERROR(VLOOKUP($C152,Favorites!$B:$R,2+J$1,FALSE),"---")</f>
        <v>---</v>
      </c>
      <c r="K152" s="74" t="str">
        <f>IFERROR(VLOOKUP($C152,Favorites!$B:$R,2+K$1,FALSE),"---")</f>
        <v>---</v>
      </c>
      <c r="L152" s="74" t="str">
        <f>IFERROR(VLOOKUP($C152,Favorites!$B:$R,2+L$1,FALSE),"---")</f>
        <v>---</v>
      </c>
      <c r="M152" s="74" t="str">
        <f>IFERROR(VLOOKUP($C152,Favorites!$B:$R,2+M$1,FALSE),"---")</f>
        <v>---</v>
      </c>
      <c r="N152" s="74" t="str">
        <f>IFERROR(VLOOKUP($C152,Favorites!$B:$R,2+N$1,FALSE),"---")</f>
        <v>---</v>
      </c>
      <c r="O152" s="74" t="str">
        <f>IFERROR(VLOOKUP($C152,Favorites!$B:$R,2+O$1,FALSE),"---")</f>
        <v>---</v>
      </c>
      <c r="P152" s="74" t="str">
        <f>IFERROR(VLOOKUP($C152,Favorites!$B:$R,2+P$1,FALSE),"---")</f>
        <v>---</v>
      </c>
      <c r="Q152" s="74" t="str">
        <f>IFERROR(VLOOKUP($C152,Favorites!$B:$R,2+Q$1,FALSE),"---")</f>
        <v>---</v>
      </c>
      <c r="R152" s="74" t="str">
        <f>IFERROR(VLOOKUP($C152,Favorites!$B:$R,2+R$1,FALSE),"---")</f>
        <v>---</v>
      </c>
      <c r="S152" s="53" t="s">
        <v>1583</v>
      </c>
      <c r="T152" t="str">
        <f t="shared" si="2"/>
        <v>---------------------------------------------</v>
      </c>
    </row>
    <row r="153" spans="2:20" x14ac:dyDescent="0.2">
      <c r="B153" s="53" t="str">
        <f>VLOOKUP(C153,Mon!A:B,2,FALSE)</f>
        <v>WINDEthna</v>
      </c>
      <c r="C153" s="48" t="s">
        <v>289</v>
      </c>
      <c r="D153" s="74" t="str">
        <f>IFERROR(VLOOKUP($C153,Favorites!$B:$R,2+D$1,FALSE),"---")</f>
        <v>---</v>
      </c>
      <c r="E153" s="74" t="str">
        <f>IFERROR(VLOOKUP($C153,Favorites!$B:$R,2+E$1,FALSE),"---")</f>
        <v>---</v>
      </c>
      <c r="F153" s="74" t="str">
        <f>IFERROR(VLOOKUP($C153,Favorites!$B:$R,2+F$1,FALSE),"---")</f>
        <v>---</v>
      </c>
      <c r="G153" s="74" t="str">
        <f>IFERROR(VLOOKUP($C153,Favorites!$B:$R,2+G$1,FALSE),"---")</f>
        <v>---</v>
      </c>
      <c r="H153" s="74" t="str">
        <f>IFERROR(VLOOKUP($C153,Favorites!$B:$R,2+H$1,FALSE),"---")</f>
        <v>---</v>
      </c>
      <c r="I153" s="74" t="str">
        <f>IFERROR(VLOOKUP($C153,Favorites!$B:$R,2+I$1,FALSE),"---")</f>
        <v>---</v>
      </c>
      <c r="J153" s="74" t="str">
        <f>IFERROR(VLOOKUP($C153,Favorites!$B:$R,2+J$1,FALSE),"---")</f>
        <v>---</v>
      </c>
      <c r="K153" s="74" t="str">
        <f>IFERROR(VLOOKUP($C153,Favorites!$B:$R,2+K$1,FALSE),"---")</f>
        <v>---</v>
      </c>
      <c r="L153" s="74" t="str">
        <f>IFERROR(VLOOKUP($C153,Favorites!$B:$R,2+L$1,FALSE),"---")</f>
        <v>---</v>
      </c>
      <c r="M153" s="74" t="str">
        <f>IFERROR(VLOOKUP($C153,Favorites!$B:$R,2+M$1,FALSE),"---")</f>
        <v>---</v>
      </c>
      <c r="N153" s="74" t="str">
        <f>IFERROR(VLOOKUP($C153,Favorites!$B:$R,2+N$1,FALSE),"---")</f>
        <v>---</v>
      </c>
      <c r="O153" s="74" t="str">
        <f>IFERROR(VLOOKUP($C153,Favorites!$B:$R,2+O$1,FALSE),"---")</f>
        <v>---</v>
      </c>
      <c r="P153" s="74" t="str">
        <f>IFERROR(VLOOKUP($C153,Favorites!$B:$R,2+P$1,FALSE),"---")</f>
        <v>---</v>
      </c>
      <c r="Q153" s="74" t="str">
        <f>IFERROR(VLOOKUP($C153,Favorites!$B:$R,2+Q$1,FALSE),"---")</f>
        <v>---</v>
      </c>
      <c r="R153" s="74" t="str">
        <f>IFERROR(VLOOKUP($C153,Favorites!$B:$R,2+R$1,FALSE),"---")</f>
        <v>---</v>
      </c>
      <c r="S153" s="53" t="s">
        <v>1583</v>
      </c>
      <c r="T153" t="str">
        <f t="shared" si="2"/>
        <v>---------------------------------------------</v>
      </c>
    </row>
    <row r="154" spans="2:20" x14ac:dyDescent="0.2">
      <c r="B154" s="53" t="str">
        <f>VLOOKUP(C154,Mon!A:B,2,FALSE)</f>
        <v>LIGHTEva</v>
      </c>
      <c r="C154" s="48" t="s">
        <v>506</v>
      </c>
      <c r="D154" s="74" t="str">
        <f>IFERROR(VLOOKUP($C154,Favorites!$B:$R,2+D$1,FALSE),"---")</f>
        <v>---</v>
      </c>
      <c r="E154" s="74" t="str">
        <f>IFERROR(VLOOKUP($C154,Favorites!$B:$R,2+E$1,FALSE),"---")</f>
        <v>---</v>
      </c>
      <c r="F154" s="74" t="str">
        <f>IFERROR(VLOOKUP($C154,Favorites!$B:$R,2+F$1,FALSE),"---")</f>
        <v>---</v>
      </c>
      <c r="G154" s="74" t="str">
        <f>IFERROR(VLOOKUP($C154,Favorites!$B:$R,2+G$1,FALSE),"---")</f>
        <v>---</v>
      </c>
      <c r="H154" s="74" t="str">
        <f>IFERROR(VLOOKUP($C154,Favorites!$B:$R,2+H$1,FALSE),"---")</f>
        <v>---</v>
      </c>
      <c r="I154" s="74" t="str">
        <f>IFERROR(VLOOKUP($C154,Favorites!$B:$R,2+I$1,FALSE),"---")</f>
        <v>---</v>
      </c>
      <c r="J154" s="74" t="str">
        <f>IFERROR(VLOOKUP($C154,Favorites!$B:$R,2+J$1,FALSE),"---")</f>
        <v>---</v>
      </c>
      <c r="K154" s="74" t="str">
        <f>IFERROR(VLOOKUP($C154,Favorites!$B:$R,2+K$1,FALSE),"---")</f>
        <v>---</v>
      </c>
      <c r="L154" s="74" t="str">
        <f>IFERROR(VLOOKUP($C154,Favorites!$B:$R,2+L$1,FALSE),"---")</f>
        <v>---</v>
      </c>
      <c r="M154" s="74" t="str">
        <f>IFERROR(VLOOKUP($C154,Favorites!$B:$R,2+M$1,FALSE),"---")</f>
        <v>---</v>
      </c>
      <c r="N154" s="74" t="str">
        <f>IFERROR(VLOOKUP($C154,Favorites!$B:$R,2+N$1,FALSE),"---")</f>
        <v>---</v>
      </c>
      <c r="O154" s="74" t="str">
        <f>IFERROR(VLOOKUP($C154,Favorites!$B:$R,2+O$1,FALSE),"---")</f>
        <v>---</v>
      </c>
      <c r="P154" s="74" t="str">
        <f>IFERROR(VLOOKUP($C154,Favorites!$B:$R,2+P$1,FALSE),"---")</f>
        <v>---</v>
      </c>
      <c r="Q154" s="74" t="str">
        <f>IFERROR(VLOOKUP($C154,Favorites!$B:$R,2+Q$1,FALSE),"---")</f>
        <v>---</v>
      </c>
      <c r="R154" s="74" t="str">
        <f>IFERROR(VLOOKUP($C154,Favorites!$B:$R,2+R$1,FALSE),"---")</f>
        <v>---</v>
      </c>
      <c r="S154" s="53" t="s">
        <v>1583</v>
      </c>
      <c r="T154" t="str">
        <f t="shared" si="2"/>
        <v>---------------------------------------------</v>
      </c>
    </row>
    <row r="155" spans="2:20" x14ac:dyDescent="0.2">
      <c r="B155" s="53" t="str">
        <f>VLOOKUP(C155,Mon!A:B,2,FALSE)</f>
        <v>FIREFairo</v>
      </c>
      <c r="C155" s="48" t="s">
        <v>672</v>
      </c>
      <c r="D155" s="74" t="str">
        <f>IFERROR(VLOOKUP($C155,Favorites!$B:$R,2+D$1,FALSE),"---")</f>
        <v>---</v>
      </c>
      <c r="E155" s="74" t="str">
        <f>IFERROR(VLOOKUP($C155,Favorites!$B:$R,2+E$1,FALSE),"---")</f>
        <v>---</v>
      </c>
      <c r="F155" s="74" t="str">
        <f>IFERROR(VLOOKUP($C155,Favorites!$B:$R,2+F$1,FALSE),"---")</f>
        <v>---</v>
      </c>
      <c r="G155" s="74" t="str">
        <f>IFERROR(VLOOKUP($C155,Favorites!$B:$R,2+G$1,FALSE),"---")</f>
        <v>---</v>
      </c>
      <c r="H155" s="74" t="str">
        <f>IFERROR(VLOOKUP($C155,Favorites!$B:$R,2+H$1,FALSE),"---")</f>
        <v>---</v>
      </c>
      <c r="I155" s="74" t="str">
        <f>IFERROR(VLOOKUP($C155,Favorites!$B:$R,2+I$1,FALSE),"---")</f>
        <v>---</v>
      </c>
      <c r="J155" s="74" t="str">
        <f>IFERROR(VLOOKUP($C155,Favorites!$B:$R,2+J$1,FALSE),"---")</f>
        <v>---</v>
      </c>
      <c r="K155" s="74" t="str">
        <f>IFERROR(VLOOKUP($C155,Favorites!$B:$R,2+K$1,FALSE),"---")</f>
        <v>---</v>
      </c>
      <c r="L155" s="74" t="str">
        <f>IFERROR(VLOOKUP($C155,Favorites!$B:$R,2+L$1,FALSE),"---")</f>
        <v>---</v>
      </c>
      <c r="M155" s="74" t="str">
        <f>IFERROR(VLOOKUP($C155,Favorites!$B:$R,2+M$1,FALSE),"---")</f>
        <v>---</v>
      </c>
      <c r="N155" s="74" t="str">
        <f>IFERROR(VLOOKUP($C155,Favorites!$B:$R,2+N$1,FALSE),"---")</f>
        <v>---</v>
      </c>
      <c r="O155" s="74" t="str">
        <f>IFERROR(VLOOKUP($C155,Favorites!$B:$R,2+O$1,FALSE),"---")</f>
        <v>---</v>
      </c>
      <c r="P155" s="74" t="str">
        <f>IFERROR(VLOOKUP($C155,Favorites!$B:$R,2+P$1,FALSE),"---")</f>
        <v>---</v>
      </c>
      <c r="Q155" s="74" t="str">
        <f>IFERROR(VLOOKUP($C155,Favorites!$B:$R,2+Q$1,FALSE),"---")</f>
        <v>---</v>
      </c>
      <c r="R155" s="74" t="str">
        <f>IFERROR(VLOOKUP($C155,Favorites!$B:$R,2+R$1,FALSE),"---")</f>
        <v>---</v>
      </c>
      <c r="S155" s="53" t="s">
        <v>1583</v>
      </c>
      <c r="T155" t="str">
        <f t="shared" si="2"/>
        <v>---------------------------------------------</v>
      </c>
    </row>
    <row r="156" spans="2:20" x14ac:dyDescent="0.2">
      <c r="B156" s="53" t="str">
        <f>VLOOKUP(C156,Mon!A:B,2,FALSE)</f>
        <v>LIGHTFami</v>
      </c>
      <c r="C156" s="48" t="s">
        <v>681</v>
      </c>
      <c r="D156" s="74" t="str">
        <f>IFERROR(VLOOKUP($C156,Favorites!$B:$R,2+D$1,FALSE),"---")</f>
        <v>---</v>
      </c>
      <c r="E156" s="74" t="str">
        <f>IFERROR(VLOOKUP($C156,Favorites!$B:$R,2+E$1,FALSE),"---")</f>
        <v>---</v>
      </c>
      <c r="F156" s="74" t="str">
        <f>IFERROR(VLOOKUP($C156,Favorites!$B:$R,2+F$1,FALSE),"---")</f>
        <v>---</v>
      </c>
      <c r="G156" s="74" t="str">
        <f>IFERROR(VLOOKUP($C156,Favorites!$B:$R,2+G$1,FALSE),"---")</f>
        <v>---</v>
      </c>
      <c r="H156" s="74" t="str">
        <f>IFERROR(VLOOKUP($C156,Favorites!$B:$R,2+H$1,FALSE),"---")</f>
        <v>---</v>
      </c>
      <c r="I156" s="74" t="str">
        <f>IFERROR(VLOOKUP($C156,Favorites!$B:$R,2+I$1,FALSE),"---")</f>
        <v>---</v>
      </c>
      <c r="J156" s="74" t="str">
        <f>IFERROR(VLOOKUP($C156,Favorites!$B:$R,2+J$1,FALSE),"---")</f>
        <v>---</v>
      </c>
      <c r="K156" s="74" t="str">
        <f>IFERROR(VLOOKUP($C156,Favorites!$B:$R,2+K$1,FALSE),"---")</f>
        <v>---</v>
      </c>
      <c r="L156" s="74" t="str">
        <f>IFERROR(VLOOKUP($C156,Favorites!$B:$R,2+L$1,FALSE),"---")</f>
        <v>---</v>
      </c>
      <c r="M156" s="74" t="str">
        <f>IFERROR(VLOOKUP($C156,Favorites!$B:$R,2+M$1,FALSE),"---")</f>
        <v>---</v>
      </c>
      <c r="N156" s="74" t="str">
        <f>IFERROR(VLOOKUP($C156,Favorites!$B:$R,2+N$1,FALSE),"---")</f>
        <v>---</v>
      </c>
      <c r="O156" s="74" t="str">
        <f>IFERROR(VLOOKUP($C156,Favorites!$B:$R,2+O$1,FALSE),"---")</f>
        <v>---</v>
      </c>
      <c r="P156" s="74" t="str">
        <f>IFERROR(VLOOKUP($C156,Favorites!$B:$R,2+P$1,FALSE),"---")</f>
        <v>---</v>
      </c>
      <c r="Q156" s="74" t="str">
        <f>IFERROR(VLOOKUP($C156,Favorites!$B:$R,2+Q$1,FALSE),"---")</f>
        <v>---</v>
      </c>
      <c r="R156" s="74" t="str">
        <f>IFERROR(VLOOKUP($C156,Favorites!$B:$R,2+R$1,FALSE),"---")</f>
        <v>---</v>
      </c>
      <c r="S156" s="53" t="s">
        <v>1583</v>
      </c>
      <c r="T156" t="str">
        <f t="shared" si="2"/>
        <v>---------------------------------------------</v>
      </c>
    </row>
    <row r="157" spans="2:20" x14ac:dyDescent="0.2">
      <c r="B157" s="53" t="str">
        <f>VLOOKUP(C157,Mon!A:B,2,FALSE)</f>
        <v>FIREFao</v>
      </c>
      <c r="C157" s="48" t="s">
        <v>737</v>
      </c>
      <c r="D157" s="74" t="str">
        <f>IFERROR(VLOOKUP($C157,Favorites!$B:$R,2+D$1,FALSE),"---")</f>
        <v>---</v>
      </c>
      <c r="E157" s="74" t="str">
        <f>IFERROR(VLOOKUP($C157,Favorites!$B:$R,2+E$1,FALSE),"---")</f>
        <v>---</v>
      </c>
      <c r="F157" s="74" t="str">
        <f>IFERROR(VLOOKUP($C157,Favorites!$B:$R,2+F$1,FALSE),"---")</f>
        <v>---</v>
      </c>
      <c r="G157" s="74" t="str">
        <f>IFERROR(VLOOKUP($C157,Favorites!$B:$R,2+G$1,FALSE),"---")</f>
        <v>---</v>
      </c>
      <c r="H157" s="74" t="str">
        <f>IFERROR(VLOOKUP($C157,Favorites!$B:$R,2+H$1,FALSE),"---")</f>
        <v>---</v>
      </c>
      <c r="I157" s="74" t="str">
        <f>IFERROR(VLOOKUP($C157,Favorites!$B:$R,2+I$1,FALSE),"---")</f>
        <v>---</v>
      </c>
      <c r="J157" s="74" t="str">
        <f>IFERROR(VLOOKUP($C157,Favorites!$B:$R,2+J$1,FALSE),"---")</f>
        <v>---</v>
      </c>
      <c r="K157" s="74" t="str">
        <f>IFERROR(VLOOKUP($C157,Favorites!$B:$R,2+K$1,FALSE),"---")</f>
        <v>---</v>
      </c>
      <c r="L157" s="74" t="str">
        <f>IFERROR(VLOOKUP($C157,Favorites!$B:$R,2+L$1,FALSE),"---")</f>
        <v>---</v>
      </c>
      <c r="M157" s="74" t="str">
        <f>IFERROR(VLOOKUP($C157,Favorites!$B:$R,2+M$1,FALSE),"---")</f>
        <v>---</v>
      </c>
      <c r="N157" s="74" t="str">
        <f>IFERROR(VLOOKUP($C157,Favorites!$B:$R,2+N$1,FALSE),"---")</f>
        <v>---</v>
      </c>
      <c r="O157" s="74" t="str">
        <f>IFERROR(VLOOKUP($C157,Favorites!$B:$R,2+O$1,FALSE),"---")</f>
        <v>---</v>
      </c>
      <c r="P157" s="74" t="str">
        <f>IFERROR(VLOOKUP($C157,Favorites!$B:$R,2+P$1,FALSE),"---")</f>
        <v>---</v>
      </c>
      <c r="Q157" s="74" t="str">
        <f>IFERROR(VLOOKUP($C157,Favorites!$B:$R,2+Q$1,FALSE),"---")</f>
        <v>---</v>
      </c>
      <c r="R157" s="74" t="str">
        <f>IFERROR(VLOOKUP($C157,Favorites!$B:$R,2+R$1,FALSE),"---")</f>
        <v>---</v>
      </c>
      <c r="S157" s="53" t="s">
        <v>1583</v>
      </c>
      <c r="T157" t="str">
        <f t="shared" si="2"/>
        <v>---------------------------------------------</v>
      </c>
    </row>
    <row r="158" spans="2:20" x14ac:dyDescent="0.2">
      <c r="B158" s="53" t="str">
        <f>VLOOKUP(C158,Mon!A:B,2,FALSE)</f>
        <v>WATERFedora</v>
      </c>
      <c r="C158" s="48" t="s">
        <v>476</v>
      </c>
      <c r="D158" s="74" t="str">
        <f>IFERROR(VLOOKUP($C158,Favorites!$B:$R,2+D$1,FALSE),"---")</f>
        <v>---</v>
      </c>
      <c r="E158" s="74" t="str">
        <f>IFERROR(VLOOKUP($C158,Favorites!$B:$R,2+E$1,FALSE),"---")</f>
        <v>---</v>
      </c>
      <c r="F158" s="74" t="str">
        <f>IFERROR(VLOOKUP($C158,Favorites!$B:$R,2+F$1,FALSE),"---")</f>
        <v>---</v>
      </c>
      <c r="G158" s="74" t="str">
        <f>IFERROR(VLOOKUP($C158,Favorites!$B:$R,2+G$1,FALSE),"---")</f>
        <v>---</v>
      </c>
      <c r="H158" s="74" t="str">
        <f>IFERROR(VLOOKUP($C158,Favorites!$B:$R,2+H$1,FALSE),"---")</f>
        <v>---</v>
      </c>
      <c r="I158" s="74" t="str">
        <f>IFERROR(VLOOKUP($C158,Favorites!$B:$R,2+I$1,FALSE),"---")</f>
        <v>---</v>
      </c>
      <c r="J158" s="74" t="str">
        <f>IFERROR(VLOOKUP($C158,Favorites!$B:$R,2+J$1,FALSE),"---")</f>
        <v>---</v>
      </c>
      <c r="K158" s="74" t="str">
        <f>IFERROR(VLOOKUP($C158,Favorites!$B:$R,2+K$1,FALSE),"---")</f>
        <v>---</v>
      </c>
      <c r="L158" s="74" t="str">
        <f>IFERROR(VLOOKUP($C158,Favorites!$B:$R,2+L$1,FALSE),"---")</f>
        <v>---</v>
      </c>
      <c r="M158" s="74" t="str">
        <f>IFERROR(VLOOKUP($C158,Favorites!$B:$R,2+M$1,FALSE),"---")</f>
        <v>---</v>
      </c>
      <c r="N158" s="74" t="str">
        <f>IFERROR(VLOOKUP($C158,Favorites!$B:$R,2+N$1,FALSE),"---")</f>
        <v>---</v>
      </c>
      <c r="O158" s="74" t="str">
        <f>IFERROR(VLOOKUP($C158,Favorites!$B:$R,2+O$1,FALSE),"---")</f>
        <v>---</v>
      </c>
      <c r="P158" s="74" t="str">
        <f>IFERROR(VLOOKUP($C158,Favorites!$B:$R,2+P$1,FALSE),"---")</f>
        <v>---</v>
      </c>
      <c r="Q158" s="74" t="str">
        <f>IFERROR(VLOOKUP($C158,Favorites!$B:$R,2+Q$1,FALSE),"---")</f>
        <v>---</v>
      </c>
      <c r="R158" s="74" t="str">
        <f>IFERROR(VLOOKUP($C158,Favorites!$B:$R,2+R$1,FALSE),"---")</f>
        <v>---</v>
      </c>
      <c r="S158" s="53" t="s">
        <v>1583</v>
      </c>
      <c r="T158" t="str">
        <f t="shared" si="2"/>
        <v>---------------------------------------------</v>
      </c>
    </row>
    <row r="159" spans="2:20" x14ac:dyDescent="0.2">
      <c r="B159" s="53" t="str">
        <f>VLOOKUP(C159,Mon!A:B,2,FALSE)</f>
        <v>DARKFei</v>
      </c>
      <c r="C159" s="48" t="s">
        <v>460</v>
      </c>
      <c r="D159" s="74" t="str">
        <f>IFERROR(VLOOKUP($C159,Favorites!$B:$R,2+D$1,FALSE),"---")</f>
        <v>---</v>
      </c>
      <c r="E159" s="74" t="str">
        <f>IFERROR(VLOOKUP($C159,Favorites!$B:$R,2+E$1,FALSE),"---")</f>
        <v>---</v>
      </c>
      <c r="F159" s="74" t="str">
        <f>IFERROR(VLOOKUP($C159,Favorites!$B:$R,2+F$1,FALSE),"---")</f>
        <v>---</v>
      </c>
      <c r="G159" s="74" t="str">
        <f>IFERROR(VLOOKUP($C159,Favorites!$B:$R,2+G$1,FALSE),"---")</f>
        <v>---</v>
      </c>
      <c r="H159" s="74" t="str">
        <f>IFERROR(VLOOKUP($C159,Favorites!$B:$R,2+H$1,FALSE),"---")</f>
        <v>---</v>
      </c>
      <c r="I159" s="74" t="str">
        <f>IFERROR(VLOOKUP($C159,Favorites!$B:$R,2+I$1,FALSE),"---")</f>
        <v>---</v>
      </c>
      <c r="J159" s="74" t="str">
        <f>IFERROR(VLOOKUP($C159,Favorites!$B:$R,2+J$1,FALSE),"---")</f>
        <v>---</v>
      </c>
      <c r="K159" s="74" t="str">
        <f>IFERROR(VLOOKUP($C159,Favorites!$B:$R,2+K$1,FALSE),"---")</f>
        <v>---</v>
      </c>
      <c r="L159" s="74" t="str">
        <f>IFERROR(VLOOKUP($C159,Favorites!$B:$R,2+L$1,FALSE),"---")</f>
        <v>---</v>
      </c>
      <c r="M159" s="74" t="str">
        <f>IFERROR(VLOOKUP($C159,Favorites!$B:$R,2+M$1,FALSE),"---")</f>
        <v>---</v>
      </c>
      <c r="N159" s="74" t="str">
        <f>IFERROR(VLOOKUP($C159,Favorites!$B:$R,2+N$1,FALSE),"---")</f>
        <v>---</v>
      </c>
      <c r="O159" s="74" t="str">
        <f>IFERROR(VLOOKUP($C159,Favorites!$B:$R,2+O$1,FALSE),"---")</f>
        <v>---</v>
      </c>
      <c r="P159" s="74" t="str">
        <f>IFERROR(VLOOKUP($C159,Favorites!$B:$R,2+P$1,FALSE),"---")</f>
        <v>---</v>
      </c>
      <c r="Q159" s="74" t="str">
        <f>IFERROR(VLOOKUP($C159,Favorites!$B:$R,2+Q$1,FALSE),"---")</f>
        <v>---</v>
      </c>
      <c r="R159" s="74" t="str">
        <f>IFERROR(VLOOKUP($C159,Favorites!$B:$R,2+R$1,FALSE),"---")</f>
        <v>---</v>
      </c>
      <c r="S159" s="53" t="s">
        <v>1583</v>
      </c>
      <c r="T159" t="str">
        <f t="shared" si="2"/>
        <v>---------------------------------------------</v>
      </c>
    </row>
    <row r="160" spans="2:20" x14ac:dyDescent="0.2">
      <c r="B160" s="53" t="str">
        <f>VLOOKUP(C160,Mon!A:B,2,FALSE)</f>
        <v>LIGHTFelleria</v>
      </c>
      <c r="C160" s="48" t="s">
        <v>140</v>
      </c>
      <c r="D160" s="74" t="str">
        <f>IFERROR(VLOOKUP($C160,Favorites!$B:$R,2+D$1,FALSE),"---")</f>
        <v>---</v>
      </c>
      <c r="E160" s="74" t="str">
        <f>IFERROR(VLOOKUP($C160,Favorites!$B:$R,2+E$1,FALSE),"---")</f>
        <v>---</v>
      </c>
      <c r="F160" s="74" t="str">
        <f>IFERROR(VLOOKUP($C160,Favorites!$B:$R,2+F$1,FALSE),"---")</f>
        <v>---</v>
      </c>
      <c r="G160" s="74" t="str">
        <f>IFERROR(VLOOKUP($C160,Favorites!$B:$R,2+G$1,FALSE),"---")</f>
        <v>---</v>
      </c>
      <c r="H160" s="74" t="str">
        <f>IFERROR(VLOOKUP($C160,Favorites!$B:$R,2+H$1,FALSE),"---")</f>
        <v>---</v>
      </c>
      <c r="I160" s="74" t="str">
        <f>IFERROR(VLOOKUP($C160,Favorites!$B:$R,2+I$1,FALSE),"---")</f>
        <v>---</v>
      </c>
      <c r="J160" s="74" t="str">
        <f>IFERROR(VLOOKUP($C160,Favorites!$B:$R,2+J$1,FALSE),"---")</f>
        <v>---</v>
      </c>
      <c r="K160" s="74" t="str">
        <f>IFERROR(VLOOKUP($C160,Favorites!$B:$R,2+K$1,FALSE),"---")</f>
        <v>---</v>
      </c>
      <c r="L160" s="74" t="str">
        <f>IFERROR(VLOOKUP($C160,Favorites!$B:$R,2+L$1,FALSE),"---")</f>
        <v>---</v>
      </c>
      <c r="M160" s="74" t="str">
        <f>IFERROR(VLOOKUP($C160,Favorites!$B:$R,2+M$1,FALSE),"---")</f>
        <v>---</v>
      </c>
      <c r="N160" s="74" t="str">
        <f>IFERROR(VLOOKUP($C160,Favorites!$B:$R,2+N$1,FALSE),"---")</f>
        <v>---</v>
      </c>
      <c r="O160" s="74" t="str">
        <f>IFERROR(VLOOKUP($C160,Favorites!$B:$R,2+O$1,FALSE),"---")</f>
        <v>---</v>
      </c>
      <c r="P160" s="74" t="str">
        <f>IFERROR(VLOOKUP($C160,Favorites!$B:$R,2+P$1,FALSE),"---")</f>
        <v>---</v>
      </c>
      <c r="Q160" s="74" t="str">
        <f>IFERROR(VLOOKUP($C160,Favorites!$B:$R,2+Q$1,FALSE),"---")</f>
        <v>---</v>
      </c>
      <c r="R160" s="74" t="str">
        <f>IFERROR(VLOOKUP($C160,Favorites!$B:$R,2+R$1,FALSE),"---")</f>
        <v>---</v>
      </c>
      <c r="S160" s="53" t="s">
        <v>1583</v>
      </c>
      <c r="T160" t="str">
        <f t="shared" si="2"/>
        <v>---------------------------------------------</v>
      </c>
    </row>
    <row r="161" spans="2:20" x14ac:dyDescent="0.2">
      <c r="B161" s="53" t="str">
        <f>VLOOKUP(C161,Mon!A:B,2,FALSE)</f>
        <v>WINDFeng Yan</v>
      </c>
      <c r="C161" s="48" t="s">
        <v>236</v>
      </c>
      <c r="D161" s="74" t="str">
        <f>IFERROR(VLOOKUP($C161,Favorites!$B:$R,2+D$1,FALSE),"---")</f>
        <v>---</v>
      </c>
      <c r="E161" s="74" t="str">
        <f>IFERROR(VLOOKUP($C161,Favorites!$B:$R,2+E$1,FALSE),"---")</f>
        <v>---</v>
      </c>
      <c r="F161" s="74" t="str">
        <f>IFERROR(VLOOKUP($C161,Favorites!$B:$R,2+F$1,FALSE),"---")</f>
        <v>---</v>
      </c>
      <c r="G161" s="74" t="str">
        <f>IFERROR(VLOOKUP($C161,Favorites!$B:$R,2+G$1,FALSE),"---")</f>
        <v>---</v>
      </c>
      <c r="H161" s="74" t="str">
        <f>IFERROR(VLOOKUP($C161,Favorites!$B:$R,2+H$1,FALSE),"---")</f>
        <v>---</v>
      </c>
      <c r="I161" s="74" t="str">
        <f>IFERROR(VLOOKUP($C161,Favorites!$B:$R,2+I$1,FALSE),"---")</f>
        <v>---</v>
      </c>
      <c r="J161" s="74" t="str">
        <f>IFERROR(VLOOKUP($C161,Favorites!$B:$R,2+J$1,FALSE),"---")</f>
        <v>---</v>
      </c>
      <c r="K161" s="74" t="str">
        <f>IFERROR(VLOOKUP($C161,Favorites!$B:$R,2+K$1,FALSE),"---")</f>
        <v>---</v>
      </c>
      <c r="L161" s="74" t="str">
        <f>IFERROR(VLOOKUP($C161,Favorites!$B:$R,2+L$1,FALSE),"---")</f>
        <v>---</v>
      </c>
      <c r="M161" s="74" t="str">
        <f>IFERROR(VLOOKUP($C161,Favorites!$B:$R,2+M$1,FALSE),"---")</f>
        <v>---</v>
      </c>
      <c r="N161" s="74" t="str">
        <f>IFERROR(VLOOKUP($C161,Favorites!$B:$R,2+N$1,FALSE),"---")</f>
        <v>---</v>
      </c>
      <c r="O161" s="74" t="str">
        <f>IFERROR(VLOOKUP($C161,Favorites!$B:$R,2+O$1,FALSE),"---")</f>
        <v>---</v>
      </c>
      <c r="P161" s="74" t="str">
        <f>IFERROR(VLOOKUP($C161,Favorites!$B:$R,2+P$1,FALSE),"---")</f>
        <v>---</v>
      </c>
      <c r="Q161" s="74" t="str">
        <f>IFERROR(VLOOKUP($C161,Favorites!$B:$R,2+Q$1,FALSE),"---")</f>
        <v>---</v>
      </c>
      <c r="R161" s="74" t="str">
        <f>IFERROR(VLOOKUP($C161,Favorites!$B:$R,2+R$1,FALSE),"---")</f>
        <v>---</v>
      </c>
      <c r="S161" s="53" t="s">
        <v>1583</v>
      </c>
      <c r="T161" t="str">
        <f t="shared" si="2"/>
        <v>---------------------------------------------</v>
      </c>
    </row>
    <row r="162" spans="2:20" x14ac:dyDescent="0.2">
      <c r="B162" s="53" t="str">
        <f>VLOOKUP(C162,Mon!A:B,2,FALSE)</f>
        <v>DARKFermion</v>
      </c>
      <c r="C162" s="48" t="s">
        <v>306</v>
      </c>
      <c r="D162" s="74" t="str">
        <f>IFERROR(VLOOKUP($C162,Favorites!$B:$R,2+D$1,FALSE),"---")</f>
        <v>---</v>
      </c>
      <c r="E162" s="74" t="str">
        <f>IFERROR(VLOOKUP($C162,Favorites!$B:$R,2+E$1,FALSE),"---")</f>
        <v>---</v>
      </c>
      <c r="F162" s="74" t="str">
        <f>IFERROR(VLOOKUP($C162,Favorites!$B:$R,2+F$1,FALSE),"---")</f>
        <v>---</v>
      </c>
      <c r="G162" s="74" t="str">
        <f>IFERROR(VLOOKUP($C162,Favorites!$B:$R,2+G$1,FALSE),"---")</f>
        <v>---</v>
      </c>
      <c r="H162" s="74" t="str">
        <f>IFERROR(VLOOKUP($C162,Favorites!$B:$R,2+H$1,FALSE),"---")</f>
        <v>---</v>
      </c>
      <c r="I162" s="74" t="str">
        <f>IFERROR(VLOOKUP($C162,Favorites!$B:$R,2+I$1,FALSE),"---")</f>
        <v>---</v>
      </c>
      <c r="J162" s="74" t="str">
        <f>IFERROR(VLOOKUP($C162,Favorites!$B:$R,2+J$1,FALSE),"---")</f>
        <v>---</v>
      </c>
      <c r="K162" s="74" t="str">
        <f>IFERROR(VLOOKUP($C162,Favorites!$B:$R,2+K$1,FALSE),"---")</f>
        <v>---</v>
      </c>
      <c r="L162" s="74" t="str">
        <f>IFERROR(VLOOKUP($C162,Favorites!$B:$R,2+L$1,FALSE),"---")</f>
        <v>---</v>
      </c>
      <c r="M162" s="74" t="str">
        <f>IFERROR(VLOOKUP($C162,Favorites!$B:$R,2+M$1,FALSE),"---")</f>
        <v>---</v>
      </c>
      <c r="N162" s="74" t="str">
        <f>IFERROR(VLOOKUP($C162,Favorites!$B:$R,2+N$1,FALSE),"---")</f>
        <v>---</v>
      </c>
      <c r="O162" s="74" t="str">
        <f>IFERROR(VLOOKUP($C162,Favorites!$B:$R,2+O$1,FALSE),"---")</f>
        <v>---</v>
      </c>
      <c r="P162" s="74" t="str">
        <f>IFERROR(VLOOKUP($C162,Favorites!$B:$R,2+P$1,FALSE),"---")</f>
        <v>---</v>
      </c>
      <c r="Q162" s="74" t="str">
        <f>IFERROR(VLOOKUP($C162,Favorites!$B:$R,2+Q$1,FALSE),"---")</f>
        <v>---</v>
      </c>
      <c r="R162" s="74" t="str">
        <f>IFERROR(VLOOKUP($C162,Favorites!$B:$R,2+R$1,FALSE),"---")</f>
        <v>---</v>
      </c>
      <c r="S162" s="53" t="s">
        <v>1583</v>
      </c>
      <c r="T162" t="str">
        <f t="shared" si="2"/>
        <v>---------------------------------------------</v>
      </c>
    </row>
    <row r="163" spans="2:20" x14ac:dyDescent="0.2">
      <c r="B163" s="53" t="str">
        <f>VLOOKUP(C163,Mon!A:B,2,FALSE)</f>
        <v>LIGHTFigaro</v>
      </c>
      <c r="C163" s="48" t="s">
        <v>517</v>
      </c>
      <c r="D163" s="74" t="str">
        <f>IFERROR(VLOOKUP($C163,Favorites!$B:$R,2+D$1,FALSE),"---")</f>
        <v>---</v>
      </c>
      <c r="E163" s="74" t="str">
        <f>IFERROR(VLOOKUP($C163,Favorites!$B:$R,2+E$1,FALSE),"---")</f>
        <v>---</v>
      </c>
      <c r="F163" s="74" t="str">
        <f>IFERROR(VLOOKUP($C163,Favorites!$B:$R,2+F$1,FALSE),"---")</f>
        <v>---</v>
      </c>
      <c r="G163" s="74" t="str">
        <f>IFERROR(VLOOKUP($C163,Favorites!$B:$R,2+G$1,FALSE),"---")</f>
        <v>---</v>
      </c>
      <c r="H163" s="74" t="str">
        <f>IFERROR(VLOOKUP($C163,Favorites!$B:$R,2+H$1,FALSE),"---")</f>
        <v>---</v>
      </c>
      <c r="I163" s="74" t="str">
        <f>IFERROR(VLOOKUP($C163,Favorites!$B:$R,2+I$1,FALSE),"---")</f>
        <v>---</v>
      </c>
      <c r="J163" s="74" t="str">
        <f>IFERROR(VLOOKUP($C163,Favorites!$B:$R,2+J$1,FALSE),"---")</f>
        <v>---</v>
      </c>
      <c r="K163" s="74" t="str">
        <f>IFERROR(VLOOKUP($C163,Favorites!$B:$R,2+K$1,FALSE),"---")</f>
        <v>---</v>
      </c>
      <c r="L163" s="74" t="str">
        <f>IFERROR(VLOOKUP($C163,Favorites!$B:$R,2+L$1,FALSE),"---")</f>
        <v>---</v>
      </c>
      <c r="M163" s="74" t="str">
        <f>IFERROR(VLOOKUP($C163,Favorites!$B:$R,2+M$1,FALSE),"---")</f>
        <v>---</v>
      </c>
      <c r="N163" s="74" t="str">
        <f>IFERROR(VLOOKUP($C163,Favorites!$B:$R,2+N$1,FALSE),"---")</f>
        <v>---</v>
      </c>
      <c r="O163" s="74" t="str">
        <f>IFERROR(VLOOKUP($C163,Favorites!$B:$R,2+O$1,FALSE),"---")</f>
        <v>---</v>
      </c>
      <c r="P163" s="74" t="str">
        <f>IFERROR(VLOOKUP($C163,Favorites!$B:$R,2+P$1,FALSE),"---")</f>
        <v>---</v>
      </c>
      <c r="Q163" s="74" t="str">
        <f>IFERROR(VLOOKUP($C163,Favorites!$B:$R,2+Q$1,FALSE),"---")</f>
        <v>---</v>
      </c>
      <c r="R163" s="74" t="str">
        <f>IFERROR(VLOOKUP($C163,Favorites!$B:$R,2+R$1,FALSE),"---")</f>
        <v>---</v>
      </c>
      <c r="S163" s="53" t="s">
        <v>1583</v>
      </c>
      <c r="T163" t="str">
        <f t="shared" si="2"/>
        <v>---------------------------------------------</v>
      </c>
    </row>
    <row r="164" spans="2:20" x14ac:dyDescent="0.2">
      <c r="B164" s="53" t="str">
        <f>VLOOKUP(C164,Mon!A:B,2,FALSE)</f>
        <v>LIGHTFran</v>
      </c>
      <c r="C164" s="48" t="s">
        <v>197</v>
      </c>
      <c r="D164" s="74" t="str">
        <f>IFERROR(VLOOKUP($C164,Favorites!$B:$R,2+D$1,FALSE),"---")</f>
        <v>---</v>
      </c>
      <c r="E164" s="74" t="str">
        <f>IFERROR(VLOOKUP($C164,Favorites!$B:$R,2+E$1,FALSE),"---")</f>
        <v>---</v>
      </c>
      <c r="F164" s="74" t="str">
        <f>IFERROR(VLOOKUP($C164,Favorites!$B:$R,2+F$1,FALSE),"---")</f>
        <v>---</v>
      </c>
      <c r="G164" s="74" t="str">
        <f>IFERROR(VLOOKUP($C164,Favorites!$B:$R,2+G$1,FALSE),"---")</f>
        <v>---</v>
      </c>
      <c r="H164" s="74" t="str">
        <f>IFERROR(VLOOKUP($C164,Favorites!$B:$R,2+H$1,FALSE),"---")</f>
        <v>---</v>
      </c>
      <c r="I164" s="74" t="str">
        <f>IFERROR(VLOOKUP($C164,Favorites!$B:$R,2+I$1,FALSE),"---")</f>
        <v>---</v>
      </c>
      <c r="J164" s="74" t="str">
        <f>IFERROR(VLOOKUP($C164,Favorites!$B:$R,2+J$1,FALSE),"---")</f>
        <v>---</v>
      </c>
      <c r="K164" s="74" t="str">
        <f>IFERROR(VLOOKUP($C164,Favorites!$B:$R,2+K$1,FALSE),"---")</f>
        <v>---</v>
      </c>
      <c r="L164" s="74" t="str">
        <f>IFERROR(VLOOKUP($C164,Favorites!$B:$R,2+L$1,FALSE),"---")</f>
        <v>---</v>
      </c>
      <c r="M164" s="74" t="str">
        <f>IFERROR(VLOOKUP($C164,Favorites!$B:$R,2+M$1,FALSE),"---")</f>
        <v>---</v>
      </c>
      <c r="N164" s="74" t="str">
        <f>IFERROR(VLOOKUP($C164,Favorites!$B:$R,2+N$1,FALSE),"---")</f>
        <v>---</v>
      </c>
      <c r="O164" s="74" t="str">
        <f>IFERROR(VLOOKUP($C164,Favorites!$B:$R,2+O$1,FALSE),"---")</f>
        <v>---</v>
      </c>
      <c r="P164" s="74" t="str">
        <f>IFERROR(VLOOKUP($C164,Favorites!$B:$R,2+P$1,FALSE),"---")</f>
        <v>---</v>
      </c>
      <c r="Q164" s="74" t="str">
        <f>IFERROR(VLOOKUP($C164,Favorites!$B:$R,2+Q$1,FALSE),"---")</f>
        <v>---</v>
      </c>
      <c r="R164" s="74" t="str">
        <f>IFERROR(VLOOKUP($C164,Favorites!$B:$R,2+R$1,FALSE),"---")</f>
        <v>---</v>
      </c>
      <c r="S164" s="53" t="s">
        <v>1583</v>
      </c>
      <c r="T164" t="str">
        <f t="shared" si="2"/>
        <v>---------------------------------------------</v>
      </c>
    </row>
    <row r="165" spans="2:20" x14ac:dyDescent="0.2">
      <c r="B165" s="53" t="str">
        <f>VLOOKUP(C165,Mon!A:B,2,FALSE)</f>
        <v>FIREFria</v>
      </c>
      <c r="C165" s="48" t="s">
        <v>534</v>
      </c>
      <c r="D165" s="74" t="str">
        <f>IFERROR(VLOOKUP($C165,Favorites!$B:$R,2+D$1,FALSE),"---")</f>
        <v>---</v>
      </c>
      <c r="E165" s="74" t="str">
        <f>IFERROR(VLOOKUP($C165,Favorites!$B:$R,2+E$1,FALSE),"---")</f>
        <v>---</v>
      </c>
      <c r="F165" s="74" t="str">
        <f>IFERROR(VLOOKUP($C165,Favorites!$B:$R,2+F$1,FALSE),"---")</f>
        <v>---</v>
      </c>
      <c r="G165" s="74" t="str">
        <f>IFERROR(VLOOKUP($C165,Favorites!$B:$R,2+G$1,FALSE),"---")</f>
        <v>---</v>
      </c>
      <c r="H165" s="74" t="str">
        <f>IFERROR(VLOOKUP($C165,Favorites!$B:$R,2+H$1,FALSE),"---")</f>
        <v>---</v>
      </c>
      <c r="I165" s="74" t="str">
        <f>IFERROR(VLOOKUP($C165,Favorites!$B:$R,2+I$1,FALSE),"---")</f>
        <v>---</v>
      </c>
      <c r="J165" s="74" t="str">
        <f>IFERROR(VLOOKUP($C165,Favorites!$B:$R,2+J$1,FALSE),"---")</f>
        <v>---</v>
      </c>
      <c r="K165" s="74" t="str">
        <f>IFERROR(VLOOKUP($C165,Favorites!$B:$R,2+K$1,FALSE),"---")</f>
        <v>---</v>
      </c>
      <c r="L165" s="74" t="str">
        <f>IFERROR(VLOOKUP($C165,Favorites!$B:$R,2+L$1,FALSE),"---")</f>
        <v>---</v>
      </c>
      <c r="M165" s="74" t="str">
        <f>IFERROR(VLOOKUP($C165,Favorites!$B:$R,2+M$1,FALSE),"---")</f>
        <v>---</v>
      </c>
      <c r="N165" s="74" t="str">
        <f>IFERROR(VLOOKUP($C165,Favorites!$B:$R,2+N$1,FALSE),"---")</f>
        <v>---</v>
      </c>
      <c r="O165" s="74" t="str">
        <f>IFERROR(VLOOKUP($C165,Favorites!$B:$R,2+O$1,FALSE),"---")</f>
        <v>---</v>
      </c>
      <c r="P165" s="74" t="str">
        <f>IFERROR(VLOOKUP($C165,Favorites!$B:$R,2+P$1,FALSE),"---")</f>
        <v>---</v>
      </c>
      <c r="Q165" s="74" t="str">
        <f>IFERROR(VLOOKUP($C165,Favorites!$B:$R,2+Q$1,FALSE),"---")</f>
        <v>---</v>
      </c>
      <c r="R165" s="74" t="str">
        <f>IFERROR(VLOOKUP($C165,Favorites!$B:$R,2+R$1,FALSE),"---")</f>
        <v>---</v>
      </c>
      <c r="S165" s="53" t="s">
        <v>1583</v>
      </c>
      <c r="T165" t="str">
        <f t="shared" si="2"/>
        <v>---------------------------------------------</v>
      </c>
    </row>
    <row r="166" spans="2:20" x14ac:dyDescent="0.2">
      <c r="B166" s="53" t="str">
        <f>VLOOKUP(C166,Mon!A:B,2,FALSE)</f>
        <v>DARKFrigate</v>
      </c>
      <c r="C166" s="48" t="s">
        <v>429</v>
      </c>
      <c r="D166" s="74" t="str">
        <f>IFERROR(VLOOKUP($C166,Favorites!$B:$R,2+D$1,FALSE),"---")</f>
        <v>---</v>
      </c>
      <c r="E166" s="74" t="str">
        <f>IFERROR(VLOOKUP($C166,Favorites!$B:$R,2+E$1,FALSE),"---")</f>
        <v>---</v>
      </c>
      <c r="F166" s="74" t="str">
        <f>IFERROR(VLOOKUP($C166,Favorites!$B:$R,2+F$1,FALSE),"---")</f>
        <v>---</v>
      </c>
      <c r="G166" s="74" t="str">
        <f>IFERROR(VLOOKUP($C166,Favorites!$B:$R,2+G$1,FALSE),"---")</f>
        <v>---</v>
      </c>
      <c r="H166" s="74" t="str">
        <f>IFERROR(VLOOKUP($C166,Favorites!$B:$R,2+H$1,FALSE),"---")</f>
        <v>---</v>
      </c>
      <c r="I166" s="74" t="str">
        <f>IFERROR(VLOOKUP($C166,Favorites!$B:$R,2+I$1,FALSE),"---")</f>
        <v>---</v>
      </c>
      <c r="J166" s="74" t="str">
        <f>IFERROR(VLOOKUP($C166,Favorites!$B:$R,2+J$1,FALSE),"---")</f>
        <v>---</v>
      </c>
      <c r="K166" s="74" t="str">
        <f>IFERROR(VLOOKUP($C166,Favorites!$B:$R,2+K$1,FALSE),"---")</f>
        <v>---</v>
      </c>
      <c r="L166" s="74" t="str">
        <f>IFERROR(VLOOKUP($C166,Favorites!$B:$R,2+L$1,FALSE),"---")</f>
        <v>---</v>
      </c>
      <c r="M166" s="74" t="str">
        <f>IFERROR(VLOOKUP($C166,Favorites!$B:$R,2+M$1,FALSE),"---")</f>
        <v>---</v>
      </c>
      <c r="N166" s="74" t="str">
        <f>IFERROR(VLOOKUP($C166,Favorites!$B:$R,2+N$1,FALSE),"---")</f>
        <v>---</v>
      </c>
      <c r="O166" s="74" t="str">
        <f>IFERROR(VLOOKUP($C166,Favorites!$B:$R,2+O$1,FALSE),"---")</f>
        <v>---</v>
      </c>
      <c r="P166" s="74" t="str">
        <f>IFERROR(VLOOKUP($C166,Favorites!$B:$R,2+P$1,FALSE),"---")</f>
        <v>---</v>
      </c>
      <c r="Q166" s="74" t="str">
        <f>IFERROR(VLOOKUP($C166,Favorites!$B:$R,2+Q$1,FALSE),"---")</f>
        <v>---</v>
      </c>
      <c r="R166" s="74" t="str">
        <f>IFERROR(VLOOKUP($C166,Favorites!$B:$R,2+R$1,FALSE),"---")</f>
        <v>---</v>
      </c>
      <c r="S166" s="53" t="s">
        <v>1583</v>
      </c>
      <c r="T166" t="str">
        <f t="shared" si="2"/>
        <v>---------------------------------------------</v>
      </c>
    </row>
    <row r="167" spans="2:20" x14ac:dyDescent="0.2">
      <c r="B167" s="53" t="str">
        <f>VLOOKUP(C167,Mon!A:B,2,FALSE)</f>
        <v>WINDFuco</v>
      </c>
      <c r="C167" s="48" t="s">
        <v>467</v>
      </c>
      <c r="D167" s="74" t="str">
        <f>IFERROR(VLOOKUP($C167,Favorites!$B:$R,2+D$1,FALSE),"---")</f>
        <v>---</v>
      </c>
      <c r="E167" s="74" t="str">
        <f>IFERROR(VLOOKUP($C167,Favorites!$B:$R,2+E$1,FALSE),"---")</f>
        <v>---</v>
      </c>
      <c r="F167" s="74" t="str">
        <f>IFERROR(VLOOKUP($C167,Favorites!$B:$R,2+F$1,FALSE),"---")</f>
        <v>---</v>
      </c>
      <c r="G167" s="74" t="str">
        <f>IFERROR(VLOOKUP($C167,Favorites!$B:$R,2+G$1,FALSE),"---")</f>
        <v>---</v>
      </c>
      <c r="H167" s="74" t="str">
        <f>IFERROR(VLOOKUP($C167,Favorites!$B:$R,2+H$1,FALSE),"---")</f>
        <v>---</v>
      </c>
      <c r="I167" s="74" t="str">
        <f>IFERROR(VLOOKUP($C167,Favorites!$B:$R,2+I$1,FALSE),"---")</f>
        <v>---</v>
      </c>
      <c r="J167" s="74" t="str">
        <f>IFERROR(VLOOKUP($C167,Favorites!$B:$R,2+J$1,FALSE),"---")</f>
        <v>---</v>
      </c>
      <c r="K167" s="74" t="str">
        <f>IFERROR(VLOOKUP($C167,Favorites!$B:$R,2+K$1,FALSE),"---")</f>
        <v>---</v>
      </c>
      <c r="L167" s="74" t="str">
        <f>IFERROR(VLOOKUP($C167,Favorites!$B:$R,2+L$1,FALSE),"---")</f>
        <v>---</v>
      </c>
      <c r="M167" s="74" t="str">
        <f>IFERROR(VLOOKUP($C167,Favorites!$B:$R,2+M$1,FALSE),"---")</f>
        <v>---</v>
      </c>
      <c r="N167" s="74" t="str">
        <f>IFERROR(VLOOKUP($C167,Favorites!$B:$R,2+N$1,FALSE),"---")</f>
        <v>---</v>
      </c>
      <c r="O167" s="74" t="str">
        <f>IFERROR(VLOOKUP($C167,Favorites!$B:$R,2+O$1,FALSE),"---")</f>
        <v>---</v>
      </c>
      <c r="P167" s="74" t="str">
        <f>IFERROR(VLOOKUP($C167,Favorites!$B:$R,2+P$1,FALSE),"---")</f>
        <v>---</v>
      </c>
      <c r="Q167" s="74" t="str">
        <f>IFERROR(VLOOKUP($C167,Favorites!$B:$R,2+Q$1,FALSE),"---")</f>
        <v>---</v>
      </c>
      <c r="R167" s="74" t="str">
        <f>IFERROR(VLOOKUP($C167,Favorites!$B:$R,2+R$1,FALSE),"---")</f>
        <v>---</v>
      </c>
      <c r="S167" s="53" t="s">
        <v>1583</v>
      </c>
      <c r="T167" t="str">
        <f t="shared" si="2"/>
        <v>---------------------------------------------</v>
      </c>
    </row>
    <row r="168" spans="2:20" x14ac:dyDescent="0.2">
      <c r="B168" s="53" t="str">
        <f>VLOOKUP(C168,Mon!A:B,2,FALSE)</f>
        <v>WATERFynn</v>
      </c>
      <c r="C168" s="48" t="s">
        <v>797</v>
      </c>
      <c r="D168" s="74" t="str">
        <f>IFERROR(VLOOKUP($C168,Favorites!$B:$R,2+D$1,FALSE),"---")</f>
        <v>---</v>
      </c>
      <c r="E168" s="74" t="str">
        <f>IFERROR(VLOOKUP($C168,Favorites!$B:$R,2+E$1,FALSE),"---")</f>
        <v>---</v>
      </c>
      <c r="F168" s="74" t="str">
        <f>IFERROR(VLOOKUP($C168,Favorites!$B:$R,2+F$1,FALSE),"---")</f>
        <v>---</v>
      </c>
      <c r="G168" s="74" t="str">
        <f>IFERROR(VLOOKUP($C168,Favorites!$B:$R,2+G$1,FALSE),"---")</f>
        <v>---</v>
      </c>
      <c r="H168" s="74" t="str">
        <f>IFERROR(VLOOKUP($C168,Favorites!$B:$R,2+H$1,FALSE),"---")</f>
        <v>---</v>
      </c>
      <c r="I168" s="74" t="str">
        <f>IFERROR(VLOOKUP($C168,Favorites!$B:$R,2+I$1,FALSE),"---")</f>
        <v>---</v>
      </c>
      <c r="J168" s="74" t="str">
        <f>IFERROR(VLOOKUP($C168,Favorites!$B:$R,2+J$1,FALSE),"---")</f>
        <v>---</v>
      </c>
      <c r="K168" s="74" t="str">
        <f>IFERROR(VLOOKUP($C168,Favorites!$B:$R,2+K$1,FALSE),"---")</f>
        <v>---</v>
      </c>
      <c r="L168" s="74" t="str">
        <f>IFERROR(VLOOKUP($C168,Favorites!$B:$R,2+L$1,FALSE),"---")</f>
        <v>---</v>
      </c>
      <c r="M168" s="74" t="str">
        <f>IFERROR(VLOOKUP($C168,Favorites!$B:$R,2+M$1,FALSE),"---")</f>
        <v>---</v>
      </c>
      <c r="N168" s="74" t="str">
        <f>IFERROR(VLOOKUP($C168,Favorites!$B:$R,2+N$1,FALSE),"---")</f>
        <v>---</v>
      </c>
      <c r="O168" s="74" t="str">
        <f>IFERROR(VLOOKUP($C168,Favorites!$B:$R,2+O$1,FALSE),"---")</f>
        <v>---</v>
      </c>
      <c r="P168" s="74" t="str">
        <f>IFERROR(VLOOKUP($C168,Favorites!$B:$R,2+P$1,FALSE),"---")</f>
        <v>---</v>
      </c>
      <c r="Q168" s="74" t="str">
        <f>IFERROR(VLOOKUP($C168,Favorites!$B:$R,2+Q$1,FALSE),"---")</f>
        <v>---</v>
      </c>
      <c r="R168" s="74" t="str">
        <f>IFERROR(VLOOKUP($C168,Favorites!$B:$R,2+R$1,FALSE),"---")</f>
        <v>---</v>
      </c>
      <c r="S168" s="53" t="s">
        <v>1583</v>
      </c>
      <c r="T168" t="str">
        <f t="shared" si="2"/>
        <v>---------------------------------------------</v>
      </c>
    </row>
    <row r="169" spans="2:20" x14ac:dyDescent="0.2">
      <c r="B169" s="53" t="str">
        <f>VLOOKUP(C169,Mon!A:B,2,FALSE)</f>
        <v>WATERGalleon</v>
      </c>
      <c r="C169" s="48" t="s">
        <v>431</v>
      </c>
      <c r="D169" s="74" t="str">
        <f>IFERROR(VLOOKUP($C169,Favorites!$B:$R,2+D$1,FALSE),"---")</f>
        <v>---</v>
      </c>
      <c r="E169" s="74" t="str">
        <f>IFERROR(VLOOKUP($C169,Favorites!$B:$R,2+E$1,FALSE),"---")</f>
        <v>---</v>
      </c>
      <c r="F169" s="74" t="str">
        <f>IFERROR(VLOOKUP($C169,Favorites!$B:$R,2+F$1,FALSE),"---")</f>
        <v>---</v>
      </c>
      <c r="G169" s="74" t="str">
        <f>IFERROR(VLOOKUP($C169,Favorites!$B:$R,2+G$1,FALSE),"---")</f>
        <v>---</v>
      </c>
      <c r="H169" s="74" t="str">
        <f>IFERROR(VLOOKUP($C169,Favorites!$B:$R,2+H$1,FALSE),"---")</f>
        <v>---</v>
      </c>
      <c r="I169" s="74" t="str">
        <f>IFERROR(VLOOKUP($C169,Favorites!$B:$R,2+I$1,FALSE),"---")</f>
        <v>---</v>
      </c>
      <c r="J169" s="74" t="str">
        <f>IFERROR(VLOOKUP($C169,Favorites!$B:$R,2+J$1,FALSE),"---")</f>
        <v>---</v>
      </c>
      <c r="K169" s="74" t="str">
        <f>IFERROR(VLOOKUP($C169,Favorites!$B:$R,2+K$1,FALSE),"---")</f>
        <v>---</v>
      </c>
      <c r="L169" s="74" t="str">
        <f>IFERROR(VLOOKUP($C169,Favorites!$B:$R,2+L$1,FALSE),"---")</f>
        <v>---</v>
      </c>
      <c r="M169" s="74" t="str">
        <f>IFERROR(VLOOKUP($C169,Favorites!$B:$R,2+M$1,FALSE),"---")</f>
        <v>---</v>
      </c>
      <c r="N169" s="74" t="str">
        <f>IFERROR(VLOOKUP($C169,Favorites!$B:$R,2+N$1,FALSE),"---")</f>
        <v>---</v>
      </c>
      <c r="O169" s="74" t="str">
        <f>IFERROR(VLOOKUP($C169,Favorites!$B:$R,2+O$1,FALSE),"---")</f>
        <v>---</v>
      </c>
      <c r="P169" s="74" t="str">
        <f>IFERROR(VLOOKUP($C169,Favorites!$B:$R,2+P$1,FALSE),"---")</f>
        <v>---</v>
      </c>
      <c r="Q169" s="74" t="str">
        <f>IFERROR(VLOOKUP($C169,Favorites!$B:$R,2+Q$1,FALSE),"---")</f>
        <v>---</v>
      </c>
      <c r="R169" s="74" t="str">
        <f>IFERROR(VLOOKUP($C169,Favorites!$B:$R,2+R$1,FALSE),"---")</f>
        <v>---</v>
      </c>
      <c r="S169" s="53" t="s">
        <v>1583</v>
      </c>
      <c r="T169" t="str">
        <f t="shared" si="2"/>
        <v>---------------------------------------------</v>
      </c>
    </row>
    <row r="170" spans="2:20" x14ac:dyDescent="0.2">
      <c r="B170" s="53" t="str">
        <f>VLOOKUP(C170,Mon!A:B,2,FALSE)</f>
        <v>WINDGamir</v>
      </c>
      <c r="C170" s="48" t="s">
        <v>784</v>
      </c>
      <c r="D170" s="74" t="str">
        <f>IFERROR(VLOOKUP($C170,Favorites!$B:$R,2+D$1,FALSE),"---")</f>
        <v>---</v>
      </c>
      <c r="E170" s="74" t="str">
        <f>IFERROR(VLOOKUP($C170,Favorites!$B:$R,2+E$1,FALSE),"---")</f>
        <v>---</v>
      </c>
      <c r="F170" s="74" t="str">
        <f>IFERROR(VLOOKUP($C170,Favorites!$B:$R,2+F$1,FALSE),"---")</f>
        <v>---</v>
      </c>
      <c r="G170" s="74" t="str">
        <f>IFERROR(VLOOKUP($C170,Favorites!$B:$R,2+G$1,FALSE),"---")</f>
        <v>---</v>
      </c>
      <c r="H170" s="74" t="str">
        <f>IFERROR(VLOOKUP($C170,Favorites!$B:$R,2+H$1,FALSE),"---")</f>
        <v>---</v>
      </c>
      <c r="I170" s="74" t="str">
        <f>IFERROR(VLOOKUP($C170,Favorites!$B:$R,2+I$1,FALSE),"---")</f>
        <v>---</v>
      </c>
      <c r="J170" s="74" t="str">
        <f>IFERROR(VLOOKUP($C170,Favorites!$B:$R,2+J$1,FALSE),"---")</f>
        <v>---</v>
      </c>
      <c r="K170" s="74" t="str">
        <f>IFERROR(VLOOKUP($C170,Favorites!$B:$R,2+K$1,FALSE),"---")</f>
        <v>---</v>
      </c>
      <c r="L170" s="74" t="str">
        <f>IFERROR(VLOOKUP($C170,Favorites!$B:$R,2+L$1,FALSE),"---")</f>
        <v>---</v>
      </c>
      <c r="M170" s="74" t="str">
        <f>IFERROR(VLOOKUP($C170,Favorites!$B:$R,2+M$1,FALSE),"---")</f>
        <v>---</v>
      </c>
      <c r="N170" s="74" t="str">
        <f>IFERROR(VLOOKUP($C170,Favorites!$B:$R,2+N$1,FALSE),"---")</f>
        <v>---</v>
      </c>
      <c r="O170" s="74" t="str">
        <f>IFERROR(VLOOKUP($C170,Favorites!$B:$R,2+O$1,FALSE),"---")</f>
        <v>---</v>
      </c>
      <c r="P170" s="74" t="str">
        <f>IFERROR(VLOOKUP($C170,Favorites!$B:$R,2+P$1,FALSE),"---")</f>
        <v>---</v>
      </c>
      <c r="Q170" s="74" t="str">
        <f>IFERROR(VLOOKUP($C170,Favorites!$B:$R,2+Q$1,FALSE),"---")</f>
        <v>---</v>
      </c>
      <c r="R170" s="74" t="str">
        <f>IFERROR(VLOOKUP($C170,Favorites!$B:$R,2+R$1,FALSE),"---")</f>
        <v>---</v>
      </c>
      <c r="S170" s="53" t="s">
        <v>1583</v>
      </c>
      <c r="T170" t="str">
        <f t="shared" si="2"/>
        <v>---------------------------------------------</v>
      </c>
    </row>
    <row r="171" spans="2:20" x14ac:dyDescent="0.2">
      <c r="B171" s="53" t="str">
        <f>VLOOKUP(C171,Mon!A:B,2,FALSE)</f>
        <v>WATERGangchun</v>
      </c>
      <c r="C171" s="48" t="s">
        <v>623</v>
      </c>
      <c r="D171" s="74" t="str">
        <f>IFERROR(VLOOKUP($C171,Favorites!$B:$R,2+D$1,FALSE),"---")</f>
        <v>---</v>
      </c>
      <c r="E171" s="74" t="str">
        <f>IFERROR(VLOOKUP($C171,Favorites!$B:$R,2+E$1,FALSE),"---")</f>
        <v>---</v>
      </c>
      <c r="F171" s="74" t="str">
        <f>IFERROR(VLOOKUP($C171,Favorites!$B:$R,2+F$1,FALSE),"---")</f>
        <v>---</v>
      </c>
      <c r="G171" s="74" t="str">
        <f>IFERROR(VLOOKUP($C171,Favorites!$B:$R,2+G$1,FALSE),"---")</f>
        <v>---</v>
      </c>
      <c r="H171" s="74" t="str">
        <f>IFERROR(VLOOKUP($C171,Favorites!$B:$R,2+H$1,FALSE),"---")</f>
        <v>---</v>
      </c>
      <c r="I171" s="74" t="str">
        <f>IFERROR(VLOOKUP($C171,Favorites!$B:$R,2+I$1,FALSE),"---")</f>
        <v>---</v>
      </c>
      <c r="J171" s="74" t="str">
        <f>IFERROR(VLOOKUP($C171,Favorites!$B:$R,2+J$1,FALSE),"---")</f>
        <v>---</v>
      </c>
      <c r="K171" s="74" t="str">
        <f>IFERROR(VLOOKUP($C171,Favorites!$B:$R,2+K$1,FALSE),"---")</f>
        <v>---</v>
      </c>
      <c r="L171" s="74" t="str">
        <f>IFERROR(VLOOKUP($C171,Favorites!$B:$R,2+L$1,FALSE),"---")</f>
        <v>---</v>
      </c>
      <c r="M171" s="74" t="str">
        <f>IFERROR(VLOOKUP($C171,Favorites!$B:$R,2+M$1,FALSE),"---")</f>
        <v>---</v>
      </c>
      <c r="N171" s="74" t="str">
        <f>IFERROR(VLOOKUP($C171,Favorites!$B:$R,2+N$1,FALSE),"---")</f>
        <v>---</v>
      </c>
      <c r="O171" s="74" t="str">
        <f>IFERROR(VLOOKUP($C171,Favorites!$B:$R,2+O$1,FALSE),"---")</f>
        <v>---</v>
      </c>
      <c r="P171" s="74" t="str">
        <f>IFERROR(VLOOKUP($C171,Favorites!$B:$R,2+P$1,FALSE),"---")</f>
        <v>---</v>
      </c>
      <c r="Q171" s="74" t="str">
        <f>IFERROR(VLOOKUP($C171,Favorites!$B:$R,2+Q$1,FALSE),"---")</f>
        <v>---</v>
      </c>
      <c r="R171" s="74" t="str">
        <f>IFERROR(VLOOKUP($C171,Favorites!$B:$R,2+R$1,FALSE),"---")</f>
        <v>---</v>
      </c>
      <c r="S171" s="53" t="s">
        <v>1583</v>
      </c>
      <c r="T171" t="str">
        <f t="shared" si="2"/>
        <v>---------------------------------------------</v>
      </c>
    </row>
    <row r="172" spans="2:20" x14ac:dyDescent="0.2">
      <c r="B172" s="53" t="str">
        <f>VLOOKUP(C172,Mon!A:B,2,FALSE)</f>
        <v>WINDGanymede</v>
      </c>
      <c r="C172" s="48" t="s">
        <v>239</v>
      </c>
      <c r="D172" s="74" t="str">
        <f>IFERROR(VLOOKUP($C172,Favorites!$B:$R,2+D$1,FALSE),"---")</f>
        <v>---</v>
      </c>
      <c r="E172" s="74" t="str">
        <f>IFERROR(VLOOKUP($C172,Favorites!$B:$R,2+E$1,FALSE),"---")</f>
        <v>---</v>
      </c>
      <c r="F172" s="74" t="str">
        <f>IFERROR(VLOOKUP($C172,Favorites!$B:$R,2+F$1,FALSE),"---")</f>
        <v>---</v>
      </c>
      <c r="G172" s="74" t="str">
        <f>IFERROR(VLOOKUP($C172,Favorites!$B:$R,2+G$1,FALSE),"---")</f>
        <v>---</v>
      </c>
      <c r="H172" s="74" t="str">
        <f>IFERROR(VLOOKUP($C172,Favorites!$B:$R,2+H$1,FALSE),"---")</f>
        <v>---</v>
      </c>
      <c r="I172" s="74" t="str">
        <f>IFERROR(VLOOKUP($C172,Favorites!$B:$R,2+I$1,FALSE),"---")</f>
        <v>---</v>
      </c>
      <c r="J172" s="74" t="str">
        <f>IFERROR(VLOOKUP($C172,Favorites!$B:$R,2+J$1,FALSE),"---")</f>
        <v>---</v>
      </c>
      <c r="K172" s="74" t="str">
        <f>IFERROR(VLOOKUP($C172,Favorites!$B:$R,2+K$1,FALSE),"---")</f>
        <v>---</v>
      </c>
      <c r="L172" s="74" t="str">
        <f>IFERROR(VLOOKUP($C172,Favorites!$B:$R,2+L$1,FALSE),"---")</f>
        <v>---</v>
      </c>
      <c r="M172" s="74" t="str">
        <f>IFERROR(VLOOKUP($C172,Favorites!$B:$R,2+M$1,FALSE),"---")</f>
        <v>---</v>
      </c>
      <c r="N172" s="74" t="str">
        <f>IFERROR(VLOOKUP($C172,Favorites!$B:$R,2+N$1,FALSE),"---")</f>
        <v>---</v>
      </c>
      <c r="O172" s="74" t="str">
        <f>IFERROR(VLOOKUP($C172,Favorites!$B:$R,2+O$1,FALSE),"---")</f>
        <v>---</v>
      </c>
      <c r="P172" s="74" t="str">
        <f>IFERROR(VLOOKUP($C172,Favorites!$B:$R,2+P$1,FALSE),"---")</f>
        <v>---</v>
      </c>
      <c r="Q172" s="74" t="str">
        <f>IFERROR(VLOOKUP($C172,Favorites!$B:$R,2+Q$1,FALSE),"---")</f>
        <v>---</v>
      </c>
      <c r="R172" s="74" t="str">
        <f>IFERROR(VLOOKUP($C172,Favorites!$B:$R,2+R$1,FALSE),"---")</f>
        <v>---</v>
      </c>
      <c r="S172" s="53" t="s">
        <v>1583</v>
      </c>
      <c r="T172" t="str">
        <f t="shared" si="2"/>
        <v>---------------------------------------------</v>
      </c>
    </row>
    <row r="173" spans="2:20" x14ac:dyDescent="0.2">
      <c r="B173" s="53" t="str">
        <f>VLOOKUP(C173,Mon!A:B,2,FALSE)</f>
        <v>FIREGaro</v>
      </c>
      <c r="C173" s="48" t="s">
        <v>511</v>
      </c>
      <c r="D173" s="74" t="str">
        <f>IFERROR(VLOOKUP($C173,Favorites!$B:$R,2+D$1,FALSE),"---")</f>
        <v>---</v>
      </c>
      <c r="E173" s="74" t="str">
        <f>IFERROR(VLOOKUP($C173,Favorites!$B:$R,2+E$1,FALSE),"---")</f>
        <v>---</v>
      </c>
      <c r="F173" s="74" t="str">
        <f>IFERROR(VLOOKUP($C173,Favorites!$B:$R,2+F$1,FALSE),"---")</f>
        <v>---</v>
      </c>
      <c r="G173" s="74" t="str">
        <f>IFERROR(VLOOKUP($C173,Favorites!$B:$R,2+G$1,FALSE),"---")</f>
        <v>---</v>
      </c>
      <c r="H173" s="74" t="str">
        <f>IFERROR(VLOOKUP($C173,Favorites!$B:$R,2+H$1,FALSE),"---")</f>
        <v>---</v>
      </c>
      <c r="I173" s="74" t="str">
        <f>IFERROR(VLOOKUP($C173,Favorites!$B:$R,2+I$1,FALSE),"---")</f>
        <v>---</v>
      </c>
      <c r="J173" s="74" t="str">
        <f>IFERROR(VLOOKUP($C173,Favorites!$B:$R,2+J$1,FALSE),"---")</f>
        <v>---</v>
      </c>
      <c r="K173" s="74" t="str">
        <f>IFERROR(VLOOKUP($C173,Favorites!$B:$R,2+K$1,FALSE),"---")</f>
        <v>---</v>
      </c>
      <c r="L173" s="74" t="str">
        <f>IFERROR(VLOOKUP($C173,Favorites!$B:$R,2+L$1,FALSE),"---")</f>
        <v>---</v>
      </c>
      <c r="M173" s="74" t="str">
        <f>IFERROR(VLOOKUP($C173,Favorites!$B:$R,2+M$1,FALSE),"---")</f>
        <v>---</v>
      </c>
      <c r="N173" s="74" t="str">
        <f>IFERROR(VLOOKUP($C173,Favorites!$B:$R,2+N$1,FALSE),"---")</f>
        <v>---</v>
      </c>
      <c r="O173" s="74" t="str">
        <f>IFERROR(VLOOKUP($C173,Favorites!$B:$R,2+O$1,FALSE),"---")</f>
        <v>---</v>
      </c>
      <c r="P173" s="74" t="str">
        <f>IFERROR(VLOOKUP($C173,Favorites!$B:$R,2+P$1,FALSE),"---")</f>
        <v>---</v>
      </c>
      <c r="Q173" s="74" t="str">
        <f>IFERROR(VLOOKUP($C173,Favorites!$B:$R,2+Q$1,FALSE),"---")</f>
        <v>---</v>
      </c>
      <c r="R173" s="74" t="str">
        <f>IFERROR(VLOOKUP($C173,Favorites!$B:$R,2+R$1,FALSE),"---")</f>
        <v>---</v>
      </c>
      <c r="S173" s="53" t="s">
        <v>1583</v>
      </c>
      <c r="T173" t="str">
        <f t="shared" si="2"/>
        <v>---------------------------------------------</v>
      </c>
    </row>
    <row r="174" spans="2:20" x14ac:dyDescent="0.2">
      <c r="B174" s="53" t="str">
        <f>VLOOKUP(C174,Mon!A:B,2,FALSE)</f>
        <v>FIREGaroche</v>
      </c>
      <c r="C174" s="48" t="s">
        <v>834</v>
      </c>
      <c r="D174" s="74" t="str">
        <f>IFERROR(VLOOKUP($C174,Favorites!$B:$R,2+D$1,FALSE),"---")</f>
        <v>---</v>
      </c>
      <c r="E174" s="74" t="str">
        <f>IFERROR(VLOOKUP($C174,Favorites!$B:$R,2+E$1,FALSE),"---")</f>
        <v>---</v>
      </c>
      <c r="F174" s="74" t="str">
        <f>IFERROR(VLOOKUP($C174,Favorites!$B:$R,2+F$1,FALSE),"---")</f>
        <v>---</v>
      </c>
      <c r="G174" s="74" t="str">
        <f>IFERROR(VLOOKUP($C174,Favorites!$B:$R,2+G$1,FALSE),"---")</f>
        <v>---</v>
      </c>
      <c r="H174" s="74" t="str">
        <f>IFERROR(VLOOKUP($C174,Favorites!$B:$R,2+H$1,FALSE),"---")</f>
        <v>---</v>
      </c>
      <c r="I174" s="74" t="str">
        <f>IFERROR(VLOOKUP($C174,Favorites!$B:$R,2+I$1,FALSE),"---")</f>
        <v>---</v>
      </c>
      <c r="J174" s="74" t="str">
        <f>IFERROR(VLOOKUP($C174,Favorites!$B:$R,2+J$1,FALSE),"---")</f>
        <v>---</v>
      </c>
      <c r="K174" s="74" t="str">
        <f>IFERROR(VLOOKUP($C174,Favorites!$B:$R,2+K$1,FALSE),"---")</f>
        <v>---</v>
      </c>
      <c r="L174" s="74" t="str">
        <f>IFERROR(VLOOKUP($C174,Favorites!$B:$R,2+L$1,FALSE),"---")</f>
        <v>---</v>
      </c>
      <c r="M174" s="74" t="str">
        <f>IFERROR(VLOOKUP($C174,Favorites!$B:$R,2+M$1,FALSE),"---")</f>
        <v>---</v>
      </c>
      <c r="N174" s="74" t="str">
        <f>IFERROR(VLOOKUP($C174,Favorites!$B:$R,2+N$1,FALSE),"---")</f>
        <v>---</v>
      </c>
      <c r="O174" s="74" t="str">
        <f>IFERROR(VLOOKUP($C174,Favorites!$B:$R,2+O$1,FALSE),"---")</f>
        <v>---</v>
      </c>
      <c r="P174" s="74" t="str">
        <f>IFERROR(VLOOKUP($C174,Favorites!$B:$R,2+P$1,FALSE),"---")</f>
        <v>---</v>
      </c>
      <c r="Q174" s="74" t="str">
        <f>IFERROR(VLOOKUP($C174,Favorites!$B:$R,2+Q$1,FALSE),"---")</f>
        <v>---</v>
      </c>
      <c r="R174" s="74" t="str">
        <f>IFERROR(VLOOKUP($C174,Favorites!$B:$R,2+R$1,FALSE),"---")</f>
        <v>---</v>
      </c>
      <c r="S174" s="53" t="s">
        <v>1583</v>
      </c>
      <c r="T174" t="str">
        <f t="shared" si="2"/>
        <v>---------------------------------------------</v>
      </c>
    </row>
    <row r="175" spans="2:20" x14ac:dyDescent="0.2">
      <c r="B175" s="53" t="str">
        <f>VLOOKUP(C175,Mon!A:B,2,FALSE)</f>
        <v>DARKGarok</v>
      </c>
      <c r="C175" s="48" t="s">
        <v>799</v>
      </c>
      <c r="D175" s="74" t="str">
        <f>IFERROR(VLOOKUP($C175,Favorites!$B:$R,2+D$1,FALSE),"---")</f>
        <v>---</v>
      </c>
      <c r="E175" s="74" t="str">
        <f>IFERROR(VLOOKUP($C175,Favorites!$B:$R,2+E$1,FALSE),"---")</f>
        <v>---</v>
      </c>
      <c r="F175" s="74" t="str">
        <f>IFERROR(VLOOKUP($C175,Favorites!$B:$R,2+F$1,FALSE),"---")</f>
        <v>---</v>
      </c>
      <c r="G175" s="74" t="str">
        <f>IFERROR(VLOOKUP($C175,Favorites!$B:$R,2+G$1,FALSE),"---")</f>
        <v>---</v>
      </c>
      <c r="H175" s="74" t="str">
        <f>IFERROR(VLOOKUP($C175,Favorites!$B:$R,2+H$1,FALSE),"---")</f>
        <v>---</v>
      </c>
      <c r="I175" s="74" t="str">
        <f>IFERROR(VLOOKUP($C175,Favorites!$B:$R,2+I$1,FALSE),"---")</f>
        <v>---</v>
      </c>
      <c r="J175" s="74" t="str">
        <f>IFERROR(VLOOKUP($C175,Favorites!$B:$R,2+J$1,FALSE),"---")</f>
        <v>---</v>
      </c>
      <c r="K175" s="74" t="str">
        <f>IFERROR(VLOOKUP($C175,Favorites!$B:$R,2+K$1,FALSE),"---")</f>
        <v>---</v>
      </c>
      <c r="L175" s="74" t="str">
        <f>IFERROR(VLOOKUP($C175,Favorites!$B:$R,2+L$1,FALSE),"---")</f>
        <v>---</v>
      </c>
      <c r="M175" s="74" t="str">
        <f>IFERROR(VLOOKUP($C175,Favorites!$B:$R,2+M$1,FALSE),"---")</f>
        <v>---</v>
      </c>
      <c r="N175" s="74" t="str">
        <f>IFERROR(VLOOKUP($C175,Favorites!$B:$R,2+N$1,FALSE),"---")</f>
        <v>---</v>
      </c>
      <c r="O175" s="74" t="str">
        <f>IFERROR(VLOOKUP($C175,Favorites!$B:$R,2+O$1,FALSE),"---")</f>
        <v>---</v>
      </c>
      <c r="P175" s="74" t="str">
        <f>IFERROR(VLOOKUP($C175,Favorites!$B:$R,2+P$1,FALSE),"---")</f>
        <v>---</v>
      </c>
      <c r="Q175" s="74" t="str">
        <f>IFERROR(VLOOKUP($C175,Favorites!$B:$R,2+Q$1,FALSE),"---")</f>
        <v>---</v>
      </c>
      <c r="R175" s="74" t="str">
        <f>IFERROR(VLOOKUP($C175,Favorites!$B:$R,2+R$1,FALSE),"---")</f>
        <v>---</v>
      </c>
      <c r="S175" s="53" t="s">
        <v>1583</v>
      </c>
      <c r="T175" t="str">
        <f t="shared" si="2"/>
        <v>---------------------------------------------</v>
      </c>
    </row>
    <row r="176" spans="2:20" x14ac:dyDescent="0.2">
      <c r="B176" s="53" t="str">
        <f>VLOOKUP(C176,Mon!A:B,2,FALSE)</f>
        <v>LIGHTGeldnir</v>
      </c>
      <c r="C176" s="48" t="s">
        <v>116</v>
      </c>
      <c r="D176" s="74" t="str">
        <f>IFERROR(VLOOKUP($C176,Favorites!$B:$R,2+D$1,FALSE),"---")</f>
        <v>---</v>
      </c>
      <c r="E176" s="74" t="str">
        <f>IFERROR(VLOOKUP($C176,Favorites!$B:$R,2+E$1,FALSE),"---")</f>
        <v>---</v>
      </c>
      <c r="F176" s="74" t="str">
        <f>IFERROR(VLOOKUP($C176,Favorites!$B:$R,2+F$1,FALSE),"---")</f>
        <v>---</v>
      </c>
      <c r="G176" s="74" t="str">
        <f>IFERROR(VLOOKUP($C176,Favorites!$B:$R,2+G$1,FALSE),"---")</f>
        <v>---</v>
      </c>
      <c r="H176" s="74" t="str">
        <f>IFERROR(VLOOKUP($C176,Favorites!$B:$R,2+H$1,FALSE),"---")</f>
        <v>---</v>
      </c>
      <c r="I176" s="74" t="str">
        <f>IFERROR(VLOOKUP($C176,Favorites!$B:$R,2+I$1,FALSE),"---")</f>
        <v>---</v>
      </c>
      <c r="J176" s="74" t="str">
        <f>IFERROR(VLOOKUP($C176,Favorites!$B:$R,2+J$1,FALSE),"---")</f>
        <v>---</v>
      </c>
      <c r="K176" s="74" t="str">
        <f>IFERROR(VLOOKUP($C176,Favorites!$B:$R,2+K$1,FALSE),"---")</f>
        <v>---</v>
      </c>
      <c r="L176" s="74" t="str">
        <f>IFERROR(VLOOKUP($C176,Favorites!$B:$R,2+L$1,FALSE),"---")</f>
        <v>---</v>
      </c>
      <c r="M176" s="74" t="str">
        <f>IFERROR(VLOOKUP($C176,Favorites!$B:$R,2+M$1,FALSE),"---")</f>
        <v>---</v>
      </c>
      <c r="N176" s="74" t="str">
        <f>IFERROR(VLOOKUP($C176,Favorites!$B:$R,2+N$1,FALSE),"---")</f>
        <v>---</v>
      </c>
      <c r="O176" s="74" t="str">
        <f>IFERROR(VLOOKUP($C176,Favorites!$B:$R,2+O$1,FALSE),"---")</f>
        <v>---</v>
      </c>
      <c r="P176" s="74" t="str">
        <f>IFERROR(VLOOKUP($C176,Favorites!$B:$R,2+P$1,FALSE),"---")</f>
        <v>---</v>
      </c>
      <c r="Q176" s="74" t="str">
        <f>IFERROR(VLOOKUP($C176,Favorites!$B:$R,2+Q$1,FALSE),"---")</f>
        <v>---</v>
      </c>
      <c r="R176" s="74" t="str">
        <f>IFERROR(VLOOKUP($C176,Favorites!$B:$R,2+R$1,FALSE),"---")</f>
        <v>---</v>
      </c>
      <c r="S176" s="53" t="s">
        <v>1583</v>
      </c>
      <c r="T176" t="str">
        <f t="shared" si="2"/>
        <v>---------------------------------------------</v>
      </c>
    </row>
    <row r="177" spans="2:20" x14ac:dyDescent="0.2">
      <c r="B177" s="53" t="str">
        <f>VLOOKUP(C177,Mon!A:B,2,FALSE)</f>
        <v>LIGHTGemini</v>
      </c>
      <c r="C177" s="48" t="s">
        <v>455</v>
      </c>
      <c r="D177" s="74" t="str">
        <f>IFERROR(VLOOKUP($C177,Favorites!$B:$R,2+D$1,FALSE),"---")</f>
        <v>---</v>
      </c>
      <c r="E177" s="74" t="str">
        <f>IFERROR(VLOOKUP($C177,Favorites!$B:$R,2+E$1,FALSE),"---")</f>
        <v>---</v>
      </c>
      <c r="F177" s="74" t="str">
        <f>IFERROR(VLOOKUP($C177,Favorites!$B:$R,2+F$1,FALSE),"---")</f>
        <v>---</v>
      </c>
      <c r="G177" s="74" t="str">
        <f>IFERROR(VLOOKUP($C177,Favorites!$B:$R,2+G$1,FALSE),"---")</f>
        <v>---</v>
      </c>
      <c r="H177" s="74" t="str">
        <f>IFERROR(VLOOKUP($C177,Favorites!$B:$R,2+H$1,FALSE),"---")</f>
        <v>---</v>
      </c>
      <c r="I177" s="74" t="str">
        <f>IFERROR(VLOOKUP($C177,Favorites!$B:$R,2+I$1,FALSE),"---")</f>
        <v>---</v>
      </c>
      <c r="J177" s="74" t="str">
        <f>IFERROR(VLOOKUP($C177,Favorites!$B:$R,2+J$1,FALSE),"---")</f>
        <v>---</v>
      </c>
      <c r="K177" s="74" t="str">
        <f>IFERROR(VLOOKUP($C177,Favorites!$B:$R,2+K$1,FALSE),"---")</f>
        <v>---</v>
      </c>
      <c r="L177" s="74" t="str">
        <f>IFERROR(VLOOKUP($C177,Favorites!$B:$R,2+L$1,FALSE),"---")</f>
        <v>---</v>
      </c>
      <c r="M177" s="74" t="str">
        <f>IFERROR(VLOOKUP($C177,Favorites!$B:$R,2+M$1,FALSE),"---")</f>
        <v>---</v>
      </c>
      <c r="N177" s="74" t="str">
        <f>IFERROR(VLOOKUP($C177,Favorites!$B:$R,2+N$1,FALSE),"---")</f>
        <v>---</v>
      </c>
      <c r="O177" s="74" t="str">
        <f>IFERROR(VLOOKUP($C177,Favorites!$B:$R,2+O$1,FALSE),"---")</f>
        <v>---</v>
      </c>
      <c r="P177" s="74" t="str">
        <f>IFERROR(VLOOKUP($C177,Favorites!$B:$R,2+P$1,FALSE),"---")</f>
        <v>---</v>
      </c>
      <c r="Q177" s="74" t="str">
        <f>IFERROR(VLOOKUP($C177,Favorites!$B:$R,2+Q$1,FALSE),"---")</f>
        <v>---</v>
      </c>
      <c r="R177" s="74" t="str">
        <f>IFERROR(VLOOKUP($C177,Favorites!$B:$R,2+R$1,FALSE),"---")</f>
        <v>---</v>
      </c>
      <c r="S177" s="53" t="s">
        <v>1583</v>
      </c>
      <c r="T177" t="str">
        <f t="shared" si="2"/>
        <v>---------------------------------------------</v>
      </c>
    </row>
    <row r="178" spans="2:20" x14ac:dyDescent="0.2">
      <c r="B178" s="53" t="str">
        <f>VLOOKUP(C178,Mon!A:B,2,FALSE)</f>
        <v>FIREGeoffrey</v>
      </c>
      <c r="C178" s="48" t="s">
        <v>821</v>
      </c>
      <c r="D178" s="74" t="str">
        <f>IFERROR(VLOOKUP($C178,Favorites!$B:$R,2+D$1,FALSE),"---")</f>
        <v>---</v>
      </c>
      <c r="E178" s="74" t="str">
        <f>IFERROR(VLOOKUP($C178,Favorites!$B:$R,2+E$1,FALSE),"---")</f>
        <v>---</v>
      </c>
      <c r="F178" s="74" t="str">
        <f>IFERROR(VLOOKUP($C178,Favorites!$B:$R,2+F$1,FALSE),"---")</f>
        <v>---</v>
      </c>
      <c r="G178" s="74" t="str">
        <f>IFERROR(VLOOKUP($C178,Favorites!$B:$R,2+G$1,FALSE),"---")</f>
        <v>---</v>
      </c>
      <c r="H178" s="74" t="str">
        <f>IFERROR(VLOOKUP($C178,Favorites!$B:$R,2+H$1,FALSE),"---")</f>
        <v>---</v>
      </c>
      <c r="I178" s="74" t="str">
        <f>IFERROR(VLOOKUP($C178,Favorites!$B:$R,2+I$1,FALSE),"---")</f>
        <v>---</v>
      </c>
      <c r="J178" s="74" t="str">
        <f>IFERROR(VLOOKUP($C178,Favorites!$B:$R,2+J$1,FALSE),"---")</f>
        <v>---</v>
      </c>
      <c r="K178" s="74" t="str">
        <f>IFERROR(VLOOKUP($C178,Favorites!$B:$R,2+K$1,FALSE),"---")</f>
        <v>---</v>
      </c>
      <c r="L178" s="74" t="str">
        <f>IFERROR(VLOOKUP($C178,Favorites!$B:$R,2+L$1,FALSE),"---")</f>
        <v>---</v>
      </c>
      <c r="M178" s="74" t="str">
        <f>IFERROR(VLOOKUP($C178,Favorites!$B:$R,2+M$1,FALSE),"---")</f>
        <v>---</v>
      </c>
      <c r="N178" s="74" t="str">
        <f>IFERROR(VLOOKUP($C178,Favorites!$B:$R,2+N$1,FALSE),"---")</f>
        <v>---</v>
      </c>
      <c r="O178" s="74" t="str">
        <f>IFERROR(VLOOKUP($C178,Favorites!$B:$R,2+O$1,FALSE),"---")</f>
        <v>---</v>
      </c>
      <c r="P178" s="74" t="str">
        <f>IFERROR(VLOOKUP($C178,Favorites!$B:$R,2+P$1,FALSE),"---")</f>
        <v>---</v>
      </c>
      <c r="Q178" s="74" t="str">
        <f>IFERROR(VLOOKUP($C178,Favorites!$B:$R,2+Q$1,FALSE),"---")</f>
        <v>---</v>
      </c>
      <c r="R178" s="74" t="str">
        <f>IFERROR(VLOOKUP($C178,Favorites!$B:$R,2+R$1,FALSE),"---")</f>
        <v>---</v>
      </c>
      <c r="S178" s="53" t="s">
        <v>1583</v>
      </c>
      <c r="T178" t="str">
        <f t="shared" si="2"/>
        <v>---------------------------------------------</v>
      </c>
    </row>
    <row r="179" spans="2:20" x14ac:dyDescent="0.2">
      <c r="B179" s="53" t="str">
        <f>VLOOKUP(C179,Mon!A:B,2,FALSE)</f>
        <v>DARKGiana</v>
      </c>
      <c r="C179" s="48" t="s">
        <v>333</v>
      </c>
      <c r="D179" s="74" t="str">
        <f>IFERROR(VLOOKUP($C179,Favorites!$B:$R,2+D$1,FALSE),"---")</f>
        <v>---</v>
      </c>
      <c r="E179" s="74" t="str">
        <f>IFERROR(VLOOKUP($C179,Favorites!$B:$R,2+E$1,FALSE),"---")</f>
        <v>---</v>
      </c>
      <c r="F179" s="74" t="str">
        <f>IFERROR(VLOOKUP($C179,Favorites!$B:$R,2+F$1,FALSE),"---")</f>
        <v>---</v>
      </c>
      <c r="G179" s="74" t="str">
        <f>IFERROR(VLOOKUP($C179,Favorites!$B:$R,2+G$1,FALSE),"---")</f>
        <v>---</v>
      </c>
      <c r="H179" s="74" t="str">
        <f>IFERROR(VLOOKUP($C179,Favorites!$B:$R,2+H$1,FALSE),"---")</f>
        <v>---</v>
      </c>
      <c r="I179" s="74" t="str">
        <f>IFERROR(VLOOKUP($C179,Favorites!$B:$R,2+I$1,FALSE),"---")</f>
        <v>---</v>
      </c>
      <c r="J179" s="74" t="str">
        <f>IFERROR(VLOOKUP($C179,Favorites!$B:$R,2+J$1,FALSE),"---")</f>
        <v>---</v>
      </c>
      <c r="K179" s="74" t="str">
        <f>IFERROR(VLOOKUP($C179,Favorites!$B:$R,2+K$1,FALSE),"---")</f>
        <v>---</v>
      </c>
      <c r="L179" s="74" t="str">
        <f>IFERROR(VLOOKUP($C179,Favorites!$B:$R,2+L$1,FALSE),"---")</f>
        <v>---</v>
      </c>
      <c r="M179" s="74" t="str">
        <f>IFERROR(VLOOKUP($C179,Favorites!$B:$R,2+M$1,FALSE),"---")</f>
        <v>---</v>
      </c>
      <c r="N179" s="74" t="str">
        <f>IFERROR(VLOOKUP($C179,Favorites!$B:$R,2+N$1,FALSE),"---")</f>
        <v>---</v>
      </c>
      <c r="O179" s="74" t="str">
        <f>IFERROR(VLOOKUP($C179,Favorites!$B:$R,2+O$1,FALSE),"---")</f>
        <v>---</v>
      </c>
      <c r="P179" s="74" t="str">
        <f>IFERROR(VLOOKUP($C179,Favorites!$B:$R,2+P$1,FALSE),"---")</f>
        <v>---</v>
      </c>
      <c r="Q179" s="74" t="str">
        <f>IFERROR(VLOOKUP($C179,Favorites!$B:$R,2+Q$1,FALSE),"---")</f>
        <v>---</v>
      </c>
      <c r="R179" s="74" t="str">
        <f>IFERROR(VLOOKUP($C179,Favorites!$B:$R,2+R$1,FALSE),"---")</f>
        <v>---</v>
      </c>
      <c r="S179" s="53" t="s">
        <v>1583</v>
      </c>
      <c r="T179" t="str">
        <f t="shared" si="2"/>
        <v>---------------------------------------------</v>
      </c>
    </row>
    <row r="180" spans="2:20" x14ac:dyDescent="0.2">
      <c r="B180" s="53" t="str">
        <f>VLOOKUP(C180,Mon!A:B,2,FALSE)</f>
        <v>WATERGildong</v>
      </c>
      <c r="C180" s="48" t="s">
        <v>630</v>
      </c>
      <c r="D180" s="74" t="str">
        <f>IFERROR(VLOOKUP($C180,Favorites!$B:$R,2+D$1,FALSE),"---")</f>
        <v>---</v>
      </c>
      <c r="E180" s="74" t="str">
        <f>IFERROR(VLOOKUP($C180,Favorites!$B:$R,2+E$1,FALSE),"---")</f>
        <v>---</v>
      </c>
      <c r="F180" s="74" t="str">
        <f>IFERROR(VLOOKUP($C180,Favorites!$B:$R,2+F$1,FALSE),"---")</f>
        <v>---</v>
      </c>
      <c r="G180" s="74" t="str">
        <f>IFERROR(VLOOKUP($C180,Favorites!$B:$R,2+G$1,FALSE),"---")</f>
        <v>---</v>
      </c>
      <c r="H180" s="74" t="str">
        <f>IFERROR(VLOOKUP($C180,Favorites!$B:$R,2+H$1,FALSE),"---")</f>
        <v>---</v>
      </c>
      <c r="I180" s="74" t="str">
        <f>IFERROR(VLOOKUP($C180,Favorites!$B:$R,2+I$1,FALSE),"---")</f>
        <v>---</v>
      </c>
      <c r="J180" s="74" t="str">
        <f>IFERROR(VLOOKUP($C180,Favorites!$B:$R,2+J$1,FALSE),"---")</f>
        <v>---</v>
      </c>
      <c r="K180" s="74" t="str">
        <f>IFERROR(VLOOKUP($C180,Favorites!$B:$R,2+K$1,FALSE),"---")</f>
        <v>---</v>
      </c>
      <c r="L180" s="74" t="str">
        <f>IFERROR(VLOOKUP($C180,Favorites!$B:$R,2+L$1,FALSE),"---")</f>
        <v>---</v>
      </c>
      <c r="M180" s="74" t="str">
        <f>IFERROR(VLOOKUP($C180,Favorites!$B:$R,2+M$1,FALSE),"---")</f>
        <v>---</v>
      </c>
      <c r="N180" s="74" t="str">
        <f>IFERROR(VLOOKUP($C180,Favorites!$B:$R,2+N$1,FALSE),"---")</f>
        <v>---</v>
      </c>
      <c r="O180" s="74" t="str">
        <f>IFERROR(VLOOKUP($C180,Favorites!$B:$R,2+O$1,FALSE),"---")</f>
        <v>---</v>
      </c>
      <c r="P180" s="74" t="str">
        <f>IFERROR(VLOOKUP($C180,Favorites!$B:$R,2+P$1,FALSE),"---")</f>
        <v>---</v>
      </c>
      <c r="Q180" s="74" t="str">
        <f>IFERROR(VLOOKUP($C180,Favorites!$B:$R,2+Q$1,FALSE),"---")</f>
        <v>---</v>
      </c>
      <c r="R180" s="74" t="str">
        <f>IFERROR(VLOOKUP($C180,Favorites!$B:$R,2+R$1,FALSE),"---")</f>
        <v>---</v>
      </c>
      <c r="S180" s="53" t="s">
        <v>1583</v>
      </c>
      <c r="T180" t="str">
        <f t="shared" si="2"/>
        <v>---------------------------------------------</v>
      </c>
    </row>
    <row r="181" spans="2:20" x14ac:dyDescent="0.2">
      <c r="B181" s="53" t="str">
        <f>VLOOKUP(C181,Mon!A:B,2,FALSE)</f>
        <v>LIGHTGin</v>
      </c>
      <c r="C181" s="48" t="s">
        <v>512</v>
      </c>
      <c r="D181" s="74" t="str">
        <f>IFERROR(VLOOKUP($C181,Favorites!$B:$R,2+D$1,FALSE),"---")</f>
        <v>---</v>
      </c>
      <c r="E181" s="74" t="str">
        <f>IFERROR(VLOOKUP($C181,Favorites!$B:$R,2+E$1,FALSE),"---")</f>
        <v>---</v>
      </c>
      <c r="F181" s="74" t="str">
        <f>IFERROR(VLOOKUP($C181,Favorites!$B:$R,2+F$1,FALSE),"---")</f>
        <v>---</v>
      </c>
      <c r="G181" s="74" t="str">
        <f>IFERROR(VLOOKUP($C181,Favorites!$B:$R,2+G$1,FALSE),"---")</f>
        <v>---</v>
      </c>
      <c r="H181" s="74" t="str">
        <f>IFERROR(VLOOKUP($C181,Favorites!$B:$R,2+H$1,FALSE),"---")</f>
        <v>---</v>
      </c>
      <c r="I181" s="74" t="str">
        <f>IFERROR(VLOOKUP($C181,Favorites!$B:$R,2+I$1,FALSE),"---")</f>
        <v>---</v>
      </c>
      <c r="J181" s="74" t="str">
        <f>IFERROR(VLOOKUP($C181,Favorites!$B:$R,2+J$1,FALSE),"---")</f>
        <v>---</v>
      </c>
      <c r="K181" s="74" t="str">
        <f>IFERROR(VLOOKUP($C181,Favorites!$B:$R,2+K$1,FALSE),"---")</f>
        <v>---</v>
      </c>
      <c r="L181" s="74" t="str">
        <f>IFERROR(VLOOKUP($C181,Favorites!$B:$R,2+L$1,FALSE),"---")</f>
        <v>---</v>
      </c>
      <c r="M181" s="74" t="str">
        <f>IFERROR(VLOOKUP($C181,Favorites!$B:$R,2+M$1,FALSE),"---")</f>
        <v>---</v>
      </c>
      <c r="N181" s="74" t="str">
        <f>IFERROR(VLOOKUP($C181,Favorites!$B:$R,2+N$1,FALSE),"---")</f>
        <v>---</v>
      </c>
      <c r="O181" s="74" t="str">
        <f>IFERROR(VLOOKUP($C181,Favorites!$B:$R,2+O$1,FALSE),"---")</f>
        <v>---</v>
      </c>
      <c r="P181" s="74" t="str">
        <f>IFERROR(VLOOKUP($C181,Favorites!$B:$R,2+P$1,FALSE),"---")</f>
        <v>---</v>
      </c>
      <c r="Q181" s="74" t="str">
        <f>IFERROR(VLOOKUP($C181,Favorites!$B:$R,2+Q$1,FALSE),"---")</f>
        <v>---</v>
      </c>
      <c r="R181" s="74" t="str">
        <f>IFERROR(VLOOKUP($C181,Favorites!$B:$R,2+R$1,FALSE),"---")</f>
        <v>---</v>
      </c>
      <c r="S181" s="53" t="s">
        <v>1583</v>
      </c>
      <c r="T181" t="str">
        <f t="shared" si="2"/>
        <v>---------------------------------------------</v>
      </c>
    </row>
    <row r="182" spans="2:20" x14ac:dyDescent="0.2">
      <c r="B182" s="53" t="str">
        <f>VLOOKUP(C182,Mon!A:B,2,FALSE)</f>
        <v>DARKGina</v>
      </c>
      <c r="C182" s="48" t="s">
        <v>662</v>
      </c>
      <c r="D182" s="74" t="str">
        <f>IFERROR(VLOOKUP($C182,Favorites!$B:$R,2+D$1,FALSE),"---")</f>
        <v>---</v>
      </c>
      <c r="E182" s="74" t="str">
        <f>IFERROR(VLOOKUP($C182,Favorites!$B:$R,2+E$1,FALSE),"---")</f>
        <v>---</v>
      </c>
      <c r="F182" s="74" t="str">
        <f>IFERROR(VLOOKUP($C182,Favorites!$B:$R,2+F$1,FALSE),"---")</f>
        <v>---</v>
      </c>
      <c r="G182" s="74" t="str">
        <f>IFERROR(VLOOKUP($C182,Favorites!$B:$R,2+G$1,FALSE),"---")</f>
        <v>---</v>
      </c>
      <c r="H182" s="74" t="str">
        <f>IFERROR(VLOOKUP($C182,Favorites!$B:$R,2+H$1,FALSE),"---")</f>
        <v>---</v>
      </c>
      <c r="I182" s="74" t="str">
        <f>IFERROR(VLOOKUP($C182,Favorites!$B:$R,2+I$1,FALSE),"---")</f>
        <v>---</v>
      </c>
      <c r="J182" s="74" t="str">
        <f>IFERROR(VLOOKUP($C182,Favorites!$B:$R,2+J$1,FALSE),"---")</f>
        <v>---</v>
      </c>
      <c r="K182" s="74" t="str">
        <f>IFERROR(VLOOKUP($C182,Favorites!$B:$R,2+K$1,FALSE),"---")</f>
        <v>---</v>
      </c>
      <c r="L182" s="74" t="str">
        <f>IFERROR(VLOOKUP($C182,Favorites!$B:$R,2+L$1,FALSE),"---")</f>
        <v>---</v>
      </c>
      <c r="M182" s="74" t="str">
        <f>IFERROR(VLOOKUP($C182,Favorites!$B:$R,2+M$1,FALSE),"---")</f>
        <v>---</v>
      </c>
      <c r="N182" s="74" t="str">
        <f>IFERROR(VLOOKUP($C182,Favorites!$B:$R,2+N$1,FALSE),"---")</f>
        <v>---</v>
      </c>
      <c r="O182" s="74" t="str">
        <f>IFERROR(VLOOKUP($C182,Favorites!$B:$R,2+O$1,FALSE),"---")</f>
        <v>---</v>
      </c>
      <c r="P182" s="74" t="str">
        <f>IFERROR(VLOOKUP($C182,Favorites!$B:$R,2+P$1,FALSE),"---")</f>
        <v>---</v>
      </c>
      <c r="Q182" s="74" t="str">
        <f>IFERROR(VLOOKUP($C182,Favorites!$B:$R,2+Q$1,FALSE),"---")</f>
        <v>---</v>
      </c>
      <c r="R182" s="74" t="str">
        <f>IFERROR(VLOOKUP($C182,Favorites!$B:$R,2+R$1,FALSE),"---")</f>
        <v>---</v>
      </c>
      <c r="S182" s="53" t="s">
        <v>1583</v>
      </c>
      <c r="T182" t="str">
        <f t="shared" si="2"/>
        <v>---------------------------------------------</v>
      </c>
    </row>
    <row r="183" spans="2:20" x14ac:dyDescent="0.2">
      <c r="B183" s="53" t="str">
        <f>VLOOKUP(C183,Mon!A:B,2,FALSE)</f>
        <v>LIGHTGlinodon</v>
      </c>
      <c r="C183" s="48" t="s">
        <v>633</v>
      </c>
      <c r="D183" s="74" t="str">
        <f>IFERROR(VLOOKUP($C183,Favorites!$B:$R,2+D$1,FALSE),"---")</f>
        <v>---</v>
      </c>
      <c r="E183" s="74" t="str">
        <f>IFERROR(VLOOKUP($C183,Favorites!$B:$R,2+E$1,FALSE),"---")</f>
        <v>---</v>
      </c>
      <c r="F183" s="74" t="str">
        <f>IFERROR(VLOOKUP($C183,Favorites!$B:$R,2+F$1,FALSE),"---")</f>
        <v>---</v>
      </c>
      <c r="G183" s="74" t="str">
        <f>IFERROR(VLOOKUP($C183,Favorites!$B:$R,2+G$1,FALSE),"---")</f>
        <v>---</v>
      </c>
      <c r="H183" s="74" t="str">
        <f>IFERROR(VLOOKUP($C183,Favorites!$B:$R,2+H$1,FALSE),"---")</f>
        <v>---</v>
      </c>
      <c r="I183" s="74" t="str">
        <f>IFERROR(VLOOKUP($C183,Favorites!$B:$R,2+I$1,FALSE),"---")</f>
        <v>---</v>
      </c>
      <c r="J183" s="74" t="str">
        <f>IFERROR(VLOOKUP($C183,Favorites!$B:$R,2+J$1,FALSE),"---")</f>
        <v>---</v>
      </c>
      <c r="K183" s="74" t="str">
        <f>IFERROR(VLOOKUP($C183,Favorites!$B:$R,2+K$1,FALSE),"---")</f>
        <v>---</v>
      </c>
      <c r="L183" s="74" t="str">
        <f>IFERROR(VLOOKUP($C183,Favorites!$B:$R,2+L$1,FALSE),"---")</f>
        <v>---</v>
      </c>
      <c r="M183" s="74" t="str">
        <f>IFERROR(VLOOKUP($C183,Favorites!$B:$R,2+M$1,FALSE),"---")</f>
        <v>---</v>
      </c>
      <c r="N183" s="74" t="str">
        <f>IFERROR(VLOOKUP($C183,Favorites!$B:$R,2+N$1,FALSE),"---")</f>
        <v>---</v>
      </c>
      <c r="O183" s="74" t="str">
        <f>IFERROR(VLOOKUP($C183,Favorites!$B:$R,2+O$1,FALSE),"---")</f>
        <v>---</v>
      </c>
      <c r="P183" s="74" t="str">
        <f>IFERROR(VLOOKUP($C183,Favorites!$B:$R,2+P$1,FALSE),"---")</f>
        <v>---</v>
      </c>
      <c r="Q183" s="74" t="str">
        <f>IFERROR(VLOOKUP($C183,Favorites!$B:$R,2+Q$1,FALSE),"---")</f>
        <v>---</v>
      </c>
      <c r="R183" s="74" t="str">
        <f>IFERROR(VLOOKUP($C183,Favorites!$B:$R,2+R$1,FALSE),"---")</f>
        <v>---</v>
      </c>
      <c r="S183" s="53" t="s">
        <v>1583</v>
      </c>
      <c r="T183" t="str">
        <f t="shared" si="2"/>
        <v>---------------------------------------------</v>
      </c>
    </row>
    <row r="184" spans="2:20" x14ac:dyDescent="0.2">
      <c r="B184" s="53" t="str">
        <f>VLOOKUP(C184,Mon!A:B,2,FALSE)</f>
        <v>DARKGorgo</v>
      </c>
      <c r="C184" s="48" t="s">
        <v>828</v>
      </c>
      <c r="D184" s="74" t="str">
        <f>IFERROR(VLOOKUP($C184,Favorites!$B:$R,2+D$1,FALSE),"---")</f>
        <v>---</v>
      </c>
      <c r="E184" s="74" t="str">
        <f>IFERROR(VLOOKUP($C184,Favorites!$B:$R,2+E$1,FALSE),"---")</f>
        <v>---</v>
      </c>
      <c r="F184" s="74" t="str">
        <f>IFERROR(VLOOKUP($C184,Favorites!$B:$R,2+F$1,FALSE),"---")</f>
        <v>---</v>
      </c>
      <c r="G184" s="74" t="str">
        <f>IFERROR(VLOOKUP($C184,Favorites!$B:$R,2+G$1,FALSE),"---")</f>
        <v>---</v>
      </c>
      <c r="H184" s="74" t="str">
        <f>IFERROR(VLOOKUP($C184,Favorites!$B:$R,2+H$1,FALSE),"---")</f>
        <v>---</v>
      </c>
      <c r="I184" s="74" t="str">
        <f>IFERROR(VLOOKUP($C184,Favorites!$B:$R,2+I$1,FALSE),"---")</f>
        <v>---</v>
      </c>
      <c r="J184" s="74" t="str">
        <f>IFERROR(VLOOKUP($C184,Favorites!$B:$R,2+J$1,FALSE),"---")</f>
        <v>---</v>
      </c>
      <c r="K184" s="74" t="str">
        <f>IFERROR(VLOOKUP($C184,Favorites!$B:$R,2+K$1,FALSE),"---")</f>
        <v>---</v>
      </c>
      <c r="L184" s="74" t="str">
        <f>IFERROR(VLOOKUP($C184,Favorites!$B:$R,2+L$1,FALSE),"---")</f>
        <v>---</v>
      </c>
      <c r="M184" s="74" t="str">
        <f>IFERROR(VLOOKUP($C184,Favorites!$B:$R,2+M$1,FALSE),"---")</f>
        <v>---</v>
      </c>
      <c r="N184" s="74" t="str">
        <f>IFERROR(VLOOKUP($C184,Favorites!$B:$R,2+N$1,FALSE),"---")</f>
        <v>---</v>
      </c>
      <c r="O184" s="74" t="str">
        <f>IFERROR(VLOOKUP($C184,Favorites!$B:$R,2+O$1,FALSE),"---")</f>
        <v>---</v>
      </c>
      <c r="P184" s="74" t="str">
        <f>IFERROR(VLOOKUP($C184,Favorites!$B:$R,2+P$1,FALSE),"---")</f>
        <v>---</v>
      </c>
      <c r="Q184" s="74" t="str">
        <f>IFERROR(VLOOKUP($C184,Favorites!$B:$R,2+Q$1,FALSE),"---")</f>
        <v>---</v>
      </c>
      <c r="R184" s="74" t="str">
        <f>IFERROR(VLOOKUP($C184,Favorites!$B:$R,2+R$1,FALSE),"---")</f>
        <v>---</v>
      </c>
      <c r="S184" s="53" t="s">
        <v>1583</v>
      </c>
      <c r="T184" t="str">
        <f t="shared" si="2"/>
        <v>---------------------------------------------</v>
      </c>
    </row>
    <row r="185" spans="2:20" x14ac:dyDescent="0.2">
      <c r="B185" s="53" t="str">
        <f>VLOOKUP(C185,Mon!A:B,2,FALSE)</f>
        <v>FIREGranite</v>
      </c>
      <c r="C185" s="48" t="s">
        <v>607</v>
      </c>
      <c r="D185" s="74" t="str">
        <f>IFERROR(VLOOKUP($C185,Favorites!$B:$R,2+D$1,FALSE),"---")</f>
        <v>---</v>
      </c>
      <c r="E185" s="74" t="str">
        <f>IFERROR(VLOOKUP($C185,Favorites!$B:$R,2+E$1,FALSE),"---")</f>
        <v>---</v>
      </c>
      <c r="F185" s="74" t="str">
        <f>IFERROR(VLOOKUP($C185,Favorites!$B:$R,2+F$1,FALSE),"---")</f>
        <v>---</v>
      </c>
      <c r="G185" s="74" t="str">
        <f>IFERROR(VLOOKUP($C185,Favorites!$B:$R,2+G$1,FALSE),"---")</f>
        <v>---</v>
      </c>
      <c r="H185" s="74" t="str">
        <f>IFERROR(VLOOKUP($C185,Favorites!$B:$R,2+H$1,FALSE),"---")</f>
        <v>---</v>
      </c>
      <c r="I185" s="74" t="str">
        <f>IFERROR(VLOOKUP($C185,Favorites!$B:$R,2+I$1,FALSE),"---")</f>
        <v>---</v>
      </c>
      <c r="J185" s="74" t="str">
        <f>IFERROR(VLOOKUP($C185,Favorites!$B:$R,2+J$1,FALSE),"---")</f>
        <v>---</v>
      </c>
      <c r="K185" s="74" t="str">
        <f>IFERROR(VLOOKUP($C185,Favorites!$B:$R,2+K$1,FALSE),"---")</f>
        <v>---</v>
      </c>
      <c r="L185" s="74" t="str">
        <f>IFERROR(VLOOKUP($C185,Favorites!$B:$R,2+L$1,FALSE),"---")</f>
        <v>---</v>
      </c>
      <c r="M185" s="74" t="str">
        <f>IFERROR(VLOOKUP($C185,Favorites!$B:$R,2+M$1,FALSE),"---")</f>
        <v>---</v>
      </c>
      <c r="N185" s="74" t="str">
        <f>IFERROR(VLOOKUP($C185,Favorites!$B:$R,2+N$1,FALSE),"---")</f>
        <v>---</v>
      </c>
      <c r="O185" s="74" t="str">
        <f>IFERROR(VLOOKUP($C185,Favorites!$B:$R,2+O$1,FALSE),"---")</f>
        <v>---</v>
      </c>
      <c r="P185" s="74" t="str">
        <f>IFERROR(VLOOKUP($C185,Favorites!$B:$R,2+P$1,FALSE),"---")</f>
        <v>---</v>
      </c>
      <c r="Q185" s="74" t="str">
        <f>IFERROR(VLOOKUP($C185,Favorites!$B:$R,2+Q$1,FALSE),"---")</f>
        <v>---</v>
      </c>
      <c r="R185" s="74" t="str">
        <f>IFERROR(VLOOKUP($C185,Favorites!$B:$R,2+R$1,FALSE),"---")</f>
        <v>---</v>
      </c>
      <c r="S185" s="53" t="s">
        <v>1583</v>
      </c>
      <c r="T185" t="str">
        <f t="shared" si="2"/>
        <v>---------------------------------------------</v>
      </c>
    </row>
    <row r="186" spans="2:20" x14ac:dyDescent="0.2">
      <c r="B186" s="53" t="str">
        <f>VLOOKUP(C186,Mon!A:B,2,FALSE)</f>
        <v>DARKGrego</v>
      </c>
      <c r="C186" s="48" t="s">
        <v>468</v>
      </c>
      <c r="D186" s="74" t="str">
        <f>IFERROR(VLOOKUP($C186,Favorites!$B:$R,2+D$1,FALSE),"---")</f>
        <v>---</v>
      </c>
      <c r="E186" s="74" t="str">
        <f>IFERROR(VLOOKUP($C186,Favorites!$B:$R,2+E$1,FALSE),"---")</f>
        <v>---</v>
      </c>
      <c r="F186" s="74" t="str">
        <f>IFERROR(VLOOKUP($C186,Favorites!$B:$R,2+F$1,FALSE),"---")</f>
        <v>---</v>
      </c>
      <c r="G186" s="74" t="str">
        <f>IFERROR(VLOOKUP($C186,Favorites!$B:$R,2+G$1,FALSE),"---")</f>
        <v>---</v>
      </c>
      <c r="H186" s="74" t="str">
        <f>IFERROR(VLOOKUP($C186,Favorites!$B:$R,2+H$1,FALSE),"---")</f>
        <v>---</v>
      </c>
      <c r="I186" s="74" t="str">
        <f>IFERROR(VLOOKUP($C186,Favorites!$B:$R,2+I$1,FALSE),"---")</f>
        <v>---</v>
      </c>
      <c r="J186" s="74" t="str">
        <f>IFERROR(VLOOKUP($C186,Favorites!$B:$R,2+J$1,FALSE),"---")</f>
        <v>---</v>
      </c>
      <c r="K186" s="74" t="str">
        <f>IFERROR(VLOOKUP($C186,Favorites!$B:$R,2+K$1,FALSE),"---")</f>
        <v>---</v>
      </c>
      <c r="L186" s="74" t="str">
        <f>IFERROR(VLOOKUP($C186,Favorites!$B:$R,2+L$1,FALSE),"---")</f>
        <v>---</v>
      </c>
      <c r="M186" s="74" t="str">
        <f>IFERROR(VLOOKUP($C186,Favorites!$B:$R,2+M$1,FALSE),"---")</f>
        <v>---</v>
      </c>
      <c r="N186" s="74" t="str">
        <f>IFERROR(VLOOKUP($C186,Favorites!$B:$R,2+N$1,FALSE),"---")</f>
        <v>---</v>
      </c>
      <c r="O186" s="74" t="str">
        <f>IFERROR(VLOOKUP($C186,Favorites!$B:$R,2+O$1,FALSE),"---")</f>
        <v>---</v>
      </c>
      <c r="P186" s="74" t="str">
        <f>IFERROR(VLOOKUP($C186,Favorites!$B:$R,2+P$1,FALSE),"---")</f>
        <v>---</v>
      </c>
      <c r="Q186" s="74" t="str">
        <f>IFERROR(VLOOKUP($C186,Favorites!$B:$R,2+Q$1,FALSE),"---")</f>
        <v>---</v>
      </c>
      <c r="R186" s="74" t="str">
        <f>IFERROR(VLOOKUP($C186,Favorites!$B:$R,2+R$1,FALSE),"---")</f>
        <v>---</v>
      </c>
      <c r="S186" s="53" t="s">
        <v>1583</v>
      </c>
      <c r="T186" t="str">
        <f t="shared" si="2"/>
        <v>---------------------------------------------</v>
      </c>
    </row>
    <row r="187" spans="2:20" x14ac:dyDescent="0.2">
      <c r="B187" s="53" t="str">
        <f>VLOOKUP(C187,Mon!A:B,2,FALSE)</f>
        <v>DARKGrogen</v>
      </c>
      <c r="C187" s="48" t="s">
        <v>357</v>
      </c>
      <c r="D187" s="74" t="str">
        <f>IFERROR(VLOOKUP($C187,Favorites!$B:$R,2+D$1,FALSE),"---")</f>
        <v>---</v>
      </c>
      <c r="E187" s="74" t="str">
        <f>IFERROR(VLOOKUP($C187,Favorites!$B:$R,2+E$1,FALSE),"---")</f>
        <v>---</v>
      </c>
      <c r="F187" s="74" t="str">
        <f>IFERROR(VLOOKUP($C187,Favorites!$B:$R,2+F$1,FALSE),"---")</f>
        <v>---</v>
      </c>
      <c r="G187" s="74" t="str">
        <f>IFERROR(VLOOKUP($C187,Favorites!$B:$R,2+G$1,FALSE),"---")</f>
        <v>---</v>
      </c>
      <c r="H187" s="74" t="str">
        <f>IFERROR(VLOOKUP($C187,Favorites!$B:$R,2+H$1,FALSE),"---")</f>
        <v>---</v>
      </c>
      <c r="I187" s="74" t="str">
        <f>IFERROR(VLOOKUP($C187,Favorites!$B:$R,2+I$1,FALSE),"---")</f>
        <v>---</v>
      </c>
      <c r="J187" s="74" t="str">
        <f>IFERROR(VLOOKUP($C187,Favorites!$B:$R,2+J$1,FALSE),"---")</f>
        <v>---</v>
      </c>
      <c r="K187" s="74" t="str">
        <f>IFERROR(VLOOKUP($C187,Favorites!$B:$R,2+K$1,FALSE),"---")</f>
        <v>---</v>
      </c>
      <c r="L187" s="74" t="str">
        <f>IFERROR(VLOOKUP($C187,Favorites!$B:$R,2+L$1,FALSE),"---")</f>
        <v>---</v>
      </c>
      <c r="M187" s="74" t="str">
        <f>IFERROR(VLOOKUP($C187,Favorites!$B:$R,2+M$1,FALSE),"---")</f>
        <v>---</v>
      </c>
      <c r="N187" s="74" t="str">
        <f>IFERROR(VLOOKUP($C187,Favorites!$B:$R,2+N$1,FALSE),"---")</f>
        <v>---</v>
      </c>
      <c r="O187" s="74" t="str">
        <f>IFERROR(VLOOKUP($C187,Favorites!$B:$R,2+O$1,FALSE),"---")</f>
        <v>---</v>
      </c>
      <c r="P187" s="74" t="str">
        <f>IFERROR(VLOOKUP($C187,Favorites!$B:$R,2+P$1,FALSE),"---")</f>
        <v>---</v>
      </c>
      <c r="Q187" s="74" t="str">
        <f>IFERROR(VLOOKUP($C187,Favorites!$B:$R,2+Q$1,FALSE),"---")</f>
        <v>---</v>
      </c>
      <c r="R187" s="74" t="str">
        <f>IFERROR(VLOOKUP($C187,Favorites!$B:$R,2+R$1,FALSE),"---")</f>
        <v>---</v>
      </c>
      <c r="S187" s="53" t="s">
        <v>1583</v>
      </c>
      <c r="T187" t="str">
        <f t="shared" si="2"/>
        <v>---------------------------------------------</v>
      </c>
    </row>
    <row r="188" spans="2:20" x14ac:dyDescent="0.2">
      <c r="B188" s="53" t="str">
        <f>VLOOKUP(C188,Mon!A:B,2,FALSE)</f>
        <v>LIGHTGroggo</v>
      </c>
      <c r="C188" s="48" t="s">
        <v>731</v>
      </c>
      <c r="D188" s="74" t="str">
        <f>IFERROR(VLOOKUP($C188,Favorites!$B:$R,2+D$1,FALSE),"---")</f>
        <v>---</v>
      </c>
      <c r="E188" s="74" t="str">
        <f>IFERROR(VLOOKUP($C188,Favorites!$B:$R,2+E$1,FALSE),"---")</f>
        <v>---</v>
      </c>
      <c r="F188" s="74" t="str">
        <f>IFERROR(VLOOKUP($C188,Favorites!$B:$R,2+F$1,FALSE),"---")</f>
        <v>---</v>
      </c>
      <c r="G188" s="74" t="str">
        <f>IFERROR(VLOOKUP($C188,Favorites!$B:$R,2+G$1,FALSE),"---")</f>
        <v>---</v>
      </c>
      <c r="H188" s="74" t="str">
        <f>IFERROR(VLOOKUP($C188,Favorites!$B:$R,2+H$1,FALSE),"---")</f>
        <v>---</v>
      </c>
      <c r="I188" s="74" t="str">
        <f>IFERROR(VLOOKUP($C188,Favorites!$B:$R,2+I$1,FALSE),"---")</f>
        <v>---</v>
      </c>
      <c r="J188" s="74" t="str">
        <f>IFERROR(VLOOKUP($C188,Favorites!$B:$R,2+J$1,FALSE),"---")</f>
        <v>---</v>
      </c>
      <c r="K188" s="74" t="str">
        <f>IFERROR(VLOOKUP($C188,Favorites!$B:$R,2+K$1,FALSE),"---")</f>
        <v>---</v>
      </c>
      <c r="L188" s="74" t="str">
        <f>IFERROR(VLOOKUP($C188,Favorites!$B:$R,2+L$1,FALSE),"---")</f>
        <v>---</v>
      </c>
      <c r="M188" s="74" t="str">
        <f>IFERROR(VLOOKUP($C188,Favorites!$B:$R,2+M$1,FALSE),"---")</f>
        <v>---</v>
      </c>
      <c r="N188" s="74" t="str">
        <f>IFERROR(VLOOKUP($C188,Favorites!$B:$R,2+N$1,FALSE),"---")</f>
        <v>---</v>
      </c>
      <c r="O188" s="74" t="str">
        <f>IFERROR(VLOOKUP($C188,Favorites!$B:$R,2+O$1,FALSE),"---")</f>
        <v>---</v>
      </c>
      <c r="P188" s="74" t="str">
        <f>IFERROR(VLOOKUP($C188,Favorites!$B:$R,2+P$1,FALSE),"---")</f>
        <v>---</v>
      </c>
      <c r="Q188" s="74" t="str">
        <f>IFERROR(VLOOKUP($C188,Favorites!$B:$R,2+Q$1,FALSE),"---")</f>
        <v>---</v>
      </c>
      <c r="R188" s="74" t="str">
        <f>IFERROR(VLOOKUP($C188,Favorites!$B:$R,2+R$1,FALSE),"---")</f>
        <v>---</v>
      </c>
      <c r="S188" s="53" t="s">
        <v>1583</v>
      </c>
      <c r="T188" t="str">
        <f t="shared" si="2"/>
        <v>---------------------------------------------</v>
      </c>
    </row>
    <row r="189" spans="2:20" x14ac:dyDescent="0.2">
      <c r="B189" s="53" t="str">
        <f>VLOOKUP(C189,Mon!A:B,2,FALSE)</f>
        <v>LIGHTGrotau</v>
      </c>
      <c r="C189" s="48" t="s">
        <v>640</v>
      </c>
      <c r="D189" s="74" t="str">
        <f>IFERROR(VLOOKUP($C189,Favorites!$B:$R,2+D$1,FALSE),"---")</f>
        <v>---</v>
      </c>
      <c r="E189" s="74" t="str">
        <f>IFERROR(VLOOKUP($C189,Favorites!$B:$R,2+E$1,FALSE),"---")</f>
        <v>---</v>
      </c>
      <c r="F189" s="74" t="str">
        <f>IFERROR(VLOOKUP($C189,Favorites!$B:$R,2+F$1,FALSE),"---")</f>
        <v>---</v>
      </c>
      <c r="G189" s="74" t="str">
        <f>IFERROR(VLOOKUP($C189,Favorites!$B:$R,2+G$1,FALSE),"---")</f>
        <v>---</v>
      </c>
      <c r="H189" s="74" t="str">
        <f>IFERROR(VLOOKUP($C189,Favorites!$B:$R,2+H$1,FALSE),"---")</f>
        <v>---</v>
      </c>
      <c r="I189" s="74" t="str">
        <f>IFERROR(VLOOKUP($C189,Favorites!$B:$R,2+I$1,FALSE),"---")</f>
        <v>---</v>
      </c>
      <c r="J189" s="74" t="str">
        <f>IFERROR(VLOOKUP($C189,Favorites!$B:$R,2+J$1,FALSE),"---")</f>
        <v>---</v>
      </c>
      <c r="K189" s="74" t="str">
        <f>IFERROR(VLOOKUP($C189,Favorites!$B:$R,2+K$1,FALSE),"---")</f>
        <v>---</v>
      </c>
      <c r="L189" s="74" t="str">
        <f>IFERROR(VLOOKUP($C189,Favorites!$B:$R,2+L$1,FALSE),"---")</f>
        <v>---</v>
      </c>
      <c r="M189" s="74" t="str">
        <f>IFERROR(VLOOKUP($C189,Favorites!$B:$R,2+M$1,FALSE),"---")</f>
        <v>---</v>
      </c>
      <c r="N189" s="74" t="str">
        <f>IFERROR(VLOOKUP($C189,Favorites!$B:$R,2+N$1,FALSE),"---")</f>
        <v>---</v>
      </c>
      <c r="O189" s="74" t="str">
        <f>IFERROR(VLOOKUP($C189,Favorites!$B:$R,2+O$1,FALSE),"---")</f>
        <v>---</v>
      </c>
      <c r="P189" s="74" t="str">
        <f>IFERROR(VLOOKUP($C189,Favorites!$B:$R,2+P$1,FALSE),"---")</f>
        <v>---</v>
      </c>
      <c r="Q189" s="74" t="str">
        <f>IFERROR(VLOOKUP($C189,Favorites!$B:$R,2+Q$1,FALSE),"---")</f>
        <v>---</v>
      </c>
      <c r="R189" s="74" t="str">
        <f>IFERROR(VLOOKUP($C189,Favorites!$B:$R,2+R$1,FALSE),"---")</f>
        <v>---</v>
      </c>
      <c r="S189" s="53" t="s">
        <v>1583</v>
      </c>
      <c r="T189" t="str">
        <f t="shared" si="2"/>
        <v>---------------------------------------------</v>
      </c>
    </row>
    <row r="190" spans="2:20" x14ac:dyDescent="0.2">
      <c r="B190" s="53" t="str">
        <f>VLOOKUP(C190,Mon!A:B,2,FALSE)</f>
        <v>WATERGruda</v>
      </c>
      <c r="C190" s="48" t="s">
        <v>708</v>
      </c>
      <c r="D190" s="74" t="str">
        <f>IFERROR(VLOOKUP($C190,Favorites!$B:$R,2+D$1,FALSE),"---")</f>
        <v>---</v>
      </c>
      <c r="E190" s="74" t="str">
        <f>IFERROR(VLOOKUP($C190,Favorites!$B:$R,2+E$1,FALSE),"---")</f>
        <v>---</v>
      </c>
      <c r="F190" s="74" t="str">
        <f>IFERROR(VLOOKUP($C190,Favorites!$B:$R,2+F$1,FALSE),"---")</f>
        <v>---</v>
      </c>
      <c r="G190" s="74" t="str">
        <f>IFERROR(VLOOKUP($C190,Favorites!$B:$R,2+G$1,FALSE),"---")</f>
        <v>---</v>
      </c>
      <c r="H190" s="74" t="str">
        <f>IFERROR(VLOOKUP($C190,Favorites!$B:$R,2+H$1,FALSE),"---")</f>
        <v>---</v>
      </c>
      <c r="I190" s="74" t="str">
        <f>IFERROR(VLOOKUP($C190,Favorites!$B:$R,2+I$1,FALSE),"---")</f>
        <v>---</v>
      </c>
      <c r="J190" s="74" t="str">
        <f>IFERROR(VLOOKUP($C190,Favorites!$B:$R,2+J$1,FALSE),"---")</f>
        <v>---</v>
      </c>
      <c r="K190" s="74" t="str">
        <f>IFERROR(VLOOKUP($C190,Favorites!$B:$R,2+K$1,FALSE),"---")</f>
        <v>---</v>
      </c>
      <c r="L190" s="74" t="str">
        <f>IFERROR(VLOOKUP($C190,Favorites!$B:$R,2+L$1,FALSE),"---")</f>
        <v>---</v>
      </c>
      <c r="M190" s="74" t="str">
        <f>IFERROR(VLOOKUP($C190,Favorites!$B:$R,2+M$1,FALSE),"---")</f>
        <v>---</v>
      </c>
      <c r="N190" s="74" t="str">
        <f>IFERROR(VLOOKUP($C190,Favorites!$B:$R,2+N$1,FALSE),"---")</f>
        <v>---</v>
      </c>
      <c r="O190" s="74" t="str">
        <f>IFERROR(VLOOKUP($C190,Favorites!$B:$R,2+O$1,FALSE),"---")</f>
        <v>---</v>
      </c>
      <c r="P190" s="74" t="str">
        <f>IFERROR(VLOOKUP($C190,Favorites!$B:$R,2+P$1,FALSE),"---")</f>
        <v>---</v>
      </c>
      <c r="Q190" s="74" t="str">
        <f>IFERROR(VLOOKUP($C190,Favorites!$B:$R,2+Q$1,FALSE),"---")</f>
        <v>---</v>
      </c>
      <c r="R190" s="74" t="str">
        <f>IFERROR(VLOOKUP($C190,Favorites!$B:$R,2+R$1,FALSE),"---")</f>
        <v>---</v>
      </c>
      <c r="S190" s="53" t="s">
        <v>1583</v>
      </c>
      <c r="T190" t="str">
        <f t="shared" si="2"/>
        <v>---------------------------------------------</v>
      </c>
    </row>
    <row r="191" spans="2:20" x14ac:dyDescent="0.2">
      <c r="B191" s="53" t="str">
        <f>VLOOKUP(C191,Mon!A:B,2,FALSE)</f>
        <v>DARKGuillaume</v>
      </c>
      <c r="C191" s="48" t="s">
        <v>498</v>
      </c>
      <c r="D191" s="74" t="str">
        <f>IFERROR(VLOOKUP($C191,Favorites!$B:$R,2+D$1,FALSE),"---")</f>
        <v>---</v>
      </c>
      <c r="E191" s="74" t="str">
        <f>IFERROR(VLOOKUP($C191,Favorites!$B:$R,2+E$1,FALSE),"---")</f>
        <v>---</v>
      </c>
      <c r="F191" s="74" t="str">
        <f>IFERROR(VLOOKUP($C191,Favorites!$B:$R,2+F$1,FALSE),"---")</f>
        <v>---</v>
      </c>
      <c r="G191" s="74" t="str">
        <f>IFERROR(VLOOKUP($C191,Favorites!$B:$R,2+G$1,FALSE),"---")</f>
        <v>---</v>
      </c>
      <c r="H191" s="74" t="str">
        <f>IFERROR(VLOOKUP($C191,Favorites!$B:$R,2+H$1,FALSE),"---")</f>
        <v>---</v>
      </c>
      <c r="I191" s="74" t="str">
        <f>IFERROR(VLOOKUP($C191,Favorites!$B:$R,2+I$1,FALSE),"---")</f>
        <v>---</v>
      </c>
      <c r="J191" s="74" t="str">
        <f>IFERROR(VLOOKUP($C191,Favorites!$B:$R,2+J$1,FALSE),"---")</f>
        <v>---</v>
      </c>
      <c r="K191" s="74" t="str">
        <f>IFERROR(VLOOKUP($C191,Favorites!$B:$R,2+K$1,FALSE),"---")</f>
        <v>---</v>
      </c>
      <c r="L191" s="74" t="str">
        <f>IFERROR(VLOOKUP($C191,Favorites!$B:$R,2+L$1,FALSE),"---")</f>
        <v>---</v>
      </c>
      <c r="M191" s="74" t="str">
        <f>IFERROR(VLOOKUP($C191,Favorites!$B:$R,2+M$1,FALSE),"---")</f>
        <v>---</v>
      </c>
      <c r="N191" s="74" t="str">
        <f>IFERROR(VLOOKUP($C191,Favorites!$B:$R,2+N$1,FALSE),"---")</f>
        <v>---</v>
      </c>
      <c r="O191" s="74" t="str">
        <f>IFERROR(VLOOKUP($C191,Favorites!$B:$R,2+O$1,FALSE),"---")</f>
        <v>---</v>
      </c>
      <c r="P191" s="74" t="str">
        <f>IFERROR(VLOOKUP($C191,Favorites!$B:$R,2+P$1,FALSE),"---")</f>
        <v>---</v>
      </c>
      <c r="Q191" s="74" t="str">
        <f>IFERROR(VLOOKUP($C191,Favorites!$B:$R,2+Q$1,FALSE),"---")</f>
        <v>---</v>
      </c>
      <c r="R191" s="74" t="str">
        <f>IFERROR(VLOOKUP($C191,Favorites!$B:$R,2+R$1,FALSE),"---")</f>
        <v>---</v>
      </c>
      <c r="S191" s="53" t="s">
        <v>1583</v>
      </c>
      <c r="T191" t="str">
        <f t="shared" si="2"/>
        <v>---------------------------------------------</v>
      </c>
    </row>
    <row r="192" spans="2:20" x14ac:dyDescent="0.2">
      <c r="B192" s="53" t="str">
        <f>VLOOKUP(C192,Mon!A:B,2,FALSE)</f>
        <v>FIREGunpyeong</v>
      </c>
      <c r="C192" s="48" t="s">
        <v>629</v>
      </c>
      <c r="D192" s="74" t="str">
        <f>IFERROR(VLOOKUP($C192,Favorites!$B:$R,2+D$1,FALSE),"---")</f>
        <v>---</v>
      </c>
      <c r="E192" s="74" t="str">
        <f>IFERROR(VLOOKUP($C192,Favorites!$B:$R,2+E$1,FALSE),"---")</f>
        <v>---</v>
      </c>
      <c r="F192" s="74" t="str">
        <f>IFERROR(VLOOKUP($C192,Favorites!$B:$R,2+F$1,FALSE),"---")</f>
        <v>---</v>
      </c>
      <c r="G192" s="74" t="str">
        <f>IFERROR(VLOOKUP($C192,Favorites!$B:$R,2+G$1,FALSE),"---")</f>
        <v>---</v>
      </c>
      <c r="H192" s="74" t="str">
        <f>IFERROR(VLOOKUP($C192,Favorites!$B:$R,2+H$1,FALSE),"---")</f>
        <v>---</v>
      </c>
      <c r="I192" s="74" t="str">
        <f>IFERROR(VLOOKUP($C192,Favorites!$B:$R,2+I$1,FALSE),"---")</f>
        <v>---</v>
      </c>
      <c r="J192" s="74" t="str">
        <f>IFERROR(VLOOKUP($C192,Favorites!$B:$R,2+J$1,FALSE),"---")</f>
        <v>---</v>
      </c>
      <c r="K192" s="74" t="str">
        <f>IFERROR(VLOOKUP($C192,Favorites!$B:$R,2+K$1,FALSE),"---")</f>
        <v>---</v>
      </c>
      <c r="L192" s="74" t="str">
        <f>IFERROR(VLOOKUP($C192,Favorites!$B:$R,2+L$1,FALSE),"---")</f>
        <v>---</v>
      </c>
      <c r="M192" s="74" t="str">
        <f>IFERROR(VLOOKUP($C192,Favorites!$B:$R,2+M$1,FALSE),"---")</f>
        <v>---</v>
      </c>
      <c r="N192" s="74" t="str">
        <f>IFERROR(VLOOKUP($C192,Favorites!$B:$R,2+N$1,FALSE),"---")</f>
        <v>---</v>
      </c>
      <c r="O192" s="74" t="str">
        <f>IFERROR(VLOOKUP($C192,Favorites!$B:$R,2+O$1,FALSE),"---")</f>
        <v>---</v>
      </c>
      <c r="P192" s="74" t="str">
        <f>IFERROR(VLOOKUP($C192,Favorites!$B:$R,2+P$1,FALSE),"---")</f>
        <v>---</v>
      </c>
      <c r="Q192" s="74" t="str">
        <f>IFERROR(VLOOKUP($C192,Favorites!$B:$R,2+Q$1,FALSE),"---")</f>
        <v>---</v>
      </c>
      <c r="R192" s="74" t="str">
        <f>IFERROR(VLOOKUP($C192,Favorites!$B:$R,2+R$1,FALSE),"---")</f>
        <v>---</v>
      </c>
      <c r="S192" s="53" t="s">
        <v>1583</v>
      </c>
      <c r="T192" t="str">
        <f t="shared" si="2"/>
        <v>---------------------------------------------</v>
      </c>
    </row>
    <row r="193" spans="2:20" x14ac:dyDescent="0.2">
      <c r="B193" s="53" t="str">
        <f>VLOOKUP(C193,Mon!A:B,2,FALSE)</f>
        <v>WATERHaegang</v>
      </c>
      <c r="C193" s="48" t="s">
        <v>14</v>
      </c>
      <c r="D193" s="74" t="str">
        <f>IFERROR(VLOOKUP($C193,Favorites!$B:$R,2+D$1,FALSE),"---")</f>
        <v>---</v>
      </c>
      <c r="E193" s="74" t="str">
        <f>IFERROR(VLOOKUP($C193,Favorites!$B:$R,2+E$1,FALSE),"---")</f>
        <v>---</v>
      </c>
      <c r="F193" s="74" t="str">
        <f>IFERROR(VLOOKUP($C193,Favorites!$B:$R,2+F$1,FALSE),"---")</f>
        <v>---</v>
      </c>
      <c r="G193" s="74" t="str">
        <f>IFERROR(VLOOKUP($C193,Favorites!$B:$R,2+G$1,FALSE),"---")</f>
        <v>---</v>
      </c>
      <c r="H193" s="74" t="str">
        <f>IFERROR(VLOOKUP($C193,Favorites!$B:$R,2+H$1,FALSE),"---")</f>
        <v>---</v>
      </c>
      <c r="I193" s="74" t="str">
        <f>IFERROR(VLOOKUP($C193,Favorites!$B:$R,2+I$1,FALSE),"---")</f>
        <v>---</v>
      </c>
      <c r="J193" s="74" t="str">
        <f>IFERROR(VLOOKUP($C193,Favorites!$B:$R,2+J$1,FALSE),"---")</f>
        <v>---</v>
      </c>
      <c r="K193" s="74" t="str">
        <f>IFERROR(VLOOKUP($C193,Favorites!$B:$R,2+K$1,FALSE),"---")</f>
        <v>---</v>
      </c>
      <c r="L193" s="74" t="str">
        <f>IFERROR(VLOOKUP($C193,Favorites!$B:$R,2+L$1,FALSE),"---")</f>
        <v>---</v>
      </c>
      <c r="M193" s="74" t="str">
        <f>IFERROR(VLOOKUP($C193,Favorites!$B:$R,2+M$1,FALSE),"---")</f>
        <v>---</v>
      </c>
      <c r="N193" s="74" t="str">
        <f>IFERROR(VLOOKUP($C193,Favorites!$B:$R,2+N$1,FALSE),"---")</f>
        <v>---</v>
      </c>
      <c r="O193" s="74" t="str">
        <f>IFERROR(VLOOKUP($C193,Favorites!$B:$R,2+O$1,FALSE),"---")</f>
        <v>---</v>
      </c>
      <c r="P193" s="74" t="str">
        <f>IFERROR(VLOOKUP($C193,Favorites!$B:$R,2+P$1,FALSE),"---")</f>
        <v>---</v>
      </c>
      <c r="Q193" s="74" t="str">
        <f>IFERROR(VLOOKUP($C193,Favorites!$B:$R,2+Q$1,FALSE),"---")</f>
        <v>---</v>
      </c>
      <c r="R193" s="74" t="str">
        <f>IFERROR(VLOOKUP($C193,Favorites!$B:$R,2+R$1,FALSE),"---")</f>
        <v>---</v>
      </c>
      <c r="S193" s="53" t="s">
        <v>1583</v>
      </c>
      <c r="T193" t="str">
        <f t="shared" si="2"/>
        <v>---------------------------------------------</v>
      </c>
    </row>
    <row r="194" spans="2:20" x14ac:dyDescent="0.2">
      <c r="B194" s="53" t="str">
        <f>VLOOKUP(C194,Mon!A:B,2,FALSE)</f>
        <v>DARKHaken</v>
      </c>
      <c r="C194" s="48" t="s">
        <v>707</v>
      </c>
      <c r="D194" s="74" t="str">
        <f>IFERROR(VLOOKUP($C194,Favorites!$B:$R,2+D$1,FALSE),"---")</f>
        <v>---</v>
      </c>
      <c r="E194" s="74" t="str">
        <f>IFERROR(VLOOKUP($C194,Favorites!$B:$R,2+E$1,FALSE),"---")</f>
        <v>---</v>
      </c>
      <c r="F194" s="74" t="str">
        <f>IFERROR(VLOOKUP($C194,Favorites!$B:$R,2+F$1,FALSE),"---")</f>
        <v>---</v>
      </c>
      <c r="G194" s="74" t="str">
        <f>IFERROR(VLOOKUP($C194,Favorites!$B:$R,2+G$1,FALSE),"---")</f>
        <v>---</v>
      </c>
      <c r="H194" s="74" t="str">
        <f>IFERROR(VLOOKUP($C194,Favorites!$B:$R,2+H$1,FALSE),"---")</f>
        <v>---</v>
      </c>
      <c r="I194" s="74" t="str">
        <f>IFERROR(VLOOKUP($C194,Favorites!$B:$R,2+I$1,FALSE),"---")</f>
        <v>---</v>
      </c>
      <c r="J194" s="74" t="str">
        <f>IFERROR(VLOOKUP($C194,Favorites!$B:$R,2+J$1,FALSE),"---")</f>
        <v>---</v>
      </c>
      <c r="K194" s="74" t="str">
        <f>IFERROR(VLOOKUP($C194,Favorites!$B:$R,2+K$1,FALSE),"---")</f>
        <v>---</v>
      </c>
      <c r="L194" s="74" t="str">
        <f>IFERROR(VLOOKUP($C194,Favorites!$B:$R,2+L$1,FALSE),"---")</f>
        <v>---</v>
      </c>
      <c r="M194" s="74" t="str">
        <f>IFERROR(VLOOKUP($C194,Favorites!$B:$R,2+M$1,FALSE),"---")</f>
        <v>---</v>
      </c>
      <c r="N194" s="74" t="str">
        <f>IFERROR(VLOOKUP($C194,Favorites!$B:$R,2+N$1,FALSE),"---")</f>
        <v>---</v>
      </c>
      <c r="O194" s="74" t="str">
        <f>IFERROR(VLOOKUP($C194,Favorites!$B:$R,2+O$1,FALSE),"---")</f>
        <v>---</v>
      </c>
      <c r="P194" s="74" t="str">
        <f>IFERROR(VLOOKUP($C194,Favorites!$B:$R,2+P$1,FALSE),"---")</f>
        <v>---</v>
      </c>
      <c r="Q194" s="74" t="str">
        <f>IFERROR(VLOOKUP($C194,Favorites!$B:$R,2+Q$1,FALSE),"---")</f>
        <v>---</v>
      </c>
      <c r="R194" s="74" t="str">
        <f>IFERROR(VLOOKUP($C194,Favorites!$B:$R,2+R$1,FALSE),"---")</f>
        <v>---</v>
      </c>
      <c r="S194" s="53" t="s">
        <v>1583</v>
      </c>
      <c r="T194" t="str">
        <f t="shared" si="2"/>
        <v>---------------------------------------------</v>
      </c>
    </row>
    <row r="195" spans="2:20" x14ac:dyDescent="0.2">
      <c r="B195" s="53" t="str">
        <f>VLOOKUP(C195,Mon!A:B,2,FALSE)</f>
        <v>LIGHTHalphas</v>
      </c>
      <c r="C195" s="48" t="s">
        <v>469</v>
      </c>
      <c r="D195" s="74" t="str">
        <f>IFERROR(VLOOKUP($C195,Favorites!$B:$R,2+D$1,FALSE),"---")</f>
        <v>---</v>
      </c>
      <c r="E195" s="74" t="str">
        <f>IFERROR(VLOOKUP($C195,Favorites!$B:$R,2+E$1,FALSE),"---")</f>
        <v>---</v>
      </c>
      <c r="F195" s="74" t="str">
        <f>IFERROR(VLOOKUP($C195,Favorites!$B:$R,2+F$1,FALSE),"---")</f>
        <v>---</v>
      </c>
      <c r="G195" s="74" t="str">
        <f>IFERROR(VLOOKUP($C195,Favorites!$B:$R,2+G$1,FALSE),"---")</f>
        <v>---</v>
      </c>
      <c r="H195" s="74" t="str">
        <f>IFERROR(VLOOKUP($C195,Favorites!$B:$R,2+H$1,FALSE),"---")</f>
        <v>---</v>
      </c>
      <c r="I195" s="74" t="str">
        <f>IFERROR(VLOOKUP($C195,Favorites!$B:$R,2+I$1,FALSE),"---")</f>
        <v>---</v>
      </c>
      <c r="J195" s="74" t="str">
        <f>IFERROR(VLOOKUP($C195,Favorites!$B:$R,2+J$1,FALSE),"---")</f>
        <v>---</v>
      </c>
      <c r="K195" s="74" t="str">
        <f>IFERROR(VLOOKUP($C195,Favorites!$B:$R,2+K$1,FALSE),"---")</f>
        <v>---</v>
      </c>
      <c r="L195" s="74" t="str">
        <f>IFERROR(VLOOKUP($C195,Favorites!$B:$R,2+L$1,FALSE),"---")</f>
        <v>---</v>
      </c>
      <c r="M195" s="74" t="str">
        <f>IFERROR(VLOOKUP($C195,Favorites!$B:$R,2+M$1,FALSE),"---")</f>
        <v>---</v>
      </c>
      <c r="N195" s="74" t="str">
        <f>IFERROR(VLOOKUP($C195,Favorites!$B:$R,2+N$1,FALSE),"---")</f>
        <v>---</v>
      </c>
      <c r="O195" s="74" t="str">
        <f>IFERROR(VLOOKUP($C195,Favorites!$B:$R,2+O$1,FALSE),"---")</f>
        <v>---</v>
      </c>
      <c r="P195" s="74" t="str">
        <f>IFERROR(VLOOKUP($C195,Favorites!$B:$R,2+P$1,FALSE),"---")</f>
        <v>---</v>
      </c>
      <c r="Q195" s="74" t="str">
        <f>IFERROR(VLOOKUP($C195,Favorites!$B:$R,2+Q$1,FALSE),"---")</f>
        <v>---</v>
      </c>
      <c r="R195" s="74" t="str">
        <f>IFERROR(VLOOKUP($C195,Favorites!$B:$R,2+R$1,FALSE),"---")</f>
        <v>---</v>
      </c>
      <c r="S195" s="53" t="s">
        <v>1583</v>
      </c>
      <c r="T195" t="str">
        <f t="shared" ref="T195:T258" si="3">D195&amp;E195&amp;F195&amp;G195&amp;H195&amp;I195&amp;J195&amp;K195&amp;L195&amp;M195&amp;N195&amp;O195&amp;P195&amp;Q195&amp;R195</f>
        <v>---------------------------------------------</v>
      </c>
    </row>
    <row r="196" spans="2:20" x14ac:dyDescent="0.2">
      <c r="B196" s="53" t="str">
        <f>VLOOKUP(C196,Mon!A:B,2,FALSE)</f>
        <v>DARKHan</v>
      </c>
      <c r="C196" s="48" t="s">
        <v>513</v>
      </c>
      <c r="D196" s="74" t="str">
        <f>IFERROR(VLOOKUP($C196,Favorites!$B:$R,2+D$1,FALSE),"---")</f>
        <v>---</v>
      </c>
      <c r="E196" s="74" t="str">
        <f>IFERROR(VLOOKUP($C196,Favorites!$B:$R,2+E$1,FALSE),"---")</f>
        <v>---</v>
      </c>
      <c r="F196" s="74" t="str">
        <f>IFERROR(VLOOKUP($C196,Favorites!$B:$R,2+F$1,FALSE),"---")</f>
        <v>---</v>
      </c>
      <c r="G196" s="74" t="str">
        <f>IFERROR(VLOOKUP($C196,Favorites!$B:$R,2+G$1,FALSE),"---")</f>
        <v>---</v>
      </c>
      <c r="H196" s="74" t="str">
        <f>IFERROR(VLOOKUP($C196,Favorites!$B:$R,2+H$1,FALSE),"---")</f>
        <v>---</v>
      </c>
      <c r="I196" s="74" t="str">
        <f>IFERROR(VLOOKUP($C196,Favorites!$B:$R,2+I$1,FALSE),"---")</f>
        <v>---</v>
      </c>
      <c r="J196" s="74" t="str">
        <f>IFERROR(VLOOKUP($C196,Favorites!$B:$R,2+J$1,FALSE),"---")</f>
        <v>---</v>
      </c>
      <c r="K196" s="74" t="str">
        <f>IFERROR(VLOOKUP($C196,Favorites!$B:$R,2+K$1,FALSE),"---")</f>
        <v>---</v>
      </c>
      <c r="L196" s="74" t="str">
        <f>IFERROR(VLOOKUP($C196,Favorites!$B:$R,2+L$1,FALSE),"---")</f>
        <v>---</v>
      </c>
      <c r="M196" s="74" t="str">
        <f>IFERROR(VLOOKUP($C196,Favorites!$B:$R,2+M$1,FALSE),"---")</f>
        <v>---</v>
      </c>
      <c r="N196" s="74" t="str">
        <f>IFERROR(VLOOKUP($C196,Favorites!$B:$R,2+N$1,FALSE),"---")</f>
        <v>---</v>
      </c>
      <c r="O196" s="74" t="str">
        <f>IFERROR(VLOOKUP($C196,Favorites!$B:$R,2+O$1,FALSE),"---")</f>
        <v>---</v>
      </c>
      <c r="P196" s="74" t="str">
        <f>IFERROR(VLOOKUP($C196,Favorites!$B:$R,2+P$1,FALSE),"---")</f>
        <v>---</v>
      </c>
      <c r="Q196" s="74" t="str">
        <f>IFERROR(VLOOKUP($C196,Favorites!$B:$R,2+Q$1,FALSE),"---")</f>
        <v>---</v>
      </c>
      <c r="R196" s="74" t="str">
        <f>IFERROR(VLOOKUP($C196,Favorites!$B:$R,2+R$1,FALSE),"---")</f>
        <v>---</v>
      </c>
      <c r="S196" s="53" t="s">
        <v>1583</v>
      </c>
      <c r="T196" t="str">
        <f t="shared" si="3"/>
        <v>---------------------------------------------</v>
      </c>
    </row>
    <row r="197" spans="2:20" x14ac:dyDescent="0.2">
      <c r="B197" s="53" t="str">
        <f>VLOOKUP(C197,Mon!A:B,2,FALSE)</f>
        <v>WINDHannah</v>
      </c>
      <c r="C197" s="48" t="s">
        <v>597</v>
      </c>
      <c r="D197" s="74" t="str">
        <f>IFERROR(VLOOKUP($C197,Favorites!$B:$R,2+D$1,FALSE),"---")</f>
        <v>---</v>
      </c>
      <c r="E197" s="74" t="str">
        <f>IFERROR(VLOOKUP($C197,Favorites!$B:$R,2+E$1,FALSE),"---")</f>
        <v>---</v>
      </c>
      <c r="F197" s="74" t="str">
        <f>IFERROR(VLOOKUP($C197,Favorites!$B:$R,2+F$1,FALSE),"---")</f>
        <v>---</v>
      </c>
      <c r="G197" s="74" t="str">
        <f>IFERROR(VLOOKUP($C197,Favorites!$B:$R,2+G$1,FALSE),"---")</f>
        <v>---</v>
      </c>
      <c r="H197" s="74" t="str">
        <f>IFERROR(VLOOKUP($C197,Favorites!$B:$R,2+H$1,FALSE),"---")</f>
        <v>---</v>
      </c>
      <c r="I197" s="74" t="str">
        <f>IFERROR(VLOOKUP($C197,Favorites!$B:$R,2+I$1,FALSE),"---")</f>
        <v>---</v>
      </c>
      <c r="J197" s="74" t="str">
        <f>IFERROR(VLOOKUP($C197,Favorites!$B:$R,2+J$1,FALSE),"---")</f>
        <v>---</v>
      </c>
      <c r="K197" s="74" t="str">
        <f>IFERROR(VLOOKUP($C197,Favorites!$B:$R,2+K$1,FALSE),"---")</f>
        <v>---</v>
      </c>
      <c r="L197" s="74" t="str">
        <f>IFERROR(VLOOKUP($C197,Favorites!$B:$R,2+L$1,FALSE),"---")</f>
        <v>---</v>
      </c>
      <c r="M197" s="74" t="str">
        <f>IFERROR(VLOOKUP($C197,Favorites!$B:$R,2+M$1,FALSE),"---")</f>
        <v>---</v>
      </c>
      <c r="N197" s="74" t="str">
        <f>IFERROR(VLOOKUP($C197,Favorites!$B:$R,2+N$1,FALSE),"---")</f>
        <v>---</v>
      </c>
      <c r="O197" s="74" t="str">
        <f>IFERROR(VLOOKUP($C197,Favorites!$B:$R,2+O$1,FALSE),"---")</f>
        <v>---</v>
      </c>
      <c r="P197" s="74" t="str">
        <f>IFERROR(VLOOKUP($C197,Favorites!$B:$R,2+P$1,FALSE),"---")</f>
        <v>---</v>
      </c>
      <c r="Q197" s="74" t="str">
        <f>IFERROR(VLOOKUP($C197,Favorites!$B:$R,2+Q$1,FALSE),"---")</f>
        <v>---</v>
      </c>
      <c r="R197" s="74" t="str">
        <f>IFERROR(VLOOKUP($C197,Favorites!$B:$R,2+R$1,FALSE),"---")</f>
        <v>---</v>
      </c>
      <c r="S197" s="53" t="s">
        <v>1583</v>
      </c>
      <c r="T197" t="str">
        <f t="shared" si="3"/>
        <v>---------------------------------------------</v>
      </c>
    </row>
    <row r="198" spans="2:20" x14ac:dyDescent="0.2">
      <c r="B198" s="53" t="str">
        <f>VLOOKUP(C198,Mon!A:B,2,FALSE)</f>
        <v>DARKHanra</v>
      </c>
      <c r="C198" s="48" t="s">
        <v>925</v>
      </c>
      <c r="D198" s="74" t="str">
        <f>IFERROR(VLOOKUP($C198,Favorites!$B:$R,2+D$1,FALSE),"---")</f>
        <v>---</v>
      </c>
      <c r="E198" s="74" t="str">
        <f>IFERROR(VLOOKUP($C198,Favorites!$B:$R,2+E$1,FALSE),"---")</f>
        <v>---</v>
      </c>
      <c r="F198" s="74" t="str">
        <f>IFERROR(VLOOKUP($C198,Favorites!$B:$R,2+F$1,FALSE),"---")</f>
        <v>---</v>
      </c>
      <c r="G198" s="74" t="str">
        <f>IFERROR(VLOOKUP($C198,Favorites!$B:$R,2+G$1,FALSE),"---")</f>
        <v>---</v>
      </c>
      <c r="H198" s="74" t="str">
        <f>IFERROR(VLOOKUP($C198,Favorites!$B:$R,2+H$1,FALSE),"---")</f>
        <v>---</v>
      </c>
      <c r="I198" s="74" t="str">
        <f>IFERROR(VLOOKUP($C198,Favorites!$B:$R,2+I$1,FALSE),"---")</f>
        <v>---</v>
      </c>
      <c r="J198" s="74" t="str">
        <f>IFERROR(VLOOKUP($C198,Favorites!$B:$R,2+J$1,FALSE),"---")</f>
        <v>---</v>
      </c>
      <c r="K198" s="74" t="str">
        <f>IFERROR(VLOOKUP($C198,Favorites!$B:$R,2+K$1,FALSE),"---")</f>
        <v>---</v>
      </c>
      <c r="L198" s="74" t="str">
        <f>IFERROR(VLOOKUP($C198,Favorites!$B:$R,2+L$1,FALSE),"---")</f>
        <v>---</v>
      </c>
      <c r="M198" s="74" t="str">
        <f>IFERROR(VLOOKUP($C198,Favorites!$B:$R,2+M$1,FALSE),"---")</f>
        <v>---</v>
      </c>
      <c r="N198" s="74" t="str">
        <f>IFERROR(VLOOKUP($C198,Favorites!$B:$R,2+N$1,FALSE),"---")</f>
        <v>---</v>
      </c>
      <c r="O198" s="74" t="str">
        <f>IFERROR(VLOOKUP($C198,Favorites!$B:$R,2+O$1,FALSE),"---")</f>
        <v>---</v>
      </c>
      <c r="P198" s="74" t="str">
        <f>IFERROR(VLOOKUP($C198,Favorites!$B:$R,2+P$1,FALSE),"---")</f>
        <v>---</v>
      </c>
      <c r="Q198" s="74" t="str">
        <f>IFERROR(VLOOKUP($C198,Favorites!$B:$R,2+Q$1,FALSE),"---")</f>
        <v>---</v>
      </c>
      <c r="R198" s="74" t="str">
        <f>IFERROR(VLOOKUP($C198,Favorites!$B:$R,2+R$1,FALSE),"---")</f>
        <v>---</v>
      </c>
      <c r="S198" s="53" t="s">
        <v>1583</v>
      </c>
      <c r="T198" t="str">
        <f t="shared" si="3"/>
        <v>---------------------------------------------</v>
      </c>
    </row>
    <row r="199" spans="2:20" x14ac:dyDescent="0.2">
      <c r="B199" s="53" t="str">
        <f>VLOOKUP(C199,Mon!A:B,2,FALSE)</f>
        <v>LIGHTHanwul</v>
      </c>
      <c r="C199" s="48" t="s">
        <v>23</v>
      </c>
      <c r="D199" s="74" t="str">
        <f>IFERROR(VLOOKUP($C199,Favorites!$B:$R,2+D$1,FALSE),"---")</f>
        <v>---</v>
      </c>
      <c r="E199" s="74" t="str">
        <f>IFERROR(VLOOKUP($C199,Favorites!$B:$R,2+E$1,FALSE),"---")</f>
        <v>---</v>
      </c>
      <c r="F199" s="74" t="str">
        <f>IFERROR(VLOOKUP($C199,Favorites!$B:$R,2+F$1,FALSE),"---")</f>
        <v>---</v>
      </c>
      <c r="G199" s="74" t="str">
        <f>IFERROR(VLOOKUP($C199,Favorites!$B:$R,2+G$1,FALSE),"---")</f>
        <v>---</v>
      </c>
      <c r="H199" s="74" t="str">
        <f>IFERROR(VLOOKUP($C199,Favorites!$B:$R,2+H$1,FALSE),"---")</f>
        <v>---</v>
      </c>
      <c r="I199" s="74" t="str">
        <f>IFERROR(VLOOKUP($C199,Favorites!$B:$R,2+I$1,FALSE),"---")</f>
        <v>---</v>
      </c>
      <c r="J199" s="74" t="str">
        <f>IFERROR(VLOOKUP($C199,Favorites!$B:$R,2+J$1,FALSE),"---")</f>
        <v>---</v>
      </c>
      <c r="K199" s="74" t="str">
        <f>IFERROR(VLOOKUP($C199,Favorites!$B:$R,2+K$1,FALSE),"---")</f>
        <v>---</v>
      </c>
      <c r="L199" s="74" t="str">
        <f>IFERROR(VLOOKUP($C199,Favorites!$B:$R,2+L$1,FALSE),"---")</f>
        <v>---</v>
      </c>
      <c r="M199" s="74" t="str">
        <f>IFERROR(VLOOKUP($C199,Favorites!$B:$R,2+M$1,FALSE),"---")</f>
        <v>---</v>
      </c>
      <c r="N199" s="74" t="str">
        <f>IFERROR(VLOOKUP($C199,Favorites!$B:$R,2+N$1,FALSE),"---")</f>
        <v>---</v>
      </c>
      <c r="O199" s="74" t="str">
        <f>IFERROR(VLOOKUP($C199,Favorites!$B:$R,2+O$1,FALSE),"---")</f>
        <v>---</v>
      </c>
      <c r="P199" s="74" t="str">
        <f>IFERROR(VLOOKUP($C199,Favorites!$B:$R,2+P$1,FALSE),"---")</f>
        <v>---</v>
      </c>
      <c r="Q199" s="74" t="str">
        <f>IFERROR(VLOOKUP($C199,Favorites!$B:$R,2+Q$1,FALSE),"---")</f>
        <v>---</v>
      </c>
      <c r="R199" s="74" t="str">
        <f>IFERROR(VLOOKUP($C199,Favorites!$B:$R,2+R$1,FALSE),"---")</f>
        <v>---</v>
      </c>
      <c r="S199" s="53" t="s">
        <v>1583</v>
      </c>
      <c r="T199" t="str">
        <f t="shared" si="3"/>
        <v>---------------------------------------------</v>
      </c>
    </row>
    <row r="200" spans="2:20" x14ac:dyDescent="0.2">
      <c r="B200" s="53" t="str">
        <f>VLOOKUP(C200,Mon!A:B,2,FALSE)</f>
        <v>FIREHarmonia</v>
      </c>
      <c r="C200" s="48" t="s">
        <v>211</v>
      </c>
      <c r="D200" s="74" t="str">
        <f>IFERROR(VLOOKUP($C200,Favorites!$B:$R,2+D$1,FALSE),"---")</f>
        <v>---</v>
      </c>
      <c r="E200" s="74" t="str">
        <f>IFERROR(VLOOKUP($C200,Favorites!$B:$R,2+E$1,FALSE),"---")</f>
        <v>---</v>
      </c>
      <c r="F200" s="74" t="str">
        <f>IFERROR(VLOOKUP($C200,Favorites!$B:$R,2+F$1,FALSE),"---")</f>
        <v>---</v>
      </c>
      <c r="G200" s="74" t="str">
        <f>IFERROR(VLOOKUP($C200,Favorites!$B:$R,2+G$1,FALSE),"---")</f>
        <v>---</v>
      </c>
      <c r="H200" s="74" t="str">
        <f>IFERROR(VLOOKUP($C200,Favorites!$B:$R,2+H$1,FALSE),"---")</f>
        <v>---</v>
      </c>
      <c r="I200" s="74" t="str">
        <f>IFERROR(VLOOKUP($C200,Favorites!$B:$R,2+I$1,FALSE),"---")</f>
        <v>---</v>
      </c>
      <c r="J200" s="74" t="str">
        <f>IFERROR(VLOOKUP($C200,Favorites!$B:$R,2+J$1,FALSE),"---")</f>
        <v>---</v>
      </c>
      <c r="K200" s="74" t="str">
        <f>IFERROR(VLOOKUP($C200,Favorites!$B:$R,2+K$1,FALSE),"---")</f>
        <v>---</v>
      </c>
      <c r="L200" s="74" t="str">
        <f>IFERROR(VLOOKUP($C200,Favorites!$B:$R,2+L$1,FALSE),"---")</f>
        <v>---</v>
      </c>
      <c r="M200" s="74" t="str">
        <f>IFERROR(VLOOKUP($C200,Favorites!$B:$R,2+M$1,FALSE),"---")</f>
        <v>---</v>
      </c>
      <c r="N200" s="74" t="str">
        <f>IFERROR(VLOOKUP($C200,Favorites!$B:$R,2+N$1,FALSE),"---")</f>
        <v>---</v>
      </c>
      <c r="O200" s="74" t="str">
        <f>IFERROR(VLOOKUP($C200,Favorites!$B:$R,2+O$1,FALSE),"---")</f>
        <v>---</v>
      </c>
      <c r="P200" s="74" t="str">
        <f>IFERROR(VLOOKUP($C200,Favorites!$B:$R,2+P$1,FALSE),"---")</f>
        <v>---</v>
      </c>
      <c r="Q200" s="74" t="str">
        <f>IFERROR(VLOOKUP($C200,Favorites!$B:$R,2+Q$1,FALSE),"---")</f>
        <v>---</v>
      </c>
      <c r="R200" s="74" t="str">
        <f>IFERROR(VLOOKUP($C200,Favorites!$B:$R,2+R$1,FALSE),"---")</f>
        <v>---</v>
      </c>
      <c r="S200" s="53" t="s">
        <v>1583</v>
      </c>
      <c r="T200" t="str">
        <f t="shared" si="3"/>
        <v>---------------------------------------------</v>
      </c>
    </row>
    <row r="201" spans="2:20" x14ac:dyDescent="0.2">
      <c r="B201" s="53" t="str">
        <f>VLOOKUP(C201,Mon!A:B,2,FALSE)</f>
        <v>WINDHathor</v>
      </c>
      <c r="C201" s="48" t="s">
        <v>247</v>
      </c>
      <c r="D201" s="74" t="str">
        <f>IFERROR(VLOOKUP($C201,Favorites!$B:$R,2+D$1,FALSE),"---")</f>
        <v>---</v>
      </c>
      <c r="E201" s="74" t="str">
        <f>IFERROR(VLOOKUP($C201,Favorites!$B:$R,2+E$1,FALSE),"---")</f>
        <v>---</v>
      </c>
      <c r="F201" s="74" t="str">
        <f>IFERROR(VLOOKUP($C201,Favorites!$B:$R,2+F$1,FALSE),"---")</f>
        <v>---</v>
      </c>
      <c r="G201" s="74" t="str">
        <f>IFERROR(VLOOKUP($C201,Favorites!$B:$R,2+G$1,FALSE),"---")</f>
        <v>---</v>
      </c>
      <c r="H201" s="74" t="str">
        <f>IFERROR(VLOOKUP($C201,Favorites!$B:$R,2+H$1,FALSE),"---")</f>
        <v>---</v>
      </c>
      <c r="I201" s="74" t="str">
        <f>IFERROR(VLOOKUP($C201,Favorites!$B:$R,2+I$1,FALSE),"---")</f>
        <v>---</v>
      </c>
      <c r="J201" s="74" t="str">
        <f>IFERROR(VLOOKUP($C201,Favorites!$B:$R,2+J$1,FALSE),"---")</f>
        <v>---</v>
      </c>
      <c r="K201" s="74" t="str">
        <f>IFERROR(VLOOKUP($C201,Favorites!$B:$R,2+K$1,FALSE),"---")</f>
        <v>---</v>
      </c>
      <c r="L201" s="74" t="str">
        <f>IFERROR(VLOOKUP($C201,Favorites!$B:$R,2+L$1,FALSE),"---")</f>
        <v>---</v>
      </c>
      <c r="M201" s="74" t="str">
        <f>IFERROR(VLOOKUP($C201,Favorites!$B:$R,2+M$1,FALSE),"---")</f>
        <v>---</v>
      </c>
      <c r="N201" s="74" t="str">
        <f>IFERROR(VLOOKUP($C201,Favorites!$B:$R,2+N$1,FALSE),"---")</f>
        <v>---</v>
      </c>
      <c r="O201" s="74" t="str">
        <f>IFERROR(VLOOKUP($C201,Favorites!$B:$R,2+O$1,FALSE),"---")</f>
        <v>---</v>
      </c>
      <c r="P201" s="74" t="str">
        <f>IFERROR(VLOOKUP($C201,Favorites!$B:$R,2+P$1,FALSE),"---")</f>
        <v>---</v>
      </c>
      <c r="Q201" s="74" t="str">
        <f>IFERROR(VLOOKUP($C201,Favorites!$B:$R,2+Q$1,FALSE),"---")</f>
        <v>---</v>
      </c>
      <c r="R201" s="74" t="str">
        <f>IFERROR(VLOOKUP($C201,Favorites!$B:$R,2+R$1,FALSE),"---")</f>
        <v>---</v>
      </c>
      <c r="S201" s="53" t="s">
        <v>1583</v>
      </c>
      <c r="T201" t="str">
        <f t="shared" si="3"/>
        <v>---------------------------------------------</v>
      </c>
    </row>
    <row r="202" spans="2:20" x14ac:dyDescent="0.2">
      <c r="B202" s="53" t="str">
        <f>VLOOKUP(C202,Mon!A:B,2,FALSE)</f>
        <v>FIREHelena</v>
      </c>
      <c r="C202" s="48" t="s">
        <v>222</v>
      </c>
      <c r="D202" s="74" t="str">
        <f>IFERROR(VLOOKUP($C202,Favorites!$B:$R,2+D$1,FALSE),"---")</f>
        <v>---</v>
      </c>
      <c r="E202" s="74" t="str">
        <f>IFERROR(VLOOKUP($C202,Favorites!$B:$R,2+E$1,FALSE),"---")</f>
        <v>---</v>
      </c>
      <c r="F202" s="74" t="str">
        <f>IFERROR(VLOOKUP($C202,Favorites!$B:$R,2+F$1,FALSE),"---")</f>
        <v>---</v>
      </c>
      <c r="G202" s="74" t="str">
        <f>IFERROR(VLOOKUP($C202,Favorites!$B:$R,2+G$1,FALSE),"---")</f>
        <v>---</v>
      </c>
      <c r="H202" s="74" t="str">
        <f>IFERROR(VLOOKUP($C202,Favorites!$B:$R,2+H$1,FALSE),"---")</f>
        <v>---</v>
      </c>
      <c r="I202" s="74" t="str">
        <f>IFERROR(VLOOKUP($C202,Favorites!$B:$R,2+I$1,FALSE),"---")</f>
        <v>---</v>
      </c>
      <c r="J202" s="74" t="str">
        <f>IFERROR(VLOOKUP($C202,Favorites!$B:$R,2+J$1,FALSE),"---")</f>
        <v>---</v>
      </c>
      <c r="K202" s="74" t="str">
        <f>IFERROR(VLOOKUP($C202,Favorites!$B:$R,2+K$1,FALSE),"---")</f>
        <v>---</v>
      </c>
      <c r="L202" s="74" t="str">
        <f>IFERROR(VLOOKUP($C202,Favorites!$B:$R,2+L$1,FALSE),"---")</f>
        <v>---</v>
      </c>
      <c r="M202" s="74" t="str">
        <f>IFERROR(VLOOKUP($C202,Favorites!$B:$R,2+M$1,FALSE),"---")</f>
        <v>---</v>
      </c>
      <c r="N202" s="74" t="str">
        <f>IFERROR(VLOOKUP($C202,Favorites!$B:$R,2+N$1,FALSE),"---")</f>
        <v>---</v>
      </c>
      <c r="O202" s="74" t="str">
        <f>IFERROR(VLOOKUP($C202,Favorites!$B:$R,2+O$1,FALSE),"---")</f>
        <v>---</v>
      </c>
      <c r="P202" s="74" t="str">
        <f>IFERROR(VLOOKUP($C202,Favorites!$B:$R,2+P$1,FALSE),"---")</f>
        <v>---</v>
      </c>
      <c r="Q202" s="74" t="str">
        <f>IFERROR(VLOOKUP($C202,Favorites!$B:$R,2+Q$1,FALSE),"---")</f>
        <v>---</v>
      </c>
      <c r="R202" s="74" t="str">
        <f>IFERROR(VLOOKUP($C202,Favorites!$B:$R,2+R$1,FALSE),"---")</f>
        <v>---</v>
      </c>
      <c r="S202" s="53" t="s">
        <v>1583</v>
      </c>
      <c r="T202" t="str">
        <f t="shared" si="3"/>
        <v>---------------------------------------------</v>
      </c>
    </row>
    <row r="203" spans="2:20" x14ac:dyDescent="0.2">
      <c r="B203" s="53" t="str">
        <f>VLOOKUP(C203,Mon!A:B,2,FALSE)</f>
        <v>DARKHellea</v>
      </c>
      <c r="C203" s="48" t="s">
        <v>761</v>
      </c>
      <c r="D203" s="74" t="str">
        <f>IFERROR(VLOOKUP($C203,Favorites!$B:$R,2+D$1,FALSE),"---")</f>
        <v>---</v>
      </c>
      <c r="E203" s="74" t="str">
        <f>IFERROR(VLOOKUP($C203,Favorites!$B:$R,2+E$1,FALSE),"---")</f>
        <v>---</v>
      </c>
      <c r="F203" s="74" t="str">
        <f>IFERROR(VLOOKUP($C203,Favorites!$B:$R,2+F$1,FALSE),"---")</f>
        <v>---</v>
      </c>
      <c r="G203" s="74" t="str">
        <f>IFERROR(VLOOKUP($C203,Favorites!$B:$R,2+G$1,FALSE),"---")</f>
        <v>---</v>
      </c>
      <c r="H203" s="74" t="str">
        <f>IFERROR(VLOOKUP($C203,Favorites!$B:$R,2+H$1,FALSE),"---")</f>
        <v>---</v>
      </c>
      <c r="I203" s="74" t="str">
        <f>IFERROR(VLOOKUP($C203,Favorites!$B:$R,2+I$1,FALSE),"---")</f>
        <v>---</v>
      </c>
      <c r="J203" s="74" t="str">
        <f>IFERROR(VLOOKUP($C203,Favorites!$B:$R,2+J$1,FALSE),"---")</f>
        <v>---</v>
      </c>
      <c r="K203" s="74" t="str">
        <f>IFERROR(VLOOKUP($C203,Favorites!$B:$R,2+K$1,FALSE),"---")</f>
        <v>---</v>
      </c>
      <c r="L203" s="74" t="str">
        <f>IFERROR(VLOOKUP($C203,Favorites!$B:$R,2+L$1,FALSE),"---")</f>
        <v>---</v>
      </c>
      <c r="M203" s="74" t="str">
        <f>IFERROR(VLOOKUP($C203,Favorites!$B:$R,2+M$1,FALSE),"---")</f>
        <v>---</v>
      </c>
      <c r="N203" s="74" t="str">
        <f>IFERROR(VLOOKUP($C203,Favorites!$B:$R,2+N$1,FALSE),"---")</f>
        <v>---</v>
      </c>
      <c r="O203" s="74" t="str">
        <f>IFERROR(VLOOKUP($C203,Favorites!$B:$R,2+O$1,FALSE),"---")</f>
        <v>---</v>
      </c>
      <c r="P203" s="74" t="str">
        <f>IFERROR(VLOOKUP($C203,Favorites!$B:$R,2+P$1,FALSE),"---")</f>
        <v>---</v>
      </c>
      <c r="Q203" s="74" t="str">
        <f>IFERROR(VLOOKUP($C203,Favorites!$B:$R,2+Q$1,FALSE),"---")</f>
        <v>---</v>
      </c>
      <c r="R203" s="74" t="str">
        <f>IFERROR(VLOOKUP($C203,Favorites!$B:$R,2+R$1,FALSE),"---")</f>
        <v>---</v>
      </c>
      <c r="S203" s="53" t="s">
        <v>1583</v>
      </c>
      <c r="T203" t="str">
        <f t="shared" si="3"/>
        <v>---------------------------------------------</v>
      </c>
    </row>
    <row r="204" spans="2:20" x14ac:dyDescent="0.2">
      <c r="B204" s="53" t="str">
        <f>VLOOKUP(C204,Mon!A:B,2,FALSE)</f>
        <v>WATERHemos</v>
      </c>
      <c r="C204" s="48" t="s">
        <v>657</v>
      </c>
      <c r="D204" s="74" t="str">
        <f>IFERROR(VLOOKUP($C204,Favorites!$B:$R,2+D$1,FALSE),"---")</f>
        <v>---</v>
      </c>
      <c r="E204" s="74" t="str">
        <f>IFERROR(VLOOKUP($C204,Favorites!$B:$R,2+E$1,FALSE),"---")</f>
        <v>---</v>
      </c>
      <c r="F204" s="74" t="str">
        <f>IFERROR(VLOOKUP($C204,Favorites!$B:$R,2+F$1,FALSE),"---")</f>
        <v>---</v>
      </c>
      <c r="G204" s="74" t="str">
        <f>IFERROR(VLOOKUP($C204,Favorites!$B:$R,2+G$1,FALSE),"---")</f>
        <v>---</v>
      </c>
      <c r="H204" s="74" t="str">
        <f>IFERROR(VLOOKUP($C204,Favorites!$B:$R,2+H$1,FALSE),"---")</f>
        <v>---</v>
      </c>
      <c r="I204" s="74" t="str">
        <f>IFERROR(VLOOKUP($C204,Favorites!$B:$R,2+I$1,FALSE),"---")</f>
        <v>---</v>
      </c>
      <c r="J204" s="74" t="str">
        <f>IFERROR(VLOOKUP($C204,Favorites!$B:$R,2+J$1,FALSE),"---")</f>
        <v>---</v>
      </c>
      <c r="K204" s="74" t="str">
        <f>IFERROR(VLOOKUP($C204,Favorites!$B:$R,2+K$1,FALSE),"---")</f>
        <v>---</v>
      </c>
      <c r="L204" s="74" t="str">
        <f>IFERROR(VLOOKUP($C204,Favorites!$B:$R,2+L$1,FALSE),"---")</f>
        <v>---</v>
      </c>
      <c r="M204" s="74" t="str">
        <f>IFERROR(VLOOKUP($C204,Favorites!$B:$R,2+M$1,FALSE),"---")</f>
        <v>---</v>
      </c>
      <c r="N204" s="74" t="str">
        <f>IFERROR(VLOOKUP($C204,Favorites!$B:$R,2+N$1,FALSE),"---")</f>
        <v>---</v>
      </c>
      <c r="O204" s="74" t="str">
        <f>IFERROR(VLOOKUP($C204,Favorites!$B:$R,2+O$1,FALSE),"---")</f>
        <v>---</v>
      </c>
      <c r="P204" s="74" t="str">
        <f>IFERROR(VLOOKUP($C204,Favorites!$B:$R,2+P$1,FALSE),"---")</f>
        <v>---</v>
      </c>
      <c r="Q204" s="74" t="str">
        <f>IFERROR(VLOOKUP($C204,Favorites!$B:$R,2+Q$1,FALSE),"---")</f>
        <v>---</v>
      </c>
      <c r="R204" s="74" t="str">
        <f>IFERROR(VLOOKUP($C204,Favorites!$B:$R,2+R$1,FALSE),"---")</f>
        <v>---</v>
      </c>
      <c r="S204" s="53" t="s">
        <v>1583</v>
      </c>
      <c r="T204" t="str">
        <f t="shared" si="3"/>
        <v>---------------------------------------------</v>
      </c>
    </row>
    <row r="205" spans="2:20" x14ac:dyDescent="0.2">
      <c r="B205" s="53" t="str">
        <f>VLOOKUP(C205,Mon!A:B,2,FALSE)</f>
        <v>WATERHerne</v>
      </c>
      <c r="C205" s="48" t="s">
        <v>136</v>
      </c>
      <c r="D205" s="74" t="str">
        <f>IFERROR(VLOOKUP($C205,Favorites!$B:$R,2+D$1,FALSE),"---")</f>
        <v>---</v>
      </c>
      <c r="E205" s="74" t="str">
        <f>IFERROR(VLOOKUP($C205,Favorites!$B:$R,2+E$1,FALSE),"---")</f>
        <v>---</v>
      </c>
      <c r="F205" s="74" t="str">
        <f>IFERROR(VLOOKUP($C205,Favorites!$B:$R,2+F$1,FALSE),"---")</f>
        <v>---</v>
      </c>
      <c r="G205" s="74" t="str">
        <f>IFERROR(VLOOKUP($C205,Favorites!$B:$R,2+G$1,FALSE),"---")</f>
        <v>---</v>
      </c>
      <c r="H205" s="74" t="str">
        <f>IFERROR(VLOOKUP($C205,Favorites!$B:$R,2+H$1,FALSE),"---")</f>
        <v>---</v>
      </c>
      <c r="I205" s="74" t="str">
        <f>IFERROR(VLOOKUP($C205,Favorites!$B:$R,2+I$1,FALSE),"---")</f>
        <v>---</v>
      </c>
      <c r="J205" s="74" t="str">
        <f>IFERROR(VLOOKUP($C205,Favorites!$B:$R,2+J$1,FALSE),"---")</f>
        <v>---</v>
      </c>
      <c r="K205" s="74" t="str">
        <f>IFERROR(VLOOKUP($C205,Favorites!$B:$R,2+K$1,FALSE),"---")</f>
        <v>---</v>
      </c>
      <c r="L205" s="74" t="str">
        <f>IFERROR(VLOOKUP($C205,Favorites!$B:$R,2+L$1,FALSE),"---")</f>
        <v>---</v>
      </c>
      <c r="M205" s="74" t="str">
        <f>IFERROR(VLOOKUP($C205,Favorites!$B:$R,2+M$1,FALSE),"---")</f>
        <v>---</v>
      </c>
      <c r="N205" s="74" t="str">
        <f>IFERROR(VLOOKUP($C205,Favorites!$B:$R,2+N$1,FALSE),"---")</f>
        <v>---</v>
      </c>
      <c r="O205" s="74" t="str">
        <f>IFERROR(VLOOKUP($C205,Favorites!$B:$R,2+O$1,FALSE),"---")</f>
        <v>---</v>
      </c>
      <c r="P205" s="74" t="str">
        <f>IFERROR(VLOOKUP($C205,Favorites!$B:$R,2+P$1,FALSE),"---")</f>
        <v>---</v>
      </c>
      <c r="Q205" s="74" t="str">
        <f>IFERROR(VLOOKUP($C205,Favorites!$B:$R,2+Q$1,FALSE),"---")</f>
        <v>---</v>
      </c>
      <c r="R205" s="74" t="str">
        <f>IFERROR(VLOOKUP($C205,Favorites!$B:$R,2+R$1,FALSE),"---")</f>
        <v>---</v>
      </c>
      <c r="S205" s="53" t="s">
        <v>1583</v>
      </c>
      <c r="T205" t="str">
        <f t="shared" si="3"/>
        <v>---------------------------------------------</v>
      </c>
    </row>
    <row r="206" spans="2:20" x14ac:dyDescent="0.2">
      <c r="B206" s="53" t="str">
        <f>VLOOKUP(C206,Mon!A:B,2,FALSE)</f>
        <v>DARKHerteit</v>
      </c>
      <c r="C206" s="48" t="s">
        <v>118</v>
      </c>
      <c r="D206" s="74" t="str">
        <f>IFERROR(VLOOKUP($C206,Favorites!$B:$R,2+D$1,FALSE),"---")</f>
        <v>---</v>
      </c>
      <c r="E206" s="74" t="str">
        <f>IFERROR(VLOOKUP($C206,Favorites!$B:$R,2+E$1,FALSE),"---")</f>
        <v>---</v>
      </c>
      <c r="F206" s="74" t="str">
        <f>IFERROR(VLOOKUP($C206,Favorites!$B:$R,2+F$1,FALSE),"---")</f>
        <v>---</v>
      </c>
      <c r="G206" s="74" t="str">
        <f>IFERROR(VLOOKUP($C206,Favorites!$B:$R,2+G$1,FALSE),"---")</f>
        <v>---</v>
      </c>
      <c r="H206" s="74" t="str">
        <f>IFERROR(VLOOKUP($C206,Favorites!$B:$R,2+H$1,FALSE),"---")</f>
        <v>---</v>
      </c>
      <c r="I206" s="74" t="str">
        <f>IFERROR(VLOOKUP($C206,Favorites!$B:$R,2+I$1,FALSE),"---")</f>
        <v>---</v>
      </c>
      <c r="J206" s="74" t="str">
        <f>IFERROR(VLOOKUP($C206,Favorites!$B:$R,2+J$1,FALSE),"---")</f>
        <v>---</v>
      </c>
      <c r="K206" s="74" t="str">
        <f>IFERROR(VLOOKUP($C206,Favorites!$B:$R,2+K$1,FALSE),"---")</f>
        <v>---</v>
      </c>
      <c r="L206" s="74" t="str">
        <f>IFERROR(VLOOKUP($C206,Favorites!$B:$R,2+L$1,FALSE),"---")</f>
        <v>---</v>
      </c>
      <c r="M206" s="74" t="str">
        <f>IFERROR(VLOOKUP($C206,Favorites!$B:$R,2+M$1,FALSE),"---")</f>
        <v>---</v>
      </c>
      <c r="N206" s="74" t="str">
        <f>IFERROR(VLOOKUP($C206,Favorites!$B:$R,2+N$1,FALSE),"---")</f>
        <v>---</v>
      </c>
      <c r="O206" s="74" t="str">
        <f>IFERROR(VLOOKUP($C206,Favorites!$B:$R,2+O$1,FALSE),"---")</f>
        <v>---</v>
      </c>
      <c r="P206" s="74" t="str">
        <f>IFERROR(VLOOKUP($C206,Favorites!$B:$R,2+P$1,FALSE),"---")</f>
        <v>---</v>
      </c>
      <c r="Q206" s="74" t="str">
        <f>IFERROR(VLOOKUP($C206,Favorites!$B:$R,2+Q$1,FALSE),"---")</f>
        <v>---</v>
      </c>
      <c r="R206" s="74" t="str">
        <f>IFERROR(VLOOKUP($C206,Favorites!$B:$R,2+R$1,FALSE),"---")</f>
        <v>---</v>
      </c>
      <c r="S206" s="53" t="s">
        <v>1583</v>
      </c>
      <c r="T206" t="str">
        <f t="shared" si="3"/>
        <v>---------------------------------------------</v>
      </c>
    </row>
    <row r="207" spans="2:20" x14ac:dyDescent="0.2">
      <c r="B207" s="53" t="str">
        <f>VLOOKUP(C207,Mon!A:B,2,FALSE)</f>
        <v>WINDHina</v>
      </c>
      <c r="C207" s="63" t="s">
        <v>702</v>
      </c>
      <c r="D207" s="74" t="str">
        <f>IFERROR(VLOOKUP($C207,Favorites!$B:$R,2+D$1,FALSE),"---")</f>
        <v>---</v>
      </c>
      <c r="E207" s="74" t="str">
        <f>IFERROR(VLOOKUP($C207,Favorites!$B:$R,2+E$1,FALSE),"---")</f>
        <v>---</v>
      </c>
      <c r="F207" s="74" t="str">
        <f>IFERROR(VLOOKUP($C207,Favorites!$B:$R,2+F$1,FALSE),"---")</f>
        <v>---</v>
      </c>
      <c r="G207" s="74" t="str">
        <f>IFERROR(VLOOKUP($C207,Favorites!$B:$R,2+G$1,FALSE),"---")</f>
        <v>---</v>
      </c>
      <c r="H207" s="74" t="str">
        <f>IFERROR(VLOOKUP($C207,Favorites!$B:$R,2+H$1,FALSE),"---")</f>
        <v>---</v>
      </c>
      <c r="I207" s="74" t="str">
        <f>IFERROR(VLOOKUP($C207,Favorites!$B:$R,2+I$1,FALSE),"---")</f>
        <v>---</v>
      </c>
      <c r="J207" s="74" t="str">
        <f>IFERROR(VLOOKUP($C207,Favorites!$B:$R,2+J$1,FALSE),"---")</f>
        <v>---</v>
      </c>
      <c r="K207" s="74" t="str">
        <f>IFERROR(VLOOKUP($C207,Favorites!$B:$R,2+K$1,FALSE),"---")</f>
        <v>---</v>
      </c>
      <c r="L207" s="74" t="str">
        <f>IFERROR(VLOOKUP($C207,Favorites!$B:$R,2+L$1,FALSE),"---")</f>
        <v>---</v>
      </c>
      <c r="M207" s="74" t="str">
        <f>IFERROR(VLOOKUP($C207,Favorites!$B:$R,2+M$1,FALSE),"---")</f>
        <v>---</v>
      </c>
      <c r="N207" s="74" t="str">
        <f>IFERROR(VLOOKUP($C207,Favorites!$B:$R,2+N$1,FALSE),"---")</f>
        <v>---</v>
      </c>
      <c r="O207" s="74" t="str">
        <f>IFERROR(VLOOKUP($C207,Favorites!$B:$R,2+O$1,FALSE),"---")</f>
        <v>---</v>
      </c>
      <c r="P207" s="74" t="str">
        <f>IFERROR(VLOOKUP($C207,Favorites!$B:$R,2+P$1,FALSE),"---")</f>
        <v>---</v>
      </c>
      <c r="Q207" s="74" t="str">
        <f>IFERROR(VLOOKUP($C207,Favorites!$B:$R,2+Q$1,FALSE),"---")</f>
        <v>---</v>
      </c>
      <c r="R207" s="74" t="str">
        <f>IFERROR(VLOOKUP($C207,Favorites!$B:$R,2+R$1,FALSE),"---")</f>
        <v>---</v>
      </c>
      <c r="S207" s="53" t="s">
        <v>1583</v>
      </c>
      <c r="T207" t="str">
        <f t="shared" si="3"/>
        <v>---------------------------------------------</v>
      </c>
    </row>
    <row r="208" spans="2:20" x14ac:dyDescent="0.2">
      <c r="B208" s="53" t="str">
        <f>VLOOKUP(C208,Mon!A:B,2,FALSE)</f>
        <v>LIGHTHiro</v>
      </c>
      <c r="C208" s="63" t="s">
        <v>583</v>
      </c>
      <c r="D208" s="74" t="str">
        <f>IFERROR(VLOOKUP($C208,Favorites!$B:$R,2+D$1,FALSE),"---")</f>
        <v>---</v>
      </c>
      <c r="E208" s="74" t="str">
        <f>IFERROR(VLOOKUP($C208,Favorites!$B:$R,2+E$1,FALSE),"---")</f>
        <v>---</v>
      </c>
      <c r="F208" s="74" t="str">
        <f>IFERROR(VLOOKUP($C208,Favorites!$B:$R,2+F$1,FALSE),"---")</f>
        <v>---</v>
      </c>
      <c r="G208" s="74" t="str">
        <f>IFERROR(VLOOKUP($C208,Favorites!$B:$R,2+G$1,FALSE),"---")</f>
        <v>---</v>
      </c>
      <c r="H208" s="74" t="str">
        <f>IFERROR(VLOOKUP($C208,Favorites!$B:$R,2+H$1,FALSE),"---")</f>
        <v>---</v>
      </c>
      <c r="I208" s="74" t="str">
        <f>IFERROR(VLOOKUP($C208,Favorites!$B:$R,2+I$1,FALSE),"---")</f>
        <v>---</v>
      </c>
      <c r="J208" s="74" t="str">
        <f>IFERROR(VLOOKUP($C208,Favorites!$B:$R,2+J$1,FALSE),"---")</f>
        <v>---</v>
      </c>
      <c r="K208" s="74" t="str">
        <f>IFERROR(VLOOKUP($C208,Favorites!$B:$R,2+K$1,FALSE),"---")</f>
        <v>---</v>
      </c>
      <c r="L208" s="74" t="str">
        <f>IFERROR(VLOOKUP($C208,Favorites!$B:$R,2+L$1,FALSE),"---")</f>
        <v>---</v>
      </c>
      <c r="M208" s="74" t="str">
        <f>IFERROR(VLOOKUP($C208,Favorites!$B:$R,2+M$1,FALSE),"---")</f>
        <v>---</v>
      </c>
      <c r="N208" s="74" t="str">
        <f>IFERROR(VLOOKUP($C208,Favorites!$B:$R,2+N$1,FALSE),"---")</f>
        <v>---</v>
      </c>
      <c r="O208" s="74" t="str">
        <f>IFERROR(VLOOKUP($C208,Favorites!$B:$R,2+O$1,FALSE),"---")</f>
        <v>---</v>
      </c>
      <c r="P208" s="74" t="str">
        <f>IFERROR(VLOOKUP($C208,Favorites!$B:$R,2+P$1,FALSE),"---")</f>
        <v>---</v>
      </c>
      <c r="Q208" s="74" t="str">
        <f>IFERROR(VLOOKUP($C208,Favorites!$B:$R,2+Q$1,FALSE),"---")</f>
        <v>---</v>
      </c>
      <c r="R208" s="74" t="str">
        <f>IFERROR(VLOOKUP($C208,Favorites!$B:$R,2+R$1,FALSE),"---")</f>
        <v>---</v>
      </c>
      <c r="S208" s="53" t="s">
        <v>1583</v>
      </c>
      <c r="T208" t="str">
        <f t="shared" si="3"/>
        <v>---------------------------------------------</v>
      </c>
    </row>
    <row r="209" spans="2:20" x14ac:dyDescent="0.2">
      <c r="B209" s="53" t="str">
        <f>VLOOKUP(C209,Mon!A:B,2,FALSE)</f>
        <v>WINDHiva</v>
      </c>
      <c r="C209" s="48" t="s">
        <v>658</v>
      </c>
      <c r="D209" s="74" t="str">
        <f>IFERROR(VLOOKUP($C209,Favorites!$B:$R,2+D$1,FALSE),"---")</f>
        <v>---</v>
      </c>
      <c r="E209" s="74" t="str">
        <f>IFERROR(VLOOKUP($C209,Favorites!$B:$R,2+E$1,FALSE),"---")</f>
        <v>---</v>
      </c>
      <c r="F209" s="74" t="str">
        <f>IFERROR(VLOOKUP($C209,Favorites!$B:$R,2+F$1,FALSE),"---")</f>
        <v>---</v>
      </c>
      <c r="G209" s="74" t="str">
        <f>IFERROR(VLOOKUP($C209,Favorites!$B:$R,2+G$1,FALSE),"---")</f>
        <v>---</v>
      </c>
      <c r="H209" s="74" t="str">
        <f>IFERROR(VLOOKUP($C209,Favorites!$B:$R,2+H$1,FALSE),"---")</f>
        <v>---</v>
      </c>
      <c r="I209" s="74" t="str">
        <f>IFERROR(VLOOKUP($C209,Favorites!$B:$R,2+I$1,FALSE),"---")</f>
        <v>---</v>
      </c>
      <c r="J209" s="74" t="str">
        <f>IFERROR(VLOOKUP($C209,Favorites!$B:$R,2+J$1,FALSE),"---")</f>
        <v>---</v>
      </c>
      <c r="K209" s="74" t="str">
        <f>IFERROR(VLOOKUP($C209,Favorites!$B:$R,2+K$1,FALSE),"---")</f>
        <v>---</v>
      </c>
      <c r="L209" s="74" t="str">
        <f>IFERROR(VLOOKUP($C209,Favorites!$B:$R,2+L$1,FALSE),"---")</f>
        <v>---</v>
      </c>
      <c r="M209" s="74" t="str">
        <f>IFERROR(VLOOKUP($C209,Favorites!$B:$R,2+M$1,FALSE),"---")</f>
        <v>---</v>
      </c>
      <c r="N209" s="74" t="str">
        <f>IFERROR(VLOOKUP($C209,Favorites!$B:$R,2+N$1,FALSE),"---")</f>
        <v>---</v>
      </c>
      <c r="O209" s="74" t="str">
        <f>IFERROR(VLOOKUP($C209,Favorites!$B:$R,2+O$1,FALSE),"---")</f>
        <v>---</v>
      </c>
      <c r="P209" s="74" t="str">
        <f>IFERROR(VLOOKUP($C209,Favorites!$B:$R,2+P$1,FALSE),"---")</f>
        <v>---</v>
      </c>
      <c r="Q209" s="74" t="str">
        <f>IFERROR(VLOOKUP($C209,Favorites!$B:$R,2+Q$1,FALSE),"---")</f>
        <v>---</v>
      </c>
      <c r="R209" s="74" t="str">
        <f>IFERROR(VLOOKUP($C209,Favorites!$B:$R,2+R$1,FALSE),"---")</f>
        <v>---</v>
      </c>
      <c r="S209" s="53" t="s">
        <v>1583</v>
      </c>
      <c r="T209" t="str">
        <f t="shared" si="3"/>
        <v>---------------------------------------------</v>
      </c>
    </row>
    <row r="210" spans="2:20" x14ac:dyDescent="0.2">
      <c r="B210" s="53" t="str">
        <f>VLOOKUP(C210,Mon!A:B,2,FALSE)</f>
        <v>DARKHomunculus</v>
      </c>
      <c r="C210" s="48" t="s">
        <v>1505</v>
      </c>
      <c r="D210" s="74" t="str">
        <f>IFERROR(VLOOKUP($C210,Favorites!$B:$R,2+D$1,FALSE),"---")</f>
        <v>---</v>
      </c>
      <c r="E210" s="74" t="str">
        <f>IFERROR(VLOOKUP($C210,Favorites!$B:$R,2+E$1,FALSE),"---")</f>
        <v>---</v>
      </c>
      <c r="F210" s="74" t="str">
        <f>IFERROR(VLOOKUP($C210,Favorites!$B:$R,2+F$1,FALSE),"---")</f>
        <v>---</v>
      </c>
      <c r="G210" s="74" t="str">
        <f>IFERROR(VLOOKUP($C210,Favorites!$B:$R,2+G$1,FALSE),"---")</f>
        <v>---</v>
      </c>
      <c r="H210" s="74" t="str">
        <f>IFERROR(VLOOKUP($C210,Favorites!$B:$R,2+H$1,FALSE),"---")</f>
        <v>---</v>
      </c>
      <c r="I210" s="74" t="str">
        <f>IFERROR(VLOOKUP($C210,Favorites!$B:$R,2+I$1,FALSE),"---")</f>
        <v>---</v>
      </c>
      <c r="J210" s="74" t="str">
        <f>IFERROR(VLOOKUP($C210,Favorites!$B:$R,2+J$1,FALSE),"---")</f>
        <v>---</v>
      </c>
      <c r="K210" s="74" t="str">
        <f>IFERROR(VLOOKUP($C210,Favorites!$B:$R,2+K$1,FALSE),"---")</f>
        <v>---</v>
      </c>
      <c r="L210" s="74" t="str">
        <f>IFERROR(VLOOKUP($C210,Favorites!$B:$R,2+L$1,FALSE),"---")</f>
        <v>---</v>
      </c>
      <c r="M210" s="74" t="str">
        <f>IFERROR(VLOOKUP($C210,Favorites!$B:$R,2+M$1,FALSE),"---")</f>
        <v>---</v>
      </c>
      <c r="N210" s="74" t="str">
        <f>IFERROR(VLOOKUP($C210,Favorites!$B:$R,2+N$1,FALSE),"---")</f>
        <v>---</v>
      </c>
      <c r="O210" s="74" t="str">
        <f>IFERROR(VLOOKUP($C210,Favorites!$B:$R,2+O$1,FALSE),"---")</f>
        <v>---</v>
      </c>
      <c r="P210" s="74" t="str">
        <f>IFERROR(VLOOKUP($C210,Favorites!$B:$R,2+P$1,FALSE),"---")</f>
        <v>---</v>
      </c>
      <c r="Q210" s="74" t="str">
        <f>IFERROR(VLOOKUP($C210,Favorites!$B:$R,2+Q$1,FALSE),"---")</f>
        <v>---</v>
      </c>
      <c r="R210" s="74" t="str">
        <f>IFERROR(VLOOKUP($C210,Favorites!$B:$R,2+R$1,FALSE),"---")</f>
        <v>---</v>
      </c>
      <c r="S210" s="53" t="s">
        <v>1583</v>
      </c>
      <c r="T210" t="str">
        <f t="shared" si="3"/>
        <v>---------------------------------------------</v>
      </c>
    </row>
    <row r="211" spans="2:20" x14ac:dyDescent="0.2">
      <c r="B211" s="53" t="str">
        <f>VLOOKUP(C211,Mon!A:B,2,FALSE)</f>
        <v>FIREHomunculus</v>
      </c>
      <c r="C211" s="48" t="s">
        <v>955</v>
      </c>
      <c r="D211" s="74" t="str">
        <f>IFERROR(VLOOKUP($C211,Favorites!$B:$R,2+D$1,FALSE),"---")</f>
        <v>---</v>
      </c>
      <c r="E211" s="74" t="str">
        <f>IFERROR(VLOOKUP($C211,Favorites!$B:$R,2+E$1,FALSE),"---")</f>
        <v>---</v>
      </c>
      <c r="F211" s="74" t="str">
        <f>IFERROR(VLOOKUP($C211,Favorites!$B:$R,2+F$1,FALSE),"---")</f>
        <v>---</v>
      </c>
      <c r="G211" s="74" t="str">
        <f>IFERROR(VLOOKUP($C211,Favorites!$B:$R,2+G$1,FALSE),"---")</f>
        <v>---</v>
      </c>
      <c r="H211" s="74" t="str">
        <f>IFERROR(VLOOKUP($C211,Favorites!$B:$R,2+H$1,FALSE),"---")</f>
        <v>---</v>
      </c>
      <c r="I211" s="74" t="str">
        <f>IFERROR(VLOOKUP($C211,Favorites!$B:$R,2+I$1,FALSE),"---")</f>
        <v>---</v>
      </c>
      <c r="J211" s="74" t="str">
        <f>IFERROR(VLOOKUP($C211,Favorites!$B:$R,2+J$1,FALSE),"---")</f>
        <v>---</v>
      </c>
      <c r="K211" s="74" t="str">
        <f>IFERROR(VLOOKUP($C211,Favorites!$B:$R,2+K$1,FALSE),"---")</f>
        <v>---</v>
      </c>
      <c r="L211" s="74" t="str">
        <f>IFERROR(VLOOKUP($C211,Favorites!$B:$R,2+L$1,FALSE),"---")</f>
        <v>---</v>
      </c>
      <c r="M211" s="74" t="str">
        <f>IFERROR(VLOOKUP($C211,Favorites!$B:$R,2+M$1,FALSE),"---")</f>
        <v>---</v>
      </c>
      <c r="N211" s="74" t="str">
        <f>IFERROR(VLOOKUP($C211,Favorites!$B:$R,2+N$1,FALSE),"---")</f>
        <v>---</v>
      </c>
      <c r="O211" s="74" t="str">
        <f>IFERROR(VLOOKUP($C211,Favorites!$B:$R,2+O$1,FALSE),"---")</f>
        <v>---</v>
      </c>
      <c r="P211" s="74" t="str">
        <f>IFERROR(VLOOKUP($C211,Favorites!$B:$R,2+P$1,FALSE),"---")</f>
        <v>---</v>
      </c>
      <c r="Q211" s="74" t="str">
        <f>IFERROR(VLOOKUP($C211,Favorites!$B:$R,2+Q$1,FALSE),"---")</f>
        <v>---</v>
      </c>
      <c r="R211" s="74" t="str">
        <f>IFERROR(VLOOKUP($C211,Favorites!$B:$R,2+R$1,FALSE),"---")</f>
        <v>---</v>
      </c>
      <c r="S211" s="53" t="s">
        <v>1583</v>
      </c>
      <c r="T211" t="str">
        <f t="shared" si="3"/>
        <v>---------------------------------------------</v>
      </c>
    </row>
    <row r="212" spans="2:20" x14ac:dyDescent="0.2">
      <c r="B212" s="53" t="str">
        <f>VLOOKUP(C212,Mon!A:B,2,FALSE)</f>
        <v>LIGHTHomunculus</v>
      </c>
      <c r="C212" s="48" t="s">
        <v>1506</v>
      </c>
      <c r="D212" s="74" t="str">
        <f>IFERROR(VLOOKUP($C212,Favorites!$B:$R,2+D$1,FALSE),"---")</f>
        <v>---</v>
      </c>
      <c r="E212" s="74" t="str">
        <f>IFERROR(VLOOKUP($C212,Favorites!$B:$R,2+E$1,FALSE),"---")</f>
        <v>---</v>
      </c>
      <c r="F212" s="74" t="str">
        <f>IFERROR(VLOOKUP($C212,Favorites!$B:$R,2+F$1,FALSE),"---")</f>
        <v>---</v>
      </c>
      <c r="G212" s="74" t="str">
        <f>IFERROR(VLOOKUP($C212,Favorites!$B:$R,2+G$1,FALSE),"---")</f>
        <v>---</v>
      </c>
      <c r="H212" s="74" t="str">
        <f>IFERROR(VLOOKUP($C212,Favorites!$B:$R,2+H$1,FALSE),"---")</f>
        <v>---</v>
      </c>
      <c r="I212" s="74" t="str">
        <f>IFERROR(VLOOKUP($C212,Favorites!$B:$R,2+I$1,FALSE),"---")</f>
        <v>---</v>
      </c>
      <c r="J212" s="74" t="str">
        <f>IFERROR(VLOOKUP($C212,Favorites!$B:$R,2+J$1,FALSE),"---")</f>
        <v>---</v>
      </c>
      <c r="K212" s="74" t="str">
        <f>IFERROR(VLOOKUP($C212,Favorites!$B:$R,2+K$1,FALSE),"---")</f>
        <v>---</v>
      </c>
      <c r="L212" s="74" t="str">
        <f>IFERROR(VLOOKUP($C212,Favorites!$B:$R,2+L$1,FALSE),"---")</f>
        <v>---</v>
      </c>
      <c r="M212" s="74" t="str">
        <f>IFERROR(VLOOKUP($C212,Favorites!$B:$R,2+M$1,FALSE),"---")</f>
        <v>---</v>
      </c>
      <c r="N212" s="74" t="str">
        <f>IFERROR(VLOOKUP($C212,Favorites!$B:$R,2+N$1,FALSE),"---")</f>
        <v>---</v>
      </c>
      <c r="O212" s="74" t="str">
        <f>IFERROR(VLOOKUP($C212,Favorites!$B:$R,2+O$1,FALSE),"---")</f>
        <v>---</v>
      </c>
      <c r="P212" s="74" t="str">
        <f>IFERROR(VLOOKUP($C212,Favorites!$B:$R,2+P$1,FALSE),"---")</f>
        <v>---</v>
      </c>
      <c r="Q212" s="74" t="str">
        <f>IFERROR(VLOOKUP($C212,Favorites!$B:$R,2+Q$1,FALSE),"---")</f>
        <v>---</v>
      </c>
      <c r="R212" s="74" t="str">
        <f>IFERROR(VLOOKUP($C212,Favorites!$B:$R,2+R$1,FALSE),"---")</f>
        <v>---</v>
      </c>
      <c r="S212" s="53" t="s">
        <v>1583</v>
      </c>
      <c r="T212" t="str">
        <f t="shared" si="3"/>
        <v>---------------------------------------------</v>
      </c>
    </row>
    <row r="213" spans="2:20" x14ac:dyDescent="0.2">
      <c r="B213" s="53" t="str">
        <f>VLOOKUP(C213,Mon!A:B,2,FALSE)</f>
        <v>WATERHomunculus</v>
      </c>
      <c r="C213" s="48" t="s">
        <v>954</v>
      </c>
      <c r="D213" s="74" t="str">
        <f>IFERROR(VLOOKUP($C213,Favorites!$B:$R,2+D$1,FALSE),"---")</f>
        <v>---</v>
      </c>
      <c r="E213" s="74" t="str">
        <f>IFERROR(VLOOKUP($C213,Favorites!$B:$R,2+E$1,FALSE),"---")</f>
        <v>---</v>
      </c>
      <c r="F213" s="74" t="str">
        <f>IFERROR(VLOOKUP($C213,Favorites!$B:$R,2+F$1,FALSE),"---")</f>
        <v>---</v>
      </c>
      <c r="G213" s="74" t="str">
        <f>IFERROR(VLOOKUP($C213,Favorites!$B:$R,2+G$1,FALSE),"---")</f>
        <v>---</v>
      </c>
      <c r="H213" s="74" t="str">
        <f>IFERROR(VLOOKUP($C213,Favorites!$B:$R,2+H$1,FALSE),"---")</f>
        <v>---</v>
      </c>
      <c r="I213" s="74" t="str">
        <f>IFERROR(VLOOKUP($C213,Favorites!$B:$R,2+I$1,FALSE),"---")</f>
        <v>---</v>
      </c>
      <c r="J213" s="74" t="str">
        <f>IFERROR(VLOOKUP($C213,Favorites!$B:$R,2+J$1,FALSE),"---")</f>
        <v>---</v>
      </c>
      <c r="K213" s="74" t="str">
        <f>IFERROR(VLOOKUP($C213,Favorites!$B:$R,2+K$1,FALSE),"---")</f>
        <v>---</v>
      </c>
      <c r="L213" s="74" t="str">
        <f>IFERROR(VLOOKUP($C213,Favorites!$B:$R,2+L$1,FALSE),"---")</f>
        <v>---</v>
      </c>
      <c r="M213" s="74" t="str">
        <f>IFERROR(VLOOKUP($C213,Favorites!$B:$R,2+M$1,FALSE),"---")</f>
        <v>---</v>
      </c>
      <c r="N213" s="74" t="str">
        <f>IFERROR(VLOOKUP($C213,Favorites!$B:$R,2+N$1,FALSE),"---")</f>
        <v>---</v>
      </c>
      <c r="O213" s="74" t="str">
        <f>IFERROR(VLOOKUP($C213,Favorites!$B:$R,2+O$1,FALSE),"---")</f>
        <v>---</v>
      </c>
      <c r="P213" s="74" t="str">
        <f>IFERROR(VLOOKUP($C213,Favorites!$B:$R,2+P$1,FALSE),"---")</f>
        <v>---</v>
      </c>
      <c r="Q213" s="74" t="str">
        <f>IFERROR(VLOOKUP($C213,Favorites!$B:$R,2+Q$1,FALSE),"---")</f>
        <v>---</v>
      </c>
      <c r="R213" s="74" t="str">
        <f>IFERROR(VLOOKUP($C213,Favorites!$B:$R,2+R$1,FALSE),"---")</f>
        <v>---</v>
      </c>
      <c r="S213" s="53" t="s">
        <v>1583</v>
      </c>
      <c r="T213" t="str">
        <f t="shared" si="3"/>
        <v>---------------------------------------------</v>
      </c>
    </row>
    <row r="214" spans="2:20" x14ac:dyDescent="0.2">
      <c r="B214" s="53" t="str">
        <f>VLOOKUP(C214,Mon!A:B,2,FALSE)</f>
        <v>WINDHomunculus</v>
      </c>
      <c r="C214" s="48" t="s">
        <v>956</v>
      </c>
      <c r="D214" s="74" t="str">
        <f>IFERROR(VLOOKUP($C214,Favorites!$B:$R,2+D$1,FALSE),"---")</f>
        <v>---</v>
      </c>
      <c r="E214" s="74" t="str">
        <f>IFERROR(VLOOKUP($C214,Favorites!$B:$R,2+E$1,FALSE),"---")</f>
        <v>---</v>
      </c>
      <c r="F214" s="74" t="str">
        <f>IFERROR(VLOOKUP($C214,Favorites!$B:$R,2+F$1,FALSE),"---")</f>
        <v>---</v>
      </c>
      <c r="G214" s="74" t="str">
        <f>IFERROR(VLOOKUP($C214,Favorites!$B:$R,2+G$1,FALSE),"---")</f>
        <v>---</v>
      </c>
      <c r="H214" s="74" t="str">
        <f>IFERROR(VLOOKUP($C214,Favorites!$B:$R,2+H$1,FALSE),"---")</f>
        <v>---</v>
      </c>
      <c r="I214" s="74" t="str">
        <f>IFERROR(VLOOKUP($C214,Favorites!$B:$R,2+I$1,FALSE),"---")</f>
        <v>---</v>
      </c>
      <c r="J214" s="74" t="str">
        <f>IFERROR(VLOOKUP($C214,Favorites!$B:$R,2+J$1,FALSE),"---")</f>
        <v>---</v>
      </c>
      <c r="K214" s="74" t="str">
        <f>IFERROR(VLOOKUP($C214,Favorites!$B:$R,2+K$1,FALSE),"---")</f>
        <v>---</v>
      </c>
      <c r="L214" s="74" t="str">
        <f>IFERROR(VLOOKUP($C214,Favorites!$B:$R,2+L$1,FALSE),"---")</f>
        <v>---</v>
      </c>
      <c r="M214" s="74" t="str">
        <f>IFERROR(VLOOKUP($C214,Favorites!$B:$R,2+M$1,FALSE),"---")</f>
        <v>---</v>
      </c>
      <c r="N214" s="74" t="str">
        <f>IFERROR(VLOOKUP($C214,Favorites!$B:$R,2+N$1,FALSE),"---")</f>
        <v>---</v>
      </c>
      <c r="O214" s="74" t="str">
        <f>IFERROR(VLOOKUP($C214,Favorites!$B:$R,2+O$1,FALSE),"---")</f>
        <v>---</v>
      </c>
      <c r="P214" s="74" t="str">
        <f>IFERROR(VLOOKUP($C214,Favorites!$B:$R,2+P$1,FALSE),"---")</f>
        <v>---</v>
      </c>
      <c r="Q214" s="74" t="str">
        <f>IFERROR(VLOOKUP($C214,Favorites!$B:$R,2+Q$1,FALSE),"---")</f>
        <v>---</v>
      </c>
      <c r="R214" s="74" t="str">
        <f>IFERROR(VLOOKUP($C214,Favorites!$B:$R,2+R$1,FALSE),"---")</f>
        <v>---</v>
      </c>
      <c r="S214" s="53" t="s">
        <v>1583</v>
      </c>
      <c r="T214" t="str">
        <f t="shared" si="3"/>
        <v>---------------------------------------------</v>
      </c>
    </row>
    <row r="215" spans="2:20" x14ac:dyDescent="0.2">
      <c r="B215" s="53" t="str">
        <f>VLOOKUP(C215,Mon!A:B,2,FALSE)</f>
        <v>FIREHong Hua</v>
      </c>
      <c r="C215" s="48" t="s">
        <v>461</v>
      </c>
      <c r="D215" s="74" t="str">
        <f>IFERROR(VLOOKUP($C215,Favorites!$B:$R,2+D$1,FALSE),"---")</f>
        <v>---</v>
      </c>
      <c r="E215" s="74" t="str">
        <f>IFERROR(VLOOKUP($C215,Favorites!$B:$R,2+E$1,FALSE),"---")</f>
        <v>---</v>
      </c>
      <c r="F215" s="74" t="str">
        <f>IFERROR(VLOOKUP($C215,Favorites!$B:$R,2+F$1,FALSE),"---")</f>
        <v>---</v>
      </c>
      <c r="G215" s="74" t="str">
        <f>IFERROR(VLOOKUP($C215,Favorites!$B:$R,2+G$1,FALSE),"---")</f>
        <v>---</v>
      </c>
      <c r="H215" s="74" t="str">
        <f>IFERROR(VLOOKUP($C215,Favorites!$B:$R,2+H$1,FALSE),"---")</f>
        <v>---</v>
      </c>
      <c r="I215" s="74" t="str">
        <f>IFERROR(VLOOKUP($C215,Favorites!$B:$R,2+I$1,FALSE),"---")</f>
        <v>---</v>
      </c>
      <c r="J215" s="74" t="str">
        <f>IFERROR(VLOOKUP($C215,Favorites!$B:$R,2+J$1,FALSE),"---")</f>
        <v>---</v>
      </c>
      <c r="K215" s="74" t="str">
        <f>IFERROR(VLOOKUP($C215,Favorites!$B:$R,2+K$1,FALSE),"---")</f>
        <v>---</v>
      </c>
      <c r="L215" s="74" t="str">
        <f>IFERROR(VLOOKUP($C215,Favorites!$B:$R,2+L$1,FALSE),"---")</f>
        <v>---</v>
      </c>
      <c r="M215" s="74" t="str">
        <f>IFERROR(VLOOKUP($C215,Favorites!$B:$R,2+M$1,FALSE),"---")</f>
        <v>---</v>
      </c>
      <c r="N215" s="74" t="str">
        <f>IFERROR(VLOOKUP($C215,Favorites!$B:$R,2+N$1,FALSE),"---")</f>
        <v>---</v>
      </c>
      <c r="O215" s="74" t="str">
        <f>IFERROR(VLOOKUP($C215,Favorites!$B:$R,2+O$1,FALSE),"---")</f>
        <v>---</v>
      </c>
      <c r="P215" s="74" t="str">
        <f>IFERROR(VLOOKUP($C215,Favorites!$B:$R,2+P$1,FALSE),"---")</f>
        <v>---</v>
      </c>
      <c r="Q215" s="74" t="str">
        <f>IFERROR(VLOOKUP($C215,Favorites!$B:$R,2+Q$1,FALSE),"---")</f>
        <v>---</v>
      </c>
      <c r="R215" s="74" t="str">
        <f>IFERROR(VLOOKUP($C215,Favorites!$B:$R,2+R$1,FALSE),"---")</f>
        <v>---</v>
      </c>
      <c r="S215" s="53" t="s">
        <v>1583</v>
      </c>
      <c r="T215" t="str">
        <f t="shared" si="3"/>
        <v>---------------------------------------------</v>
      </c>
    </row>
    <row r="216" spans="2:20" x14ac:dyDescent="0.2">
      <c r="B216" s="53" t="str">
        <f>VLOOKUP(C216,Mon!A:B,2,FALSE)</f>
        <v>FIREHongyeon</v>
      </c>
      <c r="C216" s="48" t="s">
        <v>29</v>
      </c>
      <c r="D216" s="74" t="str">
        <f>IFERROR(VLOOKUP($C216,Favorites!$B:$R,2+D$1,FALSE),"---")</f>
        <v>---</v>
      </c>
      <c r="E216" s="74" t="str">
        <f>IFERROR(VLOOKUP($C216,Favorites!$B:$R,2+E$1,FALSE),"---")</f>
        <v>---</v>
      </c>
      <c r="F216" s="74" t="str">
        <f>IFERROR(VLOOKUP($C216,Favorites!$B:$R,2+F$1,FALSE),"---")</f>
        <v>---</v>
      </c>
      <c r="G216" s="74" t="str">
        <f>IFERROR(VLOOKUP($C216,Favorites!$B:$R,2+G$1,FALSE),"---")</f>
        <v>---</v>
      </c>
      <c r="H216" s="74" t="str">
        <f>IFERROR(VLOOKUP($C216,Favorites!$B:$R,2+H$1,FALSE),"---")</f>
        <v>---</v>
      </c>
      <c r="I216" s="74" t="str">
        <f>IFERROR(VLOOKUP($C216,Favorites!$B:$R,2+I$1,FALSE),"---")</f>
        <v>---</v>
      </c>
      <c r="J216" s="74" t="str">
        <f>IFERROR(VLOOKUP($C216,Favorites!$B:$R,2+J$1,FALSE),"---")</f>
        <v>---</v>
      </c>
      <c r="K216" s="74" t="str">
        <f>IFERROR(VLOOKUP($C216,Favorites!$B:$R,2+K$1,FALSE),"---")</f>
        <v>---</v>
      </c>
      <c r="L216" s="74" t="str">
        <f>IFERROR(VLOOKUP($C216,Favorites!$B:$R,2+L$1,FALSE),"---")</f>
        <v>---</v>
      </c>
      <c r="M216" s="74" t="str">
        <f>IFERROR(VLOOKUP($C216,Favorites!$B:$R,2+M$1,FALSE),"---")</f>
        <v>---</v>
      </c>
      <c r="N216" s="74" t="str">
        <f>IFERROR(VLOOKUP($C216,Favorites!$B:$R,2+N$1,FALSE),"---")</f>
        <v>---</v>
      </c>
      <c r="O216" s="74" t="str">
        <f>IFERROR(VLOOKUP($C216,Favorites!$B:$R,2+O$1,FALSE),"---")</f>
        <v>---</v>
      </c>
      <c r="P216" s="74" t="str">
        <f>IFERROR(VLOOKUP($C216,Favorites!$B:$R,2+P$1,FALSE),"---")</f>
        <v>---</v>
      </c>
      <c r="Q216" s="74" t="str">
        <f>IFERROR(VLOOKUP($C216,Favorites!$B:$R,2+Q$1,FALSE),"---")</f>
        <v>---</v>
      </c>
      <c r="R216" s="74" t="str">
        <f>IFERROR(VLOOKUP($C216,Favorites!$B:$R,2+R$1,FALSE),"---")</f>
        <v>---</v>
      </c>
      <c r="S216" s="53" t="s">
        <v>1583</v>
      </c>
      <c r="T216" t="str">
        <f t="shared" si="3"/>
        <v>---------------------------------------------</v>
      </c>
    </row>
    <row r="217" spans="2:20" x14ac:dyDescent="0.2">
      <c r="B217" s="53" t="str">
        <f>VLOOKUP(C217,Mon!A:B,2,FALSE)</f>
        <v>WINDHraesvelg</v>
      </c>
      <c r="C217" s="48" t="s">
        <v>434</v>
      </c>
      <c r="D217" s="74" t="str">
        <f>IFERROR(VLOOKUP($C217,Favorites!$B:$R,2+D$1,FALSE),"---")</f>
        <v>---</v>
      </c>
      <c r="E217" s="74" t="str">
        <f>IFERROR(VLOOKUP($C217,Favorites!$B:$R,2+E$1,FALSE),"---")</f>
        <v>---</v>
      </c>
      <c r="F217" s="74" t="str">
        <f>IFERROR(VLOOKUP($C217,Favorites!$B:$R,2+F$1,FALSE),"---")</f>
        <v>---</v>
      </c>
      <c r="G217" s="74" t="str">
        <f>IFERROR(VLOOKUP($C217,Favorites!$B:$R,2+G$1,FALSE),"---")</f>
        <v>---</v>
      </c>
      <c r="H217" s="74" t="str">
        <f>IFERROR(VLOOKUP($C217,Favorites!$B:$R,2+H$1,FALSE),"---")</f>
        <v>---</v>
      </c>
      <c r="I217" s="74" t="str">
        <f>IFERROR(VLOOKUP($C217,Favorites!$B:$R,2+I$1,FALSE),"---")</f>
        <v>---</v>
      </c>
      <c r="J217" s="74" t="str">
        <f>IFERROR(VLOOKUP($C217,Favorites!$B:$R,2+J$1,FALSE),"---")</f>
        <v>---</v>
      </c>
      <c r="K217" s="74" t="str">
        <f>IFERROR(VLOOKUP($C217,Favorites!$B:$R,2+K$1,FALSE),"---")</f>
        <v>---</v>
      </c>
      <c r="L217" s="74" t="str">
        <f>IFERROR(VLOOKUP($C217,Favorites!$B:$R,2+L$1,FALSE),"---")</f>
        <v>---</v>
      </c>
      <c r="M217" s="74" t="str">
        <f>IFERROR(VLOOKUP($C217,Favorites!$B:$R,2+M$1,FALSE),"---")</f>
        <v>---</v>
      </c>
      <c r="N217" s="74" t="str">
        <f>IFERROR(VLOOKUP($C217,Favorites!$B:$R,2+N$1,FALSE),"---")</f>
        <v>---</v>
      </c>
      <c r="O217" s="74" t="str">
        <f>IFERROR(VLOOKUP($C217,Favorites!$B:$R,2+O$1,FALSE),"---")</f>
        <v>---</v>
      </c>
      <c r="P217" s="74" t="str">
        <f>IFERROR(VLOOKUP($C217,Favorites!$B:$R,2+P$1,FALSE),"---")</f>
        <v>---</v>
      </c>
      <c r="Q217" s="74" t="str">
        <f>IFERROR(VLOOKUP($C217,Favorites!$B:$R,2+Q$1,FALSE),"---")</f>
        <v>---</v>
      </c>
      <c r="R217" s="74" t="str">
        <f>IFERROR(VLOOKUP($C217,Favorites!$B:$R,2+R$1,FALSE),"---")</f>
        <v>---</v>
      </c>
      <c r="S217" s="53" t="s">
        <v>1583</v>
      </c>
      <c r="T217" t="str">
        <f t="shared" si="3"/>
        <v>---------------------------------------------</v>
      </c>
    </row>
    <row r="218" spans="2:20" x14ac:dyDescent="0.2">
      <c r="B218" s="53" t="str">
        <f>VLOOKUP(C218,Mon!A:B,2,FALSE)</f>
        <v>DARKHrungnir</v>
      </c>
      <c r="C218" s="48" t="s">
        <v>435</v>
      </c>
      <c r="D218" s="74" t="str">
        <f>IFERROR(VLOOKUP($C218,Favorites!$B:$R,2+D$1,FALSE),"---")</f>
        <v>---</v>
      </c>
      <c r="E218" s="74" t="str">
        <f>IFERROR(VLOOKUP($C218,Favorites!$B:$R,2+E$1,FALSE),"---")</f>
        <v>---</v>
      </c>
      <c r="F218" s="74" t="str">
        <f>IFERROR(VLOOKUP($C218,Favorites!$B:$R,2+F$1,FALSE),"---")</f>
        <v>---</v>
      </c>
      <c r="G218" s="74" t="str">
        <f>IFERROR(VLOOKUP($C218,Favorites!$B:$R,2+G$1,FALSE),"---")</f>
        <v>---</v>
      </c>
      <c r="H218" s="74" t="str">
        <f>IFERROR(VLOOKUP($C218,Favorites!$B:$R,2+H$1,FALSE),"---")</f>
        <v>---</v>
      </c>
      <c r="I218" s="74" t="str">
        <f>IFERROR(VLOOKUP($C218,Favorites!$B:$R,2+I$1,FALSE),"---")</f>
        <v>---</v>
      </c>
      <c r="J218" s="74" t="str">
        <f>IFERROR(VLOOKUP($C218,Favorites!$B:$R,2+J$1,FALSE),"---")</f>
        <v>---</v>
      </c>
      <c r="K218" s="74" t="str">
        <f>IFERROR(VLOOKUP($C218,Favorites!$B:$R,2+K$1,FALSE),"---")</f>
        <v>---</v>
      </c>
      <c r="L218" s="74" t="str">
        <f>IFERROR(VLOOKUP($C218,Favorites!$B:$R,2+L$1,FALSE),"---")</f>
        <v>---</v>
      </c>
      <c r="M218" s="74" t="str">
        <f>IFERROR(VLOOKUP($C218,Favorites!$B:$R,2+M$1,FALSE),"---")</f>
        <v>---</v>
      </c>
      <c r="N218" s="74" t="str">
        <f>IFERROR(VLOOKUP($C218,Favorites!$B:$R,2+N$1,FALSE),"---")</f>
        <v>---</v>
      </c>
      <c r="O218" s="74" t="str">
        <f>IFERROR(VLOOKUP($C218,Favorites!$B:$R,2+O$1,FALSE),"---")</f>
        <v>---</v>
      </c>
      <c r="P218" s="74" t="str">
        <f>IFERROR(VLOOKUP($C218,Favorites!$B:$R,2+P$1,FALSE),"---")</f>
        <v>---</v>
      </c>
      <c r="Q218" s="74" t="str">
        <f>IFERROR(VLOOKUP($C218,Favorites!$B:$R,2+Q$1,FALSE),"---")</f>
        <v>---</v>
      </c>
      <c r="R218" s="74" t="str">
        <f>IFERROR(VLOOKUP($C218,Favorites!$B:$R,2+R$1,FALSE),"---")</f>
        <v>---</v>
      </c>
      <c r="S218" s="53" t="s">
        <v>1583</v>
      </c>
      <c r="T218" t="str">
        <f t="shared" si="3"/>
        <v>---------------------------------------------</v>
      </c>
    </row>
    <row r="219" spans="2:20" x14ac:dyDescent="0.2">
      <c r="B219" s="53" t="str">
        <f>VLOOKUP(C219,Mon!A:B,2,FALSE)</f>
        <v>WINDHuan</v>
      </c>
      <c r="C219" s="48" t="s">
        <v>648</v>
      </c>
      <c r="D219" s="74" t="str">
        <f>IFERROR(VLOOKUP($C219,Favorites!$B:$R,2+D$1,FALSE),"---")</f>
        <v>---</v>
      </c>
      <c r="E219" s="74" t="str">
        <f>IFERROR(VLOOKUP($C219,Favorites!$B:$R,2+E$1,FALSE),"---")</f>
        <v>---</v>
      </c>
      <c r="F219" s="74" t="str">
        <f>IFERROR(VLOOKUP($C219,Favorites!$B:$R,2+F$1,FALSE),"---")</f>
        <v>---</v>
      </c>
      <c r="G219" s="74" t="str">
        <f>IFERROR(VLOOKUP($C219,Favorites!$B:$R,2+G$1,FALSE),"---")</f>
        <v>---</v>
      </c>
      <c r="H219" s="74" t="str">
        <f>IFERROR(VLOOKUP($C219,Favorites!$B:$R,2+H$1,FALSE),"---")</f>
        <v>---</v>
      </c>
      <c r="I219" s="74" t="str">
        <f>IFERROR(VLOOKUP($C219,Favorites!$B:$R,2+I$1,FALSE),"---")</f>
        <v>---</v>
      </c>
      <c r="J219" s="74" t="str">
        <f>IFERROR(VLOOKUP($C219,Favorites!$B:$R,2+J$1,FALSE),"---")</f>
        <v>---</v>
      </c>
      <c r="K219" s="74" t="str">
        <f>IFERROR(VLOOKUP($C219,Favorites!$B:$R,2+K$1,FALSE),"---")</f>
        <v>---</v>
      </c>
      <c r="L219" s="74" t="str">
        <f>IFERROR(VLOOKUP($C219,Favorites!$B:$R,2+L$1,FALSE),"---")</f>
        <v>---</v>
      </c>
      <c r="M219" s="74" t="str">
        <f>IFERROR(VLOOKUP($C219,Favorites!$B:$R,2+M$1,FALSE),"---")</f>
        <v>---</v>
      </c>
      <c r="N219" s="74" t="str">
        <f>IFERROR(VLOOKUP($C219,Favorites!$B:$R,2+N$1,FALSE),"---")</f>
        <v>---</v>
      </c>
      <c r="O219" s="74" t="str">
        <f>IFERROR(VLOOKUP($C219,Favorites!$B:$R,2+O$1,FALSE),"---")</f>
        <v>---</v>
      </c>
      <c r="P219" s="74" t="str">
        <f>IFERROR(VLOOKUP($C219,Favorites!$B:$R,2+P$1,FALSE),"---")</f>
        <v>---</v>
      </c>
      <c r="Q219" s="74" t="str">
        <f>IFERROR(VLOOKUP($C219,Favorites!$B:$R,2+Q$1,FALSE),"---")</f>
        <v>---</v>
      </c>
      <c r="R219" s="74" t="str">
        <f>IFERROR(VLOOKUP($C219,Favorites!$B:$R,2+R$1,FALSE),"---")</f>
        <v>---</v>
      </c>
      <c r="S219" s="53" t="s">
        <v>1583</v>
      </c>
      <c r="T219" t="str">
        <f t="shared" si="3"/>
        <v>---------------------------------------------</v>
      </c>
    </row>
    <row r="220" spans="2:20" x14ac:dyDescent="0.2">
      <c r="B220" s="53" t="str">
        <f>VLOOKUP(C220,Mon!A:B,2,FALSE)</f>
        <v>WATERHuga</v>
      </c>
      <c r="C220" s="48" t="s">
        <v>822</v>
      </c>
      <c r="D220" s="74" t="str">
        <f>IFERROR(VLOOKUP($C220,Favorites!$B:$R,2+D$1,FALSE),"---")</f>
        <v>---</v>
      </c>
      <c r="E220" s="74" t="str">
        <f>IFERROR(VLOOKUP($C220,Favorites!$B:$R,2+E$1,FALSE),"---")</f>
        <v>---</v>
      </c>
      <c r="F220" s="74" t="str">
        <f>IFERROR(VLOOKUP($C220,Favorites!$B:$R,2+F$1,FALSE),"---")</f>
        <v>---</v>
      </c>
      <c r="G220" s="74" t="str">
        <f>IFERROR(VLOOKUP($C220,Favorites!$B:$R,2+G$1,FALSE),"---")</f>
        <v>---</v>
      </c>
      <c r="H220" s="74" t="str">
        <f>IFERROR(VLOOKUP($C220,Favorites!$B:$R,2+H$1,FALSE),"---")</f>
        <v>---</v>
      </c>
      <c r="I220" s="74" t="str">
        <f>IFERROR(VLOOKUP($C220,Favorites!$B:$R,2+I$1,FALSE),"---")</f>
        <v>---</v>
      </c>
      <c r="J220" s="74" t="str">
        <f>IFERROR(VLOOKUP($C220,Favorites!$B:$R,2+J$1,FALSE),"---")</f>
        <v>---</v>
      </c>
      <c r="K220" s="74" t="str">
        <f>IFERROR(VLOOKUP($C220,Favorites!$B:$R,2+K$1,FALSE),"---")</f>
        <v>---</v>
      </c>
      <c r="L220" s="74" t="str">
        <f>IFERROR(VLOOKUP($C220,Favorites!$B:$R,2+L$1,FALSE),"---")</f>
        <v>---</v>
      </c>
      <c r="M220" s="74" t="str">
        <f>IFERROR(VLOOKUP($C220,Favorites!$B:$R,2+M$1,FALSE),"---")</f>
        <v>---</v>
      </c>
      <c r="N220" s="74" t="str">
        <f>IFERROR(VLOOKUP($C220,Favorites!$B:$R,2+N$1,FALSE),"---")</f>
        <v>---</v>
      </c>
      <c r="O220" s="74" t="str">
        <f>IFERROR(VLOOKUP($C220,Favorites!$B:$R,2+O$1,FALSE),"---")</f>
        <v>---</v>
      </c>
      <c r="P220" s="74" t="str">
        <f>IFERROR(VLOOKUP($C220,Favorites!$B:$R,2+P$1,FALSE),"---")</f>
        <v>---</v>
      </c>
      <c r="Q220" s="74" t="str">
        <f>IFERROR(VLOOKUP($C220,Favorites!$B:$R,2+Q$1,FALSE),"---")</f>
        <v>---</v>
      </c>
      <c r="R220" s="74" t="str">
        <f>IFERROR(VLOOKUP($C220,Favorites!$B:$R,2+R$1,FALSE),"---")</f>
        <v>---</v>
      </c>
      <c r="S220" s="53" t="s">
        <v>1583</v>
      </c>
      <c r="T220" t="str">
        <f t="shared" si="3"/>
        <v>---------------------------------------------</v>
      </c>
    </row>
    <row r="221" spans="2:20" x14ac:dyDescent="0.2">
      <c r="B221" s="53" t="str">
        <f>VLOOKUP(C221,Mon!A:B,2,FALSE)</f>
        <v>FIREHwa</v>
      </c>
      <c r="C221" s="48" t="s">
        <v>478</v>
      </c>
      <c r="D221" s="74" t="str">
        <f>IFERROR(VLOOKUP($C221,Favorites!$B:$R,2+D$1,FALSE),"---")</f>
        <v>---</v>
      </c>
      <c r="E221" s="74" t="str">
        <f>IFERROR(VLOOKUP($C221,Favorites!$B:$R,2+E$1,FALSE),"---")</f>
        <v>---</v>
      </c>
      <c r="F221" s="74" t="str">
        <f>IFERROR(VLOOKUP($C221,Favorites!$B:$R,2+F$1,FALSE),"---")</f>
        <v>---</v>
      </c>
      <c r="G221" s="74" t="str">
        <f>IFERROR(VLOOKUP($C221,Favorites!$B:$R,2+G$1,FALSE),"---")</f>
        <v>---</v>
      </c>
      <c r="H221" s="74" t="str">
        <f>IFERROR(VLOOKUP($C221,Favorites!$B:$R,2+H$1,FALSE),"---")</f>
        <v>---</v>
      </c>
      <c r="I221" s="74" t="str">
        <f>IFERROR(VLOOKUP($C221,Favorites!$B:$R,2+I$1,FALSE),"---")</f>
        <v>---</v>
      </c>
      <c r="J221" s="74" t="str">
        <f>IFERROR(VLOOKUP($C221,Favorites!$B:$R,2+J$1,FALSE),"---")</f>
        <v>---</v>
      </c>
      <c r="K221" s="74" t="str">
        <f>IFERROR(VLOOKUP($C221,Favorites!$B:$R,2+K$1,FALSE),"---")</f>
        <v>---</v>
      </c>
      <c r="L221" s="74" t="str">
        <f>IFERROR(VLOOKUP($C221,Favorites!$B:$R,2+L$1,FALSE),"---")</f>
        <v>---</v>
      </c>
      <c r="M221" s="74" t="str">
        <f>IFERROR(VLOOKUP($C221,Favorites!$B:$R,2+M$1,FALSE),"---")</f>
        <v>---</v>
      </c>
      <c r="N221" s="74" t="str">
        <f>IFERROR(VLOOKUP($C221,Favorites!$B:$R,2+N$1,FALSE),"---")</f>
        <v>---</v>
      </c>
      <c r="O221" s="74" t="str">
        <f>IFERROR(VLOOKUP($C221,Favorites!$B:$R,2+O$1,FALSE),"---")</f>
        <v>---</v>
      </c>
      <c r="P221" s="74" t="str">
        <f>IFERROR(VLOOKUP($C221,Favorites!$B:$R,2+P$1,FALSE),"---")</f>
        <v>---</v>
      </c>
      <c r="Q221" s="74" t="str">
        <f>IFERROR(VLOOKUP($C221,Favorites!$B:$R,2+Q$1,FALSE),"---")</f>
        <v>---</v>
      </c>
      <c r="R221" s="74" t="str">
        <f>IFERROR(VLOOKUP($C221,Favorites!$B:$R,2+R$1,FALSE),"---")</f>
        <v>---</v>
      </c>
      <c r="S221" s="53" t="s">
        <v>1583</v>
      </c>
      <c r="T221" t="str">
        <f t="shared" si="3"/>
        <v>---------------------------------------------</v>
      </c>
    </row>
    <row r="222" spans="2:20" x14ac:dyDescent="0.2">
      <c r="B222" s="53" t="str">
        <f>VLOOKUP(C222,Mon!A:B,2,FALSE)</f>
        <v>LIGHTHwadam</v>
      </c>
      <c r="C222" s="48" t="s">
        <v>628</v>
      </c>
      <c r="D222" s="74" t="str">
        <f>IFERROR(VLOOKUP($C222,Favorites!$B:$R,2+D$1,FALSE),"---")</f>
        <v>---</v>
      </c>
      <c r="E222" s="74" t="str">
        <f>IFERROR(VLOOKUP($C222,Favorites!$B:$R,2+E$1,FALSE),"---")</f>
        <v>---</v>
      </c>
      <c r="F222" s="74" t="str">
        <f>IFERROR(VLOOKUP($C222,Favorites!$B:$R,2+F$1,FALSE),"---")</f>
        <v>---</v>
      </c>
      <c r="G222" s="74" t="str">
        <f>IFERROR(VLOOKUP($C222,Favorites!$B:$R,2+G$1,FALSE),"---")</f>
        <v>---</v>
      </c>
      <c r="H222" s="74" t="str">
        <f>IFERROR(VLOOKUP($C222,Favorites!$B:$R,2+H$1,FALSE),"---")</f>
        <v>---</v>
      </c>
      <c r="I222" s="74" t="str">
        <f>IFERROR(VLOOKUP($C222,Favorites!$B:$R,2+I$1,FALSE),"---")</f>
        <v>---</v>
      </c>
      <c r="J222" s="74" t="str">
        <f>IFERROR(VLOOKUP($C222,Favorites!$B:$R,2+J$1,FALSE),"---")</f>
        <v>---</v>
      </c>
      <c r="K222" s="74" t="str">
        <f>IFERROR(VLOOKUP($C222,Favorites!$B:$R,2+K$1,FALSE),"---")</f>
        <v>---</v>
      </c>
      <c r="L222" s="74" t="str">
        <f>IFERROR(VLOOKUP($C222,Favorites!$B:$R,2+L$1,FALSE),"---")</f>
        <v>---</v>
      </c>
      <c r="M222" s="74" t="str">
        <f>IFERROR(VLOOKUP($C222,Favorites!$B:$R,2+M$1,FALSE),"---")</f>
        <v>---</v>
      </c>
      <c r="N222" s="74" t="str">
        <f>IFERROR(VLOOKUP($C222,Favorites!$B:$R,2+N$1,FALSE),"---")</f>
        <v>---</v>
      </c>
      <c r="O222" s="74" t="str">
        <f>IFERROR(VLOOKUP($C222,Favorites!$B:$R,2+O$1,FALSE),"---")</f>
        <v>---</v>
      </c>
      <c r="P222" s="74" t="str">
        <f>IFERROR(VLOOKUP($C222,Favorites!$B:$R,2+P$1,FALSE),"---")</f>
        <v>---</v>
      </c>
      <c r="Q222" s="74" t="str">
        <f>IFERROR(VLOOKUP($C222,Favorites!$B:$R,2+Q$1,FALSE),"---")</f>
        <v>---</v>
      </c>
      <c r="R222" s="74" t="str">
        <f>IFERROR(VLOOKUP($C222,Favorites!$B:$R,2+R$1,FALSE),"---")</f>
        <v>---</v>
      </c>
      <c r="S222" s="53" t="s">
        <v>1583</v>
      </c>
      <c r="T222" t="str">
        <f t="shared" si="3"/>
        <v>---------------------------------------------</v>
      </c>
    </row>
    <row r="223" spans="2:20" x14ac:dyDescent="0.2">
      <c r="B223" s="53" t="str">
        <f>VLOOKUP(C223,Mon!A:B,2,FALSE)</f>
        <v>FIREHwahee</v>
      </c>
      <c r="C223" s="63" t="s">
        <v>442</v>
      </c>
      <c r="D223" s="74" t="str">
        <f>IFERROR(VLOOKUP($C223,Favorites!$B:$R,2+D$1,FALSE),"---")</f>
        <v>---</v>
      </c>
      <c r="E223" s="74" t="str">
        <f>IFERROR(VLOOKUP($C223,Favorites!$B:$R,2+E$1,FALSE),"---")</f>
        <v>---</v>
      </c>
      <c r="F223" s="74" t="str">
        <f>IFERROR(VLOOKUP($C223,Favorites!$B:$R,2+F$1,FALSE),"---")</f>
        <v>---</v>
      </c>
      <c r="G223" s="74" t="str">
        <f>IFERROR(VLOOKUP($C223,Favorites!$B:$R,2+G$1,FALSE),"---")</f>
        <v>---</v>
      </c>
      <c r="H223" s="74" t="str">
        <f>IFERROR(VLOOKUP($C223,Favorites!$B:$R,2+H$1,FALSE),"---")</f>
        <v>---</v>
      </c>
      <c r="I223" s="74" t="str">
        <f>IFERROR(VLOOKUP($C223,Favorites!$B:$R,2+I$1,FALSE),"---")</f>
        <v>---</v>
      </c>
      <c r="J223" s="74" t="str">
        <f>IFERROR(VLOOKUP($C223,Favorites!$B:$R,2+J$1,FALSE),"---")</f>
        <v>---</v>
      </c>
      <c r="K223" s="74" t="str">
        <f>IFERROR(VLOOKUP($C223,Favorites!$B:$R,2+K$1,FALSE),"---")</f>
        <v>---</v>
      </c>
      <c r="L223" s="74" t="str">
        <f>IFERROR(VLOOKUP($C223,Favorites!$B:$R,2+L$1,FALSE),"---")</f>
        <v>---</v>
      </c>
      <c r="M223" s="74" t="str">
        <f>IFERROR(VLOOKUP($C223,Favorites!$B:$R,2+M$1,FALSE),"---")</f>
        <v>---</v>
      </c>
      <c r="N223" s="74" t="str">
        <f>IFERROR(VLOOKUP($C223,Favorites!$B:$R,2+N$1,FALSE),"---")</f>
        <v>---</v>
      </c>
      <c r="O223" s="74" t="str">
        <f>IFERROR(VLOOKUP($C223,Favorites!$B:$R,2+O$1,FALSE),"---")</f>
        <v>---</v>
      </c>
      <c r="P223" s="74" t="str">
        <f>IFERROR(VLOOKUP($C223,Favorites!$B:$R,2+P$1,FALSE),"---")</f>
        <v>---</v>
      </c>
      <c r="Q223" s="74" t="str">
        <f>IFERROR(VLOOKUP($C223,Favorites!$B:$R,2+Q$1,FALSE),"---")</f>
        <v>---</v>
      </c>
      <c r="R223" s="74" t="str">
        <f>IFERROR(VLOOKUP($C223,Favorites!$B:$R,2+R$1,FALSE),"---")</f>
        <v>---</v>
      </c>
      <c r="S223" s="53" t="s">
        <v>1583</v>
      </c>
      <c r="T223" t="str">
        <f t="shared" si="3"/>
        <v>---------------------------------------------</v>
      </c>
    </row>
    <row r="224" spans="2:20" x14ac:dyDescent="0.2">
      <c r="B224" s="53" t="str">
        <f>VLOOKUP(C224,Mon!A:B,2,FALSE)</f>
        <v>DARKHyanes</v>
      </c>
      <c r="C224" s="48" t="s">
        <v>143</v>
      </c>
      <c r="D224" s="74" t="str">
        <f>IFERROR(VLOOKUP($C224,Favorites!$B:$R,2+D$1,FALSE),"---")</f>
        <v>---</v>
      </c>
      <c r="E224" s="74" t="str">
        <f>IFERROR(VLOOKUP($C224,Favorites!$B:$R,2+E$1,FALSE),"---")</f>
        <v>---</v>
      </c>
      <c r="F224" s="74" t="str">
        <f>IFERROR(VLOOKUP($C224,Favorites!$B:$R,2+F$1,FALSE),"---")</f>
        <v>---</v>
      </c>
      <c r="G224" s="74" t="str">
        <f>IFERROR(VLOOKUP($C224,Favorites!$B:$R,2+G$1,FALSE),"---")</f>
        <v>---</v>
      </c>
      <c r="H224" s="74" t="str">
        <f>IFERROR(VLOOKUP($C224,Favorites!$B:$R,2+H$1,FALSE),"---")</f>
        <v>---</v>
      </c>
      <c r="I224" s="74" t="str">
        <f>IFERROR(VLOOKUP($C224,Favorites!$B:$R,2+I$1,FALSE),"---")</f>
        <v>---</v>
      </c>
      <c r="J224" s="74" t="str">
        <f>IFERROR(VLOOKUP($C224,Favorites!$B:$R,2+J$1,FALSE),"---")</f>
        <v>---</v>
      </c>
      <c r="K224" s="74" t="str">
        <f>IFERROR(VLOOKUP($C224,Favorites!$B:$R,2+K$1,FALSE),"---")</f>
        <v>---</v>
      </c>
      <c r="L224" s="74" t="str">
        <f>IFERROR(VLOOKUP($C224,Favorites!$B:$R,2+L$1,FALSE),"---")</f>
        <v>---</v>
      </c>
      <c r="M224" s="74" t="str">
        <f>IFERROR(VLOOKUP($C224,Favorites!$B:$R,2+M$1,FALSE),"---")</f>
        <v>---</v>
      </c>
      <c r="N224" s="74" t="str">
        <f>IFERROR(VLOOKUP($C224,Favorites!$B:$R,2+N$1,FALSE),"---")</f>
        <v>---</v>
      </c>
      <c r="O224" s="74" t="str">
        <f>IFERROR(VLOOKUP($C224,Favorites!$B:$R,2+O$1,FALSE),"---")</f>
        <v>---</v>
      </c>
      <c r="P224" s="74" t="str">
        <f>IFERROR(VLOOKUP($C224,Favorites!$B:$R,2+P$1,FALSE),"---")</f>
        <v>---</v>
      </c>
      <c r="Q224" s="74" t="str">
        <f>IFERROR(VLOOKUP($C224,Favorites!$B:$R,2+Q$1,FALSE),"---")</f>
        <v>---</v>
      </c>
      <c r="R224" s="74" t="str">
        <f>IFERROR(VLOOKUP($C224,Favorites!$B:$R,2+R$1,FALSE),"---")</f>
        <v>---</v>
      </c>
      <c r="S224" s="53" t="s">
        <v>1583</v>
      </c>
      <c r="T224" t="str">
        <f t="shared" si="3"/>
        <v>---------------------------------------------</v>
      </c>
    </row>
    <row r="225" spans="2:20" x14ac:dyDescent="0.2">
      <c r="B225" s="53" t="str">
        <f>VLOOKUP(C225,Mon!A:B,2,FALSE)</f>
        <v>DARKIcares</v>
      </c>
      <c r="C225" s="48" t="s">
        <v>533</v>
      </c>
      <c r="D225" s="74" t="str">
        <f>IFERROR(VLOOKUP($C225,Favorites!$B:$R,2+D$1,FALSE),"---")</f>
        <v>---</v>
      </c>
      <c r="E225" s="74" t="str">
        <f>IFERROR(VLOOKUP($C225,Favorites!$B:$R,2+E$1,FALSE),"---")</f>
        <v>---</v>
      </c>
      <c r="F225" s="74" t="str">
        <f>IFERROR(VLOOKUP($C225,Favorites!$B:$R,2+F$1,FALSE),"---")</f>
        <v>---</v>
      </c>
      <c r="G225" s="74" t="str">
        <f>IFERROR(VLOOKUP($C225,Favorites!$B:$R,2+G$1,FALSE),"---")</f>
        <v>---</v>
      </c>
      <c r="H225" s="74" t="str">
        <f>IFERROR(VLOOKUP($C225,Favorites!$B:$R,2+H$1,FALSE),"---")</f>
        <v>---</v>
      </c>
      <c r="I225" s="74" t="str">
        <f>IFERROR(VLOOKUP($C225,Favorites!$B:$R,2+I$1,FALSE),"---")</f>
        <v>---</v>
      </c>
      <c r="J225" s="74" t="str">
        <f>IFERROR(VLOOKUP($C225,Favorites!$B:$R,2+J$1,FALSE),"---")</f>
        <v>---</v>
      </c>
      <c r="K225" s="74" t="str">
        <f>IFERROR(VLOOKUP($C225,Favorites!$B:$R,2+K$1,FALSE),"---")</f>
        <v>---</v>
      </c>
      <c r="L225" s="74" t="str">
        <f>IFERROR(VLOOKUP($C225,Favorites!$B:$R,2+L$1,FALSE),"---")</f>
        <v>---</v>
      </c>
      <c r="M225" s="74" t="str">
        <f>IFERROR(VLOOKUP($C225,Favorites!$B:$R,2+M$1,FALSE),"---")</f>
        <v>---</v>
      </c>
      <c r="N225" s="74" t="str">
        <f>IFERROR(VLOOKUP($C225,Favorites!$B:$R,2+N$1,FALSE),"---")</f>
        <v>---</v>
      </c>
      <c r="O225" s="74" t="str">
        <f>IFERROR(VLOOKUP($C225,Favorites!$B:$R,2+O$1,FALSE),"---")</f>
        <v>---</v>
      </c>
      <c r="P225" s="74" t="str">
        <f>IFERROR(VLOOKUP($C225,Favorites!$B:$R,2+P$1,FALSE),"---")</f>
        <v>---</v>
      </c>
      <c r="Q225" s="74" t="str">
        <f>IFERROR(VLOOKUP($C225,Favorites!$B:$R,2+Q$1,FALSE),"---")</f>
        <v>---</v>
      </c>
      <c r="R225" s="74" t="str">
        <f>IFERROR(VLOOKUP($C225,Favorites!$B:$R,2+R$1,FALSE),"---")</f>
        <v>---</v>
      </c>
      <c r="S225" s="53" t="s">
        <v>1583</v>
      </c>
      <c r="T225" t="str">
        <f t="shared" si="3"/>
        <v>---------------------------------------------</v>
      </c>
    </row>
    <row r="226" spans="2:20" x14ac:dyDescent="0.2">
      <c r="B226" s="53" t="str">
        <f>VLOOKUP(C226,Mon!A:B,2,FALSE)</f>
        <v>WATERIcaru</v>
      </c>
      <c r="C226" s="48" t="s">
        <v>753</v>
      </c>
      <c r="D226" s="74" t="str">
        <f>IFERROR(VLOOKUP($C226,Favorites!$B:$R,2+D$1,FALSE),"---")</f>
        <v>---</v>
      </c>
      <c r="E226" s="74" t="str">
        <f>IFERROR(VLOOKUP($C226,Favorites!$B:$R,2+E$1,FALSE),"---")</f>
        <v>---</v>
      </c>
      <c r="F226" s="74" t="str">
        <f>IFERROR(VLOOKUP($C226,Favorites!$B:$R,2+F$1,FALSE),"---")</f>
        <v>---</v>
      </c>
      <c r="G226" s="74" t="str">
        <f>IFERROR(VLOOKUP($C226,Favorites!$B:$R,2+G$1,FALSE),"---")</f>
        <v>---</v>
      </c>
      <c r="H226" s="74" t="str">
        <f>IFERROR(VLOOKUP($C226,Favorites!$B:$R,2+H$1,FALSE),"---")</f>
        <v>---</v>
      </c>
      <c r="I226" s="74" t="str">
        <f>IFERROR(VLOOKUP($C226,Favorites!$B:$R,2+I$1,FALSE),"---")</f>
        <v>---</v>
      </c>
      <c r="J226" s="74" t="str">
        <f>IFERROR(VLOOKUP($C226,Favorites!$B:$R,2+J$1,FALSE),"---")</f>
        <v>---</v>
      </c>
      <c r="K226" s="74" t="str">
        <f>IFERROR(VLOOKUP($C226,Favorites!$B:$R,2+K$1,FALSE),"---")</f>
        <v>---</v>
      </c>
      <c r="L226" s="74" t="str">
        <f>IFERROR(VLOOKUP($C226,Favorites!$B:$R,2+L$1,FALSE),"---")</f>
        <v>---</v>
      </c>
      <c r="M226" s="74" t="str">
        <f>IFERROR(VLOOKUP($C226,Favorites!$B:$R,2+M$1,FALSE),"---")</f>
        <v>---</v>
      </c>
      <c r="N226" s="74" t="str">
        <f>IFERROR(VLOOKUP($C226,Favorites!$B:$R,2+N$1,FALSE),"---")</f>
        <v>---</v>
      </c>
      <c r="O226" s="74" t="str">
        <f>IFERROR(VLOOKUP($C226,Favorites!$B:$R,2+O$1,FALSE),"---")</f>
        <v>---</v>
      </c>
      <c r="P226" s="74" t="str">
        <f>IFERROR(VLOOKUP($C226,Favorites!$B:$R,2+P$1,FALSE),"---")</f>
        <v>---</v>
      </c>
      <c r="Q226" s="74" t="str">
        <f>IFERROR(VLOOKUP($C226,Favorites!$B:$R,2+Q$1,FALSE),"---")</f>
        <v>---</v>
      </c>
      <c r="R226" s="74" t="str">
        <f>IFERROR(VLOOKUP($C226,Favorites!$B:$R,2+R$1,FALSE),"---")</f>
        <v>---</v>
      </c>
      <c r="S226" s="53" t="s">
        <v>1583</v>
      </c>
      <c r="T226" t="str">
        <f t="shared" si="3"/>
        <v>---------------------------------------------</v>
      </c>
    </row>
    <row r="227" spans="2:20" x14ac:dyDescent="0.2">
      <c r="B227" s="53" t="str">
        <f>VLOOKUP(C227,Mon!A:B,2,FALSE)</f>
        <v>LIGHTIcasha</v>
      </c>
      <c r="C227" s="48" t="s">
        <v>546</v>
      </c>
      <c r="D227" s="74" t="str">
        <f>IFERROR(VLOOKUP($C227,Favorites!$B:$R,2+D$1,FALSE),"---")</f>
        <v>---</v>
      </c>
      <c r="E227" s="74" t="str">
        <f>IFERROR(VLOOKUP($C227,Favorites!$B:$R,2+E$1,FALSE),"---")</f>
        <v>---</v>
      </c>
      <c r="F227" s="74" t="str">
        <f>IFERROR(VLOOKUP($C227,Favorites!$B:$R,2+F$1,FALSE),"---")</f>
        <v>---</v>
      </c>
      <c r="G227" s="74" t="str">
        <f>IFERROR(VLOOKUP($C227,Favorites!$B:$R,2+G$1,FALSE),"---")</f>
        <v>---</v>
      </c>
      <c r="H227" s="74" t="str">
        <f>IFERROR(VLOOKUP($C227,Favorites!$B:$R,2+H$1,FALSE),"---")</f>
        <v>---</v>
      </c>
      <c r="I227" s="74" t="str">
        <f>IFERROR(VLOOKUP($C227,Favorites!$B:$R,2+I$1,FALSE),"---")</f>
        <v>---</v>
      </c>
      <c r="J227" s="74" t="str">
        <f>IFERROR(VLOOKUP($C227,Favorites!$B:$R,2+J$1,FALSE),"---")</f>
        <v>---</v>
      </c>
      <c r="K227" s="74" t="str">
        <f>IFERROR(VLOOKUP($C227,Favorites!$B:$R,2+K$1,FALSE),"---")</f>
        <v>---</v>
      </c>
      <c r="L227" s="74" t="str">
        <f>IFERROR(VLOOKUP($C227,Favorites!$B:$R,2+L$1,FALSE),"---")</f>
        <v>---</v>
      </c>
      <c r="M227" s="74" t="str">
        <f>IFERROR(VLOOKUP($C227,Favorites!$B:$R,2+M$1,FALSE),"---")</f>
        <v>---</v>
      </c>
      <c r="N227" s="74" t="str">
        <f>IFERROR(VLOOKUP($C227,Favorites!$B:$R,2+N$1,FALSE),"---")</f>
        <v>---</v>
      </c>
      <c r="O227" s="74" t="str">
        <f>IFERROR(VLOOKUP($C227,Favorites!$B:$R,2+O$1,FALSE),"---")</f>
        <v>---</v>
      </c>
      <c r="P227" s="74" t="str">
        <f>IFERROR(VLOOKUP($C227,Favorites!$B:$R,2+P$1,FALSE),"---")</f>
        <v>---</v>
      </c>
      <c r="Q227" s="74" t="str">
        <f>IFERROR(VLOOKUP($C227,Favorites!$B:$R,2+Q$1,FALSE),"---")</f>
        <v>---</v>
      </c>
      <c r="R227" s="74" t="str">
        <f>IFERROR(VLOOKUP($C227,Favorites!$B:$R,2+R$1,FALSE),"---")</f>
        <v>---</v>
      </c>
      <c r="S227" s="53" t="s">
        <v>1583</v>
      </c>
      <c r="T227" t="str">
        <f t="shared" si="3"/>
        <v>---------------------------------------------</v>
      </c>
    </row>
    <row r="228" spans="2:20" x14ac:dyDescent="0.2">
      <c r="B228" s="53" t="str">
        <f>VLOOKUP(C228,Mon!A:B,2,FALSE)</f>
        <v>FIREIgmanodon</v>
      </c>
      <c r="C228" s="48" t="s">
        <v>634</v>
      </c>
      <c r="D228" s="74" t="str">
        <f>IFERROR(VLOOKUP($C228,Favorites!$B:$R,2+D$1,FALSE),"---")</f>
        <v>---</v>
      </c>
      <c r="E228" s="74" t="str">
        <f>IFERROR(VLOOKUP($C228,Favorites!$B:$R,2+E$1,FALSE),"---")</f>
        <v>---</v>
      </c>
      <c r="F228" s="74" t="str">
        <f>IFERROR(VLOOKUP($C228,Favorites!$B:$R,2+F$1,FALSE),"---")</f>
        <v>---</v>
      </c>
      <c r="G228" s="74" t="str">
        <f>IFERROR(VLOOKUP($C228,Favorites!$B:$R,2+G$1,FALSE),"---")</f>
        <v>---</v>
      </c>
      <c r="H228" s="74" t="str">
        <f>IFERROR(VLOOKUP($C228,Favorites!$B:$R,2+H$1,FALSE),"---")</f>
        <v>---</v>
      </c>
      <c r="I228" s="74" t="str">
        <f>IFERROR(VLOOKUP($C228,Favorites!$B:$R,2+I$1,FALSE),"---")</f>
        <v>---</v>
      </c>
      <c r="J228" s="74" t="str">
        <f>IFERROR(VLOOKUP($C228,Favorites!$B:$R,2+J$1,FALSE),"---")</f>
        <v>---</v>
      </c>
      <c r="K228" s="74" t="str">
        <f>IFERROR(VLOOKUP($C228,Favorites!$B:$R,2+K$1,FALSE),"---")</f>
        <v>---</v>
      </c>
      <c r="L228" s="74" t="str">
        <f>IFERROR(VLOOKUP($C228,Favorites!$B:$R,2+L$1,FALSE),"---")</f>
        <v>---</v>
      </c>
      <c r="M228" s="74" t="str">
        <f>IFERROR(VLOOKUP($C228,Favorites!$B:$R,2+M$1,FALSE),"---")</f>
        <v>---</v>
      </c>
      <c r="N228" s="74" t="str">
        <f>IFERROR(VLOOKUP($C228,Favorites!$B:$R,2+N$1,FALSE),"---")</f>
        <v>---</v>
      </c>
      <c r="O228" s="74" t="str">
        <f>IFERROR(VLOOKUP($C228,Favorites!$B:$R,2+O$1,FALSE),"---")</f>
        <v>---</v>
      </c>
      <c r="P228" s="74" t="str">
        <f>IFERROR(VLOOKUP($C228,Favorites!$B:$R,2+P$1,FALSE),"---")</f>
        <v>---</v>
      </c>
      <c r="Q228" s="74" t="str">
        <f>IFERROR(VLOOKUP($C228,Favorites!$B:$R,2+Q$1,FALSE),"---")</f>
        <v>---</v>
      </c>
      <c r="R228" s="74" t="str">
        <f>IFERROR(VLOOKUP($C228,Favorites!$B:$R,2+R$1,FALSE),"---")</f>
        <v>---</v>
      </c>
      <c r="S228" s="53" t="s">
        <v>1583</v>
      </c>
      <c r="T228" t="str">
        <f t="shared" si="3"/>
        <v>---------------------------------------------</v>
      </c>
    </row>
    <row r="229" spans="2:20" x14ac:dyDescent="0.2">
      <c r="B229" s="53" t="str">
        <f>VLOOKUP(C229,Mon!A:B,2,FALSE)</f>
        <v>FIREIgnicus</v>
      </c>
      <c r="C229" s="48" t="s">
        <v>593</v>
      </c>
      <c r="D229" s="74" t="str">
        <f>IFERROR(VLOOKUP($C229,Favorites!$B:$R,2+D$1,FALSE),"---")</f>
        <v>---</v>
      </c>
      <c r="E229" s="74" t="str">
        <f>IFERROR(VLOOKUP($C229,Favorites!$B:$R,2+E$1,FALSE),"---")</f>
        <v>---</v>
      </c>
      <c r="F229" s="74" t="str">
        <f>IFERROR(VLOOKUP($C229,Favorites!$B:$R,2+F$1,FALSE),"---")</f>
        <v>---</v>
      </c>
      <c r="G229" s="74" t="str">
        <f>IFERROR(VLOOKUP($C229,Favorites!$B:$R,2+G$1,FALSE),"---")</f>
        <v>---</v>
      </c>
      <c r="H229" s="74" t="str">
        <f>IFERROR(VLOOKUP($C229,Favorites!$B:$R,2+H$1,FALSE),"---")</f>
        <v>---</v>
      </c>
      <c r="I229" s="74" t="str">
        <f>IFERROR(VLOOKUP($C229,Favorites!$B:$R,2+I$1,FALSE),"---")</f>
        <v>---</v>
      </c>
      <c r="J229" s="74" t="str">
        <f>IFERROR(VLOOKUP($C229,Favorites!$B:$R,2+J$1,FALSE),"---")</f>
        <v>---</v>
      </c>
      <c r="K229" s="74" t="str">
        <f>IFERROR(VLOOKUP($C229,Favorites!$B:$R,2+K$1,FALSE),"---")</f>
        <v>---</v>
      </c>
      <c r="L229" s="74" t="str">
        <f>IFERROR(VLOOKUP($C229,Favorites!$B:$R,2+L$1,FALSE),"---")</f>
        <v>---</v>
      </c>
      <c r="M229" s="74" t="str">
        <f>IFERROR(VLOOKUP($C229,Favorites!$B:$R,2+M$1,FALSE),"---")</f>
        <v>---</v>
      </c>
      <c r="N229" s="74" t="str">
        <f>IFERROR(VLOOKUP($C229,Favorites!$B:$R,2+N$1,FALSE),"---")</f>
        <v>---</v>
      </c>
      <c r="O229" s="74" t="str">
        <f>IFERROR(VLOOKUP($C229,Favorites!$B:$R,2+O$1,FALSE),"---")</f>
        <v>---</v>
      </c>
      <c r="P229" s="74" t="str">
        <f>IFERROR(VLOOKUP($C229,Favorites!$B:$R,2+P$1,FALSE),"---")</f>
        <v>---</v>
      </c>
      <c r="Q229" s="74" t="str">
        <f>IFERROR(VLOOKUP($C229,Favorites!$B:$R,2+Q$1,FALSE),"---")</f>
        <v>---</v>
      </c>
      <c r="R229" s="74" t="str">
        <f>IFERROR(VLOOKUP($C229,Favorites!$B:$R,2+R$1,FALSE),"---")</f>
        <v>---</v>
      </c>
      <c r="S229" s="53" t="s">
        <v>1583</v>
      </c>
      <c r="T229" t="str">
        <f t="shared" si="3"/>
        <v>---------------------------------------------</v>
      </c>
    </row>
    <row r="230" spans="2:20" x14ac:dyDescent="0.2">
      <c r="B230" s="53" t="str">
        <f>VLOOKUP(C230,Mon!A:B,2,FALSE)</f>
        <v>LIGHTIllianna</v>
      </c>
      <c r="C230" s="48" t="s">
        <v>392</v>
      </c>
      <c r="D230" s="74" t="str">
        <f>IFERROR(VLOOKUP($C230,Favorites!$B:$R,2+D$1,FALSE),"---")</f>
        <v>---</v>
      </c>
      <c r="E230" s="74" t="str">
        <f>IFERROR(VLOOKUP($C230,Favorites!$B:$R,2+E$1,FALSE),"---")</f>
        <v>---</v>
      </c>
      <c r="F230" s="74" t="str">
        <f>IFERROR(VLOOKUP($C230,Favorites!$B:$R,2+F$1,FALSE),"---")</f>
        <v>---</v>
      </c>
      <c r="G230" s="74" t="str">
        <f>IFERROR(VLOOKUP($C230,Favorites!$B:$R,2+G$1,FALSE),"---")</f>
        <v>---</v>
      </c>
      <c r="H230" s="74" t="str">
        <f>IFERROR(VLOOKUP($C230,Favorites!$B:$R,2+H$1,FALSE),"---")</f>
        <v>---</v>
      </c>
      <c r="I230" s="74" t="str">
        <f>IFERROR(VLOOKUP($C230,Favorites!$B:$R,2+I$1,FALSE),"---")</f>
        <v>---</v>
      </c>
      <c r="J230" s="74" t="str">
        <f>IFERROR(VLOOKUP($C230,Favorites!$B:$R,2+J$1,FALSE),"---")</f>
        <v>---</v>
      </c>
      <c r="K230" s="74" t="str">
        <f>IFERROR(VLOOKUP($C230,Favorites!$B:$R,2+K$1,FALSE),"---")</f>
        <v>---</v>
      </c>
      <c r="L230" s="74" t="str">
        <f>IFERROR(VLOOKUP($C230,Favorites!$B:$R,2+L$1,FALSE),"---")</f>
        <v>---</v>
      </c>
      <c r="M230" s="74" t="str">
        <f>IFERROR(VLOOKUP($C230,Favorites!$B:$R,2+M$1,FALSE),"---")</f>
        <v>---</v>
      </c>
      <c r="N230" s="74" t="str">
        <f>IFERROR(VLOOKUP($C230,Favorites!$B:$R,2+N$1,FALSE),"---")</f>
        <v>---</v>
      </c>
      <c r="O230" s="74" t="str">
        <f>IFERROR(VLOOKUP($C230,Favorites!$B:$R,2+O$1,FALSE),"---")</f>
        <v>---</v>
      </c>
      <c r="P230" s="74" t="str">
        <f>IFERROR(VLOOKUP($C230,Favorites!$B:$R,2+P$1,FALSE),"---")</f>
        <v>---</v>
      </c>
      <c r="Q230" s="74" t="str">
        <f>IFERROR(VLOOKUP($C230,Favorites!$B:$R,2+Q$1,FALSE),"---")</f>
        <v>---</v>
      </c>
      <c r="R230" s="74" t="str">
        <f>IFERROR(VLOOKUP($C230,Favorites!$B:$R,2+R$1,FALSE),"---")</f>
        <v>---</v>
      </c>
      <c r="S230" s="53" t="s">
        <v>1583</v>
      </c>
      <c r="T230" t="str">
        <f t="shared" si="3"/>
        <v>---------------------------------------------</v>
      </c>
    </row>
    <row r="231" spans="2:20" x14ac:dyDescent="0.2">
      <c r="B231" s="53" t="str">
        <f>VLOOKUP(C231,Mon!A:B,2,FALSE)</f>
        <v>WINDImesety</v>
      </c>
      <c r="C231" s="48" t="s">
        <v>379</v>
      </c>
      <c r="D231" s="74" t="str">
        <f>IFERROR(VLOOKUP($C231,Favorites!$B:$R,2+D$1,FALSE),"---")</f>
        <v>---</v>
      </c>
      <c r="E231" s="74" t="str">
        <f>IFERROR(VLOOKUP($C231,Favorites!$B:$R,2+E$1,FALSE),"---")</f>
        <v>---</v>
      </c>
      <c r="F231" s="74" t="str">
        <f>IFERROR(VLOOKUP($C231,Favorites!$B:$R,2+F$1,FALSE),"---")</f>
        <v>---</v>
      </c>
      <c r="G231" s="74" t="str">
        <f>IFERROR(VLOOKUP($C231,Favorites!$B:$R,2+G$1,FALSE),"---")</f>
        <v>---</v>
      </c>
      <c r="H231" s="74" t="str">
        <f>IFERROR(VLOOKUP($C231,Favorites!$B:$R,2+H$1,FALSE),"---")</f>
        <v>---</v>
      </c>
      <c r="I231" s="74" t="str">
        <f>IFERROR(VLOOKUP($C231,Favorites!$B:$R,2+I$1,FALSE),"---")</f>
        <v>---</v>
      </c>
      <c r="J231" s="74" t="str">
        <f>IFERROR(VLOOKUP($C231,Favorites!$B:$R,2+J$1,FALSE),"---")</f>
        <v>---</v>
      </c>
      <c r="K231" s="74" t="str">
        <f>IFERROR(VLOOKUP($C231,Favorites!$B:$R,2+K$1,FALSE),"---")</f>
        <v>---</v>
      </c>
      <c r="L231" s="74" t="str">
        <f>IFERROR(VLOOKUP($C231,Favorites!$B:$R,2+L$1,FALSE),"---")</f>
        <v>---</v>
      </c>
      <c r="M231" s="74" t="str">
        <f>IFERROR(VLOOKUP($C231,Favorites!$B:$R,2+M$1,FALSE),"---")</f>
        <v>---</v>
      </c>
      <c r="N231" s="74" t="str">
        <f>IFERROR(VLOOKUP($C231,Favorites!$B:$R,2+N$1,FALSE),"---")</f>
        <v>---</v>
      </c>
      <c r="O231" s="74" t="str">
        <f>IFERROR(VLOOKUP($C231,Favorites!$B:$R,2+O$1,FALSE),"---")</f>
        <v>---</v>
      </c>
      <c r="P231" s="74" t="str">
        <f>IFERROR(VLOOKUP($C231,Favorites!$B:$R,2+P$1,FALSE),"---")</f>
        <v>---</v>
      </c>
      <c r="Q231" s="74" t="str">
        <f>IFERROR(VLOOKUP($C231,Favorites!$B:$R,2+Q$1,FALSE),"---")</f>
        <v>---</v>
      </c>
      <c r="R231" s="74" t="str">
        <f>IFERROR(VLOOKUP($C231,Favorites!$B:$R,2+R$1,FALSE),"---")</f>
        <v>---</v>
      </c>
      <c r="S231" s="53" t="s">
        <v>1583</v>
      </c>
      <c r="T231" t="str">
        <f t="shared" si="3"/>
        <v>---------------------------------------------</v>
      </c>
    </row>
    <row r="232" spans="2:20" x14ac:dyDescent="0.2">
      <c r="B232" s="53" t="str">
        <f>VLOOKUP(C232,Mon!A:B,2,FALSE)</f>
        <v>LIGHTImp Champion</v>
      </c>
      <c r="C232" s="48" t="s">
        <v>669</v>
      </c>
      <c r="D232" s="74" t="str">
        <f>IFERROR(VLOOKUP($C232,Favorites!$B:$R,2+D$1,FALSE),"---")</f>
        <v>---</v>
      </c>
      <c r="E232" s="74" t="str">
        <f>IFERROR(VLOOKUP($C232,Favorites!$B:$R,2+E$1,FALSE),"---")</f>
        <v>---</v>
      </c>
      <c r="F232" s="74" t="str">
        <f>IFERROR(VLOOKUP($C232,Favorites!$B:$R,2+F$1,FALSE),"---")</f>
        <v>---</v>
      </c>
      <c r="G232" s="74" t="str">
        <f>IFERROR(VLOOKUP($C232,Favorites!$B:$R,2+G$1,FALSE),"---")</f>
        <v>---</v>
      </c>
      <c r="H232" s="74" t="str">
        <f>IFERROR(VLOOKUP($C232,Favorites!$B:$R,2+H$1,FALSE),"---")</f>
        <v>---</v>
      </c>
      <c r="I232" s="74" t="str">
        <f>IFERROR(VLOOKUP($C232,Favorites!$B:$R,2+I$1,FALSE),"---")</f>
        <v>---</v>
      </c>
      <c r="J232" s="74" t="str">
        <f>IFERROR(VLOOKUP($C232,Favorites!$B:$R,2+J$1,FALSE),"---")</f>
        <v>---</v>
      </c>
      <c r="K232" s="74" t="str">
        <f>IFERROR(VLOOKUP($C232,Favorites!$B:$R,2+K$1,FALSE),"---")</f>
        <v>---</v>
      </c>
      <c r="L232" s="74" t="str">
        <f>IFERROR(VLOOKUP($C232,Favorites!$B:$R,2+L$1,FALSE),"---")</f>
        <v>---</v>
      </c>
      <c r="M232" s="74" t="str">
        <f>IFERROR(VLOOKUP($C232,Favorites!$B:$R,2+M$1,FALSE),"---")</f>
        <v>---</v>
      </c>
      <c r="N232" s="74" t="str">
        <f>IFERROR(VLOOKUP($C232,Favorites!$B:$R,2+N$1,FALSE),"---")</f>
        <v>---</v>
      </c>
      <c r="O232" s="74" t="str">
        <f>IFERROR(VLOOKUP($C232,Favorites!$B:$R,2+O$1,FALSE),"---")</f>
        <v>---</v>
      </c>
      <c r="P232" s="74" t="str">
        <f>IFERROR(VLOOKUP($C232,Favorites!$B:$R,2+P$1,FALSE),"---")</f>
        <v>---</v>
      </c>
      <c r="Q232" s="74" t="str">
        <f>IFERROR(VLOOKUP($C232,Favorites!$B:$R,2+Q$1,FALSE),"---")</f>
        <v>---</v>
      </c>
      <c r="R232" s="74" t="str">
        <f>IFERROR(VLOOKUP($C232,Favorites!$B:$R,2+R$1,FALSE),"---")</f>
        <v>---</v>
      </c>
      <c r="S232" s="53" t="s">
        <v>1583</v>
      </c>
      <c r="T232" t="str">
        <f t="shared" si="3"/>
        <v>---------------------------------------------</v>
      </c>
    </row>
    <row r="233" spans="2:20" x14ac:dyDescent="0.2">
      <c r="B233" s="53" t="str">
        <f>VLOOKUP(C233,Mon!A:B,2,FALSE)</f>
        <v>LIGHTIona</v>
      </c>
      <c r="C233" s="48" t="s">
        <v>485</v>
      </c>
      <c r="D233" s="74" t="str">
        <f>IFERROR(VLOOKUP($C233,Favorites!$B:$R,2+D$1,FALSE),"---")</f>
        <v>---</v>
      </c>
      <c r="E233" s="74" t="str">
        <f>IFERROR(VLOOKUP($C233,Favorites!$B:$R,2+E$1,FALSE),"---")</f>
        <v>---</v>
      </c>
      <c r="F233" s="74" t="str">
        <f>IFERROR(VLOOKUP($C233,Favorites!$B:$R,2+F$1,FALSE),"---")</f>
        <v>---</v>
      </c>
      <c r="G233" s="74" t="str">
        <f>IFERROR(VLOOKUP($C233,Favorites!$B:$R,2+G$1,FALSE),"---")</f>
        <v>---</v>
      </c>
      <c r="H233" s="74" t="str">
        <f>IFERROR(VLOOKUP($C233,Favorites!$B:$R,2+H$1,FALSE),"---")</f>
        <v>---</v>
      </c>
      <c r="I233" s="74" t="str">
        <f>IFERROR(VLOOKUP($C233,Favorites!$B:$R,2+I$1,FALSE),"---")</f>
        <v>---</v>
      </c>
      <c r="J233" s="74" t="str">
        <f>IFERROR(VLOOKUP($C233,Favorites!$B:$R,2+J$1,FALSE),"---")</f>
        <v>---</v>
      </c>
      <c r="K233" s="74" t="str">
        <f>IFERROR(VLOOKUP($C233,Favorites!$B:$R,2+K$1,FALSE),"---")</f>
        <v>---</v>
      </c>
      <c r="L233" s="74" t="str">
        <f>IFERROR(VLOOKUP($C233,Favorites!$B:$R,2+L$1,FALSE),"---")</f>
        <v>---</v>
      </c>
      <c r="M233" s="74" t="str">
        <f>IFERROR(VLOOKUP($C233,Favorites!$B:$R,2+M$1,FALSE),"---")</f>
        <v>---</v>
      </c>
      <c r="N233" s="74" t="str">
        <f>IFERROR(VLOOKUP($C233,Favorites!$B:$R,2+N$1,FALSE),"---")</f>
        <v>---</v>
      </c>
      <c r="O233" s="74" t="str">
        <f>IFERROR(VLOOKUP($C233,Favorites!$B:$R,2+O$1,FALSE),"---")</f>
        <v>---</v>
      </c>
      <c r="P233" s="74" t="str">
        <f>IFERROR(VLOOKUP($C233,Favorites!$B:$R,2+P$1,FALSE),"---")</f>
        <v>---</v>
      </c>
      <c r="Q233" s="74" t="str">
        <f>IFERROR(VLOOKUP($C233,Favorites!$B:$R,2+Q$1,FALSE),"---")</f>
        <v>---</v>
      </c>
      <c r="R233" s="74" t="str">
        <f>IFERROR(VLOOKUP($C233,Favorites!$B:$R,2+R$1,FALSE),"---")</f>
        <v>---</v>
      </c>
      <c r="S233" s="53" t="s">
        <v>1583</v>
      </c>
      <c r="T233" t="str">
        <f t="shared" si="3"/>
        <v>---------------------------------------------</v>
      </c>
    </row>
    <row r="234" spans="2:20" x14ac:dyDescent="0.2">
      <c r="B234" s="53" t="str">
        <f>VLOOKUP(C234,Mon!A:B,2,FALSE)</f>
        <v>LIGHTIris</v>
      </c>
      <c r="C234" s="48" t="s">
        <v>410</v>
      </c>
      <c r="D234" s="74" t="str">
        <f>IFERROR(VLOOKUP($C234,Favorites!$B:$R,2+D$1,FALSE),"---")</f>
        <v>---</v>
      </c>
      <c r="E234" s="74" t="str">
        <f>IFERROR(VLOOKUP($C234,Favorites!$B:$R,2+E$1,FALSE),"---")</f>
        <v>---</v>
      </c>
      <c r="F234" s="74" t="str">
        <f>IFERROR(VLOOKUP($C234,Favorites!$B:$R,2+F$1,FALSE),"---")</f>
        <v>---</v>
      </c>
      <c r="G234" s="74" t="str">
        <f>IFERROR(VLOOKUP($C234,Favorites!$B:$R,2+G$1,FALSE),"---")</f>
        <v>---</v>
      </c>
      <c r="H234" s="74" t="str">
        <f>IFERROR(VLOOKUP($C234,Favorites!$B:$R,2+H$1,FALSE),"---")</f>
        <v>---</v>
      </c>
      <c r="I234" s="74" t="str">
        <f>IFERROR(VLOOKUP($C234,Favorites!$B:$R,2+I$1,FALSE),"---")</f>
        <v>---</v>
      </c>
      <c r="J234" s="74" t="str">
        <f>IFERROR(VLOOKUP($C234,Favorites!$B:$R,2+J$1,FALSE),"---")</f>
        <v>---</v>
      </c>
      <c r="K234" s="74" t="str">
        <f>IFERROR(VLOOKUP($C234,Favorites!$B:$R,2+K$1,FALSE),"---")</f>
        <v>---</v>
      </c>
      <c r="L234" s="74" t="str">
        <f>IFERROR(VLOOKUP($C234,Favorites!$B:$R,2+L$1,FALSE),"---")</f>
        <v>---</v>
      </c>
      <c r="M234" s="74" t="str">
        <f>IFERROR(VLOOKUP($C234,Favorites!$B:$R,2+M$1,FALSE),"---")</f>
        <v>---</v>
      </c>
      <c r="N234" s="74" t="str">
        <f>IFERROR(VLOOKUP($C234,Favorites!$B:$R,2+N$1,FALSE),"---")</f>
        <v>---</v>
      </c>
      <c r="O234" s="74" t="str">
        <f>IFERROR(VLOOKUP($C234,Favorites!$B:$R,2+O$1,FALSE),"---")</f>
        <v>---</v>
      </c>
      <c r="P234" s="74" t="str">
        <f>IFERROR(VLOOKUP($C234,Favorites!$B:$R,2+P$1,FALSE),"---")</f>
        <v>---</v>
      </c>
      <c r="Q234" s="74" t="str">
        <f>IFERROR(VLOOKUP($C234,Favorites!$B:$R,2+Q$1,FALSE),"---")</f>
        <v>---</v>
      </c>
      <c r="R234" s="74" t="str">
        <f>IFERROR(VLOOKUP($C234,Favorites!$B:$R,2+R$1,FALSE),"---")</f>
        <v>---</v>
      </c>
      <c r="S234" s="53" t="s">
        <v>1583</v>
      </c>
      <c r="T234" t="str">
        <f t="shared" si="3"/>
        <v>---------------------------------------------</v>
      </c>
    </row>
    <row r="235" spans="2:20" x14ac:dyDescent="0.2">
      <c r="B235" s="53" t="str">
        <f>VLOOKUP(C235,Mon!A:B,2,FALSE)</f>
        <v>FIREIron</v>
      </c>
      <c r="C235" s="48" t="s">
        <v>651</v>
      </c>
      <c r="D235" s="74" t="str">
        <f>IFERROR(VLOOKUP($C235,Favorites!$B:$R,2+D$1,FALSE),"---")</f>
        <v>---</v>
      </c>
      <c r="E235" s="74" t="str">
        <f>IFERROR(VLOOKUP($C235,Favorites!$B:$R,2+E$1,FALSE),"---")</f>
        <v>---</v>
      </c>
      <c r="F235" s="74" t="str">
        <f>IFERROR(VLOOKUP($C235,Favorites!$B:$R,2+F$1,FALSE),"---")</f>
        <v>---</v>
      </c>
      <c r="G235" s="74" t="str">
        <f>IFERROR(VLOOKUP($C235,Favorites!$B:$R,2+G$1,FALSE),"---")</f>
        <v>---</v>
      </c>
      <c r="H235" s="74" t="str">
        <f>IFERROR(VLOOKUP($C235,Favorites!$B:$R,2+H$1,FALSE),"---")</f>
        <v>---</v>
      </c>
      <c r="I235" s="74" t="str">
        <f>IFERROR(VLOOKUP($C235,Favorites!$B:$R,2+I$1,FALSE),"---")</f>
        <v>---</v>
      </c>
      <c r="J235" s="74" t="str">
        <f>IFERROR(VLOOKUP($C235,Favorites!$B:$R,2+J$1,FALSE),"---")</f>
        <v>---</v>
      </c>
      <c r="K235" s="74" t="str">
        <f>IFERROR(VLOOKUP($C235,Favorites!$B:$R,2+K$1,FALSE),"---")</f>
        <v>---</v>
      </c>
      <c r="L235" s="74" t="str">
        <f>IFERROR(VLOOKUP($C235,Favorites!$B:$R,2+L$1,FALSE),"---")</f>
        <v>---</v>
      </c>
      <c r="M235" s="74" t="str">
        <f>IFERROR(VLOOKUP($C235,Favorites!$B:$R,2+M$1,FALSE),"---")</f>
        <v>---</v>
      </c>
      <c r="N235" s="74" t="str">
        <f>IFERROR(VLOOKUP($C235,Favorites!$B:$R,2+N$1,FALSE),"---")</f>
        <v>---</v>
      </c>
      <c r="O235" s="74" t="str">
        <f>IFERROR(VLOOKUP($C235,Favorites!$B:$R,2+O$1,FALSE),"---")</f>
        <v>---</v>
      </c>
      <c r="P235" s="74" t="str">
        <f>IFERROR(VLOOKUP($C235,Favorites!$B:$R,2+P$1,FALSE),"---")</f>
        <v>---</v>
      </c>
      <c r="Q235" s="74" t="str">
        <f>IFERROR(VLOOKUP($C235,Favorites!$B:$R,2+Q$1,FALSE),"---")</f>
        <v>---</v>
      </c>
      <c r="R235" s="74" t="str">
        <f>IFERROR(VLOOKUP($C235,Favorites!$B:$R,2+R$1,FALSE),"---")</f>
        <v>---</v>
      </c>
      <c r="S235" s="53" t="s">
        <v>1583</v>
      </c>
      <c r="T235" t="str">
        <f t="shared" si="3"/>
        <v>---------------------------------------------</v>
      </c>
    </row>
    <row r="236" spans="2:20" x14ac:dyDescent="0.2">
      <c r="B236" s="53" t="str">
        <f>VLOOKUP(C236,Mon!A:B,2,FALSE)</f>
        <v>DARKIsabelle</v>
      </c>
      <c r="C236" s="48" t="s">
        <v>404</v>
      </c>
      <c r="D236" s="74" t="str">
        <f>IFERROR(VLOOKUP($C236,Favorites!$B:$R,2+D$1,FALSE),"---")</f>
        <v>---</v>
      </c>
      <c r="E236" s="74" t="str">
        <f>IFERROR(VLOOKUP($C236,Favorites!$B:$R,2+E$1,FALSE),"---")</f>
        <v>---</v>
      </c>
      <c r="F236" s="74" t="str">
        <f>IFERROR(VLOOKUP($C236,Favorites!$B:$R,2+F$1,FALSE),"---")</f>
        <v>---</v>
      </c>
      <c r="G236" s="74" t="str">
        <f>IFERROR(VLOOKUP($C236,Favorites!$B:$R,2+G$1,FALSE),"---")</f>
        <v>---</v>
      </c>
      <c r="H236" s="74" t="str">
        <f>IFERROR(VLOOKUP($C236,Favorites!$B:$R,2+H$1,FALSE),"---")</f>
        <v>---</v>
      </c>
      <c r="I236" s="74" t="str">
        <f>IFERROR(VLOOKUP($C236,Favorites!$B:$R,2+I$1,FALSE),"---")</f>
        <v>---</v>
      </c>
      <c r="J236" s="74" t="str">
        <f>IFERROR(VLOOKUP($C236,Favorites!$B:$R,2+J$1,FALSE),"---")</f>
        <v>---</v>
      </c>
      <c r="K236" s="74" t="str">
        <f>IFERROR(VLOOKUP($C236,Favorites!$B:$R,2+K$1,FALSE),"---")</f>
        <v>---</v>
      </c>
      <c r="L236" s="74" t="str">
        <f>IFERROR(VLOOKUP($C236,Favorites!$B:$R,2+L$1,FALSE),"---")</f>
        <v>---</v>
      </c>
      <c r="M236" s="74" t="str">
        <f>IFERROR(VLOOKUP($C236,Favorites!$B:$R,2+M$1,FALSE),"---")</f>
        <v>---</v>
      </c>
      <c r="N236" s="74" t="str">
        <f>IFERROR(VLOOKUP($C236,Favorites!$B:$R,2+N$1,FALSE),"---")</f>
        <v>---</v>
      </c>
      <c r="O236" s="74" t="str">
        <f>IFERROR(VLOOKUP($C236,Favorites!$B:$R,2+O$1,FALSE),"---")</f>
        <v>---</v>
      </c>
      <c r="P236" s="74" t="str">
        <f>IFERROR(VLOOKUP($C236,Favorites!$B:$R,2+P$1,FALSE),"---")</f>
        <v>---</v>
      </c>
      <c r="Q236" s="74" t="str">
        <f>IFERROR(VLOOKUP($C236,Favorites!$B:$R,2+Q$1,FALSE),"---")</f>
        <v>---</v>
      </c>
      <c r="R236" s="74" t="str">
        <f>IFERROR(VLOOKUP($C236,Favorites!$B:$R,2+R$1,FALSE),"---")</f>
        <v>---</v>
      </c>
      <c r="S236" s="53" t="s">
        <v>1583</v>
      </c>
      <c r="T236" t="str">
        <f t="shared" si="3"/>
        <v>---------------------------------------------</v>
      </c>
    </row>
    <row r="237" spans="2:20" x14ac:dyDescent="0.2">
      <c r="B237" s="53" t="str">
        <f>VLOOKUP(C237,Mon!A:B,2,FALSE)</f>
        <v>DARKIsael</v>
      </c>
      <c r="C237" s="48" t="s">
        <v>526</v>
      </c>
      <c r="D237" s="74" t="str">
        <f>IFERROR(VLOOKUP($C237,Favorites!$B:$R,2+D$1,FALSE),"---")</f>
        <v>---</v>
      </c>
      <c r="E237" s="74" t="str">
        <f>IFERROR(VLOOKUP($C237,Favorites!$B:$R,2+E$1,FALSE),"---")</f>
        <v>---</v>
      </c>
      <c r="F237" s="74" t="str">
        <f>IFERROR(VLOOKUP($C237,Favorites!$B:$R,2+F$1,FALSE),"---")</f>
        <v>---</v>
      </c>
      <c r="G237" s="74" t="str">
        <f>IFERROR(VLOOKUP($C237,Favorites!$B:$R,2+G$1,FALSE),"---")</f>
        <v>---</v>
      </c>
      <c r="H237" s="74" t="str">
        <f>IFERROR(VLOOKUP($C237,Favorites!$B:$R,2+H$1,FALSE),"---")</f>
        <v>---</v>
      </c>
      <c r="I237" s="74" t="str">
        <f>IFERROR(VLOOKUP($C237,Favorites!$B:$R,2+I$1,FALSE),"---")</f>
        <v>---</v>
      </c>
      <c r="J237" s="74" t="str">
        <f>IFERROR(VLOOKUP($C237,Favorites!$B:$R,2+J$1,FALSE),"---")</f>
        <v>---</v>
      </c>
      <c r="K237" s="74" t="str">
        <f>IFERROR(VLOOKUP($C237,Favorites!$B:$R,2+K$1,FALSE),"---")</f>
        <v>---</v>
      </c>
      <c r="L237" s="74" t="str">
        <f>IFERROR(VLOOKUP($C237,Favorites!$B:$R,2+L$1,FALSE),"---")</f>
        <v>---</v>
      </c>
      <c r="M237" s="74" t="str">
        <f>IFERROR(VLOOKUP($C237,Favorites!$B:$R,2+M$1,FALSE),"---")</f>
        <v>---</v>
      </c>
      <c r="N237" s="74" t="str">
        <f>IFERROR(VLOOKUP($C237,Favorites!$B:$R,2+N$1,FALSE),"---")</f>
        <v>---</v>
      </c>
      <c r="O237" s="74" t="str">
        <f>IFERROR(VLOOKUP($C237,Favorites!$B:$R,2+O$1,FALSE),"---")</f>
        <v>---</v>
      </c>
      <c r="P237" s="74" t="str">
        <f>IFERROR(VLOOKUP($C237,Favorites!$B:$R,2+P$1,FALSE),"---")</f>
        <v>---</v>
      </c>
      <c r="Q237" s="74" t="str">
        <f>IFERROR(VLOOKUP($C237,Favorites!$B:$R,2+Q$1,FALSE),"---")</f>
        <v>---</v>
      </c>
      <c r="R237" s="74" t="str">
        <f>IFERROR(VLOOKUP($C237,Favorites!$B:$R,2+R$1,FALSE),"---")</f>
        <v>---</v>
      </c>
      <c r="S237" s="53" t="s">
        <v>1583</v>
      </c>
      <c r="T237" t="str">
        <f t="shared" si="3"/>
        <v>---------------------------------------------</v>
      </c>
    </row>
    <row r="238" spans="2:20" x14ac:dyDescent="0.2">
      <c r="B238" s="53" t="str">
        <f>VLOOKUP(C238,Mon!A:B,2,FALSE)</f>
        <v>FIREIselia</v>
      </c>
      <c r="C238" s="48" t="s">
        <v>764</v>
      </c>
      <c r="D238" s="74" t="str">
        <f>IFERROR(VLOOKUP($C238,Favorites!$B:$R,2+D$1,FALSE),"---")</f>
        <v>---</v>
      </c>
      <c r="E238" s="74" t="str">
        <f>IFERROR(VLOOKUP($C238,Favorites!$B:$R,2+E$1,FALSE),"---")</f>
        <v>---</v>
      </c>
      <c r="F238" s="74" t="str">
        <f>IFERROR(VLOOKUP($C238,Favorites!$B:$R,2+F$1,FALSE),"---")</f>
        <v>---</v>
      </c>
      <c r="G238" s="74" t="str">
        <f>IFERROR(VLOOKUP($C238,Favorites!$B:$R,2+G$1,FALSE),"---")</f>
        <v>---</v>
      </c>
      <c r="H238" s="74" t="str">
        <f>IFERROR(VLOOKUP($C238,Favorites!$B:$R,2+H$1,FALSE),"---")</f>
        <v>---</v>
      </c>
      <c r="I238" s="74" t="str">
        <f>IFERROR(VLOOKUP($C238,Favorites!$B:$R,2+I$1,FALSE),"---")</f>
        <v>---</v>
      </c>
      <c r="J238" s="74" t="str">
        <f>IFERROR(VLOOKUP($C238,Favorites!$B:$R,2+J$1,FALSE),"---")</f>
        <v>---</v>
      </c>
      <c r="K238" s="74" t="str">
        <f>IFERROR(VLOOKUP($C238,Favorites!$B:$R,2+K$1,FALSE),"---")</f>
        <v>---</v>
      </c>
      <c r="L238" s="74" t="str">
        <f>IFERROR(VLOOKUP($C238,Favorites!$B:$R,2+L$1,FALSE),"---")</f>
        <v>---</v>
      </c>
      <c r="M238" s="74" t="str">
        <f>IFERROR(VLOOKUP($C238,Favorites!$B:$R,2+M$1,FALSE),"---")</f>
        <v>---</v>
      </c>
      <c r="N238" s="74" t="str">
        <f>IFERROR(VLOOKUP($C238,Favorites!$B:$R,2+N$1,FALSE),"---")</f>
        <v>---</v>
      </c>
      <c r="O238" s="74" t="str">
        <f>IFERROR(VLOOKUP($C238,Favorites!$B:$R,2+O$1,FALSE),"---")</f>
        <v>---</v>
      </c>
      <c r="P238" s="74" t="str">
        <f>IFERROR(VLOOKUP($C238,Favorites!$B:$R,2+P$1,FALSE),"---")</f>
        <v>---</v>
      </c>
      <c r="Q238" s="74" t="str">
        <f>IFERROR(VLOOKUP($C238,Favorites!$B:$R,2+Q$1,FALSE),"---")</f>
        <v>---</v>
      </c>
      <c r="R238" s="74" t="str">
        <f>IFERROR(VLOOKUP($C238,Favorites!$B:$R,2+R$1,FALSE),"---")</f>
        <v>---</v>
      </c>
      <c r="S238" s="53" t="s">
        <v>1583</v>
      </c>
      <c r="T238" t="str">
        <f t="shared" si="3"/>
        <v>---------------------------------------------</v>
      </c>
    </row>
    <row r="239" spans="2:20" x14ac:dyDescent="0.2">
      <c r="B239" s="53" t="str">
        <f>VLOOKUP(C239,Mon!A:B,2,FALSE)</f>
        <v>DARKIsillen</v>
      </c>
      <c r="C239" s="48" t="s">
        <v>567</v>
      </c>
      <c r="D239" s="74" t="str">
        <f>IFERROR(VLOOKUP($C239,Favorites!$B:$R,2+D$1,FALSE),"---")</f>
        <v>---</v>
      </c>
      <c r="E239" s="74" t="str">
        <f>IFERROR(VLOOKUP($C239,Favorites!$B:$R,2+E$1,FALSE),"---")</f>
        <v>---</v>
      </c>
      <c r="F239" s="74" t="str">
        <f>IFERROR(VLOOKUP($C239,Favorites!$B:$R,2+F$1,FALSE),"---")</f>
        <v>---</v>
      </c>
      <c r="G239" s="74" t="str">
        <f>IFERROR(VLOOKUP($C239,Favorites!$B:$R,2+G$1,FALSE),"---")</f>
        <v>---</v>
      </c>
      <c r="H239" s="74" t="str">
        <f>IFERROR(VLOOKUP($C239,Favorites!$B:$R,2+H$1,FALSE),"---")</f>
        <v>---</v>
      </c>
      <c r="I239" s="74" t="str">
        <f>IFERROR(VLOOKUP($C239,Favorites!$B:$R,2+I$1,FALSE),"---")</f>
        <v>---</v>
      </c>
      <c r="J239" s="74" t="str">
        <f>IFERROR(VLOOKUP($C239,Favorites!$B:$R,2+J$1,FALSE),"---")</f>
        <v>---</v>
      </c>
      <c r="K239" s="74" t="str">
        <f>IFERROR(VLOOKUP($C239,Favorites!$B:$R,2+K$1,FALSE),"---")</f>
        <v>---</v>
      </c>
      <c r="L239" s="74" t="str">
        <f>IFERROR(VLOOKUP($C239,Favorites!$B:$R,2+L$1,FALSE),"---")</f>
        <v>---</v>
      </c>
      <c r="M239" s="74" t="str">
        <f>IFERROR(VLOOKUP($C239,Favorites!$B:$R,2+M$1,FALSE),"---")</f>
        <v>---</v>
      </c>
      <c r="N239" s="74" t="str">
        <f>IFERROR(VLOOKUP($C239,Favorites!$B:$R,2+N$1,FALSE),"---")</f>
        <v>---</v>
      </c>
      <c r="O239" s="74" t="str">
        <f>IFERROR(VLOOKUP($C239,Favorites!$B:$R,2+O$1,FALSE),"---")</f>
        <v>---</v>
      </c>
      <c r="P239" s="74" t="str">
        <f>IFERROR(VLOOKUP($C239,Favorites!$B:$R,2+P$1,FALSE),"---")</f>
        <v>---</v>
      </c>
      <c r="Q239" s="74" t="str">
        <f>IFERROR(VLOOKUP($C239,Favorites!$B:$R,2+Q$1,FALSE),"---")</f>
        <v>---</v>
      </c>
      <c r="R239" s="74" t="str">
        <f>IFERROR(VLOOKUP($C239,Favorites!$B:$R,2+R$1,FALSE),"---")</f>
        <v>---</v>
      </c>
      <c r="S239" s="53" t="s">
        <v>1583</v>
      </c>
      <c r="T239" t="str">
        <f t="shared" si="3"/>
        <v>---------------------------------------------</v>
      </c>
    </row>
    <row r="240" spans="2:20" x14ac:dyDescent="0.2">
      <c r="B240" s="53" t="str">
        <f>VLOOKUP(C240,Mon!A:B,2,FALSE)</f>
        <v>LIGHTIsis</v>
      </c>
      <c r="C240" s="48" t="s">
        <v>248</v>
      </c>
      <c r="D240" s="74" t="str">
        <f>IFERROR(VLOOKUP($C240,Favorites!$B:$R,2+D$1,FALSE),"---")</f>
        <v>---</v>
      </c>
      <c r="E240" s="74" t="str">
        <f>IFERROR(VLOOKUP($C240,Favorites!$B:$R,2+E$1,FALSE),"---")</f>
        <v>---</v>
      </c>
      <c r="F240" s="74" t="str">
        <f>IFERROR(VLOOKUP($C240,Favorites!$B:$R,2+F$1,FALSE),"---")</f>
        <v>---</v>
      </c>
      <c r="G240" s="74" t="str">
        <f>IFERROR(VLOOKUP($C240,Favorites!$B:$R,2+G$1,FALSE),"---")</f>
        <v>---</v>
      </c>
      <c r="H240" s="74" t="str">
        <f>IFERROR(VLOOKUP($C240,Favorites!$B:$R,2+H$1,FALSE),"---")</f>
        <v>---</v>
      </c>
      <c r="I240" s="74" t="str">
        <f>IFERROR(VLOOKUP($C240,Favorites!$B:$R,2+I$1,FALSE),"---")</f>
        <v>---</v>
      </c>
      <c r="J240" s="74" t="str">
        <f>IFERROR(VLOOKUP($C240,Favorites!$B:$R,2+J$1,FALSE),"---")</f>
        <v>---</v>
      </c>
      <c r="K240" s="74" t="str">
        <f>IFERROR(VLOOKUP($C240,Favorites!$B:$R,2+K$1,FALSE),"---")</f>
        <v>---</v>
      </c>
      <c r="L240" s="74" t="str">
        <f>IFERROR(VLOOKUP($C240,Favorites!$B:$R,2+L$1,FALSE),"---")</f>
        <v>---</v>
      </c>
      <c r="M240" s="74" t="str">
        <f>IFERROR(VLOOKUP($C240,Favorites!$B:$R,2+M$1,FALSE),"---")</f>
        <v>---</v>
      </c>
      <c r="N240" s="74" t="str">
        <f>IFERROR(VLOOKUP($C240,Favorites!$B:$R,2+N$1,FALSE),"---")</f>
        <v>---</v>
      </c>
      <c r="O240" s="74" t="str">
        <f>IFERROR(VLOOKUP($C240,Favorites!$B:$R,2+O$1,FALSE),"---")</f>
        <v>---</v>
      </c>
      <c r="P240" s="74" t="str">
        <f>IFERROR(VLOOKUP($C240,Favorites!$B:$R,2+P$1,FALSE),"---")</f>
        <v>---</v>
      </c>
      <c r="Q240" s="74" t="str">
        <f>IFERROR(VLOOKUP($C240,Favorites!$B:$R,2+Q$1,FALSE),"---")</f>
        <v>---</v>
      </c>
      <c r="R240" s="74" t="str">
        <f>IFERROR(VLOOKUP($C240,Favorites!$B:$R,2+R$1,FALSE),"---")</f>
        <v>---</v>
      </c>
      <c r="S240" s="53" t="s">
        <v>1583</v>
      </c>
      <c r="T240" t="str">
        <f t="shared" si="3"/>
        <v>---------------------------------------------</v>
      </c>
    </row>
    <row r="241" spans="2:20" x14ac:dyDescent="0.2">
      <c r="B241" s="53" t="str">
        <f>VLOOKUP(C241,Mon!A:B,2,FALSE)</f>
        <v>WINDIunu</v>
      </c>
      <c r="C241" s="48" t="s">
        <v>386</v>
      </c>
      <c r="D241" s="74" t="str">
        <f>IFERROR(VLOOKUP($C241,Favorites!$B:$R,2+D$1,FALSE),"---")</f>
        <v>---</v>
      </c>
      <c r="E241" s="74" t="str">
        <f>IFERROR(VLOOKUP($C241,Favorites!$B:$R,2+E$1,FALSE),"---")</f>
        <v>---</v>
      </c>
      <c r="F241" s="74" t="str">
        <f>IFERROR(VLOOKUP($C241,Favorites!$B:$R,2+F$1,FALSE),"---")</f>
        <v>---</v>
      </c>
      <c r="G241" s="74" t="str">
        <f>IFERROR(VLOOKUP($C241,Favorites!$B:$R,2+G$1,FALSE),"---")</f>
        <v>---</v>
      </c>
      <c r="H241" s="74" t="str">
        <f>IFERROR(VLOOKUP($C241,Favorites!$B:$R,2+H$1,FALSE),"---")</f>
        <v>---</v>
      </c>
      <c r="I241" s="74" t="str">
        <f>IFERROR(VLOOKUP($C241,Favorites!$B:$R,2+I$1,FALSE),"---")</f>
        <v>---</v>
      </c>
      <c r="J241" s="74" t="str">
        <f>IFERROR(VLOOKUP($C241,Favorites!$B:$R,2+J$1,FALSE),"---")</f>
        <v>---</v>
      </c>
      <c r="K241" s="74" t="str">
        <f>IFERROR(VLOOKUP($C241,Favorites!$B:$R,2+K$1,FALSE),"---")</f>
        <v>---</v>
      </c>
      <c r="L241" s="74" t="str">
        <f>IFERROR(VLOOKUP($C241,Favorites!$B:$R,2+L$1,FALSE),"---")</f>
        <v>---</v>
      </c>
      <c r="M241" s="74" t="str">
        <f>IFERROR(VLOOKUP($C241,Favorites!$B:$R,2+M$1,FALSE),"---")</f>
        <v>---</v>
      </c>
      <c r="N241" s="74" t="str">
        <f>IFERROR(VLOOKUP($C241,Favorites!$B:$R,2+N$1,FALSE),"---")</f>
        <v>---</v>
      </c>
      <c r="O241" s="74" t="str">
        <f>IFERROR(VLOOKUP($C241,Favorites!$B:$R,2+O$1,FALSE),"---")</f>
        <v>---</v>
      </c>
      <c r="P241" s="74" t="str">
        <f>IFERROR(VLOOKUP($C241,Favorites!$B:$R,2+P$1,FALSE),"---")</f>
        <v>---</v>
      </c>
      <c r="Q241" s="74" t="str">
        <f>IFERROR(VLOOKUP($C241,Favorites!$B:$R,2+Q$1,FALSE),"---")</f>
        <v>---</v>
      </c>
      <c r="R241" s="74" t="str">
        <f>IFERROR(VLOOKUP($C241,Favorites!$B:$R,2+R$1,FALSE),"---")</f>
        <v>---</v>
      </c>
      <c r="S241" s="53" t="s">
        <v>1583</v>
      </c>
      <c r="T241" t="str">
        <f t="shared" si="3"/>
        <v>---------------------------------------------</v>
      </c>
    </row>
    <row r="242" spans="2:20" x14ac:dyDescent="0.2">
      <c r="B242" s="53" t="str">
        <f>VLOOKUP(C242,Mon!A:B,2,FALSE)</f>
        <v>WATERIzaria</v>
      </c>
      <c r="C242" s="48" t="s">
        <v>527</v>
      </c>
      <c r="D242" s="74" t="str">
        <f>IFERROR(VLOOKUP($C242,Favorites!$B:$R,2+D$1,FALSE),"---")</f>
        <v>---</v>
      </c>
      <c r="E242" s="74" t="str">
        <f>IFERROR(VLOOKUP($C242,Favorites!$B:$R,2+E$1,FALSE),"---")</f>
        <v>---</v>
      </c>
      <c r="F242" s="74" t="str">
        <f>IFERROR(VLOOKUP($C242,Favorites!$B:$R,2+F$1,FALSE),"---")</f>
        <v>---</v>
      </c>
      <c r="G242" s="74" t="str">
        <f>IFERROR(VLOOKUP($C242,Favorites!$B:$R,2+G$1,FALSE),"---")</f>
        <v>---</v>
      </c>
      <c r="H242" s="74" t="str">
        <f>IFERROR(VLOOKUP($C242,Favorites!$B:$R,2+H$1,FALSE),"---")</f>
        <v>---</v>
      </c>
      <c r="I242" s="74" t="str">
        <f>IFERROR(VLOOKUP($C242,Favorites!$B:$R,2+I$1,FALSE),"---")</f>
        <v>---</v>
      </c>
      <c r="J242" s="74" t="str">
        <f>IFERROR(VLOOKUP($C242,Favorites!$B:$R,2+J$1,FALSE),"---")</f>
        <v>---</v>
      </c>
      <c r="K242" s="74" t="str">
        <f>IFERROR(VLOOKUP($C242,Favorites!$B:$R,2+K$1,FALSE),"---")</f>
        <v>---</v>
      </c>
      <c r="L242" s="74" t="str">
        <f>IFERROR(VLOOKUP($C242,Favorites!$B:$R,2+L$1,FALSE),"---")</f>
        <v>---</v>
      </c>
      <c r="M242" s="74" t="str">
        <f>IFERROR(VLOOKUP($C242,Favorites!$B:$R,2+M$1,FALSE),"---")</f>
        <v>---</v>
      </c>
      <c r="N242" s="74" t="str">
        <f>IFERROR(VLOOKUP($C242,Favorites!$B:$R,2+N$1,FALSE),"---")</f>
        <v>---</v>
      </c>
      <c r="O242" s="74" t="str">
        <f>IFERROR(VLOOKUP($C242,Favorites!$B:$R,2+O$1,FALSE),"---")</f>
        <v>---</v>
      </c>
      <c r="P242" s="74" t="str">
        <f>IFERROR(VLOOKUP($C242,Favorites!$B:$R,2+P$1,FALSE),"---")</f>
        <v>---</v>
      </c>
      <c r="Q242" s="74" t="str">
        <f>IFERROR(VLOOKUP($C242,Favorites!$B:$R,2+Q$1,FALSE),"---")</f>
        <v>---</v>
      </c>
      <c r="R242" s="74" t="str">
        <f>IFERROR(VLOOKUP($C242,Favorites!$B:$R,2+R$1,FALSE),"---")</f>
        <v>---</v>
      </c>
      <c r="S242" s="53" t="s">
        <v>1583</v>
      </c>
      <c r="T242" t="str">
        <f t="shared" si="3"/>
        <v>---------------------------------------------</v>
      </c>
    </row>
    <row r="243" spans="2:20" x14ac:dyDescent="0.2">
      <c r="B243" s="53" t="str">
        <f>VLOOKUP(C243,Mon!A:B,2,FALSE)</f>
        <v>DARKJaara</v>
      </c>
      <c r="C243" s="48" t="s">
        <v>352</v>
      </c>
      <c r="D243" s="74" t="str">
        <f>IFERROR(VLOOKUP($C243,Favorites!$B:$R,2+D$1,FALSE),"---")</f>
        <v>---</v>
      </c>
      <c r="E243" s="74" t="str">
        <f>IFERROR(VLOOKUP($C243,Favorites!$B:$R,2+E$1,FALSE),"---")</f>
        <v>---</v>
      </c>
      <c r="F243" s="74" t="str">
        <f>IFERROR(VLOOKUP($C243,Favorites!$B:$R,2+F$1,FALSE),"---")</f>
        <v>---</v>
      </c>
      <c r="G243" s="74" t="str">
        <f>IFERROR(VLOOKUP($C243,Favorites!$B:$R,2+G$1,FALSE),"---")</f>
        <v>---</v>
      </c>
      <c r="H243" s="74" t="str">
        <f>IFERROR(VLOOKUP($C243,Favorites!$B:$R,2+H$1,FALSE),"---")</f>
        <v>---</v>
      </c>
      <c r="I243" s="74" t="str">
        <f>IFERROR(VLOOKUP($C243,Favorites!$B:$R,2+I$1,FALSE),"---")</f>
        <v>---</v>
      </c>
      <c r="J243" s="74" t="str">
        <f>IFERROR(VLOOKUP($C243,Favorites!$B:$R,2+J$1,FALSE),"---")</f>
        <v>---</v>
      </c>
      <c r="K243" s="74" t="str">
        <f>IFERROR(VLOOKUP($C243,Favorites!$B:$R,2+K$1,FALSE),"---")</f>
        <v>---</v>
      </c>
      <c r="L243" s="74" t="str">
        <f>IFERROR(VLOOKUP($C243,Favorites!$B:$R,2+L$1,FALSE),"---")</f>
        <v>---</v>
      </c>
      <c r="M243" s="74" t="str">
        <f>IFERROR(VLOOKUP($C243,Favorites!$B:$R,2+M$1,FALSE),"---")</f>
        <v>---</v>
      </c>
      <c r="N243" s="74" t="str">
        <f>IFERROR(VLOOKUP($C243,Favorites!$B:$R,2+N$1,FALSE),"---")</f>
        <v>---</v>
      </c>
      <c r="O243" s="74" t="str">
        <f>IFERROR(VLOOKUP($C243,Favorites!$B:$R,2+O$1,FALSE),"---")</f>
        <v>---</v>
      </c>
      <c r="P243" s="74" t="str">
        <f>IFERROR(VLOOKUP($C243,Favorites!$B:$R,2+P$1,FALSE),"---")</f>
        <v>---</v>
      </c>
      <c r="Q243" s="74" t="str">
        <f>IFERROR(VLOOKUP($C243,Favorites!$B:$R,2+Q$1,FALSE),"---")</f>
        <v>---</v>
      </c>
      <c r="R243" s="74" t="str">
        <f>IFERROR(VLOOKUP($C243,Favorites!$B:$R,2+R$1,FALSE),"---")</f>
        <v>---</v>
      </c>
      <c r="S243" s="53" t="s">
        <v>1583</v>
      </c>
      <c r="T243" t="str">
        <f t="shared" si="3"/>
        <v>---------------------------------------------</v>
      </c>
    </row>
    <row r="244" spans="2:20" x14ac:dyDescent="0.2">
      <c r="B244" s="53" t="str">
        <f>VLOOKUP(C244,Mon!A:B,2,FALSE)</f>
        <v>DARKJackie</v>
      </c>
      <c r="C244" s="48" t="s">
        <v>584</v>
      </c>
      <c r="D244" s="74" t="str">
        <f>IFERROR(VLOOKUP($C244,Favorites!$B:$R,2+D$1,FALSE),"---")</f>
        <v>---</v>
      </c>
      <c r="E244" s="74" t="str">
        <f>IFERROR(VLOOKUP($C244,Favorites!$B:$R,2+E$1,FALSE),"---")</f>
        <v>---</v>
      </c>
      <c r="F244" s="74" t="str">
        <f>IFERROR(VLOOKUP($C244,Favorites!$B:$R,2+F$1,FALSE),"---")</f>
        <v>---</v>
      </c>
      <c r="G244" s="74" t="str">
        <f>IFERROR(VLOOKUP($C244,Favorites!$B:$R,2+G$1,FALSE),"---")</f>
        <v>---</v>
      </c>
      <c r="H244" s="74" t="str">
        <f>IFERROR(VLOOKUP($C244,Favorites!$B:$R,2+H$1,FALSE),"---")</f>
        <v>---</v>
      </c>
      <c r="I244" s="74" t="str">
        <f>IFERROR(VLOOKUP($C244,Favorites!$B:$R,2+I$1,FALSE),"---")</f>
        <v>---</v>
      </c>
      <c r="J244" s="74" t="str">
        <f>IFERROR(VLOOKUP($C244,Favorites!$B:$R,2+J$1,FALSE),"---")</f>
        <v>---</v>
      </c>
      <c r="K244" s="74" t="str">
        <f>IFERROR(VLOOKUP($C244,Favorites!$B:$R,2+K$1,FALSE),"---")</f>
        <v>---</v>
      </c>
      <c r="L244" s="74" t="str">
        <f>IFERROR(VLOOKUP($C244,Favorites!$B:$R,2+L$1,FALSE),"---")</f>
        <v>---</v>
      </c>
      <c r="M244" s="74" t="str">
        <f>IFERROR(VLOOKUP($C244,Favorites!$B:$R,2+M$1,FALSE),"---")</f>
        <v>---</v>
      </c>
      <c r="N244" s="74" t="str">
        <f>IFERROR(VLOOKUP($C244,Favorites!$B:$R,2+N$1,FALSE),"---")</f>
        <v>---</v>
      </c>
      <c r="O244" s="74" t="str">
        <f>IFERROR(VLOOKUP($C244,Favorites!$B:$R,2+O$1,FALSE),"---")</f>
        <v>---</v>
      </c>
      <c r="P244" s="74" t="str">
        <f>IFERROR(VLOOKUP($C244,Favorites!$B:$R,2+P$1,FALSE),"---")</f>
        <v>---</v>
      </c>
      <c r="Q244" s="74" t="str">
        <f>IFERROR(VLOOKUP($C244,Favorites!$B:$R,2+Q$1,FALSE),"---")</f>
        <v>---</v>
      </c>
      <c r="R244" s="74" t="str">
        <f>IFERROR(VLOOKUP($C244,Favorites!$B:$R,2+R$1,FALSE),"---")</f>
        <v>---</v>
      </c>
      <c r="S244" s="53" t="s">
        <v>1583</v>
      </c>
      <c r="T244" t="str">
        <f t="shared" si="3"/>
        <v>---------------------------------------------</v>
      </c>
    </row>
    <row r="245" spans="2:20" x14ac:dyDescent="0.2">
      <c r="B245" s="53" t="str">
        <f>VLOOKUP(C245,Mon!A:B,2,FALSE)</f>
        <v>LIGHTJager</v>
      </c>
      <c r="C245" s="48" t="s">
        <v>321</v>
      </c>
      <c r="D245" s="74" t="str">
        <f>IFERROR(VLOOKUP($C245,Favorites!$B:$R,2+D$1,FALSE),"---")</f>
        <v>---</v>
      </c>
      <c r="E245" s="74" t="str">
        <f>IFERROR(VLOOKUP($C245,Favorites!$B:$R,2+E$1,FALSE),"---")</f>
        <v>---</v>
      </c>
      <c r="F245" s="74" t="str">
        <f>IFERROR(VLOOKUP($C245,Favorites!$B:$R,2+F$1,FALSE),"---")</f>
        <v>---</v>
      </c>
      <c r="G245" s="74" t="str">
        <f>IFERROR(VLOOKUP($C245,Favorites!$B:$R,2+G$1,FALSE),"---")</f>
        <v>---</v>
      </c>
      <c r="H245" s="74" t="str">
        <f>IFERROR(VLOOKUP($C245,Favorites!$B:$R,2+H$1,FALSE),"---")</f>
        <v>---</v>
      </c>
      <c r="I245" s="74" t="str">
        <f>IFERROR(VLOOKUP($C245,Favorites!$B:$R,2+I$1,FALSE),"---")</f>
        <v>---</v>
      </c>
      <c r="J245" s="74" t="str">
        <f>IFERROR(VLOOKUP($C245,Favorites!$B:$R,2+J$1,FALSE),"---")</f>
        <v>---</v>
      </c>
      <c r="K245" s="74" t="str">
        <f>IFERROR(VLOOKUP($C245,Favorites!$B:$R,2+K$1,FALSE),"---")</f>
        <v>---</v>
      </c>
      <c r="L245" s="74" t="str">
        <f>IFERROR(VLOOKUP($C245,Favorites!$B:$R,2+L$1,FALSE),"---")</f>
        <v>---</v>
      </c>
      <c r="M245" s="74" t="str">
        <f>IFERROR(VLOOKUP($C245,Favorites!$B:$R,2+M$1,FALSE),"---")</f>
        <v>---</v>
      </c>
      <c r="N245" s="74" t="str">
        <f>IFERROR(VLOOKUP($C245,Favorites!$B:$R,2+N$1,FALSE),"---")</f>
        <v>---</v>
      </c>
      <c r="O245" s="74" t="str">
        <f>IFERROR(VLOOKUP($C245,Favorites!$B:$R,2+O$1,FALSE),"---")</f>
        <v>---</v>
      </c>
      <c r="P245" s="74" t="str">
        <f>IFERROR(VLOOKUP($C245,Favorites!$B:$R,2+P$1,FALSE),"---")</f>
        <v>---</v>
      </c>
      <c r="Q245" s="74" t="str">
        <f>IFERROR(VLOOKUP($C245,Favorites!$B:$R,2+Q$1,FALSE),"---")</f>
        <v>---</v>
      </c>
      <c r="R245" s="74" t="str">
        <f>IFERROR(VLOOKUP($C245,Favorites!$B:$R,2+R$1,FALSE),"---")</f>
        <v>---</v>
      </c>
      <c r="S245" s="53" t="s">
        <v>1583</v>
      </c>
      <c r="T245" t="str">
        <f t="shared" si="3"/>
        <v>---------------------------------------------</v>
      </c>
    </row>
    <row r="246" spans="2:20" x14ac:dyDescent="0.2">
      <c r="B246" s="53" t="str">
        <f>VLOOKUP(C246,Mon!A:B,2,FALSE)</f>
        <v>DARKJamie</v>
      </c>
      <c r="C246" s="48" t="s">
        <v>674</v>
      </c>
      <c r="D246" s="74" t="str">
        <f>IFERROR(VLOOKUP($C246,Favorites!$B:$R,2+D$1,FALSE),"---")</f>
        <v>---</v>
      </c>
      <c r="E246" s="74" t="str">
        <f>IFERROR(VLOOKUP($C246,Favorites!$B:$R,2+E$1,FALSE),"---")</f>
        <v>---</v>
      </c>
      <c r="F246" s="74" t="str">
        <f>IFERROR(VLOOKUP($C246,Favorites!$B:$R,2+F$1,FALSE),"---")</f>
        <v>---</v>
      </c>
      <c r="G246" s="74" t="str">
        <f>IFERROR(VLOOKUP($C246,Favorites!$B:$R,2+G$1,FALSE),"---")</f>
        <v>---</v>
      </c>
      <c r="H246" s="74" t="str">
        <f>IFERROR(VLOOKUP($C246,Favorites!$B:$R,2+H$1,FALSE),"---")</f>
        <v>---</v>
      </c>
      <c r="I246" s="74" t="str">
        <f>IFERROR(VLOOKUP($C246,Favorites!$B:$R,2+I$1,FALSE),"---")</f>
        <v>---</v>
      </c>
      <c r="J246" s="74" t="str">
        <f>IFERROR(VLOOKUP($C246,Favorites!$B:$R,2+J$1,FALSE),"---")</f>
        <v>---</v>
      </c>
      <c r="K246" s="74" t="str">
        <f>IFERROR(VLOOKUP($C246,Favorites!$B:$R,2+K$1,FALSE),"---")</f>
        <v>---</v>
      </c>
      <c r="L246" s="74" t="str">
        <f>IFERROR(VLOOKUP($C246,Favorites!$B:$R,2+L$1,FALSE),"---")</f>
        <v>---</v>
      </c>
      <c r="M246" s="74" t="str">
        <f>IFERROR(VLOOKUP($C246,Favorites!$B:$R,2+M$1,FALSE),"---")</f>
        <v>---</v>
      </c>
      <c r="N246" s="74" t="str">
        <f>IFERROR(VLOOKUP($C246,Favorites!$B:$R,2+N$1,FALSE),"---")</f>
        <v>---</v>
      </c>
      <c r="O246" s="74" t="str">
        <f>IFERROR(VLOOKUP($C246,Favorites!$B:$R,2+O$1,FALSE),"---")</f>
        <v>---</v>
      </c>
      <c r="P246" s="74" t="str">
        <f>IFERROR(VLOOKUP($C246,Favorites!$B:$R,2+P$1,FALSE),"---")</f>
        <v>---</v>
      </c>
      <c r="Q246" s="74" t="str">
        <f>IFERROR(VLOOKUP($C246,Favorites!$B:$R,2+Q$1,FALSE),"---")</f>
        <v>---</v>
      </c>
      <c r="R246" s="74" t="str">
        <f>IFERROR(VLOOKUP($C246,Favorites!$B:$R,2+R$1,FALSE),"---")</f>
        <v>---</v>
      </c>
      <c r="S246" s="53" t="s">
        <v>1583</v>
      </c>
      <c r="T246" t="str">
        <f t="shared" si="3"/>
        <v>---------------------------------------------</v>
      </c>
    </row>
    <row r="247" spans="2:20" x14ac:dyDescent="0.2">
      <c r="B247" s="53" t="str">
        <f>VLOOKUP(C247,Mon!A:B,2,FALSE)</f>
        <v>WINDJamire</v>
      </c>
      <c r="C247" s="48" t="s">
        <v>362</v>
      </c>
      <c r="D247" s="74" t="str">
        <f>IFERROR(VLOOKUP($C247,Favorites!$B:$R,2+D$1,FALSE),"---")</f>
        <v>---</v>
      </c>
      <c r="E247" s="74" t="str">
        <f>IFERROR(VLOOKUP($C247,Favorites!$B:$R,2+E$1,FALSE),"---")</f>
        <v>---</v>
      </c>
      <c r="F247" s="74" t="str">
        <f>IFERROR(VLOOKUP($C247,Favorites!$B:$R,2+F$1,FALSE),"---")</f>
        <v>---</v>
      </c>
      <c r="G247" s="74" t="str">
        <f>IFERROR(VLOOKUP($C247,Favorites!$B:$R,2+G$1,FALSE),"---")</f>
        <v>---</v>
      </c>
      <c r="H247" s="74" t="str">
        <f>IFERROR(VLOOKUP($C247,Favorites!$B:$R,2+H$1,FALSE),"---")</f>
        <v>---</v>
      </c>
      <c r="I247" s="74" t="str">
        <f>IFERROR(VLOOKUP($C247,Favorites!$B:$R,2+I$1,FALSE),"---")</f>
        <v>---</v>
      </c>
      <c r="J247" s="74" t="str">
        <f>IFERROR(VLOOKUP($C247,Favorites!$B:$R,2+J$1,FALSE),"---")</f>
        <v>---</v>
      </c>
      <c r="K247" s="74" t="str">
        <f>IFERROR(VLOOKUP($C247,Favorites!$B:$R,2+K$1,FALSE),"---")</f>
        <v>---</v>
      </c>
      <c r="L247" s="74" t="str">
        <f>IFERROR(VLOOKUP($C247,Favorites!$B:$R,2+L$1,FALSE),"---")</f>
        <v>---</v>
      </c>
      <c r="M247" s="74" t="str">
        <f>IFERROR(VLOOKUP($C247,Favorites!$B:$R,2+M$1,FALSE),"---")</f>
        <v>---</v>
      </c>
      <c r="N247" s="74" t="str">
        <f>IFERROR(VLOOKUP($C247,Favorites!$B:$R,2+N$1,FALSE),"---")</f>
        <v>---</v>
      </c>
      <c r="O247" s="74" t="str">
        <f>IFERROR(VLOOKUP($C247,Favorites!$B:$R,2+O$1,FALSE),"---")</f>
        <v>---</v>
      </c>
      <c r="P247" s="74" t="str">
        <f>IFERROR(VLOOKUP($C247,Favorites!$B:$R,2+P$1,FALSE),"---")</f>
        <v>---</v>
      </c>
      <c r="Q247" s="74" t="str">
        <f>IFERROR(VLOOKUP($C247,Favorites!$B:$R,2+Q$1,FALSE),"---")</f>
        <v>---</v>
      </c>
      <c r="R247" s="74" t="str">
        <f>IFERROR(VLOOKUP($C247,Favorites!$B:$R,2+R$1,FALSE),"---")</f>
        <v>---</v>
      </c>
      <c r="S247" s="53" t="s">
        <v>1583</v>
      </c>
      <c r="T247" t="str">
        <f t="shared" si="3"/>
        <v>---------------------------------------------</v>
      </c>
    </row>
    <row r="248" spans="2:20" x14ac:dyDescent="0.2">
      <c r="B248" s="53" t="str">
        <f>VLOOKUP(C248,Mon!A:B,2,FALSE)</f>
        <v>DARKJanssen</v>
      </c>
      <c r="C248" s="48" t="s">
        <v>823</v>
      </c>
      <c r="D248" s="74" t="str">
        <f>IFERROR(VLOOKUP($C248,Favorites!$B:$R,2+D$1,FALSE),"---")</f>
        <v>---</v>
      </c>
      <c r="E248" s="74" t="str">
        <f>IFERROR(VLOOKUP($C248,Favorites!$B:$R,2+E$1,FALSE),"---")</f>
        <v>---</v>
      </c>
      <c r="F248" s="74" t="str">
        <f>IFERROR(VLOOKUP($C248,Favorites!$B:$R,2+F$1,FALSE),"---")</f>
        <v>---</v>
      </c>
      <c r="G248" s="74" t="str">
        <f>IFERROR(VLOOKUP($C248,Favorites!$B:$R,2+G$1,FALSE),"---")</f>
        <v>---</v>
      </c>
      <c r="H248" s="74" t="str">
        <f>IFERROR(VLOOKUP($C248,Favorites!$B:$R,2+H$1,FALSE),"---")</f>
        <v>---</v>
      </c>
      <c r="I248" s="74" t="str">
        <f>IFERROR(VLOOKUP($C248,Favorites!$B:$R,2+I$1,FALSE),"---")</f>
        <v>---</v>
      </c>
      <c r="J248" s="74" t="str">
        <f>IFERROR(VLOOKUP($C248,Favorites!$B:$R,2+J$1,FALSE),"---")</f>
        <v>---</v>
      </c>
      <c r="K248" s="74" t="str">
        <f>IFERROR(VLOOKUP($C248,Favorites!$B:$R,2+K$1,FALSE),"---")</f>
        <v>---</v>
      </c>
      <c r="L248" s="74" t="str">
        <f>IFERROR(VLOOKUP($C248,Favorites!$B:$R,2+L$1,FALSE),"---")</f>
        <v>---</v>
      </c>
      <c r="M248" s="74" t="str">
        <f>IFERROR(VLOOKUP($C248,Favorites!$B:$R,2+M$1,FALSE),"---")</f>
        <v>---</v>
      </c>
      <c r="N248" s="74" t="str">
        <f>IFERROR(VLOOKUP($C248,Favorites!$B:$R,2+N$1,FALSE),"---")</f>
        <v>---</v>
      </c>
      <c r="O248" s="74" t="str">
        <f>IFERROR(VLOOKUP($C248,Favorites!$B:$R,2+O$1,FALSE),"---")</f>
        <v>---</v>
      </c>
      <c r="P248" s="74" t="str">
        <f>IFERROR(VLOOKUP($C248,Favorites!$B:$R,2+P$1,FALSE),"---")</f>
        <v>---</v>
      </c>
      <c r="Q248" s="74" t="str">
        <f>IFERROR(VLOOKUP($C248,Favorites!$B:$R,2+Q$1,FALSE),"---")</f>
        <v>---</v>
      </c>
      <c r="R248" s="74" t="str">
        <f>IFERROR(VLOOKUP($C248,Favorites!$B:$R,2+R$1,FALSE),"---")</f>
        <v>---</v>
      </c>
      <c r="S248" s="53" t="s">
        <v>1583</v>
      </c>
      <c r="T248" t="str">
        <f t="shared" si="3"/>
        <v>---------------------------------------------</v>
      </c>
    </row>
    <row r="249" spans="2:20" x14ac:dyDescent="0.2">
      <c r="B249" s="53" t="str">
        <f>VLOOKUP(C249,Mon!A:B,2,FALSE)</f>
        <v>LIGHTJansson</v>
      </c>
      <c r="C249" s="48" t="s">
        <v>824</v>
      </c>
      <c r="D249" s="74" t="str">
        <f>IFERROR(VLOOKUP($C249,Favorites!$B:$R,2+D$1,FALSE),"---")</f>
        <v>---</v>
      </c>
      <c r="E249" s="74" t="str">
        <f>IFERROR(VLOOKUP($C249,Favorites!$B:$R,2+E$1,FALSE),"---")</f>
        <v>---</v>
      </c>
      <c r="F249" s="74" t="str">
        <f>IFERROR(VLOOKUP($C249,Favorites!$B:$R,2+F$1,FALSE),"---")</f>
        <v>---</v>
      </c>
      <c r="G249" s="74" t="str">
        <f>IFERROR(VLOOKUP($C249,Favorites!$B:$R,2+G$1,FALSE),"---")</f>
        <v>---</v>
      </c>
      <c r="H249" s="74" t="str">
        <f>IFERROR(VLOOKUP($C249,Favorites!$B:$R,2+H$1,FALSE),"---")</f>
        <v>---</v>
      </c>
      <c r="I249" s="74" t="str">
        <f>IFERROR(VLOOKUP($C249,Favorites!$B:$R,2+I$1,FALSE),"---")</f>
        <v>---</v>
      </c>
      <c r="J249" s="74" t="str">
        <f>IFERROR(VLOOKUP($C249,Favorites!$B:$R,2+J$1,FALSE),"---")</f>
        <v>---</v>
      </c>
      <c r="K249" s="74" t="str">
        <f>IFERROR(VLOOKUP($C249,Favorites!$B:$R,2+K$1,FALSE),"---")</f>
        <v>---</v>
      </c>
      <c r="L249" s="74" t="str">
        <f>IFERROR(VLOOKUP($C249,Favorites!$B:$R,2+L$1,FALSE),"---")</f>
        <v>---</v>
      </c>
      <c r="M249" s="74" t="str">
        <f>IFERROR(VLOOKUP($C249,Favorites!$B:$R,2+M$1,FALSE),"---")</f>
        <v>---</v>
      </c>
      <c r="N249" s="74" t="str">
        <f>IFERROR(VLOOKUP($C249,Favorites!$B:$R,2+N$1,FALSE),"---")</f>
        <v>---</v>
      </c>
      <c r="O249" s="74" t="str">
        <f>IFERROR(VLOOKUP($C249,Favorites!$B:$R,2+O$1,FALSE),"---")</f>
        <v>---</v>
      </c>
      <c r="P249" s="74" t="str">
        <f>IFERROR(VLOOKUP($C249,Favorites!$B:$R,2+P$1,FALSE),"---")</f>
        <v>---</v>
      </c>
      <c r="Q249" s="74" t="str">
        <f>IFERROR(VLOOKUP($C249,Favorites!$B:$R,2+Q$1,FALSE),"---")</f>
        <v>---</v>
      </c>
      <c r="R249" s="74" t="str">
        <f>IFERROR(VLOOKUP($C249,Favorites!$B:$R,2+R$1,FALSE),"---")</f>
        <v>---</v>
      </c>
      <c r="S249" s="53" t="s">
        <v>1583</v>
      </c>
      <c r="T249" t="str">
        <f t="shared" si="3"/>
        <v>---------------------------------------------</v>
      </c>
    </row>
    <row r="250" spans="2:20" x14ac:dyDescent="0.2">
      <c r="B250" s="53" t="str">
        <f>VLOOKUP(C250,Mon!A:B,2,FALSE)</f>
        <v>FIREJean</v>
      </c>
      <c r="C250" s="63" t="s">
        <v>499</v>
      </c>
      <c r="D250" s="74" t="str">
        <f>IFERROR(VLOOKUP($C250,Favorites!$B:$R,2+D$1,FALSE),"---")</f>
        <v>---</v>
      </c>
      <c r="E250" s="74" t="str">
        <f>IFERROR(VLOOKUP($C250,Favorites!$B:$R,2+E$1,FALSE),"---")</f>
        <v>---</v>
      </c>
      <c r="F250" s="74" t="str">
        <f>IFERROR(VLOOKUP($C250,Favorites!$B:$R,2+F$1,FALSE),"---")</f>
        <v>---</v>
      </c>
      <c r="G250" s="74" t="str">
        <f>IFERROR(VLOOKUP($C250,Favorites!$B:$R,2+G$1,FALSE),"---")</f>
        <v>---</v>
      </c>
      <c r="H250" s="74" t="str">
        <f>IFERROR(VLOOKUP($C250,Favorites!$B:$R,2+H$1,FALSE),"---")</f>
        <v>---</v>
      </c>
      <c r="I250" s="74" t="str">
        <f>IFERROR(VLOOKUP($C250,Favorites!$B:$R,2+I$1,FALSE),"---")</f>
        <v>---</v>
      </c>
      <c r="J250" s="74" t="str">
        <f>IFERROR(VLOOKUP($C250,Favorites!$B:$R,2+J$1,FALSE),"---")</f>
        <v>---</v>
      </c>
      <c r="K250" s="74" t="str">
        <f>IFERROR(VLOOKUP($C250,Favorites!$B:$R,2+K$1,FALSE),"---")</f>
        <v>---</v>
      </c>
      <c r="L250" s="74" t="str">
        <f>IFERROR(VLOOKUP($C250,Favorites!$B:$R,2+L$1,FALSE),"---")</f>
        <v>---</v>
      </c>
      <c r="M250" s="74" t="str">
        <f>IFERROR(VLOOKUP($C250,Favorites!$B:$R,2+M$1,FALSE),"---")</f>
        <v>---</v>
      </c>
      <c r="N250" s="74" t="str">
        <f>IFERROR(VLOOKUP($C250,Favorites!$B:$R,2+N$1,FALSE),"---")</f>
        <v>---</v>
      </c>
      <c r="O250" s="74" t="str">
        <f>IFERROR(VLOOKUP($C250,Favorites!$B:$R,2+O$1,FALSE),"---")</f>
        <v>---</v>
      </c>
      <c r="P250" s="74" t="str">
        <f>IFERROR(VLOOKUP($C250,Favorites!$B:$R,2+P$1,FALSE),"---")</f>
        <v>---</v>
      </c>
      <c r="Q250" s="74" t="str">
        <f>IFERROR(VLOOKUP($C250,Favorites!$B:$R,2+Q$1,FALSE),"---")</f>
        <v>---</v>
      </c>
      <c r="R250" s="74" t="str">
        <f>IFERROR(VLOOKUP($C250,Favorites!$B:$R,2+R$1,FALSE),"---")</f>
        <v>---</v>
      </c>
      <c r="S250" s="53" t="s">
        <v>1583</v>
      </c>
      <c r="T250" t="str">
        <f t="shared" si="3"/>
        <v>---------------------------------------------</v>
      </c>
    </row>
    <row r="251" spans="2:20" x14ac:dyDescent="0.2">
      <c r="B251" s="53" t="str">
        <f>VLOOKUP(C251,Mon!A:B,2,FALSE)</f>
        <v>LIGHTJeanne</v>
      </c>
      <c r="C251" s="48" t="s">
        <v>177</v>
      </c>
      <c r="D251" s="74" t="str">
        <f>IFERROR(VLOOKUP($C251,Favorites!$B:$R,2+D$1,FALSE),"---")</f>
        <v>---</v>
      </c>
      <c r="E251" s="74" t="str">
        <f>IFERROR(VLOOKUP($C251,Favorites!$B:$R,2+E$1,FALSE),"---")</f>
        <v>---</v>
      </c>
      <c r="F251" s="74" t="str">
        <f>IFERROR(VLOOKUP($C251,Favorites!$B:$R,2+F$1,FALSE),"---")</f>
        <v>---</v>
      </c>
      <c r="G251" s="74" t="str">
        <f>IFERROR(VLOOKUP($C251,Favorites!$B:$R,2+G$1,FALSE),"---")</f>
        <v>---</v>
      </c>
      <c r="H251" s="74" t="str">
        <f>IFERROR(VLOOKUP($C251,Favorites!$B:$R,2+H$1,FALSE),"---")</f>
        <v>---</v>
      </c>
      <c r="I251" s="74" t="str">
        <f>IFERROR(VLOOKUP($C251,Favorites!$B:$R,2+I$1,FALSE),"---")</f>
        <v>---</v>
      </c>
      <c r="J251" s="74" t="str">
        <f>IFERROR(VLOOKUP($C251,Favorites!$B:$R,2+J$1,FALSE),"---")</f>
        <v>---</v>
      </c>
      <c r="K251" s="74" t="str">
        <f>IFERROR(VLOOKUP($C251,Favorites!$B:$R,2+K$1,FALSE),"---")</f>
        <v>---</v>
      </c>
      <c r="L251" s="74" t="str">
        <f>IFERROR(VLOOKUP($C251,Favorites!$B:$R,2+L$1,FALSE),"---")</f>
        <v>---</v>
      </c>
      <c r="M251" s="74" t="str">
        <f>IFERROR(VLOOKUP($C251,Favorites!$B:$R,2+M$1,FALSE),"---")</f>
        <v>---</v>
      </c>
      <c r="N251" s="74" t="str">
        <f>IFERROR(VLOOKUP($C251,Favorites!$B:$R,2+N$1,FALSE),"---")</f>
        <v>---</v>
      </c>
      <c r="O251" s="74" t="str">
        <f>IFERROR(VLOOKUP($C251,Favorites!$B:$R,2+O$1,FALSE),"---")</f>
        <v>---</v>
      </c>
      <c r="P251" s="74" t="str">
        <f>IFERROR(VLOOKUP($C251,Favorites!$B:$R,2+P$1,FALSE),"---")</f>
        <v>---</v>
      </c>
      <c r="Q251" s="74" t="str">
        <f>IFERROR(VLOOKUP($C251,Favorites!$B:$R,2+Q$1,FALSE),"---")</f>
        <v>---</v>
      </c>
      <c r="R251" s="74" t="str">
        <f>IFERROR(VLOOKUP($C251,Favorites!$B:$R,2+R$1,FALSE),"---")</f>
        <v>---</v>
      </c>
      <c r="S251" s="53" t="s">
        <v>1583</v>
      </c>
      <c r="T251" t="str">
        <f t="shared" si="3"/>
        <v>---------------------------------------------</v>
      </c>
    </row>
    <row r="252" spans="2:20" x14ac:dyDescent="0.2">
      <c r="B252" s="53" t="str">
        <f>VLOOKUP(C252,Mon!A:B,2,FALSE)</f>
        <v>FIREJeogun</v>
      </c>
      <c r="C252" s="48" t="s">
        <v>8</v>
      </c>
      <c r="D252" s="74" t="str">
        <f>IFERROR(VLOOKUP($C252,Favorites!$B:$R,2+D$1,FALSE),"---")</f>
        <v>---</v>
      </c>
      <c r="E252" s="74" t="str">
        <f>IFERROR(VLOOKUP($C252,Favorites!$B:$R,2+E$1,FALSE),"---")</f>
        <v>---</v>
      </c>
      <c r="F252" s="74" t="str">
        <f>IFERROR(VLOOKUP($C252,Favorites!$B:$R,2+F$1,FALSE),"---")</f>
        <v>---</v>
      </c>
      <c r="G252" s="74" t="str">
        <f>IFERROR(VLOOKUP($C252,Favorites!$B:$R,2+G$1,FALSE),"---")</f>
        <v>---</v>
      </c>
      <c r="H252" s="74" t="str">
        <f>IFERROR(VLOOKUP($C252,Favorites!$B:$R,2+H$1,FALSE),"---")</f>
        <v>---</v>
      </c>
      <c r="I252" s="74" t="str">
        <f>IFERROR(VLOOKUP($C252,Favorites!$B:$R,2+I$1,FALSE),"---")</f>
        <v>---</v>
      </c>
      <c r="J252" s="74" t="str">
        <f>IFERROR(VLOOKUP($C252,Favorites!$B:$R,2+J$1,FALSE),"---")</f>
        <v>---</v>
      </c>
      <c r="K252" s="74" t="str">
        <f>IFERROR(VLOOKUP($C252,Favorites!$B:$R,2+K$1,FALSE),"---")</f>
        <v>---</v>
      </c>
      <c r="L252" s="74" t="str">
        <f>IFERROR(VLOOKUP($C252,Favorites!$B:$R,2+L$1,FALSE),"---")</f>
        <v>---</v>
      </c>
      <c r="M252" s="74" t="str">
        <f>IFERROR(VLOOKUP($C252,Favorites!$B:$R,2+M$1,FALSE),"---")</f>
        <v>---</v>
      </c>
      <c r="N252" s="74" t="str">
        <f>IFERROR(VLOOKUP($C252,Favorites!$B:$R,2+N$1,FALSE),"---")</f>
        <v>---</v>
      </c>
      <c r="O252" s="74" t="str">
        <f>IFERROR(VLOOKUP($C252,Favorites!$B:$R,2+O$1,FALSE),"---")</f>
        <v>---</v>
      </c>
      <c r="P252" s="74" t="str">
        <f>IFERROR(VLOOKUP($C252,Favorites!$B:$R,2+P$1,FALSE),"---")</f>
        <v>---</v>
      </c>
      <c r="Q252" s="74" t="str">
        <f>IFERROR(VLOOKUP($C252,Favorites!$B:$R,2+Q$1,FALSE),"---")</f>
        <v>---</v>
      </c>
      <c r="R252" s="74" t="str">
        <f>IFERROR(VLOOKUP($C252,Favorites!$B:$R,2+R$1,FALSE),"---")</f>
        <v>---</v>
      </c>
      <c r="S252" s="53" t="s">
        <v>1583</v>
      </c>
      <c r="T252" t="str">
        <f t="shared" si="3"/>
        <v>---------------------------------------------</v>
      </c>
    </row>
    <row r="253" spans="2:20" x14ac:dyDescent="0.2">
      <c r="B253" s="53" t="str">
        <f>VLOOKUP(C253,Mon!A:B,2,FALSE)</f>
        <v>FIREJojo</v>
      </c>
      <c r="C253" s="48" t="s">
        <v>518</v>
      </c>
      <c r="D253" s="74" t="str">
        <f>IFERROR(VLOOKUP($C253,Favorites!$B:$R,2+D$1,FALSE),"---")</f>
        <v>---</v>
      </c>
      <c r="E253" s="74" t="str">
        <f>IFERROR(VLOOKUP($C253,Favorites!$B:$R,2+E$1,FALSE),"---")</f>
        <v>---</v>
      </c>
      <c r="F253" s="74" t="str">
        <f>IFERROR(VLOOKUP($C253,Favorites!$B:$R,2+F$1,FALSE),"---")</f>
        <v>---</v>
      </c>
      <c r="G253" s="74" t="str">
        <f>IFERROR(VLOOKUP($C253,Favorites!$B:$R,2+G$1,FALSE),"---")</f>
        <v>---</v>
      </c>
      <c r="H253" s="74" t="str">
        <f>IFERROR(VLOOKUP($C253,Favorites!$B:$R,2+H$1,FALSE),"---")</f>
        <v>---</v>
      </c>
      <c r="I253" s="74" t="str">
        <f>IFERROR(VLOOKUP($C253,Favorites!$B:$R,2+I$1,FALSE),"---")</f>
        <v>---</v>
      </c>
      <c r="J253" s="74" t="str">
        <f>IFERROR(VLOOKUP($C253,Favorites!$B:$R,2+J$1,FALSE),"---")</f>
        <v>---</v>
      </c>
      <c r="K253" s="74" t="str">
        <f>IFERROR(VLOOKUP($C253,Favorites!$B:$R,2+K$1,FALSE),"---")</f>
        <v>---</v>
      </c>
      <c r="L253" s="74" t="str">
        <f>IFERROR(VLOOKUP($C253,Favorites!$B:$R,2+L$1,FALSE),"---")</f>
        <v>---</v>
      </c>
      <c r="M253" s="74" t="str">
        <f>IFERROR(VLOOKUP($C253,Favorites!$B:$R,2+M$1,FALSE),"---")</f>
        <v>---</v>
      </c>
      <c r="N253" s="74" t="str">
        <f>IFERROR(VLOOKUP($C253,Favorites!$B:$R,2+N$1,FALSE),"---")</f>
        <v>---</v>
      </c>
      <c r="O253" s="74" t="str">
        <f>IFERROR(VLOOKUP($C253,Favorites!$B:$R,2+O$1,FALSE),"---")</f>
        <v>---</v>
      </c>
      <c r="P253" s="74" t="str">
        <f>IFERROR(VLOOKUP($C253,Favorites!$B:$R,2+P$1,FALSE),"---")</f>
        <v>---</v>
      </c>
      <c r="Q253" s="74" t="str">
        <f>IFERROR(VLOOKUP($C253,Favorites!$B:$R,2+Q$1,FALSE),"---")</f>
        <v>---</v>
      </c>
      <c r="R253" s="74" t="str">
        <f>IFERROR(VLOOKUP($C253,Favorites!$B:$R,2+R$1,FALSE),"---")</f>
        <v>---</v>
      </c>
      <c r="S253" s="53" t="s">
        <v>1583</v>
      </c>
      <c r="T253" t="str">
        <f t="shared" si="3"/>
        <v>---------------------------------------------</v>
      </c>
    </row>
    <row r="254" spans="2:20" x14ac:dyDescent="0.2">
      <c r="B254" s="53" t="str">
        <f>VLOOKUP(C254,Mon!A:B,2,FALSE)</f>
        <v>WATERJosephine</v>
      </c>
      <c r="C254" s="48" t="s">
        <v>174</v>
      </c>
      <c r="D254" s="74" t="str">
        <f>IFERROR(VLOOKUP($C254,Favorites!$B:$R,2+D$1,FALSE),"---")</f>
        <v>---</v>
      </c>
      <c r="E254" s="74" t="str">
        <f>IFERROR(VLOOKUP($C254,Favorites!$B:$R,2+E$1,FALSE),"---")</f>
        <v>---</v>
      </c>
      <c r="F254" s="74" t="str">
        <f>IFERROR(VLOOKUP($C254,Favorites!$B:$R,2+F$1,FALSE),"---")</f>
        <v>---</v>
      </c>
      <c r="G254" s="74" t="str">
        <f>IFERROR(VLOOKUP($C254,Favorites!$B:$R,2+G$1,FALSE),"---")</f>
        <v>---</v>
      </c>
      <c r="H254" s="74" t="str">
        <f>IFERROR(VLOOKUP($C254,Favorites!$B:$R,2+H$1,FALSE),"---")</f>
        <v>---</v>
      </c>
      <c r="I254" s="74" t="str">
        <f>IFERROR(VLOOKUP($C254,Favorites!$B:$R,2+I$1,FALSE),"---")</f>
        <v>---</v>
      </c>
      <c r="J254" s="74" t="str">
        <f>IFERROR(VLOOKUP($C254,Favorites!$B:$R,2+J$1,FALSE),"---")</f>
        <v>---</v>
      </c>
      <c r="K254" s="74" t="str">
        <f>IFERROR(VLOOKUP($C254,Favorites!$B:$R,2+K$1,FALSE),"---")</f>
        <v>---</v>
      </c>
      <c r="L254" s="74" t="str">
        <f>IFERROR(VLOOKUP($C254,Favorites!$B:$R,2+L$1,FALSE),"---")</f>
        <v>---</v>
      </c>
      <c r="M254" s="74" t="str">
        <f>IFERROR(VLOOKUP($C254,Favorites!$B:$R,2+M$1,FALSE),"---")</f>
        <v>---</v>
      </c>
      <c r="N254" s="74" t="str">
        <f>IFERROR(VLOOKUP($C254,Favorites!$B:$R,2+N$1,FALSE),"---")</f>
        <v>---</v>
      </c>
      <c r="O254" s="74" t="str">
        <f>IFERROR(VLOOKUP($C254,Favorites!$B:$R,2+O$1,FALSE),"---")</f>
        <v>---</v>
      </c>
      <c r="P254" s="74" t="str">
        <f>IFERROR(VLOOKUP($C254,Favorites!$B:$R,2+P$1,FALSE),"---")</f>
        <v>---</v>
      </c>
      <c r="Q254" s="74" t="str">
        <f>IFERROR(VLOOKUP($C254,Favorites!$B:$R,2+Q$1,FALSE),"---")</f>
        <v>---</v>
      </c>
      <c r="R254" s="74" t="str">
        <f>IFERROR(VLOOKUP($C254,Favorites!$B:$R,2+R$1,FALSE),"---")</f>
        <v>---</v>
      </c>
      <c r="S254" s="53" t="s">
        <v>1583</v>
      </c>
      <c r="T254" t="str">
        <f t="shared" si="3"/>
        <v>---------------------------------------------</v>
      </c>
    </row>
    <row r="255" spans="2:20" x14ac:dyDescent="0.2">
      <c r="B255" s="53" t="str">
        <f>VLOOKUP(C255,Mon!A:B,2,FALSE)</f>
        <v>DARKJubelle</v>
      </c>
      <c r="C255" s="48" t="s">
        <v>690</v>
      </c>
      <c r="D255" s="74" t="str">
        <f>IFERROR(VLOOKUP($C255,Favorites!$B:$R,2+D$1,FALSE),"---")</f>
        <v>---</v>
      </c>
      <c r="E255" s="74" t="str">
        <f>IFERROR(VLOOKUP($C255,Favorites!$B:$R,2+E$1,FALSE),"---")</f>
        <v>---</v>
      </c>
      <c r="F255" s="74" t="str">
        <f>IFERROR(VLOOKUP($C255,Favorites!$B:$R,2+F$1,FALSE),"---")</f>
        <v>---</v>
      </c>
      <c r="G255" s="74" t="str">
        <f>IFERROR(VLOOKUP($C255,Favorites!$B:$R,2+G$1,FALSE),"---")</f>
        <v>---</v>
      </c>
      <c r="H255" s="74" t="str">
        <f>IFERROR(VLOOKUP($C255,Favorites!$B:$R,2+H$1,FALSE),"---")</f>
        <v>---</v>
      </c>
      <c r="I255" s="74" t="str">
        <f>IFERROR(VLOOKUP($C255,Favorites!$B:$R,2+I$1,FALSE),"---")</f>
        <v>---</v>
      </c>
      <c r="J255" s="74" t="str">
        <f>IFERROR(VLOOKUP($C255,Favorites!$B:$R,2+J$1,FALSE),"---")</f>
        <v>---</v>
      </c>
      <c r="K255" s="74" t="str">
        <f>IFERROR(VLOOKUP($C255,Favorites!$B:$R,2+K$1,FALSE),"---")</f>
        <v>---</v>
      </c>
      <c r="L255" s="74" t="str">
        <f>IFERROR(VLOOKUP($C255,Favorites!$B:$R,2+L$1,FALSE),"---")</f>
        <v>---</v>
      </c>
      <c r="M255" s="74" t="str">
        <f>IFERROR(VLOOKUP($C255,Favorites!$B:$R,2+M$1,FALSE),"---")</f>
        <v>---</v>
      </c>
      <c r="N255" s="74" t="str">
        <f>IFERROR(VLOOKUP($C255,Favorites!$B:$R,2+N$1,FALSE),"---")</f>
        <v>---</v>
      </c>
      <c r="O255" s="74" t="str">
        <f>IFERROR(VLOOKUP($C255,Favorites!$B:$R,2+O$1,FALSE),"---")</f>
        <v>---</v>
      </c>
      <c r="P255" s="74" t="str">
        <f>IFERROR(VLOOKUP($C255,Favorites!$B:$R,2+P$1,FALSE),"---")</f>
        <v>---</v>
      </c>
      <c r="Q255" s="74" t="str">
        <f>IFERROR(VLOOKUP($C255,Favorites!$B:$R,2+Q$1,FALSE),"---")</f>
        <v>---</v>
      </c>
      <c r="R255" s="74" t="str">
        <f>IFERROR(VLOOKUP($C255,Favorites!$B:$R,2+R$1,FALSE),"---")</f>
        <v>---</v>
      </c>
      <c r="S255" s="53" t="s">
        <v>1583</v>
      </c>
      <c r="T255" t="str">
        <f t="shared" si="3"/>
        <v>---------------------------------------------</v>
      </c>
    </row>
    <row r="256" spans="2:20" x14ac:dyDescent="0.2">
      <c r="B256" s="53" t="str">
        <f>VLOOKUP(C256,Mon!A:B,2,FALSE)</f>
        <v>LIGHTJulianne</v>
      </c>
      <c r="C256" s="48" t="s">
        <v>496</v>
      </c>
      <c r="D256" s="74" t="str">
        <f>IFERROR(VLOOKUP($C256,Favorites!$B:$R,2+D$1,FALSE),"---")</f>
        <v>---</v>
      </c>
      <c r="E256" s="74" t="str">
        <f>IFERROR(VLOOKUP($C256,Favorites!$B:$R,2+E$1,FALSE),"---")</f>
        <v>---</v>
      </c>
      <c r="F256" s="74" t="str">
        <f>IFERROR(VLOOKUP($C256,Favorites!$B:$R,2+F$1,FALSE),"---")</f>
        <v>---</v>
      </c>
      <c r="G256" s="74" t="str">
        <f>IFERROR(VLOOKUP($C256,Favorites!$B:$R,2+G$1,FALSE),"---")</f>
        <v>---</v>
      </c>
      <c r="H256" s="74" t="str">
        <f>IFERROR(VLOOKUP($C256,Favorites!$B:$R,2+H$1,FALSE),"---")</f>
        <v>---</v>
      </c>
      <c r="I256" s="74" t="str">
        <f>IFERROR(VLOOKUP($C256,Favorites!$B:$R,2+I$1,FALSE),"---")</f>
        <v>---</v>
      </c>
      <c r="J256" s="74" t="str">
        <f>IFERROR(VLOOKUP($C256,Favorites!$B:$R,2+J$1,FALSE),"---")</f>
        <v>---</v>
      </c>
      <c r="K256" s="74" t="str">
        <f>IFERROR(VLOOKUP($C256,Favorites!$B:$R,2+K$1,FALSE),"---")</f>
        <v>---</v>
      </c>
      <c r="L256" s="74" t="str">
        <f>IFERROR(VLOOKUP($C256,Favorites!$B:$R,2+L$1,FALSE),"---")</f>
        <v>---</v>
      </c>
      <c r="M256" s="74" t="str">
        <f>IFERROR(VLOOKUP($C256,Favorites!$B:$R,2+M$1,FALSE),"---")</f>
        <v>---</v>
      </c>
      <c r="N256" s="74" t="str">
        <f>IFERROR(VLOOKUP($C256,Favorites!$B:$R,2+N$1,FALSE),"---")</f>
        <v>---</v>
      </c>
      <c r="O256" s="74" t="str">
        <f>IFERROR(VLOOKUP($C256,Favorites!$B:$R,2+O$1,FALSE),"---")</f>
        <v>---</v>
      </c>
      <c r="P256" s="74" t="str">
        <f>IFERROR(VLOOKUP($C256,Favorites!$B:$R,2+P$1,FALSE),"---")</f>
        <v>---</v>
      </c>
      <c r="Q256" s="74" t="str">
        <f>IFERROR(VLOOKUP($C256,Favorites!$B:$R,2+Q$1,FALSE),"---")</f>
        <v>---</v>
      </c>
      <c r="R256" s="74" t="str">
        <f>IFERROR(VLOOKUP($C256,Favorites!$B:$R,2+R$1,FALSE),"---")</f>
        <v>---</v>
      </c>
      <c r="S256" s="53" t="s">
        <v>1583</v>
      </c>
      <c r="T256" t="str">
        <f t="shared" si="3"/>
        <v>---------------------------------------------</v>
      </c>
    </row>
    <row r="257" spans="2:20" x14ac:dyDescent="0.2">
      <c r="B257" s="53" t="str">
        <f>VLOOKUP(C257,Mon!A:B,2,FALSE)</f>
        <v>WATERJulie</v>
      </c>
      <c r="C257" s="48" t="s">
        <v>507</v>
      </c>
      <c r="D257" s="74" t="str">
        <f>IFERROR(VLOOKUP($C257,Favorites!$B:$R,2+D$1,FALSE),"---")</f>
        <v>---</v>
      </c>
      <c r="E257" s="74" t="str">
        <f>IFERROR(VLOOKUP($C257,Favorites!$B:$R,2+E$1,FALSE),"---")</f>
        <v>---</v>
      </c>
      <c r="F257" s="74" t="str">
        <f>IFERROR(VLOOKUP($C257,Favorites!$B:$R,2+F$1,FALSE),"---")</f>
        <v>---</v>
      </c>
      <c r="G257" s="74" t="str">
        <f>IFERROR(VLOOKUP($C257,Favorites!$B:$R,2+G$1,FALSE),"---")</f>
        <v>---</v>
      </c>
      <c r="H257" s="74" t="str">
        <f>IFERROR(VLOOKUP($C257,Favorites!$B:$R,2+H$1,FALSE),"---")</f>
        <v>---</v>
      </c>
      <c r="I257" s="74" t="str">
        <f>IFERROR(VLOOKUP($C257,Favorites!$B:$R,2+I$1,FALSE),"---")</f>
        <v>---</v>
      </c>
      <c r="J257" s="74" t="str">
        <f>IFERROR(VLOOKUP($C257,Favorites!$B:$R,2+J$1,FALSE),"---")</f>
        <v>---</v>
      </c>
      <c r="K257" s="74" t="str">
        <f>IFERROR(VLOOKUP($C257,Favorites!$B:$R,2+K$1,FALSE),"---")</f>
        <v>---</v>
      </c>
      <c r="L257" s="74" t="str">
        <f>IFERROR(VLOOKUP($C257,Favorites!$B:$R,2+L$1,FALSE),"---")</f>
        <v>---</v>
      </c>
      <c r="M257" s="74" t="str">
        <f>IFERROR(VLOOKUP($C257,Favorites!$B:$R,2+M$1,FALSE),"---")</f>
        <v>---</v>
      </c>
      <c r="N257" s="74" t="str">
        <f>IFERROR(VLOOKUP($C257,Favorites!$B:$R,2+N$1,FALSE),"---")</f>
        <v>---</v>
      </c>
      <c r="O257" s="74" t="str">
        <f>IFERROR(VLOOKUP($C257,Favorites!$B:$R,2+O$1,FALSE),"---")</f>
        <v>---</v>
      </c>
      <c r="P257" s="74" t="str">
        <f>IFERROR(VLOOKUP($C257,Favorites!$B:$R,2+P$1,FALSE),"---")</f>
        <v>---</v>
      </c>
      <c r="Q257" s="74" t="str">
        <f>IFERROR(VLOOKUP($C257,Favorites!$B:$R,2+Q$1,FALSE),"---")</f>
        <v>---</v>
      </c>
      <c r="R257" s="74" t="str">
        <f>IFERROR(VLOOKUP($C257,Favorites!$B:$R,2+R$1,FALSE),"---")</f>
        <v>---</v>
      </c>
      <c r="S257" s="53" t="s">
        <v>1583</v>
      </c>
      <c r="T257" t="str">
        <f t="shared" si="3"/>
        <v>---------------------------------------------</v>
      </c>
    </row>
    <row r="258" spans="2:20" x14ac:dyDescent="0.2">
      <c r="B258" s="53" t="str">
        <f>VLOOKUP(C258,Mon!A:B,2,FALSE)</f>
        <v>WINDJulien</v>
      </c>
      <c r="C258" s="48" t="s">
        <v>500</v>
      </c>
      <c r="D258" s="74" t="str">
        <f>IFERROR(VLOOKUP($C258,Favorites!$B:$R,2+D$1,FALSE),"---")</f>
        <v>---</v>
      </c>
      <c r="E258" s="74" t="str">
        <f>IFERROR(VLOOKUP($C258,Favorites!$B:$R,2+E$1,FALSE),"---")</f>
        <v>---</v>
      </c>
      <c r="F258" s="74" t="str">
        <f>IFERROR(VLOOKUP($C258,Favorites!$B:$R,2+F$1,FALSE),"---")</f>
        <v>---</v>
      </c>
      <c r="G258" s="74" t="str">
        <f>IFERROR(VLOOKUP($C258,Favorites!$B:$R,2+G$1,FALSE),"---")</f>
        <v>---</v>
      </c>
      <c r="H258" s="74" t="str">
        <f>IFERROR(VLOOKUP($C258,Favorites!$B:$R,2+H$1,FALSE),"---")</f>
        <v>---</v>
      </c>
      <c r="I258" s="74" t="str">
        <f>IFERROR(VLOOKUP($C258,Favorites!$B:$R,2+I$1,FALSE),"---")</f>
        <v>---</v>
      </c>
      <c r="J258" s="74" t="str">
        <f>IFERROR(VLOOKUP($C258,Favorites!$B:$R,2+J$1,FALSE),"---")</f>
        <v>---</v>
      </c>
      <c r="K258" s="74" t="str">
        <f>IFERROR(VLOOKUP($C258,Favorites!$B:$R,2+K$1,FALSE),"---")</f>
        <v>---</v>
      </c>
      <c r="L258" s="74" t="str">
        <f>IFERROR(VLOOKUP($C258,Favorites!$B:$R,2+L$1,FALSE),"---")</f>
        <v>---</v>
      </c>
      <c r="M258" s="74" t="str">
        <f>IFERROR(VLOOKUP($C258,Favorites!$B:$R,2+M$1,FALSE),"---")</f>
        <v>---</v>
      </c>
      <c r="N258" s="74" t="str">
        <f>IFERROR(VLOOKUP($C258,Favorites!$B:$R,2+N$1,FALSE),"---")</f>
        <v>---</v>
      </c>
      <c r="O258" s="74" t="str">
        <f>IFERROR(VLOOKUP($C258,Favorites!$B:$R,2+O$1,FALSE),"---")</f>
        <v>---</v>
      </c>
      <c r="P258" s="74" t="str">
        <f>IFERROR(VLOOKUP($C258,Favorites!$B:$R,2+P$1,FALSE),"---")</f>
        <v>---</v>
      </c>
      <c r="Q258" s="74" t="str">
        <f>IFERROR(VLOOKUP($C258,Favorites!$B:$R,2+Q$1,FALSE),"---")</f>
        <v>---</v>
      </c>
      <c r="R258" s="74" t="str">
        <f>IFERROR(VLOOKUP($C258,Favorites!$B:$R,2+R$1,FALSE),"---")</f>
        <v>---</v>
      </c>
      <c r="S258" s="53" t="s">
        <v>1583</v>
      </c>
      <c r="T258" t="str">
        <f t="shared" si="3"/>
        <v>---------------------------------------------</v>
      </c>
    </row>
    <row r="259" spans="2:20" x14ac:dyDescent="0.2">
      <c r="B259" s="53" t="str">
        <f>VLOOKUP(C259,Mon!A:B,2,FALSE)</f>
        <v>DARKJultan</v>
      </c>
      <c r="C259" s="48" t="s">
        <v>835</v>
      </c>
      <c r="D259" s="74" t="str">
        <f>IFERROR(VLOOKUP($C259,Favorites!$B:$R,2+D$1,FALSE),"---")</f>
        <v>---</v>
      </c>
      <c r="E259" s="74" t="str">
        <f>IFERROR(VLOOKUP($C259,Favorites!$B:$R,2+E$1,FALSE),"---")</f>
        <v>---</v>
      </c>
      <c r="F259" s="74" t="str">
        <f>IFERROR(VLOOKUP($C259,Favorites!$B:$R,2+F$1,FALSE),"---")</f>
        <v>---</v>
      </c>
      <c r="G259" s="74" t="str">
        <f>IFERROR(VLOOKUP($C259,Favorites!$B:$R,2+G$1,FALSE),"---")</f>
        <v>---</v>
      </c>
      <c r="H259" s="74" t="str">
        <f>IFERROR(VLOOKUP($C259,Favorites!$B:$R,2+H$1,FALSE),"---")</f>
        <v>---</v>
      </c>
      <c r="I259" s="74" t="str">
        <f>IFERROR(VLOOKUP($C259,Favorites!$B:$R,2+I$1,FALSE),"---")</f>
        <v>---</v>
      </c>
      <c r="J259" s="74" t="str">
        <f>IFERROR(VLOOKUP($C259,Favorites!$B:$R,2+J$1,FALSE),"---")</f>
        <v>---</v>
      </c>
      <c r="K259" s="74" t="str">
        <f>IFERROR(VLOOKUP($C259,Favorites!$B:$R,2+K$1,FALSE),"---")</f>
        <v>---</v>
      </c>
      <c r="L259" s="74" t="str">
        <f>IFERROR(VLOOKUP($C259,Favorites!$B:$R,2+L$1,FALSE),"---")</f>
        <v>---</v>
      </c>
      <c r="M259" s="74" t="str">
        <f>IFERROR(VLOOKUP($C259,Favorites!$B:$R,2+M$1,FALSE),"---")</f>
        <v>---</v>
      </c>
      <c r="N259" s="74" t="str">
        <f>IFERROR(VLOOKUP($C259,Favorites!$B:$R,2+N$1,FALSE),"---")</f>
        <v>---</v>
      </c>
      <c r="O259" s="74" t="str">
        <f>IFERROR(VLOOKUP($C259,Favorites!$B:$R,2+O$1,FALSE),"---")</f>
        <v>---</v>
      </c>
      <c r="P259" s="74" t="str">
        <f>IFERROR(VLOOKUP($C259,Favorites!$B:$R,2+P$1,FALSE),"---")</f>
        <v>---</v>
      </c>
      <c r="Q259" s="74" t="str">
        <f>IFERROR(VLOOKUP($C259,Favorites!$B:$R,2+Q$1,FALSE),"---")</f>
        <v>---</v>
      </c>
      <c r="R259" s="74" t="str">
        <f>IFERROR(VLOOKUP($C259,Favorites!$B:$R,2+R$1,FALSE),"---")</f>
        <v>---</v>
      </c>
      <c r="S259" s="53" t="s">
        <v>1583</v>
      </c>
      <c r="T259" t="str">
        <f t="shared" ref="T259:T322" si="4">D259&amp;E259&amp;F259&amp;G259&amp;H259&amp;I259&amp;J259&amp;K259&amp;L259&amp;M259&amp;N259&amp;O259&amp;P259&amp;Q259&amp;R259</f>
        <v>---------------------------------------------</v>
      </c>
    </row>
    <row r="260" spans="2:20" x14ac:dyDescent="0.2">
      <c r="B260" s="53" t="str">
        <f>VLOOKUP(C260,Mon!A:B,2,FALSE)</f>
        <v>DARKJumaline</v>
      </c>
      <c r="C260" s="48" t="s">
        <v>715</v>
      </c>
      <c r="D260" s="74" t="str">
        <f>IFERROR(VLOOKUP($C260,Favorites!$B:$R,2+D$1,FALSE),"---")</f>
        <v>---</v>
      </c>
      <c r="E260" s="74" t="str">
        <f>IFERROR(VLOOKUP($C260,Favorites!$B:$R,2+E$1,FALSE),"---")</f>
        <v>---</v>
      </c>
      <c r="F260" s="74" t="str">
        <f>IFERROR(VLOOKUP($C260,Favorites!$B:$R,2+F$1,FALSE),"---")</f>
        <v>---</v>
      </c>
      <c r="G260" s="74" t="str">
        <f>IFERROR(VLOOKUP($C260,Favorites!$B:$R,2+G$1,FALSE),"---")</f>
        <v>---</v>
      </c>
      <c r="H260" s="74" t="str">
        <f>IFERROR(VLOOKUP($C260,Favorites!$B:$R,2+H$1,FALSE),"---")</f>
        <v>---</v>
      </c>
      <c r="I260" s="74" t="str">
        <f>IFERROR(VLOOKUP($C260,Favorites!$B:$R,2+I$1,FALSE),"---")</f>
        <v>---</v>
      </c>
      <c r="J260" s="74" t="str">
        <f>IFERROR(VLOOKUP($C260,Favorites!$B:$R,2+J$1,FALSE),"---")</f>
        <v>---</v>
      </c>
      <c r="K260" s="74" t="str">
        <f>IFERROR(VLOOKUP($C260,Favorites!$B:$R,2+K$1,FALSE),"---")</f>
        <v>---</v>
      </c>
      <c r="L260" s="74" t="str">
        <f>IFERROR(VLOOKUP($C260,Favorites!$B:$R,2+L$1,FALSE),"---")</f>
        <v>---</v>
      </c>
      <c r="M260" s="74" t="str">
        <f>IFERROR(VLOOKUP($C260,Favorites!$B:$R,2+M$1,FALSE),"---")</f>
        <v>---</v>
      </c>
      <c r="N260" s="74" t="str">
        <f>IFERROR(VLOOKUP($C260,Favorites!$B:$R,2+N$1,FALSE),"---")</f>
        <v>---</v>
      </c>
      <c r="O260" s="74" t="str">
        <f>IFERROR(VLOOKUP($C260,Favorites!$B:$R,2+O$1,FALSE),"---")</f>
        <v>---</v>
      </c>
      <c r="P260" s="74" t="str">
        <f>IFERROR(VLOOKUP($C260,Favorites!$B:$R,2+P$1,FALSE),"---")</f>
        <v>---</v>
      </c>
      <c r="Q260" s="74" t="str">
        <f>IFERROR(VLOOKUP($C260,Favorites!$B:$R,2+Q$1,FALSE),"---")</f>
        <v>---</v>
      </c>
      <c r="R260" s="74" t="str">
        <f>IFERROR(VLOOKUP($C260,Favorites!$B:$R,2+R$1,FALSE),"---")</f>
        <v>---</v>
      </c>
      <c r="S260" s="53" t="s">
        <v>1583</v>
      </c>
      <c r="T260" t="str">
        <f t="shared" si="4"/>
        <v>---------------------------------------------</v>
      </c>
    </row>
    <row r="261" spans="2:20" x14ac:dyDescent="0.2">
      <c r="B261" s="53" t="str">
        <f>VLOOKUP(C261,Mon!A:B,2,FALSE)</f>
        <v>FIREJun</v>
      </c>
      <c r="C261" s="63" t="s">
        <v>819</v>
      </c>
      <c r="D261" s="74" t="str">
        <f>IFERROR(VLOOKUP($C261,Favorites!$B:$R,2+D$1,FALSE),"---")</f>
        <v>---</v>
      </c>
      <c r="E261" s="74" t="str">
        <f>IFERROR(VLOOKUP($C261,Favorites!$B:$R,2+E$1,FALSE),"---")</f>
        <v>---</v>
      </c>
      <c r="F261" s="74" t="str">
        <f>IFERROR(VLOOKUP($C261,Favorites!$B:$R,2+F$1,FALSE),"---")</f>
        <v>---</v>
      </c>
      <c r="G261" s="74" t="str">
        <f>IFERROR(VLOOKUP($C261,Favorites!$B:$R,2+G$1,FALSE),"---")</f>
        <v>---</v>
      </c>
      <c r="H261" s="74" t="str">
        <f>IFERROR(VLOOKUP($C261,Favorites!$B:$R,2+H$1,FALSE),"---")</f>
        <v>---</v>
      </c>
      <c r="I261" s="74" t="str">
        <f>IFERROR(VLOOKUP($C261,Favorites!$B:$R,2+I$1,FALSE),"---")</f>
        <v>---</v>
      </c>
      <c r="J261" s="74" t="str">
        <f>IFERROR(VLOOKUP($C261,Favorites!$B:$R,2+J$1,FALSE),"---")</f>
        <v>---</v>
      </c>
      <c r="K261" s="74" t="str">
        <f>IFERROR(VLOOKUP($C261,Favorites!$B:$R,2+K$1,FALSE),"---")</f>
        <v>---</v>
      </c>
      <c r="L261" s="74" t="str">
        <f>IFERROR(VLOOKUP($C261,Favorites!$B:$R,2+L$1,FALSE),"---")</f>
        <v>---</v>
      </c>
      <c r="M261" s="74" t="str">
        <f>IFERROR(VLOOKUP($C261,Favorites!$B:$R,2+M$1,FALSE),"---")</f>
        <v>---</v>
      </c>
      <c r="N261" s="74" t="str">
        <f>IFERROR(VLOOKUP($C261,Favorites!$B:$R,2+N$1,FALSE),"---")</f>
        <v>---</v>
      </c>
      <c r="O261" s="74" t="str">
        <f>IFERROR(VLOOKUP($C261,Favorites!$B:$R,2+O$1,FALSE),"---")</f>
        <v>---</v>
      </c>
      <c r="P261" s="74" t="str">
        <f>IFERROR(VLOOKUP($C261,Favorites!$B:$R,2+P$1,FALSE),"---")</f>
        <v>---</v>
      </c>
      <c r="Q261" s="74" t="str">
        <f>IFERROR(VLOOKUP($C261,Favorites!$B:$R,2+Q$1,FALSE),"---")</f>
        <v>---</v>
      </c>
      <c r="R261" s="74" t="str">
        <f>IFERROR(VLOOKUP($C261,Favorites!$B:$R,2+R$1,FALSE),"---")</f>
        <v>---</v>
      </c>
      <c r="S261" s="53" t="s">
        <v>1583</v>
      </c>
      <c r="T261" t="str">
        <f t="shared" si="4"/>
        <v>---------------------------------------------</v>
      </c>
    </row>
    <row r="262" spans="2:20" x14ac:dyDescent="0.2">
      <c r="B262" s="53" t="str">
        <f>VLOOKUP(C262,Mon!A:B,2,FALSE)</f>
        <v>FIREJuno</v>
      </c>
      <c r="C262" s="48" t="s">
        <v>335</v>
      </c>
      <c r="D262" s="74" t="str">
        <f>IFERROR(VLOOKUP($C262,Favorites!$B:$R,2+D$1,FALSE),"---")</f>
        <v>---</v>
      </c>
      <c r="E262" s="74" t="str">
        <f>IFERROR(VLOOKUP($C262,Favorites!$B:$R,2+E$1,FALSE),"---")</f>
        <v>---</v>
      </c>
      <c r="F262" s="74" t="str">
        <f>IFERROR(VLOOKUP($C262,Favorites!$B:$R,2+F$1,FALSE),"---")</f>
        <v>---</v>
      </c>
      <c r="G262" s="74" t="str">
        <f>IFERROR(VLOOKUP($C262,Favorites!$B:$R,2+G$1,FALSE),"---")</f>
        <v>---</v>
      </c>
      <c r="H262" s="74" t="str">
        <f>IFERROR(VLOOKUP($C262,Favorites!$B:$R,2+H$1,FALSE),"---")</f>
        <v>---</v>
      </c>
      <c r="I262" s="74" t="str">
        <f>IFERROR(VLOOKUP($C262,Favorites!$B:$R,2+I$1,FALSE),"---")</f>
        <v>---</v>
      </c>
      <c r="J262" s="74" t="str">
        <f>IFERROR(VLOOKUP($C262,Favorites!$B:$R,2+J$1,FALSE),"---")</f>
        <v>---</v>
      </c>
      <c r="K262" s="74" t="str">
        <f>IFERROR(VLOOKUP($C262,Favorites!$B:$R,2+K$1,FALSE),"---")</f>
        <v>---</v>
      </c>
      <c r="L262" s="74" t="str">
        <f>IFERROR(VLOOKUP($C262,Favorites!$B:$R,2+L$1,FALSE),"---")</f>
        <v>---</v>
      </c>
      <c r="M262" s="74" t="str">
        <f>IFERROR(VLOOKUP($C262,Favorites!$B:$R,2+M$1,FALSE),"---")</f>
        <v>---</v>
      </c>
      <c r="N262" s="74" t="str">
        <f>IFERROR(VLOOKUP($C262,Favorites!$B:$R,2+N$1,FALSE),"---")</f>
        <v>---</v>
      </c>
      <c r="O262" s="74" t="str">
        <f>IFERROR(VLOOKUP($C262,Favorites!$B:$R,2+O$1,FALSE),"---")</f>
        <v>---</v>
      </c>
      <c r="P262" s="74" t="str">
        <f>IFERROR(VLOOKUP($C262,Favorites!$B:$R,2+P$1,FALSE),"---")</f>
        <v>---</v>
      </c>
      <c r="Q262" s="74" t="str">
        <f>IFERROR(VLOOKUP($C262,Favorites!$B:$R,2+Q$1,FALSE),"---")</f>
        <v>---</v>
      </c>
      <c r="R262" s="74" t="str">
        <f>IFERROR(VLOOKUP($C262,Favorites!$B:$R,2+R$1,FALSE),"---")</f>
        <v>---</v>
      </c>
      <c r="S262" s="53" t="s">
        <v>1583</v>
      </c>
      <c r="T262" t="str">
        <f t="shared" si="4"/>
        <v>---------------------------------------------</v>
      </c>
    </row>
    <row r="263" spans="2:20" x14ac:dyDescent="0.2">
      <c r="B263" s="53" t="str">
        <f>VLOOKUP(C263,Mon!A:B,2,FALSE)</f>
        <v>LIGHTKabilla</v>
      </c>
      <c r="C263" s="48" t="s">
        <v>759</v>
      </c>
      <c r="D263" s="74" t="str">
        <f>IFERROR(VLOOKUP($C263,Favorites!$B:$R,2+D$1,FALSE),"---")</f>
        <v>---</v>
      </c>
      <c r="E263" s="74" t="str">
        <f>IFERROR(VLOOKUP($C263,Favorites!$B:$R,2+E$1,FALSE),"---")</f>
        <v>---</v>
      </c>
      <c r="F263" s="74" t="str">
        <f>IFERROR(VLOOKUP($C263,Favorites!$B:$R,2+F$1,FALSE),"---")</f>
        <v>---</v>
      </c>
      <c r="G263" s="74" t="str">
        <f>IFERROR(VLOOKUP($C263,Favorites!$B:$R,2+G$1,FALSE),"---")</f>
        <v>---</v>
      </c>
      <c r="H263" s="74" t="str">
        <f>IFERROR(VLOOKUP($C263,Favorites!$B:$R,2+H$1,FALSE),"---")</f>
        <v>---</v>
      </c>
      <c r="I263" s="74" t="str">
        <f>IFERROR(VLOOKUP($C263,Favorites!$B:$R,2+I$1,FALSE),"---")</f>
        <v>---</v>
      </c>
      <c r="J263" s="74" t="str">
        <f>IFERROR(VLOOKUP($C263,Favorites!$B:$R,2+J$1,FALSE),"---")</f>
        <v>---</v>
      </c>
      <c r="K263" s="74" t="str">
        <f>IFERROR(VLOOKUP($C263,Favorites!$B:$R,2+K$1,FALSE),"---")</f>
        <v>---</v>
      </c>
      <c r="L263" s="74" t="str">
        <f>IFERROR(VLOOKUP($C263,Favorites!$B:$R,2+L$1,FALSE),"---")</f>
        <v>---</v>
      </c>
      <c r="M263" s="74" t="str">
        <f>IFERROR(VLOOKUP($C263,Favorites!$B:$R,2+M$1,FALSE),"---")</f>
        <v>---</v>
      </c>
      <c r="N263" s="74" t="str">
        <f>IFERROR(VLOOKUP($C263,Favorites!$B:$R,2+N$1,FALSE),"---")</f>
        <v>---</v>
      </c>
      <c r="O263" s="74" t="str">
        <f>IFERROR(VLOOKUP($C263,Favorites!$B:$R,2+O$1,FALSE),"---")</f>
        <v>---</v>
      </c>
      <c r="P263" s="74" t="str">
        <f>IFERROR(VLOOKUP($C263,Favorites!$B:$R,2+P$1,FALSE),"---")</f>
        <v>---</v>
      </c>
      <c r="Q263" s="74" t="str">
        <f>IFERROR(VLOOKUP($C263,Favorites!$B:$R,2+Q$1,FALSE),"---")</f>
        <v>---</v>
      </c>
      <c r="R263" s="74" t="str">
        <f>IFERROR(VLOOKUP($C263,Favorites!$B:$R,2+R$1,FALSE),"---")</f>
        <v>---</v>
      </c>
      <c r="S263" s="53" t="s">
        <v>1583</v>
      </c>
      <c r="T263" t="str">
        <f t="shared" si="4"/>
        <v>---------------------------------------------</v>
      </c>
    </row>
    <row r="264" spans="2:20" x14ac:dyDescent="0.2">
      <c r="B264" s="53" t="str">
        <f>VLOOKUP(C264,Mon!A:B,2,FALSE)</f>
        <v>WATERKacey</v>
      </c>
      <c r="C264" s="48" t="s">
        <v>805</v>
      </c>
      <c r="D264" s="74" t="str">
        <f>IFERROR(VLOOKUP($C264,Favorites!$B:$R,2+D$1,FALSE),"---")</f>
        <v>---</v>
      </c>
      <c r="E264" s="74" t="str">
        <f>IFERROR(VLOOKUP($C264,Favorites!$B:$R,2+E$1,FALSE),"---")</f>
        <v>---</v>
      </c>
      <c r="F264" s="74" t="str">
        <f>IFERROR(VLOOKUP($C264,Favorites!$B:$R,2+F$1,FALSE),"---")</f>
        <v>---</v>
      </c>
      <c r="G264" s="74" t="str">
        <f>IFERROR(VLOOKUP($C264,Favorites!$B:$R,2+G$1,FALSE),"---")</f>
        <v>---</v>
      </c>
      <c r="H264" s="74" t="str">
        <f>IFERROR(VLOOKUP($C264,Favorites!$B:$R,2+H$1,FALSE),"---")</f>
        <v>---</v>
      </c>
      <c r="I264" s="74" t="str">
        <f>IFERROR(VLOOKUP($C264,Favorites!$B:$R,2+I$1,FALSE),"---")</f>
        <v>---</v>
      </c>
      <c r="J264" s="74" t="str">
        <f>IFERROR(VLOOKUP($C264,Favorites!$B:$R,2+J$1,FALSE),"---")</f>
        <v>---</v>
      </c>
      <c r="K264" s="74" t="str">
        <f>IFERROR(VLOOKUP($C264,Favorites!$B:$R,2+K$1,FALSE),"---")</f>
        <v>---</v>
      </c>
      <c r="L264" s="74" t="str">
        <f>IFERROR(VLOOKUP($C264,Favorites!$B:$R,2+L$1,FALSE),"---")</f>
        <v>---</v>
      </c>
      <c r="M264" s="74" t="str">
        <f>IFERROR(VLOOKUP($C264,Favorites!$B:$R,2+M$1,FALSE),"---")</f>
        <v>---</v>
      </c>
      <c r="N264" s="74" t="str">
        <f>IFERROR(VLOOKUP($C264,Favorites!$B:$R,2+N$1,FALSE),"---")</f>
        <v>---</v>
      </c>
      <c r="O264" s="74" t="str">
        <f>IFERROR(VLOOKUP($C264,Favorites!$B:$R,2+O$1,FALSE),"---")</f>
        <v>---</v>
      </c>
      <c r="P264" s="74" t="str">
        <f>IFERROR(VLOOKUP($C264,Favorites!$B:$R,2+P$1,FALSE),"---")</f>
        <v>---</v>
      </c>
      <c r="Q264" s="74" t="str">
        <f>IFERROR(VLOOKUP($C264,Favorites!$B:$R,2+Q$1,FALSE),"---")</f>
        <v>---</v>
      </c>
      <c r="R264" s="74" t="str">
        <f>IFERROR(VLOOKUP($C264,Favorites!$B:$R,2+R$1,FALSE),"---")</f>
        <v>---</v>
      </c>
      <c r="S264" s="53" t="s">
        <v>1583</v>
      </c>
      <c r="T264" t="str">
        <f t="shared" si="4"/>
        <v>---------------------------------------------</v>
      </c>
    </row>
    <row r="265" spans="2:20" x14ac:dyDescent="0.2">
      <c r="B265" s="53" t="str">
        <f>VLOOKUP(C265,Mon!A:B,2,FALSE)</f>
        <v>FIREKahli</v>
      </c>
      <c r="C265" s="48" t="s">
        <v>714</v>
      </c>
      <c r="D265" s="74" t="str">
        <f>IFERROR(VLOOKUP($C265,Favorites!$B:$R,2+D$1,FALSE),"---")</f>
        <v>---</v>
      </c>
      <c r="E265" s="74" t="str">
        <f>IFERROR(VLOOKUP($C265,Favorites!$B:$R,2+E$1,FALSE),"---")</f>
        <v>---</v>
      </c>
      <c r="F265" s="74" t="str">
        <f>IFERROR(VLOOKUP($C265,Favorites!$B:$R,2+F$1,FALSE),"---")</f>
        <v>---</v>
      </c>
      <c r="G265" s="74" t="str">
        <f>IFERROR(VLOOKUP($C265,Favorites!$B:$R,2+G$1,FALSE),"---")</f>
        <v>---</v>
      </c>
      <c r="H265" s="74" t="str">
        <f>IFERROR(VLOOKUP($C265,Favorites!$B:$R,2+H$1,FALSE),"---")</f>
        <v>---</v>
      </c>
      <c r="I265" s="74" t="str">
        <f>IFERROR(VLOOKUP($C265,Favorites!$B:$R,2+I$1,FALSE),"---")</f>
        <v>---</v>
      </c>
      <c r="J265" s="74" t="str">
        <f>IFERROR(VLOOKUP($C265,Favorites!$B:$R,2+J$1,FALSE),"---")</f>
        <v>---</v>
      </c>
      <c r="K265" s="74" t="str">
        <f>IFERROR(VLOOKUP($C265,Favorites!$B:$R,2+K$1,FALSE),"---")</f>
        <v>---</v>
      </c>
      <c r="L265" s="74" t="str">
        <f>IFERROR(VLOOKUP($C265,Favorites!$B:$R,2+L$1,FALSE),"---")</f>
        <v>---</v>
      </c>
      <c r="M265" s="74" t="str">
        <f>IFERROR(VLOOKUP($C265,Favorites!$B:$R,2+M$1,FALSE),"---")</f>
        <v>---</v>
      </c>
      <c r="N265" s="74" t="str">
        <f>IFERROR(VLOOKUP($C265,Favorites!$B:$R,2+N$1,FALSE),"---")</f>
        <v>---</v>
      </c>
      <c r="O265" s="74" t="str">
        <f>IFERROR(VLOOKUP($C265,Favorites!$B:$R,2+O$1,FALSE),"---")</f>
        <v>---</v>
      </c>
      <c r="P265" s="74" t="str">
        <f>IFERROR(VLOOKUP($C265,Favorites!$B:$R,2+P$1,FALSE),"---")</f>
        <v>---</v>
      </c>
      <c r="Q265" s="74" t="str">
        <f>IFERROR(VLOOKUP($C265,Favorites!$B:$R,2+Q$1,FALSE),"---")</f>
        <v>---</v>
      </c>
      <c r="R265" s="74" t="str">
        <f>IFERROR(VLOOKUP($C265,Favorites!$B:$R,2+R$1,FALSE),"---")</f>
        <v>---</v>
      </c>
      <c r="S265" s="53" t="s">
        <v>1583</v>
      </c>
      <c r="T265" t="str">
        <f t="shared" si="4"/>
        <v>---------------------------------------------</v>
      </c>
    </row>
    <row r="266" spans="2:20" x14ac:dyDescent="0.2">
      <c r="B266" s="53" t="str">
        <f>VLOOKUP(C266,Mon!A:B,2,FALSE)</f>
        <v>WATERKahn</v>
      </c>
      <c r="C266" s="48" t="s">
        <v>726</v>
      </c>
      <c r="D266" s="74" t="str">
        <f>IFERROR(VLOOKUP($C266,Favorites!$B:$R,2+D$1,FALSE),"---")</f>
        <v>---</v>
      </c>
      <c r="E266" s="74" t="str">
        <f>IFERROR(VLOOKUP($C266,Favorites!$B:$R,2+E$1,FALSE),"---")</f>
        <v>---</v>
      </c>
      <c r="F266" s="74" t="str">
        <f>IFERROR(VLOOKUP($C266,Favorites!$B:$R,2+F$1,FALSE),"---")</f>
        <v>---</v>
      </c>
      <c r="G266" s="74" t="str">
        <f>IFERROR(VLOOKUP($C266,Favorites!$B:$R,2+G$1,FALSE),"---")</f>
        <v>---</v>
      </c>
      <c r="H266" s="74" t="str">
        <f>IFERROR(VLOOKUP($C266,Favorites!$B:$R,2+H$1,FALSE),"---")</f>
        <v>---</v>
      </c>
      <c r="I266" s="74" t="str">
        <f>IFERROR(VLOOKUP($C266,Favorites!$B:$R,2+I$1,FALSE),"---")</f>
        <v>---</v>
      </c>
      <c r="J266" s="74" t="str">
        <f>IFERROR(VLOOKUP($C266,Favorites!$B:$R,2+J$1,FALSE),"---")</f>
        <v>---</v>
      </c>
      <c r="K266" s="74" t="str">
        <f>IFERROR(VLOOKUP($C266,Favorites!$B:$R,2+K$1,FALSE),"---")</f>
        <v>---</v>
      </c>
      <c r="L266" s="74" t="str">
        <f>IFERROR(VLOOKUP($C266,Favorites!$B:$R,2+L$1,FALSE),"---")</f>
        <v>---</v>
      </c>
      <c r="M266" s="74" t="str">
        <f>IFERROR(VLOOKUP($C266,Favorites!$B:$R,2+M$1,FALSE),"---")</f>
        <v>---</v>
      </c>
      <c r="N266" s="74" t="str">
        <f>IFERROR(VLOOKUP($C266,Favorites!$B:$R,2+N$1,FALSE),"---")</f>
        <v>---</v>
      </c>
      <c r="O266" s="74" t="str">
        <f>IFERROR(VLOOKUP($C266,Favorites!$B:$R,2+O$1,FALSE),"---")</f>
        <v>---</v>
      </c>
      <c r="P266" s="74" t="str">
        <f>IFERROR(VLOOKUP($C266,Favorites!$B:$R,2+P$1,FALSE),"---")</f>
        <v>---</v>
      </c>
      <c r="Q266" s="74" t="str">
        <f>IFERROR(VLOOKUP($C266,Favorites!$B:$R,2+Q$1,FALSE),"---")</f>
        <v>---</v>
      </c>
      <c r="R266" s="74" t="str">
        <f>IFERROR(VLOOKUP($C266,Favorites!$B:$R,2+R$1,FALSE),"---")</f>
        <v>---</v>
      </c>
      <c r="S266" s="53" t="s">
        <v>1583</v>
      </c>
      <c r="T266" t="str">
        <f t="shared" si="4"/>
        <v>---------------------------------------------</v>
      </c>
    </row>
    <row r="267" spans="2:20" x14ac:dyDescent="0.2">
      <c r="B267" s="53" t="str">
        <f>VLOOKUP(C267,Mon!A:B,2,FALSE)</f>
        <v>FIREKai'en</v>
      </c>
      <c r="C267" s="48" t="s">
        <v>689</v>
      </c>
      <c r="D267" s="74" t="str">
        <f>IFERROR(VLOOKUP($C267,Favorites!$B:$R,2+D$1,FALSE),"---")</f>
        <v>---</v>
      </c>
      <c r="E267" s="74" t="str">
        <f>IFERROR(VLOOKUP($C267,Favorites!$B:$R,2+E$1,FALSE),"---")</f>
        <v>---</v>
      </c>
      <c r="F267" s="74" t="str">
        <f>IFERROR(VLOOKUP($C267,Favorites!$B:$R,2+F$1,FALSE),"---")</f>
        <v>---</v>
      </c>
      <c r="G267" s="74" t="str">
        <f>IFERROR(VLOOKUP($C267,Favorites!$B:$R,2+G$1,FALSE),"---")</f>
        <v>---</v>
      </c>
      <c r="H267" s="74" t="str">
        <f>IFERROR(VLOOKUP($C267,Favorites!$B:$R,2+H$1,FALSE),"---")</f>
        <v>---</v>
      </c>
      <c r="I267" s="74" t="str">
        <f>IFERROR(VLOOKUP($C267,Favorites!$B:$R,2+I$1,FALSE),"---")</f>
        <v>---</v>
      </c>
      <c r="J267" s="74" t="str">
        <f>IFERROR(VLOOKUP($C267,Favorites!$B:$R,2+J$1,FALSE),"---")</f>
        <v>---</v>
      </c>
      <c r="K267" s="74" t="str">
        <f>IFERROR(VLOOKUP($C267,Favorites!$B:$R,2+K$1,FALSE),"---")</f>
        <v>---</v>
      </c>
      <c r="L267" s="74" t="str">
        <f>IFERROR(VLOOKUP($C267,Favorites!$B:$R,2+L$1,FALSE),"---")</f>
        <v>---</v>
      </c>
      <c r="M267" s="74" t="str">
        <f>IFERROR(VLOOKUP($C267,Favorites!$B:$R,2+M$1,FALSE),"---")</f>
        <v>---</v>
      </c>
      <c r="N267" s="74" t="str">
        <f>IFERROR(VLOOKUP($C267,Favorites!$B:$R,2+N$1,FALSE),"---")</f>
        <v>---</v>
      </c>
      <c r="O267" s="74" t="str">
        <f>IFERROR(VLOOKUP($C267,Favorites!$B:$R,2+O$1,FALSE),"---")</f>
        <v>---</v>
      </c>
      <c r="P267" s="74" t="str">
        <f>IFERROR(VLOOKUP($C267,Favorites!$B:$R,2+P$1,FALSE),"---")</f>
        <v>---</v>
      </c>
      <c r="Q267" s="74" t="str">
        <f>IFERROR(VLOOKUP($C267,Favorites!$B:$R,2+Q$1,FALSE),"---")</f>
        <v>---</v>
      </c>
      <c r="R267" s="74" t="str">
        <f>IFERROR(VLOOKUP($C267,Favorites!$B:$R,2+R$1,FALSE),"---")</f>
        <v>---</v>
      </c>
      <c r="S267" s="53" t="s">
        <v>1583</v>
      </c>
      <c r="T267" t="str">
        <f t="shared" si="4"/>
        <v>---------------------------------------------</v>
      </c>
    </row>
    <row r="268" spans="2:20" x14ac:dyDescent="0.2">
      <c r="B268" s="53" t="str">
        <f>VLOOKUP(C268,Mon!A:B,2,FALSE)</f>
        <v>WATERKaimann</v>
      </c>
      <c r="C268" s="48" t="s">
        <v>746</v>
      </c>
      <c r="D268" s="74" t="str">
        <f>IFERROR(VLOOKUP($C268,Favorites!$B:$R,2+D$1,FALSE),"---")</f>
        <v>---</v>
      </c>
      <c r="E268" s="74" t="str">
        <f>IFERROR(VLOOKUP($C268,Favorites!$B:$R,2+E$1,FALSE),"---")</f>
        <v>---</v>
      </c>
      <c r="F268" s="74" t="str">
        <f>IFERROR(VLOOKUP($C268,Favorites!$B:$R,2+F$1,FALSE),"---")</f>
        <v>---</v>
      </c>
      <c r="G268" s="74" t="str">
        <f>IFERROR(VLOOKUP($C268,Favorites!$B:$R,2+G$1,FALSE),"---")</f>
        <v>---</v>
      </c>
      <c r="H268" s="74" t="str">
        <f>IFERROR(VLOOKUP($C268,Favorites!$B:$R,2+H$1,FALSE),"---")</f>
        <v>---</v>
      </c>
      <c r="I268" s="74" t="str">
        <f>IFERROR(VLOOKUP($C268,Favorites!$B:$R,2+I$1,FALSE),"---")</f>
        <v>---</v>
      </c>
      <c r="J268" s="74" t="str">
        <f>IFERROR(VLOOKUP($C268,Favorites!$B:$R,2+J$1,FALSE),"---")</f>
        <v>---</v>
      </c>
      <c r="K268" s="74" t="str">
        <f>IFERROR(VLOOKUP($C268,Favorites!$B:$R,2+K$1,FALSE),"---")</f>
        <v>---</v>
      </c>
      <c r="L268" s="74" t="str">
        <f>IFERROR(VLOOKUP($C268,Favorites!$B:$R,2+L$1,FALSE),"---")</f>
        <v>---</v>
      </c>
      <c r="M268" s="74" t="str">
        <f>IFERROR(VLOOKUP($C268,Favorites!$B:$R,2+M$1,FALSE),"---")</f>
        <v>---</v>
      </c>
      <c r="N268" s="74" t="str">
        <f>IFERROR(VLOOKUP($C268,Favorites!$B:$R,2+N$1,FALSE),"---")</f>
        <v>---</v>
      </c>
      <c r="O268" s="74" t="str">
        <f>IFERROR(VLOOKUP($C268,Favorites!$B:$R,2+O$1,FALSE),"---")</f>
        <v>---</v>
      </c>
      <c r="P268" s="74" t="str">
        <f>IFERROR(VLOOKUP($C268,Favorites!$B:$R,2+P$1,FALSE),"---")</f>
        <v>---</v>
      </c>
      <c r="Q268" s="74" t="str">
        <f>IFERROR(VLOOKUP($C268,Favorites!$B:$R,2+Q$1,FALSE),"---")</f>
        <v>---</v>
      </c>
      <c r="R268" s="74" t="str">
        <f>IFERROR(VLOOKUP($C268,Favorites!$B:$R,2+R$1,FALSE),"---")</f>
        <v>---</v>
      </c>
      <c r="S268" s="53" t="s">
        <v>1583</v>
      </c>
      <c r="T268" t="str">
        <f t="shared" si="4"/>
        <v>---------------------------------------------</v>
      </c>
    </row>
    <row r="269" spans="2:20" x14ac:dyDescent="0.2">
      <c r="B269" s="53" t="str">
        <f>VLOOKUP(C269,Mon!A:B,2,FALSE)</f>
        <v>WINDKaito</v>
      </c>
      <c r="C269" s="48" t="s">
        <v>817</v>
      </c>
      <c r="D269" s="74" t="str">
        <f>IFERROR(VLOOKUP($C269,Favorites!$B:$R,2+D$1,FALSE),"---")</f>
        <v>---</v>
      </c>
      <c r="E269" s="74" t="str">
        <f>IFERROR(VLOOKUP($C269,Favorites!$B:$R,2+E$1,FALSE),"---")</f>
        <v>---</v>
      </c>
      <c r="F269" s="74" t="str">
        <f>IFERROR(VLOOKUP($C269,Favorites!$B:$R,2+F$1,FALSE),"---")</f>
        <v>---</v>
      </c>
      <c r="G269" s="74" t="str">
        <f>IFERROR(VLOOKUP($C269,Favorites!$B:$R,2+G$1,FALSE),"---")</f>
        <v>---</v>
      </c>
      <c r="H269" s="74" t="str">
        <f>IFERROR(VLOOKUP($C269,Favorites!$B:$R,2+H$1,FALSE),"---")</f>
        <v>---</v>
      </c>
      <c r="I269" s="74" t="str">
        <f>IFERROR(VLOOKUP($C269,Favorites!$B:$R,2+I$1,FALSE),"---")</f>
        <v>---</v>
      </c>
      <c r="J269" s="74" t="str">
        <f>IFERROR(VLOOKUP($C269,Favorites!$B:$R,2+J$1,FALSE),"---")</f>
        <v>---</v>
      </c>
      <c r="K269" s="74" t="str">
        <f>IFERROR(VLOOKUP($C269,Favorites!$B:$R,2+K$1,FALSE),"---")</f>
        <v>---</v>
      </c>
      <c r="L269" s="74" t="str">
        <f>IFERROR(VLOOKUP($C269,Favorites!$B:$R,2+L$1,FALSE),"---")</f>
        <v>---</v>
      </c>
      <c r="M269" s="74" t="str">
        <f>IFERROR(VLOOKUP($C269,Favorites!$B:$R,2+M$1,FALSE),"---")</f>
        <v>---</v>
      </c>
      <c r="N269" s="74" t="str">
        <f>IFERROR(VLOOKUP($C269,Favorites!$B:$R,2+N$1,FALSE),"---")</f>
        <v>---</v>
      </c>
      <c r="O269" s="74" t="str">
        <f>IFERROR(VLOOKUP($C269,Favorites!$B:$R,2+O$1,FALSE),"---")</f>
        <v>---</v>
      </c>
      <c r="P269" s="74" t="str">
        <f>IFERROR(VLOOKUP($C269,Favorites!$B:$R,2+P$1,FALSE),"---")</f>
        <v>---</v>
      </c>
      <c r="Q269" s="74" t="str">
        <f>IFERROR(VLOOKUP($C269,Favorites!$B:$R,2+Q$1,FALSE),"---")</f>
        <v>---</v>
      </c>
      <c r="R269" s="74" t="str">
        <f>IFERROR(VLOOKUP($C269,Favorites!$B:$R,2+R$1,FALSE),"---")</f>
        <v>---</v>
      </c>
      <c r="S269" s="53" t="s">
        <v>1583</v>
      </c>
      <c r="T269" t="str">
        <f t="shared" si="4"/>
        <v>---------------------------------------------</v>
      </c>
    </row>
    <row r="270" spans="2:20" x14ac:dyDescent="0.2">
      <c r="B270" s="53" t="str">
        <f>VLOOKUP(C270,Mon!A:B,2,FALSE)</f>
        <v>DARKKamatau</v>
      </c>
      <c r="C270" s="48" t="s">
        <v>641</v>
      </c>
      <c r="D270" s="74" t="str">
        <f>IFERROR(VLOOKUP($C270,Favorites!$B:$R,2+D$1,FALSE),"---")</f>
        <v>---</v>
      </c>
      <c r="E270" s="74" t="str">
        <f>IFERROR(VLOOKUP($C270,Favorites!$B:$R,2+E$1,FALSE),"---")</f>
        <v>---</v>
      </c>
      <c r="F270" s="74" t="str">
        <f>IFERROR(VLOOKUP($C270,Favorites!$B:$R,2+F$1,FALSE),"---")</f>
        <v>---</v>
      </c>
      <c r="G270" s="74" t="str">
        <f>IFERROR(VLOOKUP($C270,Favorites!$B:$R,2+G$1,FALSE),"---")</f>
        <v>---</v>
      </c>
      <c r="H270" s="74" t="str">
        <f>IFERROR(VLOOKUP($C270,Favorites!$B:$R,2+H$1,FALSE),"---")</f>
        <v>---</v>
      </c>
      <c r="I270" s="74" t="str">
        <f>IFERROR(VLOOKUP($C270,Favorites!$B:$R,2+I$1,FALSE),"---")</f>
        <v>---</v>
      </c>
      <c r="J270" s="74" t="str">
        <f>IFERROR(VLOOKUP($C270,Favorites!$B:$R,2+J$1,FALSE),"---")</f>
        <v>---</v>
      </c>
      <c r="K270" s="74" t="str">
        <f>IFERROR(VLOOKUP($C270,Favorites!$B:$R,2+K$1,FALSE),"---")</f>
        <v>---</v>
      </c>
      <c r="L270" s="74" t="str">
        <f>IFERROR(VLOOKUP($C270,Favorites!$B:$R,2+L$1,FALSE),"---")</f>
        <v>---</v>
      </c>
      <c r="M270" s="74" t="str">
        <f>IFERROR(VLOOKUP($C270,Favorites!$B:$R,2+M$1,FALSE),"---")</f>
        <v>---</v>
      </c>
      <c r="N270" s="74" t="str">
        <f>IFERROR(VLOOKUP($C270,Favorites!$B:$R,2+N$1,FALSE),"---")</f>
        <v>---</v>
      </c>
      <c r="O270" s="74" t="str">
        <f>IFERROR(VLOOKUP($C270,Favorites!$B:$R,2+O$1,FALSE),"---")</f>
        <v>---</v>
      </c>
      <c r="P270" s="74" t="str">
        <f>IFERROR(VLOOKUP($C270,Favorites!$B:$R,2+P$1,FALSE),"---")</f>
        <v>---</v>
      </c>
      <c r="Q270" s="74" t="str">
        <f>IFERROR(VLOOKUP($C270,Favorites!$B:$R,2+Q$1,FALSE),"---")</f>
        <v>---</v>
      </c>
      <c r="R270" s="74" t="str">
        <f>IFERROR(VLOOKUP($C270,Favorites!$B:$R,2+R$1,FALSE),"---")</f>
        <v>---</v>
      </c>
      <c r="S270" s="53" t="s">
        <v>1583</v>
      </c>
      <c r="T270" t="str">
        <f t="shared" si="4"/>
        <v>---------------------------------------------</v>
      </c>
    </row>
    <row r="271" spans="2:20" x14ac:dyDescent="0.2">
      <c r="B271" s="53" t="str">
        <f>VLOOKUP(C271,Mon!A:B,2,FALSE)</f>
        <v>DARKKamiya</v>
      </c>
      <c r="C271" s="48" t="s">
        <v>552</v>
      </c>
      <c r="D271" s="74" t="str">
        <f>IFERROR(VLOOKUP($C271,Favorites!$B:$R,2+D$1,FALSE),"---")</f>
        <v>---</v>
      </c>
      <c r="E271" s="74" t="str">
        <f>IFERROR(VLOOKUP($C271,Favorites!$B:$R,2+E$1,FALSE),"---")</f>
        <v>---</v>
      </c>
      <c r="F271" s="74" t="str">
        <f>IFERROR(VLOOKUP($C271,Favorites!$B:$R,2+F$1,FALSE),"---")</f>
        <v>---</v>
      </c>
      <c r="G271" s="74" t="str">
        <f>IFERROR(VLOOKUP($C271,Favorites!$B:$R,2+G$1,FALSE),"---")</f>
        <v>---</v>
      </c>
      <c r="H271" s="74" t="str">
        <f>IFERROR(VLOOKUP($C271,Favorites!$B:$R,2+H$1,FALSE),"---")</f>
        <v>---</v>
      </c>
      <c r="I271" s="74" t="str">
        <f>IFERROR(VLOOKUP($C271,Favorites!$B:$R,2+I$1,FALSE),"---")</f>
        <v>---</v>
      </c>
      <c r="J271" s="74" t="str">
        <f>IFERROR(VLOOKUP($C271,Favorites!$B:$R,2+J$1,FALSE),"---")</f>
        <v>---</v>
      </c>
      <c r="K271" s="74" t="str">
        <f>IFERROR(VLOOKUP($C271,Favorites!$B:$R,2+K$1,FALSE),"---")</f>
        <v>---</v>
      </c>
      <c r="L271" s="74" t="str">
        <f>IFERROR(VLOOKUP($C271,Favorites!$B:$R,2+L$1,FALSE),"---")</f>
        <v>---</v>
      </c>
      <c r="M271" s="74" t="str">
        <f>IFERROR(VLOOKUP($C271,Favorites!$B:$R,2+M$1,FALSE),"---")</f>
        <v>---</v>
      </c>
      <c r="N271" s="74" t="str">
        <f>IFERROR(VLOOKUP($C271,Favorites!$B:$R,2+N$1,FALSE),"---")</f>
        <v>---</v>
      </c>
      <c r="O271" s="74" t="str">
        <f>IFERROR(VLOOKUP($C271,Favorites!$B:$R,2+O$1,FALSE),"---")</f>
        <v>---</v>
      </c>
      <c r="P271" s="74" t="str">
        <f>IFERROR(VLOOKUP($C271,Favorites!$B:$R,2+P$1,FALSE),"---")</f>
        <v>---</v>
      </c>
      <c r="Q271" s="74" t="str">
        <f>IFERROR(VLOOKUP($C271,Favorites!$B:$R,2+Q$1,FALSE),"---")</f>
        <v>---</v>
      </c>
      <c r="R271" s="74" t="str">
        <f>IFERROR(VLOOKUP($C271,Favorites!$B:$R,2+R$1,FALSE),"---")</f>
        <v>---</v>
      </c>
      <c r="S271" s="53" t="s">
        <v>1583</v>
      </c>
      <c r="T271" t="str">
        <f t="shared" si="4"/>
        <v>---------------------------------------------</v>
      </c>
    </row>
    <row r="272" spans="2:20" x14ac:dyDescent="0.2">
      <c r="B272" s="53" t="str">
        <f>VLOOKUP(C272,Mon!A:B,2,FALSE)</f>
        <v>DARKKarakum</v>
      </c>
      <c r="C272" s="48" t="s">
        <v>577</v>
      </c>
      <c r="D272" s="74" t="str">
        <f>IFERROR(VLOOKUP($C272,Favorites!$B:$R,2+D$1,FALSE),"---")</f>
        <v>---</v>
      </c>
      <c r="E272" s="74" t="str">
        <f>IFERROR(VLOOKUP($C272,Favorites!$B:$R,2+E$1,FALSE),"---")</f>
        <v>---</v>
      </c>
      <c r="F272" s="74" t="str">
        <f>IFERROR(VLOOKUP($C272,Favorites!$B:$R,2+F$1,FALSE),"---")</f>
        <v>---</v>
      </c>
      <c r="G272" s="74" t="str">
        <f>IFERROR(VLOOKUP($C272,Favorites!$B:$R,2+G$1,FALSE),"---")</f>
        <v>---</v>
      </c>
      <c r="H272" s="74" t="str">
        <f>IFERROR(VLOOKUP($C272,Favorites!$B:$R,2+H$1,FALSE),"---")</f>
        <v>---</v>
      </c>
      <c r="I272" s="74" t="str">
        <f>IFERROR(VLOOKUP($C272,Favorites!$B:$R,2+I$1,FALSE),"---")</f>
        <v>---</v>
      </c>
      <c r="J272" s="74" t="str">
        <f>IFERROR(VLOOKUP($C272,Favorites!$B:$R,2+J$1,FALSE),"---")</f>
        <v>---</v>
      </c>
      <c r="K272" s="74" t="str">
        <f>IFERROR(VLOOKUP($C272,Favorites!$B:$R,2+K$1,FALSE),"---")</f>
        <v>---</v>
      </c>
      <c r="L272" s="74" t="str">
        <f>IFERROR(VLOOKUP($C272,Favorites!$B:$R,2+L$1,FALSE),"---")</f>
        <v>---</v>
      </c>
      <c r="M272" s="74" t="str">
        <f>IFERROR(VLOOKUP($C272,Favorites!$B:$R,2+M$1,FALSE),"---")</f>
        <v>---</v>
      </c>
      <c r="N272" s="74" t="str">
        <f>IFERROR(VLOOKUP($C272,Favorites!$B:$R,2+N$1,FALSE),"---")</f>
        <v>---</v>
      </c>
      <c r="O272" s="74" t="str">
        <f>IFERROR(VLOOKUP($C272,Favorites!$B:$R,2+O$1,FALSE),"---")</f>
        <v>---</v>
      </c>
      <c r="P272" s="74" t="str">
        <f>IFERROR(VLOOKUP($C272,Favorites!$B:$R,2+P$1,FALSE),"---")</f>
        <v>---</v>
      </c>
      <c r="Q272" s="74" t="str">
        <f>IFERROR(VLOOKUP($C272,Favorites!$B:$R,2+Q$1,FALSE),"---")</f>
        <v>---</v>
      </c>
      <c r="R272" s="74" t="str">
        <f>IFERROR(VLOOKUP($C272,Favorites!$B:$R,2+R$1,FALSE),"---")</f>
        <v>---</v>
      </c>
      <c r="S272" s="53" t="s">
        <v>1583</v>
      </c>
      <c r="T272" t="str">
        <f t="shared" si="4"/>
        <v>---------------------------------------------</v>
      </c>
    </row>
    <row r="273" spans="2:20" x14ac:dyDescent="0.2">
      <c r="B273" s="53" t="str">
        <f>VLOOKUP(C273,Mon!A:B,2,FALSE)</f>
        <v>DARKKarl</v>
      </c>
      <c r="C273" s="48" t="s">
        <v>397</v>
      </c>
      <c r="D273" s="74" t="str">
        <f>IFERROR(VLOOKUP($C273,Favorites!$B:$R,2+D$1,FALSE),"---")</f>
        <v>---</v>
      </c>
      <c r="E273" s="74" t="str">
        <f>IFERROR(VLOOKUP($C273,Favorites!$B:$R,2+E$1,FALSE),"---")</f>
        <v>---</v>
      </c>
      <c r="F273" s="74" t="str">
        <f>IFERROR(VLOOKUP($C273,Favorites!$B:$R,2+F$1,FALSE),"---")</f>
        <v>---</v>
      </c>
      <c r="G273" s="74" t="str">
        <f>IFERROR(VLOOKUP($C273,Favorites!$B:$R,2+G$1,FALSE),"---")</f>
        <v>---</v>
      </c>
      <c r="H273" s="74" t="str">
        <f>IFERROR(VLOOKUP($C273,Favorites!$B:$R,2+H$1,FALSE),"---")</f>
        <v>---</v>
      </c>
      <c r="I273" s="74" t="str">
        <f>IFERROR(VLOOKUP($C273,Favorites!$B:$R,2+I$1,FALSE),"---")</f>
        <v>---</v>
      </c>
      <c r="J273" s="74" t="str">
        <f>IFERROR(VLOOKUP($C273,Favorites!$B:$R,2+J$1,FALSE),"---")</f>
        <v>---</v>
      </c>
      <c r="K273" s="74" t="str">
        <f>IFERROR(VLOOKUP($C273,Favorites!$B:$R,2+K$1,FALSE),"---")</f>
        <v>---</v>
      </c>
      <c r="L273" s="74" t="str">
        <f>IFERROR(VLOOKUP($C273,Favorites!$B:$R,2+L$1,FALSE),"---")</f>
        <v>---</v>
      </c>
      <c r="M273" s="74" t="str">
        <f>IFERROR(VLOOKUP($C273,Favorites!$B:$R,2+M$1,FALSE),"---")</f>
        <v>---</v>
      </c>
      <c r="N273" s="74" t="str">
        <f>IFERROR(VLOOKUP($C273,Favorites!$B:$R,2+N$1,FALSE),"---")</f>
        <v>---</v>
      </c>
      <c r="O273" s="74" t="str">
        <f>IFERROR(VLOOKUP($C273,Favorites!$B:$R,2+O$1,FALSE),"---")</f>
        <v>---</v>
      </c>
      <c r="P273" s="74" t="str">
        <f>IFERROR(VLOOKUP($C273,Favorites!$B:$R,2+P$1,FALSE),"---")</f>
        <v>---</v>
      </c>
      <c r="Q273" s="74" t="str">
        <f>IFERROR(VLOOKUP($C273,Favorites!$B:$R,2+Q$1,FALSE),"---")</f>
        <v>---</v>
      </c>
      <c r="R273" s="74" t="str">
        <f>IFERROR(VLOOKUP($C273,Favorites!$B:$R,2+R$1,FALSE),"---")</f>
        <v>---</v>
      </c>
      <c r="S273" s="53" t="s">
        <v>1583</v>
      </c>
      <c r="T273" t="str">
        <f t="shared" si="4"/>
        <v>---------------------------------------------</v>
      </c>
    </row>
    <row r="274" spans="2:20" x14ac:dyDescent="0.2">
      <c r="B274" s="53" t="str">
        <f>VLOOKUP(C274,Mon!A:B,2,FALSE)</f>
        <v>WINDKatarina</v>
      </c>
      <c r="C274" s="48" t="s">
        <v>367</v>
      </c>
      <c r="D274" s="74" t="str">
        <f>IFERROR(VLOOKUP($C274,Favorites!$B:$R,2+D$1,FALSE),"---")</f>
        <v>---</v>
      </c>
      <c r="E274" s="74" t="str">
        <f>IFERROR(VLOOKUP($C274,Favorites!$B:$R,2+E$1,FALSE),"---")</f>
        <v>---</v>
      </c>
      <c r="F274" s="74" t="str">
        <f>IFERROR(VLOOKUP($C274,Favorites!$B:$R,2+F$1,FALSE),"---")</f>
        <v>---</v>
      </c>
      <c r="G274" s="74" t="str">
        <f>IFERROR(VLOOKUP($C274,Favorites!$B:$R,2+G$1,FALSE),"---")</f>
        <v>---</v>
      </c>
      <c r="H274" s="74" t="str">
        <f>IFERROR(VLOOKUP($C274,Favorites!$B:$R,2+H$1,FALSE),"---")</f>
        <v>---</v>
      </c>
      <c r="I274" s="74" t="str">
        <f>IFERROR(VLOOKUP($C274,Favorites!$B:$R,2+I$1,FALSE),"---")</f>
        <v>---</v>
      </c>
      <c r="J274" s="74" t="str">
        <f>IFERROR(VLOOKUP($C274,Favorites!$B:$R,2+J$1,FALSE),"---")</f>
        <v>---</v>
      </c>
      <c r="K274" s="74" t="str">
        <f>IFERROR(VLOOKUP($C274,Favorites!$B:$R,2+K$1,FALSE),"---")</f>
        <v>---</v>
      </c>
      <c r="L274" s="74" t="str">
        <f>IFERROR(VLOOKUP($C274,Favorites!$B:$R,2+L$1,FALSE),"---")</f>
        <v>---</v>
      </c>
      <c r="M274" s="74" t="str">
        <f>IFERROR(VLOOKUP($C274,Favorites!$B:$R,2+M$1,FALSE),"---")</f>
        <v>---</v>
      </c>
      <c r="N274" s="74" t="str">
        <f>IFERROR(VLOOKUP($C274,Favorites!$B:$R,2+N$1,FALSE),"---")</f>
        <v>---</v>
      </c>
      <c r="O274" s="74" t="str">
        <f>IFERROR(VLOOKUP($C274,Favorites!$B:$R,2+O$1,FALSE),"---")</f>
        <v>---</v>
      </c>
      <c r="P274" s="74" t="str">
        <f>IFERROR(VLOOKUP($C274,Favorites!$B:$R,2+P$1,FALSE),"---")</f>
        <v>---</v>
      </c>
      <c r="Q274" s="74" t="str">
        <f>IFERROR(VLOOKUP($C274,Favorites!$B:$R,2+Q$1,FALSE),"---")</f>
        <v>---</v>
      </c>
      <c r="R274" s="74" t="str">
        <f>IFERROR(VLOOKUP($C274,Favorites!$B:$R,2+R$1,FALSE),"---")</f>
        <v>---</v>
      </c>
      <c r="S274" s="53" t="s">
        <v>1583</v>
      </c>
      <c r="T274" t="str">
        <f t="shared" si="4"/>
        <v>---------------------------------------------</v>
      </c>
    </row>
    <row r="275" spans="2:20" x14ac:dyDescent="0.2">
      <c r="B275" s="53" t="str">
        <f>VLOOKUP(C275,Mon!A:B,2,FALSE)</f>
        <v>WATERKaz</v>
      </c>
      <c r="C275" s="48" t="s">
        <v>818</v>
      </c>
      <c r="D275" s="74" t="str">
        <f>IFERROR(VLOOKUP($C275,Favorites!$B:$R,2+D$1,FALSE),"---")</f>
        <v>---</v>
      </c>
      <c r="E275" s="74" t="str">
        <f>IFERROR(VLOOKUP($C275,Favorites!$B:$R,2+E$1,FALSE),"---")</f>
        <v>---</v>
      </c>
      <c r="F275" s="74" t="str">
        <f>IFERROR(VLOOKUP($C275,Favorites!$B:$R,2+F$1,FALSE),"---")</f>
        <v>---</v>
      </c>
      <c r="G275" s="74" t="str">
        <f>IFERROR(VLOOKUP($C275,Favorites!$B:$R,2+G$1,FALSE),"---")</f>
        <v>---</v>
      </c>
      <c r="H275" s="74" t="str">
        <f>IFERROR(VLOOKUP($C275,Favorites!$B:$R,2+H$1,FALSE),"---")</f>
        <v>---</v>
      </c>
      <c r="I275" s="74" t="str">
        <f>IFERROR(VLOOKUP($C275,Favorites!$B:$R,2+I$1,FALSE),"---")</f>
        <v>---</v>
      </c>
      <c r="J275" s="74" t="str">
        <f>IFERROR(VLOOKUP($C275,Favorites!$B:$R,2+J$1,FALSE),"---")</f>
        <v>---</v>
      </c>
      <c r="K275" s="74" t="str">
        <f>IFERROR(VLOOKUP($C275,Favorites!$B:$R,2+K$1,FALSE),"---")</f>
        <v>---</v>
      </c>
      <c r="L275" s="74" t="str">
        <f>IFERROR(VLOOKUP($C275,Favorites!$B:$R,2+L$1,FALSE),"---")</f>
        <v>---</v>
      </c>
      <c r="M275" s="74" t="str">
        <f>IFERROR(VLOOKUP($C275,Favorites!$B:$R,2+M$1,FALSE),"---")</f>
        <v>---</v>
      </c>
      <c r="N275" s="74" t="str">
        <f>IFERROR(VLOOKUP($C275,Favorites!$B:$R,2+N$1,FALSE),"---")</f>
        <v>---</v>
      </c>
      <c r="O275" s="74" t="str">
        <f>IFERROR(VLOOKUP($C275,Favorites!$B:$R,2+O$1,FALSE),"---")</f>
        <v>---</v>
      </c>
      <c r="P275" s="74" t="str">
        <f>IFERROR(VLOOKUP($C275,Favorites!$B:$R,2+P$1,FALSE),"---")</f>
        <v>---</v>
      </c>
      <c r="Q275" s="74" t="str">
        <f>IFERROR(VLOOKUP($C275,Favorites!$B:$R,2+Q$1,FALSE),"---")</f>
        <v>---</v>
      </c>
      <c r="R275" s="74" t="str">
        <f>IFERROR(VLOOKUP($C275,Favorites!$B:$R,2+R$1,FALSE),"---")</f>
        <v>---</v>
      </c>
      <c r="S275" s="53" t="s">
        <v>1583</v>
      </c>
      <c r="T275" t="str">
        <f t="shared" si="4"/>
        <v>---------------------------------------------</v>
      </c>
    </row>
    <row r="276" spans="2:20" x14ac:dyDescent="0.2">
      <c r="B276" s="53" t="str">
        <f>VLOOKUP(C276,Mon!A:B,2,FALSE)</f>
        <v>FIREKEN</v>
      </c>
      <c r="C276" s="48" t="s">
        <v>1516</v>
      </c>
      <c r="D276" s="74" t="str">
        <f>IFERROR(VLOOKUP($C276,Favorites!$B:$R,2+D$1,FALSE),"---")</f>
        <v>---</v>
      </c>
      <c r="E276" s="74" t="str">
        <f>IFERROR(VLOOKUP($C276,Favorites!$B:$R,2+E$1,FALSE),"---")</f>
        <v>---</v>
      </c>
      <c r="F276" s="74" t="str">
        <f>IFERROR(VLOOKUP($C276,Favorites!$B:$R,2+F$1,FALSE),"---")</f>
        <v>---</v>
      </c>
      <c r="G276" s="74" t="str">
        <f>IFERROR(VLOOKUP($C276,Favorites!$B:$R,2+G$1,FALSE),"---")</f>
        <v>---</v>
      </c>
      <c r="H276" s="74" t="str">
        <f>IFERROR(VLOOKUP($C276,Favorites!$B:$R,2+H$1,FALSE),"---")</f>
        <v>---</v>
      </c>
      <c r="I276" s="74" t="str">
        <f>IFERROR(VLOOKUP($C276,Favorites!$B:$R,2+I$1,FALSE),"---")</f>
        <v>---</v>
      </c>
      <c r="J276" s="74" t="str">
        <f>IFERROR(VLOOKUP($C276,Favorites!$B:$R,2+J$1,FALSE),"---")</f>
        <v>---</v>
      </c>
      <c r="K276" s="74" t="str">
        <f>IFERROR(VLOOKUP($C276,Favorites!$B:$R,2+K$1,FALSE),"---")</f>
        <v>---</v>
      </c>
      <c r="L276" s="74" t="str">
        <f>IFERROR(VLOOKUP($C276,Favorites!$B:$R,2+L$1,FALSE),"---")</f>
        <v>---</v>
      </c>
      <c r="M276" s="74" t="str">
        <f>IFERROR(VLOOKUP($C276,Favorites!$B:$R,2+M$1,FALSE),"---")</f>
        <v>---</v>
      </c>
      <c r="N276" s="74" t="str">
        <f>IFERROR(VLOOKUP($C276,Favorites!$B:$R,2+N$1,FALSE),"---")</f>
        <v>---</v>
      </c>
      <c r="O276" s="74" t="str">
        <f>IFERROR(VLOOKUP($C276,Favorites!$B:$R,2+O$1,FALSE),"---")</f>
        <v>---</v>
      </c>
      <c r="P276" s="74" t="str">
        <f>IFERROR(VLOOKUP($C276,Favorites!$B:$R,2+P$1,FALSE),"---")</f>
        <v>---</v>
      </c>
      <c r="Q276" s="74" t="str">
        <f>IFERROR(VLOOKUP($C276,Favorites!$B:$R,2+Q$1,FALSE),"---")</f>
        <v>---</v>
      </c>
      <c r="R276" s="74" t="str">
        <f>IFERROR(VLOOKUP($C276,Favorites!$B:$R,2+R$1,FALSE),"---")</f>
        <v>---</v>
      </c>
      <c r="S276" s="53" t="s">
        <v>1583</v>
      </c>
      <c r="T276" t="str">
        <f t="shared" si="4"/>
        <v>---------------------------------------------</v>
      </c>
    </row>
    <row r="277" spans="2:20" x14ac:dyDescent="0.2">
      <c r="B277" s="53" t="str">
        <f>VLOOKUP(C277,Mon!A:B,2,FALSE)</f>
        <v>WATERKernodon</v>
      </c>
      <c r="C277" s="48" t="s">
        <v>635</v>
      </c>
      <c r="D277" s="74" t="str">
        <f>IFERROR(VLOOKUP($C277,Favorites!$B:$R,2+D$1,FALSE),"---")</f>
        <v>---</v>
      </c>
      <c r="E277" s="74" t="str">
        <f>IFERROR(VLOOKUP($C277,Favorites!$B:$R,2+E$1,FALSE),"---")</f>
        <v>---</v>
      </c>
      <c r="F277" s="74" t="str">
        <f>IFERROR(VLOOKUP($C277,Favorites!$B:$R,2+F$1,FALSE),"---")</f>
        <v>---</v>
      </c>
      <c r="G277" s="74" t="str">
        <f>IFERROR(VLOOKUP($C277,Favorites!$B:$R,2+G$1,FALSE),"---")</f>
        <v>---</v>
      </c>
      <c r="H277" s="74" t="str">
        <f>IFERROR(VLOOKUP($C277,Favorites!$B:$R,2+H$1,FALSE),"---")</f>
        <v>---</v>
      </c>
      <c r="I277" s="74" t="str">
        <f>IFERROR(VLOOKUP($C277,Favorites!$B:$R,2+I$1,FALSE),"---")</f>
        <v>---</v>
      </c>
      <c r="J277" s="74" t="str">
        <f>IFERROR(VLOOKUP($C277,Favorites!$B:$R,2+J$1,FALSE),"---")</f>
        <v>---</v>
      </c>
      <c r="K277" s="74" t="str">
        <f>IFERROR(VLOOKUP($C277,Favorites!$B:$R,2+K$1,FALSE),"---")</f>
        <v>---</v>
      </c>
      <c r="L277" s="74" t="str">
        <f>IFERROR(VLOOKUP($C277,Favorites!$B:$R,2+L$1,FALSE),"---")</f>
        <v>---</v>
      </c>
      <c r="M277" s="74" t="str">
        <f>IFERROR(VLOOKUP($C277,Favorites!$B:$R,2+M$1,FALSE),"---")</f>
        <v>---</v>
      </c>
      <c r="N277" s="74" t="str">
        <f>IFERROR(VLOOKUP($C277,Favorites!$B:$R,2+N$1,FALSE),"---")</f>
        <v>---</v>
      </c>
      <c r="O277" s="74" t="str">
        <f>IFERROR(VLOOKUP($C277,Favorites!$B:$R,2+O$1,FALSE),"---")</f>
        <v>---</v>
      </c>
      <c r="P277" s="74" t="str">
        <f>IFERROR(VLOOKUP($C277,Favorites!$B:$R,2+P$1,FALSE),"---")</f>
        <v>---</v>
      </c>
      <c r="Q277" s="74" t="str">
        <f>IFERROR(VLOOKUP($C277,Favorites!$B:$R,2+Q$1,FALSE),"---")</f>
        <v>---</v>
      </c>
      <c r="R277" s="74" t="str">
        <f>IFERROR(VLOOKUP($C277,Favorites!$B:$R,2+R$1,FALSE),"---")</f>
        <v>---</v>
      </c>
      <c r="S277" s="53" t="s">
        <v>1583</v>
      </c>
      <c r="T277" t="str">
        <f t="shared" si="4"/>
        <v>---------------------------------------------</v>
      </c>
    </row>
    <row r="278" spans="2:20" x14ac:dyDescent="0.2">
      <c r="B278" s="53" t="str">
        <f>VLOOKUP(C278,Mon!A:B,2,FALSE)</f>
        <v>FIREKhmun</v>
      </c>
      <c r="C278" s="48" t="s">
        <v>387</v>
      </c>
      <c r="D278" s="74" t="str">
        <f>IFERROR(VLOOKUP($C278,Favorites!$B:$R,2+D$1,FALSE),"---")</f>
        <v>---</v>
      </c>
      <c r="E278" s="74" t="str">
        <f>IFERROR(VLOOKUP($C278,Favorites!$B:$R,2+E$1,FALSE),"---")</f>
        <v>---</v>
      </c>
      <c r="F278" s="74" t="str">
        <f>IFERROR(VLOOKUP($C278,Favorites!$B:$R,2+F$1,FALSE),"---")</f>
        <v>---</v>
      </c>
      <c r="G278" s="74" t="str">
        <f>IFERROR(VLOOKUP($C278,Favorites!$B:$R,2+G$1,FALSE),"---")</f>
        <v>---</v>
      </c>
      <c r="H278" s="74" t="str">
        <f>IFERROR(VLOOKUP($C278,Favorites!$B:$R,2+H$1,FALSE),"---")</f>
        <v>---</v>
      </c>
      <c r="I278" s="74" t="str">
        <f>IFERROR(VLOOKUP($C278,Favorites!$B:$R,2+I$1,FALSE),"---")</f>
        <v>---</v>
      </c>
      <c r="J278" s="74" t="str">
        <f>IFERROR(VLOOKUP($C278,Favorites!$B:$R,2+J$1,FALSE),"---")</f>
        <v>---</v>
      </c>
      <c r="K278" s="74" t="str">
        <f>IFERROR(VLOOKUP($C278,Favorites!$B:$R,2+K$1,FALSE),"---")</f>
        <v>---</v>
      </c>
      <c r="L278" s="74" t="str">
        <f>IFERROR(VLOOKUP($C278,Favorites!$B:$R,2+L$1,FALSE),"---")</f>
        <v>---</v>
      </c>
      <c r="M278" s="74" t="str">
        <f>IFERROR(VLOOKUP($C278,Favorites!$B:$R,2+M$1,FALSE),"---")</f>
        <v>---</v>
      </c>
      <c r="N278" s="74" t="str">
        <f>IFERROR(VLOOKUP($C278,Favorites!$B:$R,2+N$1,FALSE),"---")</f>
        <v>---</v>
      </c>
      <c r="O278" s="74" t="str">
        <f>IFERROR(VLOOKUP($C278,Favorites!$B:$R,2+O$1,FALSE),"---")</f>
        <v>---</v>
      </c>
      <c r="P278" s="74" t="str">
        <f>IFERROR(VLOOKUP($C278,Favorites!$B:$R,2+P$1,FALSE),"---")</f>
        <v>---</v>
      </c>
      <c r="Q278" s="74" t="str">
        <f>IFERROR(VLOOKUP($C278,Favorites!$B:$R,2+Q$1,FALSE),"---")</f>
        <v>---</v>
      </c>
      <c r="R278" s="74" t="str">
        <f>IFERROR(VLOOKUP($C278,Favorites!$B:$R,2+R$1,FALSE),"---")</f>
        <v>---</v>
      </c>
      <c r="S278" s="53" t="s">
        <v>1583</v>
      </c>
      <c r="T278" t="str">
        <f t="shared" si="4"/>
        <v>---------------------------------------------</v>
      </c>
    </row>
    <row r="279" spans="2:20" x14ac:dyDescent="0.2">
      <c r="B279" s="53" t="str">
        <f>VLOOKUP(C279,Mon!A:B,2,FALSE)</f>
        <v>WATERKonamiya</v>
      </c>
      <c r="C279" s="48" t="s">
        <v>777</v>
      </c>
      <c r="D279" s="74" t="str">
        <f>IFERROR(VLOOKUP($C279,Favorites!$B:$R,2+D$1,FALSE),"---")</f>
        <v>---</v>
      </c>
      <c r="E279" s="74" t="str">
        <f>IFERROR(VLOOKUP($C279,Favorites!$B:$R,2+E$1,FALSE),"---")</f>
        <v>---</v>
      </c>
      <c r="F279" s="74" t="str">
        <f>IFERROR(VLOOKUP($C279,Favorites!$B:$R,2+F$1,FALSE),"---")</f>
        <v>---</v>
      </c>
      <c r="G279" s="74" t="str">
        <f>IFERROR(VLOOKUP($C279,Favorites!$B:$R,2+G$1,FALSE),"---")</f>
        <v>---</v>
      </c>
      <c r="H279" s="74" t="str">
        <f>IFERROR(VLOOKUP($C279,Favorites!$B:$R,2+H$1,FALSE),"---")</f>
        <v>---</v>
      </c>
      <c r="I279" s="74" t="str">
        <f>IFERROR(VLOOKUP($C279,Favorites!$B:$R,2+I$1,FALSE),"---")</f>
        <v>---</v>
      </c>
      <c r="J279" s="74" t="str">
        <f>IFERROR(VLOOKUP($C279,Favorites!$B:$R,2+J$1,FALSE),"---")</f>
        <v>---</v>
      </c>
      <c r="K279" s="74" t="str">
        <f>IFERROR(VLOOKUP($C279,Favorites!$B:$R,2+K$1,FALSE),"---")</f>
        <v>---</v>
      </c>
      <c r="L279" s="74" t="str">
        <f>IFERROR(VLOOKUP($C279,Favorites!$B:$R,2+L$1,FALSE),"---")</f>
        <v>---</v>
      </c>
      <c r="M279" s="74" t="str">
        <f>IFERROR(VLOOKUP($C279,Favorites!$B:$R,2+M$1,FALSE),"---")</f>
        <v>---</v>
      </c>
      <c r="N279" s="74" t="str">
        <f>IFERROR(VLOOKUP($C279,Favorites!$B:$R,2+N$1,FALSE),"---")</f>
        <v>---</v>
      </c>
      <c r="O279" s="74" t="str">
        <f>IFERROR(VLOOKUP($C279,Favorites!$B:$R,2+O$1,FALSE),"---")</f>
        <v>---</v>
      </c>
      <c r="P279" s="74" t="str">
        <f>IFERROR(VLOOKUP($C279,Favorites!$B:$R,2+P$1,FALSE),"---")</f>
        <v>---</v>
      </c>
      <c r="Q279" s="74" t="str">
        <f>IFERROR(VLOOKUP($C279,Favorites!$B:$R,2+Q$1,FALSE),"---")</f>
        <v>---</v>
      </c>
      <c r="R279" s="74" t="str">
        <f>IFERROR(VLOOKUP($C279,Favorites!$B:$R,2+R$1,FALSE),"---")</f>
        <v>---</v>
      </c>
      <c r="S279" s="53" t="s">
        <v>1583</v>
      </c>
      <c r="T279" t="str">
        <f t="shared" si="4"/>
        <v>---------------------------------------------</v>
      </c>
    </row>
    <row r="280" spans="2:20" x14ac:dyDescent="0.2">
      <c r="B280" s="53" t="str">
        <f>VLOOKUP(C280,Mon!A:B,2,FALSE)</f>
        <v>DARKKorona</v>
      </c>
      <c r="C280" s="48" t="s">
        <v>456</v>
      </c>
      <c r="D280" s="74" t="str">
        <f>IFERROR(VLOOKUP($C280,Favorites!$B:$R,2+D$1,FALSE),"---")</f>
        <v>---</v>
      </c>
      <c r="E280" s="74" t="str">
        <f>IFERROR(VLOOKUP($C280,Favorites!$B:$R,2+E$1,FALSE),"---")</f>
        <v>---</v>
      </c>
      <c r="F280" s="74" t="str">
        <f>IFERROR(VLOOKUP($C280,Favorites!$B:$R,2+F$1,FALSE),"---")</f>
        <v>---</v>
      </c>
      <c r="G280" s="74" t="str">
        <f>IFERROR(VLOOKUP($C280,Favorites!$B:$R,2+G$1,FALSE),"---")</f>
        <v>---</v>
      </c>
      <c r="H280" s="74" t="str">
        <f>IFERROR(VLOOKUP($C280,Favorites!$B:$R,2+H$1,FALSE),"---")</f>
        <v>---</v>
      </c>
      <c r="I280" s="74" t="str">
        <f>IFERROR(VLOOKUP($C280,Favorites!$B:$R,2+I$1,FALSE),"---")</f>
        <v>---</v>
      </c>
      <c r="J280" s="74" t="str">
        <f>IFERROR(VLOOKUP($C280,Favorites!$B:$R,2+J$1,FALSE),"---")</f>
        <v>---</v>
      </c>
      <c r="K280" s="74" t="str">
        <f>IFERROR(VLOOKUP($C280,Favorites!$B:$R,2+K$1,FALSE),"---")</f>
        <v>---</v>
      </c>
      <c r="L280" s="74" t="str">
        <f>IFERROR(VLOOKUP($C280,Favorites!$B:$R,2+L$1,FALSE),"---")</f>
        <v>---</v>
      </c>
      <c r="M280" s="74" t="str">
        <f>IFERROR(VLOOKUP($C280,Favorites!$B:$R,2+M$1,FALSE),"---")</f>
        <v>---</v>
      </c>
      <c r="N280" s="74" t="str">
        <f>IFERROR(VLOOKUP($C280,Favorites!$B:$R,2+N$1,FALSE),"---")</f>
        <v>---</v>
      </c>
      <c r="O280" s="74" t="str">
        <f>IFERROR(VLOOKUP($C280,Favorites!$B:$R,2+O$1,FALSE),"---")</f>
        <v>---</v>
      </c>
      <c r="P280" s="74" t="str">
        <f>IFERROR(VLOOKUP($C280,Favorites!$B:$R,2+P$1,FALSE),"---")</f>
        <v>---</v>
      </c>
      <c r="Q280" s="74" t="str">
        <f>IFERROR(VLOOKUP($C280,Favorites!$B:$R,2+Q$1,FALSE),"---")</f>
        <v>---</v>
      </c>
      <c r="R280" s="74" t="str">
        <f>IFERROR(VLOOKUP($C280,Favorites!$B:$R,2+R$1,FALSE),"---")</f>
        <v>---</v>
      </c>
      <c r="S280" s="53" t="s">
        <v>1583</v>
      </c>
      <c r="T280" t="str">
        <f t="shared" si="4"/>
        <v>---------------------------------------------</v>
      </c>
    </row>
    <row r="281" spans="2:20" x14ac:dyDescent="0.2">
      <c r="B281" s="53" t="str">
        <f>VLOOKUP(C281,Mon!A:B,2,FALSE)</f>
        <v>FIREKrakdon</v>
      </c>
      <c r="C281" s="48" t="s">
        <v>745</v>
      </c>
      <c r="D281" s="74" t="str">
        <f>IFERROR(VLOOKUP($C281,Favorites!$B:$R,2+D$1,FALSE),"---")</f>
        <v>---</v>
      </c>
      <c r="E281" s="74" t="str">
        <f>IFERROR(VLOOKUP($C281,Favorites!$B:$R,2+E$1,FALSE),"---")</f>
        <v>---</v>
      </c>
      <c r="F281" s="74" t="str">
        <f>IFERROR(VLOOKUP($C281,Favorites!$B:$R,2+F$1,FALSE),"---")</f>
        <v>---</v>
      </c>
      <c r="G281" s="74" t="str">
        <f>IFERROR(VLOOKUP($C281,Favorites!$B:$R,2+G$1,FALSE),"---")</f>
        <v>---</v>
      </c>
      <c r="H281" s="74" t="str">
        <f>IFERROR(VLOOKUP($C281,Favorites!$B:$R,2+H$1,FALSE),"---")</f>
        <v>---</v>
      </c>
      <c r="I281" s="74" t="str">
        <f>IFERROR(VLOOKUP($C281,Favorites!$B:$R,2+I$1,FALSE),"---")</f>
        <v>---</v>
      </c>
      <c r="J281" s="74" t="str">
        <f>IFERROR(VLOOKUP($C281,Favorites!$B:$R,2+J$1,FALSE),"---")</f>
        <v>---</v>
      </c>
      <c r="K281" s="74" t="str">
        <f>IFERROR(VLOOKUP($C281,Favorites!$B:$R,2+K$1,FALSE),"---")</f>
        <v>---</v>
      </c>
      <c r="L281" s="74" t="str">
        <f>IFERROR(VLOOKUP($C281,Favorites!$B:$R,2+L$1,FALSE),"---")</f>
        <v>---</v>
      </c>
      <c r="M281" s="74" t="str">
        <f>IFERROR(VLOOKUP($C281,Favorites!$B:$R,2+M$1,FALSE),"---")</f>
        <v>---</v>
      </c>
      <c r="N281" s="74" t="str">
        <f>IFERROR(VLOOKUP($C281,Favorites!$B:$R,2+N$1,FALSE),"---")</f>
        <v>---</v>
      </c>
      <c r="O281" s="74" t="str">
        <f>IFERROR(VLOOKUP($C281,Favorites!$B:$R,2+O$1,FALSE),"---")</f>
        <v>---</v>
      </c>
      <c r="P281" s="74" t="str">
        <f>IFERROR(VLOOKUP($C281,Favorites!$B:$R,2+P$1,FALSE),"---")</f>
        <v>---</v>
      </c>
      <c r="Q281" s="74" t="str">
        <f>IFERROR(VLOOKUP($C281,Favorites!$B:$R,2+Q$1,FALSE),"---")</f>
        <v>---</v>
      </c>
      <c r="R281" s="74" t="str">
        <f>IFERROR(VLOOKUP($C281,Favorites!$B:$R,2+R$1,FALSE),"---")</f>
        <v>---</v>
      </c>
      <c r="S281" s="53" t="s">
        <v>1583</v>
      </c>
      <c r="T281" t="str">
        <f t="shared" si="4"/>
        <v>---------------------------------------------</v>
      </c>
    </row>
    <row r="282" spans="2:20" x14ac:dyDescent="0.2">
      <c r="B282" s="53" t="str">
        <f>VLOOKUP(C282,Mon!A:B,2,FALSE)</f>
        <v>DARKKro</v>
      </c>
      <c r="C282" s="48" t="s">
        <v>752</v>
      </c>
      <c r="D282" s="74" t="str">
        <f>IFERROR(VLOOKUP($C282,Favorites!$B:$R,2+D$1,FALSE),"---")</f>
        <v>---</v>
      </c>
      <c r="E282" s="74" t="str">
        <f>IFERROR(VLOOKUP($C282,Favorites!$B:$R,2+E$1,FALSE),"---")</f>
        <v>---</v>
      </c>
      <c r="F282" s="74" t="str">
        <f>IFERROR(VLOOKUP($C282,Favorites!$B:$R,2+F$1,FALSE),"---")</f>
        <v>---</v>
      </c>
      <c r="G282" s="74" t="str">
        <f>IFERROR(VLOOKUP($C282,Favorites!$B:$R,2+G$1,FALSE),"---")</f>
        <v>---</v>
      </c>
      <c r="H282" s="74" t="str">
        <f>IFERROR(VLOOKUP($C282,Favorites!$B:$R,2+H$1,FALSE),"---")</f>
        <v>---</v>
      </c>
      <c r="I282" s="74" t="str">
        <f>IFERROR(VLOOKUP($C282,Favorites!$B:$R,2+I$1,FALSE),"---")</f>
        <v>---</v>
      </c>
      <c r="J282" s="74" t="str">
        <f>IFERROR(VLOOKUP($C282,Favorites!$B:$R,2+J$1,FALSE),"---")</f>
        <v>---</v>
      </c>
      <c r="K282" s="74" t="str">
        <f>IFERROR(VLOOKUP($C282,Favorites!$B:$R,2+K$1,FALSE),"---")</f>
        <v>---</v>
      </c>
      <c r="L282" s="74" t="str">
        <f>IFERROR(VLOOKUP($C282,Favorites!$B:$R,2+L$1,FALSE),"---")</f>
        <v>---</v>
      </c>
      <c r="M282" s="74" t="str">
        <f>IFERROR(VLOOKUP($C282,Favorites!$B:$R,2+M$1,FALSE),"---")</f>
        <v>---</v>
      </c>
      <c r="N282" s="74" t="str">
        <f>IFERROR(VLOOKUP($C282,Favorites!$B:$R,2+N$1,FALSE),"---")</f>
        <v>---</v>
      </c>
      <c r="O282" s="74" t="str">
        <f>IFERROR(VLOOKUP($C282,Favorites!$B:$R,2+O$1,FALSE),"---")</f>
        <v>---</v>
      </c>
      <c r="P282" s="74" t="str">
        <f>IFERROR(VLOOKUP($C282,Favorites!$B:$R,2+P$1,FALSE),"---")</f>
        <v>---</v>
      </c>
      <c r="Q282" s="74" t="str">
        <f>IFERROR(VLOOKUP($C282,Favorites!$B:$R,2+Q$1,FALSE),"---")</f>
        <v>---</v>
      </c>
      <c r="R282" s="74" t="str">
        <f>IFERROR(VLOOKUP($C282,Favorites!$B:$R,2+R$1,FALSE),"---")</f>
        <v>---</v>
      </c>
      <c r="S282" s="53" t="s">
        <v>1583</v>
      </c>
      <c r="T282" t="str">
        <f t="shared" si="4"/>
        <v>---------------------------------------------</v>
      </c>
    </row>
    <row r="283" spans="2:20" x14ac:dyDescent="0.2">
      <c r="B283" s="53" t="str">
        <f>VLOOKUP(C283,Mon!A:B,2,FALSE)</f>
        <v>DARKKroa</v>
      </c>
      <c r="C283" s="48" t="s">
        <v>559</v>
      </c>
      <c r="D283" s="74" t="str">
        <f>IFERROR(VLOOKUP($C283,Favorites!$B:$R,2+D$1,FALSE),"---")</f>
        <v>---</v>
      </c>
      <c r="E283" s="74" t="str">
        <f>IFERROR(VLOOKUP($C283,Favorites!$B:$R,2+E$1,FALSE),"---")</f>
        <v>---</v>
      </c>
      <c r="F283" s="74" t="str">
        <f>IFERROR(VLOOKUP($C283,Favorites!$B:$R,2+F$1,FALSE),"---")</f>
        <v>---</v>
      </c>
      <c r="G283" s="74" t="str">
        <f>IFERROR(VLOOKUP($C283,Favorites!$B:$R,2+G$1,FALSE),"---")</f>
        <v>---</v>
      </c>
      <c r="H283" s="74" t="str">
        <f>IFERROR(VLOOKUP($C283,Favorites!$B:$R,2+H$1,FALSE),"---")</f>
        <v>---</v>
      </c>
      <c r="I283" s="74" t="str">
        <f>IFERROR(VLOOKUP($C283,Favorites!$B:$R,2+I$1,FALSE),"---")</f>
        <v>---</v>
      </c>
      <c r="J283" s="74" t="str">
        <f>IFERROR(VLOOKUP($C283,Favorites!$B:$R,2+J$1,FALSE),"---")</f>
        <v>---</v>
      </c>
      <c r="K283" s="74" t="str">
        <f>IFERROR(VLOOKUP($C283,Favorites!$B:$R,2+K$1,FALSE),"---")</f>
        <v>---</v>
      </c>
      <c r="L283" s="74" t="str">
        <f>IFERROR(VLOOKUP($C283,Favorites!$B:$R,2+L$1,FALSE),"---")</f>
        <v>---</v>
      </c>
      <c r="M283" s="74" t="str">
        <f>IFERROR(VLOOKUP($C283,Favorites!$B:$R,2+M$1,FALSE),"---")</f>
        <v>---</v>
      </c>
      <c r="N283" s="74" t="str">
        <f>IFERROR(VLOOKUP($C283,Favorites!$B:$R,2+N$1,FALSE),"---")</f>
        <v>---</v>
      </c>
      <c r="O283" s="74" t="str">
        <f>IFERROR(VLOOKUP($C283,Favorites!$B:$R,2+O$1,FALSE),"---")</f>
        <v>---</v>
      </c>
      <c r="P283" s="74" t="str">
        <f>IFERROR(VLOOKUP($C283,Favorites!$B:$R,2+P$1,FALSE),"---")</f>
        <v>---</v>
      </c>
      <c r="Q283" s="74" t="str">
        <f>IFERROR(VLOOKUP($C283,Favorites!$B:$R,2+Q$1,FALSE),"---")</f>
        <v>---</v>
      </c>
      <c r="R283" s="74" t="str">
        <f>IFERROR(VLOOKUP($C283,Favorites!$B:$R,2+R$1,FALSE),"---")</f>
        <v>---</v>
      </c>
      <c r="S283" s="53" t="s">
        <v>1583</v>
      </c>
      <c r="T283" t="str">
        <f t="shared" si="4"/>
        <v>---------------------------------------------</v>
      </c>
    </row>
    <row r="284" spans="2:20" x14ac:dyDescent="0.2">
      <c r="B284" s="53" t="str">
        <f>VLOOKUP(C284,Mon!A:B,2,FALSE)</f>
        <v>FIREKugo</v>
      </c>
      <c r="C284" s="48" t="s">
        <v>732</v>
      </c>
      <c r="D284" s="74" t="str">
        <f>IFERROR(VLOOKUP($C284,Favorites!$B:$R,2+D$1,FALSE),"---")</f>
        <v>---</v>
      </c>
      <c r="E284" s="74" t="str">
        <f>IFERROR(VLOOKUP($C284,Favorites!$B:$R,2+E$1,FALSE),"---")</f>
        <v>---</v>
      </c>
      <c r="F284" s="74" t="str">
        <f>IFERROR(VLOOKUP($C284,Favorites!$B:$R,2+F$1,FALSE),"---")</f>
        <v>---</v>
      </c>
      <c r="G284" s="74" t="str">
        <f>IFERROR(VLOOKUP($C284,Favorites!$B:$R,2+G$1,FALSE),"---")</f>
        <v>---</v>
      </c>
      <c r="H284" s="74" t="str">
        <f>IFERROR(VLOOKUP($C284,Favorites!$B:$R,2+H$1,FALSE),"---")</f>
        <v>---</v>
      </c>
      <c r="I284" s="74" t="str">
        <f>IFERROR(VLOOKUP($C284,Favorites!$B:$R,2+I$1,FALSE),"---")</f>
        <v>---</v>
      </c>
      <c r="J284" s="74" t="str">
        <f>IFERROR(VLOOKUP($C284,Favorites!$B:$R,2+J$1,FALSE),"---")</f>
        <v>---</v>
      </c>
      <c r="K284" s="74" t="str">
        <f>IFERROR(VLOOKUP($C284,Favorites!$B:$R,2+K$1,FALSE),"---")</f>
        <v>---</v>
      </c>
      <c r="L284" s="74" t="str">
        <f>IFERROR(VLOOKUP($C284,Favorites!$B:$R,2+L$1,FALSE),"---")</f>
        <v>---</v>
      </c>
      <c r="M284" s="74" t="str">
        <f>IFERROR(VLOOKUP($C284,Favorites!$B:$R,2+M$1,FALSE),"---")</f>
        <v>---</v>
      </c>
      <c r="N284" s="74" t="str">
        <f>IFERROR(VLOOKUP($C284,Favorites!$B:$R,2+N$1,FALSE),"---")</f>
        <v>---</v>
      </c>
      <c r="O284" s="74" t="str">
        <f>IFERROR(VLOOKUP($C284,Favorites!$B:$R,2+O$1,FALSE),"---")</f>
        <v>---</v>
      </c>
      <c r="P284" s="74" t="str">
        <f>IFERROR(VLOOKUP($C284,Favorites!$B:$R,2+P$1,FALSE),"---")</f>
        <v>---</v>
      </c>
      <c r="Q284" s="74" t="str">
        <f>IFERROR(VLOOKUP($C284,Favorites!$B:$R,2+Q$1,FALSE),"---")</f>
        <v>---</v>
      </c>
      <c r="R284" s="74" t="str">
        <f>IFERROR(VLOOKUP($C284,Favorites!$B:$R,2+R$1,FALSE),"---")</f>
        <v>---</v>
      </c>
      <c r="S284" s="53" t="s">
        <v>1583</v>
      </c>
      <c r="T284" t="str">
        <f t="shared" si="4"/>
        <v>---------------------------------------------</v>
      </c>
    </row>
    <row r="285" spans="2:20" x14ac:dyDescent="0.2">
      <c r="B285" s="53" t="str">
        <f>VLOOKUP(C285,Mon!A:B,2,FALSE)</f>
        <v>WATERKuhn</v>
      </c>
      <c r="C285" s="63" t="s">
        <v>733</v>
      </c>
      <c r="D285" s="74" t="str">
        <f>IFERROR(VLOOKUP($C285,Favorites!$B:$R,2+D$1,FALSE),"---")</f>
        <v>---</v>
      </c>
      <c r="E285" s="74" t="str">
        <f>IFERROR(VLOOKUP($C285,Favorites!$B:$R,2+E$1,FALSE),"---")</f>
        <v>---</v>
      </c>
      <c r="F285" s="74" t="str">
        <f>IFERROR(VLOOKUP($C285,Favorites!$B:$R,2+F$1,FALSE),"---")</f>
        <v>---</v>
      </c>
      <c r="G285" s="74" t="str">
        <f>IFERROR(VLOOKUP($C285,Favorites!$B:$R,2+G$1,FALSE),"---")</f>
        <v>---</v>
      </c>
      <c r="H285" s="74" t="str">
        <f>IFERROR(VLOOKUP($C285,Favorites!$B:$R,2+H$1,FALSE),"---")</f>
        <v>---</v>
      </c>
      <c r="I285" s="74" t="str">
        <f>IFERROR(VLOOKUP($C285,Favorites!$B:$R,2+I$1,FALSE),"---")</f>
        <v>---</v>
      </c>
      <c r="J285" s="74" t="str">
        <f>IFERROR(VLOOKUP($C285,Favorites!$B:$R,2+J$1,FALSE),"---")</f>
        <v>---</v>
      </c>
      <c r="K285" s="74" t="str">
        <f>IFERROR(VLOOKUP($C285,Favorites!$B:$R,2+K$1,FALSE),"---")</f>
        <v>---</v>
      </c>
      <c r="L285" s="74" t="str">
        <f>IFERROR(VLOOKUP($C285,Favorites!$B:$R,2+L$1,FALSE),"---")</f>
        <v>---</v>
      </c>
      <c r="M285" s="74" t="str">
        <f>IFERROR(VLOOKUP($C285,Favorites!$B:$R,2+M$1,FALSE),"---")</f>
        <v>---</v>
      </c>
      <c r="N285" s="74" t="str">
        <f>IFERROR(VLOOKUP($C285,Favorites!$B:$R,2+N$1,FALSE),"---")</f>
        <v>---</v>
      </c>
      <c r="O285" s="74" t="str">
        <f>IFERROR(VLOOKUP($C285,Favorites!$B:$R,2+O$1,FALSE),"---")</f>
        <v>---</v>
      </c>
      <c r="P285" s="74" t="str">
        <f>IFERROR(VLOOKUP($C285,Favorites!$B:$R,2+P$1,FALSE),"---")</f>
        <v>---</v>
      </c>
      <c r="Q285" s="74" t="str">
        <f>IFERROR(VLOOKUP($C285,Favorites!$B:$R,2+Q$1,FALSE),"---")</f>
        <v>---</v>
      </c>
      <c r="R285" s="74" t="str">
        <f>IFERROR(VLOOKUP($C285,Favorites!$B:$R,2+R$1,FALSE),"---")</f>
        <v>---</v>
      </c>
      <c r="S285" s="53" t="s">
        <v>1583</v>
      </c>
      <c r="T285" t="str">
        <f t="shared" si="4"/>
        <v>---------------------------------------------</v>
      </c>
    </row>
    <row r="286" spans="2:20" x14ac:dyDescent="0.2">
      <c r="B286" s="53" t="str">
        <f>VLOOKUP(C286,Mon!A:B,2,FALSE)</f>
        <v>DARKKumae</v>
      </c>
      <c r="C286" s="48" t="s">
        <v>843</v>
      </c>
      <c r="D286" s="74" t="str">
        <f>IFERROR(VLOOKUP($C286,Favorites!$B:$R,2+D$1,FALSE),"---")</f>
        <v>---</v>
      </c>
      <c r="E286" s="74" t="str">
        <f>IFERROR(VLOOKUP($C286,Favorites!$B:$R,2+E$1,FALSE),"---")</f>
        <v>---</v>
      </c>
      <c r="F286" s="74" t="str">
        <f>IFERROR(VLOOKUP($C286,Favorites!$B:$R,2+F$1,FALSE),"---")</f>
        <v>---</v>
      </c>
      <c r="G286" s="74" t="str">
        <f>IFERROR(VLOOKUP($C286,Favorites!$B:$R,2+G$1,FALSE),"---")</f>
        <v>---</v>
      </c>
      <c r="H286" s="74" t="str">
        <f>IFERROR(VLOOKUP($C286,Favorites!$B:$R,2+H$1,FALSE),"---")</f>
        <v>---</v>
      </c>
      <c r="I286" s="74" t="str">
        <f>IFERROR(VLOOKUP($C286,Favorites!$B:$R,2+I$1,FALSE),"---")</f>
        <v>---</v>
      </c>
      <c r="J286" s="74" t="str">
        <f>IFERROR(VLOOKUP($C286,Favorites!$B:$R,2+J$1,FALSE),"---")</f>
        <v>---</v>
      </c>
      <c r="K286" s="74" t="str">
        <f>IFERROR(VLOOKUP($C286,Favorites!$B:$R,2+K$1,FALSE),"---")</f>
        <v>---</v>
      </c>
      <c r="L286" s="74" t="str">
        <f>IFERROR(VLOOKUP($C286,Favorites!$B:$R,2+L$1,FALSE),"---")</f>
        <v>---</v>
      </c>
      <c r="M286" s="74" t="str">
        <f>IFERROR(VLOOKUP($C286,Favorites!$B:$R,2+M$1,FALSE),"---")</f>
        <v>---</v>
      </c>
      <c r="N286" s="74" t="str">
        <f>IFERROR(VLOOKUP($C286,Favorites!$B:$R,2+N$1,FALSE),"---")</f>
        <v>---</v>
      </c>
      <c r="O286" s="74" t="str">
        <f>IFERROR(VLOOKUP($C286,Favorites!$B:$R,2+O$1,FALSE),"---")</f>
        <v>---</v>
      </c>
      <c r="P286" s="74" t="str">
        <f>IFERROR(VLOOKUP($C286,Favorites!$B:$R,2+P$1,FALSE),"---")</f>
        <v>---</v>
      </c>
      <c r="Q286" s="74" t="str">
        <f>IFERROR(VLOOKUP($C286,Favorites!$B:$R,2+Q$1,FALSE),"---")</f>
        <v>---</v>
      </c>
      <c r="R286" s="74" t="str">
        <f>IFERROR(VLOOKUP($C286,Favorites!$B:$R,2+R$1,FALSE),"---")</f>
        <v>---</v>
      </c>
      <c r="S286" s="53" t="s">
        <v>1583</v>
      </c>
      <c r="T286" t="str">
        <f t="shared" si="4"/>
        <v>---------------------------------------------</v>
      </c>
    </row>
    <row r="287" spans="2:20" x14ac:dyDescent="0.2">
      <c r="B287" s="53" t="str">
        <f>VLOOKUP(C287,Mon!A:B,2,FALSE)</f>
        <v>FIREKumar</v>
      </c>
      <c r="C287" s="48" t="s">
        <v>295</v>
      </c>
      <c r="D287" s="74" t="str">
        <f>IFERROR(VLOOKUP($C287,Favorites!$B:$R,2+D$1,FALSE),"---")</f>
        <v>---</v>
      </c>
      <c r="E287" s="74" t="str">
        <f>IFERROR(VLOOKUP($C287,Favorites!$B:$R,2+E$1,FALSE),"---")</f>
        <v>---</v>
      </c>
      <c r="F287" s="74" t="str">
        <f>IFERROR(VLOOKUP($C287,Favorites!$B:$R,2+F$1,FALSE),"---")</f>
        <v>---</v>
      </c>
      <c r="G287" s="74" t="str">
        <f>IFERROR(VLOOKUP($C287,Favorites!$B:$R,2+G$1,FALSE),"---")</f>
        <v>---</v>
      </c>
      <c r="H287" s="74" t="str">
        <f>IFERROR(VLOOKUP($C287,Favorites!$B:$R,2+H$1,FALSE),"---")</f>
        <v>---</v>
      </c>
      <c r="I287" s="74" t="str">
        <f>IFERROR(VLOOKUP($C287,Favorites!$B:$R,2+I$1,FALSE),"---")</f>
        <v>---</v>
      </c>
      <c r="J287" s="74" t="str">
        <f>IFERROR(VLOOKUP($C287,Favorites!$B:$R,2+J$1,FALSE),"---")</f>
        <v>---</v>
      </c>
      <c r="K287" s="74" t="str">
        <f>IFERROR(VLOOKUP($C287,Favorites!$B:$R,2+K$1,FALSE),"---")</f>
        <v>---</v>
      </c>
      <c r="L287" s="74" t="str">
        <f>IFERROR(VLOOKUP($C287,Favorites!$B:$R,2+L$1,FALSE),"---")</f>
        <v>---</v>
      </c>
      <c r="M287" s="74" t="str">
        <f>IFERROR(VLOOKUP($C287,Favorites!$B:$R,2+M$1,FALSE),"---")</f>
        <v>---</v>
      </c>
      <c r="N287" s="74" t="str">
        <f>IFERROR(VLOOKUP($C287,Favorites!$B:$R,2+N$1,FALSE),"---")</f>
        <v>---</v>
      </c>
      <c r="O287" s="74" t="str">
        <f>IFERROR(VLOOKUP($C287,Favorites!$B:$R,2+O$1,FALSE),"---")</f>
        <v>---</v>
      </c>
      <c r="P287" s="74" t="str">
        <f>IFERROR(VLOOKUP($C287,Favorites!$B:$R,2+P$1,FALSE),"---")</f>
        <v>---</v>
      </c>
      <c r="Q287" s="74" t="str">
        <f>IFERROR(VLOOKUP($C287,Favorites!$B:$R,2+Q$1,FALSE),"---")</f>
        <v>---</v>
      </c>
      <c r="R287" s="74" t="str">
        <f>IFERROR(VLOOKUP($C287,Favorites!$B:$R,2+R$1,FALSE),"---")</f>
        <v>---</v>
      </c>
      <c r="S287" s="53" t="s">
        <v>1583</v>
      </c>
      <c r="T287" t="str">
        <f t="shared" si="4"/>
        <v>---------------------------------------------</v>
      </c>
    </row>
    <row r="288" spans="2:20" x14ac:dyDescent="0.2">
      <c r="B288" s="53" t="str">
        <f>VLOOKUP(C288,Mon!A:B,2,FALSE)</f>
        <v>DARKKuna</v>
      </c>
      <c r="C288" s="48" t="s">
        <v>614</v>
      </c>
      <c r="D288" s="74" t="str">
        <f>IFERROR(VLOOKUP($C288,Favorites!$B:$R,2+D$1,FALSE),"---")</f>
        <v>---</v>
      </c>
      <c r="E288" s="74" t="str">
        <f>IFERROR(VLOOKUP($C288,Favorites!$B:$R,2+E$1,FALSE),"---")</f>
        <v>---</v>
      </c>
      <c r="F288" s="74" t="str">
        <f>IFERROR(VLOOKUP($C288,Favorites!$B:$R,2+F$1,FALSE),"---")</f>
        <v>---</v>
      </c>
      <c r="G288" s="74" t="str">
        <f>IFERROR(VLOOKUP($C288,Favorites!$B:$R,2+G$1,FALSE),"---")</f>
        <v>---</v>
      </c>
      <c r="H288" s="74" t="str">
        <f>IFERROR(VLOOKUP($C288,Favorites!$B:$R,2+H$1,FALSE),"---")</f>
        <v>---</v>
      </c>
      <c r="I288" s="74" t="str">
        <f>IFERROR(VLOOKUP($C288,Favorites!$B:$R,2+I$1,FALSE),"---")</f>
        <v>---</v>
      </c>
      <c r="J288" s="74" t="str">
        <f>IFERROR(VLOOKUP($C288,Favorites!$B:$R,2+J$1,FALSE),"---")</f>
        <v>---</v>
      </c>
      <c r="K288" s="74" t="str">
        <f>IFERROR(VLOOKUP($C288,Favorites!$B:$R,2+K$1,FALSE),"---")</f>
        <v>---</v>
      </c>
      <c r="L288" s="74" t="str">
        <f>IFERROR(VLOOKUP($C288,Favorites!$B:$R,2+L$1,FALSE),"---")</f>
        <v>---</v>
      </c>
      <c r="M288" s="74" t="str">
        <f>IFERROR(VLOOKUP($C288,Favorites!$B:$R,2+M$1,FALSE),"---")</f>
        <v>---</v>
      </c>
      <c r="N288" s="74" t="str">
        <f>IFERROR(VLOOKUP($C288,Favorites!$B:$R,2+N$1,FALSE),"---")</f>
        <v>---</v>
      </c>
      <c r="O288" s="74" t="str">
        <f>IFERROR(VLOOKUP($C288,Favorites!$B:$R,2+O$1,FALSE),"---")</f>
        <v>---</v>
      </c>
      <c r="P288" s="74" t="str">
        <f>IFERROR(VLOOKUP($C288,Favorites!$B:$R,2+P$1,FALSE),"---")</f>
        <v>---</v>
      </c>
      <c r="Q288" s="74" t="str">
        <f>IFERROR(VLOOKUP($C288,Favorites!$B:$R,2+Q$1,FALSE),"---")</f>
        <v>---</v>
      </c>
      <c r="R288" s="74" t="str">
        <f>IFERROR(VLOOKUP($C288,Favorites!$B:$R,2+R$1,FALSE),"---")</f>
        <v>---</v>
      </c>
      <c r="S288" s="53" t="s">
        <v>1583</v>
      </c>
      <c r="T288" t="str">
        <f t="shared" si="4"/>
        <v>---------------------------------------------</v>
      </c>
    </row>
    <row r="289" spans="2:20" x14ac:dyDescent="0.2">
      <c r="B289" s="53" t="str">
        <f>VLOOKUP(C289,Mon!A:B,2,FALSE)</f>
        <v>WATERKunda</v>
      </c>
      <c r="C289" s="48" t="s">
        <v>840</v>
      </c>
      <c r="D289" s="74" t="str">
        <f>IFERROR(VLOOKUP($C289,Favorites!$B:$R,2+D$1,FALSE),"---")</f>
        <v>---</v>
      </c>
      <c r="E289" s="74" t="str">
        <f>IFERROR(VLOOKUP($C289,Favorites!$B:$R,2+E$1,FALSE),"---")</f>
        <v>---</v>
      </c>
      <c r="F289" s="74" t="str">
        <f>IFERROR(VLOOKUP($C289,Favorites!$B:$R,2+F$1,FALSE),"---")</f>
        <v>---</v>
      </c>
      <c r="G289" s="74" t="str">
        <f>IFERROR(VLOOKUP($C289,Favorites!$B:$R,2+G$1,FALSE),"---")</f>
        <v>---</v>
      </c>
      <c r="H289" s="74" t="str">
        <f>IFERROR(VLOOKUP($C289,Favorites!$B:$R,2+H$1,FALSE),"---")</f>
        <v>---</v>
      </c>
      <c r="I289" s="74" t="str">
        <f>IFERROR(VLOOKUP($C289,Favorites!$B:$R,2+I$1,FALSE),"---")</f>
        <v>---</v>
      </c>
      <c r="J289" s="74" t="str">
        <f>IFERROR(VLOOKUP($C289,Favorites!$B:$R,2+J$1,FALSE),"---")</f>
        <v>---</v>
      </c>
      <c r="K289" s="74" t="str">
        <f>IFERROR(VLOOKUP($C289,Favorites!$B:$R,2+K$1,FALSE),"---")</f>
        <v>---</v>
      </c>
      <c r="L289" s="74" t="str">
        <f>IFERROR(VLOOKUP($C289,Favorites!$B:$R,2+L$1,FALSE),"---")</f>
        <v>---</v>
      </c>
      <c r="M289" s="74" t="str">
        <f>IFERROR(VLOOKUP($C289,Favorites!$B:$R,2+M$1,FALSE),"---")</f>
        <v>---</v>
      </c>
      <c r="N289" s="74" t="str">
        <f>IFERROR(VLOOKUP($C289,Favorites!$B:$R,2+N$1,FALSE),"---")</f>
        <v>---</v>
      </c>
      <c r="O289" s="74" t="str">
        <f>IFERROR(VLOOKUP($C289,Favorites!$B:$R,2+O$1,FALSE),"---")</f>
        <v>---</v>
      </c>
      <c r="P289" s="74" t="str">
        <f>IFERROR(VLOOKUP($C289,Favorites!$B:$R,2+P$1,FALSE),"---")</f>
        <v>---</v>
      </c>
      <c r="Q289" s="74" t="str">
        <f>IFERROR(VLOOKUP($C289,Favorites!$B:$R,2+Q$1,FALSE),"---")</f>
        <v>---</v>
      </c>
      <c r="R289" s="74" t="str">
        <f>IFERROR(VLOOKUP($C289,Favorites!$B:$R,2+R$1,FALSE),"---")</f>
        <v>---</v>
      </c>
      <c r="S289" s="53" t="s">
        <v>1583</v>
      </c>
      <c r="T289" t="str">
        <f t="shared" si="4"/>
        <v>---------------------------------------------</v>
      </c>
    </row>
    <row r="290" spans="2:20" x14ac:dyDescent="0.2">
      <c r="B290" s="53" t="str">
        <f>VLOOKUP(C290,Mon!A:B,2,FALSE)</f>
        <v>FIREKungen</v>
      </c>
      <c r="C290" s="48" t="s">
        <v>706</v>
      </c>
      <c r="D290" s="74" t="str">
        <f>IFERROR(VLOOKUP($C290,Favorites!$B:$R,2+D$1,FALSE),"---")</f>
        <v>---</v>
      </c>
      <c r="E290" s="74" t="str">
        <f>IFERROR(VLOOKUP($C290,Favorites!$B:$R,2+E$1,FALSE),"---")</f>
        <v>---</v>
      </c>
      <c r="F290" s="74" t="str">
        <f>IFERROR(VLOOKUP($C290,Favorites!$B:$R,2+F$1,FALSE),"---")</f>
        <v>---</v>
      </c>
      <c r="G290" s="74" t="str">
        <f>IFERROR(VLOOKUP($C290,Favorites!$B:$R,2+G$1,FALSE),"---")</f>
        <v>---</v>
      </c>
      <c r="H290" s="74" t="str">
        <f>IFERROR(VLOOKUP($C290,Favorites!$B:$R,2+H$1,FALSE),"---")</f>
        <v>---</v>
      </c>
      <c r="I290" s="74" t="str">
        <f>IFERROR(VLOOKUP($C290,Favorites!$B:$R,2+I$1,FALSE),"---")</f>
        <v>---</v>
      </c>
      <c r="J290" s="74" t="str">
        <f>IFERROR(VLOOKUP($C290,Favorites!$B:$R,2+J$1,FALSE),"---")</f>
        <v>---</v>
      </c>
      <c r="K290" s="74" t="str">
        <f>IFERROR(VLOOKUP($C290,Favorites!$B:$R,2+K$1,FALSE),"---")</f>
        <v>---</v>
      </c>
      <c r="L290" s="74" t="str">
        <f>IFERROR(VLOOKUP($C290,Favorites!$B:$R,2+L$1,FALSE),"---")</f>
        <v>---</v>
      </c>
      <c r="M290" s="74" t="str">
        <f>IFERROR(VLOOKUP($C290,Favorites!$B:$R,2+M$1,FALSE),"---")</f>
        <v>---</v>
      </c>
      <c r="N290" s="74" t="str">
        <f>IFERROR(VLOOKUP($C290,Favorites!$B:$R,2+N$1,FALSE),"---")</f>
        <v>---</v>
      </c>
      <c r="O290" s="74" t="str">
        <f>IFERROR(VLOOKUP($C290,Favorites!$B:$R,2+O$1,FALSE),"---")</f>
        <v>---</v>
      </c>
      <c r="P290" s="74" t="str">
        <f>IFERROR(VLOOKUP($C290,Favorites!$B:$R,2+P$1,FALSE),"---")</f>
        <v>---</v>
      </c>
      <c r="Q290" s="74" t="str">
        <f>IFERROR(VLOOKUP($C290,Favorites!$B:$R,2+Q$1,FALSE),"---")</f>
        <v>---</v>
      </c>
      <c r="R290" s="74" t="str">
        <f>IFERROR(VLOOKUP($C290,Favorites!$B:$R,2+R$1,FALSE),"---")</f>
        <v>---</v>
      </c>
      <c r="S290" s="53" t="s">
        <v>1583</v>
      </c>
      <c r="T290" t="str">
        <f t="shared" si="4"/>
        <v>---------------------------------------------</v>
      </c>
    </row>
    <row r="291" spans="2:20" x14ac:dyDescent="0.2">
      <c r="B291" s="53" t="str">
        <f>VLOOKUP(C291,Mon!A:B,2,FALSE)</f>
        <v>FIREKunite</v>
      </c>
      <c r="C291" s="48" t="s">
        <v>47</v>
      </c>
      <c r="D291" s="74" t="str">
        <f>IFERROR(VLOOKUP($C291,Favorites!$B:$R,2+D$1,FALSE),"---")</f>
        <v>---</v>
      </c>
      <c r="E291" s="74" t="str">
        <f>IFERROR(VLOOKUP($C291,Favorites!$B:$R,2+E$1,FALSE),"---")</f>
        <v>---</v>
      </c>
      <c r="F291" s="74" t="str">
        <f>IFERROR(VLOOKUP($C291,Favorites!$B:$R,2+F$1,FALSE),"---")</f>
        <v>---</v>
      </c>
      <c r="G291" s="74" t="str">
        <f>IFERROR(VLOOKUP($C291,Favorites!$B:$R,2+G$1,FALSE),"---")</f>
        <v>---</v>
      </c>
      <c r="H291" s="74" t="str">
        <f>IFERROR(VLOOKUP($C291,Favorites!$B:$R,2+H$1,FALSE),"---")</f>
        <v>---</v>
      </c>
      <c r="I291" s="74" t="str">
        <f>IFERROR(VLOOKUP($C291,Favorites!$B:$R,2+I$1,FALSE),"---")</f>
        <v>---</v>
      </c>
      <c r="J291" s="74" t="str">
        <f>IFERROR(VLOOKUP($C291,Favorites!$B:$R,2+J$1,FALSE),"---")</f>
        <v>---</v>
      </c>
      <c r="K291" s="74" t="str">
        <f>IFERROR(VLOOKUP($C291,Favorites!$B:$R,2+K$1,FALSE),"---")</f>
        <v>---</v>
      </c>
      <c r="L291" s="74" t="str">
        <f>IFERROR(VLOOKUP($C291,Favorites!$B:$R,2+L$1,FALSE),"---")</f>
        <v>---</v>
      </c>
      <c r="M291" s="74" t="str">
        <f>IFERROR(VLOOKUP($C291,Favorites!$B:$R,2+M$1,FALSE),"---")</f>
        <v>---</v>
      </c>
      <c r="N291" s="74" t="str">
        <f>IFERROR(VLOOKUP($C291,Favorites!$B:$R,2+N$1,FALSE),"---")</f>
        <v>---</v>
      </c>
      <c r="O291" s="74" t="str">
        <f>IFERROR(VLOOKUP($C291,Favorites!$B:$R,2+O$1,FALSE),"---")</f>
        <v>---</v>
      </c>
      <c r="P291" s="74" t="str">
        <f>IFERROR(VLOOKUP($C291,Favorites!$B:$R,2+P$1,FALSE),"---")</f>
        <v>---</v>
      </c>
      <c r="Q291" s="74" t="str">
        <f>IFERROR(VLOOKUP($C291,Favorites!$B:$R,2+Q$1,FALSE),"---")</f>
        <v>---</v>
      </c>
      <c r="R291" s="74" t="str">
        <f>IFERROR(VLOOKUP($C291,Favorites!$B:$R,2+R$1,FALSE),"---")</f>
        <v>---</v>
      </c>
      <c r="S291" s="53" t="s">
        <v>1583</v>
      </c>
      <c r="T291" t="str">
        <f t="shared" si="4"/>
        <v>---------------------------------------------</v>
      </c>
    </row>
    <row r="292" spans="2:20" x14ac:dyDescent="0.2">
      <c r="B292" s="53" t="str">
        <f>VLOOKUP(C292,Mon!A:B,2,FALSE)</f>
        <v>WINDLagmaron</v>
      </c>
      <c r="C292" s="48" t="s">
        <v>344</v>
      </c>
      <c r="D292" s="74" t="str">
        <f>IFERROR(VLOOKUP($C292,Favorites!$B:$R,2+D$1,FALSE),"---")</f>
        <v>---</v>
      </c>
      <c r="E292" s="74" t="str">
        <f>IFERROR(VLOOKUP($C292,Favorites!$B:$R,2+E$1,FALSE),"---")</f>
        <v>---</v>
      </c>
      <c r="F292" s="74" t="str">
        <f>IFERROR(VLOOKUP($C292,Favorites!$B:$R,2+F$1,FALSE),"---")</f>
        <v>---</v>
      </c>
      <c r="G292" s="74" t="str">
        <f>IFERROR(VLOOKUP($C292,Favorites!$B:$R,2+G$1,FALSE),"---")</f>
        <v>---</v>
      </c>
      <c r="H292" s="74" t="str">
        <f>IFERROR(VLOOKUP($C292,Favorites!$B:$R,2+H$1,FALSE),"---")</f>
        <v>---</v>
      </c>
      <c r="I292" s="74" t="str">
        <f>IFERROR(VLOOKUP($C292,Favorites!$B:$R,2+I$1,FALSE),"---")</f>
        <v>---</v>
      </c>
      <c r="J292" s="74" t="str">
        <f>IFERROR(VLOOKUP($C292,Favorites!$B:$R,2+J$1,FALSE),"---")</f>
        <v>---</v>
      </c>
      <c r="K292" s="74" t="str">
        <f>IFERROR(VLOOKUP($C292,Favorites!$B:$R,2+K$1,FALSE),"---")</f>
        <v>---</v>
      </c>
      <c r="L292" s="74" t="str">
        <f>IFERROR(VLOOKUP($C292,Favorites!$B:$R,2+L$1,FALSE),"---")</f>
        <v>---</v>
      </c>
      <c r="M292" s="74" t="str">
        <f>IFERROR(VLOOKUP($C292,Favorites!$B:$R,2+M$1,FALSE),"---")</f>
        <v>---</v>
      </c>
      <c r="N292" s="74" t="str">
        <f>IFERROR(VLOOKUP($C292,Favorites!$B:$R,2+N$1,FALSE),"---")</f>
        <v>---</v>
      </c>
      <c r="O292" s="74" t="str">
        <f>IFERROR(VLOOKUP($C292,Favorites!$B:$R,2+O$1,FALSE),"---")</f>
        <v>---</v>
      </c>
      <c r="P292" s="74" t="str">
        <f>IFERROR(VLOOKUP($C292,Favorites!$B:$R,2+P$1,FALSE),"---")</f>
        <v>---</v>
      </c>
      <c r="Q292" s="74" t="str">
        <f>IFERROR(VLOOKUP($C292,Favorites!$B:$R,2+Q$1,FALSE),"---")</f>
        <v>---</v>
      </c>
      <c r="R292" s="74" t="str">
        <f>IFERROR(VLOOKUP($C292,Favorites!$B:$R,2+R$1,FALSE),"---")</f>
        <v>---</v>
      </c>
      <c r="S292" s="53" t="s">
        <v>1583</v>
      </c>
      <c r="T292" t="str">
        <f t="shared" si="4"/>
        <v>---------------------------------------------</v>
      </c>
    </row>
    <row r="293" spans="2:20" x14ac:dyDescent="0.2">
      <c r="B293" s="53" t="str">
        <f>VLOOKUP(C293,Mon!A:B,2,FALSE)</f>
        <v>FIRELaika</v>
      </c>
      <c r="C293" s="48" t="s">
        <v>322</v>
      </c>
      <c r="D293" s="74" t="str">
        <f>IFERROR(VLOOKUP($C293,Favorites!$B:$R,2+D$1,FALSE),"---")</f>
        <v>---</v>
      </c>
      <c r="E293" s="74" t="str">
        <f>IFERROR(VLOOKUP($C293,Favorites!$B:$R,2+E$1,FALSE),"---")</f>
        <v>---</v>
      </c>
      <c r="F293" s="74" t="str">
        <f>IFERROR(VLOOKUP($C293,Favorites!$B:$R,2+F$1,FALSE),"---")</f>
        <v>---</v>
      </c>
      <c r="G293" s="74" t="str">
        <f>IFERROR(VLOOKUP($C293,Favorites!$B:$R,2+G$1,FALSE),"---")</f>
        <v>---</v>
      </c>
      <c r="H293" s="74" t="str">
        <f>IFERROR(VLOOKUP($C293,Favorites!$B:$R,2+H$1,FALSE),"---")</f>
        <v>---</v>
      </c>
      <c r="I293" s="74" t="str">
        <f>IFERROR(VLOOKUP($C293,Favorites!$B:$R,2+I$1,FALSE),"---")</f>
        <v>---</v>
      </c>
      <c r="J293" s="74" t="str">
        <f>IFERROR(VLOOKUP($C293,Favorites!$B:$R,2+J$1,FALSE),"---")</f>
        <v>---</v>
      </c>
      <c r="K293" s="74" t="str">
        <f>IFERROR(VLOOKUP($C293,Favorites!$B:$R,2+K$1,FALSE),"---")</f>
        <v>---</v>
      </c>
      <c r="L293" s="74" t="str">
        <f>IFERROR(VLOOKUP($C293,Favorites!$B:$R,2+L$1,FALSE),"---")</f>
        <v>---</v>
      </c>
      <c r="M293" s="74" t="str">
        <f>IFERROR(VLOOKUP($C293,Favorites!$B:$R,2+M$1,FALSE),"---")</f>
        <v>---</v>
      </c>
      <c r="N293" s="74" t="str">
        <f>IFERROR(VLOOKUP($C293,Favorites!$B:$R,2+N$1,FALSE),"---")</f>
        <v>---</v>
      </c>
      <c r="O293" s="74" t="str">
        <f>IFERROR(VLOOKUP($C293,Favorites!$B:$R,2+O$1,FALSE),"---")</f>
        <v>---</v>
      </c>
      <c r="P293" s="74" t="str">
        <f>IFERROR(VLOOKUP($C293,Favorites!$B:$R,2+P$1,FALSE),"---")</f>
        <v>---</v>
      </c>
      <c r="Q293" s="74" t="str">
        <f>IFERROR(VLOOKUP($C293,Favorites!$B:$R,2+Q$1,FALSE),"---")</f>
        <v>---</v>
      </c>
      <c r="R293" s="74" t="str">
        <f>IFERROR(VLOOKUP($C293,Favorites!$B:$R,2+R$1,FALSE),"---")</f>
        <v>---</v>
      </c>
      <c r="S293" s="53" t="s">
        <v>1583</v>
      </c>
      <c r="T293" t="str">
        <f t="shared" si="4"/>
        <v>---------------------------------------------</v>
      </c>
    </row>
    <row r="294" spans="2:20" x14ac:dyDescent="0.2">
      <c r="B294" s="53" t="str">
        <f>VLOOKUP(C294,Mon!A:B,2,FALSE)</f>
        <v>LIGHTLaima</v>
      </c>
      <c r="C294" s="48" t="s">
        <v>336</v>
      </c>
      <c r="D294" s="74" t="str">
        <f>IFERROR(VLOOKUP($C294,Favorites!$B:$R,2+D$1,FALSE),"---")</f>
        <v>---</v>
      </c>
      <c r="E294" s="74" t="str">
        <f>IFERROR(VLOOKUP($C294,Favorites!$B:$R,2+E$1,FALSE),"---")</f>
        <v>---</v>
      </c>
      <c r="F294" s="74" t="str">
        <f>IFERROR(VLOOKUP($C294,Favorites!$B:$R,2+F$1,FALSE),"---")</f>
        <v>---</v>
      </c>
      <c r="G294" s="74" t="str">
        <f>IFERROR(VLOOKUP($C294,Favorites!$B:$R,2+G$1,FALSE),"---")</f>
        <v>---</v>
      </c>
      <c r="H294" s="74" t="str">
        <f>IFERROR(VLOOKUP($C294,Favorites!$B:$R,2+H$1,FALSE),"---")</f>
        <v>---</v>
      </c>
      <c r="I294" s="74" t="str">
        <f>IFERROR(VLOOKUP($C294,Favorites!$B:$R,2+I$1,FALSE),"---")</f>
        <v>---</v>
      </c>
      <c r="J294" s="74" t="str">
        <f>IFERROR(VLOOKUP($C294,Favorites!$B:$R,2+J$1,FALSE),"---")</f>
        <v>---</v>
      </c>
      <c r="K294" s="74" t="str">
        <f>IFERROR(VLOOKUP($C294,Favorites!$B:$R,2+K$1,FALSE),"---")</f>
        <v>---</v>
      </c>
      <c r="L294" s="74" t="str">
        <f>IFERROR(VLOOKUP($C294,Favorites!$B:$R,2+L$1,FALSE),"---")</f>
        <v>---</v>
      </c>
      <c r="M294" s="74" t="str">
        <f>IFERROR(VLOOKUP($C294,Favorites!$B:$R,2+M$1,FALSE),"---")</f>
        <v>---</v>
      </c>
      <c r="N294" s="74" t="str">
        <f>IFERROR(VLOOKUP($C294,Favorites!$B:$R,2+N$1,FALSE),"---")</f>
        <v>---</v>
      </c>
      <c r="O294" s="74" t="str">
        <f>IFERROR(VLOOKUP($C294,Favorites!$B:$R,2+O$1,FALSE),"---")</f>
        <v>---</v>
      </c>
      <c r="P294" s="74" t="str">
        <f>IFERROR(VLOOKUP($C294,Favorites!$B:$R,2+P$1,FALSE),"---")</f>
        <v>---</v>
      </c>
      <c r="Q294" s="74" t="str">
        <f>IFERROR(VLOOKUP($C294,Favorites!$B:$R,2+Q$1,FALSE),"---")</f>
        <v>---</v>
      </c>
      <c r="R294" s="74" t="str">
        <f>IFERROR(VLOOKUP($C294,Favorites!$B:$R,2+R$1,FALSE),"---")</f>
        <v>---</v>
      </c>
      <c r="S294" s="53" t="s">
        <v>1583</v>
      </c>
      <c r="T294" t="str">
        <f t="shared" si="4"/>
        <v>---------------------------------------------</v>
      </c>
    </row>
    <row r="295" spans="2:20" x14ac:dyDescent="0.2">
      <c r="B295" s="53" t="str">
        <f>VLOOKUP(C295,Mon!A:B,2,FALSE)</f>
        <v>FIRELala</v>
      </c>
      <c r="C295" s="48" t="s">
        <v>770</v>
      </c>
      <c r="D295" s="74" t="str">
        <f>IFERROR(VLOOKUP($C295,Favorites!$B:$R,2+D$1,FALSE),"---")</f>
        <v>---</v>
      </c>
      <c r="E295" s="74" t="str">
        <f>IFERROR(VLOOKUP($C295,Favorites!$B:$R,2+E$1,FALSE),"---")</f>
        <v>---</v>
      </c>
      <c r="F295" s="74" t="str">
        <f>IFERROR(VLOOKUP($C295,Favorites!$B:$R,2+F$1,FALSE),"---")</f>
        <v>---</v>
      </c>
      <c r="G295" s="74" t="str">
        <f>IFERROR(VLOOKUP($C295,Favorites!$B:$R,2+G$1,FALSE),"---")</f>
        <v>---</v>
      </c>
      <c r="H295" s="74" t="str">
        <f>IFERROR(VLOOKUP($C295,Favorites!$B:$R,2+H$1,FALSE),"---")</f>
        <v>---</v>
      </c>
      <c r="I295" s="74" t="str">
        <f>IFERROR(VLOOKUP($C295,Favorites!$B:$R,2+I$1,FALSE),"---")</f>
        <v>---</v>
      </c>
      <c r="J295" s="74" t="str">
        <f>IFERROR(VLOOKUP($C295,Favorites!$B:$R,2+J$1,FALSE),"---")</f>
        <v>---</v>
      </c>
      <c r="K295" s="74" t="str">
        <f>IFERROR(VLOOKUP($C295,Favorites!$B:$R,2+K$1,FALSE),"---")</f>
        <v>---</v>
      </c>
      <c r="L295" s="74" t="str">
        <f>IFERROR(VLOOKUP($C295,Favorites!$B:$R,2+L$1,FALSE),"---")</f>
        <v>---</v>
      </c>
      <c r="M295" s="74" t="str">
        <f>IFERROR(VLOOKUP($C295,Favorites!$B:$R,2+M$1,FALSE),"---")</f>
        <v>---</v>
      </c>
      <c r="N295" s="74" t="str">
        <f>IFERROR(VLOOKUP($C295,Favorites!$B:$R,2+N$1,FALSE),"---")</f>
        <v>---</v>
      </c>
      <c r="O295" s="74" t="str">
        <f>IFERROR(VLOOKUP($C295,Favorites!$B:$R,2+O$1,FALSE),"---")</f>
        <v>---</v>
      </c>
      <c r="P295" s="74" t="str">
        <f>IFERROR(VLOOKUP($C295,Favorites!$B:$R,2+P$1,FALSE),"---")</f>
        <v>---</v>
      </c>
      <c r="Q295" s="74" t="str">
        <f>IFERROR(VLOOKUP($C295,Favorites!$B:$R,2+Q$1,FALSE),"---")</f>
        <v>---</v>
      </c>
      <c r="R295" s="74" t="str">
        <f>IFERROR(VLOOKUP($C295,Favorites!$B:$R,2+R$1,FALSE),"---")</f>
        <v>---</v>
      </c>
      <c r="S295" s="53" t="s">
        <v>1583</v>
      </c>
      <c r="T295" t="str">
        <f t="shared" si="4"/>
        <v>---------------------------------------------</v>
      </c>
    </row>
    <row r="296" spans="2:20" x14ac:dyDescent="0.2">
      <c r="B296" s="53" t="str">
        <f>VLOOKUP(C296,Mon!A:B,2,FALSE)</f>
        <v>DARKLanett</v>
      </c>
      <c r="C296" s="48" t="s">
        <v>412</v>
      </c>
      <c r="D296" s="74" t="str">
        <f>IFERROR(VLOOKUP($C296,Favorites!$B:$R,2+D$1,FALSE),"---")</f>
        <v>---</v>
      </c>
      <c r="E296" s="74" t="str">
        <f>IFERROR(VLOOKUP($C296,Favorites!$B:$R,2+E$1,FALSE),"---")</f>
        <v>---</v>
      </c>
      <c r="F296" s="74" t="str">
        <f>IFERROR(VLOOKUP($C296,Favorites!$B:$R,2+F$1,FALSE),"---")</f>
        <v>---</v>
      </c>
      <c r="G296" s="74" t="str">
        <f>IFERROR(VLOOKUP($C296,Favorites!$B:$R,2+G$1,FALSE),"---")</f>
        <v>---</v>
      </c>
      <c r="H296" s="74" t="str">
        <f>IFERROR(VLOOKUP($C296,Favorites!$B:$R,2+H$1,FALSE),"---")</f>
        <v>---</v>
      </c>
      <c r="I296" s="74" t="str">
        <f>IFERROR(VLOOKUP($C296,Favorites!$B:$R,2+I$1,FALSE),"---")</f>
        <v>---</v>
      </c>
      <c r="J296" s="74" t="str">
        <f>IFERROR(VLOOKUP($C296,Favorites!$B:$R,2+J$1,FALSE),"---")</f>
        <v>---</v>
      </c>
      <c r="K296" s="74" t="str">
        <f>IFERROR(VLOOKUP($C296,Favorites!$B:$R,2+K$1,FALSE),"---")</f>
        <v>---</v>
      </c>
      <c r="L296" s="74" t="str">
        <f>IFERROR(VLOOKUP($C296,Favorites!$B:$R,2+L$1,FALSE),"---")</f>
        <v>---</v>
      </c>
      <c r="M296" s="74" t="str">
        <f>IFERROR(VLOOKUP($C296,Favorites!$B:$R,2+M$1,FALSE),"---")</f>
        <v>---</v>
      </c>
      <c r="N296" s="74" t="str">
        <f>IFERROR(VLOOKUP($C296,Favorites!$B:$R,2+N$1,FALSE),"---")</f>
        <v>---</v>
      </c>
      <c r="O296" s="74" t="str">
        <f>IFERROR(VLOOKUP($C296,Favorites!$B:$R,2+O$1,FALSE),"---")</f>
        <v>---</v>
      </c>
      <c r="P296" s="74" t="str">
        <f>IFERROR(VLOOKUP($C296,Favorites!$B:$R,2+P$1,FALSE),"---")</f>
        <v>---</v>
      </c>
      <c r="Q296" s="74" t="str">
        <f>IFERROR(VLOOKUP($C296,Favorites!$B:$R,2+Q$1,FALSE),"---")</f>
        <v>---</v>
      </c>
      <c r="R296" s="74" t="str">
        <f>IFERROR(VLOOKUP($C296,Favorites!$B:$R,2+R$1,FALSE),"---")</f>
        <v>---</v>
      </c>
      <c r="S296" s="53" t="s">
        <v>1583</v>
      </c>
      <c r="T296" t="str">
        <f t="shared" si="4"/>
        <v>---------------------------------------------</v>
      </c>
    </row>
    <row r="297" spans="2:20" x14ac:dyDescent="0.2">
      <c r="B297" s="53" t="str">
        <f>VLOOKUP(C297,Mon!A:B,2,FALSE)</f>
        <v>WATERLapis</v>
      </c>
      <c r="C297" s="48" t="s">
        <v>413</v>
      </c>
      <c r="D297" s="74" t="str">
        <f>IFERROR(VLOOKUP($C297,Favorites!$B:$R,2+D$1,FALSE),"---")</f>
        <v>---</v>
      </c>
      <c r="E297" s="74" t="str">
        <f>IFERROR(VLOOKUP($C297,Favorites!$B:$R,2+E$1,FALSE),"---")</f>
        <v>---</v>
      </c>
      <c r="F297" s="74" t="str">
        <f>IFERROR(VLOOKUP($C297,Favorites!$B:$R,2+F$1,FALSE),"---")</f>
        <v>---</v>
      </c>
      <c r="G297" s="74" t="str">
        <f>IFERROR(VLOOKUP($C297,Favorites!$B:$R,2+G$1,FALSE),"---")</f>
        <v>---</v>
      </c>
      <c r="H297" s="74" t="str">
        <f>IFERROR(VLOOKUP($C297,Favorites!$B:$R,2+H$1,FALSE),"---")</f>
        <v>---</v>
      </c>
      <c r="I297" s="74" t="str">
        <f>IFERROR(VLOOKUP($C297,Favorites!$B:$R,2+I$1,FALSE),"---")</f>
        <v>---</v>
      </c>
      <c r="J297" s="74" t="str">
        <f>IFERROR(VLOOKUP($C297,Favorites!$B:$R,2+J$1,FALSE),"---")</f>
        <v>---</v>
      </c>
      <c r="K297" s="74" t="str">
        <f>IFERROR(VLOOKUP($C297,Favorites!$B:$R,2+K$1,FALSE),"---")</f>
        <v>---</v>
      </c>
      <c r="L297" s="74" t="str">
        <f>IFERROR(VLOOKUP($C297,Favorites!$B:$R,2+L$1,FALSE),"---")</f>
        <v>---</v>
      </c>
      <c r="M297" s="74" t="str">
        <f>IFERROR(VLOOKUP($C297,Favorites!$B:$R,2+M$1,FALSE),"---")</f>
        <v>---</v>
      </c>
      <c r="N297" s="74" t="str">
        <f>IFERROR(VLOOKUP($C297,Favorites!$B:$R,2+N$1,FALSE),"---")</f>
        <v>---</v>
      </c>
      <c r="O297" s="74" t="str">
        <f>IFERROR(VLOOKUP($C297,Favorites!$B:$R,2+O$1,FALSE),"---")</f>
        <v>---</v>
      </c>
      <c r="P297" s="74" t="str">
        <f>IFERROR(VLOOKUP($C297,Favorites!$B:$R,2+P$1,FALSE),"---")</f>
        <v>---</v>
      </c>
      <c r="Q297" s="74" t="str">
        <f>IFERROR(VLOOKUP($C297,Favorites!$B:$R,2+Q$1,FALSE),"---")</f>
        <v>---</v>
      </c>
      <c r="R297" s="74" t="str">
        <f>IFERROR(VLOOKUP($C297,Favorites!$B:$R,2+R$1,FALSE),"---")</f>
        <v>---</v>
      </c>
      <c r="S297" s="53" t="s">
        <v>1583</v>
      </c>
      <c r="T297" t="str">
        <f t="shared" si="4"/>
        <v>---------------------------------------------</v>
      </c>
    </row>
    <row r="298" spans="2:20" x14ac:dyDescent="0.2">
      <c r="B298" s="53" t="str">
        <f>VLOOKUP(C298,Mon!A:B,2,FALSE)</f>
        <v>WINDLeo</v>
      </c>
      <c r="C298" s="48" t="s">
        <v>323</v>
      </c>
      <c r="D298" s="74" t="str">
        <f>IFERROR(VLOOKUP($C298,Favorites!$B:$R,2+D$1,FALSE),"---")</f>
        <v>---</v>
      </c>
      <c r="E298" s="74" t="str">
        <f>IFERROR(VLOOKUP($C298,Favorites!$B:$R,2+E$1,FALSE),"---")</f>
        <v>---</v>
      </c>
      <c r="F298" s="74" t="str">
        <f>IFERROR(VLOOKUP($C298,Favorites!$B:$R,2+F$1,FALSE),"---")</f>
        <v>---</v>
      </c>
      <c r="G298" s="74" t="str">
        <f>IFERROR(VLOOKUP($C298,Favorites!$B:$R,2+G$1,FALSE),"---")</f>
        <v>---</v>
      </c>
      <c r="H298" s="74" t="str">
        <f>IFERROR(VLOOKUP($C298,Favorites!$B:$R,2+H$1,FALSE),"---")</f>
        <v>---</v>
      </c>
      <c r="I298" s="74" t="str">
        <f>IFERROR(VLOOKUP($C298,Favorites!$B:$R,2+I$1,FALSE),"---")</f>
        <v>---</v>
      </c>
      <c r="J298" s="74" t="str">
        <f>IFERROR(VLOOKUP($C298,Favorites!$B:$R,2+J$1,FALSE),"---")</f>
        <v>---</v>
      </c>
      <c r="K298" s="74" t="str">
        <f>IFERROR(VLOOKUP($C298,Favorites!$B:$R,2+K$1,FALSE),"---")</f>
        <v>---</v>
      </c>
      <c r="L298" s="74" t="str">
        <f>IFERROR(VLOOKUP($C298,Favorites!$B:$R,2+L$1,FALSE),"---")</f>
        <v>---</v>
      </c>
      <c r="M298" s="74" t="str">
        <f>IFERROR(VLOOKUP($C298,Favorites!$B:$R,2+M$1,FALSE),"---")</f>
        <v>---</v>
      </c>
      <c r="N298" s="74" t="str">
        <f>IFERROR(VLOOKUP($C298,Favorites!$B:$R,2+N$1,FALSE),"---")</f>
        <v>---</v>
      </c>
      <c r="O298" s="74" t="str">
        <f>IFERROR(VLOOKUP($C298,Favorites!$B:$R,2+O$1,FALSE),"---")</f>
        <v>---</v>
      </c>
      <c r="P298" s="74" t="str">
        <f>IFERROR(VLOOKUP($C298,Favorites!$B:$R,2+P$1,FALSE),"---")</f>
        <v>---</v>
      </c>
      <c r="Q298" s="74" t="str">
        <f>IFERROR(VLOOKUP($C298,Favorites!$B:$R,2+Q$1,FALSE),"---")</f>
        <v>---</v>
      </c>
      <c r="R298" s="74" t="str">
        <f>IFERROR(VLOOKUP($C298,Favorites!$B:$R,2+R$1,FALSE),"---")</f>
        <v>---</v>
      </c>
      <c r="S298" s="53" t="s">
        <v>1583</v>
      </c>
      <c r="T298" t="str">
        <f t="shared" si="4"/>
        <v>---------------------------------------------</v>
      </c>
    </row>
    <row r="299" spans="2:20" x14ac:dyDescent="0.2">
      <c r="B299" s="53" t="str">
        <f>VLOOKUP(C299,Mon!A:B,2,FALSE)</f>
        <v>DARKLeona</v>
      </c>
      <c r="C299" s="48" t="s">
        <v>179</v>
      </c>
      <c r="D299" s="74" t="str">
        <f>IFERROR(VLOOKUP($C299,Favorites!$B:$R,2+D$1,FALSE),"---")</f>
        <v>---</v>
      </c>
      <c r="E299" s="74" t="str">
        <f>IFERROR(VLOOKUP($C299,Favorites!$B:$R,2+E$1,FALSE),"---")</f>
        <v>---</v>
      </c>
      <c r="F299" s="74" t="str">
        <f>IFERROR(VLOOKUP($C299,Favorites!$B:$R,2+F$1,FALSE),"---")</f>
        <v>---</v>
      </c>
      <c r="G299" s="74" t="str">
        <f>IFERROR(VLOOKUP($C299,Favorites!$B:$R,2+G$1,FALSE),"---")</f>
        <v>---</v>
      </c>
      <c r="H299" s="74" t="str">
        <f>IFERROR(VLOOKUP($C299,Favorites!$B:$R,2+H$1,FALSE),"---")</f>
        <v>---</v>
      </c>
      <c r="I299" s="74" t="str">
        <f>IFERROR(VLOOKUP($C299,Favorites!$B:$R,2+I$1,FALSE),"---")</f>
        <v>---</v>
      </c>
      <c r="J299" s="74" t="str">
        <f>IFERROR(VLOOKUP($C299,Favorites!$B:$R,2+J$1,FALSE),"---")</f>
        <v>---</v>
      </c>
      <c r="K299" s="74" t="str">
        <f>IFERROR(VLOOKUP($C299,Favorites!$B:$R,2+K$1,FALSE),"---")</f>
        <v>---</v>
      </c>
      <c r="L299" s="74" t="str">
        <f>IFERROR(VLOOKUP($C299,Favorites!$B:$R,2+L$1,FALSE),"---")</f>
        <v>---</v>
      </c>
      <c r="M299" s="74" t="str">
        <f>IFERROR(VLOOKUP($C299,Favorites!$B:$R,2+M$1,FALSE),"---")</f>
        <v>---</v>
      </c>
      <c r="N299" s="74" t="str">
        <f>IFERROR(VLOOKUP($C299,Favorites!$B:$R,2+N$1,FALSE),"---")</f>
        <v>---</v>
      </c>
      <c r="O299" s="74" t="str">
        <f>IFERROR(VLOOKUP($C299,Favorites!$B:$R,2+O$1,FALSE),"---")</f>
        <v>---</v>
      </c>
      <c r="P299" s="74" t="str">
        <f>IFERROR(VLOOKUP($C299,Favorites!$B:$R,2+P$1,FALSE),"---")</f>
        <v>---</v>
      </c>
      <c r="Q299" s="74" t="str">
        <f>IFERROR(VLOOKUP($C299,Favorites!$B:$R,2+Q$1,FALSE),"---")</f>
        <v>---</v>
      </c>
      <c r="R299" s="74" t="str">
        <f>IFERROR(VLOOKUP($C299,Favorites!$B:$R,2+R$1,FALSE),"---")</f>
        <v>---</v>
      </c>
      <c r="S299" s="53" t="s">
        <v>1583</v>
      </c>
      <c r="T299" t="str">
        <f t="shared" si="4"/>
        <v>---------------------------------------------</v>
      </c>
    </row>
    <row r="300" spans="2:20" x14ac:dyDescent="0.2">
      <c r="B300" s="53" t="str">
        <f>VLOOKUP(C300,Mon!A:B,2,FALSE)</f>
        <v>FIRELexy</v>
      </c>
      <c r="C300" s="48" t="s">
        <v>405</v>
      </c>
      <c r="D300" s="74" t="str">
        <f>IFERROR(VLOOKUP($C300,Favorites!$B:$R,2+D$1,FALSE),"---")</f>
        <v>---</v>
      </c>
      <c r="E300" s="74" t="str">
        <f>IFERROR(VLOOKUP($C300,Favorites!$B:$R,2+E$1,FALSE),"---")</f>
        <v>---</v>
      </c>
      <c r="F300" s="74" t="str">
        <f>IFERROR(VLOOKUP($C300,Favorites!$B:$R,2+F$1,FALSE),"---")</f>
        <v>---</v>
      </c>
      <c r="G300" s="74" t="str">
        <f>IFERROR(VLOOKUP($C300,Favorites!$B:$R,2+G$1,FALSE),"---")</f>
        <v>---</v>
      </c>
      <c r="H300" s="74" t="str">
        <f>IFERROR(VLOOKUP($C300,Favorites!$B:$R,2+H$1,FALSE),"---")</f>
        <v>---</v>
      </c>
      <c r="I300" s="74" t="str">
        <f>IFERROR(VLOOKUP($C300,Favorites!$B:$R,2+I$1,FALSE),"---")</f>
        <v>---</v>
      </c>
      <c r="J300" s="74" t="str">
        <f>IFERROR(VLOOKUP($C300,Favorites!$B:$R,2+J$1,FALSE),"---")</f>
        <v>---</v>
      </c>
      <c r="K300" s="74" t="str">
        <f>IFERROR(VLOOKUP($C300,Favorites!$B:$R,2+K$1,FALSE),"---")</f>
        <v>---</v>
      </c>
      <c r="L300" s="74" t="str">
        <f>IFERROR(VLOOKUP($C300,Favorites!$B:$R,2+L$1,FALSE),"---")</f>
        <v>---</v>
      </c>
      <c r="M300" s="74" t="str">
        <f>IFERROR(VLOOKUP($C300,Favorites!$B:$R,2+M$1,FALSE),"---")</f>
        <v>---</v>
      </c>
      <c r="N300" s="74" t="str">
        <f>IFERROR(VLOOKUP($C300,Favorites!$B:$R,2+N$1,FALSE),"---")</f>
        <v>---</v>
      </c>
      <c r="O300" s="74" t="str">
        <f>IFERROR(VLOOKUP($C300,Favorites!$B:$R,2+O$1,FALSE),"---")</f>
        <v>---</v>
      </c>
      <c r="P300" s="74" t="str">
        <f>IFERROR(VLOOKUP($C300,Favorites!$B:$R,2+P$1,FALSE),"---")</f>
        <v>---</v>
      </c>
      <c r="Q300" s="74" t="str">
        <f>IFERROR(VLOOKUP($C300,Favorites!$B:$R,2+Q$1,FALSE),"---")</f>
        <v>---</v>
      </c>
      <c r="R300" s="74" t="str">
        <f>IFERROR(VLOOKUP($C300,Favorites!$B:$R,2+R$1,FALSE),"---")</f>
        <v>---</v>
      </c>
      <c r="S300" s="53" t="s">
        <v>1583</v>
      </c>
      <c r="T300" t="str">
        <f t="shared" si="4"/>
        <v>---------------------------------------------</v>
      </c>
    </row>
    <row r="301" spans="2:20" x14ac:dyDescent="0.2">
      <c r="B301" s="53" t="str">
        <f>VLOOKUP(C301,Mon!A:B,2,FALSE)</f>
        <v>DARKLiebli</v>
      </c>
      <c r="C301" s="48" t="s">
        <v>520</v>
      </c>
      <c r="D301" s="74" t="str">
        <f>IFERROR(VLOOKUP($C301,Favorites!$B:$R,2+D$1,FALSE),"---")</f>
        <v>---</v>
      </c>
      <c r="E301" s="74" t="str">
        <f>IFERROR(VLOOKUP($C301,Favorites!$B:$R,2+E$1,FALSE),"---")</f>
        <v>---</v>
      </c>
      <c r="F301" s="74" t="str">
        <f>IFERROR(VLOOKUP($C301,Favorites!$B:$R,2+F$1,FALSE),"---")</f>
        <v>---</v>
      </c>
      <c r="G301" s="74" t="str">
        <f>IFERROR(VLOOKUP($C301,Favorites!$B:$R,2+G$1,FALSE),"---")</f>
        <v>---</v>
      </c>
      <c r="H301" s="74" t="str">
        <f>IFERROR(VLOOKUP($C301,Favorites!$B:$R,2+H$1,FALSE),"---")</f>
        <v>---</v>
      </c>
      <c r="I301" s="74" t="str">
        <f>IFERROR(VLOOKUP($C301,Favorites!$B:$R,2+I$1,FALSE),"---")</f>
        <v>---</v>
      </c>
      <c r="J301" s="74" t="str">
        <f>IFERROR(VLOOKUP($C301,Favorites!$B:$R,2+J$1,FALSE),"---")</f>
        <v>---</v>
      </c>
      <c r="K301" s="74" t="str">
        <f>IFERROR(VLOOKUP($C301,Favorites!$B:$R,2+K$1,FALSE),"---")</f>
        <v>---</v>
      </c>
      <c r="L301" s="74" t="str">
        <f>IFERROR(VLOOKUP($C301,Favorites!$B:$R,2+L$1,FALSE),"---")</f>
        <v>---</v>
      </c>
      <c r="M301" s="74" t="str">
        <f>IFERROR(VLOOKUP($C301,Favorites!$B:$R,2+M$1,FALSE),"---")</f>
        <v>---</v>
      </c>
      <c r="N301" s="74" t="str">
        <f>IFERROR(VLOOKUP($C301,Favorites!$B:$R,2+N$1,FALSE),"---")</f>
        <v>---</v>
      </c>
      <c r="O301" s="74" t="str">
        <f>IFERROR(VLOOKUP($C301,Favorites!$B:$R,2+O$1,FALSE),"---")</f>
        <v>---</v>
      </c>
      <c r="P301" s="74" t="str">
        <f>IFERROR(VLOOKUP($C301,Favorites!$B:$R,2+P$1,FALSE),"---")</f>
        <v>---</v>
      </c>
      <c r="Q301" s="74" t="str">
        <f>IFERROR(VLOOKUP($C301,Favorites!$B:$R,2+Q$1,FALSE),"---")</f>
        <v>---</v>
      </c>
      <c r="R301" s="74" t="str">
        <f>IFERROR(VLOOKUP($C301,Favorites!$B:$R,2+R$1,FALSE),"---")</f>
        <v>---</v>
      </c>
      <c r="S301" s="53" t="s">
        <v>1583</v>
      </c>
      <c r="T301" t="str">
        <f t="shared" si="4"/>
        <v>---------------------------------------------</v>
      </c>
    </row>
    <row r="302" spans="2:20" x14ac:dyDescent="0.2">
      <c r="B302" s="53" t="str">
        <f>VLOOKUP(C302,Mon!A:B,2,FALSE)</f>
        <v>WATERLiesel</v>
      </c>
      <c r="C302" s="48" t="s">
        <v>493</v>
      </c>
      <c r="D302" s="74" t="str">
        <f>IFERROR(VLOOKUP($C302,Favorites!$B:$R,2+D$1,FALSE),"---")</f>
        <v>---</v>
      </c>
      <c r="E302" s="74" t="str">
        <f>IFERROR(VLOOKUP($C302,Favorites!$B:$R,2+E$1,FALSE),"---")</f>
        <v>---</v>
      </c>
      <c r="F302" s="74" t="str">
        <f>IFERROR(VLOOKUP($C302,Favorites!$B:$R,2+F$1,FALSE),"---")</f>
        <v>---</v>
      </c>
      <c r="G302" s="74" t="str">
        <f>IFERROR(VLOOKUP($C302,Favorites!$B:$R,2+G$1,FALSE),"---")</f>
        <v>---</v>
      </c>
      <c r="H302" s="74" t="str">
        <f>IFERROR(VLOOKUP($C302,Favorites!$B:$R,2+H$1,FALSE),"---")</f>
        <v>---</v>
      </c>
      <c r="I302" s="74" t="str">
        <f>IFERROR(VLOOKUP($C302,Favorites!$B:$R,2+I$1,FALSE),"---")</f>
        <v>---</v>
      </c>
      <c r="J302" s="74" t="str">
        <f>IFERROR(VLOOKUP($C302,Favorites!$B:$R,2+J$1,FALSE),"---")</f>
        <v>---</v>
      </c>
      <c r="K302" s="74" t="str">
        <f>IFERROR(VLOOKUP($C302,Favorites!$B:$R,2+K$1,FALSE),"---")</f>
        <v>---</v>
      </c>
      <c r="L302" s="74" t="str">
        <f>IFERROR(VLOOKUP($C302,Favorites!$B:$R,2+L$1,FALSE),"---")</f>
        <v>---</v>
      </c>
      <c r="M302" s="74" t="str">
        <f>IFERROR(VLOOKUP($C302,Favorites!$B:$R,2+M$1,FALSE),"---")</f>
        <v>---</v>
      </c>
      <c r="N302" s="74" t="str">
        <f>IFERROR(VLOOKUP($C302,Favorites!$B:$R,2+N$1,FALSE),"---")</f>
        <v>---</v>
      </c>
      <c r="O302" s="74" t="str">
        <f>IFERROR(VLOOKUP($C302,Favorites!$B:$R,2+O$1,FALSE),"---")</f>
        <v>---</v>
      </c>
      <c r="P302" s="74" t="str">
        <f>IFERROR(VLOOKUP($C302,Favorites!$B:$R,2+P$1,FALSE),"---")</f>
        <v>---</v>
      </c>
      <c r="Q302" s="74" t="str">
        <f>IFERROR(VLOOKUP($C302,Favorites!$B:$R,2+Q$1,FALSE),"---")</f>
        <v>---</v>
      </c>
      <c r="R302" s="74" t="str">
        <f>IFERROR(VLOOKUP($C302,Favorites!$B:$R,2+R$1,FALSE),"---")</f>
        <v>---</v>
      </c>
      <c r="S302" s="53" t="s">
        <v>1583</v>
      </c>
      <c r="T302" t="str">
        <f t="shared" si="4"/>
        <v>---------------------------------------------</v>
      </c>
    </row>
    <row r="303" spans="2:20" x14ac:dyDescent="0.2">
      <c r="B303" s="53" t="str">
        <f>VLOOKUP(C303,Mon!A:B,2,FALSE)</f>
        <v>LIGHTLinda</v>
      </c>
      <c r="C303" s="48" t="s">
        <v>663</v>
      </c>
      <c r="D303" s="74" t="str">
        <f>IFERROR(VLOOKUP($C303,Favorites!$B:$R,2+D$1,FALSE),"---")</f>
        <v>---</v>
      </c>
      <c r="E303" s="74" t="str">
        <f>IFERROR(VLOOKUP($C303,Favorites!$B:$R,2+E$1,FALSE),"---")</f>
        <v>---</v>
      </c>
      <c r="F303" s="74" t="str">
        <f>IFERROR(VLOOKUP($C303,Favorites!$B:$R,2+F$1,FALSE),"---")</f>
        <v>---</v>
      </c>
      <c r="G303" s="74" t="str">
        <f>IFERROR(VLOOKUP($C303,Favorites!$B:$R,2+G$1,FALSE),"---")</f>
        <v>---</v>
      </c>
      <c r="H303" s="74" t="str">
        <f>IFERROR(VLOOKUP($C303,Favorites!$B:$R,2+H$1,FALSE),"---")</f>
        <v>---</v>
      </c>
      <c r="I303" s="74" t="str">
        <f>IFERROR(VLOOKUP($C303,Favorites!$B:$R,2+I$1,FALSE),"---")</f>
        <v>---</v>
      </c>
      <c r="J303" s="74" t="str">
        <f>IFERROR(VLOOKUP($C303,Favorites!$B:$R,2+J$1,FALSE),"---")</f>
        <v>---</v>
      </c>
      <c r="K303" s="74" t="str">
        <f>IFERROR(VLOOKUP($C303,Favorites!$B:$R,2+K$1,FALSE),"---")</f>
        <v>---</v>
      </c>
      <c r="L303" s="74" t="str">
        <f>IFERROR(VLOOKUP($C303,Favorites!$B:$R,2+L$1,FALSE),"---")</f>
        <v>---</v>
      </c>
      <c r="M303" s="74" t="str">
        <f>IFERROR(VLOOKUP($C303,Favorites!$B:$R,2+M$1,FALSE),"---")</f>
        <v>---</v>
      </c>
      <c r="N303" s="74" t="str">
        <f>IFERROR(VLOOKUP($C303,Favorites!$B:$R,2+N$1,FALSE),"---")</f>
        <v>---</v>
      </c>
      <c r="O303" s="74" t="str">
        <f>IFERROR(VLOOKUP($C303,Favorites!$B:$R,2+O$1,FALSE),"---")</f>
        <v>---</v>
      </c>
      <c r="P303" s="74" t="str">
        <f>IFERROR(VLOOKUP($C303,Favorites!$B:$R,2+P$1,FALSE),"---")</f>
        <v>---</v>
      </c>
      <c r="Q303" s="74" t="str">
        <f>IFERROR(VLOOKUP($C303,Favorites!$B:$R,2+Q$1,FALSE),"---")</f>
        <v>---</v>
      </c>
      <c r="R303" s="74" t="str">
        <f>IFERROR(VLOOKUP($C303,Favorites!$B:$R,2+R$1,FALSE),"---")</f>
        <v>---</v>
      </c>
      <c r="S303" s="53" t="s">
        <v>1583</v>
      </c>
      <c r="T303" t="str">
        <f t="shared" si="4"/>
        <v>---------------------------------------------</v>
      </c>
    </row>
    <row r="304" spans="2:20" x14ac:dyDescent="0.2">
      <c r="B304" s="53" t="str">
        <f>VLOOKUP(C304,Mon!A:B,2,FALSE)</f>
        <v>WINDLindermen</v>
      </c>
      <c r="C304" s="48" t="s">
        <v>778</v>
      </c>
      <c r="D304" s="74" t="str">
        <f>IFERROR(VLOOKUP($C304,Favorites!$B:$R,2+D$1,FALSE),"---")</f>
        <v>---</v>
      </c>
      <c r="E304" s="74" t="str">
        <f>IFERROR(VLOOKUP($C304,Favorites!$B:$R,2+E$1,FALSE),"---")</f>
        <v>---</v>
      </c>
      <c r="F304" s="74" t="str">
        <f>IFERROR(VLOOKUP($C304,Favorites!$B:$R,2+F$1,FALSE),"---")</f>
        <v>---</v>
      </c>
      <c r="G304" s="74" t="str">
        <f>IFERROR(VLOOKUP($C304,Favorites!$B:$R,2+G$1,FALSE),"---")</f>
        <v>---</v>
      </c>
      <c r="H304" s="74" t="str">
        <f>IFERROR(VLOOKUP($C304,Favorites!$B:$R,2+H$1,FALSE),"---")</f>
        <v>---</v>
      </c>
      <c r="I304" s="74" t="str">
        <f>IFERROR(VLOOKUP($C304,Favorites!$B:$R,2+I$1,FALSE),"---")</f>
        <v>---</v>
      </c>
      <c r="J304" s="74" t="str">
        <f>IFERROR(VLOOKUP($C304,Favorites!$B:$R,2+J$1,FALSE),"---")</f>
        <v>---</v>
      </c>
      <c r="K304" s="74" t="str">
        <f>IFERROR(VLOOKUP($C304,Favorites!$B:$R,2+K$1,FALSE),"---")</f>
        <v>---</v>
      </c>
      <c r="L304" s="74" t="str">
        <f>IFERROR(VLOOKUP($C304,Favorites!$B:$R,2+L$1,FALSE),"---")</f>
        <v>---</v>
      </c>
      <c r="M304" s="74" t="str">
        <f>IFERROR(VLOOKUP($C304,Favorites!$B:$R,2+M$1,FALSE),"---")</f>
        <v>---</v>
      </c>
      <c r="N304" s="74" t="str">
        <f>IFERROR(VLOOKUP($C304,Favorites!$B:$R,2+N$1,FALSE),"---")</f>
        <v>---</v>
      </c>
      <c r="O304" s="74" t="str">
        <f>IFERROR(VLOOKUP($C304,Favorites!$B:$R,2+O$1,FALSE),"---")</f>
        <v>---</v>
      </c>
      <c r="P304" s="74" t="str">
        <f>IFERROR(VLOOKUP($C304,Favorites!$B:$R,2+P$1,FALSE),"---")</f>
        <v>---</v>
      </c>
      <c r="Q304" s="74" t="str">
        <f>IFERROR(VLOOKUP($C304,Favorites!$B:$R,2+Q$1,FALSE),"---")</f>
        <v>---</v>
      </c>
      <c r="R304" s="74" t="str">
        <f>IFERROR(VLOOKUP($C304,Favorites!$B:$R,2+R$1,FALSE),"---")</f>
        <v>---</v>
      </c>
      <c r="S304" s="53" t="s">
        <v>1583</v>
      </c>
      <c r="T304" t="str">
        <f t="shared" si="4"/>
        <v>---------------------------------------------</v>
      </c>
    </row>
    <row r="305" spans="2:20" x14ac:dyDescent="0.2">
      <c r="B305" s="53" t="str">
        <f>VLOOKUP(C305,Mon!A:B,2,FALSE)</f>
        <v>WINDLing Ling</v>
      </c>
      <c r="C305" s="48" t="s">
        <v>462</v>
      </c>
      <c r="D305" s="74" t="str">
        <f>IFERROR(VLOOKUP($C305,Favorites!$B:$R,2+D$1,FALSE),"---")</f>
        <v>---</v>
      </c>
      <c r="E305" s="74" t="str">
        <f>IFERROR(VLOOKUP($C305,Favorites!$B:$R,2+E$1,FALSE),"---")</f>
        <v>---</v>
      </c>
      <c r="F305" s="74" t="str">
        <f>IFERROR(VLOOKUP($C305,Favorites!$B:$R,2+F$1,FALSE),"---")</f>
        <v>---</v>
      </c>
      <c r="G305" s="74" t="str">
        <f>IFERROR(VLOOKUP($C305,Favorites!$B:$R,2+G$1,FALSE),"---")</f>
        <v>---</v>
      </c>
      <c r="H305" s="74" t="str">
        <f>IFERROR(VLOOKUP($C305,Favorites!$B:$R,2+H$1,FALSE),"---")</f>
        <v>---</v>
      </c>
      <c r="I305" s="74" t="str">
        <f>IFERROR(VLOOKUP($C305,Favorites!$B:$R,2+I$1,FALSE),"---")</f>
        <v>---</v>
      </c>
      <c r="J305" s="74" t="str">
        <f>IFERROR(VLOOKUP($C305,Favorites!$B:$R,2+J$1,FALSE),"---")</f>
        <v>---</v>
      </c>
      <c r="K305" s="74" t="str">
        <f>IFERROR(VLOOKUP($C305,Favorites!$B:$R,2+K$1,FALSE),"---")</f>
        <v>---</v>
      </c>
      <c r="L305" s="74" t="str">
        <f>IFERROR(VLOOKUP($C305,Favorites!$B:$R,2+L$1,FALSE),"---")</f>
        <v>---</v>
      </c>
      <c r="M305" s="74" t="str">
        <f>IFERROR(VLOOKUP($C305,Favorites!$B:$R,2+M$1,FALSE),"---")</f>
        <v>---</v>
      </c>
      <c r="N305" s="74" t="str">
        <f>IFERROR(VLOOKUP($C305,Favorites!$B:$R,2+N$1,FALSE),"---")</f>
        <v>---</v>
      </c>
      <c r="O305" s="74" t="str">
        <f>IFERROR(VLOOKUP($C305,Favorites!$B:$R,2+O$1,FALSE),"---")</f>
        <v>---</v>
      </c>
      <c r="P305" s="74" t="str">
        <f>IFERROR(VLOOKUP($C305,Favorites!$B:$R,2+P$1,FALSE),"---")</f>
        <v>---</v>
      </c>
      <c r="Q305" s="74" t="str">
        <f>IFERROR(VLOOKUP($C305,Favorites!$B:$R,2+Q$1,FALSE),"---")</f>
        <v>---</v>
      </c>
      <c r="R305" s="74" t="str">
        <f>IFERROR(VLOOKUP($C305,Favorites!$B:$R,2+R$1,FALSE),"---")</f>
        <v>---</v>
      </c>
      <c r="S305" s="53" t="s">
        <v>1583</v>
      </c>
      <c r="T305" t="str">
        <f t="shared" si="4"/>
        <v>---------------------------------------------</v>
      </c>
    </row>
    <row r="306" spans="2:20" x14ac:dyDescent="0.2">
      <c r="B306" s="53" t="str">
        <f>VLOOKUP(C306,Mon!A:B,2,FALSE)</f>
        <v>FIRELisa</v>
      </c>
      <c r="C306" s="48" t="s">
        <v>393</v>
      </c>
      <c r="D306" s="74" t="str">
        <f>IFERROR(VLOOKUP($C306,Favorites!$B:$R,2+D$1,FALSE),"---")</f>
        <v>---</v>
      </c>
      <c r="E306" s="74" t="str">
        <f>IFERROR(VLOOKUP($C306,Favorites!$B:$R,2+E$1,FALSE),"---")</f>
        <v>---</v>
      </c>
      <c r="F306" s="74" t="str">
        <f>IFERROR(VLOOKUP($C306,Favorites!$B:$R,2+F$1,FALSE),"---")</f>
        <v>---</v>
      </c>
      <c r="G306" s="74" t="str">
        <f>IFERROR(VLOOKUP($C306,Favorites!$B:$R,2+G$1,FALSE),"---")</f>
        <v>---</v>
      </c>
      <c r="H306" s="74" t="str">
        <f>IFERROR(VLOOKUP($C306,Favorites!$B:$R,2+H$1,FALSE),"---")</f>
        <v>---</v>
      </c>
      <c r="I306" s="74" t="str">
        <f>IFERROR(VLOOKUP($C306,Favorites!$B:$R,2+I$1,FALSE),"---")</f>
        <v>---</v>
      </c>
      <c r="J306" s="74" t="str">
        <f>IFERROR(VLOOKUP($C306,Favorites!$B:$R,2+J$1,FALSE),"---")</f>
        <v>---</v>
      </c>
      <c r="K306" s="74" t="str">
        <f>IFERROR(VLOOKUP($C306,Favorites!$B:$R,2+K$1,FALSE),"---")</f>
        <v>---</v>
      </c>
      <c r="L306" s="74" t="str">
        <f>IFERROR(VLOOKUP($C306,Favorites!$B:$R,2+L$1,FALSE),"---")</f>
        <v>---</v>
      </c>
      <c r="M306" s="74" t="str">
        <f>IFERROR(VLOOKUP($C306,Favorites!$B:$R,2+M$1,FALSE),"---")</f>
        <v>---</v>
      </c>
      <c r="N306" s="74" t="str">
        <f>IFERROR(VLOOKUP($C306,Favorites!$B:$R,2+N$1,FALSE),"---")</f>
        <v>---</v>
      </c>
      <c r="O306" s="74" t="str">
        <f>IFERROR(VLOOKUP($C306,Favorites!$B:$R,2+O$1,FALSE),"---")</f>
        <v>---</v>
      </c>
      <c r="P306" s="74" t="str">
        <f>IFERROR(VLOOKUP($C306,Favorites!$B:$R,2+P$1,FALSE),"---")</f>
        <v>---</v>
      </c>
      <c r="Q306" s="74" t="str">
        <f>IFERROR(VLOOKUP($C306,Favorites!$B:$R,2+Q$1,FALSE),"---")</f>
        <v>---</v>
      </c>
      <c r="R306" s="74" t="str">
        <f>IFERROR(VLOOKUP($C306,Favorites!$B:$R,2+R$1,FALSE),"---")</f>
        <v>---</v>
      </c>
      <c r="S306" s="53" t="s">
        <v>1583</v>
      </c>
      <c r="T306" t="str">
        <f t="shared" si="4"/>
        <v>---------------------------------------------</v>
      </c>
    </row>
    <row r="307" spans="2:20" x14ac:dyDescent="0.2">
      <c r="B307" s="53" t="str">
        <f>VLOOKUP(C307,Mon!A:B,2,FALSE)</f>
        <v>LIGHTLiu Mei</v>
      </c>
      <c r="C307" s="48" t="s">
        <v>463</v>
      </c>
      <c r="D307" s="74" t="str">
        <f>IFERROR(VLOOKUP($C307,Favorites!$B:$R,2+D$1,FALSE),"---")</f>
        <v>---</v>
      </c>
      <c r="E307" s="74" t="str">
        <f>IFERROR(VLOOKUP($C307,Favorites!$B:$R,2+E$1,FALSE),"---")</f>
        <v>---</v>
      </c>
      <c r="F307" s="74" t="str">
        <f>IFERROR(VLOOKUP($C307,Favorites!$B:$R,2+F$1,FALSE),"---")</f>
        <v>---</v>
      </c>
      <c r="G307" s="74" t="str">
        <f>IFERROR(VLOOKUP($C307,Favorites!$B:$R,2+G$1,FALSE),"---")</f>
        <v>---</v>
      </c>
      <c r="H307" s="74" t="str">
        <f>IFERROR(VLOOKUP($C307,Favorites!$B:$R,2+H$1,FALSE),"---")</f>
        <v>---</v>
      </c>
      <c r="I307" s="74" t="str">
        <f>IFERROR(VLOOKUP($C307,Favorites!$B:$R,2+I$1,FALSE),"---")</f>
        <v>---</v>
      </c>
      <c r="J307" s="74" t="str">
        <f>IFERROR(VLOOKUP($C307,Favorites!$B:$R,2+J$1,FALSE),"---")</f>
        <v>---</v>
      </c>
      <c r="K307" s="74" t="str">
        <f>IFERROR(VLOOKUP($C307,Favorites!$B:$R,2+K$1,FALSE),"---")</f>
        <v>---</v>
      </c>
      <c r="L307" s="74" t="str">
        <f>IFERROR(VLOOKUP($C307,Favorites!$B:$R,2+L$1,FALSE),"---")</f>
        <v>---</v>
      </c>
      <c r="M307" s="74" t="str">
        <f>IFERROR(VLOOKUP($C307,Favorites!$B:$R,2+M$1,FALSE),"---")</f>
        <v>---</v>
      </c>
      <c r="N307" s="74" t="str">
        <f>IFERROR(VLOOKUP($C307,Favorites!$B:$R,2+N$1,FALSE),"---")</f>
        <v>---</v>
      </c>
      <c r="O307" s="74" t="str">
        <f>IFERROR(VLOOKUP($C307,Favorites!$B:$R,2+O$1,FALSE),"---")</f>
        <v>---</v>
      </c>
      <c r="P307" s="74" t="str">
        <f>IFERROR(VLOOKUP($C307,Favorites!$B:$R,2+P$1,FALSE),"---")</f>
        <v>---</v>
      </c>
      <c r="Q307" s="74" t="str">
        <f>IFERROR(VLOOKUP($C307,Favorites!$B:$R,2+Q$1,FALSE),"---")</f>
        <v>---</v>
      </c>
      <c r="R307" s="74" t="str">
        <f>IFERROR(VLOOKUP($C307,Favorites!$B:$R,2+R$1,FALSE),"---")</f>
        <v>---</v>
      </c>
      <c r="S307" s="53" t="s">
        <v>1583</v>
      </c>
      <c r="T307" t="str">
        <f t="shared" si="4"/>
        <v>---------------------------------------------</v>
      </c>
    </row>
    <row r="308" spans="2:20" x14ac:dyDescent="0.2">
      <c r="B308" s="53" t="str">
        <f>VLOOKUP(C308,Mon!A:B,2,FALSE)</f>
        <v>WINDLo</v>
      </c>
      <c r="C308" s="48" t="s">
        <v>585</v>
      </c>
      <c r="D308" s="74" t="str">
        <f>IFERROR(VLOOKUP($C308,Favorites!$B:$R,2+D$1,FALSE),"---")</f>
        <v>---</v>
      </c>
      <c r="E308" s="74" t="str">
        <f>IFERROR(VLOOKUP($C308,Favorites!$B:$R,2+E$1,FALSE),"---")</f>
        <v>---</v>
      </c>
      <c r="F308" s="74" t="str">
        <f>IFERROR(VLOOKUP($C308,Favorites!$B:$R,2+F$1,FALSE),"---")</f>
        <v>---</v>
      </c>
      <c r="G308" s="74" t="str">
        <f>IFERROR(VLOOKUP($C308,Favorites!$B:$R,2+G$1,FALSE),"---")</f>
        <v>---</v>
      </c>
      <c r="H308" s="74" t="str">
        <f>IFERROR(VLOOKUP($C308,Favorites!$B:$R,2+H$1,FALSE),"---")</f>
        <v>---</v>
      </c>
      <c r="I308" s="74" t="str">
        <f>IFERROR(VLOOKUP($C308,Favorites!$B:$R,2+I$1,FALSE),"---")</f>
        <v>---</v>
      </c>
      <c r="J308" s="74" t="str">
        <f>IFERROR(VLOOKUP($C308,Favorites!$B:$R,2+J$1,FALSE),"---")</f>
        <v>---</v>
      </c>
      <c r="K308" s="74" t="str">
        <f>IFERROR(VLOOKUP($C308,Favorites!$B:$R,2+K$1,FALSE),"---")</f>
        <v>---</v>
      </c>
      <c r="L308" s="74" t="str">
        <f>IFERROR(VLOOKUP($C308,Favorites!$B:$R,2+L$1,FALSE),"---")</f>
        <v>---</v>
      </c>
      <c r="M308" s="74" t="str">
        <f>IFERROR(VLOOKUP($C308,Favorites!$B:$R,2+M$1,FALSE),"---")</f>
        <v>---</v>
      </c>
      <c r="N308" s="74" t="str">
        <f>IFERROR(VLOOKUP($C308,Favorites!$B:$R,2+N$1,FALSE),"---")</f>
        <v>---</v>
      </c>
      <c r="O308" s="74" t="str">
        <f>IFERROR(VLOOKUP($C308,Favorites!$B:$R,2+O$1,FALSE),"---")</f>
        <v>---</v>
      </c>
      <c r="P308" s="74" t="str">
        <f>IFERROR(VLOOKUP($C308,Favorites!$B:$R,2+P$1,FALSE),"---")</f>
        <v>---</v>
      </c>
      <c r="Q308" s="74" t="str">
        <f>IFERROR(VLOOKUP($C308,Favorites!$B:$R,2+Q$1,FALSE),"---")</f>
        <v>---</v>
      </c>
      <c r="R308" s="74" t="str">
        <f>IFERROR(VLOOKUP($C308,Favorites!$B:$R,2+R$1,FALSE),"---")</f>
        <v>---</v>
      </c>
      <c r="S308" s="53" t="s">
        <v>1583</v>
      </c>
      <c r="T308" t="str">
        <f t="shared" si="4"/>
        <v>---------------------------------------------</v>
      </c>
    </row>
    <row r="309" spans="2:20" x14ac:dyDescent="0.2">
      <c r="B309" s="53" t="str">
        <f>VLOOKUP(C309,Mon!A:B,2,FALSE)</f>
        <v>WINDLogan</v>
      </c>
      <c r="C309" s="48" t="s">
        <v>398</v>
      </c>
      <c r="D309" s="74" t="str">
        <f>IFERROR(VLOOKUP($C309,Favorites!$B:$R,2+D$1,FALSE),"---")</f>
        <v>---</v>
      </c>
      <c r="E309" s="74" t="str">
        <f>IFERROR(VLOOKUP($C309,Favorites!$B:$R,2+E$1,FALSE),"---")</f>
        <v>---</v>
      </c>
      <c r="F309" s="74" t="str">
        <f>IFERROR(VLOOKUP($C309,Favorites!$B:$R,2+F$1,FALSE),"---")</f>
        <v>---</v>
      </c>
      <c r="G309" s="74" t="str">
        <f>IFERROR(VLOOKUP($C309,Favorites!$B:$R,2+G$1,FALSE),"---")</f>
        <v>---</v>
      </c>
      <c r="H309" s="74" t="str">
        <f>IFERROR(VLOOKUP($C309,Favorites!$B:$R,2+H$1,FALSE),"---")</f>
        <v>---</v>
      </c>
      <c r="I309" s="74" t="str">
        <f>IFERROR(VLOOKUP($C309,Favorites!$B:$R,2+I$1,FALSE),"---")</f>
        <v>---</v>
      </c>
      <c r="J309" s="74" t="str">
        <f>IFERROR(VLOOKUP($C309,Favorites!$B:$R,2+J$1,FALSE),"---")</f>
        <v>---</v>
      </c>
      <c r="K309" s="74" t="str">
        <f>IFERROR(VLOOKUP($C309,Favorites!$B:$R,2+K$1,FALSE),"---")</f>
        <v>---</v>
      </c>
      <c r="L309" s="74" t="str">
        <f>IFERROR(VLOOKUP($C309,Favorites!$B:$R,2+L$1,FALSE),"---")</f>
        <v>---</v>
      </c>
      <c r="M309" s="74" t="str">
        <f>IFERROR(VLOOKUP($C309,Favorites!$B:$R,2+M$1,FALSE),"---")</f>
        <v>---</v>
      </c>
      <c r="N309" s="74" t="str">
        <f>IFERROR(VLOOKUP($C309,Favorites!$B:$R,2+N$1,FALSE),"---")</f>
        <v>---</v>
      </c>
      <c r="O309" s="74" t="str">
        <f>IFERROR(VLOOKUP($C309,Favorites!$B:$R,2+O$1,FALSE),"---")</f>
        <v>---</v>
      </c>
      <c r="P309" s="74" t="str">
        <f>IFERROR(VLOOKUP($C309,Favorites!$B:$R,2+P$1,FALSE),"---")</f>
        <v>---</v>
      </c>
      <c r="Q309" s="74" t="str">
        <f>IFERROR(VLOOKUP($C309,Favorites!$B:$R,2+Q$1,FALSE),"---")</f>
        <v>---</v>
      </c>
      <c r="R309" s="74" t="str">
        <f>IFERROR(VLOOKUP($C309,Favorites!$B:$R,2+R$1,FALSE),"---")</f>
        <v>---</v>
      </c>
      <c r="S309" s="53" t="s">
        <v>1583</v>
      </c>
      <c r="T309" t="str">
        <f t="shared" si="4"/>
        <v>---------------------------------------------</v>
      </c>
    </row>
    <row r="310" spans="2:20" x14ac:dyDescent="0.2">
      <c r="B310" s="53" t="str">
        <f>VLOOKUP(C310,Mon!A:B,2,FALSE)</f>
        <v>DARKLoque</v>
      </c>
      <c r="C310" s="48" t="s">
        <v>671</v>
      </c>
      <c r="D310" s="74" t="str">
        <f>IFERROR(VLOOKUP($C310,Favorites!$B:$R,2+D$1,FALSE),"---")</f>
        <v>---</v>
      </c>
      <c r="E310" s="74" t="str">
        <f>IFERROR(VLOOKUP($C310,Favorites!$B:$R,2+E$1,FALSE),"---")</f>
        <v>---</v>
      </c>
      <c r="F310" s="74" t="str">
        <f>IFERROR(VLOOKUP($C310,Favorites!$B:$R,2+F$1,FALSE),"---")</f>
        <v>---</v>
      </c>
      <c r="G310" s="74" t="str">
        <f>IFERROR(VLOOKUP($C310,Favorites!$B:$R,2+G$1,FALSE),"---")</f>
        <v>---</v>
      </c>
      <c r="H310" s="74" t="str">
        <f>IFERROR(VLOOKUP($C310,Favorites!$B:$R,2+H$1,FALSE),"---")</f>
        <v>---</v>
      </c>
      <c r="I310" s="74" t="str">
        <f>IFERROR(VLOOKUP($C310,Favorites!$B:$R,2+I$1,FALSE),"---")</f>
        <v>---</v>
      </c>
      <c r="J310" s="74" t="str">
        <f>IFERROR(VLOOKUP($C310,Favorites!$B:$R,2+J$1,FALSE),"---")</f>
        <v>---</v>
      </c>
      <c r="K310" s="74" t="str">
        <f>IFERROR(VLOOKUP($C310,Favorites!$B:$R,2+K$1,FALSE),"---")</f>
        <v>---</v>
      </c>
      <c r="L310" s="74" t="str">
        <f>IFERROR(VLOOKUP($C310,Favorites!$B:$R,2+L$1,FALSE),"---")</f>
        <v>---</v>
      </c>
      <c r="M310" s="74" t="str">
        <f>IFERROR(VLOOKUP($C310,Favorites!$B:$R,2+M$1,FALSE),"---")</f>
        <v>---</v>
      </c>
      <c r="N310" s="74" t="str">
        <f>IFERROR(VLOOKUP($C310,Favorites!$B:$R,2+N$1,FALSE),"---")</f>
        <v>---</v>
      </c>
      <c r="O310" s="74" t="str">
        <f>IFERROR(VLOOKUP($C310,Favorites!$B:$R,2+O$1,FALSE),"---")</f>
        <v>---</v>
      </c>
      <c r="P310" s="74" t="str">
        <f>IFERROR(VLOOKUP($C310,Favorites!$B:$R,2+P$1,FALSE),"---")</f>
        <v>---</v>
      </c>
      <c r="Q310" s="74" t="str">
        <f>IFERROR(VLOOKUP($C310,Favorites!$B:$R,2+Q$1,FALSE),"---")</f>
        <v>---</v>
      </c>
      <c r="R310" s="74" t="str">
        <f>IFERROR(VLOOKUP($C310,Favorites!$B:$R,2+R$1,FALSE),"---")</f>
        <v>---</v>
      </c>
      <c r="S310" s="53" t="s">
        <v>1583</v>
      </c>
      <c r="T310" t="str">
        <f t="shared" si="4"/>
        <v>---------------------------------------------</v>
      </c>
    </row>
    <row r="311" spans="2:20" x14ac:dyDescent="0.2">
      <c r="B311" s="53" t="str">
        <f>VLOOKUP(C311,Mon!A:B,2,FALSE)</f>
        <v>LIGHTLora</v>
      </c>
      <c r="C311" s="48" t="s">
        <v>329</v>
      </c>
      <c r="D311" s="74" t="str">
        <f>IFERROR(VLOOKUP($C311,Favorites!$B:$R,2+D$1,FALSE),"---")</f>
        <v>---</v>
      </c>
      <c r="E311" s="74" t="str">
        <f>IFERROR(VLOOKUP($C311,Favorites!$B:$R,2+E$1,FALSE),"---")</f>
        <v>---</v>
      </c>
      <c r="F311" s="74" t="str">
        <f>IFERROR(VLOOKUP($C311,Favorites!$B:$R,2+F$1,FALSE),"---")</f>
        <v>---</v>
      </c>
      <c r="G311" s="74" t="str">
        <f>IFERROR(VLOOKUP($C311,Favorites!$B:$R,2+G$1,FALSE),"---")</f>
        <v>---</v>
      </c>
      <c r="H311" s="74" t="str">
        <f>IFERROR(VLOOKUP($C311,Favorites!$B:$R,2+H$1,FALSE),"---")</f>
        <v>---</v>
      </c>
      <c r="I311" s="74" t="str">
        <f>IFERROR(VLOOKUP($C311,Favorites!$B:$R,2+I$1,FALSE),"---")</f>
        <v>---</v>
      </c>
      <c r="J311" s="74" t="str">
        <f>IFERROR(VLOOKUP($C311,Favorites!$B:$R,2+J$1,FALSE),"---")</f>
        <v>---</v>
      </c>
      <c r="K311" s="74" t="str">
        <f>IFERROR(VLOOKUP($C311,Favorites!$B:$R,2+K$1,FALSE),"---")</f>
        <v>---</v>
      </c>
      <c r="L311" s="74" t="str">
        <f>IFERROR(VLOOKUP($C311,Favorites!$B:$R,2+L$1,FALSE),"---")</f>
        <v>---</v>
      </c>
      <c r="M311" s="74" t="str">
        <f>IFERROR(VLOOKUP($C311,Favorites!$B:$R,2+M$1,FALSE),"---")</f>
        <v>---</v>
      </c>
      <c r="N311" s="74" t="str">
        <f>IFERROR(VLOOKUP($C311,Favorites!$B:$R,2+N$1,FALSE),"---")</f>
        <v>---</v>
      </c>
      <c r="O311" s="74" t="str">
        <f>IFERROR(VLOOKUP($C311,Favorites!$B:$R,2+O$1,FALSE),"---")</f>
        <v>---</v>
      </c>
      <c r="P311" s="74" t="str">
        <f>IFERROR(VLOOKUP($C311,Favorites!$B:$R,2+P$1,FALSE),"---")</f>
        <v>---</v>
      </c>
      <c r="Q311" s="74" t="str">
        <f>IFERROR(VLOOKUP($C311,Favorites!$B:$R,2+Q$1,FALSE),"---")</f>
        <v>---</v>
      </c>
      <c r="R311" s="74" t="str">
        <f>IFERROR(VLOOKUP($C311,Favorites!$B:$R,2+R$1,FALSE),"---")</f>
        <v>---</v>
      </c>
      <c r="S311" s="53" t="s">
        <v>1583</v>
      </c>
      <c r="T311" t="str">
        <f t="shared" si="4"/>
        <v>---------------------------------------------</v>
      </c>
    </row>
    <row r="312" spans="2:20" x14ac:dyDescent="0.2">
      <c r="B312" s="53" t="str">
        <f>VLOOKUP(C312,Mon!A:B,2,FALSE)</f>
        <v>LIGHTLoren</v>
      </c>
      <c r="C312" s="48" t="s">
        <v>599</v>
      </c>
      <c r="D312" s="74" t="str">
        <f>IFERROR(VLOOKUP($C312,Favorites!$B:$R,2+D$1,FALSE),"---")</f>
        <v>---</v>
      </c>
      <c r="E312" s="74" t="str">
        <f>IFERROR(VLOOKUP($C312,Favorites!$B:$R,2+E$1,FALSE),"---")</f>
        <v>---</v>
      </c>
      <c r="F312" s="74" t="str">
        <f>IFERROR(VLOOKUP($C312,Favorites!$B:$R,2+F$1,FALSE),"---")</f>
        <v>---</v>
      </c>
      <c r="G312" s="74" t="str">
        <f>IFERROR(VLOOKUP($C312,Favorites!$B:$R,2+G$1,FALSE),"---")</f>
        <v>---</v>
      </c>
      <c r="H312" s="74" t="str">
        <f>IFERROR(VLOOKUP($C312,Favorites!$B:$R,2+H$1,FALSE),"---")</f>
        <v>---</v>
      </c>
      <c r="I312" s="74" t="str">
        <f>IFERROR(VLOOKUP($C312,Favorites!$B:$R,2+I$1,FALSE),"---")</f>
        <v>---</v>
      </c>
      <c r="J312" s="74" t="str">
        <f>IFERROR(VLOOKUP($C312,Favorites!$B:$R,2+J$1,FALSE),"---")</f>
        <v>---</v>
      </c>
      <c r="K312" s="74" t="str">
        <f>IFERROR(VLOOKUP($C312,Favorites!$B:$R,2+K$1,FALSE),"---")</f>
        <v>---</v>
      </c>
      <c r="L312" s="74" t="str">
        <f>IFERROR(VLOOKUP($C312,Favorites!$B:$R,2+L$1,FALSE),"---")</f>
        <v>---</v>
      </c>
      <c r="M312" s="74" t="str">
        <f>IFERROR(VLOOKUP($C312,Favorites!$B:$R,2+M$1,FALSE),"---")</f>
        <v>---</v>
      </c>
      <c r="N312" s="74" t="str">
        <f>IFERROR(VLOOKUP($C312,Favorites!$B:$R,2+N$1,FALSE),"---")</f>
        <v>---</v>
      </c>
      <c r="O312" s="74" t="str">
        <f>IFERROR(VLOOKUP($C312,Favorites!$B:$R,2+O$1,FALSE),"---")</f>
        <v>---</v>
      </c>
      <c r="P312" s="74" t="str">
        <f>IFERROR(VLOOKUP($C312,Favorites!$B:$R,2+P$1,FALSE),"---")</f>
        <v>---</v>
      </c>
      <c r="Q312" s="74" t="str">
        <f>IFERROR(VLOOKUP($C312,Favorites!$B:$R,2+Q$1,FALSE),"---")</f>
        <v>---</v>
      </c>
      <c r="R312" s="74" t="str">
        <f>IFERROR(VLOOKUP($C312,Favorites!$B:$R,2+R$1,FALSE),"---")</f>
        <v>---</v>
      </c>
      <c r="S312" s="53" t="s">
        <v>1583</v>
      </c>
      <c r="T312" t="str">
        <f t="shared" si="4"/>
        <v>---------------------------------------------</v>
      </c>
    </row>
    <row r="313" spans="2:20" x14ac:dyDescent="0.2">
      <c r="B313" s="53" t="str">
        <f>VLOOKUP(C313,Mon!A:B,2,FALSE)</f>
        <v>LIGHTLouis</v>
      </c>
      <c r="C313" s="48" t="s">
        <v>501</v>
      </c>
      <c r="D313" s="74" t="str">
        <f>IFERROR(VLOOKUP($C313,Favorites!$B:$R,2+D$1,FALSE),"---")</f>
        <v>---</v>
      </c>
      <c r="E313" s="74" t="str">
        <f>IFERROR(VLOOKUP($C313,Favorites!$B:$R,2+E$1,FALSE),"---")</f>
        <v>---</v>
      </c>
      <c r="F313" s="74" t="str">
        <f>IFERROR(VLOOKUP($C313,Favorites!$B:$R,2+F$1,FALSE),"---")</f>
        <v>---</v>
      </c>
      <c r="G313" s="74" t="str">
        <f>IFERROR(VLOOKUP($C313,Favorites!$B:$R,2+G$1,FALSE),"---")</f>
        <v>---</v>
      </c>
      <c r="H313" s="74" t="str">
        <f>IFERROR(VLOOKUP($C313,Favorites!$B:$R,2+H$1,FALSE),"---")</f>
        <v>---</v>
      </c>
      <c r="I313" s="74" t="str">
        <f>IFERROR(VLOOKUP($C313,Favorites!$B:$R,2+I$1,FALSE),"---")</f>
        <v>---</v>
      </c>
      <c r="J313" s="74" t="str">
        <f>IFERROR(VLOOKUP($C313,Favorites!$B:$R,2+J$1,FALSE),"---")</f>
        <v>---</v>
      </c>
      <c r="K313" s="74" t="str">
        <f>IFERROR(VLOOKUP($C313,Favorites!$B:$R,2+K$1,FALSE),"---")</f>
        <v>---</v>
      </c>
      <c r="L313" s="74" t="str">
        <f>IFERROR(VLOOKUP($C313,Favorites!$B:$R,2+L$1,FALSE),"---")</f>
        <v>---</v>
      </c>
      <c r="M313" s="74" t="str">
        <f>IFERROR(VLOOKUP($C313,Favorites!$B:$R,2+M$1,FALSE),"---")</f>
        <v>---</v>
      </c>
      <c r="N313" s="74" t="str">
        <f>IFERROR(VLOOKUP($C313,Favorites!$B:$R,2+N$1,FALSE),"---")</f>
        <v>---</v>
      </c>
      <c r="O313" s="74" t="str">
        <f>IFERROR(VLOOKUP($C313,Favorites!$B:$R,2+O$1,FALSE),"---")</f>
        <v>---</v>
      </c>
      <c r="P313" s="74" t="str">
        <f>IFERROR(VLOOKUP($C313,Favorites!$B:$R,2+P$1,FALSE),"---")</f>
        <v>---</v>
      </c>
      <c r="Q313" s="74" t="str">
        <f>IFERROR(VLOOKUP($C313,Favorites!$B:$R,2+Q$1,FALSE),"---")</f>
        <v>---</v>
      </c>
      <c r="R313" s="74" t="str">
        <f>IFERROR(VLOOKUP($C313,Favorites!$B:$R,2+R$1,FALSE),"---")</f>
        <v>---</v>
      </c>
      <c r="S313" s="53" t="s">
        <v>1583</v>
      </c>
      <c r="T313" t="str">
        <f t="shared" si="4"/>
        <v>---------------------------------------------</v>
      </c>
    </row>
    <row r="314" spans="2:20" x14ac:dyDescent="0.2">
      <c r="B314" s="53" t="str">
        <f>VLOOKUP(C314,Mon!A:B,2,FALSE)</f>
        <v>WINDLouise</v>
      </c>
      <c r="C314" s="48" t="s">
        <v>175</v>
      </c>
      <c r="D314" s="74" t="str">
        <f>IFERROR(VLOOKUP($C314,Favorites!$B:$R,2+D$1,FALSE),"---")</f>
        <v>---</v>
      </c>
      <c r="E314" s="74" t="str">
        <f>IFERROR(VLOOKUP($C314,Favorites!$B:$R,2+E$1,FALSE),"---")</f>
        <v>---</v>
      </c>
      <c r="F314" s="74" t="str">
        <f>IFERROR(VLOOKUP($C314,Favorites!$B:$R,2+F$1,FALSE),"---")</f>
        <v>---</v>
      </c>
      <c r="G314" s="74" t="str">
        <f>IFERROR(VLOOKUP($C314,Favorites!$B:$R,2+G$1,FALSE),"---")</f>
        <v>---</v>
      </c>
      <c r="H314" s="74" t="str">
        <f>IFERROR(VLOOKUP($C314,Favorites!$B:$R,2+H$1,FALSE),"---")</f>
        <v>---</v>
      </c>
      <c r="I314" s="74" t="str">
        <f>IFERROR(VLOOKUP($C314,Favorites!$B:$R,2+I$1,FALSE),"---")</f>
        <v>---</v>
      </c>
      <c r="J314" s="74" t="str">
        <f>IFERROR(VLOOKUP($C314,Favorites!$B:$R,2+J$1,FALSE),"---")</f>
        <v>---</v>
      </c>
      <c r="K314" s="74" t="str">
        <f>IFERROR(VLOOKUP($C314,Favorites!$B:$R,2+K$1,FALSE),"---")</f>
        <v>---</v>
      </c>
      <c r="L314" s="74" t="str">
        <f>IFERROR(VLOOKUP($C314,Favorites!$B:$R,2+L$1,FALSE),"---")</f>
        <v>---</v>
      </c>
      <c r="M314" s="74" t="str">
        <f>IFERROR(VLOOKUP($C314,Favorites!$B:$R,2+M$1,FALSE),"---")</f>
        <v>---</v>
      </c>
      <c r="N314" s="74" t="str">
        <f>IFERROR(VLOOKUP($C314,Favorites!$B:$R,2+N$1,FALSE),"---")</f>
        <v>---</v>
      </c>
      <c r="O314" s="74" t="str">
        <f>IFERROR(VLOOKUP($C314,Favorites!$B:$R,2+O$1,FALSE),"---")</f>
        <v>---</v>
      </c>
      <c r="P314" s="74" t="str">
        <f>IFERROR(VLOOKUP($C314,Favorites!$B:$R,2+P$1,FALSE),"---")</f>
        <v>---</v>
      </c>
      <c r="Q314" s="74" t="str">
        <f>IFERROR(VLOOKUP($C314,Favorites!$B:$R,2+Q$1,FALSE),"---")</f>
        <v>---</v>
      </c>
      <c r="R314" s="74" t="str">
        <f>IFERROR(VLOOKUP($C314,Favorites!$B:$R,2+R$1,FALSE),"---")</f>
        <v>---</v>
      </c>
      <c r="S314" s="53" t="s">
        <v>1583</v>
      </c>
      <c r="T314" t="str">
        <f t="shared" si="4"/>
        <v>---------------------------------------------</v>
      </c>
    </row>
    <row r="315" spans="2:20" x14ac:dyDescent="0.2">
      <c r="B315" s="53" t="str">
        <f>VLOOKUP(C315,Mon!A:B,2,FALSE)</f>
        <v>WATERLuan</v>
      </c>
      <c r="C315" s="48" t="s">
        <v>586</v>
      </c>
      <c r="D315" s="74" t="str">
        <f>IFERROR(VLOOKUP($C315,Favorites!$B:$R,2+D$1,FALSE),"---")</f>
        <v>---</v>
      </c>
      <c r="E315" s="74" t="str">
        <f>IFERROR(VLOOKUP($C315,Favorites!$B:$R,2+E$1,FALSE),"---")</f>
        <v>---</v>
      </c>
      <c r="F315" s="74" t="str">
        <f>IFERROR(VLOOKUP($C315,Favorites!$B:$R,2+F$1,FALSE),"---")</f>
        <v>---</v>
      </c>
      <c r="G315" s="74" t="str">
        <f>IFERROR(VLOOKUP($C315,Favorites!$B:$R,2+G$1,FALSE),"---")</f>
        <v>---</v>
      </c>
      <c r="H315" s="74" t="str">
        <f>IFERROR(VLOOKUP($C315,Favorites!$B:$R,2+H$1,FALSE),"---")</f>
        <v>---</v>
      </c>
      <c r="I315" s="74" t="str">
        <f>IFERROR(VLOOKUP($C315,Favorites!$B:$R,2+I$1,FALSE),"---")</f>
        <v>---</v>
      </c>
      <c r="J315" s="74" t="str">
        <f>IFERROR(VLOOKUP($C315,Favorites!$B:$R,2+J$1,FALSE),"---")</f>
        <v>---</v>
      </c>
      <c r="K315" s="74" t="str">
        <f>IFERROR(VLOOKUP($C315,Favorites!$B:$R,2+K$1,FALSE),"---")</f>
        <v>---</v>
      </c>
      <c r="L315" s="74" t="str">
        <f>IFERROR(VLOOKUP($C315,Favorites!$B:$R,2+L$1,FALSE),"---")</f>
        <v>---</v>
      </c>
      <c r="M315" s="74" t="str">
        <f>IFERROR(VLOOKUP($C315,Favorites!$B:$R,2+M$1,FALSE),"---")</f>
        <v>---</v>
      </c>
      <c r="N315" s="74" t="str">
        <f>IFERROR(VLOOKUP($C315,Favorites!$B:$R,2+N$1,FALSE),"---")</f>
        <v>---</v>
      </c>
      <c r="O315" s="74" t="str">
        <f>IFERROR(VLOOKUP($C315,Favorites!$B:$R,2+O$1,FALSE),"---")</f>
        <v>---</v>
      </c>
      <c r="P315" s="74" t="str">
        <f>IFERROR(VLOOKUP($C315,Favorites!$B:$R,2+P$1,FALSE),"---")</f>
        <v>---</v>
      </c>
      <c r="Q315" s="74" t="str">
        <f>IFERROR(VLOOKUP($C315,Favorites!$B:$R,2+Q$1,FALSE),"---")</f>
        <v>---</v>
      </c>
      <c r="R315" s="74" t="str">
        <f>IFERROR(VLOOKUP($C315,Favorites!$B:$R,2+R$1,FALSE),"---")</f>
        <v>---</v>
      </c>
      <c r="S315" s="53" t="s">
        <v>1583</v>
      </c>
      <c r="T315" t="str">
        <f t="shared" si="4"/>
        <v>---------------------------------------------</v>
      </c>
    </row>
    <row r="316" spans="2:20" x14ac:dyDescent="0.2">
      <c r="B316" s="53" t="str">
        <f>VLOOKUP(C316,Mon!A:B,2,FALSE)</f>
        <v>LIGHTLucas</v>
      </c>
      <c r="C316" s="48" t="s">
        <v>399</v>
      </c>
      <c r="D316" s="74" t="str">
        <f>IFERROR(VLOOKUP($C316,Favorites!$B:$R,2+D$1,FALSE),"---")</f>
        <v>---</v>
      </c>
      <c r="E316" s="74" t="str">
        <f>IFERROR(VLOOKUP($C316,Favorites!$B:$R,2+E$1,FALSE),"---")</f>
        <v>---</v>
      </c>
      <c r="F316" s="74" t="str">
        <f>IFERROR(VLOOKUP($C316,Favorites!$B:$R,2+F$1,FALSE),"---")</f>
        <v>---</v>
      </c>
      <c r="G316" s="74" t="str">
        <f>IFERROR(VLOOKUP($C316,Favorites!$B:$R,2+G$1,FALSE),"---")</f>
        <v>---</v>
      </c>
      <c r="H316" s="74" t="str">
        <f>IFERROR(VLOOKUP($C316,Favorites!$B:$R,2+H$1,FALSE),"---")</f>
        <v>---</v>
      </c>
      <c r="I316" s="74" t="str">
        <f>IFERROR(VLOOKUP($C316,Favorites!$B:$R,2+I$1,FALSE),"---")</f>
        <v>---</v>
      </c>
      <c r="J316" s="74" t="str">
        <f>IFERROR(VLOOKUP($C316,Favorites!$B:$R,2+J$1,FALSE),"---")</f>
        <v>---</v>
      </c>
      <c r="K316" s="74" t="str">
        <f>IFERROR(VLOOKUP($C316,Favorites!$B:$R,2+K$1,FALSE),"---")</f>
        <v>---</v>
      </c>
      <c r="L316" s="74" t="str">
        <f>IFERROR(VLOOKUP($C316,Favorites!$B:$R,2+L$1,FALSE),"---")</f>
        <v>---</v>
      </c>
      <c r="M316" s="74" t="str">
        <f>IFERROR(VLOOKUP($C316,Favorites!$B:$R,2+M$1,FALSE),"---")</f>
        <v>---</v>
      </c>
      <c r="N316" s="74" t="str">
        <f>IFERROR(VLOOKUP($C316,Favorites!$B:$R,2+N$1,FALSE),"---")</f>
        <v>---</v>
      </c>
      <c r="O316" s="74" t="str">
        <f>IFERROR(VLOOKUP($C316,Favorites!$B:$R,2+O$1,FALSE),"---")</f>
        <v>---</v>
      </c>
      <c r="P316" s="74" t="str">
        <f>IFERROR(VLOOKUP($C316,Favorites!$B:$R,2+P$1,FALSE),"---")</f>
        <v>---</v>
      </c>
      <c r="Q316" s="74" t="str">
        <f>IFERROR(VLOOKUP($C316,Favorites!$B:$R,2+Q$1,FALSE),"---")</f>
        <v>---</v>
      </c>
      <c r="R316" s="74" t="str">
        <f>IFERROR(VLOOKUP($C316,Favorites!$B:$R,2+R$1,FALSE),"---")</f>
        <v>---</v>
      </c>
      <c r="S316" s="53" t="s">
        <v>1583</v>
      </c>
      <c r="T316" t="str">
        <f t="shared" si="4"/>
        <v>---------------------------------------------</v>
      </c>
    </row>
    <row r="317" spans="2:20" x14ac:dyDescent="0.2">
      <c r="B317" s="53" t="str">
        <f>VLOOKUP(C317,Mon!A:B,2,FALSE)</f>
        <v>FIRELucasha</v>
      </c>
      <c r="C317" s="48" t="s">
        <v>758</v>
      </c>
      <c r="D317" s="74" t="str">
        <f>IFERROR(VLOOKUP($C317,Favorites!$B:$R,2+D$1,FALSE),"---")</f>
        <v>---</v>
      </c>
      <c r="E317" s="74" t="str">
        <f>IFERROR(VLOOKUP($C317,Favorites!$B:$R,2+E$1,FALSE),"---")</f>
        <v>---</v>
      </c>
      <c r="F317" s="74" t="str">
        <f>IFERROR(VLOOKUP($C317,Favorites!$B:$R,2+F$1,FALSE),"---")</f>
        <v>---</v>
      </c>
      <c r="G317" s="74" t="str">
        <f>IFERROR(VLOOKUP($C317,Favorites!$B:$R,2+G$1,FALSE),"---")</f>
        <v>---</v>
      </c>
      <c r="H317" s="74" t="str">
        <f>IFERROR(VLOOKUP($C317,Favorites!$B:$R,2+H$1,FALSE),"---")</f>
        <v>---</v>
      </c>
      <c r="I317" s="74" t="str">
        <f>IFERROR(VLOOKUP($C317,Favorites!$B:$R,2+I$1,FALSE),"---")</f>
        <v>---</v>
      </c>
      <c r="J317" s="74" t="str">
        <f>IFERROR(VLOOKUP($C317,Favorites!$B:$R,2+J$1,FALSE),"---")</f>
        <v>---</v>
      </c>
      <c r="K317" s="74" t="str">
        <f>IFERROR(VLOOKUP($C317,Favorites!$B:$R,2+K$1,FALSE),"---")</f>
        <v>---</v>
      </c>
      <c r="L317" s="74" t="str">
        <f>IFERROR(VLOOKUP($C317,Favorites!$B:$R,2+L$1,FALSE),"---")</f>
        <v>---</v>
      </c>
      <c r="M317" s="74" t="str">
        <f>IFERROR(VLOOKUP($C317,Favorites!$B:$R,2+M$1,FALSE),"---")</f>
        <v>---</v>
      </c>
      <c r="N317" s="74" t="str">
        <f>IFERROR(VLOOKUP($C317,Favorites!$B:$R,2+N$1,FALSE),"---")</f>
        <v>---</v>
      </c>
      <c r="O317" s="74" t="str">
        <f>IFERROR(VLOOKUP($C317,Favorites!$B:$R,2+O$1,FALSE),"---")</f>
        <v>---</v>
      </c>
      <c r="P317" s="74" t="str">
        <f>IFERROR(VLOOKUP($C317,Favorites!$B:$R,2+P$1,FALSE),"---")</f>
        <v>---</v>
      </c>
      <c r="Q317" s="74" t="str">
        <f>IFERROR(VLOOKUP($C317,Favorites!$B:$R,2+Q$1,FALSE),"---")</f>
        <v>---</v>
      </c>
      <c r="R317" s="74" t="str">
        <f>IFERROR(VLOOKUP($C317,Favorites!$B:$R,2+R$1,FALSE),"---")</f>
        <v>---</v>
      </c>
      <c r="S317" s="53" t="s">
        <v>1583</v>
      </c>
      <c r="T317" t="str">
        <f t="shared" si="4"/>
        <v>---------------------------------------------</v>
      </c>
    </row>
    <row r="318" spans="2:20" x14ac:dyDescent="0.2">
      <c r="B318" s="53" t="str">
        <f>VLOOKUP(C318,Mon!A:B,2,FALSE)</f>
        <v>LIGHTLucien</v>
      </c>
      <c r="C318" s="48" t="s">
        <v>568</v>
      </c>
      <c r="D318" s="74" t="str">
        <f>IFERROR(VLOOKUP($C318,Favorites!$B:$R,2+D$1,FALSE),"---")</f>
        <v>---</v>
      </c>
      <c r="E318" s="74" t="str">
        <f>IFERROR(VLOOKUP($C318,Favorites!$B:$R,2+E$1,FALSE),"---")</f>
        <v>---</v>
      </c>
      <c r="F318" s="74" t="str">
        <f>IFERROR(VLOOKUP($C318,Favorites!$B:$R,2+F$1,FALSE),"---")</f>
        <v>---</v>
      </c>
      <c r="G318" s="74" t="str">
        <f>IFERROR(VLOOKUP($C318,Favorites!$B:$R,2+G$1,FALSE),"---")</f>
        <v>---</v>
      </c>
      <c r="H318" s="74" t="str">
        <f>IFERROR(VLOOKUP($C318,Favorites!$B:$R,2+H$1,FALSE),"---")</f>
        <v>---</v>
      </c>
      <c r="I318" s="74" t="str">
        <f>IFERROR(VLOOKUP($C318,Favorites!$B:$R,2+I$1,FALSE),"---")</f>
        <v>---</v>
      </c>
      <c r="J318" s="74" t="str">
        <f>IFERROR(VLOOKUP($C318,Favorites!$B:$R,2+J$1,FALSE),"---")</f>
        <v>---</v>
      </c>
      <c r="K318" s="74" t="str">
        <f>IFERROR(VLOOKUP($C318,Favorites!$B:$R,2+K$1,FALSE),"---")</f>
        <v>---</v>
      </c>
      <c r="L318" s="74" t="str">
        <f>IFERROR(VLOOKUP($C318,Favorites!$B:$R,2+L$1,FALSE),"---")</f>
        <v>---</v>
      </c>
      <c r="M318" s="74" t="str">
        <f>IFERROR(VLOOKUP($C318,Favorites!$B:$R,2+M$1,FALSE),"---")</f>
        <v>---</v>
      </c>
      <c r="N318" s="74" t="str">
        <f>IFERROR(VLOOKUP($C318,Favorites!$B:$R,2+N$1,FALSE),"---")</f>
        <v>---</v>
      </c>
      <c r="O318" s="74" t="str">
        <f>IFERROR(VLOOKUP($C318,Favorites!$B:$R,2+O$1,FALSE),"---")</f>
        <v>---</v>
      </c>
      <c r="P318" s="74" t="str">
        <f>IFERROR(VLOOKUP($C318,Favorites!$B:$R,2+P$1,FALSE),"---")</f>
        <v>---</v>
      </c>
      <c r="Q318" s="74" t="str">
        <f>IFERROR(VLOOKUP($C318,Favorites!$B:$R,2+Q$1,FALSE),"---")</f>
        <v>---</v>
      </c>
      <c r="R318" s="74" t="str">
        <f>IFERROR(VLOOKUP($C318,Favorites!$B:$R,2+R$1,FALSE),"---")</f>
        <v>---</v>
      </c>
      <c r="S318" s="53" t="s">
        <v>1583</v>
      </c>
      <c r="T318" t="str">
        <f t="shared" si="4"/>
        <v>---------------------------------------------</v>
      </c>
    </row>
    <row r="319" spans="2:20" x14ac:dyDescent="0.2">
      <c r="B319" s="53" t="str">
        <f>VLOOKUP(C319,Mon!A:B,2,FALSE)</f>
        <v>LIGHTLucifer</v>
      </c>
      <c r="C319" s="48" t="s">
        <v>64</v>
      </c>
      <c r="D319" s="74" t="str">
        <f>IFERROR(VLOOKUP($C319,Favorites!$B:$R,2+D$1,FALSE),"---")</f>
        <v>---</v>
      </c>
      <c r="E319" s="74" t="str">
        <f>IFERROR(VLOOKUP($C319,Favorites!$B:$R,2+E$1,FALSE),"---")</f>
        <v>---</v>
      </c>
      <c r="F319" s="74" t="str">
        <f>IFERROR(VLOOKUP($C319,Favorites!$B:$R,2+F$1,FALSE),"---")</f>
        <v>---</v>
      </c>
      <c r="G319" s="74" t="str">
        <f>IFERROR(VLOOKUP($C319,Favorites!$B:$R,2+G$1,FALSE),"---")</f>
        <v>---</v>
      </c>
      <c r="H319" s="74" t="str">
        <f>IFERROR(VLOOKUP($C319,Favorites!$B:$R,2+H$1,FALSE),"---")</f>
        <v>---</v>
      </c>
      <c r="I319" s="74" t="str">
        <f>IFERROR(VLOOKUP($C319,Favorites!$B:$R,2+I$1,FALSE),"---")</f>
        <v>---</v>
      </c>
      <c r="J319" s="74" t="str">
        <f>IFERROR(VLOOKUP($C319,Favorites!$B:$R,2+J$1,FALSE),"---")</f>
        <v>---</v>
      </c>
      <c r="K319" s="74" t="str">
        <f>IFERROR(VLOOKUP($C319,Favorites!$B:$R,2+K$1,FALSE),"---")</f>
        <v>---</v>
      </c>
      <c r="L319" s="74" t="str">
        <f>IFERROR(VLOOKUP($C319,Favorites!$B:$R,2+L$1,FALSE),"---")</f>
        <v>---</v>
      </c>
      <c r="M319" s="74" t="str">
        <f>IFERROR(VLOOKUP($C319,Favorites!$B:$R,2+M$1,FALSE),"---")</f>
        <v>---</v>
      </c>
      <c r="N319" s="74" t="str">
        <f>IFERROR(VLOOKUP($C319,Favorites!$B:$R,2+N$1,FALSE),"---")</f>
        <v>---</v>
      </c>
      <c r="O319" s="74" t="str">
        <f>IFERROR(VLOOKUP($C319,Favorites!$B:$R,2+O$1,FALSE),"---")</f>
        <v>---</v>
      </c>
      <c r="P319" s="74" t="str">
        <f>IFERROR(VLOOKUP($C319,Favorites!$B:$R,2+P$1,FALSE),"---")</f>
        <v>---</v>
      </c>
      <c r="Q319" s="74" t="str">
        <f>IFERROR(VLOOKUP($C319,Favorites!$B:$R,2+Q$1,FALSE),"---")</f>
        <v>---</v>
      </c>
      <c r="R319" s="74" t="str">
        <f>IFERROR(VLOOKUP($C319,Favorites!$B:$R,2+R$1,FALSE),"---")</f>
        <v>---</v>
      </c>
      <c r="S319" s="53" t="s">
        <v>1583</v>
      </c>
      <c r="T319" t="str">
        <f t="shared" si="4"/>
        <v>---------------------------------------------</v>
      </c>
    </row>
    <row r="320" spans="2:20" x14ac:dyDescent="0.2">
      <c r="B320" s="53" t="str">
        <f>VLOOKUP(C320,Mon!A:B,2,FALSE)</f>
        <v>FIRELudo</v>
      </c>
      <c r="C320" s="48" t="s">
        <v>207</v>
      </c>
      <c r="D320" s="74" t="str">
        <f>IFERROR(VLOOKUP($C320,Favorites!$B:$R,2+D$1,FALSE),"---")</f>
        <v>---</v>
      </c>
      <c r="E320" s="74" t="str">
        <f>IFERROR(VLOOKUP($C320,Favorites!$B:$R,2+E$1,FALSE),"---")</f>
        <v>---</v>
      </c>
      <c r="F320" s="74" t="str">
        <f>IFERROR(VLOOKUP($C320,Favorites!$B:$R,2+F$1,FALSE),"---")</f>
        <v>---</v>
      </c>
      <c r="G320" s="74" t="str">
        <f>IFERROR(VLOOKUP($C320,Favorites!$B:$R,2+G$1,FALSE),"---")</f>
        <v>---</v>
      </c>
      <c r="H320" s="74" t="str">
        <f>IFERROR(VLOOKUP($C320,Favorites!$B:$R,2+H$1,FALSE),"---")</f>
        <v>---</v>
      </c>
      <c r="I320" s="74" t="str">
        <f>IFERROR(VLOOKUP($C320,Favorites!$B:$R,2+I$1,FALSE),"---")</f>
        <v>---</v>
      </c>
      <c r="J320" s="74" t="str">
        <f>IFERROR(VLOOKUP($C320,Favorites!$B:$R,2+J$1,FALSE),"---")</f>
        <v>---</v>
      </c>
      <c r="K320" s="74" t="str">
        <f>IFERROR(VLOOKUP($C320,Favorites!$B:$R,2+K$1,FALSE),"---")</f>
        <v>---</v>
      </c>
      <c r="L320" s="74" t="str">
        <f>IFERROR(VLOOKUP($C320,Favorites!$B:$R,2+L$1,FALSE),"---")</f>
        <v>---</v>
      </c>
      <c r="M320" s="74" t="str">
        <f>IFERROR(VLOOKUP($C320,Favorites!$B:$R,2+M$1,FALSE),"---")</f>
        <v>---</v>
      </c>
      <c r="N320" s="74" t="str">
        <f>IFERROR(VLOOKUP($C320,Favorites!$B:$R,2+N$1,FALSE),"---")</f>
        <v>---</v>
      </c>
      <c r="O320" s="74" t="str">
        <f>IFERROR(VLOOKUP($C320,Favorites!$B:$R,2+O$1,FALSE),"---")</f>
        <v>---</v>
      </c>
      <c r="P320" s="74" t="str">
        <f>IFERROR(VLOOKUP($C320,Favorites!$B:$R,2+P$1,FALSE),"---")</f>
        <v>---</v>
      </c>
      <c r="Q320" s="74" t="str">
        <f>IFERROR(VLOOKUP($C320,Favorites!$B:$R,2+Q$1,FALSE),"---")</f>
        <v>---</v>
      </c>
      <c r="R320" s="74" t="str">
        <f>IFERROR(VLOOKUP($C320,Favorites!$B:$R,2+R$1,FALSE),"---")</f>
        <v>---</v>
      </c>
      <c r="S320" s="53" t="s">
        <v>1583</v>
      </c>
      <c r="T320" t="str">
        <f t="shared" si="4"/>
        <v>---------------------------------------------</v>
      </c>
    </row>
    <row r="321" spans="2:20" x14ac:dyDescent="0.2">
      <c r="B321" s="53" t="str">
        <f>VLOOKUP(C321,Mon!A:B,2,FALSE)</f>
        <v>WATERLuer</v>
      </c>
      <c r="C321" s="48" t="s">
        <v>502</v>
      </c>
      <c r="D321" s="74" t="str">
        <f>IFERROR(VLOOKUP($C321,Favorites!$B:$R,2+D$1,FALSE),"---")</f>
        <v>---</v>
      </c>
      <c r="E321" s="74" t="str">
        <f>IFERROR(VLOOKUP($C321,Favorites!$B:$R,2+E$1,FALSE),"---")</f>
        <v>---</v>
      </c>
      <c r="F321" s="74" t="str">
        <f>IFERROR(VLOOKUP($C321,Favorites!$B:$R,2+F$1,FALSE),"---")</f>
        <v>---</v>
      </c>
      <c r="G321" s="74" t="str">
        <f>IFERROR(VLOOKUP($C321,Favorites!$B:$R,2+G$1,FALSE),"---")</f>
        <v>---</v>
      </c>
      <c r="H321" s="74" t="str">
        <f>IFERROR(VLOOKUP($C321,Favorites!$B:$R,2+H$1,FALSE),"---")</f>
        <v>---</v>
      </c>
      <c r="I321" s="74" t="str">
        <f>IFERROR(VLOOKUP($C321,Favorites!$B:$R,2+I$1,FALSE),"---")</f>
        <v>---</v>
      </c>
      <c r="J321" s="74" t="str">
        <f>IFERROR(VLOOKUP($C321,Favorites!$B:$R,2+J$1,FALSE),"---")</f>
        <v>---</v>
      </c>
      <c r="K321" s="74" t="str">
        <f>IFERROR(VLOOKUP($C321,Favorites!$B:$R,2+K$1,FALSE),"---")</f>
        <v>---</v>
      </c>
      <c r="L321" s="74" t="str">
        <f>IFERROR(VLOOKUP($C321,Favorites!$B:$R,2+L$1,FALSE),"---")</f>
        <v>---</v>
      </c>
      <c r="M321" s="74" t="str">
        <f>IFERROR(VLOOKUP($C321,Favorites!$B:$R,2+M$1,FALSE),"---")</f>
        <v>---</v>
      </c>
      <c r="N321" s="74" t="str">
        <f>IFERROR(VLOOKUP($C321,Favorites!$B:$R,2+N$1,FALSE),"---")</f>
        <v>---</v>
      </c>
      <c r="O321" s="74" t="str">
        <f>IFERROR(VLOOKUP($C321,Favorites!$B:$R,2+O$1,FALSE),"---")</f>
        <v>---</v>
      </c>
      <c r="P321" s="74" t="str">
        <f>IFERROR(VLOOKUP($C321,Favorites!$B:$R,2+P$1,FALSE),"---")</f>
        <v>---</v>
      </c>
      <c r="Q321" s="74" t="str">
        <f>IFERROR(VLOOKUP($C321,Favorites!$B:$R,2+Q$1,FALSE),"---")</f>
        <v>---</v>
      </c>
      <c r="R321" s="74" t="str">
        <f>IFERROR(VLOOKUP($C321,Favorites!$B:$R,2+R$1,FALSE),"---")</f>
        <v>---</v>
      </c>
      <c r="S321" s="53" t="s">
        <v>1583</v>
      </c>
      <c r="T321" t="str">
        <f t="shared" si="4"/>
        <v>---------------------------------------------</v>
      </c>
    </row>
    <row r="322" spans="2:20" x14ac:dyDescent="0.2">
      <c r="B322" s="53" t="str">
        <f>VLOOKUP(C322,Mon!A:B,2,FALSE)</f>
        <v>WINDLukan</v>
      </c>
      <c r="C322" s="48" t="s">
        <v>744</v>
      </c>
      <c r="D322" s="74" t="str">
        <f>IFERROR(VLOOKUP($C322,Favorites!$B:$R,2+D$1,FALSE),"---")</f>
        <v>---</v>
      </c>
      <c r="E322" s="74" t="str">
        <f>IFERROR(VLOOKUP($C322,Favorites!$B:$R,2+E$1,FALSE),"---")</f>
        <v>---</v>
      </c>
      <c r="F322" s="74" t="str">
        <f>IFERROR(VLOOKUP($C322,Favorites!$B:$R,2+F$1,FALSE),"---")</f>
        <v>---</v>
      </c>
      <c r="G322" s="74" t="str">
        <f>IFERROR(VLOOKUP($C322,Favorites!$B:$R,2+G$1,FALSE),"---")</f>
        <v>---</v>
      </c>
      <c r="H322" s="74" t="str">
        <f>IFERROR(VLOOKUP($C322,Favorites!$B:$R,2+H$1,FALSE),"---")</f>
        <v>---</v>
      </c>
      <c r="I322" s="74" t="str">
        <f>IFERROR(VLOOKUP($C322,Favorites!$B:$R,2+I$1,FALSE),"---")</f>
        <v>---</v>
      </c>
      <c r="J322" s="74" t="str">
        <f>IFERROR(VLOOKUP($C322,Favorites!$B:$R,2+J$1,FALSE),"---")</f>
        <v>---</v>
      </c>
      <c r="K322" s="74" t="str">
        <f>IFERROR(VLOOKUP($C322,Favorites!$B:$R,2+K$1,FALSE),"---")</f>
        <v>---</v>
      </c>
      <c r="L322" s="74" t="str">
        <f>IFERROR(VLOOKUP($C322,Favorites!$B:$R,2+L$1,FALSE),"---")</f>
        <v>---</v>
      </c>
      <c r="M322" s="74" t="str">
        <f>IFERROR(VLOOKUP($C322,Favorites!$B:$R,2+M$1,FALSE),"---")</f>
        <v>---</v>
      </c>
      <c r="N322" s="74" t="str">
        <f>IFERROR(VLOOKUP($C322,Favorites!$B:$R,2+N$1,FALSE),"---")</f>
        <v>---</v>
      </c>
      <c r="O322" s="74" t="str">
        <f>IFERROR(VLOOKUP($C322,Favorites!$B:$R,2+O$1,FALSE),"---")</f>
        <v>---</v>
      </c>
      <c r="P322" s="74" t="str">
        <f>IFERROR(VLOOKUP($C322,Favorites!$B:$R,2+P$1,FALSE),"---")</f>
        <v>---</v>
      </c>
      <c r="Q322" s="74" t="str">
        <f>IFERROR(VLOOKUP($C322,Favorites!$B:$R,2+Q$1,FALSE),"---")</f>
        <v>---</v>
      </c>
      <c r="R322" s="74" t="str">
        <f>IFERROR(VLOOKUP($C322,Favorites!$B:$R,2+R$1,FALSE),"---")</f>
        <v>---</v>
      </c>
      <c r="S322" s="53" t="s">
        <v>1583</v>
      </c>
      <c r="T322" t="str">
        <f t="shared" si="4"/>
        <v>---------------------------------------------</v>
      </c>
    </row>
    <row r="323" spans="2:20" x14ac:dyDescent="0.2">
      <c r="B323" s="53" t="str">
        <f>VLOOKUP(C323,Mon!A:B,2,FALSE)</f>
        <v>WATERLulu</v>
      </c>
      <c r="C323" s="48" t="s">
        <v>771</v>
      </c>
      <c r="D323" s="74" t="str">
        <f>IFERROR(VLOOKUP($C323,Favorites!$B:$R,2+D$1,FALSE),"---")</f>
        <v>---</v>
      </c>
      <c r="E323" s="74" t="str">
        <f>IFERROR(VLOOKUP($C323,Favorites!$B:$R,2+E$1,FALSE),"---")</f>
        <v>---</v>
      </c>
      <c r="F323" s="74" t="str">
        <f>IFERROR(VLOOKUP($C323,Favorites!$B:$R,2+F$1,FALSE),"---")</f>
        <v>---</v>
      </c>
      <c r="G323" s="74" t="str">
        <f>IFERROR(VLOOKUP($C323,Favorites!$B:$R,2+G$1,FALSE),"---")</f>
        <v>---</v>
      </c>
      <c r="H323" s="74" t="str">
        <f>IFERROR(VLOOKUP($C323,Favorites!$B:$R,2+H$1,FALSE),"---")</f>
        <v>---</v>
      </c>
      <c r="I323" s="74" t="str">
        <f>IFERROR(VLOOKUP($C323,Favorites!$B:$R,2+I$1,FALSE),"---")</f>
        <v>---</v>
      </c>
      <c r="J323" s="74" t="str">
        <f>IFERROR(VLOOKUP($C323,Favorites!$B:$R,2+J$1,FALSE),"---")</f>
        <v>---</v>
      </c>
      <c r="K323" s="74" t="str">
        <f>IFERROR(VLOOKUP($C323,Favorites!$B:$R,2+K$1,FALSE),"---")</f>
        <v>---</v>
      </c>
      <c r="L323" s="74" t="str">
        <f>IFERROR(VLOOKUP($C323,Favorites!$B:$R,2+L$1,FALSE),"---")</f>
        <v>---</v>
      </c>
      <c r="M323" s="74" t="str">
        <f>IFERROR(VLOOKUP($C323,Favorites!$B:$R,2+M$1,FALSE),"---")</f>
        <v>---</v>
      </c>
      <c r="N323" s="74" t="str">
        <f>IFERROR(VLOOKUP($C323,Favorites!$B:$R,2+N$1,FALSE),"---")</f>
        <v>---</v>
      </c>
      <c r="O323" s="74" t="str">
        <f>IFERROR(VLOOKUP($C323,Favorites!$B:$R,2+O$1,FALSE),"---")</f>
        <v>---</v>
      </c>
      <c r="P323" s="74" t="str">
        <f>IFERROR(VLOOKUP($C323,Favorites!$B:$R,2+P$1,FALSE),"---")</f>
        <v>---</v>
      </c>
      <c r="Q323" s="74" t="str">
        <f>IFERROR(VLOOKUP($C323,Favorites!$B:$R,2+Q$1,FALSE),"---")</f>
        <v>---</v>
      </c>
      <c r="R323" s="74" t="str">
        <f>IFERROR(VLOOKUP($C323,Favorites!$B:$R,2+R$1,FALSE),"---")</f>
        <v>---</v>
      </c>
      <c r="S323" s="53" t="s">
        <v>1583</v>
      </c>
      <c r="T323" t="str">
        <f t="shared" ref="T323:T386" si="5">D323&amp;E323&amp;F323&amp;G323&amp;H323&amp;I323&amp;J323&amp;K323&amp;L323&amp;M323&amp;N323&amp;O323&amp;P323&amp;Q323&amp;R323</f>
        <v>---------------------------------------------</v>
      </c>
    </row>
    <row r="324" spans="2:20" x14ac:dyDescent="0.2">
      <c r="B324" s="53" t="str">
        <f>VLOOKUP(C324,Mon!A:B,2,FALSE)</f>
        <v>WATERLumirecia</v>
      </c>
      <c r="C324" s="48" t="s">
        <v>531</v>
      </c>
      <c r="D324" s="74" t="str">
        <f>IFERROR(VLOOKUP($C324,Favorites!$B:$R,2+D$1,FALSE),"---")</f>
        <v>---</v>
      </c>
      <c r="E324" s="74" t="str">
        <f>IFERROR(VLOOKUP($C324,Favorites!$B:$R,2+E$1,FALSE),"---")</f>
        <v>---</v>
      </c>
      <c r="F324" s="74" t="str">
        <f>IFERROR(VLOOKUP($C324,Favorites!$B:$R,2+F$1,FALSE),"---")</f>
        <v>---</v>
      </c>
      <c r="G324" s="74" t="str">
        <f>IFERROR(VLOOKUP($C324,Favorites!$B:$R,2+G$1,FALSE),"---")</f>
        <v>---</v>
      </c>
      <c r="H324" s="74" t="str">
        <f>IFERROR(VLOOKUP($C324,Favorites!$B:$R,2+H$1,FALSE),"---")</f>
        <v>---</v>
      </c>
      <c r="I324" s="74" t="str">
        <f>IFERROR(VLOOKUP($C324,Favorites!$B:$R,2+I$1,FALSE),"---")</f>
        <v>---</v>
      </c>
      <c r="J324" s="74" t="str">
        <f>IFERROR(VLOOKUP($C324,Favorites!$B:$R,2+J$1,FALSE),"---")</f>
        <v>---</v>
      </c>
      <c r="K324" s="74" t="str">
        <f>IFERROR(VLOOKUP($C324,Favorites!$B:$R,2+K$1,FALSE),"---")</f>
        <v>---</v>
      </c>
      <c r="L324" s="74" t="str">
        <f>IFERROR(VLOOKUP($C324,Favorites!$B:$R,2+L$1,FALSE),"---")</f>
        <v>---</v>
      </c>
      <c r="M324" s="74" t="str">
        <f>IFERROR(VLOOKUP($C324,Favorites!$B:$R,2+M$1,FALSE),"---")</f>
        <v>---</v>
      </c>
      <c r="N324" s="74" t="str">
        <f>IFERROR(VLOOKUP($C324,Favorites!$B:$R,2+N$1,FALSE),"---")</f>
        <v>---</v>
      </c>
      <c r="O324" s="74" t="str">
        <f>IFERROR(VLOOKUP($C324,Favorites!$B:$R,2+O$1,FALSE),"---")</f>
        <v>---</v>
      </c>
      <c r="P324" s="74" t="str">
        <f>IFERROR(VLOOKUP($C324,Favorites!$B:$R,2+P$1,FALSE),"---")</f>
        <v>---</v>
      </c>
      <c r="Q324" s="74" t="str">
        <f>IFERROR(VLOOKUP($C324,Favorites!$B:$R,2+Q$1,FALSE),"---")</f>
        <v>---</v>
      </c>
      <c r="R324" s="74" t="str">
        <f>IFERROR(VLOOKUP($C324,Favorites!$B:$R,2+R$1,FALSE),"---")</f>
        <v>---</v>
      </c>
      <c r="S324" s="53" t="s">
        <v>1583</v>
      </c>
      <c r="T324" t="str">
        <f t="shared" si="5"/>
        <v>---------------------------------------------</v>
      </c>
    </row>
    <row r="325" spans="2:20" x14ac:dyDescent="0.2">
      <c r="B325" s="53" t="str">
        <f>VLOOKUP(C325,Mon!A:B,2,FALSE)</f>
        <v>DARKLuna</v>
      </c>
      <c r="C325" s="48" t="s">
        <v>508</v>
      </c>
      <c r="D325" s="74" t="str">
        <f>IFERROR(VLOOKUP($C325,Favorites!$B:$R,2+D$1,FALSE),"---")</f>
        <v>---</v>
      </c>
      <c r="E325" s="74" t="str">
        <f>IFERROR(VLOOKUP($C325,Favorites!$B:$R,2+E$1,FALSE),"---")</f>
        <v>---</v>
      </c>
      <c r="F325" s="74" t="str">
        <f>IFERROR(VLOOKUP($C325,Favorites!$B:$R,2+F$1,FALSE),"---")</f>
        <v>---</v>
      </c>
      <c r="G325" s="74" t="str">
        <f>IFERROR(VLOOKUP($C325,Favorites!$B:$R,2+G$1,FALSE),"---")</f>
        <v>---</v>
      </c>
      <c r="H325" s="74" t="str">
        <f>IFERROR(VLOOKUP($C325,Favorites!$B:$R,2+H$1,FALSE),"---")</f>
        <v>---</v>
      </c>
      <c r="I325" s="74" t="str">
        <f>IFERROR(VLOOKUP($C325,Favorites!$B:$R,2+I$1,FALSE),"---")</f>
        <v>---</v>
      </c>
      <c r="J325" s="74" t="str">
        <f>IFERROR(VLOOKUP($C325,Favorites!$B:$R,2+J$1,FALSE),"---")</f>
        <v>---</v>
      </c>
      <c r="K325" s="74" t="str">
        <f>IFERROR(VLOOKUP($C325,Favorites!$B:$R,2+K$1,FALSE),"---")</f>
        <v>---</v>
      </c>
      <c r="L325" s="74" t="str">
        <f>IFERROR(VLOOKUP($C325,Favorites!$B:$R,2+L$1,FALSE),"---")</f>
        <v>---</v>
      </c>
      <c r="M325" s="74" t="str">
        <f>IFERROR(VLOOKUP($C325,Favorites!$B:$R,2+M$1,FALSE),"---")</f>
        <v>---</v>
      </c>
      <c r="N325" s="74" t="str">
        <f>IFERROR(VLOOKUP($C325,Favorites!$B:$R,2+N$1,FALSE),"---")</f>
        <v>---</v>
      </c>
      <c r="O325" s="74" t="str">
        <f>IFERROR(VLOOKUP($C325,Favorites!$B:$R,2+O$1,FALSE),"---")</f>
        <v>---</v>
      </c>
      <c r="P325" s="74" t="str">
        <f>IFERROR(VLOOKUP($C325,Favorites!$B:$R,2+P$1,FALSE),"---")</f>
        <v>---</v>
      </c>
      <c r="Q325" s="74" t="str">
        <f>IFERROR(VLOOKUP($C325,Favorites!$B:$R,2+Q$1,FALSE),"---")</f>
        <v>---</v>
      </c>
      <c r="R325" s="74" t="str">
        <f>IFERROR(VLOOKUP($C325,Favorites!$B:$R,2+R$1,FALSE),"---")</f>
        <v>---</v>
      </c>
      <c r="S325" s="53" t="s">
        <v>1583</v>
      </c>
      <c r="T325" t="str">
        <f t="shared" si="5"/>
        <v>---------------------------------------------</v>
      </c>
    </row>
    <row r="326" spans="2:20" x14ac:dyDescent="0.2">
      <c r="B326" s="53" t="str">
        <f>VLOOKUP(C326,Mon!A:B,2,FALSE)</f>
        <v>WINDLupinus</v>
      </c>
      <c r="C326" s="48" t="s">
        <v>415</v>
      </c>
      <c r="D326" s="74" t="str">
        <f>IFERROR(VLOOKUP($C326,Favorites!$B:$R,2+D$1,FALSE),"---")</f>
        <v>---</v>
      </c>
      <c r="E326" s="74" t="str">
        <f>IFERROR(VLOOKUP($C326,Favorites!$B:$R,2+E$1,FALSE),"---")</f>
        <v>---</v>
      </c>
      <c r="F326" s="74" t="str">
        <f>IFERROR(VLOOKUP($C326,Favorites!$B:$R,2+F$1,FALSE),"---")</f>
        <v>---</v>
      </c>
      <c r="G326" s="74" t="str">
        <f>IFERROR(VLOOKUP($C326,Favorites!$B:$R,2+G$1,FALSE),"---")</f>
        <v>---</v>
      </c>
      <c r="H326" s="74" t="str">
        <f>IFERROR(VLOOKUP($C326,Favorites!$B:$R,2+H$1,FALSE),"---")</f>
        <v>---</v>
      </c>
      <c r="I326" s="74" t="str">
        <f>IFERROR(VLOOKUP($C326,Favorites!$B:$R,2+I$1,FALSE),"---")</f>
        <v>---</v>
      </c>
      <c r="J326" s="74" t="str">
        <f>IFERROR(VLOOKUP($C326,Favorites!$B:$R,2+J$1,FALSE),"---")</f>
        <v>---</v>
      </c>
      <c r="K326" s="74" t="str">
        <f>IFERROR(VLOOKUP($C326,Favorites!$B:$R,2+K$1,FALSE),"---")</f>
        <v>---</v>
      </c>
      <c r="L326" s="74" t="str">
        <f>IFERROR(VLOOKUP($C326,Favorites!$B:$R,2+L$1,FALSE),"---")</f>
        <v>---</v>
      </c>
      <c r="M326" s="74" t="str">
        <f>IFERROR(VLOOKUP($C326,Favorites!$B:$R,2+M$1,FALSE),"---")</f>
        <v>---</v>
      </c>
      <c r="N326" s="74" t="str">
        <f>IFERROR(VLOOKUP($C326,Favorites!$B:$R,2+N$1,FALSE),"---")</f>
        <v>---</v>
      </c>
      <c r="O326" s="74" t="str">
        <f>IFERROR(VLOOKUP($C326,Favorites!$B:$R,2+O$1,FALSE),"---")</f>
        <v>---</v>
      </c>
      <c r="P326" s="74" t="str">
        <f>IFERROR(VLOOKUP($C326,Favorites!$B:$R,2+P$1,FALSE),"---")</f>
        <v>---</v>
      </c>
      <c r="Q326" s="74" t="str">
        <f>IFERROR(VLOOKUP($C326,Favorites!$B:$R,2+Q$1,FALSE),"---")</f>
        <v>---</v>
      </c>
      <c r="R326" s="74" t="str">
        <f>IFERROR(VLOOKUP($C326,Favorites!$B:$R,2+R$1,FALSE),"---")</f>
        <v>---</v>
      </c>
      <c r="S326" s="53" t="s">
        <v>1583</v>
      </c>
      <c r="T326" t="str">
        <f t="shared" si="5"/>
        <v>---------------------------------------------</v>
      </c>
    </row>
    <row r="327" spans="2:20" x14ac:dyDescent="0.2">
      <c r="B327" s="53" t="str">
        <f>VLOOKUP(C327,Mon!A:B,2,FALSE)</f>
        <v>LIGHTLusha</v>
      </c>
      <c r="C327" s="48" t="s">
        <v>829</v>
      </c>
      <c r="D327" s="74" t="str">
        <f>IFERROR(VLOOKUP($C327,Favorites!$B:$R,2+D$1,FALSE),"---")</f>
        <v>---</v>
      </c>
      <c r="E327" s="74" t="str">
        <f>IFERROR(VLOOKUP($C327,Favorites!$B:$R,2+E$1,FALSE),"---")</f>
        <v>---</v>
      </c>
      <c r="F327" s="74" t="str">
        <f>IFERROR(VLOOKUP($C327,Favorites!$B:$R,2+F$1,FALSE),"---")</f>
        <v>---</v>
      </c>
      <c r="G327" s="74" t="str">
        <f>IFERROR(VLOOKUP($C327,Favorites!$B:$R,2+G$1,FALSE),"---")</f>
        <v>---</v>
      </c>
      <c r="H327" s="74" t="str">
        <f>IFERROR(VLOOKUP($C327,Favorites!$B:$R,2+H$1,FALSE),"---")</f>
        <v>---</v>
      </c>
      <c r="I327" s="74" t="str">
        <f>IFERROR(VLOOKUP($C327,Favorites!$B:$R,2+I$1,FALSE),"---")</f>
        <v>---</v>
      </c>
      <c r="J327" s="74" t="str">
        <f>IFERROR(VLOOKUP($C327,Favorites!$B:$R,2+J$1,FALSE),"---")</f>
        <v>---</v>
      </c>
      <c r="K327" s="74" t="str">
        <f>IFERROR(VLOOKUP($C327,Favorites!$B:$R,2+K$1,FALSE),"---")</f>
        <v>---</v>
      </c>
      <c r="L327" s="74" t="str">
        <f>IFERROR(VLOOKUP($C327,Favorites!$B:$R,2+L$1,FALSE),"---")</f>
        <v>---</v>
      </c>
      <c r="M327" s="74" t="str">
        <f>IFERROR(VLOOKUP($C327,Favorites!$B:$R,2+M$1,FALSE),"---")</f>
        <v>---</v>
      </c>
      <c r="N327" s="74" t="str">
        <f>IFERROR(VLOOKUP($C327,Favorites!$B:$R,2+N$1,FALSE),"---")</f>
        <v>---</v>
      </c>
      <c r="O327" s="74" t="str">
        <f>IFERROR(VLOOKUP($C327,Favorites!$B:$R,2+O$1,FALSE),"---")</f>
        <v>---</v>
      </c>
      <c r="P327" s="74" t="str">
        <f>IFERROR(VLOOKUP($C327,Favorites!$B:$R,2+P$1,FALSE),"---")</f>
        <v>---</v>
      </c>
      <c r="Q327" s="74" t="str">
        <f>IFERROR(VLOOKUP($C327,Favorites!$B:$R,2+Q$1,FALSE),"---")</f>
        <v>---</v>
      </c>
      <c r="R327" s="74" t="str">
        <f>IFERROR(VLOOKUP($C327,Favorites!$B:$R,2+R$1,FALSE),"---")</f>
        <v>---</v>
      </c>
      <c r="S327" s="53" t="s">
        <v>1583</v>
      </c>
      <c r="T327" t="str">
        <f t="shared" si="5"/>
        <v>---------------------------------------------</v>
      </c>
    </row>
    <row r="328" spans="2:20" x14ac:dyDescent="0.2">
      <c r="B328" s="53" t="str">
        <f>VLOOKUP(C328,Mon!A:B,2,FALSE)</f>
        <v>WINDLushen</v>
      </c>
      <c r="C328" s="48" t="s">
        <v>521</v>
      </c>
      <c r="D328" s="74" t="str">
        <f>IFERROR(VLOOKUP($C328,Favorites!$B:$R,2+D$1,FALSE),"---")</f>
        <v>[Skill 3] CRIT DMG +%</v>
      </c>
      <c r="E328" s="74" t="str">
        <f>IFERROR(VLOOKUP($C328,Favorites!$B:$R,2+E$1,FALSE),"---")</f>
        <v>ATK Increasing Effect +%</v>
      </c>
      <c r="F328" s="74" t="str">
        <f>IFERROR(VLOOKUP($C328,Favorites!$B:$R,2+F$1,FALSE),"---")</f>
        <v>Damage Dealt on Water +%</v>
      </c>
      <c r="G328" s="74" t="str">
        <f>IFERROR(VLOOKUP($C328,Favorites!$B:$R,2+G$1,FALSE),"---")</f>
        <v>Additional Damage by % of ATK</v>
      </c>
      <c r="H328" s="74" t="str">
        <f>IFERROR(VLOOKUP($C328,Favorites!$B:$R,2+H$1,FALSE),"---")</f>
        <v>SPD Increasing Effect +%</v>
      </c>
      <c r="I328" s="74" t="str">
        <f>IFERROR(VLOOKUP($C328,Favorites!$B:$R,2+I$1,FALSE),"---")</f>
        <v>[Skill 1] CRIT DMG +%</v>
      </c>
      <c r="J328" s="74" t="str">
        <f>IFERROR(VLOOKUP($C328,Favorites!$B:$R,2+J$1,FALSE),"---")</f>
        <v>Damage Dealt on Dark +%</v>
      </c>
      <c r="K328" s="74" t="str">
        <f>IFERROR(VLOOKUP($C328,Favorites!$B:$R,2+K$1,FALSE),"---")</f>
        <v>Damage Dealt on Light +%</v>
      </c>
      <c r="L328" s="74" t="str">
        <f>IFERROR(VLOOKUP($C328,Favorites!$B:$R,2+L$1,FALSE),"---")</f>
        <v>Damage Dealt on Wind +%</v>
      </c>
      <c r="M328" s="74">
        <f>IFERROR(VLOOKUP($C328,Favorites!$B:$R,2+M$1,FALSE),"---")</f>
        <v>0</v>
      </c>
      <c r="N328" s="74">
        <f>IFERROR(VLOOKUP($C328,Favorites!$B:$R,2+N$1,FALSE),"---")</f>
        <v>0</v>
      </c>
      <c r="O328" s="74">
        <f>IFERROR(VLOOKUP($C328,Favorites!$B:$R,2+O$1,FALSE),"---")</f>
        <v>0</v>
      </c>
      <c r="P328" s="74">
        <f>IFERROR(VLOOKUP($C328,Favorites!$B:$R,2+P$1,FALSE),"---")</f>
        <v>0</v>
      </c>
      <c r="Q328" s="74">
        <f>IFERROR(VLOOKUP($C328,Favorites!$B:$R,2+Q$1,FALSE),"---")</f>
        <v>0</v>
      </c>
      <c r="R328" s="74">
        <f>IFERROR(VLOOKUP($C328,Favorites!$B:$R,2+R$1,FALSE),"---")</f>
        <v>0</v>
      </c>
      <c r="S328" s="53" t="s">
        <v>1583</v>
      </c>
      <c r="T328" t="str">
        <f t="shared" si="5"/>
        <v>[Skill 3] CRIT DMG +%ATK Increasing Effect +%Damage Dealt on Water +%Additional Damage by % of ATKSPD Increasing Effect +%[Skill 1] CRIT DMG +%Damage Dealt on Dark +%Damage Dealt on Light +%Damage Dealt on Wind +%000000</v>
      </c>
    </row>
    <row r="329" spans="2:20" x14ac:dyDescent="0.2">
      <c r="B329" s="53" t="str">
        <f>VLOOKUP(C329,Mon!A:B,2,FALSE)</f>
        <v>DARKLydia</v>
      </c>
      <c r="C329" s="48" t="s">
        <v>271</v>
      </c>
      <c r="D329" s="74" t="str">
        <f>IFERROR(VLOOKUP($C329,Favorites!$B:$R,2+D$1,FALSE),"---")</f>
        <v>---</v>
      </c>
      <c r="E329" s="74" t="str">
        <f>IFERROR(VLOOKUP($C329,Favorites!$B:$R,2+E$1,FALSE),"---")</f>
        <v>---</v>
      </c>
      <c r="F329" s="74" t="str">
        <f>IFERROR(VLOOKUP($C329,Favorites!$B:$R,2+F$1,FALSE),"---")</f>
        <v>---</v>
      </c>
      <c r="G329" s="74" t="str">
        <f>IFERROR(VLOOKUP($C329,Favorites!$B:$R,2+G$1,FALSE),"---")</f>
        <v>---</v>
      </c>
      <c r="H329" s="74" t="str">
        <f>IFERROR(VLOOKUP($C329,Favorites!$B:$R,2+H$1,FALSE),"---")</f>
        <v>---</v>
      </c>
      <c r="I329" s="74" t="str">
        <f>IFERROR(VLOOKUP($C329,Favorites!$B:$R,2+I$1,FALSE),"---")</f>
        <v>---</v>
      </c>
      <c r="J329" s="74" t="str">
        <f>IFERROR(VLOOKUP($C329,Favorites!$B:$R,2+J$1,FALSE),"---")</f>
        <v>---</v>
      </c>
      <c r="K329" s="74" t="str">
        <f>IFERROR(VLOOKUP($C329,Favorites!$B:$R,2+K$1,FALSE),"---")</f>
        <v>---</v>
      </c>
      <c r="L329" s="74" t="str">
        <f>IFERROR(VLOOKUP($C329,Favorites!$B:$R,2+L$1,FALSE),"---")</f>
        <v>---</v>
      </c>
      <c r="M329" s="74" t="str">
        <f>IFERROR(VLOOKUP($C329,Favorites!$B:$R,2+M$1,FALSE),"---")</f>
        <v>---</v>
      </c>
      <c r="N329" s="74" t="str">
        <f>IFERROR(VLOOKUP($C329,Favorites!$B:$R,2+N$1,FALSE),"---")</f>
        <v>---</v>
      </c>
      <c r="O329" s="74" t="str">
        <f>IFERROR(VLOOKUP($C329,Favorites!$B:$R,2+O$1,FALSE),"---")</f>
        <v>---</v>
      </c>
      <c r="P329" s="74" t="str">
        <f>IFERROR(VLOOKUP($C329,Favorites!$B:$R,2+P$1,FALSE),"---")</f>
        <v>---</v>
      </c>
      <c r="Q329" s="74" t="str">
        <f>IFERROR(VLOOKUP($C329,Favorites!$B:$R,2+Q$1,FALSE),"---")</f>
        <v>---</v>
      </c>
      <c r="R329" s="74" t="str">
        <f>IFERROR(VLOOKUP($C329,Favorites!$B:$R,2+R$1,FALSE),"---")</f>
        <v>---</v>
      </c>
      <c r="S329" s="53" t="s">
        <v>1583</v>
      </c>
      <c r="T329" t="str">
        <f t="shared" si="5"/>
        <v>---------------------------------------------</v>
      </c>
    </row>
    <row r="330" spans="2:20" x14ac:dyDescent="0.2">
      <c r="B330" s="53" t="str">
        <f>VLOOKUP(C330,Mon!A:B,2,FALSE)</f>
        <v>LIGHTLyn</v>
      </c>
      <c r="C330" s="48" t="s">
        <v>701</v>
      </c>
      <c r="D330" s="74" t="str">
        <f>IFERROR(VLOOKUP($C330,Favorites!$B:$R,2+D$1,FALSE),"---")</f>
        <v>---</v>
      </c>
      <c r="E330" s="74" t="str">
        <f>IFERROR(VLOOKUP($C330,Favorites!$B:$R,2+E$1,FALSE),"---")</f>
        <v>---</v>
      </c>
      <c r="F330" s="74" t="str">
        <f>IFERROR(VLOOKUP($C330,Favorites!$B:$R,2+F$1,FALSE),"---")</f>
        <v>---</v>
      </c>
      <c r="G330" s="74" t="str">
        <f>IFERROR(VLOOKUP($C330,Favorites!$B:$R,2+G$1,FALSE),"---")</f>
        <v>---</v>
      </c>
      <c r="H330" s="74" t="str">
        <f>IFERROR(VLOOKUP($C330,Favorites!$B:$R,2+H$1,FALSE),"---")</f>
        <v>---</v>
      </c>
      <c r="I330" s="74" t="str">
        <f>IFERROR(VLOOKUP($C330,Favorites!$B:$R,2+I$1,FALSE),"---")</f>
        <v>---</v>
      </c>
      <c r="J330" s="74" t="str">
        <f>IFERROR(VLOOKUP($C330,Favorites!$B:$R,2+J$1,FALSE),"---")</f>
        <v>---</v>
      </c>
      <c r="K330" s="74" t="str">
        <f>IFERROR(VLOOKUP($C330,Favorites!$B:$R,2+K$1,FALSE),"---")</f>
        <v>---</v>
      </c>
      <c r="L330" s="74" t="str">
        <f>IFERROR(VLOOKUP($C330,Favorites!$B:$R,2+L$1,FALSE),"---")</f>
        <v>---</v>
      </c>
      <c r="M330" s="74" t="str">
        <f>IFERROR(VLOOKUP($C330,Favorites!$B:$R,2+M$1,FALSE),"---")</f>
        <v>---</v>
      </c>
      <c r="N330" s="74" t="str">
        <f>IFERROR(VLOOKUP($C330,Favorites!$B:$R,2+N$1,FALSE),"---")</f>
        <v>---</v>
      </c>
      <c r="O330" s="74" t="str">
        <f>IFERROR(VLOOKUP($C330,Favorites!$B:$R,2+O$1,FALSE),"---")</f>
        <v>---</v>
      </c>
      <c r="P330" s="74" t="str">
        <f>IFERROR(VLOOKUP($C330,Favorites!$B:$R,2+P$1,FALSE),"---")</f>
        <v>---</v>
      </c>
      <c r="Q330" s="74" t="str">
        <f>IFERROR(VLOOKUP($C330,Favorites!$B:$R,2+Q$1,FALSE),"---")</f>
        <v>---</v>
      </c>
      <c r="R330" s="74" t="str">
        <f>IFERROR(VLOOKUP($C330,Favorites!$B:$R,2+R$1,FALSE),"---")</f>
        <v>---</v>
      </c>
      <c r="S330" s="53" t="s">
        <v>1583</v>
      </c>
      <c r="T330" t="str">
        <f t="shared" si="5"/>
        <v>---------------------------------------------</v>
      </c>
    </row>
    <row r="331" spans="2:20" x14ac:dyDescent="0.2">
      <c r="B331" s="53" t="str">
        <f>VLOOKUP(C331,Mon!A:B,2,FALSE)</f>
        <v>DARKM. BISON</v>
      </c>
      <c r="C331" s="48" t="s">
        <v>1552</v>
      </c>
      <c r="D331" s="74" t="str">
        <f>IFERROR(VLOOKUP($C331,Favorites!$B:$R,2+D$1,FALSE),"---")</f>
        <v>---</v>
      </c>
      <c r="E331" s="74" t="str">
        <f>IFERROR(VLOOKUP($C331,Favorites!$B:$R,2+E$1,FALSE),"---")</f>
        <v>---</v>
      </c>
      <c r="F331" s="74" t="str">
        <f>IFERROR(VLOOKUP($C331,Favorites!$B:$R,2+F$1,FALSE),"---")</f>
        <v>---</v>
      </c>
      <c r="G331" s="74" t="str">
        <f>IFERROR(VLOOKUP($C331,Favorites!$B:$R,2+G$1,FALSE),"---")</f>
        <v>---</v>
      </c>
      <c r="H331" s="74" t="str">
        <f>IFERROR(VLOOKUP($C331,Favorites!$B:$R,2+H$1,FALSE),"---")</f>
        <v>---</v>
      </c>
      <c r="I331" s="74" t="str">
        <f>IFERROR(VLOOKUP($C331,Favorites!$B:$R,2+I$1,FALSE),"---")</f>
        <v>---</v>
      </c>
      <c r="J331" s="74" t="str">
        <f>IFERROR(VLOOKUP($C331,Favorites!$B:$R,2+J$1,FALSE),"---")</f>
        <v>---</v>
      </c>
      <c r="K331" s="74" t="str">
        <f>IFERROR(VLOOKUP($C331,Favorites!$B:$R,2+K$1,FALSE),"---")</f>
        <v>---</v>
      </c>
      <c r="L331" s="74" t="str">
        <f>IFERROR(VLOOKUP($C331,Favorites!$B:$R,2+L$1,FALSE),"---")</f>
        <v>---</v>
      </c>
      <c r="M331" s="74" t="str">
        <f>IFERROR(VLOOKUP($C331,Favorites!$B:$R,2+M$1,FALSE),"---")</f>
        <v>---</v>
      </c>
      <c r="N331" s="74" t="str">
        <f>IFERROR(VLOOKUP($C331,Favorites!$B:$R,2+N$1,FALSE),"---")</f>
        <v>---</v>
      </c>
      <c r="O331" s="74" t="str">
        <f>IFERROR(VLOOKUP($C331,Favorites!$B:$R,2+O$1,FALSE),"---")</f>
        <v>---</v>
      </c>
      <c r="P331" s="74" t="str">
        <f>IFERROR(VLOOKUP($C331,Favorites!$B:$R,2+P$1,FALSE),"---")</f>
        <v>---</v>
      </c>
      <c r="Q331" s="74" t="str">
        <f>IFERROR(VLOOKUP($C331,Favorites!$B:$R,2+Q$1,FALSE),"---")</f>
        <v>---</v>
      </c>
      <c r="R331" s="74" t="str">
        <f>IFERROR(VLOOKUP($C331,Favorites!$B:$R,2+R$1,FALSE),"---")</f>
        <v>---</v>
      </c>
      <c r="S331" s="53" t="s">
        <v>1583</v>
      </c>
      <c r="T331" t="str">
        <f t="shared" si="5"/>
        <v>---------------------------------------------</v>
      </c>
    </row>
    <row r="332" spans="2:20" x14ac:dyDescent="0.2">
      <c r="B332" s="53" t="str">
        <f>VLOOKUP(C332,Mon!A:B,2,FALSE)</f>
        <v>LIGHTM. BISON</v>
      </c>
      <c r="C332" s="48" t="s">
        <v>1553</v>
      </c>
      <c r="D332" s="74" t="str">
        <f>IFERROR(VLOOKUP($C332,Favorites!$B:$R,2+D$1,FALSE),"---")</f>
        <v>---</v>
      </c>
      <c r="E332" s="74" t="str">
        <f>IFERROR(VLOOKUP($C332,Favorites!$B:$R,2+E$1,FALSE),"---")</f>
        <v>---</v>
      </c>
      <c r="F332" s="74" t="str">
        <f>IFERROR(VLOOKUP($C332,Favorites!$B:$R,2+F$1,FALSE),"---")</f>
        <v>---</v>
      </c>
      <c r="G332" s="74" t="str">
        <f>IFERROR(VLOOKUP($C332,Favorites!$B:$R,2+G$1,FALSE),"---")</f>
        <v>---</v>
      </c>
      <c r="H332" s="74" t="str">
        <f>IFERROR(VLOOKUP($C332,Favorites!$B:$R,2+H$1,FALSE),"---")</f>
        <v>---</v>
      </c>
      <c r="I332" s="74" t="str">
        <f>IFERROR(VLOOKUP($C332,Favorites!$B:$R,2+I$1,FALSE),"---")</f>
        <v>---</v>
      </c>
      <c r="J332" s="74" t="str">
        <f>IFERROR(VLOOKUP($C332,Favorites!$B:$R,2+J$1,FALSE),"---")</f>
        <v>---</v>
      </c>
      <c r="K332" s="74" t="str">
        <f>IFERROR(VLOOKUP($C332,Favorites!$B:$R,2+K$1,FALSE),"---")</f>
        <v>---</v>
      </c>
      <c r="L332" s="74" t="str">
        <f>IFERROR(VLOOKUP($C332,Favorites!$B:$R,2+L$1,FALSE),"---")</f>
        <v>---</v>
      </c>
      <c r="M332" s="74" t="str">
        <f>IFERROR(VLOOKUP($C332,Favorites!$B:$R,2+M$1,FALSE),"---")</f>
        <v>---</v>
      </c>
      <c r="N332" s="74" t="str">
        <f>IFERROR(VLOOKUP($C332,Favorites!$B:$R,2+N$1,FALSE),"---")</f>
        <v>---</v>
      </c>
      <c r="O332" s="74" t="str">
        <f>IFERROR(VLOOKUP($C332,Favorites!$B:$R,2+O$1,FALSE),"---")</f>
        <v>---</v>
      </c>
      <c r="P332" s="74" t="str">
        <f>IFERROR(VLOOKUP($C332,Favorites!$B:$R,2+P$1,FALSE),"---")</f>
        <v>---</v>
      </c>
      <c r="Q332" s="74" t="str">
        <f>IFERROR(VLOOKUP($C332,Favorites!$B:$R,2+Q$1,FALSE),"---")</f>
        <v>---</v>
      </c>
      <c r="R332" s="74" t="str">
        <f>IFERROR(VLOOKUP($C332,Favorites!$B:$R,2+R$1,FALSE),"---")</f>
        <v>---</v>
      </c>
      <c r="S332" s="53" t="s">
        <v>1583</v>
      </c>
      <c r="T332" t="str">
        <f t="shared" si="5"/>
        <v>---------------------------------------------</v>
      </c>
    </row>
    <row r="333" spans="2:20" x14ac:dyDescent="0.2">
      <c r="B333" s="53" t="str">
        <f>VLOOKUP(C333,Mon!A:B,2,FALSE)</f>
        <v>FIREM. BISON</v>
      </c>
      <c r="C333" s="48" t="s">
        <v>1554</v>
      </c>
      <c r="D333" s="74" t="str">
        <f>IFERROR(VLOOKUP($C333,Favorites!$B:$R,2+D$1,FALSE),"---")</f>
        <v>---</v>
      </c>
      <c r="E333" s="74" t="str">
        <f>IFERROR(VLOOKUP($C333,Favorites!$B:$R,2+E$1,FALSE),"---")</f>
        <v>---</v>
      </c>
      <c r="F333" s="74" t="str">
        <f>IFERROR(VLOOKUP($C333,Favorites!$B:$R,2+F$1,FALSE),"---")</f>
        <v>---</v>
      </c>
      <c r="G333" s="74" t="str">
        <f>IFERROR(VLOOKUP($C333,Favorites!$B:$R,2+G$1,FALSE),"---")</f>
        <v>---</v>
      </c>
      <c r="H333" s="74" t="str">
        <f>IFERROR(VLOOKUP($C333,Favorites!$B:$R,2+H$1,FALSE),"---")</f>
        <v>---</v>
      </c>
      <c r="I333" s="74" t="str">
        <f>IFERROR(VLOOKUP($C333,Favorites!$B:$R,2+I$1,FALSE),"---")</f>
        <v>---</v>
      </c>
      <c r="J333" s="74" t="str">
        <f>IFERROR(VLOOKUP($C333,Favorites!$B:$R,2+J$1,FALSE),"---")</f>
        <v>---</v>
      </c>
      <c r="K333" s="74" t="str">
        <f>IFERROR(VLOOKUP($C333,Favorites!$B:$R,2+K$1,FALSE),"---")</f>
        <v>---</v>
      </c>
      <c r="L333" s="74" t="str">
        <f>IFERROR(VLOOKUP($C333,Favorites!$B:$R,2+L$1,FALSE),"---")</f>
        <v>---</v>
      </c>
      <c r="M333" s="74" t="str">
        <f>IFERROR(VLOOKUP($C333,Favorites!$B:$R,2+M$1,FALSE),"---")</f>
        <v>---</v>
      </c>
      <c r="N333" s="74" t="str">
        <f>IFERROR(VLOOKUP($C333,Favorites!$B:$R,2+N$1,FALSE),"---")</f>
        <v>---</v>
      </c>
      <c r="O333" s="74" t="str">
        <f>IFERROR(VLOOKUP($C333,Favorites!$B:$R,2+O$1,FALSE),"---")</f>
        <v>---</v>
      </c>
      <c r="P333" s="74" t="str">
        <f>IFERROR(VLOOKUP($C333,Favorites!$B:$R,2+P$1,FALSE),"---")</f>
        <v>---</v>
      </c>
      <c r="Q333" s="74" t="str">
        <f>IFERROR(VLOOKUP($C333,Favorites!$B:$R,2+Q$1,FALSE),"---")</f>
        <v>---</v>
      </c>
      <c r="R333" s="74" t="str">
        <f>IFERROR(VLOOKUP($C333,Favorites!$B:$R,2+R$1,FALSE),"---")</f>
        <v>---</v>
      </c>
      <c r="S333" s="53" t="s">
        <v>1583</v>
      </c>
      <c r="T333" t="str">
        <f t="shared" si="5"/>
        <v>---------------------------------------------</v>
      </c>
    </row>
    <row r="334" spans="2:20" x14ac:dyDescent="0.2">
      <c r="B334" s="53" t="str">
        <f>VLOOKUP(C334,Mon!A:B,2,FALSE)</f>
        <v>WATERM. BISON</v>
      </c>
      <c r="C334" s="48" t="s">
        <v>1555</v>
      </c>
      <c r="D334" s="74" t="str">
        <f>IFERROR(VLOOKUP($C334,Favorites!$B:$R,2+D$1,FALSE),"---")</f>
        <v>---</v>
      </c>
      <c r="E334" s="74" t="str">
        <f>IFERROR(VLOOKUP($C334,Favorites!$B:$R,2+E$1,FALSE),"---")</f>
        <v>---</v>
      </c>
      <c r="F334" s="74" t="str">
        <f>IFERROR(VLOOKUP($C334,Favorites!$B:$R,2+F$1,FALSE),"---")</f>
        <v>---</v>
      </c>
      <c r="G334" s="74" t="str">
        <f>IFERROR(VLOOKUP($C334,Favorites!$B:$R,2+G$1,FALSE),"---")</f>
        <v>---</v>
      </c>
      <c r="H334" s="74" t="str">
        <f>IFERROR(VLOOKUP($C334,Favorites!$B:$R,2+H$1,FALSE),"---")</f>
        <v>---</v>
      </c>
      <c r="I334" s="74" t="str">
        <f>IFERROR(VLOOKUP($C334,Favorites!$B:$R,2+I$1,FALSE),"---")</f>
        <v>---</v>
      </c>
      <c r="J334" s="74" t="str">
        <f>IFERROR(VLOOKUP($C334,Favorites!$B:$R,2+J$1,FALSE),"---")</f>
        <v>---</v>
      </c>
      <c r="K334" s="74" t="str">
        <f>IFERROR(VLOOKUP($C334,Favorites!$B:$R,2+K$1,FALSE),"---")</f>
        <v>---</v>
      </c>
      <c r="L334" s="74" t="str">
        <f>IFERROR(VLOOKUP($C334,Favorites!$B:$R,2+L$1,FALSE),"---")</f>
        <v>---</v>
      </c>
      <c r="M334" s="74" t="str">
        <f>IFERROR(VLOOKUP($C334,Favorites!$B:$R,2+M$1,FALSE),"---")</f>
        <v>---</v>
      </c>
      <c r="N334" s="74" t="str">
        <f>IFERROR(VLOOKUP($C334,Favorites!$B:$R,2+N$1,FALSE),"---")</f>
        <v>---</v>
      </c>
      <c r="O334" s="74" t="str">
        <f>IFERROR(VLOOKUP($C334,Favorites!$B:$R,2+O$1,FALSE),"---")</f>
        <v>---</v>
      </c>
      <c r="P334" s="74" t="str">
        <f>IFERROR(VLOOKUP($C334,Favorites!$B:$R,2+P$1,FALSE),"---")</f>
        <v>---</v>
      </c>
      <c r="Q334" s="74" t="str">
        <f>IFERROR(VLOOKUP($C334,Favorites!$B:$R,2+Q$1,FALSE),"---")</f>
        <v>---</v>
      </c>
      <c r="R334" s="74" t="str">
        <f>IFERROR(VLOOKUP($C334,Favorites!$B:$R,2+R$1,FALSE),"---")</f>
        <v>---</v>
      </c>
      <c r="S334" s="53" t="s">
        <v>1583</v>
      </c>
      <c r="T334" t="str">
        <f t="shared" si="5"/>
        <v>---------------------------------------------</v>
      </c>
    </row>
    <row r="335" spans="2:20" x14ac:dyDescent="0.2">
      <c r="B335" s="53" t="str">
        <f>VLOOKUP(C335,Mon!A:B,2,FALSE)</f>
        <v>WINDM. BISON</v>
      </c>
      <c r="C335" s="48" t="s">
        <v>1556</v>
      </c>
      <c r="D335" s="74" t="str">
        <f>IFERROR(VLOOKUP($C335,Favorites!$B:$R,2+D$1,FALSE),"---")</f>
        <v>---</v>
      </c>
      <c r="E335" s="74" t="str">
        <f>IFERROR(VLOOKUP($C335,Favorites!$B:$R,2+E$1,FALSE),"---")</f>
        <v>---</v>
      </c>
      <c r="F335" s="74" t="str">
        <f>IFERROR(VLOOKUP($C335,Favorites!$B:$R,2+F$1,FALSE),"---")</f>
        <v>---</v>
      </c>
      <c r="G335" s="74" t="str">
        <f>IFERROR(VLOOKUP($C335,Favorites!$B:$R,2+G$1,FALSE),"---")</f>
        <v>---</v>
      </c>
      <c r="H335" s="74" t="str">
        <f>IFERROR(VLOOKUP($C335,Favorites!$B:$R,2+H$1,FALSE),"---")</f>
        <v>---</v>
      </c>
      <c r="I335" s="74" t="str">
        <f>IFERROR(VLOOKUP($C335,Favorites!$B:$R,2+I$1,FALSE),"---")</f>
        <v>---</v>
      </c>
      <c r="J335" s="74" t="str">
        <f>IFERROR(VLOOKUP($C335,Favorites!$B:$R,2+J$1,FALSE),"---")</f>
        <v>---</v>
      </c>
      <c r="K335" s="74" t="str">
        <f>IFERROR(VLOOKUP($C335,Favorites!$B:$R,2+K$1,FALSE),"---")</f>
        <v>---</v>
      </c>
      <c r="L335" s="74" t="str">
        <f>IFERROR(VLOOKUP($C335,Favorites!$B:$R,2+L$1,FALSE),"---")</f>
        <v>---</v>
      </c>
      <c r="M335" s="74" t="str">
        <f>IFERROR(VLOOKUP($C335,Favorites!$B:$R,2+M$1,FALSE),"---")</f>
        <v>---</v>
      </c>
      <c r="N335" s="74" t="str">
        <f>IFERROR(VLOOKUP($C335,Favorites!$B:$R,2+N$1,FALSE),"---")</f>
        <v>---</v>
      </c>
      <c r="O335" s="74" t="str">
        <f>IFERROR(VLOOKUP($C335,Favorites!$B:$R,2+O$1,FALSE),"---")</f>
        <v>---</v>
      </c>
      <c r="P335" s="74" t="str">
        <f>IFERROR(VLOOKUP($C335,Favorites!$B:$R,2+P$1,FALSE),"---")</f>
        <v>---</v>
      </c>
      <c r="Q335" s="74" t="str">
        <f>IFERROR(VLOOKUP($C335,Favorites!$B:$R,2+Q$1,FALSE),"---")</f>
        <v>---</v>
      </c>
      <c r="R335" s="74" t="str">
        <f>IFERROR(VLOOKUP($C335,Favorites!$B:$R,2+R$1,FALSE),"---")</f>
        <v>---</v>
      </c>
      <c r="S335" s="53" t="s">
        <v>1583</v>
      </c>
      <c r="T335" t="str">
        <f t="shared" si="5"/>
        <v>---------------------------------------------</v>
      </c>
    </row>
    <row r="336" spans="2:20" x14ac:dyDescent="0.2">
      <c r="B336" s="53" t="str">
        <f>VLOOKUP(C336,Mon!A:B,2,FALSE)</f>
        <v>DARKMaggi</v>
      </c>
      <c r="C336" s="48" t="s">
        <v>734</v>
      </c>
      <c r="D336" s="74" t="str">
        <f>IFERROR(VLOOKUP($C336,Favorites!$B:$R,2+D$1,FALSE),"---")</f>
        <v>---</v>
      </c>
      <c r="E336" s="74" t="str">
        <f>IFERROR(VLOOKUP($C336,Favorites!$B:$R,2+E$1,FALSE),"---")</f>
        <v>---</v>
      </c>
      <c r="F336" s="74" t="str">
        <f>IFERROR(VLOOKUP($C336,Favorites!$B:$R,2+F$1,FALSE),"---")</f>
        <v>---</v>
      </c>
      <c r="G336" s="74" t="str">
        <f>IFERROR(VLOOKUP($C336,Favorites!$B:$R,2+G$1,FALSE),"---")</f>
        <v>---</v>
      </c>
      <c r="H336" s="74" t="str">
        <f>IFERROR(VLOOKUP($C336,Favorites!$B:$R,2+H$1,FALSE),"---")</f>
        <v>---</v>
      </c>
      <c r="I336" s="74" t="str">
        <f>IFERROR(VLOOKUP($C336,Favorites!$B:$R,2+I$1,FALSE),"---")</f>
        <v>---</v>
      </c>
      <c r="J336" s="74" t="str">
        <f>IFERROR(VLOOKUP($C336,Favorites!$B:$R,2+J$1,FALSE),"---")</f>
        <v>---</v>
      </c>
      <c r="K336" s="74" t="str">
        <f>IFERROR(VLOOKUP($C336,Favorites!$B:$R,2+K$1,FALSE),"---")</f>
        <v>---</v>
      </c>
      <c r="L336" s="74" t="str">
        <f>IFERROR(VLOOKUP($C336,Favorites!$B:$R,2+L$1,FALSE),"---")</f>
        <v>---</v>
      </c>
      <c r="M336" s="74" t="str">
        <f>IFERROR(VLOOKUP($C336,Favorites!$B:$R,2+M$1,FALSE),"---")</f>
        <v>---</v>
      </c>
      <c r="N336" s="74" t="str">
        <f>IFERROR(VLOOKUP($C336,Favorites!$B:$R,2+N$1,FALSE),"---")</f>
        <v>---</v>
      </c>
      <c r="O336" s="74" t="str">
        <f>IFERROR(VLOOKUP($C336,Favorites!$B:$R,2+O$1,FALSE),"---")</f>
        <v>---</v>
      </c>
      <c r="P336" s="74" t="str">
        <f>IFERROR(VLOOKUP($C336,Favorites!$B:$R,2+P$1,FALSE),"---")</f>
        <v>---</v>
      </c>
      <c r="Q336" s="74" t="str">
        <f>IFERROR(VLOOKUP($C336,Favorites!$B:$R,2+Q$1,FALSE),"---")</f>
        <v>---</v>
      </c>
      <c r="R336" s="74" t="str">
        <f>IFERROR(VLOOKUP($C336,Favorites!$B:$R,2+R$1,FALSE),"---")</f>
        <v>---</v>
      </c>
      <c r="S336" s="53" t="s">
        <v>1583</v>
      </c>
      <c r="T336" t="str">
        <f t="shared" si="5"/>
        <v>---------------------------------------------</v>
      </c>
    </row>
    <row r="337" spans="2:20" x14ac:dyDescent="0.2">
      <c r="B337" s="53" t="str">
        <f>VLOOKUP(C337,Mon!A:B,2,FALSE)</f>
        <v>LIGHTMagnum</v>
      </c>
      <c r="C337" s="48" t="s">
        <v>76</v>
      </c>
      <c r="D337" s="74" t="str">
        <f>IFERROR(VLOOKUP($C337,Favorites!$B:$R,2+D$1,FALSE),"---")</f>
        <v>---</v>
      </c>
      <c r="E337" s="74" t="str">
        <f>IFERROR(VLOOKUP($C337,Favorites!$B:$R,2+E$1,FALSE),"---")</f>
        <v>---</v>
      </c>
      <c r="F337" s="74" t="str">
        <f>IFERROR(VLOOKUP($C337,Favorites!$B:$R,2+F$1,FALSE),"---")</f>
        <v>---</v>
      </c>
      <c r="G337" s="74" t="str">
        <f>IFERROR(VLOOKUP($C337,Favorites!$B:$R,2+G$1,FALSE),"---")</f>
        <v>---</v>
      </c>
      <c r="H337" s="74" t="str">
        <f>IFERROR(VLOOKUP($C337,Favorites!$B:$R,2+H$1,FALSE),"---")</f>
        <v>---</v>
      </c>
      <c r="I337" s="74" t="str">
        <f>IFERROR(VLOOKUP($C337,Favorites!$B:$R,2+I$1,FALSE),"---")</f>
        <v>---</v>
      </c>
      <c r="J337" s="74" t="str">
        <f>IFERROR(VLOOKUP($C337,Favorites!$B:$R,2+J$1,FALSE),"---")</f>
        <v>---</v>
      </c>
      <c r="K337" s="74" t="str">
        <f>IFERROR(VLOOKUP($C337,Favorites!$B:$R,2+K$1,FALSE),"---")</f>
        <v>---</v>
      </c>
      <c r="L337" s="74" t="str">
        <f>IFERROR(VLOOKUP($C337,Favorites!$B:$R,2+L$1,FALSE),"---")</f>
        <v>---</v>
      </c>
      <c r="M337" s="74" t="str">
        <f>IFERROR(VLOOKUP($C337,Favorites!$B:$R,2+M$1,FALSE),"---")</f>
        <v>---</v>
      </c>
      <c r="N337" s="74" t="str">
        <f>IFERROR(VLOOKUP($C337,Favorites!$B:$R,2+N$1,FALSE),"---")</f>
        <v>---</v>
      </c>
      <c r="O337" s="74" t="str">
        <f>IFERROR(VLOOKUP($C337,Favorites!$B:$R,2+O$1,FALSE),"---")</f>
        <v>---</v>
      </c>
      <c r="P337" s="74" t="str">
        <f>IFERROR(VLOOKUP($C337,Favorites!$B:$R,2+P$1,FALSE),"---")</f>
        <v>---</v>
      </c>
      <c r="Q337" s="74" t="str">
        <f>IFERROR(VLOOKUP($C337,Favorites!$B:$R,2+Q$1,FALSE),"---")</f>
        <v>---</v>
      </c>
      <c r="R337" s="74" t="str">
        <f>IFERROR(VLOOKUP($C337,Favorites!$B:$R,2+R$1,FALSE),"---")</f>
        <v>---</v>
      </c>
      <c r="S337" s="53" t="s">
        <v>1583</v>
      </c>
      <c r="T337" t="str">
        <f t="shared" si="5"/>
        <v>---------------------------------------------</v>
      </c>
    </row>
    <row r="338" spans="2:20" x14ac:dyDescent="0.2">
      <c r="B338" s="53" t="str">
        <f>VLOOKUP(C338,Mon!A:B,2,FALSE)</f>
        <v>WATERMalaka</v>
      </c>
      <c r="C338" s="48" t="s">
        <v>449</v>
      </c>
      <c r="D338" s="74" t="str">
        <f>IFERROR(VLOOKUP($C338,Favorites!$B:$R,2+D$1,FALSE),"---")</f>
        <v>---</v>
      </c>
      <c r="E338" s="74" t="str">
        <f>IFERROR(VLOOKUP($C338,Favorites!$B:$R,2+E$1,FALSE),"---")</f>
        <v>---</v>
      </c>
      <c r="F338" s="74" t="str">
        <f>IFERROR(VLOOKUP($C338,Favorites!$B:$R,2+F$1,FALSE),"---")</f>
        <v>---</v>
      </c>
      <c r="G338" s="74" t="str">
        <f>IFERROR(VLOOKUP($C338,Favorites!$B:$R,2+G$1,FALSE),"---")</f>
        <v>---</v>
      </c>
      <c r="H338" s="74" t="str">
        <f>IFERROR(VLOOKUP($C338,Favorites!$B:$R,2+H$1,FALSE),"---")</f>
        <v>---</v>
      </c>
      <c r="I338" s="74" t="str">
        <f>IFERROR(VLOOKUP($C338,Favorites!$B:$R,2+I$1,FALSE),"---")</f>
        <v>---</v>
      </c>
      <c r="J338" s="74" t="str">
        <f>IFERROR(VLOOKUP($C338,Favorites!$B:$R,2+J$1,FALSE),"---")</f>
        <v>---</v>
      </c>
      <c r="K338" s="74" t="str">
        <f>IFERROR(VLOOKUP($C338,Favorites!$B:$R,2+K$1,FALSE),"---")</f>
        <v>---</v>
      </c>
      <c r="L338" s="74" t="str">
        <f>IFERROR(VLOOKUP($C338,Favorites!$B:$R,2+L$1,FALSE),"---")</f>
        <v>---</v>
      </c>
      <c r="M338" s="74" t="str">
        <f>IFERROR(VLOOKUP($C338,Favorites!$B:$R,2+M$1,FALSE),"---")</f>
        <v>---</v>
      </c>
      <c r="N338" s="74" t="str">
        <f>IFERROR(VLOOKUP($C338,Favorites!$B:$R,2+N$1,FALSE),"---")</f>
        <v>---</v>
      </c>
      <c r="O338" s="74" t="str">
        <f>IFERROR(VLOOKUP($C338,Favorites!$B:$R,2+O$1,FALSE),"---")</f>
        <v>---</v>
      </c>
      <c r="P338" s="74" t="str">
        <f>IFERROR(VLOOKUP($C338,Favorites!$B:$R,2+P$1,FALSE),"---")</f>
        <v>---</v>
      </c>
      <c r="Q338" s="74" t="str">
        <f>IFERROR(VLOOKUP($C338,Favorites!$B:$R,2+Q$1,FALSE),"---")</f>
        <v>---</v>
      </c>
      <c r="R338" s="74" t="str">
        <f>IFERROR(VLOOKUP($C338,Favorites!$B:$R,2+R$1,FALSE),"---")</f>
        <v>---</v>
      </c>
      <c r="S338" s="53" t="s">
        <v>1583</v>
      </c>
      <c r="T338" t="str">
        <f t="shared" si="5"/>
        <v>---------------------------------------------</v>
      </c>
    </row>
    <row r="339" spans="2:20" x14ac:dyDescent="0.2">
      <c r="B339" s="53" t="str">
        <f>VLOOKUP(C339,Mon!A:B,2,FALSE)</f>
        <v>WINDMalite</v>
      </c>
      <c r="C339" s="63" t="s">
        <v>53</v>
      </c>
      <c r="D339" s="74" t="str">
        <f>IFERROR(VLOOKUP($C339,Favorites!$B:$R,2+D$1,FALSE),"---")</f>
        <v>---</v>
      </c>
      <c r="E339" s="74" t="str">
        <f>IFERROR(VLOOKUP($C339,Favorites!$B:$R,2+E$1,FALSE),"---")</f>
        <v>---</v>
      </c>
      <c r="F339" s="74" t="str">
        <f>IFERROR(VLOOKUP($C339,Favorites!$B:$R,2+F$1,FALSE),"---")</f>
        <v>---</v>
      </c>
      <c r="G339" s="74" t="str">
        <f>IFERROR(VLOOKUP($C339,Favorites!$B:$R,2+G$1,FALSE),"---")</f>
        <v>---</v>
      </c>
      <c r="H339" s="74" t="str">
        <f>IFERROR(VLOOKUP($C339,Favorites!$B:$R,2+H$1,FALSE),"---")</f>
        <v>---</v>
      </c>
      <c r="I339" s="74" t="str">
        <f>IFERROR(VLOOKUP($C339,Favorites!$B:$R,2+I$1,FALSE),"---")</f>
        <v>---</v>
      </c>
      <c r="J339" s="74" t="str">
        <f>IFERROR(VLOOKUP($C339,Favorites!$B:$R,2+J$1,FALSE),"---")</f>
        <v>---</v>
      </c>
      <c r="K339" s="74" t="str">
        <f>IFERROR(VLOOKUP($C339,Favorites!$B:$R,2+K$1,FALSE),"---")</f>
        <v>---</v>
      </c>
      <c r="L339" s="74" t="str">
        <f>IFERROR(VLOOKUP($C339,Favorites!$B:$R,2+L$1,FALSE),"---")</f>
        <v>---</v>
      </c>
      <c r="M339" s="74" t="str">
        <f>IFERROR(VLOOKUP($C339,Favorites!$B:$R,2+M$1,FALSE),"---")</f>
        <v>---</v>
      </c>
      <c r="N339" s="74" t="str">
        <f>IFERROR(VLOOKUP($C339,Favorites!$B:$R,2+N$1,FALSE),"---")</f>
        <v>---</v>
      </c>
      <c r="O339" s="74" t="str">
        <f>IFERROR(VLOOKUP($C339,Favorites!$B:$R,2+O$1,FALSE),"---")</f>
        <v>---</v>
      </c>
      <c r="P339" s="74" t="str">
        <f>IFERROR(VLOOKUP($C339,Favorites!$B:$R,2+P$1,FALSE),"---")</f>
        <v>---</v>
      </c>
      <c r="Q339" s="74" t="str">
        <f>IFERROR(VLOOKUP($C339,Favorites!$B:$R,2+Q$1,FALSE),"---")</f>
        <v>---</v>
      </c>
      <c r="R339" s="74" t="str">
        <f>IFERROR(VLOOKUP($C339,Favorites!$B:$R,2+R$1,FALSE),"---")</f>
        <v>---</v>
      </c>
      <c r="S339" s="53" t="s">
        <v>1583</v>
      </c>
      <c r="T339" t="str">
        <f t="shared" si="5"/>
        <v>---------------------------------------------</v>
      </c>
    </row>
    <row r="340" spans="2:20" x14ac:dyDescent="0.2">
      <c r="B340" s="53" t="str">
        <f>VLOOKUP(C340,Mon!A:B,2,FALSE)</f>
        <v>DARKManannan</v>
      </c>
      <c r="C340" s="63" t="s">
        <v>252</v>
      </c>
      <c r="D340" s="74" t="str">
        <f>IFERROR(VLOOKUP($C340,Favorites!$B:$R,2+D$1,FALSE),"---")</f>
        <v>---</v>
      </c>
      <c r="E340" s="74" t="str">
        <f>IFERROR(VLOOKUP($C340,Favorites!$B:$R,2+E$1,FALSE),"---")</f>
        <v>---</v>
      </c>
      <c r="F340" s="74" t="str">
        <f>IFERROR(VLOOKUP($C340,Favorites!$B:$R,2+F$1,FALSE),"---")</f>
        <v>---</v>
      </c>
      <c r="G340" s="74" t="str">
        <f>IFERROR(VLOOKUP($C340,Favorites!$B:$R,2+G$1,FALSE),"---")</f>
        <v>---</v>
      </c>
      <c r="H340" s="74" t="str">
        <f>IFERROR(VLOOKUP($C340,Favorites!$B:$R,2+H$1,FALSE),"---")</f>
        <v>---</v>
      </c>
      <c r="I340" s="74" t="str">
        <f>IFERROR(VLOOKUP($C340,Favorites!$B:$R,2+I$1,FALSE),"---")</f>
        <v>---</v>
      </c>
      <c r="J340" s="74" t="str">
        <f>IFERROR(VLOOKUP($C340,Favorites!$B:$R,2+J$1,FALSE),"---")</f>
        <v>---</v>
      </c>
      <c r="K340" s="74" t="str">
        <f>IFERROR(VLOOKUP($C340,Favorites!$B:$R,2+K$1,FALSE),"---")</f>
        <v>---</v>
      </c>
      <c r="L340" s="74" t="str">
        <f>IFERROR(VLOOKUP($C340,Favorites!$B:$R,2+L$1,FALSE),"---")</f>
        <v>---</v>
      </c>
      <c r="M340" s="74" t="str">
        <f>IFERROR(VLOOKUP($C340,Favorites!$B:$R,2+M$1,FALSE),"---")</f>
        <v>---</v>
      </c>
      <c r="N340" s="74" t="str">
        <f>IFERROR(VLOOKUP($C340,Favorites!$B:$R,2+N$1,FALSE),"---")</f>
        <v>---</v>
      </c>
      <c r="O340" s="74" t="str">
        <f>IFERROR(VLOOKUP($C340,Favorites!$B:$R,2+O$1,FALSE),"---")</f>
        <v>---</v>
      </c>
      <c r="P340" s="74" t="str">
        <f>IFERROR(VLOOKUP($C340,Favorites!$B:$R,2+P$1,FALSE),"---")</f>
        <v>---</v>
      </c>
      <c r="Q340" s="74" t="str">
        <f>IFERROR(VLOOKUP($C340,Favorites!$B:$R,2+Q$1,FALSE),"---")</f>
        <v>---</v>
      </c>
      <c r="R340" s="74" t="str">
        <f>IFERROR(VLOOKUP($C340,Favorites!$B:$R,2+R$1,FALSE),"---")</f>
        <v>---</v>
      </c>
      <c r="S340" s="53" t="s">
        <v>1583</v>
      </c>
      <c r="T340" t="str">
        <f t="shared" si="5"/>
        <v>---------------------------------------------</v>
      </c>
    </row>
    <row r="341" spans="2:20" x14ac:dyDescent="0.2">
      <c r="B341" s="53" t="str">
        <f>VLOOKUP(C341,Mon!A:B,2,FALSE)</f>
        <v>DARKMantura</v>
      </c>
      <c r="C341" s="48" t="s">
        <v>740</v>
      </c>
      <c r="D341" s="74" t="str">
        <f>IFERROR(VLOOKUP($C341,Favorites!$B:$R,2+D$1,FALSE),"---")</f>
        <v>---</v>
      </c>
      <c r="E341" s="74" t="str">
        <f>IFERROR(VLOOKUP($C341,Favorites!$B:$R,2+E$1,FALSE),"---")</f>
        <v>---</v>
      </c>
      <c r="F341" s="74" t="str">
        <f>IFERROR(VLOOKUP($C341,Favorites!$B:$R,2+F$1,FALSE),"---")</f>
        <v>---</v>
      </c>
      <c r="G341" s="74" t="str">
        <f>IFERROR(VLOOKUP($C341,Favorites!$B:$R,2+G$1,FALSE),"---")</f>
        <v>---</v>
      </c>
      <c r="H341" s="74" t="str">
        <f>IFERROR(VLOOKUP($C341,Favorites!$B:$R,2+H$1,FALSE),"---")</f>
        <v>---</v>
      </c>
      <c r="I341" s="74" t="str">
        <f>IFERROR(VLOOKUP($C341,Favorites!$B:$R,2+I$1,FALSE),"---")</f>
        <v>---</v>
      </c>
      <c r="J341" s="74" t="str">
        <f>IFERROR(VLOOKUP($C341,Favorites!$B:$R,2+J$1,FALSE),"---")</f>
        <v>---</v>
      </c>
      <c r="K341" s="74" t="str">
        <f>IFERROR(VLOOKUP($C341,Favorites!$B:$R,2+K$1,FALSE),"---")</f>
        <v>---</v>
      </c>
      <c r="L341" s="74" t="str">
        <f>IFERROR(VLOOKUP($C341,Favorites!$B:$R,2+L$1,FALSE),"---")</f>
        <v>---</v>
      </c>
      <c r="M341" s="74" t="str">
        <f>IFERROR(VLOOKUP($C341,Favorites!$B:$R,2+M$1,FALSE),"---")</f>
        <v>---</v>
      </c>
      <c r="N341" s="74" t="str">
        <f>IFERROR(VLOOKUP($C341,Favorites!$B:$R,2+N$1,FALSE),"---")</f>
        <v>---</v>
      </c>
      <c r="O341" s="74" t="str">
        <f>IFERROR(VLOOKUP($C341,Favorites!$B:$R,2+O$1,FALSE),"---")</f>
        <v>---</v>
      </c>
      <c r="P341" s="74" t="str">
        <f>IFERROR(VLOOKUP($C341,Favorites!$B:$R,2+P$1,FALSE),"---")</f>
        <v>---</v>
      </c>
      <c r="Q341" s="74" t="str">
        <f>IFERROR(VLOOKUP($C341,Favorites!$B:$R,2+Q$1,FALSE),"---")</f>
        <v>---</v>
      </c>
      <c r="R341" s="74" t="str">
        <f>IFERROR(VLOOKUP($C341,Favorites!$B:$R,2+R$1,FALSE),"---")</f>
        <v>---</v>
      </c>
      <c r="S341" s="53" t="s">
        <v>1583</v>
      </c>
      <c r="T341" t="str">
        <f t="shared" si="5"/>
        <v>---------------------------------------------</v>
      </c>
    </row>
    <row r="342" spans="2:20" x14ac:dyDescent="0.2">
      <c r="B342" s="53" t="str">
        <f>VLOOKUP(C342,Mon!A:B,2,FALSE)</f>
        <v>WATERMao</v>
      </c>
      <c r="C342" s="63" t="s">
        <v>644</v>
      </c>
      <c r="D342" s="74" t="str">
        <f>IFERROR(VLOOKUP($C342,Favorites!$B:$R,2+D$1,FALSE),"---")</f>
        <v>---</v>
      </c>
      <c r="E342" s="74" t="str">
        <f>IFERROR(VLOOKUP($C342,Favorites!$B:$R,2+E$1,FALSE),"---")</f>
        <v>---</v>
      </c>
      <c r="F342" s="74" t="str">
        <f>IFERROR(VLOOKUP($C342,Favorites!$B:$R,2+F$1,FALSE),"---")</f>
        <v>---</v>
      </c>
      <c r="G342" s="74" t="str">
        <f>IFERROR(VLOOKUP($C342,Favorites!$B:$R,2+G$1,FALSE),"---")</f>
        <v>---</v>
      </c>
      <c r="H342" s="74" t="str">
        <f>IFERROR(VLOOKUP($C342,Favorites!$B:$R,2+H$1,FALSE),"---")</f>
        <v>---</v>
      </c>
      <c r="I342" s="74" t="str">
        <f>IFERROR(VLOOKUP($C342,Favorites!$B:$R,2+I$1,FALSE),"---")</f>
        <v>---</v>
      </c>
      <c r="J342" s="74" t="str">
        <f>IFERROR(VLOOKUP($C342,Favorites!$B:$R,2+J$1,FALSE),"---")</f>
        <v>---</v>
      </c>
      <c r="K342" s="74" t="str">
        <f>IFERROR(VLOOKUP($C342,Favorites!$B:$R,2+K$1,FALSE),"---")</f>
        <v>---</v>
      </c>
      <c r="L342" s="74" t="str">
        <f>IFERROR(VLOOKUP($C342,Favorites!$B:$R,2+L$1,FALSE),"---")</f>
        <v>---</v>
      </c>
      <c r="M342" s="74" t="str">
        <f>IFERROR(VLOOKUP($C342,Favorites!$B:$R,2+M$1,FALSE),"---")</f>
        <v>---</v>
      </c>
      <c r="N342" s="74" t="str">
        <f>IFERROR(VLOOKUP($C342,Favorites!$B:$R,2+N$1,FALSE),"---")</f>
        <v>---</v>
      </c>
      <c r="O342" s="74" t="str">
        <f>IFERROR(VLOOKUP($C342,Favorites!$B:$R,2+O$1,FALSE),"---")</f>
        <v>---</v>
      </c>
      <c r="P342" s="74" t="str">
        <f>IFERROR(VLOOKUP($C342,Favorites!$B:$R,2+P$1,FALSE),"---")</f>
        <v>---</v>
      </c>
      <c r="Q342" s="74" t="str">
        <f>IFERROR(VLOOKUP($C342,Favorites!$B:$R,2+Q$1,FALSE),"---")</f>
        <v>---</v>
      </c>
      <c r="R342" s="74" t="str">
        <f>IFERROR(VLOOKUP($C342,Favorites!$B:$R,2+R$1,FALSE),"---")</f>
        <v>---</v>
      </c>
      <c r="S342" s="53" t="s">
        <v>1583</v>
      </c>
      <c r="T342" t="str">
        <f t="shared" si="5"/>
        <v>---------------------------------------------</v>
      </c>
    </row>
    <row r="343" spans="2:20" x14ac:dyDescent="0.2">
      <c r="B343" s="53" t="str">
        <f>VLOOKUP(C343,Mon!A:B,2,FALSE)</f>
        <v>DARKMara</v>
      </c>
      <c r="C343" s="48" t="s">
        <v>700</v>
      </c>
      <c r="D343" s="74" t="str">
        <f>IFERROR(VLOOKUP($C343,Favorites!$B:$R,2+D$1,FALSE),"---")</f>
        <v>---</v>
      </c>
      <c r="E343" s="74" t="str">
        <f>IFERROR(VLOOKUP($C343,Favorites!$B:$R,2+E$1,FALSE),"---")</f>
        <v>---</v>
      </c>
      <c r="F343" s="74" t="str">
        <f>IFERROR(VLOOKUP($C343,Favorites!$B:$R,2+F$1,FALSE),"---")</f>
        <v>---</v>
      </c>
      <c r="G343" s="74" t="str">
        <f>IFERROR(VLOOKUP($C343,Favorites!$B:$R,2+G$1,FALSE),"---")</f>
        <v>---</v>
      </c>
      <c r="H343" s="74" t="str">
        <f>IFERROR(VLOOKUP($C343,Favorites!$B:$R,2+H$1,FALSE),"---")</f>
        <v>---</v>
      </c>
      <c r="I343" s="74" t="str">
        <f>IFERROR(VLOOKUP($C343,Favorites!$B:$R,2+I$1,FALSE),"---")</f>
        <v>---</v>
      </c>
      <c r="J343" s="74" t="str">
        <f>IFERROR(VLOOKUP($C343,Favorites!$B:$R,2+J$1,FALSE),"---")</f>
        <v>---</v>
      </c>
      <c r="K343" s="74" t="str">
        <f>IFERROR(VLOOKUP($C343,Favorites!$B:$R,2+K$1,FALSE),"---")</f>
        <v>---</v>
      </c>
      <c r="L343" s="74" t="str">
        <f>IFERROR(VLOOKUP($C343,Favorites!$B:$R,2+L$1,FALSE),"---")</f>
        <v>---</v>
      </c>
      <c r="M343" s="74" t="str">
        <f>IFERROR(VLOOKUP($C343,Favorites!$B:$R,2+M$1,FALSE),"---")</f>
        <v>---</v>
      </c>
      <c r="N343" s="74" t="str">
        <f>IFERROR(VLOOKUP($C343,Favorites!$B:$R,2+N$1,FALSE),"---")</f>
        <v>---</v>
      </c>
      <c r="O343" s="74" t="str">
        <f>IFERROR(VLOOKUP($C343,Favorites!$B:$R,2+O$1,FALSE),"---")</f>
        <v>---</v>
      </c>
      <c r="P343" s="74" t="str">
        <f>IFERROR(VLOOKUP($C343,Favorites!$B:$R,2+P$1,FALSE),"---")</f>
        <v>---</v>
      </c>
      <c r="Q343" s="74" t="str">
        <f>IFERROR(VLOOKUP($C343,Favorites!$B:$R,2+Q$1,FALSE),"---")</f>
        <v>---</v>
      </c>
      <c r="R343" s="74" t="str">
        <f>IFERROR(VLOOKUP($C343,Favorites!$B:$R,2+R$1,FALSE),"---")</f>
        <v>---</v>
      </c>
      <c r="S343" s="53" t="s">
        <v>1583</v>
      </c>
      <c r="T343" t="str">
        <f t="shared" si="5"/>
        <v>---------------------------------------------</v>
      </c>
    </row>
    <row r="344" spans="2:20" x14ac:dyDescent="0.2">
      <c r="B344" s="53" t="str">
        <f>VLOOKUP(C344,Mon!A:B,2,FALSE)</f>
        <v>LIGHTMarble</v>
      </c>
      <c r="C344" s="48" t="s">
        <v>606</v>
      </c>
      <c r="D344" s="74" t="str">
        <f>IFERROR(VLOOKUP($C344,Favorites!$B:$R,2+D$1,FALSE),"---")</f>
        <v>---</v>
      </c>
      <c r="E344" s="74" t="str">
        <f>IFERROR(VLOOKUP($C344,Favorites!$B:$R,2+E$1,FALSE),"---")</f>
        <v>---</v>
      </c>
      <c r="F344" s="74" t="str">
        <f>IFERROR(VLOOKUP($C344,Favorites!$B:$R,2+F$1,FALSE),"---")</f>
        <v>---</v>
      </c>
      <c r="G344" s="74" t="str">
        <f>IFERROR(VLOOKUP($C344,Favorites!$B:$R,2+G$1,FALSE),"---")</f>
        <v>---</v>
      </c>
      <c r="H344" s="74" t="str">
        <f>IFERROR(VLOOKUP($C344,Favorites!$B:$R,2+H$1,FALSE),"---")</f>
        <v>---</v>
      </c>
      <c r="I344" s="74" t="str">
        <f>IFERROR(VLOOKUP($C344,Favorites!$B:$R,2+I$1,FALSE),"---")</f>
        <v>---</v>
      </c>
      <c r="J344" s="74" t="str">
        <f>IFERROR(VLOOKUP($C344,Favorites!$B:$R,2+J$1,FALSE),"---")</f>
        <v>---</v>
      </c>
      <c r="K344" s="74" t="str">
        <f>IFERROR(VLOOKUP($C344,Favorites!$B:$R,2+K$1,FALSE),"---")</f>
        <v>---</v>
      </c>
      <c r="L344" s="74" t="str">
        <f>IFERROR(VLOOKUP($C344,Favorites!$B:$R,2+L$1,FALSE),"---")</f>
        <v>---</v>
      </c>
      <c r="M344" s="74" t="str">
        <f>IFERROR(VLOOKUP($C344,Favorites!$B:$R,2+M$1,FALSE),"---")</f>
        <v>---</v>
      </c>
      <c r="N344" s="74" t="str">
        <f>IFERROR(VLOOKUP($C344,Favorites!$B:$R,2+N$1,FALSE),"---")</f>
        <v>---</v>
      </c>
      <c r="O344" s="74" t="str">
        <f>IFERROR(VLOOKUP($C344,Favorites!$B:$R,2+O$1,FALSE),"---")</f>
        <v>---</v>
      </c>
      <c r="P344" s="74" t="str">
        <f>IFERROR(VLOOKUP($C344,Favorites!$B:$R,2+P$1,FALSE),"---")</f>
        <v>---</v>
      </c>
      <c r="Q344" s="74" t="str">
        <f>IFERROR(VLOOKUP($C344,Favorites!$B:$R,2+Q$1,FALSE),"---")</f>
        <v>---</v>
      </c>
      <c r="R344" s="74" t="str">
        <f>IFERROR(VLOOKUP($C344,Favorites!$B:$R,2+R$1,FALSE),"---")</f>
        <v>---</v>
      </c>
      <c r="S344" s="53" t="s">
        <v>1583</v>
      </c>
      <c r="T344" t="str">
        <f t="shared" si="5"/>
        <v>---------------------------------------------</v>
      </c>
    </row>
    <row r="345" spans="2:20" x14ac:dyDescent="0.2">
      <c r="B345" s="53" t="str">
        <f>VLOOKUP(C345,Mon!A:B,2,FALSE)</f>
        <v>DARKMartina</v>
      </c>
      <c r="C345" s="63" t="s">
        <v>153</v>
      </c>
      <c r="D345" s="74" t="str">
        <f>IFERROR(VLOOKUP($C345,Favorites!$B:$R,2+D$1,FALSE),"---")</f>
        <v>---</v>
      </c>
      <c r="E345" s="74" t="str">
        <f>IFERROR(VLOOKUP($C345,Favorites!$B:$R,2+E$1,FALSE),"---")</f>
        <v>---</v>
      </c>
      <c r="F345" s="74" t="str">
        <f>IFERROR(VLOOKUP($C345,Favorites!$B:$R,2+F$1,FALSE),"---")</f>
        <v>---</v>
      </c>
      <c r="G345" s="74" t="str">
        <f>IFERROR(VLOOKUP($C345,Favorites!$B:$R,2+G$1,FALSE),"---")</f>
        <v>---</v>
      </c>
      <c r="H345" s="74" t="str">
        <f>IFERROR(VLOOKUP($C345,Favorites!$B:$R,2+H$1,FALSE),"---")</f>
        <v>---</v>
      </c>
      <c r="I345" s="74" t="str">
        <f>IFERROR(VLOOKUP($C345,Favorites!$B:$R,2+I$1,FALSE),"---")</f>
        <v>---</v>
      </c>
      <c r="J345" s="74" t="str">
        <f>IFERROR(VLOOKUP($C345,Favorites!$B:$R,2+J$1,FALSE),"---")</f>
        <v>---</v>
      </c>
      <c r="K345" s="74" t="str">
        <f>IFERROR(VLOOKUP($C345,Favorites!$B:$R,2+K$1,FALSE),"---")</f>
        <v>---</v>
      </c>
      <c r="L345" s="74" t="str">
        <f>IFERROR(VLOOKUP($C345,Favorites!$B:$R,2+L$1,FALSE),"---")</f>
        <v>---</v>
      </c>
      <c r="M345" s="74" t="str">
        <f>IFERROR(VLOOKUP($C345,Favorites!$B:$R,2+M$1,FALSE),"---")</f>
        <v>---</v>
      </c>
      <c r="N345" s="74" t="str">
        <f>IFERROR(VLOOKUP($C345,Favorites!$B:$R,2+N$1,FALSE),"---")</f>
        <v>---</v>
      </c>
      <c r="O345" s="74" t="str">
        <f>IFERROR(VLOOKUP($C345,Favorites!$B:$R,2+O$1,FALSE),"---")</f>
        <v>---</v>
      </c>
      <c r="P345" s="74" t="str">
        <f>IFERROR(VLOOKUP($C345,Favorites!$B:$R,2+P$1,FALSE),"---")</f>
        <v>---</v>
      </c>
      <c r="Q345" s="74" t="str">
        <f>IFERROR(VLOOKUP($C345,Favorites!$B:$R,2+Q$1,FALSE),"---")</f>
        <v>---</v>
      </c>
      <c r="R345" s="74" t="str">
        <f>IFERROR(VLOOKUP($C345,Favorites!$B:$R,2+R$1,FALSE),"---")</f>
        <v>---</v>
      </c>
      <c r="S345" s="53" t="s">
        <v>1583</v>
      </c>
      <c r="T345" t="str">
        <f t="shared" si="5"/>
        <v>---------------------------------------------</v>
      </c>
    </row>
    <row r="346" spans="2:20" x14ac:dyDescent="0.2">
      <c r="B346" s="53" t="str">
        <f>VLOOKUP(C346,Mon!A:B,2,FALSE)</f>
        <v>FIREMaruna</v>
      </c>
      <c r="C346" s="48" t="s">
        <v>150</v>
      </c>
      <c r="D346" s="74" t="str">
        <f>IFERROR(VLOOKUP($C346,Favorites!$B:$R,2+D$1,FALSE),"---")</f>
        <v>---</v>
      </c>
      <c r="E346" s="74" t="str">
        <f>IFERROR(VLOOKUP($C346,Favorites!$B:$R,2+E$1,FALSE),"---")</f>
        <v>---</v>
      </c>
      <c r="F346" s="74" t="str">
        <f>IFERROR(VLOOKUP($C346,Favorites!$B:$R,2+F$1,FALSE),"---")</f>
        <v>---</v>
      </c>
      <c r="G346" s="74" t="str">
        <f>IFERROR(VLOOKUP($C346,Favorites!$B:$R,2+G$1,FALSE),"---")</f>
        <v>---</v>
      </c>
      <c r="H346" s="74" t="str">
        <f>IFERROR(VLOOKUP($C346,Favorites!$B:$R,2+H$1,FALSE),"---")</f>
        <v>---</v>
      </c>
      <c r="I346" s="74" t="str">
        <f>IFERROR(VLOOKUP($C346,Favorites!$B:$R,2+I$1,FALSE),"---")</f>
        <v>---</v>
      </c>
      <c r="J346" s="74" t="str">
        <f>IFERROR(VLOOKUP($C346,Favorites!$B:$R,2+J$1,FALSE),"---")</f>
        <v>---</v>
      </c>
      <c r="K346" s="74" t="str">
        <f>IFERROR(VLOOKUP($C346,Favorites!$B:$R,2+K$1,FALSE),"---")</f>
        <v>---</v>
      </c>
      <c r="L346" s="74" t="str">
        <f>IFERROR(VLOOKUP($C346,Favorites!$B:$R,2+L$1,FALSE),"---")</f>
        <v>---</v>
      </c>
      <c r="M346" s="74" t="str">
        <f>IFERROR(VLOOKUP($C346,Favorites!$B:$R,2+M$1,FALSE),"---")</f>
        <v>---</v>
      </c>
      <c r="N346" s="74" t="str">
        <f>IFERROR(VLOOKUP($C346,Favorites!$B:$R,2+N$1,FALSE),"---")</f>
        <v>---</v>
      </c>
      <c r="O346" s="74" t="str">
        <f>IFERROR(VLOOKUP($C346,Favorites!$B:$R,2+O$1,FALSE),"---")</f>
        <v>---</v>
      </c>
      <c r="P346" s="74" t="str">
        <f>IFERROR(VLOOKUP($C346,Favorites!$B:$R,2+P$1,FALSE),"---")</f>
        <v>---</v>
      </c>
      <c r="Q346" s="74" t="str">
        <f>IFERROR(VLOOKUP($C346,Favorites!$B:$R,2+Q$1,FALSE),"---")</f>
        <v>---</v>
      </c>
      <c r="R346" s="74" t="str">
        <f>IFERROR(VLOOKUP($C346,Favorites!$B:$R,2+R$1,FALSE),"---")</f>
        <v>---</v>
      </c>
      <c r="S346" s="53" t="s">
        <v>1583</v>
      </c>
      <c r="T346" t="str">
        <f t="shared" si="5"/>
        <v>---------------------------------------------</v>
      </c>
    </row>
    <row r="347" spans="2:20" x14ac:dyDescent="0.2">
      <c r="B347" s="53" t="str">
        <f>VLOOKUP(C347,Mon!A:B,2,FALSE)</f>
        <v>FIREMasha</v>
      </c>
      <c r="C347" s="48" t="s">
        <v>38</v>
      </c>
      <c r="D347" s="74" t="str">
        <f>IFERROR(VLOOKUP($C347,Favorites!$B:$R,2+D$1,FALSE),"---")</f>
        <v>---</v>
      </c>
      <c r="E347" s="74" t="str">
        <f>IFERROR(VLOOKUP($C347,Favorites!$B:$R,2+E$1,FALSE),"---")</f>
        <v>---</v>
      </c>
      <c r="F347" s="74" t="str">
        <f>IFERROR(VLOOKUP($C347,Favorites!$B:$R,2+F$1,FALSE),"---")</f>
        <v>---</v>
      </c>
      <c r="G347" s="74" t="str">
        <f>IFERROR(VLOOKUP($C347,Favorites!$B:$R,2+G$1,FALSE),"---")</f>
        <v>---</v>
      </c>
      <c r="H347" s="74" t="str">
        <f>IFERROR(VLOOKUP($C347,Favorites!$B:$R,2+H$1,FALSE),"---")</f>
        <v>---</v>
      </c>
      <c r="I347" s="74" t="str">
        <f>IFERROR(VLOOKUP($C347,Favorites!$B:$R,2+I$1,FALSE),"---")</f>
        <v>---</v>
      </c>
      <c r="J347" s="74" t="str">
        <f>IFERROR(VLOOKUP($C347,Favorites!$B:$R,2+J$1,FALSE),"---")</f>
        <v>---</v>
      </c>
      <c r="K347" s="74" t="str">
        <f>IFERROR(VLOOKUP($C347,Favorites!$B:$R,2+K$1,FALSE),"---")</f>
        <v>---</v>
      </c>
      <c r="L347" s="74" t="str">
        <f>IFERROR(VLOOKUP($C347,Favorites!$B:$R,2+L$1,FALSE),"---")</f>
        <v>---</v>
      </c>
      <c r="M347" s="74" t="str">
        <f>IFERROR(VLOOKUP($C347,Favorites!$B:$R,2+M$1,FALSE),"---")</f>
        <v>---</v>
      </c>
      <c r="N347" s="74" t="str">
        <f>IFERROR(VLOOKUP($C347,Favorites!$B:$R,2+N$1,FALSE),"---")</f>
        <v>---</v>
      </c>
      <c r="O347" s="74" t="str">
        <f>IFERROR(VLOOKUP($C347,Favorites!$B:$R,2+O$1,FALSE),"---")</f>
        <v>---</v>
      </c>
      <c r="P347" s="74" t="str">
        <f>IFERROR(VLOOKUP($C347,Favorites!$B:$R,2+P$1,FALSE),"---")</f>
        <v>---</v>
      </c>
      <c r="Q347" s="74" t="str">
        <f>IFERROR(VLOOKUP($C347,Favorites!$B:$R,2+Q$1,FALSE),"---")</f>
        <v>---</v>
      </c>
      <c r="R347" s="74" t="str">
        <f>IFERROR(VLOOKUP($C347,Favorites!$B:$R,2+R$1,FALSE),"---")</f>
        <v>---</v>
      </c>
      <c r="S347" s="53" t="s">
        <v>1583</v>
      </c>
      <c r="T347" t="str">
        <f t="shared" si="5"/>
        <v>---------------------------------------------</v>
      </c>
    </row>
    <row r="348" spans="2:20" x14ac:dyDescent="0.2">
      <c r="B348" s="53" t="str">
        <f>VLOOKUP(C348,Mon!A:B,2,FALSE)</f>
        <v>WINDMav</v>
      </c>
      <c r="C348" s="48" t="s">
        <v>613</v>
      </c>
      <c r="D348" s="74" t="str">
        <f>IFERROR(VLOOKUP($C348,Favorites!$B:$R,2+D$1,FALSE),"---")</f>
        <v>---</v>
      </c>
      <c r="E348" s="74" t="str">
        <f>IFERROR(VLOOKUP($C348,Favorites!$B:$R,2+E$1,FALSE),"---")</f>
        <v>---</v>
      </c>
      <c r="F348" s="74" t="str">
        <f>IFERROR(VLOOKUP($C348,Favorites!$B:$R,2+F$1,FALSE),"---")</f>
        <v>---</v>
      </c>
      <c r="G348" s="74" t="str">
        <f>IFERROR(VLOOKUP($C348,Favorites!$B:$R,2+G$1,FALSE),"---")</f>
        <v>---</v>
      </c>
      <c r="H348" s="74" t="str">
        <f>IFERROR(VLOOKUP($C348,Favorites!$B:$R,2+H$1,FALSE),"---")</f>
        <v>---</v>
      </c>
      <c r="I348" s="74" t="str">
        <f>IFERROR(VLOOKUP($C348,Favorites!$B:$R,2+I$1,FALSE),"---")</f>
        <v>---</v>
      </c>
      <c r="J348" s="74" t="str">
        <f>IFERROR(VLOOKUP($C348,Favorites!$B:$R,2+J$1,FALSE),"---")</f>
        <v>---</v>
      </c>
      <c r="K348" s="74" t="str">
        <f>IFERROR(VLOOKUP($C348,Favorites!$B:$R,2+K$1,FALSE),"---")</f>
        <v>---</v>
      </c>
      <c r="L348" s="74" t="str">
        <f>IFERROR(VLOOKUP($C348,Favorites!$B:$R,2+L$1,FALSE),"---")</f>
        <v>---</v>
      </c>
      <c r="M348" s="74" t="str">
        <f>IFERROR(VLOOKUP($C348,Favorites!$B:$R,2+M$1,FALSE),"---")</f>
        <v>---</v>
      </c>
      <c r="N348" s="74" t="str">
        <f>IFERROR(VLOOKUP($C348,Favorites!$B:$R,2+N$1,FALSE),"---")</f>
        <v>---</v>
      </c>
      <c r="O348" s="74" t="str">
        <f>IFERROR(VLOOKUP($C348,Favorites!$B:$R,2+O$1,FALSE),"---")</f>
        <v>---</v>
      </c>
      <c r="P348" s="74" t="str">
        <f>IFERROR(VLOOKUP($C348,Favorites!$B:$R,2+P$1,FALSE),"---")</f>
        <v>---</v>
      </c>
      <c r="Q348" s="74" t="str">
        <f>IFERROR(VLOOKUP($C348,Favorites!$B:$R,2+Q$1,FALSE),"---")</f>
        <v>---</v>
      </c>
      <c r="R348" s="74" t="str">
        <f>IFERROR(VLOOKUP($C348,Favorites!$B:$R,2+R$1,FALSE),"---")</f>
        <v>---</v>
      </c>
      <c r="S348" s="53" t="s">
        <v>1583</v>
      </c>
      <c r="T348" t="str">
        <f t="shared" si="5"/>
        <v>---------------------------------------------</v>
      </c>
    </row>
    <row r="349" spans="2:20" x14ac:dyDescent="0.2">
      <c r="B349" s="53" t="str">
        <f>VLOOKUP(C349,Mon!A:B,2,FALSE)</f>
        <v>WATERMegan</v>
      </c>
      <c r="C349" s="48" t="s">
        <v>664</v>
      </c>
      <c r="D349" s="74" t="str">
        <f>IFERROR(VLOOKUP($C349,Favorites!$B:$R,2+D$1,FALSE),"---")</f>
        <v>---</v>
      </c>
      <c r="E349" s="74" t="str">
        <f>IFERROR(VLOOKUP($C349,Favorites!$B:$R,2+E$1,FALSE),"---")</f>
        <v>---</v>
      </c>
      <c r="F349" s="74" t="str">
        <f>IFERROR(VLOOKUP($C349,Favorites!$B:$R,2+F$1,FALSE),"---")</f>
        <v>---</v>
      </c>
      <c r="G349" s="74" t="str">
        <f>IFERROR(VLOOKUP($C349,Favorites!$B:$R,2+G$1,FALSE),"---")</f>
        <v>---</v>
      </c>
      <c r="H349" s="74" t="str">
        <f>IFERROR(VLOOKUP($C349,Favorites!$B:$R,2+H$1,FALSE),"---")</f>
        <v>---</v>
      </c>
      <c r="I349" s="74" t="str">
        <f>IFERROR(VLOOKUP($C349,Favorites!$B:$R,2+I$1,FALSE),"---")</f>
        <v>---</v>
      </c>
      <c r="J349" s="74" t="str">
        <f>IFERROR(VLOOKUP($C349,Favorites!$B:$R,2+J$1,FALSE),"---")</f>
        <v>---</v>
      </c>
      <c r="K349" s="74" t="str">
        <f>IFERROR(VLOOKUP($C349,Favorites!$B:$R,2+K$1,FALSE),"---")</f>
        <v>---</v>
      </c>
      <c r="L349" s="74" t="str">
        <f>IFERROR(VLOOKUP($C349,Favorites!$B:$R,2+L$1,FALSE),"---")</f>
        <v>---</v>
      </c>
      <c r="M349" s="74" t="str">
        <f>IFERROR(VLOOKUP($C349,Favorites!$B:$R,2+M$1,FALSE),"---")</f>
        <v>---</v>
      </c>
      <c r="N349" s="74" t="str">
        <f>IFERROR(VLOOKUP($C349,Favorites!$B:$R,2+N$1,FALSE),"---")</f>
        <v>---</v>
      </c>
      <c r="O349" s="74" t="str">
        <f>IFERROR(VLOOKUP($C349,Favorites!$B:$R,2+O$1,FALSE),"---")</f>
        <v>---</v>
      </c>
      <c r="P349" s="74" t="str">
        <f>IFERROR(VLOOKUP($C349,Favorites!$B:$R,2+P$1,FALSE),"---")</f>
        <v>---</v>
      </c>
      <c r="Q349" s="74" t="str">
        <f>IFERROR(VLOOKUP($C349,Favorites!$B:$R,2+Q$1,FALSE),"---")</f>
        <v>---</v>
      </c>
      <c r="R349" s="74" t="str">
        <f>IFERROR(VLOOKUP($C349,Favorites!$B:$R,2+R$1,FALSE),"---")</f>
        <v>---</v>
      </c>
      <c r="S349" s="53" t="s">
        <v>1583</v>
      </c>
      <c r="T349" t="str">
        <f t="shared" si="5"/>
        <v>---------------------------------------------</v>
      </c>
    </row>
    <row r="350" spans="2:20" x14ac:dyDescent="0.2">
      <c r="B350" s="53" t="str">
        <f>VLOOKUP(C350,Mon!A:B,2,FALSE)</f>
        <v>FIREMei</v>
      </c>
      <c r="C350" s="48" t="s">
        <v>698</v>
      </c>
      <c r="D350" s="74" t="str">
        <f>IFERROR(VLOOKUP($C350,Favorites!$B:$R,2+D$1,FALSE),"---")</f>
        <v>---</v>
      </c>
      <c r="E350" s="74" t="str">
        <f>IFERROR(VLOOKUP($C350,Favorites!$B:$R,2+E$1,FALSE),"---")</f>
        <v>---</v>
      </c>
      <c r="F350" s="74" t="str">
        <f>IFERROR(VLOOKUP($C350,Favorites!$B:$R,2+F$1,FALSE),"---")</f>
        <v>---</v>
      </c>
      <c r="G350" s="74" t="str">
        <f>IFERROR(VLOOKUP($C350,Favorites!$B:$R,2+G$1,FALSE),"---")</f>
        <v>---</v>
      </c>
      <c r="H350" s="74" t="str">
        <f>IFERROR(VLOOKUP($C350,Favorites!$B:$R,2+H$1,FALSE),"---")</f>
        <v>---</v>
      </c>
      <c r="I350" s="74" t="str">
        <f>IFERROR(VLOOKUP($C350,Favorites!$B:$R,2+I$1,FALSE),"---")</f>
        <v>---</v>
      </c>
      <c r="J350" s="74" t="str">
        <f>IFERROR(VLOOKUP($C350,Favorites!$B:$R,2+J$1,FALSE),"---")</f>
        <v>---</v>
      </c>
      <c r="K350" s="74" t="str">
        <f>IFERROR(VLOOKUP($C350,Favorites!$B:$R,2+K$1,FALSE),"---")</f>
        <v>---</v>
      </c>
      <c r="L350" s="74" t="str">
        <f>IFERROR(VLOOKUP($C350,Favorites!$B:$R,2+L$1,FALSE),"---")</f>
        <v>---</v>
      </c>
      <c r="M350" s="74" t="str">
        <f>IFERROR(VLOOKUP($C350,Favorites!$B:$R,2+M$1,FALSE),"---")</f>
        <v>---</v>
      </c>
      <c r="N350" s="74" t="str">
        <f>IFERROR(VLOOKUP($C350,Favorites!$B:$R,2+N$1,FALSE),"---")</f>
        <v>---</v>
      </c>
      <c r="O350" s="74" t="str">
        <f>IFERROR(VLOOKUP($C350,Favorites!$B:$R,2+O$1,FALSE),"---")</f>
        <v>---</v>
      </c>
      <c r="P350" s="74" t="str">
        <f>IFERROR(VLOOKUP($C350,Favorites!$B:$R,2+P$1,FALSE),"---")</f>
        <v>---</v>
      </c>
      <c r="Q350" s="74" t="str">
        <f>IFERROR(VLOOKUP($C350,Favorites!$B:$R,2+Q$1,FALSE),"---")</f>
        <v>---</v>
      </c>
      <c r="R350" s="74" t="str">
        <f>IFERROR(VLOOKUP($C350,Favorites!$B:$R,2+R$1,FALSE),"---")</f>
        <v>---</v>
      </c>
      <c r="S350" s="53" t="s">
        <v>1583</v>
      </c>
      <c r="T350" t="str">
        <f t="shared" si="5"/>
        <v>---------------------------------------------</v>
      </c>
    </row>
    <row r="351" spans="2:20" x14ac:dyDescent="0.2">
      <c r="B351" s="53" t="str">
        <f>VLOOKUP(C351,Mon!A:B,2,FALSE)</f>
        <v>FIREMei Hou Wang</v>
      </c>
      <c r="C351" s="48" t="s">
        <v>315</v>
      </c>
      <c r="D351" s="74" t="str">
        <f>IFERROR(VLOOKUP($C351,Favorites!$B:$R,2+D$1,FALSE),"---")</f>
        <v>---</v>
      </c>
      <c r="E351" s="74" t="str">
        <f>IFERROR(VLOOKUP($C351,Favorites!$B:$R,2+E$1,FALSE),"---")</f>
        <v>---</v>
      </c>
      <c r="F351" s="74" t="str">
        <f>IFERROR(VLOOKUP($C351,Favorites!$B:$R,2+F$1,FALSE),"---")</f>
        <v>---</v>
      </c>
      <c r="G351" s="74" t="str">
        <f>IFERROR(VLOOKUP($C351,Favorites!$B:$R,2+G$1,FALSE),"---")</f>
        <v>---</v>
      </c>
      <c r="H351" s="74" t="str">
        <f>IFERROR(VLOOKUP($C351,Favorites!$B:$R,2+H$1,FALSE),"---")</f>
        <v>---</v>
      </c>
      <c r="I351" s="74" t="str">
        <f>IFERROR(VLOOKUP($C351,Favorites!$B:$R,2+I$1,FALSE),"---")</f>
        <v>---</v>
      </c>
      <c r="J351" s="74" t="str">
        <f>IFERROR(VLOOKUP($C351,Favorites!$B:$R,2+J$1,FALSE),"---")</f>
        <v>---</v>
      </c>
      <c r="K351" s="74" t="str">
        <f>IFERROR(VLOOKUP($C351,Favorites!$B:$R,2+K$1,FALSE),"---")</f>
        <v>---</v>
      </c>
      <c r="L351" s="74" t="str">
        <f>IFERROR(VLOOKUP($C351,Favorites!$B:$R,2+L$1,FALSE),"---")</f>
        <v>---</v>
      </c>
      <c r="M351" s="74" t="str">
        <f>IFERROR(VLOOKUP($C351,Favorites!$B:$R,2+M$1,FALSE),"---")</f>
        <v>---</v>
      </c>
      <c r="N351" s="74" t="str">
        <f>IFERROR(VLOOKUP($C351,Favorites!$B:$R,2+N$1,FALSE),"---")</f>
        <v>---</v>
      </c>
      <c r="O351" s="74" t="str">
        <f>IFERROR(VLOOKUP($C351,Favorites!$B:$R,2+O$1,FALSE),"---")</f>
        <v>---</v>
      </c>
      <c r="P351" s="74" t="str">
        <f>IFERROR(VLOOKUP($C351,Favorites!$B:$R,2+P$1,FALSE),"---")</f>
        <v>---</v>
      </c>
      <c r="Q351" s="74" t="str">
        <f>IFERROR(VLOOKUP($C351,Favorites!$B:$R,2+Q$1,FALSE),"---")</f>
        <v>---</v>
      </c>
      <c r="R351" s="74" t="str">
        <f>IFERROR(VLOOKUP($C351,Favorites!$B:$R,2+R$1,FALSE),"---")</f>
        <v>---</v>
      </c>
      <c r="S351" s="53" t="s">
        <v>1583</v>
      </c>
      <c r="T351" t="str">
        <f t="shared" si="5"/>
        <v>---------------------------------------------</v>
      </c>
    </row>
    <row r="352" spans="2:20" x14ac:dyDescent="0.2">
      <c r="B352" s="53" t="str">
        <f>VLOOKUP(C352,Mon!A:B,2,FALSE)</f>
        <v>WINDMelissa</v>
      </c>
      <c r="C352" s="48" t="s">
        <v>165</v>
      </c>
      <c r="D352" s="74" t="str">
        <f>IFERROR(VLOOKUP($C352,Favorites!$B:$R,2+D$1,FALSE),"---")</f>
        <v>---</v>
      </c>
      <c r="E352" s="74" t="str">
        <f>IFERROR(VLOOKUP($C352,Favorites!$B:$R,2+E$1,FALSE),"---")</f>
        <v>---</v>
      </c>
      <c r="F352" s="74" t="str">
        <f>IFERROR(VLOOKUP($C352,Favorites!$B:$R,2+F$1,FALSE),"---")</f>
        <v>---</v>
      </c>
      <c r="G352" s="74" t="str">
        <f>IFERROR(VLOOKUP($C352,Favorites!$B:$R,2+G$1,FALSE),"---")</f>
        <v>---</v>
      </c>
      <c r="H352" s="74" t="str">
        <f>IFERROR(VLOOKUP($C352,Favorites!$B:$R,2+H$1,FALSE),"---")</f>
        <v>---</v>
      </c>
      <c r="I352" s="74" t="str">
        <f>IFERROR(VLOOKUP($C352,Favorites!$B:$R,2+I$1,FALSE),"---")</f>
        <v>---</v>
      </c>
      <c r="J352" s="74" t="str">
        <f>IFERROR(VLOOKUP($C352,Favorites!$B:$R,2+J$1,FALSE),"---")</f>
        <v>---</v>
      </c>
      <c r="K352" s="74" t="str">
        <f>IFERROR(VLOOKUP($C352,Favorites!$B:$R,2+K$1,FALSE),"---")</f>
        <v>---</v>
      </c>
      <c r="L352" s="74" t="str">
        <f>IFERROR(VLOOKUP($C352,Favorites!$B:$R,2+L$1,FALSE),"---")</f>
        <v>---</v>
      </c>
      <c r="M352" s="74" t="str">
        <f>IFERROR(VLOOKUP($C352,Favorites!$B:$R,2+M$1,FALSE),"---")</f>
        <v>---</v>
      </c>
      <c r="N352" s="74" t="str">
        <f>IFERROR(VLOOKUP($C352,Favorites!$B:$R,2+N$1,FALSE),"---")</f>
        <v>---</v>
      </c>
      <c r="O352" s="74" t="str">
        <f>IFERROR(VLOOKUP($C352,Favorites!$B:$R,2+O$1,FALSE),"---")</f>
        <v>---</v>
      </c>
      <c r="P352" s="74" t="str">
        <f>IFERROR(VLOOKUP($C352,Favorites!$B:$R,2+P$1,FALSE),"---")</f>
        <v>---</v>
      </c>
      <c r="Q352" s="74" t="str">
        <f>IFERROR(VLOOKUP($C352,Favorites!$B:$R,2+Q$1,FALSE),"---")</f>
        <v>---</v>
      </c>
      <c r="R352" s="74" t="str">
        <f>IFERROR(VLOOKUP($C352,Favorites!$B:$R,2+R$1,FALSE),"---")</f>
        <v>---</v>
      </c>
      <c r="S352" s="53" t="s">
        <v>1583</v>
      </c>
      <c r="T352" t="str">
        <f t="shared" si="5"/>
        <v>---------------------------------------------</v>
      </c>
    </row>
    <row r="353" spans="2:20" x14ac:dyDescent="0.2">
      <c r="B353" s="53" t="str">
        <f>VLOOKUP(C353,Mon!A:B,2,FALSE)</f>
        <v>WINDMellia</v>
      </c>
      <c r="C353" s="48" t="s">
        <v>139</v>
      </c>
      <c r="D353" s="74" t="str">
        <f>IFERROR(VLOOKUP($C353,Favorites!$B:$R,2+D$1,FALSE),"---")</f>
        <v>---</v>
      </c>
      <c r="E353" s="74" t="str">
        <f>IFERROR(VLOOKUP($C353,Favorites!$B:$R,2+E$1,FALSE),"---")</f>
        <v>---</v>
      </c>
      <c r="F353" s="74" t="str">
        <f>IFERROR(VLOOKUP($C353,Favorites!$B:$R,2+F$1,FALSE),"---")</f>
        <v>---</v>
      </c>
      <c r="G353" s="74" t="str">
        <f>IFERROR(VLOOKUP($C353,Favorites!$B:$R,2+G$1,FALSE),"---")</f>
        <v>---</v>
      </c>
      <c r="H353" s="74" t="str">
        <f>IFERROR(VLOOKUP($C353,Favorites!$B:$R,2+H$1,FALSE),"---")</f>
        <v>---</v>
      </c>
      <c r="I353" s="74" t="str">
        <f>IFERROR(VLOOKUP($C353,Favorites!$B:$R,2+I$1,FALSE),"---")</f>
        <v>---</v>
      </c>
      <c r="J353" s="74" t="str">
        <f>IFERROR(VLOOKUP($C353,Favorites!$B:$R,2+J$1,FALSE),"---")</f>
        <v>---</v>
      </c>
      <c r="K353" s="74" t="str">
        <f>IFERROR(VLOOKUP($C353,Favorites!$B:$R,2+K$1,FALSE),"---")</f>
        <v>---</v>
      </c>
      <c r="L353" s="74" t="str">
        <f>IFERROR(VLOOKUP($C353,Favorites!$B:$R,2+L$1,FALSE),"---")</f>
        <v>---</v>
      </c>
      <c r="M353" s="74" t="str">
        <f>IFERROR(VLOOKUP($C353,Favorites!$B:$R,2+M$1,FALSE),"---")</f>
        <v>---</v>
      </c>
      <c r="N353" s="74" t="str">
        <f>IFERROR(VLOOKUP($C353,Favorites!$B:$R,2+N$1,FALSE),"---")</f>
        <v>---</v>
      </c>
      <c r="O353" s="74" t="str">
        <f>IFERROR(VLOOKUP($C353,Favorites!$B:$R,2+O$1,FALSE),"---")</f>
        <v>---</v>
      </c>
      <c r="P353" s="74" t="str">
        <f>IFERROR(VLOOKUP($C353,Favorites!$B:$R,2+P$1,FALSE),"---")</f>
        <v>---</v>
      </c>
      <c r="Q353" s="74" t="str">
        <f>IFERROR(VLOOKUP($C353,Favorites!$B:$R,2+Q$1,FALSE),"---")</f>
        <v>---</v>
      </c>
      <c r="R353" s="74" t="str">
        <f>IFERROR(VLOOKUP($C353,Favorites!$B:$R,2+R$1,FALSE),"---")</f>
        <v>---</v>
      </c>
      <c r="S353" s="53" t="s">
        <v>1583</v>
      </c>
      <c r="T353" t="str">
        <f t="shared" si="5"/>
        <v>---------------------------------------------</v>
      </c>
    </row>
    <row r="354" spans="2:20" x14ac:dyDescent="0.2">
      <c r="B354" s="53" t="str">
        <f>VLOOKUP(C354,Mon!A:B,2,FALSE)</f>
        <v>WINDMephisto</v>
      </c>
      <c r="C354" s="48" t="s">
        <v>63</v>
      </c>
      <c r="D354" s="74" t="str">
        <f>IFERROR(VLOOKUP($C354,Favorites!$B:$R,2+D$1,FALSE),"---")</f>
        <v>---</v>
      </c>
      <c r="E354" s="74" t="str">
        <f>IFERROR(VLOOKUP($C354,Favorites!$B:$R,2+E$1,FALSE),"---")</f>
        <v>---</v>
      </c>
      <c r="F354" s="74" t="str">
        <f>IFERROR(VLOOKUP($C354,Favorites!$B:$R,2+F$1,FALSE),"---")</f>
        <v>---</v>
      </c>
      <c r="G354" s="74" t="str">
        <f>IFERROR(VLOOKUP($C354,Favorites!$B:$R,2+G$1,FALSE),"---")</f>
        <v>---</v>
      </c>
      <c r="H354" s="74" t="str">
        <f>IFERROR(VLOOKUP($C354,Favorites!$B:$R,2+H$1,FALSE),"---")</f>
        <v>---</v>
      </c>
      <c r="I354" s="74" t="str">
        <f>IFERROR(VLOOKUP($C354,Favorites!$B:$R,2+I$1,FALSE),"---")</f>
        <v>---</v>
      </c>
      <c r="J354" s="74" t="str">
        <f>IFERROR(VLOOKUP($C354,Favorites!$B:$R,2+J$1,FALSE),"---")</f>
        <v>---</v>
      </c>
      <c r="K354" s="74" t="str">
        <f>IFERROR(VLOOKUP($C354,Favorites!$B:$R,2+K$1,FALSE),"---")</f>
        <v>---</v>
      </c>
      <c r="L354" s="74" t="str">
        <f>IFERROR(VLOOKUP($C354,Favorites!$B:$R,2+L$1,FALSE),"---")</f>
        <v>---</v>
      </c>
      <c r="M354" s="74" t="str">
        <f>IFERROR(VLOOKUP($C354,Favorites!$B:$R,2+M$1,FALSE),"---")</f>
        <v>---</v>
      </c>
      <c r="N354" s="74" t="str">
        <f>IFERROR(VLOOKUP($C354,Favorites!$B:$R,2+N$1,FALSE),"---")</f>
        <v>---</v>
      </c>
      <c r="O354" s="74" t="str">
        <f>IFERROR(VLOOKUP($C354,Favorites!$B:$R,2+O$1,FALSE),"---")</f>
        <v>---</v>
      </c>
      <c r="P354" s="74" t="str">
        <f>IFERROR(VLOOKUP($C354,Favorites!$B:$R,2+P$1,FALSE),"---")</f>
        <v>---</v>
      </c>
      <c r="Q354" s="74" t="str">
        <f>IFERROR(VLOOKUP($C354,Favorites!$B:$R,2+Q$1,FALSE),"---")</f>
        <v>---</v>
      </c>
      <c r="R354" s="74" t="str">
        <f>IFERROR(VLOOKUP($C354,Favorites!$B:$R,2+R$1,FALSE),"---")</f>
        <v>---</v>
      </c>
      <c r="S354" s="53" t="s">
        <v>1583</v>
      </c>
      <c r="T354" t="str">
        <f t="shared" si="5"/>
        <v>---------------------------------------------</v>
      </c>
    </row>
    <row r="355" spans="2:20" x14ac:dyDescent="0.2">
      <c r="B355" s="53" t="str">
        <f>VLOOKUP(C355,Mon!A:B,2,FALSE)</f>
        <v>DARKMi Ying</v>
      </c>
      <c r="C355" s="48" t="s">
        <v>225</v>
      </c>
      <c r="D355" s="74" t="str">
        <f>IFERROR(VLOOKUP($C355,Favorites!$B:$R,2+D$1,FALSE),"---")</f>
        <v>---</v>
      </c>
      <c r="E355" s="74" t="str">
        <f>IFERROR(VLOOKUP($C355,Favorites!$B:$R,2+E$1,FALSE),"---")</f>
        <v>---</v>
      </c>
      <c r="F355" s="74" t="str">
        <f>IFERROR(VLOOKUP($C355,Favorites!$B:$R,2+F$1,FALSE),"---")</f>
        <v>---</v>
      </c>
      <c r="G355" s="74" t="str">
        <f>IFERROR(VLOOKUP($C355,Favorites!$B:$R,2+G$1,FALSE),"---")</f>
        <v>---</v>
      </c>
      <c r="H355" s="74" t="str">
        <f>IFERROR(VLOOKUP($C355,Favorites!$B:$R,2+H$1,FALSE),"---")</f>
        <v>---</v>
      </c>
      <c r="I355" s="74" t="str">
        <f>IFERROR(VLOOKUP($C355,Favorites!$B:$R,2+I$1,FALSE),"---")</f>
        <v>---</v>
      </c>
      <c r="J355" s="74" t="str">
        <f>IFERROR(VLOOKUP($C355,Favorites!$B:$R,2+J$1,FALSE),"---")</f>
        <v>---</v>
      </c>
      <c r="K355" s="74" t="str">
        <f>IFERROR(VLOOKUP($C355,Favorites!$B:$R,2+K$1,FALSE),"---")</f>
        <v>---</v>
      </c>
      <c r="L355" s="74" t="str">
        <f>IFERROR(VLOOKUP($C355,Favorites!$B:$R,2+L$1,FALSE),"---")</f>
        <v>---</v>
      </c>
      <c r="M355" s="74" t="str">
        <f>IFERROR(VLOOKUP($C355,Favorites!$B:$R,2+M$1,FALSE),"---")</f>
        <v>---</v>
      </c>
      <c r="N355" s="74" t="str">
        <f>IFERROR(VLOOKUP($C355,Favorites!$B:$R,2+N$1,FALSE),"---")</f>
        <v>---</v>
      </c>
      <c r="O355" s="74" t="str">
        <f>IFERROR(VLOOKUP($C355,Favorites!$B:$R,2+O$1,FALSE),"---")</f>
        <v>---</v>
      </c>
      <c r="P355" s="74" t="str">
        <f>IFERROR(VLOOKUP($C355,Favorites!$B:$R,2+P$1,FALSE),"---")</f>
        <v>---</v>
      </c>
      <c r="Q355" s="74" t="str">
        <f>IFERROR(VLOOKUP($C355,Favorites!$B:$R,2+Q$1,FALSE),"---")</f>
        <v>---</v>
      </c>
      <c r="R355" s="74" t="str">
        <f>IFERROR(VLOOKUP($C355,Favorites!$B:$R,2+R$1,FALSE),"---")</f>
        <v>---</v>
      </c>
      <c r="S355" s="53" t="s">
        <v>1583</v>
      </c>
      <c r="T355" t="str">
        <f t="shared" si="5"/>
        <v>---------------------------------------------</v>
      </c>
    </row>
    <row r="356" spans="2:20" x14ac:dyDescent="0.2">
      <c r="B356" s="53" t="str">
        <f>VLOOKUP(C356,Mon!A:B,2,FALSE)</f>
        <v>WINDMichelle</v>
      </c>
      <c r="C356" s="48" t="s">
        <v>487</v>
      </c>
      <c r="D356" s="74" t="str">
        <f>IFERROR(VLOOKUP($C356,Favorites!$B:$R,2+D$1,FALSE),"---")</f>
        <v>---</v>
      </c>
      <c r="E356" s="74" t="str">
        <f>IFERROR(VLOOKUP($C356,Favorites!$B:$R,2+E$1,FALSE),"---")</f>
        <v>---</v>
      </c>
      <c r="F356" s="74" t="str">
        <f>IFERROR(VLOOKUP($C356,Favorites!$B:$R,2+F$1,FALSE),"---")</f>
        <v>---</v>
      </c>
      <c r="G356" s="74" t="str">
        <f>IFERROR(VLOOKUP($C356,Favorites!$B:$R,2+G$1,FALSE),"---")</f>
        <v>---</v>
      </c>
      <c r="H356" s="74" t="str">
        <f>IFERROR(VLOOKUP($C356,Favorites!$B:$R,2+H$1,FALSE),"---")</f>
        <v>---</v>
      </c>
      <c r="I356" s="74" t="str">
        <f>IFERROR(VLOOKUP($C356,Favorites!$B:$R,2+I$1,FALSE),"---")</f>
        <v>---</v>
      </c>
      <c r="J356" s="74" t="str">
        <f>IFERROR(VLOOKUP($C356,Favorites!$B:$R,2+J$1,FALSE),"---")</f>
        <v>---</v>
      </c>
      <c r="K356" s="74" t="str">
        <f>IFERROR(VLOOKUP($C356,Favorites!$B:$R,2+K$1,FALSE),"---")</f>
        <v>---</v>
      </c>
      <c r="L356" s="74" t="str">
        <f>IFERROR(VLOOKUP($C356,Favorites!$B:$R,2+L$1,FALSE),"---")</f>
        <v>---</v>
      </c>
      <c r="M356" s="74" t="str">
        <f>IFERROR(VLOOKUP($C356,Favorites!$B:$R,2+M$1,FALSE),"---")</f>
        <v>---</v>
      </c>
      <c r="N356" s="74" t="str">
        <f>IFERROR(VLOOKUP($C356,Favorites!$B:$R,2+N$1,FALSE),"---")</f>
        <v>---</v>
      </c>
      <c r="O356" s="74" t="str">
        <f>IFERROR(VLOOKUP($C356,Favorites!$B:$R,2+O$1,FALSE),"---")</f>
        <v>---</v>
      </c>
      <c r="P356" s="74" t="str">
        <f>IFERROR(VLOOKUP($C356,Favorites!$B:$R,2+P$1,FALSE),"---")</f>
        <v>---</v>
      </c>
      <c r="Q356" s="74" t="str">
        <f>IFERROR(VLOOKUP($C356,Favorites!$B:$R,2+Q$1,FALSE),"---")</f>
        <v>---</v>
      </c>
      <c r="R356" s="74" t="str">
        <f>IFERROR(VLOOKUP($C356,Favorites!$B:$R,2+R$1,FALSE),"---")</f>
        <v>---</v>
      </c>
      <c r="S356" s="53" t="s">
        <v>1583</v>
      </c>
      <c r="T356" t="str">
        <f t="shared" si="5"/>
        <v>---------------------------------------------</v>
      </c>
    </row>
    <row r="357" spans="2:20" x14ac:dyDescent="0.2">
      <c r="B357" s="53" t="str">
        <f>VLOOKUP(C357,Mon!A:B,2,FALSE)</f>
        <v>LIGHTMihael</v>
      </c>
      <c r="C357" s="48" t="s">
        <v>530</v>
      </c>
      <c r="D357" s="74" t="str">
        <f>IFERROR(VLOOKUP($C357,Favorites!$B:$R,2+D$1,FALSE),"---")</f>
        <v>---</v>
      </c>
      <c r="E357" s="74" t="str">
        <f>IFERROR(VLOOKUP($C357,Favorites!$B:$R,2+E$1,FALSE),"---")</f>
        <v>---</v>
      </c>
      <c r="F357" s="74" t="str">
        <f>IFERROR(VLOOKUP($C357,Favorites!$B:$R,2+F$1,FALSE),"---")</f>
        <v>---</v>
      </c>
      <c r="G357" s="74" t="str">
        <f>IFERROR(VLOOKUP($C357,Favorites!$B:$R,2+G$1,FALSE),"---")</f>
        <v>---</v>
      </c>
      <c r="H357" s="74" t="str">
        <f>IFERROR(VLOOKUP($C357,Favorites!$B:$R,2+H$1,FALSE),"---")</f>
        <v>---</v>
      </c>
      <c r="I357" s="74" t="str">
        <f>IFERROR(VLOOKUP($C357,Favorites!$B:$R,2+I$1,FALSE),"---")</f>
        <v>---</v>
      </c>
      <c r="J357" s="74" t="str">
        <f>IFERROR(VLOOKUP($C357,Favorites!$B:$R,2+J$1,FALSE),"---")</f>
        <v>---</v>
      </c>
      <c r="K357" s="74" t="str">
        <f>IFERROR(VLOOKUP($C357,Favorites!$B:$R,2+K$1,FALSE),"---")</f>
        <v>---</v>
      </c>
      <c r="L357" s="74" t="str">
        <f>IFERROR(VLOOKUP($C357,Favorites!$B:$R,2+L$1,FALSE),"---")</f>
        <v>---</v>
      </c>
      <c r="M357" s="74" t="str">
        <f>IFERROR(VLOOKUP($C357,Favorites!$B:$R,2+M$1,FALSE),"---")</f>
        <v>---</v>
      </c>
      <c r="N357" s="74" t="str">
        <f>IFERROR(VLOOKUP($C357,Favorites!$B:$R,2+N$1,FALSE),"---")</f>
        <v>---</v>
      </c>
      <c r="O357" s="74" t="str">
        <f>IFERROR(VLOOKUP($C357,Favorites!$B:$R,2+O$1,FALSE),"---")</f>
        <v>---</v>
      </c>
      <c r="P357" s="74" t="str">
        <f>IFERROR(VLOOKUP($C357,Favorites!$B:$R,2+P$1,FALSE),"---")</f>
        <v>---</v>
      </c>
      <c r="Q357" s="74" t="str">
        <f>IFERROR(VLOOKUP($C357,Favorites!$B:$R,2+Q$1,FALSE),"---")</f>
        <v>---</v>
      </c>
      <c r="R357" s="74" t="str">
        <f>IFERROR(VLOOKUP($C357,Favorites!$B:$R,2+R$1,FALSE),"---")</f>
        <v>---</v>
      </c>
      <c r="S357" s="53" t="s">
        <v>1583</v>
      </c>
      <c r="T357" t="str">
        <f t="shared" si="5"/>
        <v>---------------------------------------------</v>
      </c>
    </row>
    <row r="358" spans="2:20" x14ac:dyDescent="0.2">
      <c r="B358" s="53" t="str">
        <f>VLOOKUP(C358,Mon!A:B,2,FALSE)</f>
        <v>DARKMiho</v>
      </c>
      <c r="C358" s="48" t="s">
        <v>697</v>
      </c>
      <c r="D358" s="74" t="str">
        <f>IFERROR(VLOOKUP($C358,Favorites!$B:$R,2+D$1,FALSE),"---")</f>
        <v>---</v>
      </c>
      <c r="E358" s="74" t="str">
        <f>IFERROR(VLOOKUP($C358,Favorites!$B:$R,2+E$1,FALSE),"---")</f>
        <v>---</v>
      </c>
      <c r="F358" s="74" t="str">
        <f>IFERROR(VLOOKUP($C358,Favorites!$B:$R,2+F$1,FALSE),"---")</f>
        <v>---</v>
      </c>
      <c r="G358" s="74" t="str">
        <f>IFERROR(VLOOKUP($C358,Favorites!$B:$R,2+G$1,FALSE),"---")</f>
        <v>---</v>
      </c>
      <c r="H358" s="74" t="str">
        <f>IFERROR(VLOOKUP($C358,Favorites!$B:$R,2+H$1,FALSE),"---")</f>
        <v>---</v>
      </c>
      <c r="I358" s="74" t="str">
        <f>IFERROR(VLOOKUP($C358,Favorites!$B:$R,2+I$1,FALSE),"---")</f>
        <v>---</v>
      </c>
      <c r="J358" s="74" t="str">
        <f>IFERROR(VLOOKUP($C358,Favorites!$B:$R,2+J$1,FALSE),"---")</f>
        <v>---</v>
      </c>
      <c r="K358" s="74" t="str">
        <f>IFERROR(VLOOKUP($C358,Favorites!$B:$R,2+K$1,FALSE),"---")</f>
        <v>---</v>
      </c>
      <c r="L358" s="74" t="str">
        <f>IFERROR(VLOOKUP($C358,Favorites!$B:$R,2+L$1,FALSE),"---")</f>
        <v>---</v>
      </c>
      <c r="M358" s="74" t="str">
        <f>IFERROR(VLOOKUP($C358,Favorites!$B:$R,2+M$1,FALSE),"---")</f>
        <v>---</v>
      </c>
      <c r="N358" s="74" t="str">
        <f>IFERROR(VLOOKUP($C358,Favorites!$B:$R,2+N$1,FALSE),"---")</f>
        <v>---</v>
      </c>
      <c r="O358" s="74" t="str">
        <f>IFERROR(VLOOKUP($C358,Favorites!$B:$R,2+O$1,FALSE),"---")</f>
        <v>---</v>
      </c>
      <c r="P358" s="74" t="str">
        <f>IFERROR(VLOOKUP($C358,Favorites!$B:$R,2+P$1,FALSE),"---")</f>
        <v>---</v>
      </c>
      <c r="Q358" s="74" t="str">
        <f>IFERROR(VLOOKUP($C358,Favorites!$B:$R,2+Q$1,FALSE),"---")</f>
        <v>---</v>
      </c>
      <c r="R358" s="74" t="str">
        <f>IFERROR(VLOOKUP($C358,Favorites!$B:$R,2+R$1,FALSE),"---")</f>
        <v>---</v>
      </c>
      <c r="S358" s="53" t="s">
        <v>1583</v>
      </c>
      <c r="T358" t="str">
        <f t="shared" si="5"/>
        <v>---------------------------------------------</v>
      </c>
    </row>
    <row r="359" spans="2:20" x14ac:dyDescent="0.2">
      <c r="B359" s="53" t="str">
        <f>VLOOKUP(C359,Mon!A:B,2,FALSE)</f>
        <v>WATERMihyang</v>
      </c>
      <c r="C359" s="48" t="s">
        <v>441</v>
      </c>
      <c r="D359" s="74" t="str">
        <f>IFERROR(VLOOKUP($C359,Favorites!$B:$R,2+D$1,FALSE),"---")</f>
        <v>---</v>
      </c>
      <c r="E359" s="74" t="str">
        <f>IFERROR(VLOOKUP($C359,Favorites!$B:$R,2+E$1,FALSE),"---")</f>
        <v>---</v>
      </c>
      <c r="F359" s="74" t="str">
        <f>IFERROR(VLOOKUP($C359,Favorites!$B:$R,2+F$1,FALSE),"---")</f>
        <v>---</v>
      </c>
      <c r="G359" s="74" t="str">
        <f>IFERROR(VLOOKUP($C359,Favorites!$B:$R,2+G$1,FALSE),"---")</f>
        <v>---</v>
      </c>
      <c r="H359" s="74" t="str">
        <f>IFERROR(VLOOKUP($C359,Favorites!$B:$R,2+H$1,FALSE),"---")</f>
        <v>---</v>
      </c>
      <c r="I359" s="74" t="str">
        <f>IFERROR(VLOOKUP($C359,Favorites!$B:$R,2+I$1,FALSE),"---")</f>
        <v>---</v>
      </c>
      <c r="J359" s="74" t="str">
        <f>IFERROR(VLOOKUP($C359,Favorites!$B:$R,2+J$1,FALSE),"---")</f>
        <v>---</v>
      </c>
      <c r="K359" s="74" t="str">
        <f>IFERROR(VLOOKUP($C359,Favorites!$B:$R,2+K$1,FALSE),"---")</f>
        <v>---</v>
      </c>
      <c r="L359" s="74" t="str">
        <f>IFERROR(VLOOKUP($C359,Favorites!$B:$R,2+L$1,FALSE),"---")</f>
        <v>---</v>
      </c>
      <c r="M359" s="74" t="str">
        <f>IFERROR(VLOOKUP($C359,Favorites!$B:$R,2+M$1,FALSE),"---")</f>
        <v>---</v>
      </c>
      <c r="N359" s="74" t="str">
        <f>IFERROR(VLOOKUP($C359,Favorites!$B:$R,2+N$1,FALSE),"---")</f>
        <v>---</v>
      </c>
      <c r="O359" s="74" t="str">
        <f>IFERROR(VLOOKUP($C359,Favorites!$B:$R,2+O$1,FALSE),"---")</f>
        <v>---</v>
      </c>
      <c r="P359" s="74" t="str">
        <f>IFERROR(VLOOKUP($C359,Favorites!$B:$R,2+P$1,FALSE),"---")</f>
        <v>---</v>
      </c>
      <c r="Q359" s="74" t="str">
        <f>IFERROR(VLOOKUP($C359,Favorites!$B:$R,2+Q$1,FALSE),"---")</f>
        <v>---</v>
      </c>
      <c r="R359" s="74" t="str">
        <f>IFERROR(VLOOKUP($C359,Favorites!$B:$R,2+R$1,FALSE),"---")</f>
        <v>---</v>
      </c>
      <c r="S359" s="53" t="s">
        <v>1583</v>
      </c>
      <c r="T359" t="str">
        <f t="shared" si="5"/>
        <v>---------------------------------------------</v>
      </c>
    </row>
    <row r="360" spans="2:20" x14ac:dyDescent="0.2">
      <c r="B360" s="53" t="str">
        <f>VLOOKUP(C360,Mon!A:B,2,FALSE)</f>
        <v>WATERMikene</v>
      </c>
      <c r="C360" s="48" t="s">
        <v>547</v>
      </c>
      <c r="D360" s="74" t="str">
        <f>IFERROR(VLOOKUP($C360,Favorites!$B:$R,2+D$1,FALSE),"---")</f>
        <v>---</v>
      </c>
      <c r="E360" s="74" t="str">
        <f>IFERROR(VLOOKUP($C360,Favorites!$B:$R,2+E$1,FALSE),"---")</f>
        <v>---</v>
      </c>
      <c r="F360" s="74" t="str">
        <f>IFERROR(VLOOKUP($C360,Favorites!$B:$R,2+F$1,FALSE),"---")</f>
        <v>---</v>
      </c>
      <c r="G360" s="74" t="str">
        <f>IFERROR(VLOOKUP($C360,Favorites!$B:$R,2+G$1,FALSE),"---")</f>
        <v>---</v>
      </c>
      <c r="H360" s="74" t="str">
        <f>IFERROR(VLOOKUP($C360,Favorites!$B:$R,2+H$1,FALSE),"---")</f>
        <v>---</v>
      </c>
      <c r="I360" s="74" t="str">
        <f>IFERROR(VLOOKUP($C360,Favorites!$B:$R,2+I$1,FALSE),"---")</f>
        <v>---</v>
      </c>
      <c r="J360" s="74" t="str">
        <f>IFERROR(VLOOKUP($C360,Favorites!$B:$R,2+J$1,FALSE),"---")</f>
        <v>---</v>
      </c>
      <c r="K360" s="74" t="str">
        <f>IFERROR(VLOOKUP($C360,Favorites!$B:$R,2+K$1,FALSE),"---")</f>
        <v>---</v>
      </c>
      <c r="L360" s="74" t="str">
        <f>IFERROR(VLOOKUP($C360,Favorites!$B:$R,2+L$1,FALSE),"---")</f>
        <v>---</v>
      </c>
      <c r="M360" s="74" t="str">
        <f>IFERROR(VLOOKUP($C360,Favorites!$B:$R,2+M$1,FALSE),"---")</f>
        <v>---</v>
      </c>
      <c r="N360" s="74" t="str">
        <f>IFERROR(VLOOKUP($C360,Favorites!$B:$R,2+N$1,FALSE),"---")</f>
        <v>---</v>
      </c>
      <c r="O360" s="74" t="str">
        <f>IFERROR(VLOOKUP($C360,Favorites!$B:$R,2+O$1,FALSE),"---")</f>
        <v>---</v>
      </c>
      <c r="P360" s="74" t="str">
        <f>IFERROR(VLOOKUP($C360,Favorites!$B:$R,2+P$1,FALSE),"---")</f>
        <v>---</v>
      </c>
      <c r="Q360" s="74" t="str">
        <f>IFERROR(VLOOKUP($C360,Favorites!$B:$R,2+Q$1,FALSE),"---")</f>
        <v>---</v>
      </c>
      <c r="R360" s="74" t="str">
        <f>IFERROR(VLOOKUP($C360,Favorites!$B:$R,2+R$1,FALSE),"---")</f>
        <v>---</v>
      </c>
      <c r="S360" s="53" t="s">
        <v>1583</v>
      </c>
      <c r="T360" t="str">
        <f t="shared" si="5"/>
        <v>---------------------------------------------</v>
      </c>
    </row>
    <row r="361" spans="2:20" x14ac:dyDescent="0.2">
      <c r="B361" s="53" t="str">
        <f>VLOOKUP(C361,Mon!A:B,2,FALSE)</f>
        <v>LIGHTMimirr</v>
      </c>
      <c r="C361" s="48" t="s">
        <v>436</v>
      </c>
      <c r="D361" s="74" t="str">
        <f>IFERROR(VLOOKUP($C361,Favorites!$B:$R,2+D$1,FALSE),"---")</f>
        <v>---</v>
      </c>
      <c r="E361" s="74" t="str">
        <f>IFERROR(VLOOKUP($C361,Favorites!$B:$R,2+E$1,FALSE),"---")</f>
        <v>---</v>
      </c>
      <c r="F361" s="74" t="str">
        <f>IFERROR(VLOOKUP($C361,Favorites!$B:$R,2+F$1,FALSE),"---")</f>
        <v>---</v>
      </c>
      <c r="G361" s="74" t="str">
        <f>IFERROR(VLOOKUP($C361,Favorites!$B:$R,2+G$1,FALSE),"---")</f>
        <v>---</v>
      </c>
      <c r="H361" s="74" t="str">
        <f>IFERROR(VLOOKUP($C361,Favorites!$B:$R,2+H$1,FALSE),"---")</f>
        <v>---</v>
      </c>
      <c r="I361" s="74" t="str">
        <f>IFERROR(VLOOKUP($C361,Favorites!$B:$R,2+I$1,FALSE),"---")</f>
        <v>---</v>
      </c>
      <c r="J361" s="74" t="str">
        <f>IFERROR(VLOOKUP($C361,Favorites!$B:$R,2+J$1,FALSE),"---")</f>
        <v>---</v>
      </c>
      <c r="K361" s="74" t="str">
        <f>IFERROR(VLOOKUP($C361,Favorites!$B:$R,2+K$1,FALSE),"---")</f>
        <v>---</v>
      </c>
      <c r="L361" s="74" t="str">
        <f>IFERROR(VLOOKUP($C361,Favorites!$B:$R,2+L$1,FALSE),"---")</f>
        <v>---</v>
      </c>
      <c r="M361" s="74" t="str">
        <f>IFERROR(VLOOKUP($C361,Favorites!$B:$R,2+M$1,FALSE),"---")</f>
        <v>---</v>
      </c>
      <c r="N361" s="74" t="str">
        <f>IFERROR(VLOOKUP($C361,Favorites!$B:$R,2+N$1,FALSE),"---")</f>
        <v>---</v>
      </c>
      <c r="O361" s="74" t="str">
        <f>IFERROR(VLOOKUP($C361,Favorites!$B:$R,2+O$1,FALSE),"---")</f>
        <v>---</v>
      </c>
      <c r="P361" s="74" t="str">
        <f>IFERROR(VLOOKUP($C361,Favorites!$B:$R,2+P$1,FALSE),"---")</f>
        <v>---</v>
      </c>
      <c r="Q361" s="74" t="str">
        <f>IFERROR(VLOOKUP($C361,Favorites!$B:$R,2+Q$1,FALSE),"---")</f>
        <v>---</v>
      </c>
      <c r="R361" s="74" t="str">
        <f>IFERROR(VLOOKUP($C361,Favorites!$B:$R,2+R$1,FALSE),"---")</f>
        <v>---</v>
      </c>
      <c r="S361" s="53" t="s">
        <v>1583</v>
      </c>
      <c r="T361" t="str">
        <f t="shared" si="5"/>
        <v>---------------------------------------------</v>
      </c>
    </row>
    <row r="362" spans="2:20" x14ac:dyDescent="0.2">
      <c r="B362" s="53" t="str">
        <f>VLOOKUP(C362,Mon!A:B,2,FALSE)</f>
        <v>WATERMina</v>
      </c>
      <c r="C362" s="48" t="s">
        <v>696</v>
      </c>
      <c r="D362" s="74" t="str">
        <f>IFERROR(VLOOKUP($C362,Favorites!$B:$R,2+D$1,FALSE),"---")</f>
        <v>---</v>
      </c>
      <c r="E362" s="74" t="str">
        <f>IFERROR(VLOOKUP($C362,Favorites!$B:$R,2+E$1,FALSE),"---")</f>
        <v>---</v>
      </c>
      <c r="F362" s="74" t="str">
        <f>IFERROR(VLOOKUP($C362,Favorites!$B:$R,2+F$1,FALSE),"---")</f>
        <v>---</v>
      </c>
      <c r="G362" s="74" t="str">
        <f>IFERROR(VLOOKUP($C362,Favorites!$B:$R,2+G$1,FALSE),"---")</f>
        <v>---</v>
      </c>
      <c r="H362" s="74" t="str">
        <f>IFERROR(VLOOKUP($C362,Favorites!$B:$R,2+H$1,FALSE),"---")</f>
        <v>---</v>
      </c>
      <c r="I362" s="74" t="str">
        <f>IFERROR(VLOOKUP($C362,Favorites!$B:$R,2+I$1,FALSE),"---")</f>
        <v>---</v>
      </c>
      <c r="J362" s="74" t="str">
        <f>IFERROR(VLOOKUP($C362,Favorites!$B:$R,2+J$1,FALSE),"---")</f>
        <v>---</v>
      </c>
      <c r="K362" s="74" t="str">
        <f>IFERROR(VLOOKUP($C362,Favorites!$B:$R,2+K$1,FALSE),"---")</f>
        <v>---</v>
      </c>
      <c r="L362" s="74" t="str">
        <f>IFERROR(VLOOKUP($C362,Favorites!$B:$R,2+L$1,FALSE),"---")</f>
        <v>---</v>
      </c>
      <c r="M362" s="74" t="str">
        <f>IFERROR(VLOOKUP($C362,Favorites!$B:$R,2+M$1,FALSE),"---")</f>
        <v>---</v>
      </c>
      <c r="N362" s="74" t="str">
        <f>IFERROR(VLOOKUP($C362,Favorites!$B:$R,2+N$1,FALSE),"---")</f>
        <v>---</v>
      </c>
      <c r="O362" s="74" t="str">
        <f>IFERROR(VLOOKUP($C362,Favorites!$B:$R,2+O$1,FALSE),"---")</f>
        <v>---</v>
      </c>
      <c r="P362" s="74" t="str">
        <f>IFERROR(VLOOKUP($C362,Favorites!$B:$R,2+P$1,FALSE),"---")</f>
        <v>---</v>
      </c>
      <c r="Q362" s="74" t="str">
        <f>IFERROR(VLOOKUP($C362,Favorites!$B:$R,2+Q$1,FALSE),"---")</f>
        <v>---</v>
      </c>
      <c r="R362" s="74" t="str">
        <f>IFERROR(VLOOKUP($C362,Favorites!$B:$R,2+R$1,FALSE),"---")</f>
        <v>---</v>
      </c>
      <c r="S362" s="53" t="s">
        <v>1583</v>
      </c>
      <c r="T362" t="str">
        <f t="shared" si="5"/>
        <v>---------------------------------------------</v>
      </c>
    </row>
    <row r="363" spans="2:20" x14ac:dyDescent="0.2">
      <c r="B363" s="53" t="str">
        <f>VLOOKUP(C363,Mon!A:B,2,FALSE)</f>
        <v>DARKMirinae</v>
      </c>
      <c r="C363" s="48" t="s">
        <v>36</v>
      </c>
      <c r="D363" s="74" t="str">
        <f>IFERROR(VLOOKUP($C363,Favorites!$B:$R,2+D$1,FALSE),"---")</f>
        <v>---</v>
      </c>
      <c r="E363" s="74" t="str">
        <f>IFERROR(VLOOKUP($C363,Favorites!$B:$R,2+E$1,FALSE),"---")</f>
        <v>---</v>
      </c>
      <c r="F363" s="74" t="str">
        <f>IFERROR(VLOOKUP($C363,Favorites!$B:$R,2+F$1,FALSE),"---")</f>
        <v>---</v>
      </c>
      <c r="G363" s="74" t="str">
        <f>IFERROR(VLOOKUP($C363,Favorites!$B:$R,2+G$1,FALSE),"---")</f>
        <v>---</v>
      </c>
      <c r="H363" s="74" t="str">
        <f>IFERROR(VLOOKUP($C363,Favorites!$B:$R,2+H$1,FALSE),"---")</f>
        <v>---</v>
      </c>
      <c r="I363" s="74" t="str">
        <f>IFERROR(VLOOKUP($C363,Favorites!$B:$R,2+I$1,FALSE),"---")</f>
        <v>---</v>
      </c>
      <c r="J363" s="74" t="str">
        <f>IFERROR(VLOOKUP($C363,Favorites!$B:$R,2+J$1,FALSE),"---")</f>
        <v>---</v>
      </c>
      <c r="K363" s="74" t="str">
        <f>IFERROR(VLOOKUP($C363,Favorites!$B:$R,2+K$1,FALSE),"---")</f>
        <v>---</v>
      </c>
      <c r="L363" s="74" t="str">
        <f>IFERROR(VLOOKUP($C363,Favorites!$B:$R,2+L$1,FALSE),"---")</f>
        <v>---</v>
      </c>
      <c r="M363" s="74" t="str">
        <f>IFERROR(VLOOKUP($C363,Favorites!$B:$R,2+M$1,FALSE),"---")</f>
        <v>---</v>
      </c>
      <c r="N363" s="74" t="str">
        <f>IFERROR(VLOOKUP($C363,Favorites!$B:$R,2+N$1,FALSE),"---")</f>
        <v>---</v>
      </c>
      <c r="O363" s="74" t="str">
        <f>IFERROR(VLOOKUP($C363,Favorites!$B:$R,2+O$1,FALSE),"---")</f>
        <v>---</v>
      </c>
      <c r="P363" s="74" t="str">
        <f>IFERROR(VLOOKUP($C363,Favorites!$B:$R,2+P$1,FALSE),"---")</f>
        <v>---</v>
      </c>
      <c r="Q363" s="74" t="str">
        <f>IFERROR(VLOOKUP($C363,Favorites!$B:$R,2+Q$1,FALSE),"---")</f>
        <v>---</v>
      </c>
      <c r="R363" s="74" t="str">
        <f>IFERROR(VLOOKUP($C363,Favorites!$B:$R,2+R$1,FALSE),"---")</f>
        <v>---</v>
      </c>
      <c r="S363" s="53" t="s">
        <v>1583</v>
      </c>
      <c r="T363" t="str">
        <f t="shared" si="5"/>
        <v>---------------------------------------------</v>
      </c>
    </row>
    <row r="364" spans="2:20" x14ac:dyDescent="0.2">
      <c r="B364" s="53" t="str">
        <f>VLOOKUP(C364,Mon!A:B,2,FALSE)</f>
        <v>LIGHTMisty</v>
      </c>
      <c r="C364" s="48" t="s">
        <v>372</v>
      </c>
      <c r="D364" s="74" t="str">
        <f>IFERROR(VLOOKUP($C364,Favorites!$B:$R,2+D$1,FALSE),"---")</f>
        <v>---</v>
      </c>
      <c r="E364" s="74" t="str">
        <f>IFERROR(VLOOKUP($C364,Favorites!$B:$R,2+E$1,FALSE),"---")</f>
        <v>---</v>
      </c>
      <c r="F364" s="74" t="str">
        <f>IFERROR(VLOOKUP($C364,Favorites!$B:$R,2+F$1,FALSE),"---")</f>
        <v>---</v>
      </c>
      <c r="G364" s="74" t="str">
        <f>IFERROR(VLOOKUP($C364,Favorites!$B:$R,2+G$1,FALSE),"---")</f>
        <v>---</v>
      </c>
      <c r="H364" s="74" t="str">
        <f>IFERROR(VLOOKUP($C364,Favorites!$B:$R,2+H$1,FALSE),"---")</f>
        <v>---</v>
      </c>
      <c r="I364" s="74" t="str">
        <f>IFERROR(VLOOKUP($C364,Favorites!$B:$R,2+I$1,FALSE),"---")</f>
        <v>---</v>
      </c>
      <c r="J364" s="74" t="str">
        <f>IFERROR(VLOOKUP($C364,Favorites!$B:$R,2+J$1,FALSE),"---")</f>
        <v>---</v>
      </c>
      <c r="K364" s="74" t="str">
        <f>IFERROR(VLOOKUP($C364,Favorites!$B:$R,2+K$1,FALSE),"---")</f>
        <v>---</v>
      </c>
      <c r="L364" s="74" t="str">
        <f>IFERROR(VLOOKUP($C364,Favorites!$B:$R,2+L$1,FALSE),"---")</f>
        <v>---</v>
      </c>
      <c r="M364" s="74" t="str">
        <f>IFERROR(VLOOKUP($C364,Favorites!$B:$R,2+M$1,FALSE),"---")</f>
        <v>---</v>
      </c>
      <c r="N364" s="74" t="str">
        <f>IFERROR(VLOOKUP($C364,Favorites!$B:$R,2+N$1,FALSE),"---")</f>
        <v>---</v>
      </c>
      <c r="O364" s="74" t="str">
        <f>IFERROR(VLOOKUP($C364,Favorites!$B:$R,2+O$1,FALSE),"---")</f>
        <v>---</v>
      </c>
      <c r="P364" s="74" t="str">
        <f>IFERROR(VLOOKUP($C364,Favorites!$B:$R,2+P$1,FALSE),"---")</f>
        <v>---</v>
      </c>
      <c r="Q364" s="74" t="str">
        <f>IFERROR(VLOOKUP($C364,Favorites!$B:$R,2+Q$1,FALSE),"---")</f>
        <v>---</v>
      </c>
      <c r="R364" s="74" t="str">
        <f>IFERROR(VLOOKUP($C364,Favorites!$B:$R,2+R$1,FALSE),"---")</f>
        <v>---</v>
      </c>
      <c r="S364" s="53" t="s">
        <v>1583</v>
      </c>
      <c r="T364" t="str">
        <f t="shared" si="5"/>
        <v>---------------------------------------------</v>
      </c>
    </row>
    <row r="365" spans="2:20" x14ac:dyDescent="0.2">
      <c r="B365" s="53" t="str">
        <f>VLOOKUP(C365,Mon!A:B,2,FALSE)</f>
        <v>WATERMo Long</v>
      </c>
      <c r="C365" s="63" t="s">
        <v>235</v>
      </c>
      <c r="D365" s="74" t="str">
        <f>IFERROR(VLOOKUP($C365,Favorites!$B:$R,2+D$1,FALSE),"---")</f>
        <v>---</v>
      </c>
      <c r="E365" s="74" t="str">
        <f>IFERROR(VLOOKUP($C365,Favorites!$B:$R,2+E$1,FALSE),"---")</f>
        <v>---</v>
      </c>
      <c r="F365" s="74" t="str">
        <f>IFERROR(VLOOKUP($C365,Favorites!$B:$R,2+F$1,FALSE),"---")</f>
        <v>---</v>
      </c>
      <c r="G365" s="74" t="str">
        <f>IFERROR(VLOOKUP($C365,Favorites!$B:$R,2+G$1,FALSE),"---")</f>
        <v>---</v>
      </c>
      <c r="H365" s="74" t="str">
        <f>IFERROR(VLOOKUP($C365,Favorites!$B:$R,2+H$1,FALSE),"---")</f>
        <v>---</v>
      </c>
      <c r="I365" s="74" t="str">
        <f>IFERROR(VLOOKUP($C365,Favorites!$B:$R,2+I$1,FALSE),"---")</f>
        <v>---</v>
      </c>
      <c r="J365" s="74" t="str">
        <f>IFERROR(VLOOKUP($C365,Favorites!$B:$R,2+J$1,FALSE),"---")</f>
        <v>---</v>
      </c>
      <c r="K365" s="74" t="str">
        <f>IFERROR(VLOOKUP($C365,Favorites!$B:$R,2+K$1,FALSE),"---")</f>
        <v>---</v>
      </c>
      <c r="L365" s="74" t="str">
        <f>IFERROR(VLOOKUP($C365,Favorites!$B:$R,2+L$1,FALSE),"---")</f>
        <v>---</v>
      </c>
      <c r="M365" s="74" t="str">
        <f>IFERROR(VLOOKUP($C365,Favorites!$B:$R,2+M$1,FALSE),"---")</f>
        <v>---</v>
      </c>
      <c r="N365" s="74" t="str">
        <f>IFERROR(VLOOKUP($C365,Favorites!$B:$R,2+N$1,FALSE),"---")</f>
        <v>---</v>
      </c>
      <c r="O365" s="74" t="str">
        <f>IFERROR(VLOOKUP($C365,Favorites!$B:$R,2+O$1,FALSE),"---")</f>
        <v>---</v>
      </c>
      <c r="P365" s="74" t="str">
        <f>IFERROR(VLOOKUP($C365,Favorites!$B:$R,2+P$1,FALSE),"---")</f>
        <v>---</v>
      </c>
      <c r="Q365" s="74" t="str">
        <f>IFERROR(VLOOKUP($C365,Favorites!$B:$R,2+Q$1,FALSE),"---")</f>
        <v>---</v>
      </c>
      <c r="R365" s="74" t="str">
        <f>IFERROR(VLOOKUP($C365,Favorites!$B:$R,2+R$1,FALSE),"---")</f>
        <v>---</v>
      </c>
      <c r="S365" s="53" t="s">
        <v>1583</v>
      </c>
      <c r="T365" t="str">
        <f t="shared" si="5"/>
        <v>---------------------------------------------</v>
      </c>
    </row>
    <row r="366" spans="2:20" x14ac:dyDescent="0.2">
      <c r="B366" s="53" t="str">
        <f>VLOOKUP(C366,Mon!A:B,2,FALSE)</f>
        <v>LIGHTMolly</v>
      </c>
      <c r="C366" s="48" t="s">
        <v>418</v>
      </c>
      <c r="D366" s="74" t="str">
        <f>IFERROR(VLOOKUP($C366,Favorites!$B:$R,2+D$1,FALSE),"---")</f>
        <v>---</v>
      </c>
      <c r="E366" s="74" t="str">
        <f>IFERROR(VLOOKUP($C366,Favorites!$B:$R,2+E$1,FALSE),"---")</f>
        <v>---</v>
      </c>
      <c r="F366" s="74" t="str">
        <f>IFERROR(VLOOKUP($C366,Favorites!$B:$R,2+F$1,FALSE),"---")</f>
        <v>---</v>
      </c>
      <c r="G366" s="74" t="str">
        <f>IFERROR(VLOOKUP($C366,Favorites!$B:$R,2+G$1,FALSE),"---")</f>
        <v>---</v>
      </c>
      <c r="H366" s="74" t="str">
        <f>IFERROR(VLOOKUP($C366,Favorites!$B:$R,2+H$1,FALSE),"---")</f>
        <v>---</v>
      </c>
      <c r="I366" s="74" t="str">
        <f>IFERROR(VLOOKUP($C366,Favorites!$B:$R,2+I$1,FALSE),"---")</f>
        <v>---</v>
      </c>
      <c r="J366" s="74" t="str">
        <f>IFERROR(VLOOKUP($C366,Favorites!$B:$R,2+J$1,FALSE),"---")</f>
        <v>---</v>
      </c>
      <c r="K366" s="74" t="str">
        <f>IFERROR(VLOOKUP($C366,Favorites!$B:$R,2+K$1,FALSE),"---")</f>
        <v>---</v>
      </c>
      <c r="L366" s="74" t="str">
        <f>IFERROR(VLOOKUP($C366,Favorites!$B:$R,2+L$1,FALSE),"---")</f>
        <v>---</v>
      </c>
      <c r="M366" s="74" t="str">
        <f>IFERROR(VLOOKUP($C366,Favorites!$B:$R,2+M$1,FALSE),"---")</f>
        <v>---</v>
      </c>
      <c r="N366" s="74" t="str">
        <f>IFERROR(VLOOKUP($C366,Favorites!$B:$R,2+N$1,FALSE),"---")</f>
        <v>---</v>
      </c>
      <c r="O366" s="74" t="str">
        <f>IFERROR(VLOOKUP($C366,Favorites!$B:$R,2+O$1,FALSE),"---")</f>
        <v>---</v>
      </c>
      <c r="P366" s="74" t="str">
        <f>IFERROR(VLOOKUP($C366,Favorites!$B:$R,2+P$1,FALSE),"---")</f>
        <v>---</v>
      </c>
      <c r="Q366" s="74" t="str">
        <f>IFERROR(VLOOKUP($C366,Favorites!$B:$R,2+Q$1,FALSE),"---")</f>
        <v>---</v>
      </c>
      <c r="R366" s="74" t="str">
        <f>IFERROR(VLOOKUP($C366,Favorites!$B:$R,2+R$1,FALSE),"---")</f>
        <v>---</v>
      </c>
      <c r="S366" s="53" t="s">
        <v>1583</v>
      </c>
      <c r="T366" t="str">
        <f t="shared" si="5"/>
        <v>---------------------------------------------</v>
      </c>
    </row>
    <row r="367" spans="2:20" x14ac:dyDescent="0.2">
      <c r="B367" s="53" t="str">
        <f>VLOOKUP(C367,Mon!A:B,2,FALSE)</f>
        <v>DARKMonte</v>
      </c>
      <c r="C367" s="48" t="s">
        <v>201</v>
      </c>
      <c r="D367" s="74" t="str">
        <f>IFERROR(VLOOKUP($C367,Favorites!$B:$R,2+D$1,FALSE),"---")</f>
        <v>---</v>
      </c>
      <c r="E367" s="74" t="str">
        <f>IFERROR(VLOOKUP($C367,Favorites!$B:$R,2+E$1,FALSE),"---")</f>
        <v>---</v>
      </c>
      <c r="F367" s="74" t="str">
        <f>IFERROR(VLOOKUP($C367,Favorites!$B:$R,2+F$1,FALSE),"---")</f>
        <v>---</v>
      </c>
      <c r="G367" s="74" t="str">
        <f>IFERROR(VLOOKUP($C367,Favorites!$B:$R,2+G$1,FALSE),"---")</f>
        <v>---</v>
      </c>
      <c r="H367" s="74" t="str">
        <f>IFERROR(VLOOKUP($C367,Favorites!$B:$R,2+H$1,FALSE),"---")</f>
        <v>---</v>
      </c>
      <c r="I367" s="74" t="str">
        <f>IFERROR(VLOOKUP($C367,Favorites!$B:$R,2+I$1,FALSE),"---")</f>
        <v>---</v>
      </c>
      <c r="J367" s="74" t="str">
        <f>IFERROR(VLOOKUP($C367,Favorites!$B:$R,2+J$1,FALSE),"---")</f>
        <v>---</v>
      </c>
      <c r="K367" s="74" t="str">
        <f>IFERROR(VLOOKUP($C367,Favorites!$B:$R,2+K$1,FALSE),"---")</f>
        <v>---</v>
      </c>
      <c r="L367" s="74" t="str">
        <f>IFERROR(VLOOKUP($C367,Favorites!$B:$R,2+L$1,FALSE),"---")</f>
        <v>---</v>
      </c>
      <c r="M367" s="74" t="str">
        <f>IFERROR(VLOOKUP($C367,Favorites!$B:$R,2+M$1,FALSE),"---")</f>
        <v>---</v>
      </c>
      <c r="N367" s="74" t="str">
        <f>IFERROR(VLOOKUP($C367,Favorites!$B:$R,2+N$1,FALSE),"---")</f>
        <v>---</v>
      </c>
      <c r="O367" s="74" t="str">
        <f>IFERROR(VLOOKUP($C367,Favorites!$B:$R,2+O$1,FALSE),"---")</f>
        <v>---</v>
      </c>
      <c r="P367" s="74" t="str">
        <f>IFERROR(VLOOKUP($C367,Favorites!$B:$R,2+P$1,FALSE),"---")</f>
        <v>---</v>
      </c>
      <c r="Q367" s="74" t="str">
        <f>IFERROR(VLOOKUP($C367,Favorites!$B:$R,2+Q$1,FALSE),"---")</f>
        <v>---</v>
      </c>
      <c r="R367" s="74" t="str">
        <f>IFERROR(VLOOKUP($C367,Favorites!$B:$R,2+R$1,FALSE),"---")</f>
        <v>---</v>
      </c>
      <c r="S367" s="53" t="s">
        <v>1583</v>
      </c>
      <c r="T367" t="str">
        <f t="shared" si="5"/>
        <v>---------------------------------------------</v>
      </c>
    </row>
    <row r="368" spans="2:20" x14ac:dyDescent="0.2">
      <c r="B368" s="53" t="str">
        <f>VLOOKUP(C368,Mon!A:B,2,FALSE)</f>
        <v>DARKMookwol</v>
      </c>
      <c r="C368" s="48" t="s">
        <v>27</v>
      </c>
      <c r="D368" s="74" t="str">
        <f>IFERROR(VLOOKUP($C368,Favorites!$B:$R,2+D$1,FALSE),"---")</f>
        <v>---</v>
      </c>
      <c r="E368" s="74" t="str">
        <f>IFERROR(VLOOKUP($C368,Favorites!$B:$R,2+E$1,FALSE),"---")</f>
        <v>---</v>
      </c>
      <c r="F368" s="74" t="str">
        <f>IFERROR(VLOOKUP($C368,Favorites!$B:$R,2+F$1,FALSE),"---")</f>
        <v>---</v>
      </c>
      <c r="G368" s="74" t="str">
        <f>IFERROR(VLOOKUP($C368,Favorites!$B:$R,2+G$1,FALSE),"---")</f>
        <v>---</v>
      </c>
      <c r="H368" s="74" t="str">
        <f>IFERROR(VLOOKUP($C368,Favorites!$B:$R,2+H$1,FALSE),"---")</f>
        <v>---</v>
      </c>
      <c r="I368" s="74" t="str">
        <f>IFERROR(VLOOKUP($C368,Favorites!$B:$R,2+I$1,FALSE),"---")</f>
        <v>---</v>
      </c>
      <c r="J368" s="74" t="str">
        <f>IFERROR(VLOOKUP($C368,Favorites!$B:$R,2+J$1,FALSE),"---")</f>
        <v>---</v>
      </c>
      <c r="K368" s="74" t="str">
        <f>IFERROR(VLOOKUP($C368,Favorites!$B:$R,2+K$1,FALSE),"---")</f>
        <v>---</v>
      </c>
      <c r="L368" s="74" t="str">
        <f>IFERROR(VLOOKUP($C368,Favorites!$B:$R,2+L$1,FALSE),"---")</f>
        <v>---</v>
      </c>
      <c r="M368" s="74" t="str">
        <f>IFERROR(VLOOKUP($C368,Favorites!$B:$R,2+M$1,FALSE),"---")</f>
        <v>---</v>
      </c>
      <c r="N368" s="74" t="str">
        <f>IFERROR(VLOOKUP($C368,Favorites!$B:$R,2+N$1,FALSE),"---")</f>
        <v>---</v>
      </c>
      <c r="O368" s="74" t="str">
        <f>IFERROR(VLOOKUP($C368,Favorites!$B:$R,2+O$1,FALSE),"---")</f>
        <v>---</v>
      </c>
      <c r="P368" s="74" t="str">
        <f>IFERROR(VLOOKUP($C368,Favorites!$B:$R,2+P$1,FALSE),"---")</f>
        <v>---</v>
      </c>
      <c r="Q368" s="74" t="str">
        <f>IFERROR(VLOOKUP($C368,Favorites!$B:$R,2+Q$1,FALSE),"---")</f>
        <v>---</v>
      </c>
      <c r="R368" s="74" t="str">
        <f>IFERROR(VLOOKUP($C368,Favorites!$B:$R,2+R$1,FALSE),"---")</f>
        <v>---</v>
      </c>
      <c r="S368" s="53" t="s">
        <v>1583</v>
      </c>
      <c r="T368" t="str">
        <f t="shared" si="5"/>
        <v>---------------------------------------------</v>
      </c>
    </row>
    <row r="369" spans="2:20" x14ac:dyDescent="0.2">
      <c r="B369" s="53" t="str">
        <f>VLOOKUP(C369,Mon!A:B,2,FALSE)</f>
        <v>WINDMoria</v>
      </c>
      <c r="C369" s="48" t="s">
        <v>713</v>
      </c>
      <c r="D369" s="74" t="str">
        <f>IFERROR(VLOOKUP($C369,Favorites!$B:$R,2+D$1,FALSE),"---")</f>
        <v>---</v>
      </c>
      <c r="E369" s="74" t="str">
        <f>IFERROR(VLOOKUP($C369,Favorites!$B:$R,2+E$1,FALSE),"---")</f>
        <v>---</v>
      </c>
      <c r="F369" s="74" t="str">
        <f>IFERROR(VLOOKUP($C369,Favorites!$B:$R,2+F$1,FALSE),"---")</f>
        <v>---</v>
      </c>
      <c r="G369" s="74" t="str">
        <f>IFERROR(VLOOKUP($C369,Favorites!$B:$R,2+G$1,FALSE),"---")</f>
        <v>---</v>
      </c>
      <c r="H369" s="74" t="str">
        <f>IFERROR(VLOOKUP($C369,Favorites!$B:$R,2+H$1,FALSE),"---")</f>
        <v>---</v>
      </c>
      <c r="I369" s="74" t="str">
        <f>IFERROR(VLOOKUP($C369,Favorites!$B:$R,2+I$1,FALSE),"---")</f>
        <v>---</v>
      </c>
      <c r="J369" s="74" t="str">
        <f>IFERROR(VLOOKUP($C369,Favorites!$B:$R,2+J$1,FALSE),"---")</f>
        <v>---</v>
      </c>
      <c r="K369" s="74" t="str">
        <f>IFERROR(VLOOKUP($C369,Favorites!$B:$R,2+K$1,FALSE),"---")</f>
        <v>---</v>
      </c>
      <c r="L369" s="74" t="str">
        <f>IFERROR(VLOOKUP($C369,Favorites!$B:$R,2+L$1,FALSE),"---")</f>
        <v>---</v>
      </c>
      <c r="M369" s="74" t="str">
        <f>IFERROR(VLOOKUP($C369,Favorites!$B:$R,2+M$1,FALSE),"---")</f>
        <v>---</v>
      </c>
      <c r="N369" s="74" t="str">
        <f>IFERROR(VLOOKUP($C369,Favorites!$B:$R,2+N$1,FALSE),"---")</f>
        <v>---</v>
      </c>
      <c r="O369" s="74" t="str">
        <f>IFERROR(VLOOKUP($C369,Favorites!$B:$R,2+O$1,FALSE),"---")</f>
        <v>---</v>
      </c>
      <c r="P369" s="74" t="str">
        <f>IFERROR(VLOOKUP($C369,Favorites!$B:$R,2+P$1,FALSE),"---")</f>
        <v>---</v>
      </c>
      <c r="Q369" s="74" t="str">
        <f>IFERROR(VLOOKUP($C369,Favorites!$B:$R,2+Q$1,FALSE),"---")</f>
        <v>---</v>
      </c>
      <c r="R369" s="74" t="str">
        <f>IFERROR(VLOOKUP($C369,Favorites!$B:$R,2+R$1,FALSE),"---")</f>
        <v>---</v>
      </c>
      <c r="S369" s="53" t="s">
        <v>1583</v>
      </c>
      <c r="T369" t="str">
        <f t="shared" si="5"/>
        <v>---------------------------------------------</v>
      </c>
    </row>
    <row r="370" spans="2:20" x14ac:dyDescent="0.2">
      <c r="B370" s="53" t="str">
        <f>VLOOKUP(C370,Mon!A:B,2,FALSE)</f>
        <v>WINDMorris</v>
      </c>
      <c r="C370" s="48" t="s">
        <v>203</v>
      </c>
      <c r="D370" s="74" t="str">
        <f>IFERROR(VLOOKUP($C370,Favorites!$B:$R,2+D$1,FALSE),"---")</f>
        <v>---</v>
      </c>
      <c r="E370" s="74" t="str">
        <f>IFERROR(VLOOKUP($C370,Favorites!$B:$R,2+E$1,FALSE),"---")</f>
        <v>---</v>
      </c>
      <c r="F370" s="74" t="str">
        <f>IFERROR(VLOOKUP($C370,Favorites!$B:$R,2+F$1,FALSE),"---")</f>
        <v>---</v>
      </c>
      <c r="G370" s="74" t="str">
        <f>IFERROR(VLOOKUP($C370,Favorites!$B:$R,2+G$1,FALSE),"---")</f>
        <v>---</v>
      </c>
      <c r="H370" s="74" t="str">
        <f>IFERROR(VLOOKUP($C370,Favorites!$B:$R,2+H$1,FALSE),"---")</f>
        <v>---</v>
      </c>
      <c r="I370" s="74" t="str">
        <f>IFERROR(VLOOKUP($C370,Favorites!$B:$R,2+I$1,FALSE),"---")</f>
        <v>---</v>
      </c>
      <c r="J370" s="74" t="str">
        <f>IFERROR(VLOOKUP($C370,Favorites!$B:$R,2+J$1,FALSE),"---")</f>
        <v>---</v>
      </c>
      <c r="K370" s="74" t="str">
        <f>IFERROR(VLOOKUP($C370,Favorites!$B:$R,2+K$1,FALSE),"---")</f>
        <v>---</v>
      </c>
      <c r="L370" s="74" t="str">
        <f>IFERROR(VLOOKUP($C370,Favorites!$B:$R,2+L$1,FALSE),"---")</f>
        <v>---</v>
      </c>
      <c r="M370" s="74" t="str">
        <f>IFERROR(VLOOKUP($C370,Favorites!$B:$R,2+M$1,FALSE),"---")</f>
        <v>---</v>
      </c>
      <c r="N370" s="74" t="str">
        <f>IFERROR(VLOOKUP($C370,Favorites!$B:$R,2+N$1,FALSE),"---")</f>
        <v>---</v>
      </c>
      <c r="O370" s="74" t="str">
        <f>IFERROR(VLOOKUP($C370,Favorites!$B:$R,2+O$1,FALSE),"---")</f>
        <v>---</v>
      </c>
      <c r="P370" s="74" t="str">
        <f>IFERROR(VLOOKUP($C370,Favorites!$B:$R,2+P$1,FALSE),"---")</f>
        <v>---</v>
      </c>
      <c r="Q370" s="74" t="str">
        <f>IFERROR(VLOOKUP($C370,Favorites!$B:$R,2+Q$1,FALSE),"---")</f>
        <v>---</v>
      </c>
      <c r="R370" s="74" t="str">
        <f>IFERROR(VLOOKUP($C370,Favorites!$B:$R,2+R$1,FALSE),"---")</f>
        <v>---</v>
      </c>
      <c r="S370" s="53" t="s">
        <v>1583</v>
      </c>
      <c r="T370" t="str">
        <f t="shared" si="5"/>
        <v>---------------------------------------------</v>
      </c>
    </row>
    <row r="371" spans="2:20" x14ac:dyDescent="0.2">
      <c r="B371" s="53" t="str">
        <f>VLOOKUP(C371,Mon!A:B,2,FALSE)</f>
        <v>FIRENaki</v>
      </c>
      <c r="C371" s="48" t="s">
        <v>611</v>
      </c>
      <c r="D371" s="74" t="str">
        <f>IFERROR(VLOOKUP($C371,Favorites!$B:$R,2+D$1,FALSE),"---")</f>
        <v>---</v>
      </c>
      <c r="E371" s="74" t="str">
        <f>IFERROR(VLOOKUP($C371,Favorites!$B:$R,2+E$1,FALSE),"---")</f>
        <v>---</v>
      </c>
      <c r="F371" s="74" t="str">
        <f>IFERROR(VLOOKUP($C371,Favorites!$B:$R,2+F$1,FALSE),"---")</f>
        <v>---</v>
      </c>
      <c r="G371" s="74" t="str">
        <f>IFERROR(VLOOKUP($C371,Favorites!$B:$R,2+G$1,FALSE),"---")</f>
        <v>---</v>
      </c>
      <c r="H371" s="74" t="str">
        <f>IFERROR(VLOOKUP($C371,Favorites!$B:$R,2+H$1,FALSE),"---")</f>
        <v>---</v>
      </c>
      <c r="I371" s="74" t="str">
        <f>IFERROR(VLOOKUP($C371,Favorites!$B:$R,2+I$1,FALSE),"---")</f>
        <v>---</v>
      </c>
      <c r="J371" s="74" t="str">
        <f>IFERROR(VLOOKUP($C371,Favorites!$B:$R,2+J$1,FALSE),"---")</f>
        <v>---</v>
      </c>
      <c r="K371" s="74" t="str">
        <f>IFERROR(VLOOKUP($C371,Favorites!$B:$R,2+K$1,FALSE),"---")</f>
        <v>---</v>
      </c>
      <c r="L371" s="74" t="str">
        <f>IFERROR(VLOOKUP($C371,Favorites!$B:$R,2+L$1,FALSE),"---")</f>
        <v>---</v>
      </c>
      <c r="M371" s="74" t="str">
        <f>IFERROR(VLOOKUP($C371,Favorites!$B:$R,2+M$1,FALSE),"---")</f>
        <v>---</v>
      </c>
      <c r="N371" s="74" t="str">
        <f>IFERROR(VLOOKUP($C371,Favorites!$B:$R,2+N$1,FALSE),"---")</f>
        <v>---</v>
      </c>
      <c r="O371" s="74" t="str">
        <f>IFERROR(VLOOKUP($C371,Favorites!$B:$R,2+O$1,FALSE),"---")</f>
        <v>---</v>
      </c>
      <c r="P371" s="74" t="str">
        <f>IFERROR(VLOOKUP($C371,Favorites!$B:$R,2+P$1,FALSE),"---")</f>
        <v>---</v>
      </c>
      <c r="Q371" s="74" t="str">
        <f>IFERROR(VLOOKUP($C371,Favorites!$B:$R,2+Q$1,FALSE),"---")</f>
        <v>---</v>
      </c>
      <c r="R371" s="74" t="str">
        <f>IFERROR(VLOOKUP($C371,Favorites!$B:$R,2+R$1,FALSE),"---")</f>
        <v>---</v>
      </c>
      <c r="S371" s="53" t="s">
        <v>1583</v>
      </c>
      <c r="T371" t="str">
        <f t="shared" si="5"/>
        <v>---------------------------------------------</v>
      </c>
    </row>
    <row r="372" spans="2:20" x14ac:dyDescent="0.2">
      <c r="B372" s="53" t="str">
        <f>VLOOKUP(C372,Mon!A:B,2,FALSE)</f>
        <v>WINDNamib</v>
      </c>
      <c r="C372" s="48" t="s">
        <v>578</v>
      </c>
      <c r="D372" s="74" t="str">
        <f>IFERROR(VLOOKUP($C372,Favorites!$B:$R,2+D$1,FALSE),"---")</f>
        <v>---</v>
      </c>
      <c r="E372" s="74" t="str">
        <f>IFERROR(VLOOKUP($C372,Favorites!$B:$R,2+E$1,FALSE),"---")</f>
        <v>---</v>
      </c>
      <c r="F372" s="74" t="str">
        <f>IFERROR(VLOOKUP($C372,Favorites!$B:$R,2+F$1,FALSE),"---")</f>
        <v>---</v>
      </c>
      <c r="G372" s="74" t="str">
        <f>IFERROR(VLOOKUP($C372,Favorites!$B:$R,2+G$1,FALSE),"---")</f>
        <v>---</v>
      </c>
      <c r="H372" s="74" t="str">
        <f>IFERROR(VLOOKUP($C372,Favorites!$B:$R,2+H$1,FALSE),"---")</f>
        <v>---</v>
      </c>
      <c r="I372" s="74" t="str">
        <f>IFERROR(VLOOKUP($C372,Favorites!$B:$R,2+I$1,FALSE),"---")</f>
        <v>---</v>
      </c>
      <c r="J372" s="74" t="str">
        <f>IFERROR(VLOOKUP($C372,Favorites!$B:$R,2+J$1,FALSE),"---")</f>
        <v>---</v>
      </c>
      <c r="K372" s="74" t="str">
        <f>IFERROR(VLOOKUP($C372,Favorites!$B:$R,2+K$1,FALSE),"---")</f>
        <v>---</v>
      </c>
      <c r="L372" s="74" t="str">
        <f>IFERROR(VLOOKUP($C372,Favorites!$B:$R,2+L$1,FALSE),"---")</f>
        <v>---</v>
      </c>
      <c r="M372" s="74" t="str">
        <f>IFERROR(VLOOKUP($C372,Favorites!$B:$R,2+M$1,FALSE),"---")</f>
        <v>---</v>
      </c>
      <c r="N372" s="74" t="str">
        <f>IFERROR(VLOOKUP($C372,Favorites!$B:$R,2+N$1,FALSE),"---")</f>
        <v>---</v>
      </c>
      <c r="O372" s="74" t="str">
        <f>IFERROR(VLOOKUP($C372,Favorites!$B:$R,2+O$1,FALSE),"---")</f>
        <v>---</v>
      </c>
      <c r="P372" s="74" t="str">
        <f>IFERROR(VLOOKUP($C372,Favorites!$B:$R,2+P$1,FALSE),"---")</f>
        <v>---</v>
      </c>
      <c r="Q372" s="74" t="str">
        <f>IFERROR(VLOOKUP($C372,Favorites!$B:$R,2+Q$1,FALSE),"---")</f>
        <v>---</v>
      </c>
      <c r="R372" s="74" t="str">
        <f>IFERROR(VLOOKUP($C372,Favorites!$B:$R,2+R$1,FALSE),"---")</f>
        <v>---</v>
      </c>
      <c r="S372" s="53" t="s">
        <v>1583</v>
      </c>
      <c r="T372" t="str">
        <f t="shared" si="5"/>
        <v>---------------------------------------------</v>
      </c>
    </row>
    <row r="373" spans="2:20" x14ac:dyDescent="0.2">
      <c r="B373" s="53" t="str">
        <f>VLOOKUP(C373,Mon!A:B,2,FALSE)</f>
        <v>FIRENangrim</v>
      </c>
      <c r="C373" s="48" t="s">
        <v>617</v>
      </c>
      <c r="D373" s="74" t="str">
        <f>IFERROR(VLOOKUP($C373,Favorites!$B:$R,2+D$1,FALSE),"---")</f>
        <v>---</v>
      </c>
      <c r="E373" s="74" t="str">
        <f>IFERROR(VLOOKUP($C373,Favorites!$B:$R,2+E$1,FALSE),"---")</f>
        <v>---</v>
      </c>
      <c r="F373" s="74" t="str">
        <f>IFERROR(VLOOKUP($C373,Favorites!$B:$R,2+F$1,FALSE),"---")</f>
        <v>---</v>
      </c>
      <c r="G373" s="74" t="str">
        <f>IFERROR(VLOOKUP($C373,Favorites!$B:$R,2+G$1,FALSE),"---")</f>
        <v>---</v>
      </c>
      <c r="H373" s="74" t="str">
        <f>IFERROR(VLOOKUP($C373,Favorites!$B:$R,2+H$1,FALSE),"---")</f>
        <v>---</v>
      </c>
      <c r="I373" s="74" t="str">
        <f>IFERROR(VLOOKUP($C373,Favorites!$B:$R,2+I$1,FALSE),"---")</f>
        <v>---</v>
      </c>
      <c r="J373" s="74" t="str">
        <f>IFERROR(VLOOKUP($C373,Favorites!$B:$R,2+J$1,FALSE),"---")</f>
        <v>---</v>
      </c>
      <c r="K373" s="74" t="str">
        <f>IFERROR(VLOOKUP($C373,Favorites!$B:$R,2+K$1,FALSE),"---")</f>
        <v>---</v>
      </c>
      <c r="L373" s="74" t="str">
        <f>IFERROR(VLOOKUP($C373,Favorites!$B:$R,2+L$1,FALSE),"---")</f>
        <v>---</v>
      </c>
      <c r="M373" s="74" t="str">
        <f>IFERROR(VLOOKUP($C373,Favorites!$B:$R,2+M$1,FALSE),"---")</f>
        <v>---</v>
      </c>
      <c r="N373" s="74" t="str">
        <f>IFERROR(VLOOKUP($C373,Favorites!$B:$R,2+N$1,FALSE),"---")</f>
        <v>---</v>
      </c>
      <c r="O373" s="74" t="str">
        <f>IFERROR(VLOOKUP($C373,Favorites!$B:$R,2+O$1,FALSE),"---")</f>
        <v>---</v>
      </c>
      <c r="P373" s="74" t="str">
        <f>IFERROR(VLOOKUP($C373,Favorites!$B:$R,2+P$1,FALSE),"---")</f>
        <v>---</v>
      </c>
      <c r="Q373" s="74" t="str">
        <f>IFERROR(VLOOKUP($C373,Favorites!$B:$R,2+Q$1,FALSE),"---")</f>
        <v>---</v>
      </c>
      <c r="R373" s="74" t="str">
        <f>IFERROR(VLOOKUP($C373,Favorites!$B:$R,2+R$1,FALSE),"---")</f>
        <v>---</v>
      </c>
      <c r="S373" s="53" t="s">
        <v>1583</v>
      </c>
      <c r="T373" t="str">
        <f t="shared" si="5"/>
        <v>---------------------------------------------</v>
      </c>
    </row>
    <row r="374" spans="2:20" x14ac:dyDescent="0.2">
      <c r="B374" s="53" t="str">
        <f>VLOOKUP(C374,Mon!A:B,2,FALSE)</f>
        <v>WINDNaomi</v>
      </c>
      <c r="C374" s="48" t="s">
        <v>695</v>
      </c>
      <c r="D374" s="74" t="str">
        <f>IFERROR(VLOOKUP($C374,Favorites!$B:$R,2+D$1,FALSE),"---")</f>
        <v>---</v>
      </c>
      <c r="E374" s="74" t="str">
        <f>IFERROR(VLOOKUP($C374,Favorites!$B:$R,2+E$1,FALSE),"---")</f>
        <v>---</v>
      </c>
      <c r="F374" s="74" t="str">
        <f>IFERROR(VLOOKUP($C374,Favorites!$B:$R,2+F$1,FALSE),"---")</f>
        <v>---</v>
      </c>
      <c r="G374" s="74" t="str">
        <f>IFERROR(VLOOKUP($C374,Favorites!$B:$R,2+G$1,FALSE),"---")</f>
        <v>---</v>
      </c>
      <c r="H374" s="74" t="str">
        <f>IFERROR(VLOOKUP($C374,Favorites!$B:$R,2+H$1,FALSE),"---")</f>
        <v>---</v>
      </c>
      <c r="I374" s="74" t="str">
        <f>IFERROR(VLOOKUP($C374,Favorites!$B:$R,2+I$1,FALSE),"---")</f>
        <v>---</v>
      </c>
      <c r="J374" s="74" t="str">
        <f>IFERROR(VLOOKUP($C374,Favorites!$B:$R,2+J$1,FALSE),"---")</f>
        <v>---</v>
      </c>
      <c r="K374" s="74" t="str">
        <f>IFERROR(VLOOKUP($C374,Favorites!$B:$R,2+K$1,FALSE),"---")</f>
        <v>---</v>
      </c>
      <c r="L374" s="74" t="str">
        <f>IFERROR(VLOOKUP($C374,Favorites!$B:$R,2+L$1,FALSE),"---")</f>
        <v>---</v>
      </c>
      <c r="M374" s="74" t="str">
        <f>IFERROR(VLOOKUP($C374,Favorites!$B:$R,2+M$1,FALSE),"---")</f>
        <v>---</v>
      </c>
      <c r="N374" s="74" t="str">
        <f>IFERROR(VLOOKUP($C374,Favorites!$B:$R,2+N$1,FALSE),"---")</f>
        <v>---</v>
      </c>
      <c r="O374" s="74" t="str">
        <f>IFERROR(VLOOKUP($C374,Favorites!$B:$R,2+O$1,FALSE),"---")</f>
        <v>---</v>
      </c>
      <c r="P374" s="74" t="str">
        <f>IFERROR(VLOOKUP($C374,Favorites!$B:$R,2+P$1,FALSE),"---")</f>
        <v>---</v>
      </c>
      <c r="Q374" s="74" t="str">
        <f>IFERROR(VLOOKUP($C374,Favorites!$B:$R,2+Q$1,FALSE),"---")</f>
        <v>---</v>
      </c>
      <c r="R374" s="74" t="str">
        <f>IFERROR(VLOOKUP($C374,Favorites!$B:$R,2+R$1,FALSE),"---")</f>
        <v>---</v>
      </c>
      <c r="S374" s="53" t="s">
        <v>1583</v>
      </c>
      <c r="T374" t="str">
        <f t="shared" si="5"/>
        <v>---------------------------------------------</v>
      </c>
    </row>
    <row r="375" spans="2:20" x14ac:dyDescent="0.2">
      <c r="B375" s="53" t="str">
        <f>VLOOKUP(C375,Mon!A:B,2,FALSE)</f>
        <v>LIGHTNarsha</v>
      </c>
      <c r="C375" s="48" t="s">
        <v>43</v>
      </c>
      <c r="D375" s="74" t="str">
        <f>IFERROR(VLOOKUP($C375,Favorites!$B:$R,2+D$1,FALSE),"---")</f>
        <v>---</v>
      </c>
      <c r="E375" s="74" t="str">
        <f>IFERROR(VLOOKUP($C375,Favorites!$B:$R,2+E$1,FALSE),"---")</f>
        <v>---</v>
      </c>
      <c r="F375" s="74" t="str">
        <f>IFERROR(VLOOKUP($C375,Favorites!$B:$R,2+F$1,FALSE),"---")</f>
        <v>---</v>
      </c>
      <c r="G375" s="74" t="str">
        <f>IFERROR(VLOOKUP($C375,Favorites!$B:$R,2+G$1,FALSE),"---")</f>
        <v>---</v>
      </c>
      <c r="H375" s="74" t="str">
        <f>IFERROR(VLOOKUP($C375,Favorites!$B:$R,2+H$1,FALSE),"---")</f>
        <v>---</v>
      </c>
      <c r="I375" s="74" t="str">
        <f>IFERROR(VLOOKUP($C375,Favorites!$B:$R,2+I$1,FALSE),"---")</f>
        <v>---</v>
      </c>
      <c r="J375" s="74" t="str">
        <f>IFERROR(VLOOKUP($C375,Favorites!$B:$R,2+J$1,FALSE),"---")</f>
        <v>---</v>
      </c>
      <c r="K375" s="74" t="str">
        <f>IFERROR(VLOOKUP($C375,Favorites!$B:$R,2+K$1,FALSE),"---")</f>
        <v>---</v>
      </c>
      <c r="L375" s="74" t="str">
        <f>IFERROR(VLOOKUP($C375,Favorites!$B:$R,2+L$1,FALSE),"---")</f>
        <v>---</v>
      </c>
      <c r="M375" s="74" t="str">
        <f>IFERROR(VLOOKUP($C375,Favorites!$B:$R,2+M$1,FALSE),"---")</f>
        <v>---</v>
      </c>
      <c r="N375" s="74" t="str">
        <f>IFERROR(VLOOKUP($C375,Favorites!$B:$R,2+N$1,FALSE),"---")</f>
        <v>---</v>
      </c>
      <c r="O375" s="74" t="str">
        <f>IFERROR(VLOOKUP($C375,Favorites!$B:$R,2+O$1,FALSE),"---")</f>
        <v>---</v>
      </c>
      <c r="P375" s="74" t="str">
        <f>IFERROR(VLOOKUP($C375,Favorites!$B:$R,2+P$1,FALSE),"---")</f>
        <v>---</v>
      </c>
      <c r="Q375" s="74" t="str">
        <f>IFERROR(VLOOKUP($C375,Favorites!$B:$R,2+Q$1,FALSE),"---")</f>
        <v>---</v>
      </c>
      <c r="R375" s="74" t="str">
        <f>IFERROR(VLOOKUP($C375,Favorites!$B:$R,2+R$1,FALSE),"---")</f>
        <v>---</v>
      </c>
      <c r="S375" s="53" t="s">
        <v>1583</v>
      </c>
      <c r="T375" t="str">
        <f t="shared" si="5"/>
        <v>---------------------------------------------</v>
      </c>
    </row>
    <row r="376" spans="2:20" x14ac:dyDescent="0.2">
      <c r="B376" s="53" t="str">
        <f>VLOOKUP(C376,Mon!A:B,2,FALSE)</f>
        <v>LIGHTNatalie</v>
      </c>
      <c r="C376" s="48" t="s">
        <v>406</v>
      </c>
      <c r="D376" s="74" t="str">
        <f>IFERROR(VLOOKUP($C376,Favorites!$B:$R,2+D$1,FALSE),"---")</f>
        <v>---</v>
      </c>
      <c r="E376" s="74" t="str">
        <f>IFERROR(VLOOKUP($C376,Favorites!$B:$R,2+E$1,FALSE),"---")</f>
        <v>---</v>
      </c>
      <c r="F376" s="74" t="str">
        <f>IFERROR(VLOOKUP($C376,Favorites!$B:$R,2+F$1,FALSE),"---")</f>
        <v>---</v>
      </c>
      <c r="G376" s="74" t="str">
        <f>IFERROR(VLOOKUP($C376,Favorites!$B:$R,2+G$1,FALSE),"---")</f>
        <v>---</v>
      </c>
      <c r="H376" s="74" t="str">
        <f>IFERROR(VLOOKUP($C376,Favorites!$B:$R,2+H$1,FALSE),"---")</f>
        <v>---</v>
      </c>
      <c r="I376" s="74" t="str">
        <f>IFERROR(VLOOKUP($C376,Favorites!$B:$R,2+I$1,FALSE),"---")</f>
        <v>---</v>
      </c>
      <c r="J376" s="74" t="str">
        <f>IFERROR(VLOOKUP($C376,Favorites!$B:$R,2+J$1,FALSE),"---")</f>
        <v>---</v>
      </c>
      <c r="K376" s="74" t="str">
        <f>IFERROR(VLOOKUP($C376,Favorites!$B:$R,2+K$1,FALSE),"---")</f>
        <v>---</v>
      </c>
      <c r="L376" s="74" t="str">
        <f>IFERROR(VLOOKUP($C376,Favorites!$B:$R,2+L$1,FALSE),"---")</f>
        <v>---</v>
      </c>
      <c r="M376" s="74" t="str">
        <f>IFERROR(VLOOKUP($C376,Favorites!$B:$R,2+M$1,FALSE),"---")</f>
        <v>---</v>
      </c>
      <c r="N376" s="74" t="str">
        <f>IFERROR(VLOOKUP($C376,Favorites!$B:$R,2+N$1,FALSE),"---")</f>
        <v>---</v>
      </c>
      <c r="O376" s="74" t="str">
        <f>IFERROR(VLOOKUP($C376,Favorites!$B:$R,2+O$1,FALSE),"---")</f>
        <v>---</v>
      </c>
      <c r="P376" s="74" t="str">
        <f>IFERROR(VLOOKUP($C376,Favorites!$B:$R,2+P$1,FALSE),"---")</f>
        <v>---</v>
      </c>
      <c r="Q376" s="74" t="str">
        <f>IFERROR(VLOOKUP($C376,Favorites!$B:$R,2+Q$1,FALSE),"---")</f>
        <v>---</v>
      </c>
      <c r="R376" s="74" t="str">
        <f>IFERROR(VLOOKUP($C376,Favorites!$B:$R,2+R$1,FALSE),"---")</f>
        <v>---</v>
      </c>
      <c r="S376" s="53" t="s">
        <v>1583</v>
      </c>
      <c r="T376" t="str">
        <f t="shared" si="5"/>
        <v>---------------------------------------------</v>
      </c>
    </row>
    <row r="377" spans="2:20" x14ac:dyDescent="0.2">
      <c r="B377" s="53" t="str">
        <f>VLOOKUP(C377,Mon!A:B,2,FALSE)</f>
        <v>LIGHTNeal</v>
      </c>
      <c r="C377" s="48" t="s">
        <v>763</v>
      </c>
      <c r="D377" s="74" t="str">
        <f>IFERROR(VLOOKUP($C377,Favorites!$B:$R,2+D$1,FALSE),"---")</f>
        <v>---</v>
      </c>
      <c r="E377" s="74" t="str">
        <f>IFERROR(VLOOKUP($C377,Favorites!$B:$R,2+E$1,FALSE),"---")</f>
        <v>---</v>
      </c>
      <c r="F377" s="74" t="str">
        <f>IFERROR(VLOOKUP($C377,Favorites!$B:$R,2+F$1,FALSE),"---")</f>
        <v>---</v>
      </c>
      <c r="G377" s="74" t="str">
        <f>IFERROR(VLOOKUP($C377,Favorites!$B:$R,2+G$1,FALSE),"---")</f>
        <v>---</v>
      </c>
      <c r="H377" s="74" t="str">
        <f>IFERROR(VLOOKUP($C377,Favorites!$B:$R,2+H$1,FALSE),"---")</f>
        <v>---</v>
      </c>
      <c r="I377" s="74" t="str">
        <f>IFERROR(VLOOKUP($C377,Favorites!$B:$R,2+I$1,FALSE),"---")</f>
        <v>---</v>
      </c>
      <c r="J377" s="74" t="str">
        <f>IFERROR(VLOOKUP($C377,Favorites!$B:$R,2+J$1,FALSE),"---")</f>
        <v>---</v>
      </c>
      <c r="K377" s="74" t="str">
        <f>IFERROR(VLOOKUP($C377,Favorites!$B:$R,2+K$1,FALSE),"---")</f>
        <v>---</v>
      </c>
      <c r="L377" s="74" t="str">
        <f>IFERROR(VLOOKUP($C377,Favorites!$B:$R,2+L$1,FALSE),"---")</f>
        <v>---</v>
      </c>
      <c r="M377" s="74" t="str">
        <f>IFERROR(VLOOKUP($C377,Favorites!$B:$R,2+M$1,FALSE),"---")</f>
        <v>---</v>
      </c>
      <c r="N377" s="74" t="str">
        <f>IFERROR(VLOOKUP($C377,Favorites!$B:$R,2+N$1,FALSE),"---")</f>
        <v>---</v>
      </c>
      <c r="O377" s="74" t="str">
        <f>IFERROR(VLOOKUP($C377,Favorites!$B:$R,2+O$1,FALSE),"---")</f>
        <v>---</v>
      </c>
      <c r="P377" s="74" t="str">
        <f>IFERROR(VLOOKUP($C377,Favorites!$B:$R,2+P$1,FALSE),"---")</f>
        <v>---</v>
      </c>
      <c r="Q377" s="74" t="str">
        <f>IFERROR(VLOOKUP($C377,Favorites!$B:$R,2+Q$1,FALSE),"---")</f>
        <v>---</v>
      </c>
      <c r="R377" s="74" t="str">
        <f>IFERROR(VLOOKUP($C377,Favorites!$B:$R,2+R$1,FALSE),"---")</f>
        <v>---</v>
      </c>
      <c r="S377" s="53" t="s">
        <v>1583</v>
      </c>
      <c r="T377" t="str">
        <f t="shared" si="5"/>
        <v>---------------------------------------------</v>
      </c>
    </row>
    <row r="378" spans="2:20" x14ac:dyDescent="0.2">
      <c r="B378" s="53" t="str">
        <f>VLOOKUP(C378,Mon!A:B,2,FALSE)</f>
        <v>DARKNephthys</v>
      </c>
      <c r="C378" s="48" t="s">
        <v>249</v>
      </c>
      <c r="D378" s="74" t="str">
        <f>IFERROR(VLOOKUP($C378,Favorites!$B:$R,2+D$1,FALSE),"---")</f>
        <v>---</v>
      </c>
      <c r="E378" s="74" t="str">
        <f>IFERROR(VLOOKUP($C378,Favorites!$B:$R,2+E$1,FALSE),"---")</f>
        <v>---</v>
      </c>
      <c r="F378" s="74" t="str">
        <f>IFERROR(VLOOKUP($C378,Favorites!$B:$R,2+F$1,FALSE),"---")</f>
        <v>---</v>
      </c>
      <c r="G378" s="74" t="str">
        <f>IFERROR(VLOOKUP($C378,Favorites!$B:$R,2+G$1,FALSE),"---")</f>
        <v>---</v>
      </c>
      <c r="H378" s="74" t="str">
        <f>IFERROR(VLOOKUP($C378,Favorites!$B:$R,2+H$1,FALSE),"---")</f>
        <v>---</v>
      </c>
      <c r="I378" s="74" t="str">
        <f>IFERROR(VLOOKUP($C378,Favorites!$B:$R,2+I$1,FALSE),"---")</f>
        <v>---</v>
      </c>
      <c r="J378" s="74" t="str">
        <f>IFERROR(VLOOKUP($C378,Favorites!$B:$R,2+J$1,FALSE),"---")</f>
        <v>---</v>
      </c>
      <c r="K378" s="74" t="str">
        <f>IFERROR(VLOOKUP($C378,Favorites!$B:$R,2+K$1,FALSE),"---")</f>
        <v>---</v>
      </c>
      <c r="L378" s="74" t="str">
        <f>IFERROR(VLOOKUP($C378,Favorites!$B:$R,2+L$1,FALSE),"---")</f>
        <v>---</v>
      </c>
      <c r="M378" s="74" t="str">
        <f>IFERROR(VLOOKUP($C378,Favorites!$B:$R,2+M$1,FALSE),"---")</f>
        <v>---</v>
      </c>
      <c r="N378" s="74" t="str">
        <f>IFERROR(VLOOKUP($C378,Favorites!$B:$R,2+N$1,FALSE),"---")</f>
        <v>---</v>
      </c>
      <c r="O378" s="74" t="str">
        <f>IFERROR(VLOOKUP($C378,Favorites!$B:$R,2+O$1,FALSE),"---")</f>
        <v>---</v>
      </c>
      <c r="P378" s="74" t="str">
        <f>IFERROR(VLOOKUP($C378,Favorites!$B:$R,2+P$1,FALSE),"---")</f>
        <v>---</v>
      </c>
      <c r="Q378" s="74" t="str">
        <f>IFERROR(VLOOKUP($C378,Favorites!$B:$R,2+Q$1,FALSE),"---")</f>
        <v>---</v>
      </c>
      <c r="R378" s="74" t="str">
        <f>IFERROR(VLOOKUP($C378,Favorites!$B:$R,2+R$1,FALSE),"---")</f>
        <v>---</v>
      </c>
      <c r="S378" s="53" t="s">
        <v>1583</v>
      </c>
      <c r="T378" t="str">
        <f t="shared" si="5"/>
        <v>---------------------------------------------</v>
      </c>
    </row>
    <row r="379" spans="2:20" x14ac:dyDescent="0.2">
      <c r="B379" s="53" t="str">
        <f>VLOOKUP(C379,Mon!A:B,2,FALSE)</f>
        <v>WATERNickel</v>
      </c>
      <c r="C379" s="48" t="s">
        <v>652</v>
      </c>
      <c r="D379" s="74" t="str">
        <f>IFERROR(VLOOKUP($C379,Favorites!$B:$R,2+D$1,FALSE),"---")</f>
        <v>---</v>
      </c>
      <c r="E379" s="74" t="str">
        <f>IFERROR(VLOOKUP($C379,Favorites!$B:$R,2+E$1,FALSE),"---")</f>
        <v>---</v>
      </c>
      <c r="F379" s="74" t="str">
        <f>IFERROR(VLOOKUP($C379,Favorites!$B:$R,2+F$1,FALSE),"---")</f>
        <v>---</v>
      </c>
      <c r="G379" s="74" t="str">
        <f>IFERROR(VLOOKUP($C379,Favorites!$B:$R,2+G$1,FALSE),"---")</f>
        <v>---</v>
      </c>
      <c r="H379" s="74" t="str">
        <f>IFERROR(VLOOKUP($C379,Favorites!$B:$R,2+H$1,FALSE),"---")</f>
        <v>---</v>
      </c>
      <c r="I379" s="74" t="str">
        <f>IFERROR(VLOOKUP($C379,Favorites!$B:$R,2+I$1,FALSE),"---")</f>
        <v>---</v>
      </c>
      <c r="J379" s="74" t="str">
        <f>IFERROR(VLOOKUP($C379,Favorites!$B:$R,2+J$1,FALSE),"---")</f>
        <v>---</v>
      </c>
      <c r="K379" s="74" t="str">
        <f>IFERROR(VLOOKUP($C379,Favorites!$B:$R,2+K$1,FALSE),"---")</f>
        <v>---</v>
      </c>
      <c r="L379" s="74" t="str">
        <f>IFERROR(VLOOKUP($C379,Favorites!$B:$R,2+L$1,FALSE),"---")</f>
        <v>---</v>
      </c>
      <c r="M379" s="74" t="str">
        <f>IFERROR(VLOOKUP($C379,Favorites!$B:$R,2+M$1,FALSE),"---")</f>
        <v>---</v>
      </c>
      <c r="N379" s="74" t="str">
        <f>IFERROR(VLOOKUP($C379,Favorites!$B:$R,2+N$1,FALSE),"---")</f>
        <v>---</v>
      </c>
      <c r="O379" s="74" t="str">
        <f>IFERROR(VLOOKUP($C379,Favorites!$B:$R,2+O$1,FALSE),"---")</f>
        <v>---</v>
      </c>
      <c r="P379" s="74" t="str">
        <f>IFERROR(VLOOKUP($C379,Favorites!$B:$R,2+P$1,FALSE),"---")</f>
        <v>---</v>
      </c>
      <c r="Q379" s="74" t="str">
        <f>IFERROR(VLOOKUP($C379,Favorites!$B:$R,2+Q$1,FALSE),"---")</f>
        <v>---</v>
      </c>
      <c r="R379" s="74" t="str">
        <f>IFERROR(VLOOKUP($C379,Favorites!$B:$R,2+R$1,FALSE),"---")</f>
        <v>---</v>
      </c>
      <c r="S379" s="53" t="s">
        <v>1583</v>
      </c>
      <c r="T379" t="str">
        <f t="shared" si="5"/>
        <v>---------------------------------------------</v>
      </c>
    </row>
    <row r="380" spans="2:20" x14ac:dyDescent="0.2">
      <c r="B380" s="53" t="str">
        <f>VLOOKUP(C380,Mon!A:B,2,FALSE)</f>
        <v>DARKNicki</v>
      </c>
      <c r="C380" s="48" t="s">
        <v>330</v>
      </c>
      <c r="D380" s="74" t="str">
        <f>IFERROR(VLOOKUP($C380,Favorites!$B:$R,2+D$1,FALSE),"---")</f>
        <v>---</v>
      </c>
      <c r="E380" s="74" t="str">
        <f>IFERROR(VLOOKUP($C380,Favorites!$B:$R,2+E$1,FALSE),"---")</f>
        <v>---</v>
      </c>
      <c r="F380" s="74" t="str">
        <f>IFERROR(VLOOKUP($C380,Favorites!$B:$R,2+F$1,FALSE),"---")</f>
        <v>---</v>
      </c>
      <c r="G380" s="74" t="str">
        <f>IFERROR(VLOOKUP($C380,Favorites!$B:$R,2+G$1,FALSE),"---")</f>
        <v>---</v>
      </c>
      <c r="H380" s="74" t="str">
        <f>IFERROR(VLOOKUP($C380,Favorites!$B:$R,2+H$1,FALSE),"---")</f>
        <v>---</v>
      </c>
      <c r="I380" s="74" t="str">
        <f>IFERROR(VLOOKUP($C380,Favorites!$B:$R,2+I$1,FALSE),"---")</f>
        <v>---</v>
      </c>
      <c r="J380" s="74" t="str">
        <f>IFERROR(VLOOKUP($C380,Favorites!$B:$R,2+J$1,FALSE),"---")</f>
        <v>---</v>
      </c>
      <c r="K380" s="74" t="str">
        <f>IFERROR(VLOOKUP($C380,Favorites!$B:$R,2+K$1,FALSE),"---")</f>
        <v>---</v>
      </c>
      <c r="L380" s="74" t="str">
        <f>IFERROR(VLOOKUP($C380,Favorites!$B:$R,2+L$1,FALSE),"---")</f>
        <v>---</v>
      </c>
      <c r="M380" s="74" t="str">
        <f>IFERROR(VLOOKUP($C380,Favorites!$B:$R,2+M$1,FALSE),"---")</f>
        <v>---</v>
      </c>
      <c r="N380" s="74" t="str">
        <f>IFERROR(VLOOKUP($C380,Favorites!$B:$R,2+N$1,FALSE),"---")</f>
        <v>---</v>
      </c>
      <c r="O380" s="74" t="str">
        <f>IFERROR(VLOOKUP($C380,Favorites!$B:$R,2+O$1,FALSE),"---")</f>
        <v>---</v>
      </c>
      <c r="P380" s="74" t="str">
        <f>IFERROR(VLOOKUP($C380,Favorites!$B:$R,2+P$1,FALSE),"---")</f>
        <v>---</v>
      </c>
      <c r="Q380" s="74" t="str">
        <f>IFERROR(VLOOKUP($C380,Favorites!$B:$R,2+Q$1,FALSE),"---")</f>
        <v>---</v>
      </c>
      <c r="R380" s="74" t="str">
        <f>IFERROR(VLOOKUP($C380,Favorites!$B:$R,2+R$1,FALSE),"---")</f>
        <v>---</v>
      </c>
      <c r="S380" s="53" t="s">
        <v>1583</v>
      </c>
      <c r="T380" t="str">
        <f t="shared" si="5"/>
        <v>---------------------------------------------</v>
      </c>
    </row>
    <row r="381" spans="2:20" x14ac:dyDescent="0.2">
      <c r="B381" s="53" t="str">
        <f>VLOOKUP(C381,Mon!A:B,2,FALSE)</f>
        <v>LIGHTNigong</v>
      </c>
      <c r="C381" s="48" t="s">
        <v>277</v>
      </c>
      <c r="D381" s="74" t="str">
        <f>IFERROR(VLOOKUP($C381,Favorites!$B:$R,2+D$1,FALSE),"---")</f>
        <v>---</v>
      </c>
      <c r="E381" s="74" t="str">
        <f>IFERROR(VLOOKUP($C381,Favorites!$B:$R,2+E$1,FALSE),"---")</f>
        <v>---</v>
      </c>
      <c r="F381" s="74" t="str">
        <f>IFERROR(VLOOKUP($C381,Favorites!$B:$R,2+F$1,FALSE),"---")</f>
        <v>---</v>
      </c>
      <c r="G381" s="74" t="str">
        <f>IFERROR(VLOOKUP($C381,Favorites!$B:$R,2+G$1,FALSE),"---")</f>
        <v>---</v>
      </c>
      <c r="H381" s="74" t="str">
        <f>IFERROR(VLOOKUP($C381,Favorites!$B:$R,2+H$1,FALSE),"---")</f>
        <v>---</v>
      </c>
      <c r="I381" s="74" t="str">
        <f>IFERROR(VLOOKUP($C381,Favorites!$B:$R,2+I$1,FALSE),"---")</f>
        <v>---</v>
      </c>
      <c r="J381" s="74" t="str">
        <f>IFERROR(VLOOKUP($C381,Favorites!$B:$R,2+J$1,FALSE),"---")</f>
        <v>---</v>
      </c>
      <c r="K381" s="74" t="str">
        <f>IFERROR(VLOOKUP($C381,Favorites!$B:$R,2+K$1,FALSE),"---")</f>
        <v>---</v>
      </c>
      <c r="L381" s="74" t="str">
        <f>IFERROR(VLOOKUP($C381,Favorites!$B:$R,2+L$1,FALSE),"---")</f>
        <v>---</v>
      </c>
      <c r="M381" s="74" t="str">
        <f>IFERROR(VLOOKUP($C381,Favorites!$B:$R,2+M$1,FALSE),"---")</f>
        <v>---</v>
      </c>
      <c r="N381" s="74" t="str">
        <f>IFERROR(VLOOKUP($C381,Favorites!$B:$R,2+N$1,FALSE),"---")</f>
        <v>---</v>
      </c>
      <c r="O381" s="74" t="str">
        <f>IFERROR(VLOOKUP($C381,Favorites!$B:$R,2+O$1,FALSE),"---")</f>
        <v>---</v>
      </c>
      <c r="P381" s="74" t="str">
        <f>IFERROR(VLOOKUP($C381,Favorites!$B:$R,2+P$1,FALSE),"---")</f>
        <v>---</v>
      </c>
      <c r="Q381" s="74" t="str">
        <f>IFERROR(VLOOKUP($C381,Favorites!$B:$R,2+Q$1,FALSE),"---")</f>
        <v>---</v>
      </c>
      <c r="R381" s="74" t="str">
        <f>IFERROR(VLOOKUP($C381,Favorites!$B:$R,2+R$1,FALSE),"---")</f>
        <v>---</v>
      </c>
      <c r="S381" s="53" t="s">
        <v>1583</v>
      </c>
      <c r="T381" t="str">
        <f t="shared" si="5"/>
        <v>---------------------------------------------</v>
      </c>
    </row>
    <row r="382" spans="2:20" x14ac:dyDescent="0.2">
      <c r="B382" s="53" t="str">
        <f>VLOOKUP(C382,Mon!A:B,2,FALSE)</f>
        <v>FIRENisha</v>
      </c>
      <c r="C382" s="48" t="s">
        <v>135</v>
      </c>
      <c r="D382" s="74" t="str">
        <f>IFERROR(VLOOKUP($C382,Favorites!$B:$R,2+D$1,FALSE),"---")</f>
        <v>---</v>
      </c>
      <c r="E382" s="74" t="str">
        <f>IFERROR(VLOOKUP($C382,Favorites!$B:$R,2+E$1,FALSE),"---")</f>
        <v>---</v>
      </c>
      <c r="F382" s="74" t="str">
        <f>IFERROR(VLOOKUP($C382,Favorites!$B:$R,2+F$1,FALSE),"---")</f>
        <v>---</v>
      </c>
      <c r="G382" s="74" t="str">
        <f>IFERROR(VLOOKUP($C382,Favorites!$B:$R,2+G$1,FALSE),"---")</f>
        <v>---</v>
      </c>
      <c r="H382" s="74" t="str">
        <f>IFERROR(VLOOKUP($C382,Favorites!$B:$R,2+H$1,FALSE),"---")</f>
        <v>---</v>
      </c>
      <c r="I382" s="74" t="str">
        <f>IFERROR(VLOOKUP($C382,Favorites!$B:$R,2+I$1,FALSE),"---")</f>
        <v>---</v>
      </c>
      <c r="J382" s="74" t="str">
        <f>IFERROR(VLOOKUP($C382,Favorites!$B:$R,2+J$1,FALSE),"---")</f>
        <v>---</v>
      </c>
      <c r="K382" s="74" t="str">
        <f>IFERROR(VLOOKUP($C382,Favorites!$B:$R,2+K$1,FALSE),"---")</f>
        <v>---</v>
      </c>
      <c r="L382" s="74" t="str">
        <f>IFERROR(VLOOKUP($C382,Favorites!$B:$R,2+L$1,FALSE),"---")</f>
        <v>---</v>
      </c>
      <c r="M382" s="74" t="str">
        <f>IFERROR(VLOOKUP($C382,Favorites!$B:$R,2+M$1,FALSE),"---")</f>
        <v>---</v>
      </c>
      <c r="N382" s="74" t="str">
        <f>IFERROR(VLOOKUP($C382,Favorites!$B:$R,2+N$1,FALSE),"---")</f>
        <v>---</v>
      </c>
      <c r="O382" s="74" t="str">
        <f>IFERROR(VLOOKUP($C382,Favorites!$B:$R,2+O$1,FALSE),"---")</f>
        <v>---</v>
      </c>
      <c r="P382" s="74" t="str">
        <f>IFERROR(VLOOKUP($C382,Favorites!$B:$R,2+P$1,FALSE),"---")</f>
        <v>---</v>
      </c>
      <c r="Q382" s="74" t="str">
        <f>IFERROR(VLOOKUP($C382,Favorites!$B:$R,2+Q$1,FALSE),"---")</f>
        <v>---</v>
      </c>
      <c r="R382" s="74" t="str">
        <f>IFERROR(VLOOKUP($C382,Favorites!$B:$R,2+R$1,FALSE),"---")</f>
        <v>---</v>
      </c>
      <c r="S382" s="53" t="s">
        <v>1583</v>
      </c>
      <c r="T382" t="str">
        <f t="shared" si="5"/>
        <v>---------------------------------------------</v>
      </c>
    </row>
    <row r="383" spans="2:20" x14ac:dyDescent="0.2">
      <c r="B383" s="53" t="str">
        <f>VLOOKUP(C383,Mon!A:B,2,FALSE)</f>
        <v>WATERNubia</v>
      </c>
      <c r="C383" s="48" t="s">
        <v>579</v>
      </c>
      <c r="D383" s="74" t="str">
        <f>IFERROR(VLOOKUP($C383,Favorites!$B:$R,2+D$1,FALSE),"---")</f>
        <v>---</v>
      </c>
      <c r="E383" s="74" t="str">
        <f>IFERROR(VLOOKUP($C383,Favorites!$B:$R,2+E$1,FALSE),"---")</f>
        <v>---</v>
      </c>
      <c r="F383" s="74" t="str">
        <f>IFERROR(VLOOKUP($C383,Favorites!$B:$R,2+F$1,FALSE),"---")</f>
        <v>---</v>
      </c>
      <c r="G383" s="74" t="str">
        <f>IFERROR(VLOOKUP($C383,Favorites!$B:$R,2+G$1,FALSE),"---")</f>
        <v>---</v>
      </c>
      <c r="H383" s="74" t="str">
        <f>IFERROR(VLOOKUP($C383,Favorites!$B:$R,2+H$1,FALSE),"---")</f>
        <v>---</v>
      </c>
      <c r="I383" s="74" t="str">
        <f>IFERROR(VLOOKUP($C383,Favorites!$B:$R,2+I$1,FALSE),"---")</f>
        <v>---</v>
      </c>
      <c r="J383" s="74" t="str">
        <f>IFERROR(VLOOKUP($C383,Favorites!$B:$R,2+J$1,FALSE),"---")</f>
        <v>---</v>
      </c>
      <c r="K383" s="74" t="str">
        <f>IFERROR(VLOOKUP($C383,Favorites!$B:$R,2+K$1,FALSE),"---")</f>
        <v>---</v>
      </c>
      <c r="L383" s="74" t="str">
        <f>IFERROR(VLOOKUP($C383,Favorites!$B:$R,2+L$1,FALSE),"---")</f>
        <v>---</v>
      </c>
      <c r="M383" s="74" t="str">
        <f>IFERROR(VLOOKUP($C383,Favorites!$B:$R,2+M$1,FALSE),"---")</f>
        <v>---</v>
      </c>
      <c r="N383" s="74" t="str">
        <f>IFERROR(VLOOKUP($C383,Favorites!$B:$R,2+N$1,FALSE),"---")</f>
        <v>---</v>
      </c>
      <c r="O383" s="74" t="str">
        <f>IFERROR(VLOOKUP($C383,Favorites!$B:$R,2+O$1,FALSE),"---")</f>
        <v>---</v>
      </c>
      <c r="P383" s="74" t="str">
        <f>IFERROR(VLOOKUP($C383,Favorites!$B:$R,2+P$1,FALSE),"---")</f>
        <v>---</v>
      </c>
      <c r="Q383" s="74" t="str">
        <f>IFERROR(VLOOKUP($C383,Favorites!$B:$R,2+Q$1,FALSE),"---")</f>
        <v>---</v>
      </c>
      <c r="R383" s="74" t="str">
        <f>IFERROR(VLOOKUP($C383,Favorites!$B:$R,2+R$1,FALSE),"---")</f>
        <v>---</v>
      </c>
      <c r="S383" s="53" t="s">
        <v>1583</v>
      </c>
      <c r="T383" t="str">
        <f t="shared" si="5"/>
        <v>---------------------------------------------</v>
      </c>
    </row>
    <row r="384" spans="2:20" x14ac:dyDescent="0.2">
      <c r="B384" s="53" t="str">
        <f>VLOOKUP(C384,Mon!A:B,2,FALSE)</f>
        <v>DARKNyx</v>
      </c>
      <c r="C384" s="48" t="s">
        <v>242</v>
      </c>
      <c r="D384" s="74" t="str">
        <f>IFERROR(VLOOKUP($C384,Favorites!$B:$R,2+D$1,FALSE),"---")</f>
        <v>---</v>
      </c>
      <c r="E384" s="74" t="str">
        <f>IFERROR(VLOOKUP($C384,Favorites!$B:$R,2+E$1,FALSE),"---")</f>
        <v>---</v>
      </c>
      <c r="F384" s="74" t="str">
        <f>IFERROR(VLOOKUP($C384,Favorites!$B:$R,2+F$1,FALSE),"---")</f>
        <v>---</v>
      </c>
      <c r="G384" s="74" t="str">
        <f>IFERROR(VLOOKUP($C384,Favorites!$B:$R,2+G$1,FALSE),"---")</f>
        <v>---</v>
      </c>
      <c r="H384" s="74" t="str">
        <f>IFERROR(VLOOKUP($C384,Favorites!$B:$R,2+H$1,FALSE),"---")</f>
        <v>---</v>
      </c>
      <c r="I384" s="74" t="str">
        <f>IFERROR(VLOOKUP($C384,Favorites!$B:$R,2+I$1,FALSE),"---")</f>
        <v>---</v>
      </c>
      <c r="J384" s="74" t="str">
        <f>IFERROR(VLOOKUP($C384,Favorites!$B:$R,2+J$1,FALSE),"---")</f>
        <v>---</v>
      </c>
      <c r="K384" s="74" t="str">
        <f>IFERROR(VLOOKUP($C384,Favorites!$B:$R,2+K$1,FALSE),"---")</f>
        <v>---</v>
      </c>
      <c r="L384" s="74" t="str">
        <f>IFERROR(VLOOKUP($C384,Favorites!$B:$R,2+L$1,FALSE),"---")</f>
        <v>---</v>
      </c>
      <c r="M384" s="74" t="str">
        <f>IFERROR(VLOOKUP($C384,Favorites!$B:$R,2+M$1,FALSE),"---")</f>
        <v>---</v>
      </c>
      <c r="N384" s="74" t="str">
        <f>IFERROR(VLOOKUP($C384,Favorites!$B:$R,2+N$1,FALSE),"---")</f>
        <v>---</v>
      </c>
      <c r="O384" s="74" t="str">
        <f>IFERROR(VLOOKUP($C384,Favorites!$B:$R,2+O$1,FALSE),"---")</f>
        <v>---</v>
      </c>
      <c r="P384" s="74" t="str">
        <f>IFERROR(VLOOKUP($C384,Favorites!$B:$R,2+P$1,FALSE),"---")</f>
        <v>---</v>
      </c>
      <c r="Q384" s="74" t="str">
        <f>IFERROR(VLOOKUP($C384,Favorites!$B:$R,2+Q$1,FALSE),"---")</f>
        <v>---</v>
      </c>
      <c r="R384" s="74" t="str">
        <f>IFERROR(VLOOKUP($C384,Favorites!$B:$R,2+R$1,FALSE),"---")</f>
        <v>---</v>
      </c>
      <c r="S384" s="53" t="s">
        <v>1583</v>
      </c>
      <c r="T384" t="str">
        <f t="shared" si="5"/>
        <v>---------------------------------------------</v>
      </c>
    </row>
    <row r="385" spans="2:20" x14ac:dyDescent="0.2">
      <c r="B385" s="53" t="str">
        <f>VLOOKUP(C385,Mon!A:B,2,FALSE)</f>
        <v>LIGHTOberon</v>
      </c>
      <c r="C385" s="48" t="s">
        <v>241</v>
      </c>
      <c r="D385" s="74" t="str">
        <f>IFERROR(VLOOKUP($C385,Favorites!$B:$R,2+D$1,FALSE),"---")</f>
        <v>---</v>
      </c>
      <c r="E385" s="74" t="str">
        <f>IFERROR(VLOOKUP($C385,Favorites!$B:$R,2+E$1,FALSE),"---")</f>
        <v>---</v>
      </c>
      <c r="F385" s="74" t="str">
        <f>IFERROR(VLOOKUP($C385,Favorites!$B:$R,2+F$1,FALSE),"---")</f>
        <v>---</v>
      </c>
      <c r="G385" s="74" t="str">
        <f>IFERROR(VLOOKUP($C385,Favorites!$B:$R,2+G$1,FALSE),"---")</f>
        <v>---</v>
      </c>
      <c r="H385" s="74" t="str">
        <f>IFERROR(VLOOKUP($C385,Favorites!$B:$R,2+H$1,FALSE),"---")</f>
        <v>---</v>
      </c>
      <c r="I385" s="74" t="str">
        <f>IFERROR(VLOOKUP($C385,Favorites!$B:$R,2+I$1,FALSE),"---")</f>
        <v>---</v>
      </c>
      <c r="J385" s="74" t="str">
        <f>IFERROR(VLOOKUP($C385,Favorites!$B:$R,2+J$1,FALSE),"---")</f>
        <v>---</v>
      </c>
      <c r="K385" s="74" t="str">
        <f>IFERROR(VLOOKUP($C385,Favorites!$B:$R,2+K$1,FALSE),"---")</f>
        <v>---</v>
      </c>
      <c r="L385" s="74" t="str">
        <f>IFERROR(VLOOKUP($C385,Favorites!$B:$R,2+L$1,FALSE),"---")</f>
        <v>---</v>
      </c>
      <c r="M385" s="74" t="str">
        <f>IFERROR(VLOOKUP($C385,Favorites!$B:$R,2+M$1,FALSE),"---")</f>
        <v>---</v>
      </c>
      <c r="N385" s="74" t="str">
        <f>IFERROR(VLOOKUP($C385,Favorites!$B:$R,2+N$1,FALSE),"---")</f>
        <v>---</v>
      </c>
      <c r="O385" s="74" t="str">
        <f>IFERROR(VLOOKUP($C385,Favorites!$B:$R,2+O$1,FALSE),"---")</f>
        <v>---</v>
      </c>
      <c r="P385" s="74" t="str">
        <f>IFERROR(VLOOKUP($C385,Favorites!$B:$R,2+P$1,FALSE),"---")</f>
        <v>---</v>
      </c>
      <c r="Q385" s="74" t="str">
        <f>IFERROR(VLOOKUP($C385,Favorites!$B:$R,2+Q$1,FALSE),"---")</f>
        <v>---</v>
      </c>
      <c r="R385" s="74" t="str">
        <f>IFERROR(VLOOKUP($C385,Favorites!$B:$R,2+R$1,FALSE),"---")</f>
        <v>---</v>
      </c>
      <c r="S385" s="53" t="s">
        <v>1583</v>
      </c>
      <c r="T385" t="str">
        <f t="shared" si="5"/>
        <v>---------------------------------------------</v>
      </c>
    </row>
    <row r="386" spans="2:20" x14ac:dyDescent="0.2">
      <c r="B386" s="53" t="str">
        <f>VLOOKUP(C386,Mon!A:B,2,FALSE)</f>
        <v>WINDOdin</v>
      </c>
      <c r="C386" s="48" t="s">
        <v>113</v>
      </c>
      <c r="D386" s="74" t="str">
        <f>IFERROR(VLOOKUP($C386,Favorites!$B:$R,2+D$1,FALSE),"---")</f>
        <v>---</v>
      </c>
      <c r="E386" s="74" t="str">
        <f>IFERROR(VLOOKUP($C386,Favorites!$B:$R,2+E$1,FALSE),"---")</f>
        <v>---</v>
      </c>
      <c r="F386" s="74" t="str">
        <f>IFERROR(VLOOKUP($C386,Favorites!$B:$R,2+F$1,FALSE),"---")</f>
        <v>---</v>
      </c>
      <c r="G386" s="74" t="str">
        <f>IFERROR(VLOOKUP($C386,Favorites!$B:$R,2+G$1,FALSE),"---")</f>
        <v>---</v>
      </c>
      <c r="H386" s="74" t="str">
        <f>IFERROR(VLOOKUP($C386,Favorites!$B:$R,2+H$1,FALSE),"---")</f>
        <v>---</v>
      </c>
      <c r="I386" s="74" t="str">
        <f>IFERROR(VLOOKUP($C386,Favorites!$B:$R,2+I$1,FALSE),"---")</f>
        <v>---</v>
      </c>
      <c r="J386" s="74" t="str">
        <f>IFERROR(VLOOKUP($C386,Favorites!$B:$R,2+J$1,FALSE),"---")</f>
        <v>---</v>
      </c>
      <c r="K386" s="74" t="str">
        <f>IFERROR(VLOOKUP($C386,Favorites!$B:$R,2+K$1,FALSE),"---")</f>
        <v>---</v>
      </c>
      <c r="L386" s="74" t="str">
        <f>IFERROR(VLOOKUP($C386,Favorites!$B:$R,2+L$1,FALSE),"---")</f>
        <v>---</v>
      </c>
      <c r="M386" s="74" t="str">
        <f>IFERROR(VLOOKUP($C386,Favorites!$B:$R,2+M$1,FALSE),"---")</f>
        <v>---</v>
      </c>
      <c r="N386" s="74" t="str">
        <f>IFERROR(VLOOKUP($C386,Favorites!$B:$R,2+N$1,FALSE),"---")</f>
        <v>---</v>
      </c>
      <c r="O386" s="74" t="str">
        <f>IFERROR(VLOOKUP($C386,Favorites!$B:$R,2+O$1,FALSE),"---")</f>
        <v>---</v>
      </c>
      <c r="P386" s="74" t="str">
        <f>IFERROR(VLOOKUP($C386,Favorites!$B:$R,2+P$1,FALSE),"---")</f>
        <v>---</v>
      </c>
      <c r="Q386" s="74" t="str">
        <f>IFERROR(VLOOKUP($C386,Favorites!$B:$R,2+Q$1,FALSE),"---")</f>
        <v>---</v>
      </c>
      <c r="R386" s="74" t="str">
        <f>IFERROR(VLOOKUP($C386,Favorites!$B:$R,2+R$1,FALSE),"---")</f>
        <v>---</v>
      </c>
      <c r="S386" s="53" t="s">
        <v>1583</v>
      </c>
      <c r="T386" t="str">
        <f t="shared" si="5"/>
        <v>---------------------------------------------</v>
      </c>
    </row>
    <row r="387" spans="2:20" x14ac:dyDescent="0.2">
      <c r="B387" s="53" t="str">
        <f>VLOOKUP(C387,Mon!A:B,2,FALSE)</f>
        <v>FIREOkeanos</v>
      </c>
      <c r="C387" s="48" t="s">
        <v>253</v>
      </c>
      <c r="D387" s="74" t="str">
        <f>IFERROR(VLOOKUP($C387,Favorites!$B:$R,2+D$1,FALSE),"---")</f>
        <v>---</v>
      </c>
      <c r="E387" s="74" t="str">
        <f>IFERROR(VLOOKUP($C387,Favorites!$B:$R,2+E$1,FALSE),"---")</f>
        <v>---</v>
      </c>
      <c r="F387" s="74" t="str">
        <f>IFERROR(VLOOKUP($C387,Favorites!$B:$R,2+F$1,FALSE),"---")</f>
        <v>---</v>
      </c>
      <c r="G387" s="74" t="str">
        <f>IFERROR(VLOOKUP($C387,Favorites!$B:$R,2+G$1,FALSE),"---")</f>
        <v>---</v>
      </c>
      <c r="H387" s="74" t="str">
        <f>IFERROR(VLOOKUP($C387,Favorites!$B:$R,2+H$1,FALSE),"---")</f>
        <v>---</v>
      </c>
      <c r="I387" s="74" t="str">
        <f>IFERROR(VLOOKUP($C387,Favorites!$B:$R,2+I$1,FALSE),"---")</f>
        <v>---</v>
      </c>
      <c r="J387" s="74" t="str">
        <f>IFERROR(VLOOKUP($C387,Favorites!$B:$R,2+J$1,FALSE),"---")</f>
        <v>---</v>
      </c>
      <c r="K387" s="74" t="str">
        <f>IFERROR(VLOOKUP($C387,Favorites!$B:$R,2+K$1,FALSE),"---")</f>
        <v>---</v>
      </c>
      <c r="L387" s="74" t="str">
        <f>IFERROR(VLOOKUP($C387,Favorites!$B:$R,2+L$1,FALSE),"---")</f>
        <v>---</v>
      </c>
      <c r="M387" s="74" t="str">
        <f>IFERROR(VLOOKUP($C387,Favorites!$B:$R,2+M$1,FALSE),"---")</f>
        <v>---</v>
      </c>
      <c r="N387" s="74" t="str">
        <f>IFERROR(VLOOKUP($C387,Favorites!$B:$R,2+N$1,FALSE),"---")</f>
        <v>---</v>
      </c>
      <c r="O387" s="74" t="str">
        <f>IFERROR(VLOOKUP($C387,Favorites!$B:$R,2+O$1,FALSE),"---")</f>
        <v>---</v>
      </c>
      <c r="P387" s="74" t="str">
        <f>IFERROR(VLOOKUP($C387,Favorites!$B:$R,2+P$1,FALSE),"---")</f>
        <v>---</v>
      </c>
      <c r="Q387" s="74" t="str">
        <f>IFERROR(VLOOKUP($C387,Favorites!$B:$R,2+Q$1,FALSE),"---")</f>
        <v>---</v>
      </c>
      <c r="R387" s="74" t="str">
        <f>IFERROR(VLOOKUP($C387,Favorites!$B:$R,2+R$1,FALSE),"---")</f>
        <v>---</v>
      </c>
      <c r="S387" s="53" t="s">
        <v>1583</v>
      </c>
      <c r="T387" t="str">
        <f t="shared" ref="T387:T450" si="6">D387&amp;E387&amp;F387&amp;G387&amp;H387&amp;I387&amp;J387&amp;K387&amp;L387&amp;M387&amp;N387&amp;O387&amp;P387&amp;Q387&amp;R387</f>
        <v>---------------------------------------------</v>
      </c>
    </row>
    <row r="388" spans="2:20" x14ac:dyDescent="0.2">
      <c r="B388" s="53" t="str">
        <f>VLOOKUP(C388,Mon!A:B,2,FALSE)</f>
        <v>WINDOlivia</v>
      </c>
      <c r="C388" s="48" t="s">
        <v>394</v>
      </c>
      <c r="D388" s="74" t="str">
        <f>IFERROR(VLOOKUP($C388,Favorites!$B:$R,2+D$1,FALSE),"---")</f>
        <v>---</v>
      </c>
      <c r="E388" s="74" t="str">
        <f>IFERROR(VLOOKUP($C388,Favorites!$B:$R,2+E$1,FALSE),"---")</f>
        <v>---</v>
      </c>
      <c r="F388" s="74" t="str">
        <f>IFERROR(VLOOKUP($C388,Favorites!$B:$R,2+F$1,FALSE),"---")</f>
        <v>---</v>
      </c>
      <c r="G388" s="74" t="str">
        <f>IFERROR(VLOOKUP($C388,Favorites!$B:$R,2+G$1,FALSE),"---")</f>
        <v>---</v>
      </c>
      <c r="H388" s="74" t="str">
        <f>IFERROR(VLOOKUP($C388,Favorites!$B:$R,2+H$1,FALSE),"---")</f>
        <v>---</v>
      </c>
      <c r="I388" s="74" t="str">
        <f>IFERROR(VLOOKUP($C388,Favorites!$B:$R,2+I$1,FALSE),"---")</f>
        <v>---</v>
      </c>
      <c r="J388" s="74" t="str">
        <f>IFERROR(VLOOKUP($C388,Favorites!$B:$R,2+J$1,FALSE),"---")</f>
        <v>---</v>
      </c>
      <c r="K388" s="74" t="str">
        <f>IFERROR(VLOOKUP($C388,Favorites!$B:$R,2+K$1,FALSE),"---")</f>
        <v>---</v>
      </c>
      <c r="L388" s="74" t="str">
        <f>IFERROR(VLOOKUP($C388,Favorites!$B:$R,2+L$1,FALSE),"---")</f>
        <v>---</v>
      </c>
      <c r="M388" s="74" t="str">
        <f>IFERROR(VLOOKUP($C388,Favorites!$B:$R,2+M$1,FALSE),"---")</f>
        <v>---</v>
      </c>
      <c r="N388" s="74" t="str">
        <f>IFERROR(VLOOKUP($C388,Favorites!$B:$R,2+N$1,FALSE),"---")</f>
        <v>---</v>
      </c>
      <c r="O388" s="74" t="str">
        <f>IFERROR(VLOOKUP($C388,Favorites!$B:$R,2+O$1,FALSE),"---")</f>
        <v>---</v>
      </c>
      <c r="P388" s="74" t="str">
        <f>IFERROR(VLOOKUP($C388,Favorites!$B:$R,2+P$1,FALSE),"---")</f>
        <v>---</v>
      </c>
      <c r="Q388" s="74" t="str">
        <f>IFERROR(VLOOKUP($C388,Favorites!$B:$R,2+Q$1,FALSE),"---")</f>
        <v>---</v>
      </c>
      <c r="R388" s="74" t="str">
        <f>IFERROR(VLOOKUP($C388,Favorites!$B:$R,2+R$1,FALSE),"---")</f>
        <v>---</v>
      </c>
      <c r="S388" s="53" t="s">
        <v>1583</v>
      </c>
      <c r="T388" t="str">
        <f t="shared" si="6"/>
        <v>---------------------------------------------</v>
      </c>
    </row>
    <row r="389" spans="2:20" x14ac:dyDescent="0.2">
      <c r="B389" s="53" t="str">
        <f>VLOOKUP(C389,Mon!A:B,2,FALSE)</f>
        <v>WINDOlivine</v>
      </c>
      <c r="C389" s="48" t="s">
        <v>605</v>
      </c>
      <c r="D389" s="74" t="str">
        <f>IFERROR(VLOOKUP($C389,Favorites!$B:$R,2+D$1,FALSE),"---")</f>
        <v>---</v>
      </c>
      <c r="E389" s="74" t="str">
        <f>IFERROR(VLOOKUP($C389,Favorites!$B:$R,2+E$1,FALSE),"---")</f>
        <v>---</v>
      </c>
      <c r="F389" s="74" t="str">
        <f>IFERROR(VLOOKUP($C389,Favorites!$B:$R,2+F$1,FALSE),"---")</f>
        <v>---</v>
      </c>
      <c r="G389" s="74" t="str">
        <f>IFERROR(VLOOKUP($C389,Favorites!$B:$R,2+G$1,FALSE),"---")</f>
        <v>---</v>
      </c>
      <c r="H389" s="74" t="str">
        <f>IFERROR(VLOOKUP($C389,Favorites!$B:$R,2+H$1,FALSE),"---")</f>
        <v>---</v>
      </c>
      <c r="I389" s="74" t="str">
        <f>IFERROR(VLOOKUP($C389,Favorites!$B:$R,2+I$1,FALSE),"---")</f>
        <v>---</v>
      </c>
      <c r="J389" s="74" t="str">
        <f>IFERROR(VLOOKUP($C389,Favorites!$B:$R,2+J$1,FALSE),"---")</f>
        <v>---</v>
      </c>
      <c r="K389" s="74" t="str">
        <f>IFERROR(VLOOKUP($C389,Favorites!$B:$R,2+K$1,FALSE),"---")</f>
        <v>---</v>
      </c>
      <c r="L389" s="74" t="str">
        <f>IFERROR(VLOOKUP($C389,Favorites!$B:$R,2+L$1,FALSE),"---")</f>
        <v>---</v>
      </c>
      <c r="M389" s="74" t="str">
        <f>IFERROR(VLOOKUP($C389,Favorites!$B:$R,2+M$1,FALSE),"---")</f>
        <v>---</v>
      </c>
      <c r="N389" s="74" t="str">
        <f>IFERROR(VLOOKUP($C389,Favorites!$B:$R,2+N$1,FALSE),"---")</f>
        <v>---</v>
      </c>
      <c r="O389" s="74" t="str">
        <f>IFERROR(VLOOKUP($C389,Favorites!$B:$R,2+O$1,FALSE),"---")</f>
        <v>---</v>
      </c>
      <c r="P389" s="74" t="str">
        <f>IFERROR(VLOOKUP($C389,Favorites!$B:$R,2+P$1,FALSE),"---")</f>
        <v>---</v>
      </c>
      <c r="Q389" s="74" t="str">
        <f>IFERROR(VLOOKUP($C389,Favorites!$B:$R,2+Q$1,FALSE),"---")</f>
        <v>---</v>
      </c>
      <c r="R389" s="74" t="str">
        <f>IFERROR(VLOOKUP($C389,Favorites!$B:$R,2+R$1,FALSE),"---")</f>
        <v>---</v>
      </c>
      <c r="S389" s="53" t="s">
        <v>1583</v>
      </c>
      <c r="T389" t="str">
        <f t="shared" si="6"/>
        <v>---------------------------------------------</v>
      </c>
    </row>
    <row r="390" spans="2:20" x14ac:dyDescent="0.2">
      <c r="B390" s="53" t="str">
        <f>VLOOKUP(C390,Mon!A:B,2,FALSE)</f>
        <v>DARKOnyx</v>
      </c>
      <c r="C390" s="48" t="s">
        <v>55</v>
      </c>
      <c r="D390" s="74" t="str">
        <f>IFERROR(VLOOKUP($C390,Favorites!$B:$R,2+D$1,FALSE),"---")</f>
        <v>---</v>
      </c>
      <c r="E390" s="74" t="str">
        <f>IFERROR(VLOOKUP($C390,Favorites!$B:$R,2+E$1,FALSE),"---")</f>
        <v>---</v>
      </c>
      <c r="F390" s="74" t="str">
        <f>IFERROR(VLOOKUP($C390,Favorites!$B:$R,2+F$1,FALSE),"---")</f>
        <v>---</v>
      </c>
      <c r="G390" s="74" t="str">
        <f>IFERROR(VLOOKUP($C390,Favorites!$B:$R,2+G$1,FALSE),"---")</f>
        <v>---</v>
      </c>
      <c r="H390" s="74" t="str">
        <f>IFERROR(VLOOKUP($C390,Favorites!$B:$R,2+H$1,FALSE),"---")</f>
        <v>---</v>
      </c>
      <c r="I390" s="74" t="str">
        <f>IFERROR(VLOOKUP($C390,Favorites!$B:$R,2+I$1,FALSE),"---")</f>
        <v>---</v>
      </c>
      <c r="J390" s="74" t="str">
        <f>IFERROR(VLOOKUP($C390,Favorites!$B:$R,2+J$1,FALSE),"---")</f>
        <v>---</v>
      </c>
      <c r="K390" s="74" t="str">
        <f>IFERROR(VLOOKUP($C390,Favorites!$B:$R,2+K$1,FALSE),"---")</f>
        <v>---</v>
      </c>
      <c r="L390" s="74" t="str">
        <f>IFERROR(VLOOKUP($C390,Favorites!$B:$R,2+L$1,FALSE),"---")</f>
        <v>---</v>
      </c>
      <c r="M390" s="74" t="str">
        <f>IFERROR(VLOOKUP($C390,Favorites!$B:$R,2+M$1,FALSE),"---")</f>
        <v>---</v>
      </c>
      <c r="N390" s="74" t="str">
        <f>IFERROR(VLOOKUP($C390,Favorites!$B:$R,2+N$1,FALSE),"---")</f>
        <v>---</v>
      </c>
      <c r="O390" s="74" t="str">
        <f>IFERROR(VLOOKUP($C390,Favorites!$B:$R,2+O$1,FALSE),"---")</f>
        <v>---</v>
      </c>
      <c r="P390" s="74" t="str">
        <f>IFERROR(VLOOKUP($C390,Favorites!$B:$R,2+P$1,FALSE),"---")</f>
        <v>---</v>
      </c>
      <c r="Q390" s="74" t="str">
        <f>IFERROR(VLOOKUP($C390,Favorites!$B:$R,2+Q$1,FALSE),"---")</f>
        <v>---</v>
      </c>
      <c r="R390" s="74" t="str">
        <f>IFERROR(VLOOKUP($C390,Favorites!$B:$R,2+R$1,FALSE),"---")</f>
        <v>---</v>
      </c>
      <c r="S390" s="53" t="s">
        <v>1583</v>
      </c>
      <c r="T390" t="str">
        <f t="shared" si="6"/>
        <v>---------------------------------------------</v>
      </c>
    </row>
    <row r="391" spans="2:20" x14ac:dyDescent="0.2">
      <c r="B391" s="53" t="str">
        <f>VLOOKUP(C391,Mon!A:B,2,FALSE)</f>
        <v>FIREOphilia</v>
      </c>
      <c r="C391" s="48" t="s">
        <v>170</v>
      </c>
      <c r="D391" s="74" t="str">
        <f>IFERROR(VLOOKUP($C391,Favorites!$B:$R,2+D$1,FALSE),"---")</f>
        <v>---</v>
      </c>
      <c r="E391" s="74" t="str">
        <f>IFERROR(VLOOKUP($C391,Favorites!$B:$R,2+E$1,FALSE),"---")</f>
        <v>---</v>
      </c>
      <c r="F391" s="74" t="str">
        <f>IFERROR(VLOOKUP($C391,Favorites!$B:$R,2+F$1,FALSE),"---")</f>
        <v>---</v>
      </c>
      <c r="G391" s="74" t="str">
        <f>IFERROR(VLOOKUP($C391,Favorites!$B:$R,2+G$1,FALSE),"---")</f>
        <v>---</v>
      </c>
      <c r="H391" s="74" t="str">
        <f>IFERROR(VLOOKUP($C391,Favorites!$B:$R,2+H$1,FALSE),"---")</f>
        <v>---</v>
      </c>
      <c r="I391" s="74" t="str">
        <f>IFERROR(VLOOKUP($C391,Favorites!$B:$R,2+I$1,FALSE),"---")</f>
        <v>---</v>
      </c>
      <c r="J391" s="74" t="str">
        <f>IFERROR(VLOOKUP($C391,Favorites!$B:$R,2+J$1,FALSE),"---")</f>
        <v>---</v>
      </c>
      <c r="K391" s="74" t="str">
        <f>IFERROR(VLOOKUP($C391,Favorites!$B:$R,2+K$1,FALSE),"---")</f>
        <v>---</v>
      </c>
      <c r="L391" s="74" t="str">
        <f>IFERROR(VLOOKUP($C391,Favorites!$B:$R,2+L$1,FALSE),"---")</f>
        <v>---</v>
      </c>
      <c r="M391" s="74" t="str">
        <f>IFERROR(VLOOKUP($C391,Favorites!$B:$R,2+M$1,FALSE),"---")</f>
        <v>---</v>
      </c>
      <c r="N391" s="74" t="str">
        <f>IFERROR(VLOOKUP($C391,Favorites!$B:$R,2+N$1,FALSE),"---")</f>
        <v>---</v>
      </c>
      <c r="O391" s="74" t="str">
        <f>IFERROR(VLOOKUP($C391,Favorites!$B:$R,2+O$1,FALSE),"---")</f>
        <v>---</v>
      </c>
      <c r="P391" s="74" t="str">
        <f>IFERROR(VLOOKUP($C391,Favorites!$B:$R,2+P$1,FALSE),"---")</f>
        <v>---</v>
      </c>
      <c r="Q391" s="74" t="str">
        <f>IFERROR(VLOOKUP($C391,Favorites!$B:$R,2+Q$1,FALSE),"---")</f>
        <v>---</v>
      </c>
      <c r="R391" s="74" t="str">
        <f>IFERROR(VLOOKUP($C391,Favorites!$B:$R,2+R$1,FALSE),"---")</f>
        <v>---</v>
      </c>
      <c r="S391" s="53" t="s">
        <v>1583</v>
      </c>
      <c r="T391" t="str">
        <f t="shared" si="6"/>
        <v>---------------------------------------------</v>
      </c>
    </row>
    <row r="392" spans="2:20" x14ac:dyDescent="0.2">
      <c r="B392" s="53" t="str">
        <f>VLOOKUP(C392,Mon!A:B,2,FALSE)</f>
        <v>WATEROrion</v>
      </c>
      <c r="C392" s="48" t="s">
        <v>457</v>
      </c>
      <c r="D392" s="74" t="str">
        <f>IFERROR(VLOOKUP($C392,Favorites!$B:$R,2+D$1,FALSE),"---")</f>
        <v>---</v>
      </c>
      <c r="E392" s="74" t="str">
        <f>IFERROR(VLOOKUP($C392,Favorites!$B:$R,2+E$1,FALSE),"---")</f>
        <v>---</v>
      </c>
      <c r="F392" s="74" t="str">
        <f>IFERROR(VLOOKUP($C392,Favorites!$B:$R,2+F$1,FALSE),"---")</f>
        <v>---</v>
      </c>
      <c r="G392" s="74" t="str">
        <f>IFERROR(VLOOKUP($C392,Favorites!$B:$R,2+G$1,FALSE),"---")</f>
        <v>---</v>
      </c>
      <c r="H392" s="74" t="str">
        <f>IFERROR(VLOOKUP($C392,Favorites!$B:$R,2+H$1,FALSE),"---")</f>
        <v>---</v>
      </c>
      <c r="I392" s="74" t="str">
        <f>IFERROR(VLOOKUP($C392,Favorites!$B:$R,2+I$1,FALSE),"---")</f>
        <v>---</v>
      </c>
      <c r="J392" s="74" t="str">
        <f>IFERROR(VLOOKUP($C392,Favorites!$B:$R,2+J$1,FALSE),"---")</f>
        <v>---</v>
      </c>
      <c r="K392" s="74" t="str">
        <f>IFERROR(VLOOKUP($C392,Favorites!$B:$R,2+K$1,FALSE),"---")</f>
        <v>---</v>
      </c>
      <c r="L392" s="74" t="str">
        <f>IFERROR(VLOOKUP($C392,Favorites!$B:$R,2+L$1,FALSE),"---")</f>
        <v>---</v>
      </c>
      <c r="M392" s="74" t="str">
        <f>IFERROR(VLOOKUP($C392,Favorites!$B:$R,2+M$1,FALSE),"---")</f>
        <v>---</v>
      </c>
      <c r="N392" s="74" t="str">
        <f>IFERROR(VLOOKUP($C392,Favorites!$B:$R,2+N$1,FALSE),"---")</f>
        <v>---</v>
      </c>
      <c r="O392" s="74" t="str">
        <f>IFERROR(VLOOKUP($C392,Favorites!$B:$R,2+O$1,FALSE),"---")</f>
        <v>---</v>
      </c>
      <c r="P392" s="74" t="str">
        <f>IFERROR(VLOOKUP($C392,Favorites!$B:$R,2+P$1,FALSE),"---")</f>
        <v>---</v>
      </c>
      <c r="Q392" s="74" t="str">
        <f>IFERROR(VLOOKUP($C392,Favorites!$B:$R,2+Q$1,FALSE),"---")</f>
        <v>---</v>
      </c>
      <c r="R392" s="74" t="str">
        <f>IFERROR(VLOOKUP($C392,Favorites!$B:$R,2+R$1,FALSE),"---")</f>
        <v>---</v>
      </c>
      <c r="S392" s="53" t="s">
        <v>1583</v>
      </c>
      <c r="T392" t="str">
        <f t="shared" si="6"/>
        <v>---------------------------------------------</v>
      </c>
    </row>
    <row r="393" spans="2:20" x14ac:dyDescent="0.2">
      <c r="B393" s="53" t="str">
        <f>VLOOKUP(C393,Mon!A:B,2,FALSE)</f>
        <v>WINDOrochi</v>
      </c>
      <c r="C393" s="48" t="s">
        <v>514</v>
      </c>
      <c r="D393" s="74" t="str">
        <f>IFERROR(VLOOKUP($C393,Favorites!$B:$R,2+D$1,FALSE),"---")</f>
        <v>---</v>
      </c>
      <c r="E393" s="74" t="str">
        <f>IFERROR(VLOOKUP($C393,Favorites!$B:$R,2+E$1,FALSE),"---")</f>
        <v>---</v>
      </c>
      <c r="F393" s="74" t="str">
        <f>IFERROR(VLOOKUP($C393,Favorites!$B:$R,2+F$1,FALSE),"---")</f>
        <v>---</v>
      </c>
      <c r="G393" s="74" t="str">
        <f>IFERROR(VLOOKUP($C393,Favorites!$B:$R,2+G$1,FALSE),"---")</f>
        <v>---</v>
      </c>
      <c r="H393" s="74" t="str">
        <f>IFERROR(VLOOKUP($C393,Favorites!$B:$R,2+H$1,FALSE),"---")</f>
        <v>---</v>
      </c>
      <c r="I393" s="74" t="str">
        <f>IFERROR(VLOOKUP($C393,Favorites!$B:$R,2+I$1,FALSE),"---")</f>
        <v>---</v>
      </c>
      <c r="J393" s="74" t="str">
        <f>IFERROR(VLOOKUP($C393,Favorites!$B:$R,2+J$1,FALSE),"---")</f>
        <v>---</v>
      </c>
      <c r="K393" s="74" t="str">
        <f>IFERROR(VLOOKUP($C393,Favorites!$B:$R,2+K$1,FALSE),"---")</f>
        <v>---</v>
      </c>
      <c r="L393" s="74" t="str">
        <f>IFERROR(VLOOKUP($C393,Favorites!$B:$R,2+L$1,FALSE),"---")</f>
        <v>---</v>
      </c>
      <c r="M393" s="74" t="str">
        <f>IFERROR(VLOOKUP($C393,Favorites!$B:$R,2+M$1,FALSE),"---")</f>
        <v>---</v>
      </c>
      <c r="N393" s="74" t="str">
        <f>IFERROR(VLOOKUP($C393,Favorites!$B:$R,2+N$1,FALSE),"---")</f>
        <v>---</v>
      </c>
      <c r="O393" s="74" t="str">
        <f>IFERROR(VLOOKUP($C393,Favorites!$B:$R,2+O$1,FALSE),"---")</f>
        <v>---</v>
      </c>
      <c r="P393" s="74" t="str">
        <f>IFERROR(VLOOKUP($C393,Favorites!$B:$R,2+P$1,FALSE),"---")</f>
        <v>---</v>
      </c>
      <c r="Q393" s="74" t="str">
        <f>IFERROR(VLOOKUP($C393,Favorites!$B:$R,2+Q$1,FALSE),"---")</f>
        <v>---</v>
      </c>
      <c r="R393" s="74" t="str">
        <f>IFERROR(VLOOKUP($C393,Favorites!$B:$R,2+R$1,FALSE),"---")</f>
        <v>---</v>
      </c>
      <c r="S393" s="53" t="s">
        <v>1583</v>
      </c>
      <c r="T393" t="str">
        <f t="shared" si="6"/>
        <v>---------------------------------------------</v>
      </c>
    </row>
    <row r="394" spans="2:20" x14ac:dyDescent="0.2">
      <c r="B394" s="53" t="str">
        <f>VLOOKUP(C394,Mon!A:B,2,FALSE)</f>
        <v>LIGHTPang</v>
      </c>
      <c r="C394" s="48" t="s">
        <v>479</v>
      </c>
      <c r="D394" s="74" t="str">
        <f>IFERROR(VLOOKUP($C394,Favorites!$B:$R,2+D$1,FALSE),"---")</f>
        <v>---</v>
      </c>
      <c r="E394" s="74" t="str">
        <f>IFERROR(VLOOKUP($C394,Favorites!$B:$R,2+E$1,FALSE),"---")</f>
        <v>---</v>
      </c>
      <c r="F394" s="74" t="str">
        <f>IFERROR(VLOOKUP($C394,Favorites!$B:$R,2+F$1,FALSE),"---")</f>
        <v>---</v>
      </c>
      <c r="G394" s="74" t="str">
        <f>IFERROR(VLOOKUP($C394,Favorites!$B:$R,2+G$1,FALSE),"---")</f>
        <v>---</v>
      </c>
      <c r="H394" s="74" t="str">
        <f>IFERROR(VLOOKUP($C394,Favorites!$B:$R,2+H$1,FALSE),"---")</f>
        <v>---</v>
      </c>
      <c r="I394" s="74" t="str">
        <f>IFERROR(VLOOKUP($C394,Favorites!$B:$R,2+I$1,FALSE),"---")</f>
        <v>---</v>
      </c>
      <c r="J394" s="74" t="str">
        <f>IFERROR(VLOOKUP($C394,Favorites!$B:$R,2+J$1,FALSE),"---")</f>
        <v>---</v>
      </c>
      <c r="K394" s="74" t="str">
        <f>IFERROR(VLOOKUP($C394,Favorites!$B:$R,2+K$1,FALSE),"---")</f>
        <v>---</v>
      </c>
      <c r="L394" s="74" t="str">
        <f>IFERROR(VLOOKUP($C394,Favorites!$B:$R,2+L$1,FALSE),"---")</f>
        <v>---</v>
      </c>
      <c r="M394" s="74" t="str">
        <f>IFERROR(VLOOKUP($C394,Favorites!$B:$R,2+M$1,FALSE),"---")</f>
        <v>---</v>
      </c>
      <c r="N394" s="74" t="str">
        <f>IFERROR(VLOOKUP($C394,Favorites!$B:$R,2+N$1,FALSE),"---")</f>
        <v>---</v>
      </c>
      <c r="O394" s="74" t="str">
        <f>IFERROR(VLOOKUP($C394,Favorites!$B:$R,2+O$1,FALSE),"---")</f>
        <v>---</v>
      </c>
      <c r="P394" s="74" t="str">
        <f>IFERROR(VLOOKUP($C394,Favorites!$B:$R,2+P$1,FALSE),"---")</f>
        <v>---</v>
      </c>
      <c r="Q394" s="74" t="str">
        <f>IFERROR(VLOOKUP($C394,Favorites!$B:$R,2+Q$1,FALSE),"---")</f>
        <v>---</v>
      </c>
      <c r="R394" s="74" t="str">
        <f>IFERROR(VLOOKUP($C394,Favorites!$B:$R,2+R$1,FALSE),"---")</f>
        <v>---</v>
      </c>
      <c r="S394" s="53" t="s">
        <v>1583</v>
      </c>
      <c r="T394" t="str">
        <f t="shared" si="6"/>
        <v>---------------------------------------------</v>
      </c>
    </row>
    <row r="395" spans="2:20" x14ac:dyDescent="0.2">
      <c r="B395" s="53" t="str">
        <f>VLOOKUP(C395,Mon!A:B,2,FALSE)</f>
        <v>DARKPater</v>
      </c>
      <c r="C395" s="48" t="s">
        <v>131</v>
      </c>
      <c r="D395" s="74" t="str">
        <f>IFERROR(VLOOKUP($C395,Favorites!$B:$R,2+D$1,FALSE),"---")</f>
        <v>---</v>
      </c>
      <c r="E395" s="74" t="str">
        <f>IFERROR(VLOOKUP($C395,Favorites!$B:$R,2+E$1,FALSE),"---")</f>
        <v>---</v>
      </c>
      <c r="F395" s="74" t="str">
        <f>IFERROR(VLOOKUP($C395,Favorites!$B:$R,2+F$1,FALSE),"---")</f>
        <v>---</v>
      </c>
      <c r="G395" s="74" t="str">
        <f>IFERROR(VLOOKUP($C395,Favorites!$B:$R,2+G$1,FALSE),"---")</f>
        <v>---</v>
      </c>
      <c r="H395" s="74" t="str">
        <f>IFERROR(VLOOKUP($C395,Favorites!$B:$R,2+H$1,FALSE),"---")</f>
        <v>---</v>
      </c>
      <c r="I395" s="74" t="str">
        <f>IFERROR(VLOOKUP($C395,Favorites!$B:$R,2+I$1,FALSE),"---")</f>
        <v>---</v>
      </c>
      <c r="J395" s="74" t="str">
        <f>IFERROR(VLOOKUP($C395,Favorites!$B:$R,2+J$1,FALSE),"---")</f>
        <v>---</v>
      </c>
      <c r="K395" s="74" t="str">
        <f>IFERROR(VLOOKUP($C395,Favorites!$B:$R,2+K$1,FALSE),"---")</f>
        <v>---</v>
      </c>
      <c r="L395" s="74" t="str">
        <f>IFERROR(VLOOKUP($C395,Favorites!$B:$R,2+L$1,FALSE),"---")</f>
        <v>---</v>
      </c>
      <c r="M395" s="74" t="str">
        <f>IFERROR(VLOOKUP($C395,Favorites!$B:$R,2+M$1,FALSE),"---")</f>
        <v>---</v>
      </c>
      <c r="N395" s="74" t="str">
        <f>IFERROR(VLOOKUP($C395,Favorites!$B:$R,2+N$1,FALSE),"---")</f>
        <v>---</v>
      </c>
      <c r="O395" s="74" t="str">
        <f>IFERROR(VLOOKUP($C395,Favorites!$B:$R,2+O$1,FALSE),"---")</f>
        <v>---</v>
      </c>
      <c r="P395" s="74" t="str">
        <f>IFERROR(VLOOKUP($C395,Favorites!$B:$R,2+P$1,FALSE),"---")</f>
        <v>---</v>
      </c>
      <c r="Q395" s="74" t="str">
        <f>IFERROR(VLOOKUP($C395,Favorites!$B:$R,2+Q$1,FALSE),"---")</f>
        <v>---</v>
      </c>
      <c r="R395" s="74" t="str">
        <f>IFERROR(VLOOKUP($C395,Favorites!$B:$R,2+R$1,FALSE),"---")</f>
        <v>---</v>
      </c>
      <c r="S395" s="53" t="s">
        <v>1583</v>
      </c>
      <c r="T395" t="str">
        <f t="shared" si="6"/>
        <v>---------------------------------------------</v>
      </c>
    </row>
    <row r="396" spans="2:20" x14ac:dyDescent="0.2">
      <c r="B396" s="53" t="str">
        <f>VLOOKUP(C396,Mon!A:B,2,FALSE)</f>
        <v>FIREPerna</v>
      </c>
      <c r="C396" s="48" t="s">
        <v>353</v>
      </c>
      <c r="D396" s="74" t="str">
        <f>IFERROR(VLOOKUP($C396,Favorites!$B:$R,2+D$1,FALSE),"---")</f>
        <v>---</v>
      </c>
      <c r="E396" s="74" t="str">
        <f>IFERROR(VLOOKUP($C396,Favorites!$B:$R,2+E$1,FALSE),"---")</f>
        <v>---</v>
      </c>
      <c r="F396" s="74" t="str">
        <f>IFERROR(VLOOKUP($C396,Favorites!$B:$R,2+F$1,FALSE),"---")</f>
        <v>---</v>
      </c>
      <c r="G396" s="74" t="str">
        <f>IFERROR(VLOOKUP($C396,Favorites!$B:$R,2+G$1,FALSE),"---")</f>
        <v>---</v>
      </c>
      <c r="H396" s="74" t="str">
        <f>IFERROR(VLOOKUP($C396,Favorites!$B:$R,2+H$1,FALSE),"---")</f>
        <v>---</v>
      </c>
      <c r="I396" s="74" t="str">
        <f>IFERROR(VLOOKUP($C396,Favorites!$B:$R,2+I$1,FALSE),"---")</f>
        <v>---</v>
      </c>
      <c r="J396" s="74" t="str">
        <f>IFERROR(VLOOKUP($C396,Favorites!$B:$R,2+J$1,FALSE),"---")</f>
        <v>---</v>
      </c>
      <c r="K396" s="74" t="str">
        <f>IFERROR(VLOOKUP($C396,Favorites!$B:$R,2+K$1,FALSE),"---")</f>
        <v>---</v>
      </c>
      <c r="L396" s="74" t="str">
        <f>IFERROR(VLOOKUP($C396,Favorites!$B:$R,2+L$1,FALSE),"---")</f>
        <v>---</v>
      </c>
      <c r="M396" s="74" t="str">
        <f>IFERROR(VLOOKUP($C396,Favorites!$B:$R,2+M$1,FALSE),"---")</f>
        <v>---</v>
      </c>
      <c r="N396" s="74" t="str">
        <f>IFERROR(VLOOKUP($C396,Favorites!$B:$R,2+N$1,FALSE),"---")</f>
        <v>---</v>
      </c>
      <c r="O396" s="74" t="str">
        <f>IFERROR(VLOOKUP($C396,Favorites!$B:$R,2+O$1,FALSE),"---")</f>
        <v>---</v>
      </c>
      <c r="P396" s="74" t="str">
        <f>IFERROR(VLOOKUP($C396,Favorites!$B:$R,2+P$1,FALSE),"---")</f>
        <v>---</v>
      </c>
      <c r="Q396" s="74" t="str">
        <f>IFERROR(VLOOKUP($C396,Favorites!$B:$R,2+Q$1,FALSE),"---")</f>
        <v>---</v>
      </c>
      <c r="R396" s="74" t="str">
        <f>IFERROR(VLOOKUP($C396,Favorites!$B:$R,2+R$1,FALSE),"---")</f>
        <v>---</v>
      </c>
      <c r="S396" s="53" t="s">
        <v>1583</v>
      </c>
      <c r="T396" t="str">
        <f t="shared" si="6"/>
        <v>---------------------------------------------</v>
      </c>
    </row>
    <row r="397" spans="2:20" x14ac:dyDescent="0.2">
      <c r="B397" s="53" t="str">
        <f>VLOOKUP(C397,Mon!A:B,2,FALSE)</f>
        <v>LIGHTPhenaka</v>
      </c>
      <c r="C397" s="48" t="s">
        <v>54</v>
      </c>
      <c r="D397" s="74" t="str">
        <f>IFERROR(VLOOKUP($C397,Favorites!$B:$R,2+D$1,FALSE),"---")</f>
        <v>---</v>
      </c>
      <c r="E397" s="74" t="str">
        <f>IFERROR(VLOOKUP($C397,Favorites!$B:$R,2+E$1,FALSE),"---")</f>
        <v>---</v>
      </c>
      <c r="F397" s="74" t="str">
        <f>IFERROR(VLOOKUP($C397,Favorites!$B:$R,2+F$1,FALSE),"---")</f>
        <v>---</v>
      </c>
      <c r="G397" s="74" t="str">
        <f>IFERROR(VLOOKUP($C397,Favorites!$B:$R,2+G$1,FALSE),"---")</f>
        <v>---</v>
      </c>
      <c r="H397" s="74" t="str">
        <f>IFERROR(VLOOKUP($C397,Favorites!$B:$R,2+H$1,FALSE),"---")</f>
        <v>---</v>
      </c>
      <c r="I397" s="74" t="str">
        <f>IFERROR(VLOOKUP($C397,Favorites!$B:$R,2+I$1,FALSE),"---")</f>
        <v>---</v>
      </c>
      <c r="J397" s="74" t="str">
        <f>IFERROR(VLOOKUP($C397,Favorites!$B:$R,2+J$1,FALSE),"---")</f>
        <v>---</v>
      </c>
      <c r="K397" s="74" t="str">
        <f>IFERROR(VLOOKUP($C397,Favorites!$B:$R,2+K$1,FALSE),"---")</f>
        <v>---</v>
      </c>
      <c r="L397" s="74" t="str">
        <f>IFERROR(VLOOKUP($C397,Favorites!$B:$R,2+L$1,FALSE),"---")</f>
        <v>---</v>
      </c>
      <c r="M397" s="74" t="str">
        <f>IFERROR(VLOOKUP($C397,Favorites!$B:$R,2+M$1,FALSE),"---")</f>
        <v>---</v>
      </c>
      <c r="N397" s="74" t="str">
        <f>IFERROR(VLOOKUP($C397,Favorites!$B:$R,2+N$1,FALSE),"---")</f>
        <v>---</v>
      </c>
      <c r="O397" s="74" t="str">
        <f>IFERROR(VLOOKUP($C397,Favorites!$B:$R,2+O$1,FALSE),"---")</f>
        <v>---</v>
      </c>
      <c r="P397" s="74" t="str">
        <f>IFERROR(VLOOKUP($C397,Favorites!$B:$R,2+P$1,FALSE),"---")</f>
        <v>---</v>
      </c>
      <c r="Q397" s="74" t="str">
        <f>IFERROR(VLOOKUP($C397,Favorites!$B:$R,2+Q$1,FALSE),"---")</f>
        <v>---</v>
      </c>
      <c r="R397" s="74" t="str">
        <f>IFERROR(VLOOKUP($C397,Favorites!$B:$R,2+R$1,FALSE),"---")</f>
        <v>---</v>
      </c>
      <c r="S397" s="53" t="s">
        <v>1583</v>
      </c>
      <c r="T397" t="str">
        <f t="shared" si="6"/>
        <v>---------------------------------------------</v>
      </c>
    </row>
    <row r="398" spans="2:20" x14ac:dyDescent="0.2">
      <c r="B398" s="53" t="str">
        <f>VLOOKUP(C398,Mon!A:B,2,FALSE)</f>
        <v>WINDPigma</v>
      </c>
      <c r="C398" s="48" t="s">
        <v>670</v>
      </c>
      <c r="D398" s="74" t="str">
        <f>IFERROR(VLOOKUP($C398,Favorites!$B:$R,2+D$1,FALSE),"---")</f>
        <v>---</v>
      </c>
      <c r="E398" s="74" t="str">
        <f>IFERROR(VLOOKUP($C398,Favorites!$B:$R,2+E$1,FALSE),"---")</f>
        <v>---</v>
      </c>
      <c r="F398" s="74" t="str">
        <f>IFERROR(VLOOKUP($C398,Favorites!$B:$R,2+F$1,FALSE),"---")</f>
        <v>---</v>
      </c>
      <c r="G398" s="74" t="str">
        <f>IFERROR(VLOOKUP($C398,Favorites!$B:$R,2+G$1,FALSE),"---")</f>
        <v>---</v>
      </c>
      <c r="H398" s="74" t="str">
        <f>IFERROR(VLOOKUP($C398,Favorites!$B:$R,2+H$1,FALSE),"---")</f>
        <v>---</v>
      </c>
      <c r="I398" s="74" t="str">
        <f>IFERROR(VLOOKUP($C398,Favorites!$B:$R,2+I$1,FALSE),"---")</f>
        <v>---</v>
      </c>
      <c r="J398" s="74" t="str">
        <f>IFERROR(VLOOKUP($C398,Favorites!$B:$R,2+J$1,FALSE),"---")</f>
        <v>---</v>
      </c>
      <c r="K398" s="74" t="str">
        <f>IFERROR(VLOOKUP($C398,Favorites!$B:$R,2+K$1,FALSE),"---")</f>
        <v>---</v>
      </c>
      <c r="L398" s="74" t="str">
        <f>IFERROR(VLOOKUP($C398,Favorites!$B:$R,2+L$1,FALSE),"---")</f>
        <v>---</v>
      </c>
      <c r="M398" s="74" t="str">
        <f>IFERROR(VLOOKUP($C398,Favorites!$B:$R,2+M$1,FALSE),"---")</f>
        <v>---</v>
      </c>
      <c r="N398" s="74" t="str">
        <f>IFERROR(VLOOKUP($C398,Favorites!$B:$R,2+N$1,FALSE),"---")</f>
        <v>---</v>
      </c>
      <c r="O398" s="74" t="str">
        <f>IFERROR(VLOOKUP($C398,Favorites!$B:$R,2+O$1,FALSE),"---")</f>
        <v>---</v>
      </c>
      <c r="P398" s="74" t="str">
        <f>IFERROR(VLOOKUP($C398,Favorites!$B:$R,2+P$1,FALSE),"---")</f>
        <v>---</v>
      </c>
      <c r="Q398" s="74" t="str">
        <f>IFERROR(VLOOKUP($C398,Favorites!$B:$R,2+Q$1,FALSE),"---")</f>
        <v>---</v>
      </c>
      <c r="R398" s="74" t="str">
        <f>IFERROR(VLOOKUP($C398,Favorites!$B:$R,2+R$1,FALSE),"---")</f>
        <v>---</v>
      </c>
      <c r="S398" s="53" t="s">
        <v>1583</v>
      </c>
      <c r="T398" t="str">
        <f t="shared" si="6"/>
        <v>---------------------------------------------</v>
      </c>
    </row>
    <row r="399" spans="2:20" x14ac:dyDescent="0.2">
      <c r="B399" s="53" t="str">
        <f>VLOOKUP(C399,Mon!A:B,2,FALSE)</f>
        <v>FIREPlaty</v>
      </c>
      <c r="C399" s="48" t="s">
        <v>419</v>
      </c>
      <c r="D399" s="74" t="str">
        <f>IFERROR(VLOOKUP($C399,Favorites!$B:$R,2+D$1,FALSE),"---")</f>
        <v>---</v>
      </c>
      <c r="E399" s="74" t="str">
        <f>IFERROR(VLOOKUP($C399,Favorites!$B:$R,2+E$1,FALSE),"---")</f>
        <v>---</v>
      </c>
      <c r="F399" s="74" t="str">
        <f>IFERROR(VLOOKUP($C399,Favorites!$B:$R,2+F$1,FALSE),"---")</f>
        <v>---</v>
      </c>
      <c r="G399" s="74" t="str">
        <f>IFERROR(VLOOKUP($C399,Favorites!$B:$R,2+G$1,FALSE),"---")</f>
        <v>---</v>
      </c>
      <c r="H399" s="74" t="str">
        <f>IFERROR(VLOOKUP($C399,Favorites!$B:$R,2+H$1,FALSE),"---")</f>
        <v>---</v>
      </c>
      <c r="I399" s="74" t="str">
        <f>IFERROR(VLOOKUP($C399,Favorites!$B:$R,2+I$1,FALSE),"---")</f>
        <v>---</v>
      </c>
      <c r="J399" s="74" t="str">
        <f>IFERROR(VLOOKUP($C399,Favorites!$B:$R,2+J$1,FALSE),"---")</f>
        <v>---</v>
      </c>
      <c r="K399" s="74" t="str">
        <f>IFERROR(VLOOKUP($C399,Favorites!$B:$R,2+K$1,FALSE),"---")</f>
        <v>---</v>
      </c>
      <c r="L399" s="74" t="str">
        <f>IFERROR(VLOOKUP($C399,Favorites!$B:$R,2+L$1,FALSE),"---")</f>
        <v>---</v>
      </c>
      <c r="M399" s="74" t="str">
        <f>IFERROR(VLOOKUP($C399,Favorites!$B:$R,2+M$1,FALSE),"---")</f>
        <v>---</v>
      </c>
      <c r="N399" s="74" t="str">
        <f>IFERROR(VLOOKUP($C399,Favorites!$B:$R,2+N$1,FALSE),"---")</f>
        <v>---</v>
      </c>
      <c r="O399" s="74" t="str">
        <f>IFERROR(VLOOKUP($C399,Favorites!$B:$R,2+O$1,FALSE),"---")</f>
        <v>---</v>
      </c>
      <c r="P399" s="74" t="str">
        <f>IFERROR(VLOOKUP($C399,Favorites!$B:$R,2+P$1,FALSE),"---")</f>
        <v>---</v>
      </c>
      <c r="Q399" s="74" t="str">
        <f>IFERROR(VLOOKUP($C399,Favorites!$B:$R,2+Q$1,FALSE),"---")</f>
        <v>---</v>
      </c>
      <c r="R399" s="74" t="str">
        <f>IFERROR(VLOOKUP($C399,Favorites!$B:$R,2+R$1,FALSE),"---")</f>
        <v>---</v>
      </c>
      <c r="S399" s="53" t="s">
        <v>1583</v>
      </c>
      <c r="T399" t="str">
        <f t="shared" si="6"/>
        <v>---------------------------------------------</v>
      </c>
    </row>
    <row r="400" spans="2:20" x14ac:dyDescent="0.2">
      <c r="B400" s="53" t="str">
        <f>VLOOKUP(C400,Mon!A:B,2,FALSE)</f>
        <v>LIGHTPontos</v>
      </c>
      <c r="C400" s="48" t="s">
        <v>254</v>
      </c>
      <c r="D400" s="74" t="str">
        <f>IFERROR(VLOOKUP($C400,Favorites!$B:$R,2+D$1,FALSE),"---")</f>
        <v>---</v>
      </c>
      <c r="E400" s="74" t="str">
        <f>IFERROR(VLOOKUP($C400,Favorites!$B:$R,2+E$1,FALSE),"---")</f>
        <v>---</v>
      </c>
      <c r="F400" s="74" t="str">
        <f>IFERROR(VLOOKUP($C400,Favorites!$B:$R,2+F$1,FALSE),"---")</f>
        <v>---</v>
      </c>
      <c r="G400" s="74" t="str">
        <f>IFERROR(VLOOKUP($C400,Favorites!$B:$R,2+G$1,FALSE),"---")</f>
        <v>---</v>
      </c>
      <c r="H400" s="74" t="str">
        <f>IFERROR(VLOOKUP($C400,Favorites!$B:$R,2+H$1,FALSE),"---")</f>
        <v>---</v>
      </c>
      <c r="I400" s="74" t="str">
        <f>IFERROR(VLOOKUP($C400,Favorites!$B:$R,2+I$1,FALSE),"---")</f>
        <v>---</v>
      </c>
      <c r="J400" s="74" t="str">
        <f>IFERROR(VLOOKUP($C400,Favorites!$B:$R,2+J$1,FALSE),"---")</f>
        <v>---</v>
      </c>
      <c r="K400" s="74" t="str">
        <f>IFERROR(VLOOKUP($C400,Favorites!$B:$R,2+K$1,FALSE),"---")</f>
        <v>---</v>
      </c>
      <c r="L400" s="74" t="str">
        <f>IFERROR(VLOOKUP($C400,Favorites!$B:$R,2+L$1,FALSE),"---")</f>
        <v>---</v>
      </c>
      <c r="M400" s="74" t="str">
        <f>IFERROR(VLOOKUP($C400,Favorites!$B:$R,2+M$1,FALSE),"---")</f>
        <v>---</v>
      </c>
      <c r="N400" s="74" t="str">
        <f>IFERROR(VLOOKUP($C400,Favorites!$B:$R,2+N$1,FALSE),"---")</f>
        <v>---</v>
      </c>
      <c r="O400" s="74" t="str">
        <f>IFERROR(VLOOKUP($C400,Favorites!$B:$R,2+O$1,FALSE),"---")</f>
        <v>---</v>
      </c>
      <c r="P400" s="74" t="str">
        <f>IFERROR(VLOOKUP($C400,Favorites!$B:$R,2+P$1,FALSE),"---")</f>
        <v>---</v>
      </c>
      <c r="Q400" s="74" t="str">
        <f>IFERROR(VLOOKUP($C400,Favorites!$B:$R,2+Q$1,FALSE),"---")</f>
        <v>---</v>
      </c>
      <c r="R400" s="74" t="str">
        <f>IFERROR(VLOOKUP($C400,Favorites!$B:$R,2+R$1,FALSE),"---")</f>
        <v>---</v>
      </c>
      <c r="S400" s="53" t="s">
        <v>1583</v>
      </c>
      <c r="T400" t="str">
        <f t="shared" si="6"/>
        <v>---------------------------------------------</v>
      </c>
    </row>
    <row r="401" spans="2:20" x14ac:dyDescent="0.2">
      <c r="B401" s="53" t="str">
        <f>VLOOKUP(C401,Mon!A:B,2,FALSE)</f>
        <v>WATERPoseidon</v>
      </c>
      <c r="C401" s="48" t="s">
        <v>255</v>
      </c>
      <c r="D401" s="74" t="str">
        <f>IFERROR(VLOOKUP($C401,Favorites!$B:$R,2+D$1,FALSE),"---")</f>
        <v>---</v>
      </c>
      <c r="E401" s="74" t="str">
        <f>IFERROR(VLOOKUP($C401,Favorites!$B:$R,2+E$1,FALSE),"---")</f>
        <v>---</v>
      </c>
      <c r="F401" s="74" t="str">
        <f>IFERROR(VLOOKUP($C401,Favorites!$B:$R,2+F$1,FALSE),"---")</f>
        <v>---</v>
      </c>
      <c r="G401" s="74" t="str">
        <f>IFERROR(VLOOKUP($C401,Favorites!$B:$R,2+G$1,FALSE),"---")</f>
        <v>---</v>
      </c>
      <c r="H401" s="74" t="str">
        <f>IFERROR(VLOOKUP($C401,Favorites!$B:$R,2+H$1,FALSE),"---")</f>
        <v>---</v>
      </c>
      <c r="I401" s="74" t="str">
        <f>IFERROR(VLOOKUP($C401,Favorites!$B:$R,2+I$1,FALSE),"---")</f>
        <v>---</v>
      </c>
      <c r="J401" s="74" t="str">
        <f>IFERROR(VLOOKUP($C401,Favorites!$B:$R,2+J$1,FALSE),"---")</f>
        <v>---</v>
      </c>
      <c r="K401" s="74" t="str">
        <f>IFERROR(VLOOKUP($C401,Favorites!$B:$R,2+K$1,FALSE),"---")</f>
        <v>---</v>
      </c>
      <c r="L401" s="74" t="str">
        <f>IFERROR(VLOOKUP($C401,Favorites!$B:$R,2+L$1,FALSE),"---")</f>
        <v>---</v>
      </c>
      <c r="M401" s="74" t="str">
        <f>IFERROR(VLOOKUP($C401,Favorites!$B:$R,2+M$1,FALSE),"---")</f>
        <v>---</v>
      </c>
      <c r="N401" s="74" t="str">
        <f>IFERROR(VLOOKUP($C401,Favorites!$B:$R,2+N$1,FALSE),"---")</f>
        <v>---</v>
      </c>
      <c r="O401" s="74" t="str">
        <f>IFERROR(VLOOKUP($C401,Favorites!$B:$R,2+O$1,FALSE),"---")</f>
        <v>---</v>
      </c>
      <c r="P401" s="74" t="str">
        <f>IFERROR(VLOOKUP($C401,Favorites!$B:$R,2+P$1,FALSE),"---")</f>
        <v>---</v>
      </c>
      <c r="Q401" s="74" t="str">
        <f>IFERROR(VLOOKUP($C401,Favorites!$B:$R,2+Q$1,FALSE),"---")</f>
        <v>---</v>
      </c>
      <c r="R401" s="74" t="str">
        <f>IFERROR(VLOOKUP($C401,Favorites!$B:$R,2+R$1,FALSE),"---")</f>
        <v>---</v>
      </c>
      <c r="S401" s="53" t="s">
        <v>1583</v>
      </c>
      <c r="T401" t="str">
        <f t="shared" si="6"/>
        <v>---------------------------------------------</v>
      </c>
    </row>
    <row r="402" spans="2:20" x14ac:dyDescent="0.2">
      <c r="B402" s="53" t="str">
        <f>VLOOKUP(C402,Mon!A:B,2,FALSE)</f>
        <v>WATERPraha</v>
      </c>
      <c r="C402" s="48" t="s">
        <v>339</v>
      </c>
      <c r="D402" s="74" t="str">
        <f>IFERROR(VLOOKUP($C402,Favorites!$B:$R,2+D$1,FALSE),"---")</f>
        <v>---</v>
      </c>
      <c r="E402" s="74" t="str">
        <f>IFERROR(VLOOKUP($C402,Favorites!$B:$R,2+E$1,FALSE),"---")</f>
        <v>---</v>
      </c>
      <c r="F402" s="74" t="str">
        <f>IFERROR(VLOOKUP($C402,Favorites!$B:$R,2+F$1,FALSE),"---")</f>
        <v>---</v>
      </c>
      <c r="G402" s="74" t="str">
        <f>IFERROR(VLOOKUP($C402,Favorites!$B:$R,2+G$1,FALSE),"---")</f>
        <v>---</v>
      </c>
      <c r="H402" s="74" t="str">
        <f>IFERROR(VLOOKUP($C402,Favorites!$B:$R,2+H$1,FALSE),"---")</f>
        <v>---</v>
      </c>
      <c r="I402" s="74" t="str">
        <f>IFERROR(VLOOKUP($C402,Favorites!$B:$R,2+I$1,FALSE),"---")</f>
        <v>---</v>
      </c>
      <c r="J402" s="74" t="str">
        <f>IFERROR(VLOOKUP($C402,Favorites!$B:$R,2+J$1,FALSE),"---")</f>
        <v>---</v>
      </c>
      <c r="K402" s="74" t="str">
        <f>IFERROR(VLOOKUP($C402,Favorites!$B:$R,2+K$1,FALSE),"---")</f>
        <v>---</v>
      </c>
      <c r="L402" s="74" t="str">
        <f>IFERROR(VLOOKUP($C402,Favorites!$B:$R,2+L$1,FALSE),"---")</f>
        <v>---</v>
      </c>
      <c r="M402" s="74" t="str">
        <f>IFERROR(VLOOKUP($C402,Favorites!$B:$R,2+M$1,FALSE),"---")</f>
        <v>---</v>
      </c>
      <c r="N402" s="74" t="str">
        <f>IFERROR(VLOOKUP($C402,Favorites!$B:$R,2+N$1,FALSE),"---")</f>
        <v>---</v>
      </c>
      <c r="O402" s="74" t="str">
        <f>IFERROR(VLOOKUP($C402,Favorites!$B:$R,2+O$1,FALSE),"---")</f>
        <v>---</v>
      </c>
      <c r="P402" s="74" t="str">
        <f>IFERROR(VLOOKUP($C402,Favorites!$B:$R,2+P$1,FALSE),"---")</f>
        <v>---</v>
      </c>
      <c r="Q402" s="74" t="str">
        <f>IFERROR(VLOOKUP($C402,Favorites!$B:$R,2+Q$1,FALSE),"---")</f>
        <v>---</v>
      </c>
      <c r="R402" s="74" t="str">
        <f>IFERROR(VLOOKUP($C402,Favorites!$B:$R,2+R$1,FALSE),"---")</f>
        <v>---</v>
      </c>
      <c r="S402" s="53" t="s">
        <v>1583</v>
      </c>
      <c r="T402" t="str">
        <f t="shared" si="6"/>
        <v>---------------------------------------------</v>
      </c>
    </row>
    <row r="403" spans="2:20" x14ac:dyDescent="0.2">
      <c r="B403" s="53" t="str">
        <f>VLOOKUP(C403,Mon!A:B,2,FALSE)</f>
        <v>WINDPrilea</v>
      </c>
      <c r="C403" s="48" t="s">
        <v>757</v>
      </c>
      <c r="D403" s="74" t="str">
        <f>IFERROR(VLOOKUP($C403,Favorites!$B:$R,2+D$1,FALSE),"---")</f>
        <v>---</v>
      </c>
      <c r="E403" s="74" t="str">
        <f>IFERROR(VLOOKUP($C403,Favorites!$B:$R,2+E$1,FALSE),"---")</f>
        <v>---</v>
      </c>
      <c r="F403" s="74" t="str">
        <f>IFERROR(VLOOKUP($C403,Favorites!$B:$R,2+F$1,FALSE),"---")</f>
        <v>---</v>
      </c>
      <c r="G403" s="74" t="str">
        <f>IFERROR(VLOOKUP($C403,Favorites!$B:$R,2+G$1,FALSE),"---")</f>
        <v>---</v>
      </c>
      <c r="H403" s="74" t="str">
        <f>IFERROR(VLOOKUP($C403,Favorites!$B:$R,2+H$1,FALSE),"---")</f>
        <v>---</v>
      </c>
      <c r="I403" s="74" t="str">
        <f>IFERROR(VLOOKUP($C403,Favorites!$B:$R,2+I$1,FALSE),"---")</f>
        <v>---</v>
      </c>
      <c r="J403" s="74" t="str">
        <f>IFERROR(VLOOKUP($C403,Favorites!$B:$R,2+J$1,FALSE),"---")</f>
        <v>---</v>
      </c>
      <c r="K403" s="74" t="str">
        <f>IFERROR(VLOOKUP($C403,Favorites!$B:$R,2+K$1,FALSE),"---")</f>
        <v>---</v>
      </c>
      <c r="L403" s="74" t="str">
        <f>IFERROR(VLOOKUP($C403,Favorites!$B:$R,2+L$1,FALSE),"---")</f>
        <v>---</v>
      </c>
      <c r="M403" s="74" t="str">
        <f>IFERROR(VLOOKUP($C403,Favorites!$B:$R,2+M$1,FALSE),"---")</f>
        <v>---</v>
      </c>
      <c r="N403" s="74" t="str">
        <f>IFERROR(VLOOKUP($C403,Favorites!$B:$R,2+N$1,FALSE),"---")</f>
        <v>---</v>
      </c>
      <c r="O403" s="74" t="str">
        <f>IFERROR(VLOOKUP($C403,Favorites!$B:$R,2+O$1,FALSE),"---")</f>
        <v>---</v>
      </c>
      <c r="P403" s="74" t="str">
        <f>IFERROR(VLOOKUP($C403,Favorites!$B:$R,2+P$1,FALSE),"---")</f>
        <v>---</v>
      </c>
      <c r="Q403" s="74" t="str">
        <f>IFERROR(VLOOKUP($C403,Favorites!$B:$R,2+Q$1,FALSE),"---")</f>
        <v>---</v>
      </c>
      <c r="R403" s="74" t="str">
        <f>IFERROR(VLOOKUP($C403,Favorites!$B:$R,2+R$1,FALSE),"---")</f>
        <v>---</v>
      </c>
      <c r="S403" s="53" t="s">
        <v>1583</v>
      </c>
      <c r="T403" t="str">
        <f t="shared" si="6"/>
        <v>---------------------------------------------</v>
      </c>
    </row>
    <row r="404" spans="2:20" x14ac:dyDescent="0.2">
      <c r="B404" s="53" t="str">
        <f>VLOOKUP(C404,Mon!A:B,2,FALSE)</f>
        <v>LIGHTPriz</v>
      </c>
      <c r="C404" s="48" t="s">
        <v>792</v>
      </c>
      <c r="D404" s="74" t="str">
        <f>IFERROR(VLOOKUP($C404,Favorites!$B:$R,2+D$1,FALSE),"---")</f>
        <v>---</v>
      </c>
      <c r="E404" s="74" t="str">
        <f>IFERROR(VLOOKUP($C404,Favorites!$B:$R,2+E$1,FALSE),"---")</f>
        <v>---</v>
      </c>
      <c r="F404" s="74" t="str">
        <f>IFERROR(VLOOKUP($C404,Favorites!$B:$R,2+F$1,FALSE),"---")</f>
        <v>---</v>
      </c>
      <c r="G404" s="74" t="str">
        <f>IFERROR(VLOOKUP($C404,Favorites!$B:$R,2+G$1,FALSE),"---")</f>
        <v>---</v>
      </c>
      <c r="H404" s="74" t="str">
        <f>IFERROR(VLOOKUP($C404,Favorites!$B:$R,2+H$1,FALSE),"---")</f>
        <v>---</v>
      </c>
      <c r="I404" s="74" t="str">
        <f>IFERROR(VLOOKUP($C404,Favorites!$B:$R,2+I$1,FALSE),"---")</f>
        <v>---</v>
      </c>
      <c r="J404" s="74" t="str">
        <f>IFERROR(VLOOKUP($C404,Favorites!$B:$R,2+J$1,FALSE),"---")</f>
        <v>---</v>
      </c>
      <c r="K404" s="74" t="str">
        <f>IFERROR(VLOOKUP($C404,Favorites!$B:$R,2+K$1,FALSE),"---")</f>
        <v>---</v>
      </c>
      <c r="L404" s="74" t="str">
        <f>IFERROR(VLOOKUP($C404,Favorites!$B:$R,2+L$1,FALSE),"---")</f>
        <v>---</v>
      </c>
      <c r="M404" s="74" t="str">
        <f>IFERROR(VLOOKUP($C404,Favorites!$B:$R,2+M$1,FALSE),"---")</f>
        <v>---</v>
      </c>
      <c r="N404" s="74" t="str">
        <f>IFERROR(VLOOKUP($C404,Favorites!$B:$R,2+N$1,FALSE),"---")</f>
        <v>---</v>
      </c>
      <c r="O404" s="74" t="str">
        <f>IFERROR(VLOOKUP($C404,Favorites!$B:$R,2+O$1,FALSE),"---")</f>
        <v>---</v>
      </c>
      <c r="P404" s="74" t="str">
        <f>IFERROR(VLOOKUP($C404,Favorites!$B:$R,2+P$1,FALSE),"---")</f>
        <v>---</v>
      </c>
      <c r="Q404" s="74" t="str">
        <f>IFERROR(VLOOKUP($C404,Favorites!$B:$R,2+Q$1,FALSE),"---")</f>
        <v>---</v>
      </c>
      <c r="R404" s="74" t="str">
        <f>IFERROR(VLOOKUP($C404,Favorites!$B:$R,2+R$1,FALSE),"---")</f>
        <v>---</v>
      </c>
      <c r="S404" s="53" t="s">
        <v>1583</v>
      </c>
      <c r="T404" t="str">
        <f t="shared" si="6"/>
        <v>---------------------------------------------</v>
      </c>
    </row>
    <row r="405" spans="2:20" x14ac:dyDescent="0.2">
      <c r="B405" s="53" t="str">
        <f>VLOOKUP(C405,Mon!A:B,2,FALSE)</f>
        <v>LIGHTProm</v>
      </c>
      <c r="C405" s="48" t="s">
        <v>659</v>
      </c>
      <c r="D405" s="74" t="str">
        <f>IFERROR(VLOOKUP($C405,Favorites!$B:$R,2+D$1,FALSE),"---")</f>
        <v>---</v>
      </c>
      <c r="E405" s="74" t="str">
        <f>IFERROR(VLOOKUP($C405,Favorites!$B:$R,2+E$1,FALSE),"---")</f>
        <v>---</v>
      </c>
      <c r="F405" s="74" t="str">
        <f>IFERROR(VLOOKUP($C405,Favorites!$B:$R,2+F$1,FALSE),"---")</f>
        <v>---</v>
      </c>
      <c r="G405" s="74" t="str">
        <f>IFERROR(VLOOKUP($C405,Favorites!$B:$R,2+G$1,FALSE),"---")</f>
        <v>---</v>
      </c>
      <c r="H405" s="74" t="str">
        <f>IFERROR(VLOOKUP($C405,Favorites!$B:$R,2+H$1,FALSE),"---")</f>
        <v>---</v>
      </c>
      <c r="I405" s="74" t="str">
        <f>IFERROR(VLOOKUP($C405,Favorites!$B:$R,2+I$1,FALSE),"---")</f>
        <v>---</v>
      </c>
      <c r="J405" s="74" t="str">
        <f>IFERROR(VLOOKUP($C405,Favorites!$B:$R,2+J$1,FALSE),"---")</f>
        <v>---</v>
      </c>
      <c r="K405" s="74" t="str">
        <f>IFERROR(VLOOKUP($C405,Favorites!$B:$R,2+K$1,FALSE),"---")</f>
        <v>---</v>
      </c>
      <c r="L405" s="74" t="str">
        <f>IFERROR(VLOOKUP($C405,Favorites!$B:$R,2+L$1,FALSE),"---")</f>
        <v>---</v>
      </c>
      <c r="M405" s="74" t="str">
        <f>IFERROR(VLOOKUP($C405,Favorites!$B:$R,2+M$1,FALSE),"---")</f>
        <v>---</v>
      </c>
      <c r="N405" s="74" t="str">
        <f>IFERROR(VLOOKUP($C405,Favorites!$B:$R,2+N$1,FALSE),"---")</f>
        <v>---</v>
      </c>
      <c r="O405" s="74" t="str">
        <f>IFERROR(VLOOKUP($C405,Favorites!$B:$R,2+O$1,FALSE),"---")</f>
        <v>---</v>
      </c>
      <c r="P405" s="74" t="str">
        <f>IFERROR(VLOOKUP($C405,Favorites!$B:$R,2+P$1,FALSE),"---")</f>
        <v>---</v>
      </c>
      <c r="Q405" s="74" t="str">
        <f>IFERROR(VLOOKUP($C405,Favorites!$B:$R,2+Q$1,FALSE),"---")</f>
        <v>---</v>
      </c>
      <c r="R405" s="74" t="str">
        <f>IFERROR(VLOOKUP($C405,Favorites!$B:$R,2+R$1,FALSE),"---")</f>
        <v>---</v>
      </c>
      <c r="S405" s="53" t="s">
        <v>1583</v>
      </c>
      <c r="T405" t="str">
        <f t="shared" si="6"/>
        <v>---------------------------------------------</v>
      </c>
    </row>
    <row r="406" spans="2:20" x14ac:dyDescent="0.2">
      <c r="B406" s="53" t="str">
        <f>VLOOKUP(C406,Mon!A:B,2,FALSE)</f>
        <v>WATERPsamathe</v>
      </c>
      <c r="C406" s="48" t="s">
        <v>240</v>
      </c>
      <c r="D406" s="74" t="str">
        <f>IFERROR(VLOOKUP($C406,Favorites!$B:$R,2+D$1,FALSE),"---")</f>
        <v>---</v>
      </c>
      <c r="E406" s="74" t="str">
        <f>IFERROR(VLOOKUP($C406,Favorites!$B:$R,2+E$1,FALSE),"---")</f>
        <v>---</v>
      </c>
      <c r="F406" s="74" t="str">
        <f>IFERROR(VLOOKUP($C406,Favorites!$B:$R,2+F$1,FALSE),"---")</f>
        <v>---</v>
      </c>
      <c r="G406" s="74" t="str">
        <f>IFERROR(VLOOKUP($C406,Favorites!$B:$R,2+G$1,FALSE),"---")</f>
        <v>---</v>
      </c>
      <c r="H406" s="74" t="str">
        <f>IFERROR(VLOOKUP($C406,Favorites!$B:$R,2+H$1,FALSE),"---")</f>
        <v>---</v>
      </c>
      <c r="I406" s="74" t="str">
        <f>IFERROR(VLOOKUP($C406,Favorites!$B:$R,2+I$1,FALSE),"---")</f>
        <v>---</v>
      </c>
      <c r="J406" s="74" t="str">
        <f>IFERROR(VLOOKUP($C406,Favorites!$B:$R,2+J$1,FALSE),"---")</f>
        <v>---</v>
      </c>
      <c r="K406" s="74" t="str">
        <f>IFERROR(VLOOKUP($C406,Favorites!$B:$R,2+K$1,FALSE),"---")</f>
        <v>---</v>
      </c>
      <c r="L406" s="74" t="str">
        <f>IFERROR(VLOOKUP($C406,Favorites!$B:$R,2+L$1,FALSE),"---")</f>
        <v>---</v>
      </c>
      <c r="M406" s="74" t="str">
        <f>IFERROR(VLOOKUP($C406,Favorites!$B:$R,2+M$1,FALSE),"---")</f>
        <v>---</v>
      </c>
      <c r="N406" s="74" t="str">
        <f>IFERROR(VLOOKUP($C406,Favorites!$B:$R,2+N$1,FALSE),"---")</f>
        <v>---</v>
      </c>
      <c r="O406" s="74" t="str">
        <f>IFERROR(VLOOKUP($C406,Favorites!$B:$R,2+O$1,FALSE),"---")</f>
        <v>---</v>
      </c>
      <c r="P406" s="74" t="str">
        <f>IFERROR(VLOOKUP($C406,Favorites!$B:$R,2+P$1,FALSE),"---")</f>
        <v>---</v>
      </c>
      <c r="Q406" s="74" t="str">
        <f>IFERROR(VLOOKUP($C406,Favorites!$B:$R,2+Q$1,FALSE),"---")</f>
        <v>---</v>
      </c>
      <c r="R406" s="74" t="str">
        <f>IFERROR(VLOOKUP($C406,Favorites!$B:$R,2+R$1,FALSE),"---")</f>
        <v>---</v>
      </c>
      <c r="S406" s="53" t="s">
        <v>1583</v>
      </c>
      <c r="T406" t="str">
        <f t="shared" si="6"/>
        <v>---------------------------------------------</v>
      </c>
    </row>
    <row r="407" spans="2:20" x14ac:dyDescent="0.2">
      <c r="B407" s="53" t="str">
        <f>VLOOKUP(C407,Mon!A:B,2,FALSE)</f>
        <v>WINDPungbaek</v>
      </c>
      <c r="C407" s="48" t="s">
        <v>278</v>
      </c>
      <c r="D407" s="74" t="str">
        <f>IFERROR(VLOOKUP($C407,Favorites!$B:$R,2+D$1,FALSE),"---")</f>
        <v>---</v>
      </c>
      <c r="E407" s="74" t="str">
        <f>IFERROR(VLOOKUP($C407,Favorites!$B:$R,2+E$1,FALSE),"---")</f>
        <v>---</v>
      </c>
      <c r="F407" s="74" t="str">
        <f>IFERROR(VLOOKUP($C407,Favorites!$B:$R,2+F$1,FALSE),"---")</f>
        <v>---</v>
      </c>
      <c r="G407" s="74" t="str">
        <f>IFERROR(VLOOKUP($C407,Favorites!$B:$R,2+G$1,FALSE),"---")</f>
        <v>---</v>
      </c>
      <c r="H407" s="74" t="str">
        <f>IFERROR(VLOOKUP($C407,Favorites!$B:$R,2+H$1,FALSE),"---")</f>
        <v>---</v>
      </c>
      <c r="I407" s="74" t="str">
        <f>IFERROR(VLOOKUP($C407,Favorites!$B:$R,2+I$1,FALSE),"---")</f>
        <v>---</v>
      </c>
      <c r="J407" s="74" t="str">
        <f>IFERROR(VLOOKUP($C407,Favorites!$B:$R,2+J$1,FALSE),"---")</f>
        <v>---</v>
      </c>
      <c r="K407" s="74" t="str">
        <f>IFERROR(VLOOKUP($C407,Favorites!$B:$R,2+K$1,FALSE),"---")</f>
        <v>---</v>
      </c>
      <c r="L407" s="74" t="str">
        <f>IFERROR(VLOOKUP($C407,Favorites!$B:$R,2+L$1,FALSE),"---")</f>
        <v>---</v>
      </c>
      <c r="M407" s="74" t="str">
        <f>IFERROR(VLOOKUP($C407,Favorites!$B:$R,2+M$1,FALSE),"---")</f>
        <v>---</v>
      </c>
      <c r="N407" s="74" t="str">
        <f>IFERROR(VLOOKUP($C407,Favorites!$B:$R,2+N$1,FALSE),"---")</f>
        <v>---</v>
      </c>
      <c r="O407" s="74" t="str">
        <f>IFERROR(VLOOKUP($C407,Favorites!$B:$R,2+O$1,FALSE),"---")</f>
        <v>---</v>
      </c>
      <c r="P407" s="74" t="str">
        <f>IFERROR(VLOOKUP($C407,Favorites!$B:$R,2+P$1,FALSE),"---")</f>
        <v>---</v>
      </c>
      <c r="Q407" s="74" t="str">
        <f>IFERROR(VLOOKUP($C407,Favorites!$B:$R,2+Q$1,FALSE),"---")</f>
        <v>---</v>
      </c>
      <c r="R407" s="74" t="str">
        <f>IFERROR(VLOOKUP($C407,Favorites!$B:$R,2+R$1,FALSE),"---")</f>
        <v>---</v>
      </c>
      <c r="S407" s="53" t="s">
        <v>1583</v>
      </c>
      <c r="T407" t="str">
        <f t="shared" si="6"/>
        <v>---------------------------------------------</v>
      </c>
    </row>
    <row r="408" spans="2:20" x14ac:dyDescent="0.2">
      <c r="B408" s="53" t="str">
        <f>VLOOKUP(C408,Mon!A:B,2,FALSE)</f>
        <v>WATERPurian</v>
      </c>
      <c r="C408" s="48" t="s">
        <v>718</v>
      </c>
      <c r="D408" s="74" t="str">
        <f>IFERROR(VLOOKUP($C408,Favorites!$B:$R,2+D$1,FALSE),"---")</f>
        <v>---</v>
      </c>
      <c r="E408" s="74" t="str">
        <f>IFERROR(VLOOKUP($C408,Favorites!$B:$R,2+E$1,FALSE),"---")</f>
        <v>---</v>
      </c>
      <c r="F408" s="74" t="str">
        <f>IFERROR(VLOOKUP($C408,Favorites!$B:$R,2+F$1,FALSE),"---")</f>
        <v>---</v>
      </c>
      <c r="G408" s="74" t="str">
        <f>IFERROR(VLOOKUP($C408,Favorites!$B:$R,2+G$1,FALSE),"---")</f>
        <v>---</v>
      </c>
      <c r="H408" s="74" t="str">
        <f>IFERROR(VLOOKUP($C408,Favorites!$B:$R,2+H$1,FALSE),"---")</f>
        <v>---</v>
      </c>
      <c r="I408" s="74" t="str">
        <f>IFERROR(VLOOKUP($C408,Favorites!$B:$R,2+I$1,FALSE),"---")</f>
        <v>---</v>
      </c>
      <c r="J408" s="74" t="str">
        <f>IFERROR(VLOOKUP($C408,Favorites!$B:$R,2+J$1,FALSE),"---")</f>
        <v>---</v>
      </c>
      <c r="K408" s="74" t="str">
        <f>IFERROR(VLOOKUP($C408,Favorites!$B:$R,2+K$1,FALSE),"---")</f>
        <v>---</v>
      </c>
      <c r="L408" s="74" t="str">
        <f>IFERROR(VLOOKUP($C408,Favorites!$B:$R,2+L$1,FALSE),"---")</f>
        <v>---</v>
      </c>
      <c r="M408" s="74" t="str">
        <f>IFERROR(VLOOKUP($C408,Favorites!$B:$R,2+M$1,FALSE),"---")</f>
        <v>---</v>
      </c>
      <c r="N408" s="74" t="str">
        <f>IFERROR(VLOOKUP($C408,Favorites!$B:$R,2+N$1,FALSE),"---")</f>
        <v>---</v>
      </c>
      <c r="O408" s="74" t="str">
        <f>IFERROR(VLOOKUP($C408,Favorites!$B:$R,2+O$1,FALSE),"---")</f>
        <v>---</v>
      </c>
      <c r="P408" s="74" t="str">
        <f>IFERROR(VLOOKUP($C408,Favorites!$B:$R,2+P$1,FALSE),"---")</f>
        <v>---</v>
      </c>
      <c r="Q408" s="74" t="str">
        <f>IFERROR(VLOOKUP($C408,Favorites!$B:$R,2+Q$1,FALSE),"---")</f>
        <v>---</v>
      </c>
      <c r="R408" s="74" t="str">
        <f>IFERROR(VLOOKUP($C408,Favorites!$B:$R,2+R$1,FALSE),"---")</f>
        <v>---</v>
      </c>
      <c r="S408" s="53" t="s">
        <v>1583</v>
      </c>
      <c r="T408" t="str">
        <f t="shared" si="6"/>
        <v>---------------------------------------------</v>
      </c>
    </row>
    <row r="409" spans="2:20" x14ac:dyDescent="0.2">
      <c r="B409" s="53" t="str">
        <f>VLOOKUP(C409,Mon!A:B,2,FALSE)</f>
        <v>WATERQebehsenuef</v>
      </c>
      <c r="C409" s="48" t="s">
        <v>380</v>
      </c>
      <c r="D409" s="74" t="str">
        <f>IFERROR(VLOOKUP($C409,Favorites!$B:$R,2+D$1,FALSE),"---")</f>
        <v>---</v>
      </c>
      <c r="E409" s="74" t="str">
        <f>IFERROR(VLOOKUP($C409,Favorites!$B:$R,2+E$1,FALSE),"---")</f>
        <v>---</v>
      </c>
      <c r="F409" s="74" t="str">
        <f>IFERROR(VLOOKUP($C409,Favorites!$B:$R,2+F$1,FALSE),"---")</f>
        <v>---</v>
      </c>
      <c r="G409" s="74" t="str">
        <f>IFERROR(VLOOKUP($C409,Favorites!$B:$R,2+G$1,FALSE),"---")</f>
        <v>---</v>
      </c>
      <c r="H409" s="74" t="str">
        <f>IFERROR(VLOOKUP($C409,Favorites!$B:$R,2+H$1,FALSE),"---")</f>
        <v>---</v>
      </c>
      <c r="I409" s="74" t="str">
        <f>IFERROR(VLOOKUP($C409,Favorites!$B:$R,2+I$1,FALSE),"---")</f>
        <v>---</v>
      </c>
      <c r="J409" s="74" t="str">
        <f>IFERROR(VLOOKUP($C409,Favorites!$B:$R,2+J$1,FALSE),"---")</f>
        <v>---</v>
      </c>
      <c r="K409" s="74" t="str">
        <f>IFERROR(VLOOKUP($C409,Favorites!$B:$R,2+K$1,FALSE),"---")</f>
        <v>---</v>
      </c>
      <c r="L409" s="74" t="str">
        <f>IFERROR(VLOOKUP($C409,Favorites!$B:$R,2+L$1,FALSE),"---")</f>
        <v>---</v>
      </c>
      <c r="M409" s="74" t="str">
        <f>IFERROR(VLOOKUP($C409,Favorites!$B:$R,2+M$1,FALSE),"---")</f>
        <v>---</v>
      </c>
      <c r="N409" s="74" t="str">
        <f>IFERROR(VLOOKUP($C409,Favorites!$B:$R,2+N$1,FALSE),"---")</f>
        <v>---</v>
      </c>
      <c r="O409" s="74" t="str">
        <f>IFERROR(VLOOKUP($C409,Favorites!$B:$R,2+O$1,FALSE),"---")</f>
        <v>---</v>
      </c>
      <c r="P409" s="74" t="str">
        <f>IFERROR(VLOOKUP($C409,Favorites!$B:$R,2+P$1,FALSE),"---")</f>
        <v>---</v>
      </c>
      <c r="Q409" s="74" t="str">
        <f>IFERROR(VLOOKUP($C409,Favorites!$B:$R,2+Q$1,FALSE),"---")</f>
        <v>---</v>
      </c>
      <c r="R409" s="74" t="str">
        <f>IFERROR(VLOOKUP($C409,Favorites!$B:$R,2+R$1,FALSE),"---")</f>
        <v>---</v>
      </c>
      <c r="S409" s="53" t="s">
        <v>1583</v>
      </c>
      <c r="T409" t="str">
        <f t="shared" si="6"/>
        <v>---------------------------------------------</v>
      </c>
    </row>
    <row r="410" spans="2:20" x14ac:dyDescent="0.2">
      <c r="B410" s="53" t="str">
        <f>VLOOKUP(C410,Mon!A:B,2,FALSE)</f>
        <v>LIGHTQitian Dasheng</v>
      </c>
      <c r="C410" s="48" t="s">
        <v>312</v>
      </c>
      <c r="D410" s="74" t="str">
        <f>IFERROR(VLOOKUP($C410,Favorites!$B:$R,2+D$1,FALSE),"---")</f>
        <v>---</v>
      </c>
      <c r="E410" s="74" t="str">
        <f>IFERROR(VLOOKUP($C410,Favorites!$B:$R,2+E$1,FALSE),"---")</f>
        <v>---</v>
      </c>
      <c r="F410" s="74" t="str">
        <f>IFERROR(VLOOKUP($C410,Favorites!$B:$R,2+F$1,FALSE),"---")</f>
        <v>---</v>
      </c>
      <c r="G410" s="74" t="str">
        <f>IFERROR(VLOOKUP($C410,Favorites!$B:$R,2+G$1,FALSE),"---")</f>
        <v>---</v>
      </c>
      <c r="H410" s="74" t="str">
        <f>IFERROR(VLOOKUP($C410,Favorites!$B:$R,2+H$1,FALSE),"---")</f>
        <v>---</v>
      </c>
      <c r="I410" s="74" t="str">
        <f>IFERROR(VLOOKUP($C410,Favorites!$B:$R,2+I$1,FALSE),"---")</f>
        <v>---</v>
      </c>
      <c r="J410" s="74" t="str">
        <f>IFERROR(VLOOKUP($C410,Favorites!$B:$R,2+J$1,FALSE),"---")</f>
        <v>---</v>
      </c>
      <c r="K410" s="74" t="str">
        <f>IFERROR(VLOOKUP($C410,Favorites!$B:$R,2+K$1,FALSE),"---")</f>
        <v>---</v>
      </c>
      <c r="L410" s="74" t="str">
        <f>IFERROR(VLOOKUP($C410,Favorites!$B:$R,2+L$1,FALSE),"---")</f>
        <v>---</v>
      </c>
      <c r="M410" s="74" t="str">
        <f>IFERROR(VLOOKUP($C410,Favorites!$B:$R,2+M$1,FALSE),"---")</f>
        <v>---</v>
      </c>
      <c r="N410" s="74" t="str">
        <f>IFERROR(VLOOKUP($C410,Favorites!$B:$R,2+N$1,FALSE),"---")</f>
        <v>---</v>
      </c>
      <c r="O410" s="74" t="str">
        <f>IFERROR(VLOOKUP($C410,Favorites!$B:$R,2+O$1,FALSE),"---")</f>
        <v>---</v>
      </c>
      <c r="P410" s="74" t="str">
        <f>IFERROR(VLOOKUP($C410,Favorites!$B:$R,2+P$1,FALSE),"---")</f>
        <v>---</v>
      </c>
      <c r="Q410" s="74" t="str">
        <f>IFERROR(VLOOKUP($C410,Favorites!$B:$R,2+Q$1,FALSE),"---")</f>
        <v>---</v>
      </c>
      <c r="R410" s="74" t="str">
        <f>IFERROR(VLOOKUP($C410,Favorites!$B:$R,2+R$1,FALSE),"---")</f>
        <v>---</v>
      </c>
      <c r="S410" s="53" t="s">
        <v>1583</v>
      </c>
      <c r="T410" t="str">
        <f t="shared" si="6"/>
        <v>---------------------------------------------</v>
      </c>
    </row>
    <row r="411" spans="2:20" x14ac:dyDescent="0.2">
      <c r="B411" s="53" t="str">
        <f>VLOOKUP(C411,Mon!A:B,2,FALSE)</f>
        <v>FIRERacuni</v>
      </c>
      <c r="C411" s="48" t="s">
        <v>561</v>
      </c>
      <c r="D411" s="74" t="str">
        <f>IFERROR(VLOOKUP($C411,Favorites!$B:$R,2+D$1,FALSE),"---")</f>
        <v>---</v>
      </c>
      <c r="E411" s="74" t="str">
        <f>IFERROR(VLOOKUP($C411,Favorites!$B:$R,2+E$1,FALSE),"---")</f>
        <v>---</v>
      </c>
      <c r="F411" s="74" t="str">
        <f>IFERROR(VLOOKUP($C411,Favorites!$B:$R,2+F$1,FALSE),"---")</f>
        <v>---</v>
      </c>
      <c r="G411" s="74" t="str">
        <f>IFERROR(VLOOKUP($C411,Favorites!$B:$R,2+G$1,FALSE),"---")</f>
        <v>---</v>
      </c>
      <c r="H411" s="74" t="str">
        <f>IFERROR(VLOOKUP($C411,Favorites!$B:$R,2+H$1,FALSE),"---")</f>
        <v>---</v>
      </c>
      <c r="I411" s="74" t="str">
        <f>IFERROR(VLOOKUP($C411,Favorites!$B:$R,2+I$1,FALSE),"---")</f>
        <v>---</v>
      </c>
      <c r="J411" s="74" t="str">
        <f>IFERROR(VLOOKUP($C411,Favorites!$B:$R,2+J$1,FALSE),"---")</f>
        <v>---</v>
      </c>
      <c r="K411" s="74" t="str">
        <f>IFERROR(VLOOKUP($C411,Favorites!$B:$R,2+K$1,FALSE),"---")</f>
        <v>---</v>
      </c>
      <c r="L411" s="74" t="str">
        <f>IFERROR(VLOOKUP($C411,Favorites!$B:$R,2+L$1,FALSE),"---")</f>
        <v>---</v>
      </c>
      <c r="M411" s="74" t="str">
        <f>IFERROR(VLOOKUP($C411,Favorites!$B:$R,2+M$1,FALSE),"---")</f>
        <v>---</v>
      </c>
      <c r="N411" s="74" t="str">
        <f>IFERROR(VLOOKUP($C411,Favorites!$B:$R,2+N$1,FALSE),"---")</f>
        <v>---</v>
      </c>
      <c r="O411" s="74" t="str">
        <f>IFERROR(VLOOKUP($C411,Favorites!$B:$R,2+O$1,FALSE),"---")</f>
        <v>---</v>
      </c>
      <c r="P411" s="74" t="str">
        <f>IFERROR(VLOOKUP($C411,Favorites!$B:$R,2+P$1,FALSE),"---")</f>
        <v>---</v>
      </c>
      <c r="Q411" s="74" t="str">
        <f>IFERROR(VLOOKUP($C411,Favorites!$B:$R,2+Q$1,FALSE),"---")</f>
        <v>---</v>
      </c>
      <c r="R411" s="74" t="str">
        <f>IFERROR(VLOOKUP($C411,Favorites!$B:$R,2+R$1,FALSE),"---")</f>
        <v>---</v>
      </c>
      <c r="S411" s="53" t="s">
        <v>1583</v>
      </c>
      <c r="T411" t="str">
        <f t="shared" si="6"/>
        <v>---------------------------------------------</v>
      </c>
    </row>
    <row r="412" spans="2:20" x14ac:dyDescent="0.2">
      <c r="B412" s="53" t="str">
        <f>VLOOKUP(C412,Mon!A:B,2,FALSE)</f>
        <v>DARKRagdoll</v>
      </c>
      <c r="C412" s="48" t="s">
        <v>324</v>
      </c>
      <c r="D412" s="74" t="str">
        <f>IFERROR(VLOOKUP($C412,Favorites!$B:$R,2+D$1,FALSE),"---")</f>
        <v>---</v>
      </c>
      <c r="E412" s="74" t="str">
        <f>IFERROR(VLOOKUP($C412,Favorites!$B:$R,2+E$1,FALSE),"---")</f>
        <v>---</v>
      </c>
      <c r="F412" s="74" t="str">
        <f>IFERROR(VLOOKUP($C412,Favorites!$B:$R,2+F$1,FALSE),"---")</f>
        <v>---</v>
      </c>
      <c r="G412" s="74" t="str">
        <f>IFERROR(VLOOKUP($C412,Favorites!$B:$R,2+G$1,FALSE),"---")</f>
        <v>---</v>
      </c>
      <c r="H412" s="74" t="str">
        <f>IFERROR(VLOOKUP($C412,Favorites!$B:$R,2+H$1,FALSE),"---")</f>
        <v>---</v>
      </c>
      <c r="I412" s="74" t="str">
        <f>IFERROR(VLOOKUP($C412,Favorites!$B:$R,2+I$1,FALSE),"---")</f>
        <v>---</v>
      </c>
      <c r="J412" s="74" t="str">
        <f>IFERROR(VLOOKUP($C412,Favorites!$B:$R,2+J$1,FALSE),"---")</f>
        <v>---</v>
      </c>
      <c r="K412" s="74" t="str">
        <f>IFERROR(VLOOKUP($C412,Favorites!$B:$R,2+K$1,FALSE),"---")</f>
        <v>---</v>
      </c>
      <c r="L412" s="74" t="str">
        <f>IFERROR(VLOOKUP($C412,Favorites!$B:$R,2+L$1,FALSE),"---")</f>
        <v>---</v>
      </c>
      <c r="M412" s="74" t="str">
        <f>IFERROR(VLOOKUP($C412,Favorites!$B:$R,2+M$1,FALSE),"---")</f>
        <v>---</v>
      </c>
      <c r="N412" s="74" t="str">
        <f>IFERROR(VLOOKUP($C412,Favorites!$B:$R,2+N$1,FALSE),"---")</f>
        <v>---</v>
      </c>
      <c r="O412" s="74" t="str">
        <f>IFERROR(VLOOKUP($C412,Favorites!$B:$R,2+O$1,FALSE),"---")</f>
        <v>---</v>
      </c>
      <c r="P412" s="74" t="str">
        <f>IFERROR(VLOOKUP($C412,Favorites!$B:$R,2+P$1,FALSE),"---")</f>
        <v>---</v>
      </c>
      <c r="Q412" s="74" t="str">
        <f>IFERROR(VLOOKUP($C412,Favorites!$B:$R,2+Q$1,FALSE),"---")</f>
        <v>---</v>
      </c>
      <c r="R412" s="74" t="str">
        <f>IFERROR(VLOOKUP($C412,Favorites!$B:$R,2+R$1,FALSE),"---")</f>
        <v>---</v>
      </c>
      <c r="S412" s="53" t="s">
        <v>1583</v>
      </c>
      <c r="T412" t="str">
        <f t="shared" si="6"/>
        <v>---------------------------------------------</v>
      </c>
    </row>
    <row r="413" spans="2:20" x14ac:dyDescent="0.2">
      <c r="B413" s="53" t="str">
        <f>VLOOKUP(C413,Mon!A:B,2,FALSE)</f>
        <v>WINDRagion</v>
      </c>
      <c r="C413" s="48" t="s">
        <v>735</v>
      </c>
      <c r="D413" s="74" t="str">
        <f>IFERROR(VLOOKUP($C413,Favorites!$B:$R,2+D$1,FALSE),"---")</f>
        <v>---</v>
      </c>
      <c r="E413" s="74" t="str">
        <f>IFERROR(VLOOKUP($C413,Favorites!$B:$R,2+E$1,FALSE),"---")</f>
        <v>---</v>
      </c>
      <c r="F413" s="74" t="str">
        <f>IFERROR(VLOOKUP($C413,Favorites!$B:$R,2+F$1,FALSE),"---")</f>
        <v>---</v>
      </c>
      <c r="G413" s="74" t="str">
        <f>IFERROR(VLOOKUP($C413,Favorites!$B:$R,2+G$1,FALSE),"---")</f>
        <v>---</v>
      </c>
      <c r="H413" s="74" t="str">
        <f>IFERROR(VLOOKUP($C413,Favorites!$B:$R,2+H$1,FALSE),"---")</f>
        <v>---</v>
      </c>
      <c r="I413" s="74" t="str">
        <f>IFERROR(VLOOKUP($C413,Favorites!$B:$R,2+I$1,FALSE),"---")</f>
        <v>---</v>
      </c>
      <c r="J413" s="74" t="str">
        <f>IFERROR(VLOOKUP($C413,Favorites!$B:$R,2+J$1,FALSE),"---")</f>
        <v>---</v>
      </c>
      <c r="K413" s="74" t="str">
        <f>IFERROR(VLOOKUP($C413,Favorites!$B:$R,2+K$1,FALSE),"---")</f>
        <v>---</v>
      </c>
      <c r="L413" s="74" t="str">
        <f>IFERROR(VLOOKUP($C413,Favorites!$B:$R,2+L$1,FALSE),"---")</f>
        <v>---</v>
      </c>
      <c r="M413" s="74" t="str">
        <f>IFERROR(VLOOKUP($C413,Favorites!$B:$R,2+M$1,FALSE),"---")</f>
        <v>---</v>
      </c>
      <c r="N413" s="74" t="str">
        <f>IFERROR(VLOOKUP($C413,Favorites!$B:$R,2+N$1,FALSE),"---")</f>
        <v>---</v>
      </c>
      <c r="O413" s="74" t="str">
        <f>IFERROR(VLOOKUP($C413,Favorites!$B:$R,2+O$1,FALSE),"---")</f>
        <v>---</v>
      </c>
      <c r="P413" s="74" t="str">
        <f>IFERROR(VLOOKUP($C413,Favorites!$B:$R,2+P$1,FALSE),"---")</f>
        <v>---</v>
      </c>
      <c r="Q413" s="74" t="str">
        <f>IFERROR(VLOOKUP($C413,Favorites!$B:$R,2+Q$1,FALSE),"---")</f>
        <v>---</v>
      </c>
      <c r="R413" s="74" t="str">
        <f>IFERROR(VLOOKUP($C413,Favorites!$B:$R,2+R$1,FALSE),"---")</f>
        <v>---</v>
      </c>
      <c r="S413" s="53" t="s">
        <v>1583</v>
      </c>
      <c r="T413" t="str">
        <f t="shared" si="6"/>
        <v>---------------------------------------------</v>
      </c>
    </row>
    <row r="414" spans="2:20" x14ac:dyDescent="0.2">
      <c r="B414" s="53" t="str">
        <f>VLOOKUP(C414,Mon!A:B,2,FALSE)</f>
        <v>DARKRahul</v>
      </c>
      <c r="C414" s="48" t="s">
        <v>296</v>
      </c>
      <c r="D414" s="74" t="str">
        <f>IFERROR(VLOOKUP($C414,Favorites!$B:$R,2+D$1,FALSE),"---")</f>
        <v>---</v>
      </c>
      <c r="E414" s="74" t="str">
        <f>IFERROR(VLOOKUP($C414,Favorites!$B:$R,2+E$1,FALSE),"---")</f>
        <v>---</v>
      </c>
      <c r="F414" s="74" t="str">
        <f>IFERROR(VLOOKUP($C414,Favorites!$B:$R,2+F$1,FALSE),"---")</f>
        <v>---</v>
      </c>
      <c r="G414" s="74" t="str">
        <f>IFERROR(VLOOKUP($C414,Favorites!$B:$R,2+G$1,FALSE),"---")</f>
        <v>---</v>
      </c>
      <c r="H414" s="74" t="str">
        <f>IFERROR(VLOOKUP($C414,Favorites!$B:$R,2+H$1,FALSE),"---")</f>
        <v>---</v>
      </c>
      <c r="I414" s="74" t="str">
        <f>IFERROR(VLOOKUP($C414,Favorites!$B:$R,2+I$1,FALSE),"---")</f>
        <v>---</v>
      </c>
      <c r="J414" s="74" t="str">
        <f>IFERROR(VLOOKUP($C414,Favorites!$B:$R,2+J$1,FALSE),"---")</f>
        <v>---</v>
      </c>
      <c r="K414" s="74" t="str">
        <f>IFERROR(VLOOKUP($C414,Favorites!$B:$R,2+K$1,FALSE),"---")</f>
        <v>---</v>
      </c>
      <c r="L414" s="74" t="str">
        <f>IFERROR(VLOOKUP($C414,Favorites!$B:$R,2+L$1,FALSE),"---")</f>
        <v>---</v>
      </c>
      <c r="M414" s="74" t="str">
        <f>IFERROR(VLOOKUP($C414,Favorites!$B:$R,2+M$1,FALSE),"---")</f>
        <v>---</v>
      </c>
      <c r="N414" s="74" t="str">
        <f>IFERROR(VLOOKUP($C414,Favorites!$B:$R,2+N$1,FALSE),"---")</f>
        <v>---</v>
      </c>
      <c r="O414" s="74" t="str">
        <f>IFERROR(VLOOKUP($C414,Favorites!$B:$R,2+O$1,FALSE),"---")</f>
        <v>---</v>
      </c>
      <c r="P414" s="74" t="str">
        <f>IFERROR(VLOOKUP($C414,Favorites!$B:$R,2+P$1,FALSE),"---")</f>
        <v>---</v>
      </c>
      <c r="Q414" s="74" t="str">
        <f>IFERROR(VLOOKUP($C414,Favorites!$B:$R,2+Q$1,FALSE),"---")</f>
        <v>---</v>
      </c>
      <c r="R414" s="74" t="str">
        <f>IFERROR(VLOOKUP($C414,Favorites!$B:$R,2+R$1,FALSE),"---")</f>
        <v>---</v>
      </c>
      <c r="S414" s="53" t="s">
        <v>1583</v>
      </c>
      <c r="T414" t="str">
        <f t="shared" si="6"/>
        <v>---------------------------------------------</v>
      </c>
    </row>
    <row r="415" spans="2:20" x14ac:dyDescent="0.2">
      <c r="B415" s="53" t="str">
        <f>VLOOKUP(C415,Mon!A:B,2,FALSE)</f>
        <v>WINDRakaja</v>
      </c>
      <c r="C415" s="48" t="s">
        <v>841</v>
      </c>
      <c r="D415" s="74" t="str">
        <f>IFERROR(VLOOKUP($C415,Favorites!$B:$R,2+D$1,FALSE),"---")</f>
        <v>---</v>
      </c>
      <c r="E415" s="74" t="str">
        <f>IFERROR(VLOOKUP($C415,Favorites!$B:$R,2+E$1,FALSE),"---")</f>
        <v>---</v>
      </c>
      <c r="F415" s="74" t="str">
        <f>IFERROR(VLOOKUP($C415,Favorites!$B:$R,2+F$1,FALSE),"---")</f>
        <v>---</v>
      </c>
      <c r="G415" s="74" t="str">
        <f>IFERROR(VLOOKUP($C415,Favorites!$B:$R,2+G$1,FALSE),"---")</f>
        <v>---</v>
      </c>
      <c r="H415" s="74" t="str">
        <f>IFERROR(VLOOKUP($C415,Favorites!$B:$R,2+H$1,FALSE),"---")</f>
        <v>---</v>
      </c>
      <c r="I415" s="74" t="str">
        <f>IFERROR(VLOOKUP($C415,Favorites!$B:$R,2+I$1,FALSE),"---")</f>
        <v>---</v>
      </c>
      <c r="J415" s="74" t="str">
        <f>IFERROR(VLOOKUP($C415,Favorites!$B:$R,2+J$1,FALSE),"---")</f>
        <v>---</v>
      </c>
      <c r="K415" s="74" t="str">
        <f>IFERROR(VLOOKUP($C415,Favorites!$B:$R,2+K$1,FALSE),"---")</f>
        <v>---</v>
      </c>
      <c r="L415" s="74" t="str">
        <f>IFERROR(VLOOKUP($C415,Favorites!$B:$R,2+L$1,FALSE),"---")</f>
        <v>---</v>
      </c>
      <c r="M415" s="74" t="str">
        <f>IFERROR(VLOOKUP($C415,Favorites!$B:$R,2+M$1,FALSE),"---")</f>
        <v>---</v>
      </c>
      <c r="N415" s="74" t="str">
        <f>IFERROR(VLOOKUP($C415,Favorites!$B:$R,2+N$1,FALSE),"---")</f>
        <v>---</v>
      </c>
      <c r="O415" s="74" t="str">
        <f>IFERROR(VLOOKUP($C415,Favorites!$B:$R,2+O$1,FALSE),"---")</f>
        <v>---</v>
      </c>
      <c r="P415" s="74" t="str">
        <f>IFERROR(VLOOKUP($C415,Favorites!$B:$R,2+P$1,FALSE),"---")</f>
        <v>---</v>
      </c>
      <c r="Q415" s="74" t="str">
        <f>IFERROR(VLOOKUP($C415,Favorites!$B:$R,2+Q$1,FALSE),"---")</f>
        <v>---</v>
      </c>
      <c r="R415" s="74" t="str">
        <f>IFERROR(VLOOKUP($C415,Favorites!$B:$R,2+R$1,FALSE),"---")</f>
        <v>---</v>
      </c>
      <c r="S415" s="53" t="s">
        <v>1583</v>
      </c>
      <c r="T415" t="str">
        <f t="shared" si="6"/>
        <v>---------------------------------------------</v>
      </c>
    </row>
    <row r="416" spans="2:20" x14ac:dyDescent="0.2">
      <c r="B416" s="53" t="str">
        <f>VLOOKUP(C416,Mon!A:B,2,FALSE)</f>
        <v>FIRERakan</v>
      </c>
      <c r="C416" s="63" t="s">
        <v>345</v>
      </c>
      <c r="D416" s="74" t="str">
        <f>IFERROR(VLOOKUP($C416,Favorites!$B:$R,2+D$1,FALSE),"---")</f>
        <v>---</v>
      </c>
      <c r="E416" s="74" t="str">
        <f>IFERROR(VLOOKUP($C416,Favorites!$B:$R,2+E$1,FALSE),"---")</f>
        <v>---</v>
      </c>
      <c r="F416" s="74" t="str">
        <f>IFERROR(VLOOKUP($C416,Favorites!$B:$R,2+F$1,FALSE),"---")</f>
        <v>---</v>
      </c>
      <c r="G416" s="74" t="str">
        <f>IFERROR(VLOOKUP($C416,Favorites!$B:$R,2+G$1,FALSE),"---")</f>
        <v>---</v>
      </c>
      <c r="H416" s="74" t="str">
        <f>IFERROR(VLOOKUP($C416,Favorites!$B:$R,2+H$1,FALSE),"---")</f>
        <v>---</v>
      </c>
      <c r="I416" s="74" t="str">
        <f>IFERROR(VLOOKUP($C416,Favorites!$B:$R,2+I$1,FALSE),"---")</f>
        <v>---</v>
      </c>
      <c r="J416" s="74" t="str">
        <f>IFERROR(VLOOKUP($C416,Favorites!$B:$R,2+J$1,FALSE),"---")</f>
        <v>---</v>
      </c>
      <c r="K416" s="74" t="str">
        <f>IFERROR(VLOOKUP($C416,Favorites!$B:$R,2+K$1,FALSE),"---")</f>
        <v>---</v>
      </c>
      <c r="L416" s="74" t="str">
        <f>IFERROR(VLOOKUP($C416,Favorites!$B:$R,2+L$1,FALSE),"---")</f>
        <v>---</v>
      </c>
      <c r="M416" s="74" t="str">
        <f>IFERROR(VLOOKUP($C416,Favorites!$B:$R,2+M$1,FALSE),"---")</f>
        <v>---</v>
      </c>
      <c r="N416" s="74" t="str">
        <f>IFERROR(VLOOKUP($C416,Favorites!$B:$R,2+N$1,FALSE),"---")</f>
        <v>---</v>
      </c>
      <c r="O416" s="74" t="str">
        <f>IFERROR(VLOOKUP($C416,Favorites!$B:$R,2+O$1,FALSE),"---")</f>
        <v>---</v>
      </c>
      <c r="P416" s="74" t="str">
        <f>IFERROR(VLOOKUP($C416,Favorites!$B:$R,2+P$1,FALSE),"---")</f>
        <v>---</v>
      </c>
      <c r="Q416" s="74" t="str">
        <f>IFERROR(VLOOKUP($C416,Favorites!$B:$R,2+Q$1,FALSE),"---")</f>
        <v>---</v>
      </c>
      <c r="R416" s="74" t="str">
        <f>IFERROR(VLOOKUP($C416,Favorites!$B:$R,2+R$1,FALSE),"---")</f>
        <v>---</v>
      </c>
      <c r="S416" s="53" t="s">
        <v>1583</v>
      </c>
      <c r="T416" t="str">
        <f t="shared" si="6"/>
        <v>---------------------------------------------</v>
      </c>
    </row>
    <row r="417" spans="2:20" x14ac:dyDescent="0.2">
      <c r="B417" s="53" t="str">
        <f>VLOOKUP(C417,Mon!A:B,2,FALSE)</f>
        <v>FIRERaki</v>
      </c>
      <c r="C417" s="48" t="s">
        <v>290</v>
      </c>
      <c r="D417" s="74" t="str">
        <f>IFERROR(VLOOKUP($C417,Favorites!$B:$R,2+D$1,FALSE),"---")</f>
        <v>---</v>
      </c>
      <c r="E417" s="74" t="str">
        <f>IFERROR(VLOOKUP($C417,Favorites!$B:$R,2+E$1,FALSE),"---")</f>
        <v>---</v>
      </c>
      <c r="F417" s="74" t="str">
        <f>IFERROR(VLOOKUP($C417,Favorites!$B:$R,2+F$1,FALSE),"---")</f>
        <v>---</v>
      </c>
      <c r="G417" s="74" t="str">
        <f>IFERROR(VLOOKUP($C417,Favorites!$B:$R,2+G$1,FALSE),"---")</f>
        <v>---</v>
      </c>
      <c r="H417" s="74" t="str">
        <f>IFERROR(VLOOKUP($C417,Favorites!$B:$R,2+H$1,FALSE),"---")</f>
        <v>---</v>
      </c>
      <c r="I417" s="74" t="str">
        <f>IFERROR(VLOOKUP($C417,Favorites!$B:$R,2+I$1,FALSE),"---")</f>
        <v>---</v>
      </c>
      <c r="J417" s="74" t="str">
        <f>IFERROR(VLOOKUP($C417,Favorites!$B:$R,2+J$1,FALSE),"---")</f>
        <v>---</v>
      </c>
      <c r="K417" s="74" t="str">
        <f>IFERROR(VLOOKUP($C417,Favorites!$B:$R,2+K$1,FALSE),"---")</f>
        <v>---</v>
      </c>
      <c r="L417" s="74" t="str">
        <f>IFERROR(VLOOKUP($C417,Favorites!$B:$R,2+L$1,FALSE),"---")</f>
        <v>---</v>
      </c>
      <c r="M417" s="74" t="str">
        <f>IFERROR(VLOOKUP($C417,Favorites!$B:$R,2+M$1,FALSE),"---")</f>
        <v>---</v>
      </c>
      <c r="N417" s="74" t="str">
        <f>IFERROR(VLOOKUP($C417,Favorites!$B:$R,2+N$1,FALSE),"---")</f>
        <v>---</v>
      </c>
      <c r="O417" s="74" t="str">
        <f>IFERROR(VLOOKUP($C417,Favorites!$B:$R,2+O$1,FALSE),"---")</f>
        <v>---</v>
      </c>
      <c r="P417" s="74" t="str">
        <f>IFERROR(VLOOKUP($C417,Favorites!$B:$R,2+P$1,FALSE),"---")</f>
        <v>---</v>
      </c>
      <c r="Q417" s="74" t="str">
        <f>IFERROR(VLOOKUP($C417,Favorites!$B:$R,2+Q$1,FALSE),"---")</f>
        <v>---</v>
      </c>
      <c r="R417" s="74" t="str">
        <f>IFERROR(VLOOKUP($C417,Favorites!$B:$R,2+R$1,FALSE),"---")</f>
        <v>---</v>
      </c>
      <c r="S417" s="53" t="s">
        <v>1583</v>
      </c>
      <c r="T417" t="str">
        <f t="shared" si="6"/>
        <v>---------------------------------------------</v>
      </c>
    </row>
    <row r="418" spans="2:20" x14ac:dyDescent="0.2">
      <c r="B418" s="53" t="str">
        <f>VLOOKUP(C418,Mon!A:B,2,FALSE)</f>
        <v>WINDRalph</v>
      </c>
      <c r="C418" s="48" t="s">
        <v>800</v>
      </c>
      <c r="D418" s="74" t="str">
        <f>IFERROR(VLOOKUP($C418,Favorites!$B:$R,2+D$1,FALSE),"---")</f>
        <v>---</v>
      </c>
      <c r="E418" s="74" t="str">
        <f>IFERROR(VLOOKUP($C418,Favorites!$B:$R,2+E$1,FALSE),"---")</f>
        <v>---</v>
      </c>
      <c r="F418" s="74" t="str">
        <f>IFERROR(VLOOKUP($C418,Favorites!$B:$R,2+F$1,FALSE),"---")</f>
        <v>---</v>
      </c>
      <c r="G418" s="74" t="str">
        <f>IFERROR(VLOOKUP($C418,Favorites!$B:$R,2+G$1,FALSE),"---")</f>
        <v>---</v>
      </c>
      <c r="H418" s="74" t="str">
        <f>IFERROR(VLOOKUP($C418,Favorites!$B:$R,2+H$1,FALSE),"---")</f>
        <v>---</v>
      </c>
      <c r="I418" s="74" t="str">
        <f>IFERROR(VLOOKUP($C418,Favorites!$B:$R,2+I$1,FALSE),"---")</f>
        <v>---</v>
      </c>
      <c r="J418" s="74" t="str">
        <f>IFERROR(VLOOKUP($C418,Favorites!$B:$R,2+J$1,FALSE),"---")</f>
        <v>---</v>
      </c>
      <c r="K418" s="74" t="str">
        <f>IFERROR(VLOOKUP($C418,Favorites!$B:$R,2+K$1,FALSE),"---")</f>
        <v>---</v>
      </c>
      <c r="L418" s="74" t="str">
        <f>IFERROR(VLOOKUP($C418,Favorites!$B:$R,2+L$1,FALSE),"---")</f>
        <v>---</v>
      </c>
      <c r="M418" s="74" t="str">
        <f>IFERROR(VLOOKUP($C418,Favorites!$B:$R,2+M$1,FALSE),"---")</f>
        <v>---</v>
      </c>
      <c r="N418" s="74" t="str">
        <f>IFERROR(VLOOKUP($C418,Favorites!$B:$R,2+N$1,FALSE),"---")</f>
        <v>---</v>
      </c>
      <c r="O418" s="74" t="str">
        <f>IFERROR(VLOOKUP($C418,Favorites!$B:$R,2+O$1,FALSE),"---")</f>
        <v>---</v>
      </c>
      <c r="P418" s="74" t="str">
        <f>IFERROR(VLOOKUP($C418,Favorites!$B:$R,2+P$1,FALSE),"---")</f>
        <v>---</v>
      </c>
      <c r="Q418" s="74" t="str">
        <f>IFERROR(VLOOKUP($C418,Favorites!$B:$R,2+Q$1,FALSE),"---")</f>
        <v>---</v>
      </c>
      <c r="R418" s="74" t="str">
        <f>IFERROR(VLOOKUP($C418,Favorites!$B:$R,2+R$1,FALSE),"---")</f>
        <v>---</v>
      </c>
      <c r="S418" s="53" t="s">
        <v>1583</v>
      </c>
      <c r="T418" t="str">
        <f t="shared" si="6"/>
        <v>---------------------------------------------</v>
      </c>
    </row>
    <row r="419" spans="2:20" x14ac:dyDescent="0.2">
      <c r="B419" s="53" t="str">
        <f>VLOOKUP(C419,Mon!A:B,2,FALSE)</f>
        <v>WINDRamagos</v>
      </c>
      <c r="C419" s="48" t="s">
        <v>830</v>
      </c>
      <c r="D419" s="74" t="str">
        <f>IFERROR(VLOOKUP($C419,Favorites!$B:$R,2+D$1,FALSE),"---")</f>
        <v>---</v>
      </c>
      <c r="E419" s="74" t="str">
        <f>IFERROR(VLOOKUP($C419,Favorites!$B:$R,2+E$1,FALSE),"---")</f>
        <v>---</v>
      </c>
      <c r="F419" s="74" t="str">
        <f>IFERROR(VLOOKUP($C419,Favorites!$B:$R,2+F$1,FALSE),"---")</f>
        <v>---</v>
      </c>
      <c r="G419" s="74" t="str">
        <f>IFERROR(VLOOKUP($C419,Favorites!$B:$R,2+G$1,FALSE),"---")</f>
        <v>---</v>
      </c>
      <c r="H419" s="74" t="str">
        <f>IFERROR(VLOOKUP($C419,Favorites!$B:$R,2+H$1,FALSE),"---")</f>
        <v>---</v>
      </c>
      <c r="I419" s="74" t="str">
        <f>IFERROR(VLOOKUP($C419,Favorites!$B:$R,2+I$1,FALSE),"---")</f>
        <v>---</v>
      </c>
      <c r="J419" s="74" t="str">
        <f>IFERROR(VLOOKUP($C419,Favorites!$B:$R,2+J$1,FALSE),"---")</f>
        <v>---</v>
      </c>
      <c r="K419" s="74" t="str">
        <f>IFERROR(VLOOKUP($C419,Favorites!$B:$R,2+K$1,FALSE),"---")</f>
        <v>---</v>
      </c>
      <c r="L419" s="74" t="str">
        <f>IFERROR(VLOOKUP($C419,Favorites!$B:$R,2+L$1,FALSE),"---")</f>
        <v>---</v>
      </c>
      <c r="M419" s="74" t="str">
        <f>IFERROR(VLOOKUP($C419,Favorites!$B:$R,2+M$1,FALSE),"---")</f>
        <v>---</v>
      </c>
      <c r="N419" s="74" t="str">
        <f>IFERROR(VLOOKUP($C419,Favorites!$B:$R,2+N$1,FALSE),"---")</f>
        <v>---</v>
      </c>
      <c r="O419" s="74" t="str">
        <f>IFERROR(VLOOKUP($C419,Favorites!$B:$R,2+O$1,FALSE),"---")</f>
        <v>---</v>
      </c>
      <c r="P419" s="74" t="str">
        <f>IFERROR(VLOOKUP($C419,Favorites!$B:$R,2+P$1,FALSE),"---")</f>
        <v>---</v>
      </c>
      <c r="Q419" s="74" t="str">
        <f>IFERROR(VLOOKUP($C419,Favorites!$B:$R,2+Q$1,FALSE),"---")</f>
        <v>---</v>
      </c>
      <c r="R419" s="74" t="str">
        <f>IFERROR(VLOOKUP($C419,Favorites!$B:$R,2+R$1,FALSE),"---")</f>
        <v>---</v>
      </c>
      <c r="S419" s="53" t="s">
        <v>1583</v>
      </c>
      <c r="T419" t="str">
        <f t="shared" si="6"/>
        <v>---------------------------------------------</v>
      </c>
    </row>
    <row r="420" spans="2:20" x14ac:dyDescent="0.2">
      <c r="B420" s="53" t="str">
        <f>VLOOKUP(C420,Mon!A:B,2,FALSE)</f>
        <v>WINDRamahan</v>
      </c>
      <c r="C420" s="48" t="s">
        <v>750</v>
      </c>
      <c r="D420" s="74" t="str">
        <f>IFERROR(VLOOKUP($C420,Favorites!$B:$R,2+D$1,FALSE),"---")</f>
        <v>---</v>
      </c>
      <c r="E420" s="74" t="str">
        <f>IFERROR(VLOOKUP($C420,Favorites!$B:$R,2+E$1,FALSE),"---")</f>
        <v>---</v>
      </c>
      <c r="F420" s="74" t="str">
        <f>IFERROR(VLOOKUP($C420,Favorites!$B:$R,2+F$1,FALSE),"---")</f>
        <v>---</v>
      </c>
      <c r="G420" s="74" t="str">
        <f>IFERROR(VLOOKUP($C420,Favorites!$B:$R,2+G$1,FALSE),"---")</f>
        <v>---</v>
      </c>
      <c r="H420" s="74" t="str">
        <f>IFERROR(VLOOKUP($C420,Favorites!$B:$R,2+H$1,FALSE),"---")</f>
        <v>---</v>
      </c>
      <c r="I420" s="74" t="str">
        <f>IFERROR(VLOOKUP($C420,Favorites!$B:$R,2+I$1,FALSE),"---")</f>
        <v>---</v>
      </c>
      <c r="J420" s="74" t="str">
        <f>IFERROR(VLOOKUP($C420,Favorites!$B:$R,2+J$1,FALSE),"---")</f>
        <v>---</v>
      </c>
      <c r="K420" s="74" t="str">
        <f>IFERROR(VLOOKUP($C420,Favorites!$B:$R,2+K$1,FALSE),"---")</f>
        <v>---</v>
      </c>
      <c r="L420" s="74" t="str">
        <f>IFERROR(VLOOKUP($C420,Favorites!$B:$R,2+L$1,FALSE),"---")</f>
        <v>---</v>
      </c>
      <c r="M420" s="74" t="str">
        <f>IFERROR(VLOOKUP($C420,Favorites!$B:$R,2+M$1,FALSE),"---")</f>
        <v>---</v>
      </c>
      <c r="N420" s="74" t="str">
        <f>IFERROR(VLOOKUP($C420,Favorites!$B:$R,2+N$1,FALSE),"---")</f>
        <v>---</v>
      </c>
      <c r="O420" s="74" t="str">
        <f>IFERROR(VLOOKUP($C420,Favorites!$B:$R,2+O$1,FALSE),"---")</f>
        <v>---</v>
      </c>
      <c r="P420" s="74" t="str">
        <f>IFERROR(VLOOKUP($C420,Favorites!$B:$R,2+P$1,FALSE),"---")</f>
        <v>---</v>
      </c>
      <c r="Q420" s="74" t="str">
        <f>IFERROR(VLOOKUP($C420,Favorites!$B:$R,2+Q$1,FALSE),"---")</f>
        <v>---</v>
      </c>
      <c r="R420" s="74" t="str">
        <f>IFERROR(VLOOKUP($C420,Favorites!$B:$R,2+R$1,FALSE),"---")</f>
        <v>---</v>
      </c>
      <c r="S420" s="53" t="s">
        <v>1583</v>
      </c>
      <c r="T420" t="str">
        <f t="shared" si="6"/>
        <v>---------------------------------------------</v>
      </c>
    </row>
    <row r="421" spans="2:20" x14ac:dyDescent="0.2">
      <c r="B421" s="53" t="str">
        <f>VLOOKUP(C421,Mon!A:B,2,FALSE)</f>
        <v>WATERRamira</v>
      </c>
      <c r="C421" s="48" t="s">
        <v>756</v>
      </c>
      <c r="D421" s="74" t="str">
        <f>IFERROR(VLOOKUP($C421,Favorites!$B:$R,2+D$1,FALSE),"---")</f>
        <v>---</v>
      </c>
      <c r="E421" s="74" t="str">
        <f>IFERROR(VLOOKUP($C421,Favorites!$B:$R,2+E$1,FALSE),"---")</f>
        <v>---</v>
      </c>
      <c r="F421" s="74" t="str">
        <f>IFERROR(VLOOKUP($C421,Favorites!$B:$R,2+F$1,FALSE),"---")</f>
        <v>---</v>
      </c>
      <c r="G421" s="74" t="str">
        <f>IFERROR(VLOOKUP($C421,Favorites!$B:$R,2+G$1,FALSE),"---")</f>
        <v>---</v>
      </c>
      <c r="H421" s="74" t="str">
        <f>IFERROR(VLOOKUP($C421,Favorites!$B:$R,2+H$1,FALSE),"---")</f>
        <v>---</v>
      </c>
      <c r="I421" s="74" t="str">
        <f>IFERROR(VLOOKUP($C421,Favorites!$B:$R,2+I$1,FALSE),"---")</f>
        <v>---</v>
      </c>
      <c r="J421" s="74" t="str">
        <f>IFERROR(VLOOKUP($C421,Favorites!$B:$R,2+J$1,FALSE),"---")</f>
        <v>---</v>
      </c>
      <c r="K421" s="74" t="str">
        <f>IFERROR(VLOOKUP($C421,Favorites!$B:$R,2+K$1,FALSE),"---")</f>
        <v>---</v>
      </c>
      <c r="L421" s="74" t="str">
        <f>IFERROR(VLOOKUP($C421,Favorites!$B:$R,2+L$1,FALSE),"---")</f>
        <v>---</v>
      </c>
      <c r="M421" s="74" t="str">
        <f>IFERROR(VLOOKUP($C421,Favorites!$B:$R,2+M$1,FALSE),"---")</f>
        <v>---</v>
      </c>
      <c r="N421" s="74" t="str">
        <f>IFERROR(VLOOKUP($C421,Favorites!$B:$R,2+N$1,FALSE),"---")</f>
        <v>---</v>
      </c>
      <c r="O421" s="74" t="str">
        <f>IFERROR(VLOOKUP($C421,Favorites!$B:$R,2+O$1,FALSE),"---")</f>
        <v>---</v>
      </c>
      <c r="P421" s="74" t="str">
        <f>IFERROR(VLOOKUP($C421,Favorites!$B:$R,2+P$1,FALSE),"---")</f>
        <v>---</v>
      </c>
      <c r="Q421" s="74" t="str">
        <f>IFERROR(VLOOKUP($C421,Favorites!$B:$R,2+Q$1,FALSE),"---")</f>
        <v>---</v>
      </c>
      <c r="R421" s="74" t="str">
        <f>IFERROR(VLOOKUP($C421,Favorites!$B:$R,2+R$1,FALSE),"---")</f>
        <v>---</v>
      </c>
      <c r="S421" s="53" t="s">
        <v>1583</v>
      </c>
      <c r="T421" t="str">
        <f t="shared" si="6"/>
        <v>---------------------------------------------</v>
      </c>
    </row>
    <row r="422" spans="2:20" x14ac:dyDescent="0.2">
      <c r="B422" s="53" t="str">
        <f>VLOOKUP(C422,Mon!A:B,2,FALSE)</f>
        <v>DARKRan</v>
      </c>
      <c r="C422" s="48" t="s">
        <v>480</v>
      </c>
      <c r="D422" s="74" t="str">
        <f>IFERROR(VLOOKUP($C422,Favorites!$B:$R,2+D$1,FALSE),"---")</f>
        <v>---</v>
      </c>
      <c r="E422" s="74" t="str">
        <f>IFERROR(VLOOKUP($C422,Favorites!$B:$R,2+E$1,FALSE),"---")</f>
        <v>---</v>
      </c>
      <c r="F422" s="74" t="str">
        <f>IFERROR(VLOOKUP($C422,Favorites!$B:$R,2+F$1,FALSE),"---")</f>
        <v>---</v>
      </c>
      <c r="G422" s="74" t="str">
        <f>IFERROR(VLOOKUP($C422,Favorites!$B:$R,2+G$1,FALSE),"---")</f>
        <v>---</v>
      </c>
      <c r="H422" s="74" t="str">
        <f>IFERROR(VLOOKUP($C422,Favorites!$B:$R,2+H$1,FALSE),"---")</f>
        <v>---</v>
      </c>
      <c r="I422" s="74" t="str">
        <f>IFERROR(VLOOKUP($C422,Favorites!$B:$R,2+I$1,FALSE),"---")</f>
        <v>---</v>
      </c>
      <c r="J422" s="74" t="str">
        <f>IFERROR(VLOOKUP($C422,Favorites!$B:$R,2+J$1,FALSE),"---")</f>
        <v>---</v>
      </c>
      <c r="K422" s="74" t="str">
        <f>IFERROR(VLOOKUP($C422,Favorites!$B:$R,2+K$1,FALSE),"---")</f>
        <v>---</v>
      </c>
      <c r="L422" s="74" t="str">
        <f>IFERROR(VLOOKUP($C422,Favorites!$B:$R,2+L$1,FALSE),"---")</f>
        <v>---</v>
      </c>
      <c r="M422" s="74" t="str">
        <f>IFERROR(VLOOKUP($C422,Favorites!$B:$R,2+M$1,FALSE),"---")</f>
        <v>---</v>
      </c>
      <c r="N422" s="74" t="str">
        <f>IFERROR(VLOOKUP($C422,Favorites!$B:$R,2+N$1,FALSE),"---")</f>
        <v>---</v>
      </c>
      <c r="O422" s="74" t="str">
        <f>IFERROR(VLOOKUP($C422,Favorites!$B:$R,2+O$1,FALSE),"---")</f>
        <v>---</v>
      </c>
      <c r="P422" s="74" t="str">
        <f>IFERROR(VLOOKUP($C422,Favorites!$B:$R,2+P$1,FALSE),"---")</f>
        <v>---</v>
      </c>
      <c r="Q422" s="74" t="str">
        <f>IFERROR(VLOOKUP($C422,Favorites!$B:$R,2+Q$1,FALSE),"---")</f>
        <v>---</v>
      </c>
      <c r="R422" s="74" t="str">
        <f>IFERROR(VLOOKUP($C422,Favorites!$B:$R,2+R$1,FALSE),"---")</f>
        <v>---</v>
      </c>
      <c r="S422" s="53" t="s">
        <v>1583</v>
      </c>
      <c r="T422" t="str">
        <f t="shared" si="6"/>
        <v>---------------------------------------------</v>
      </c>
    </row>
    <row r="423" spans="2:20" x14ac:dyDescent="0.2">
      <c r="B423" s="53" t="str">
        <f>VLOOKUP(C423,Mon!A:B,2,FALSE)</f>
        <v>FIRERandy</v>
      </c>
      <c r="C423" s="48" t="s">
        <v>675</v>
      </c>
      <c r="D423" s="74" t="str">
        <f>IFERROR(VLOOKUP($C423,Favorites!$B:$R,2+D$1,FALSE),"---")</f>
        <v>---</v>
      </c>
      <c r="E423" s="74" t="str">
        <f>IFERROR(VLOOKUP($C423,Favorites!$B:$R,2+E$1,FALSE),"---")</f>
        <v>---</v>
      </c>
      <c r="F423" s="74" t="str">
        <f>IFERROR(VLOOKUP($C423,Favorites!$B:$R,2+F$1,FALSE),"---")</f>
        <v>---</v>
      </c>
      <c r="G423" s="74" t="str">
        <f>IFERROR(VLOOKUP($C423,Favorites!$B:$R,2+G$1,FALSE),"---")</f>
        <v>---</v>
      </c>
      <c r="H423" s="74" t="str">
        <f>IFERROR(VLOOKUP($C423,Favorites!$B:$R,2+H$1,FALSE),"---")</f>
        <v>---</v>
      </c>
      <c r="I423" s="74" t="str">
        <f>IFERROR(VLOOKUP($C423,Favorites!$B:$R,2+I$1,FALSE),"---")</f>
        <v>---</v>
      </c>
      <c r="J423" s="74" t="str">
        <f>IFERROR(VLOOKUP($C423,Favorites!$B:$R,2+J$1,FALSE),"---")</f>
        <v>---</v>
      </c>
      <c r="K423" s="74" t="str">
        <f>IFERROR(VLOOKUP($C423,Favorites!$B:$R,2+K$1,FALSE),"---")</f>
        <v>---</v>
      </c>
      <c r="L423" s="74" t="str">
        <f>IFERROR(VLOOKUP($C423,Favorites!$B:$R,2+L$1,FALSE),"---")</f>
        <v>---</v>
      </c>
      <c r="M423" s="74" t="str">
        <f>IFERROR(VLOOKUP($C423,Favorites!$B:$R,2+M$1,FALSE),"---")</f>
        <v>---</v>
      </c>
      <c r="N423" s="74" t="str">
        <f>IFERROR(VLOOKUP($C423,Favorites!$B:$R,2+N$1,FALSE),"---")</f>
        <v>---</v>
      </c>
      <c r="O423" s="74" t="str">
        <f>IFERROR(VLOOKUP($C423,Favorites!$B:$R,2+O$1,FALSE),"---")</f>
        <v>---</v>
      </c>
      <c r="P423" s="74" t="str">
        <f>IFERROR(VLOOKUP($C423,Favorites!$B:$R,2+P$1,FALSE),"---")</f>
        <v>---</v>
      </c>
      <c r="Q423" s="74" t="str">
        <f>IFERROR(VLOOKUP($C423,Favorites!$B:$R,2+Q$1,FALSE),"---")</f>
        <v>---</v>
      </c>
      <c r="R423" s="74" t="str">
        <f>IFERROR(VLOOKUP($C423,Favorites!$B:$R,2+R$1,FALSE),"---")</f>
        <v>---</v>
      </c>
      <c r="S423" s="53" t="s">
        <v>1583</v>
      </c>
      <c r="T423" t="str">
        <f t="shared" si="6"/>
        <v>---------------------------------------------</v>
      </c>
    </row>
    <row r="424" spans="2:20" x14ac:dyDescent="0.2">
      <c r="B424" s="53" t="str">
        <f>VLOOKUP(C424,Mon!A:B,2,FALSE)</f>
        <v>FIRERaoq</v>
      </c>
      <c r="C424" s="48" t="s">
        <v>749</v>
      </c>
      <c r="D424" s="74" t="str">
        <f>IFERROR(VLOOKUP($C424,Favorites!$B:$R,2+D$1,FALSE),"---")</f>
        <v>---</v>
      </c>
      <c r="E424" s="74" t="str">
        <f>IFERROR(VLOOKUP($C424,Favorites!$B:$R,2+E$1,FALSE),"---")</f>
        <v>---</v>
      </c>
      <c r="F424" s="74" t="str">
        <f>IFERROR(VLOOKUP($C424,Favorites!$B:$R,2+F$1,FALSE),"---")</f>
        <v>---</v>
      </c>
      <c r="G424" s="74" t="str">
        <f>IFERROR(VLOOKUP($C424,Favorites!$B:$R,2+G$1,FALSE),"---")</f>
        <v>---</v>
      </c>
      <c r="H424" s="74" t="str">
        <f>IFERROR(VLOOKUP($C424,Favorites!$B:$R,2+H$1,FALSE),"---")</f>
        <v>---</v>
      </c>
      <c r="I424" s="74" t="str">
        <f>IFERROR(VLOOKUP($C424,Favorites!$B:$R,2+I$1,FALSE),"---")</f>
        <v>---</v>
      </c>
      <c r="J424" s="74" t="str">
        <f>IFERROR(VLOOKUP($C424,Favorites!$B:$R,2+J$1,FALSE),"---")</f>
        <v>---</v>
      </c>
      <c r="K424" s="74" t="str">
        <f>IFERROR(VLOOKUP($C424,Favorites!$B:$R,2+K$1,FALSE),"---")</f>
        <v>---</v>
      </c>
      <c r="L424" s="74" t="str">
        <f>IFERROR(VLOOKUP($C424,Favorites!$B:$R,2+L$1,FALSE),"---")</f>
        <v>---</v>
      </c>
      <c r="M424" s="74" t="str">
        <f>IFERROR(VLOOKUP($C424,Favorites!$B:$R,2+M$1,FALSE),"---")</f>
        <v>---</v>
      </c>
      <c r="N424" s="74" t="str">
        <f>IFERROR(VLOOKUP($C424,Favorites!$B:$R,2+N$1,FALSE),"---")</f>
        <v>---</v>
      </c>
      <c r="O424" s="74" t="str">
        <f>IFERROR(VLOOKUP($C424,Favorites!$B:$R,2+O$1,FALSE),"---")</f>
        <v>---</v>
      </c>
      <c r="P424" s="74" t="str">
        <f>IFERROR(VLOOKUP($C424,Favorites!$B:$R,2+P$1,FALSE),"---")</f>
        <v>---</v>
      </c>
      <c r="Q424" s="74" t="str">
        <f>IFERROR(VLOOKUP($C424,Favorites!$B:$R,2+Q$1,FALSE),"---")</f>
        <v>---</v>
      </c>
      <c r="R424" s="74" t="str">
        <f>IFERROR(VLOOKUP($C424,Favorites!$B:$R,2+R$1,FALSE),"---")</f>
        <v>---</v>
      </c>
      <c r="S424" s="53" t="s">
        <v>1583</v>
      </c>
      <c r="T424" t="str">
        <f t="shared" si="6"/>
        <v>---------------------------------------------</v>
      </c>
    </row>
    <row r="425" spans="2:20" x14ac:dyDescent="0.2">
      <c r="B425" s="53" t="str">
        <f>VLOOKUP(C425,Mon!A:B,2,FALSE)</f>
        <v>DARKRasheed</v>
      </c>
      <c r="C425" s="48" t="s">
        <v>488</v>
      </c>
      <c r="D425" s="74" t="str">
        <f>IFERROR(VLOOKUP($C425,Favorites!$B:$R,2+D$1,FALSE),"---")</f>
        <v>---</v>
      </c>
      <c r="E425" s="74" t="str">
        <f>IFERROR(VLOOKUP($C425,Favorites!$B:$R,2+E$1,FALSE),"---")</f>
        <v>---</v>
      </c>
      <c r="F425" s="74" t="str">
        <f>IFERROR(VLOOKUP($C425,Favorites!$B:$R,2+F$1,FALSE),"---")</f>
        <v>---</v>
      </c>
      <c r="G425" s="74" t="str">
        <f>IFERROR(VLOOKUP($C425,Favorites!$B:$R,2+G$1,FALSE),"---")</f>
        <v>---</v>
      </c>
      <c r="H425" s="74" t="str">
        <f>IFERROR(VLOOKUP($C425,Favorites!$B:$R,2+H$1,FALSE),"---")</f>
        <v>---</v>
      </c>
      <c r="I425" s="74" t="str">
        <f>IFERROR(VLOOKUP($C425,Favorites!$B:$R,2+I$1,FALSE),"---")</f>
        <v>---</v>
      </c>
      <c r="J425" s="74" t="str">
        <f>IFERROR(VLOOKUP($C425,Favorites!$B:$R,2+J$1,FALSE),"---")</f>
        <v>---</v>
      </c>
      <c r="K425" s="74" t="str">
        <f>IFERROR(VLOOKUP($C425,Favorites!$B:$R,2+K$1,FALSE),"---")</f>
        <v>---</v>
      </c>
      <c r="L425" s="74" t="str">
        <f>IFERROR(VLOOKUP($C425,Favorites!$B:$R,2+L$1,FALSE),"---")</f>
        <v>---</v>
      </c>
      <c r="M425" s="74" t="str">
        <f>IFERROR(VLOOKUP($C425,Favorites!$B:$R,2+M$1,FALSE),"---")</f>
        <v>---</v>
      </c>
      <c r="N425" s="74" t="str">
        <f>IFERROR(VLOOKUP($C425,Favorites!$B:$R,2+N$1,FALSE),"---")</f>
        <v>---</v>
      </c>
      <c r="O425" s="74" t="str">
        <f>IFERROR(VLOOKUP($C425,Favorites!$B:$R,2+O$1,FALSE),"---")</f>
        <v>---</v>
      </c>
      <c r="P425" s="74" t="str">
        <f>IFERROR(VLOOKUP($C425,Favorites!$B:$R,2+P$1,FALSE),"---")</f>
        <v>---</v>
      </c>
      <c r="Q425" s="74" t="str">
        <f>IFERROR(VLOOKUP($C425,Favorites!$B:$R,2+Q$1,FALSE),"---")</f>
        <v>---</v>
      </c>
      <c r="R425" s="74" t="str">
        <f>IFERROR(VLOOKUP($C425,Favorites!$B:$R,2+R$1,FALSE),"---")</f>
        <v>---</v>
      </c>
      <c r="S425" s="53" t="s">
        <v>1583</v>
      </c>
      <c r="T425" t="str">
        <f t="shared" si="6"/>
        <v>---------------------------------------------</v>
      </c>
    </row>
    <row r="426" spans="2:20" x14ac:dyDescent="0.2">
      <c r="B426" s="53" t="str">
        <f>VLOOKUP(C426,Mon!A:B,2,FALSE)</f>
        <v>WINDRaviti</v>
      </c>
      <c r="C426" s="48" t="s">
        <v>558</v>
      </c>
      <c r="D426" s="74" t="str">
        <f>IFERROR(VLOOKUP($C426,Favorites!$B:$R,2+D$1,FALSE),"---")</f>
        <v>---</v>
      </c>
      <c r="E426" s="74" t="str">
        <f>IFERROR(VLOOKUP($C426,Favorites!$B:$R,2+E$1,FALSE),"---")</f>
        <v>---</v>
      </c>
      <c r="F426" s="74" t="str">
        <f>IFERROR(VLOOKUP($C426,Favorites!$B:$R,2+F$1,FALSE),"---")</f>
        <v>---</v>
      </c>
      <c r="G426" s="74" t="str">
        <f>IFERROR(VLOOKUP($C426,Favorites!$B:$R,2+G$1,FALSE),"---")</f>
        <v>---</v>
      </c>
      <c r="H426" s="74" t="str">
        <f>IFERROR(VLOOKUP($C426,Favorites!$B:$R,2+H$1,FALSE),"---")</f>
        <v>---</v>
      </c>
      <c r="I426" s="74" t="str">
        <f>IFERROR(VLOOKUP($C426,Favorites!$B:$R,2+I$1,FALSE),"---")</f>
        <v>---</v>
      </c>
      <c r="J426" s="74" t="str">
        <f>IFERROR(VLOOKUP($C426,Favorites!$B:$R,2+J$1,FALSE),"---")</f>
        <v>---</v>
      </c>
      <c r="K426" s="74" t="str">
        <f>IFERROR(VLOOKUP($C426,Favorites!$B:$R,2+K$1,FALSE),"---")</f>
        <v>---</v>
      </c>
      <c r="L426" s="74" t="str">
        <f>IFERROR(VLOOKUP($C426,Favorites!$B:$R,2+L$1,FALSE),"---")</f>
        <v>---</v>
      </c>
      <c r="M426" s="74" t="str">
        <f>IFERROR(VLOOKUP($C426,Favorites!$B:$R,2+M$1,FALSE),"---")</f>
        <v>---</v>
      </c>
      <c r="N426" s="74" t="str">
        <f>IFERROR(VLOOKUP($C426,Favorites!$B:$R,2+N$1,FALSE),"---")</f>
        <v>---</v>
      </c>
      <c r="O426" s="74" t="str">
        <f>IFERROR(VLOOKUP($C426,Favorites!$B:$R,2+O$1,FALSE),"---")</f>
        <v>---</v>
      </c>
      <c r="P426" s="74" t="str">
        <f>IFERROR(VLOOKUP($C426,Favorites!$B:$R,2+P$1,FALSE),"---")</f>
        <v>---</v>
      </c>
      <c r="Q426" s="74" t="str">
        <f>IFERROR(VLOOKUP($C426,Favorites!$B:$R,2+Q$1,FALSE),"---")</f>
        <v>---</v>
      </c>
      <c r="R426" s="74" t="str">
        <f>IFERROR(VLOOKUP($C426,Favorites!$B:$R,2+R$1,FALSE),"---")</f>
        <v>---</v>
      </c>
      <c r="S426" s="53" t="s">
        <v>1583</v>
      </c>
      <c r="T426" t="str">
        <f t="shared" si="6"/>
        <v>---------------------------------------------</v>
      </c>
    </row>
    <row r="427" spans="2:20" x14ac:dyDescent="0.2">
      <c r="B427" s="53" t="str">
        <f>VLOOKUP(C427,Mon!A:B,2,FALSE)</f>
        <v>FIRERebecca</v>
      </c>
      <c r="C427" s="48" t="s">
        <v>665</v>
      </c>
      <c r="D427" s="74" t="str">
        <f>IFERROR(VLOOKUP($C427,Favorites!$B:$R,2+D$1,FALSE),"---")</f>
        <v>---</v>
      </c>
      <c r="E427" s="74" t="str">
        <f>IFERROR(VLOOKUP($C427,Favorites!$B:$R,2+E$1,FALSE),"---")</f>
        <v>---</v>
      </c>
      <c r="F427" s="74" t="str">
        <f>IFERROR(VLOOKUP($C427,Favorites!$B:$R,2+F$1,FALSE),"---")</f>
        <v>---</v>
      </c>
      <c r="G427" s="74" t="str">
        <f>IFERROR(VLOOKUP($C427,Favorites!$B:$R,2+G$1,FALSE),"---")</f>
        <v>---</v>
      </c>
      <c r="H427" s="74" t="str">
        <f>IFERROR(VLOOKUP($C427,Favorites!$B:$R,2+H$1,FALSE),"---")</f>
        <v>---</v>
      </c>
      <c r="I427" s="74" t="str">
        <f>IFERROR(VLOOKUP($C427,Favorites!$B:$R,2+I$1,FALSE),"---")</f>
        <v>---</v>
      </c>
      <c r="J427" s="74" t="str">
        <f>IFERROR(VLOOKUP($C427,Favorites!$B:$R,2+J$1,FALSE),"---")</f>
        <v>---</v>
      </c>
      <c r="K427" s="74" t="str">
        <f>IFERROR(VLOOKUP($C427,Favorites!$B:$R,2+K$1,FALSE),"---")</f>
        <v>---</v>
      </c>
      <c r="L427" s="74" t="str">
        <f>IFERROR(VLOOKUP($C427,Favorites!$B:$R,2+L$1,FALSE),"---")</f>
        <v>---</v>
      </c>
      <c r="M427" s="74" t="str">
        <f>IFERROR(VLOOKUP($C427,Favorites!$B:$R,2+M$1,FALSE),"---")</f>
        <v>---</v>
      </c>
      <c r="N427" s="74" t="str">
        <f>IFERROR(VLOOKUP($C427,Favorites!$B:$R,2+N$1,FALSE),"---")</f>
        <v>---</v>
      </c>
      <c r="O427" s="74" t="str">
        <f>IFERROR(VLOOKUP($C427,Favorites!$B:$R,2+O$1,FALSE),"---")</f>
        <v>---</v>
      </c>
      <c r="P427" s="74" t="str">
        <f>IFERROR(VLOOKUP($C427,Favorites!$B:$R,2+P$1,FALSE),"---")</f>
        <v>---</v>
      </c>
      <c r="Q427" s="74" t="str">
        <f>IFERROR(VLOOKUP($C427,Favorites!$B:$R,2+Q$1,FALSE),"---")</f>
        <v>---</v>
      </c>
      <c r="R427" s="74" t="str">
        <f>IFERROR(VLOOKUP($C427,Favorites!$B:$R,2+R$1,FALSE),"---")</f>
        <v>---</v>
      </c>
      <c r="S427" s="53" t="s">
        <v>1583</v>
      </c>
      <c r="T427" t="str">
        <f t="shared" si="6"/>
        <v>---------------------------------------------</v>
      </c>
    </row>
    <row r="428" spans="2:20" x14ac:dyDescent="0.2">
      <c r="B428" s="53" t="str">
        <f>VLOOKUP(C428,Mon!A:B,2,FALSE)</f>
        <v>WATERRemy</v>
      </c>
      <c r="C428" s="48" t="s">
        <v>560</v>
      </c>
      <c r="D428" s="74" t="str">
        <f>IFERROR(VLOOKUP($C428,Favorites!$B:$R,2+D$1,FALSE),"---")</f>
        <v>---</v>
      </c>
      <c r="E428" s="74" t="str">
        <f>IFERROR(VLOOKUP($C428,Favorites!$B:$R,2+E$1,FALSE),"---")</f>
        <v>---</v>
      </c>
      <c r="F428" s="74" t="str">
        <f>IFERROR(VLOOKUP($C428,Favorites!$B:$R,2+F$1,FALSE),"---")</f>
        <v>---</v>
      </c>
      <c r="G428" s="74" t="str">
        <f>IFERROR(VLOOKUP($C428,Favorites!$B:$R,2+G$1,FALSE),"---")</f>
        <v>---</v>
      </c>
      <c r="H428" s="74" t="str">
        <f>IFERROR(VLOOKUP($C428,Favorites!$B:$R,2+H$1,FALSE),"---")</f>
        <v>---</v>
      </c>
      <c r="I428" s="74" t="str">
        <f>IFERROR(VLOOKUP($C428,Favorites!$B:$R,2+I$1,FALSE),"---")</f>
        <v>---</v>
      </c>
      <c r="J428" s="74" t="str">
        <f>IFERROR(VLOOKUP($C428,Favorites!$B:$R,2+J$1,FALSE),"---")</f>
        <v>---</v>
      </c>
      <c r="K428" s="74" t="str">
        <f>IFERROR(VLOOKUP($C428,Favorites!$B:$R,2+K$1,FALSE),"---")</f>
        <v>---</v>
      </c>
      <c r="L428" s="74" t="str">
        <f>IFERROR(VLOOKUP($C428,Favorites!$B:$R,2+L$1,FALSE),"---")</f>
        <v>---</v>
      </c>
      <c r="M428" s="74" t="str">
        <f>IFERROR(VLOOKUP($C428,Favorites!$B:$R,2+M$1,FALSE),"---")</f>
        <v>---</v>
      </c>
      <c r="N428" s="74" t="str">
        <f>IFERROR(VLOOKUP($C428,Favorites!$B:$R,2+N$1,FALSE),"---")</f>
        <v>---</v>
      </c>
      <c r="O428" s="74" t="str">
        <f>IFERROR(VLOOKUP($C428,Favorites!$B:$R,2+O$1,FALSE),"---")</f>
        <v>---</v>
      </c>
      <c r="P428" s="74" t="str">
        <f>IFERROR(VLOOKUP($C428,Favorites!$B:$R,2+P$1,FALSE),"---")</f>
        <v>---</v>
      </c>
      <c r="Q428" s="74" t="str">
        <f>IFERROR(VLOOKUP($C428,Favorites!$B:$R,2+Q$1,FALSE),"---")</f>
        <v>---</v>
      </c>
      <c r="R428" s="74" t="str">
        <f>IFERROR(VLOOKUP($C428,Favorites!$B:$R,2+R$1,FALSE),"---")</f>
        <v>---</v>
      </c>
      <c r="S428" s="53" t="s">
        <v>1583</v>
      </c>
      <c r="T428" t="str">
        <f t="shared" si="6"/>
        <v>---------------------------------------------</v>
      </c>
    </row>
    <row r="429" spans="2:20" x14ac:dyDescent="0.2">
      <c r="B429" s="53" t="str">
        <f>VLOOKUP(C429,Mon!A:B,2,FALSE)</f>
        <v>WATERReno</v>
      </c>
      <c r="C429" s="48" t="s">
        <v>205</v>
      </c>
      <c r="D429" s="74" t="str">
        <f>IFERROR(VLOOKUP($C429,Favorites!$B:$R,2+D$1,FALSE),"---")</f>
        <v>---</v>
      </c>
      <c r="E429" s="74" t="str">
        <f>IFERROR(VLOOKUP($C429,Favorites!$B:$R,2+E$1,FALSE),"---")</f>
        <v>---</v>
      </c>
      <c r="F429" s="74" t="str">
        <f>IFERROR(VLOOKUP($C429,Favorites!$B:$R,2+F$1,FALSE),"---")</f>
        <v>---</v>
      </c>
      <c r="G429" s="74" t="str">
        <f>IFERROR(VLOOKUP($C429,Favorites!$B:$R,2+G$1,FALSE),"---")</f>
        <v>---</v>
      </c>
      <c r="H429" s="74" t="str">
        <f>IFERROR(VLOOKUP($C429,Favorites!$B:$R,2+H$1,FALSE),"---")</f>
        <v>---</v>
      </c>
      <c r="I429" s="74" t="str">
        <f>IFERROR(VLOOKUP($C429,Favorites!$B:$R,2+I$1,FALSE),"---")</f>
        <v>---</v>
      </c>
      <c r="J429" s="74" t="str">
        <f>IFERROR(VLOOKUP($C429,Favorites!$B:$R,2+J$1,FALSE),"---")</f>
        <v>---</v>
      </c>
      <c r="K429" s="74" t="str">
        <f>IFERROR(VLOOKUP($C429,Favorites!$B:$R,2+K$1,FALSE),"---")</f>
        <v>---</v>
      </c>
      <c r="L429" s="74" t="str">
        <f>IFERROR(VLOOKUP($C429,Favorites!$B:$R,2+L$1,FALSE),"---")</f>
        <v>---</v>
      </c>
      <c r="M429" s="74" t="str">
        <f>IFERROR(VLOOKUP($C429,Favorites!$B:$R,2+M$1,FALSE),"---")</f>
        <v>---</v>
      </c>
      <c r="N429" s="74" t="str">
        <f>IFERROR(VLOOKUP($C429,Favorites!$B:$R,2+N$1,FALSE),"---")</f>
        <v>---</v>
      </c>
      <c r="O429" s="74" t="str">
        <f>IFERROR(VLOOKUP($C429,Favorites!$B:$R,2+O$1,FALSE),"---")</f>
        <v>---</v>
      </c>
      <c r="P429" s="74" t="str">
        <f>IFERROR(VLOOKUP($C429,Favorites!$B:$R,2+P$1,FALSE),"---")</f>
        <v>---</v>
      </c>
      <c r="Q429" s="74" t="str">
        <f>IFERROR(VLOOKUP($C429,Favorites!$B:$R,2+Q$1,FALSE),"---")</f>
        <v>---</v>
      </c>
      <c r="R429" s="74" t="str">
        <f>IFERROR(VLOOKUP($C429,Favorites!$B:$R,2+R$1,FALSE),"---")</f>
        <v>---</v>
      </c>
      <c r="S429" s="53" t="s">
        <v>1583</v>
      </c>
      <c r="T429" t="str">
        <f t="shared" si="6"/>
        <v>---------------------------------------------</v>
      </c>
    </row>
    <row r="430" spans="2:20" x14ac:dyDescent="0.2">
      <c r="B430" s="53" t="str">
        <f>VLOOKUP(C430,Mon!A:B,2,FALSE)</f>
        <v>FIRERica</v>
      </c>
      <c r="C430" s="48" t="s">
        <v>331</v>
      </c>
      <c r="D430" s="74" t="str">
        <f>IFERROR(VLOOKUP($C430,Favorites!$B:$R,2+D$1,FALSE),"---")</f>
        <v>---</v>
      </c>
      <c r="E430" s="74" t="str">
        <f>IFERROR(VLOOKUP($C430,Favorites!$B:$R,2+E$1,FALSE),"---")</f>
        <v>---</v>
      </c>
      <c r="F430" s="74" t="str">
        <f>IFERROR(VLOOKUP($C430,Favorites!$B:$R,2+F$1,FALSE),"---")</f>
        <v>---</v>
      </c>
      <c r="G430" s="74" t="str">
        <f>IFERROR(VLOOKUP($C430,Favorites!$B:$R,2+G$1,FALSE),"---")</f>
        <v>---</v>
      </c>
      <c r="H430" s="74" t="str">
        <f>IFERROR(VLOOKUP($C430,Favorites!$B:$R,2+H$1,FALSE),"---")</f>
        <v>---</v>
      </c>
      <c r="I430" s="74" t="str">
        <f>IFERROR(VLOOKUP($C430,Favorites!$B:$R,2+I$1,FALSE),"---")</f>
        <v>---</v>
      </c>
      <c r="J430" s="74" t="str">
        <f>IFERROR(VLOOKUP($C430,Favorites!$B:$R,2+J$1,FALSE),"---")</f>
        <v>---</v>
      </c>
      <c r="K430" s="74" t="str">
        <f>IFERROR(VLOOKUP($C430,Favorites!$B:$R,2+K$1,FALSE),"---")</f>
        <v>---</v>
      </c>
      <c r="L430" s="74" t="str">
        <f>IFERROR(VLOOKUP($C430,Favorites!$B:$R,2+L$1,FALSE),"---")</f>
        <v>---</v>
      </c>
      <c r="M430" s="74" t="str">
        <f>IFERROR(VLOOKUP($C430,Favorites!$B:$R,2+M$1,FALSE),"---")</f>
        <v>---</v>
      </c>
      <c r="N430" s="74" t="str">
        <f>IFERROR(VLOOKUP($C430,Favorites!$B:$R,2+N$1,FALSE),"---")</f>
        <v>---</v>
      </c>
      <c r="O430" s="74" t="str">
        <f>IFERROR(VLOOKUP($C430,Favorites!$B:$R,2+O$1,FALSE),"---")</f>
        <v>---</v>
      </c>
      <c r="P430" s="74" t="str">
        <f>IFERROR(VLOOKUP($C430,Favorites!$B:$R,2+P$1,FALSE),"---")</f>
        <v>---</v>
      </c>
      <c r="Q430" s="74" t="str">
        <f>IFERROR(VLOOKUP($C430,Favorites!$B:$R,2+Q$1,FALSE),"---")</f>
        <v>---</v>
      </c>
      <c r="R430" s="74" t="str">
        <f>IFERROR(VLOOKUP($C430,Favorites!$B:$R,2+R$1,FALSE),"---")</f>
        <v>---</v>
      </c>
      <c r="S430" s="53" t="s">
        <v>1583</v>
      </c>
      <c r="T430" t="str">
        <f t="shared" si="6"/>
        <v>---------------------------------------------</v>
      </c>
    </row>
    <row r="431" spans="2:20" x14ac:dyDescent="0.2">
      <c r="B431" s="53" t="str">
        <f>VLOOKUP(C431,Mon!A:B,2,FALSE)</f>
        <v>WATERRigel</v>
      </c>
      <c r="C431" s="48" t="s">
        <v>470</v>
      </c>
      <c r="D431" s="74" t="str">
        <f>IFERROR(VLOOKUP($C431,Favorites!$B:$R,2+D$1,FALSE),"---")</f>
        <v>---</v>
      </c>
      <c r="E431" s="74" t="str">
        <f>IFERROR(VLOOKUP($C431,Favorites!$B:$R,2+E$1,FALSE),"---")</f>
        <v>---</v>
      </c>
      <c r="F431" s="74" t="str">
        <f>IFERROR(VLOOKUP($C431,Favorites!$B:$R,2+F$1,FALSE),"---")</f>
        <v>---</v>
      </c>
      <c r="G431" s="74" t="str">
        <f>IFERROR(VLOOKUP($C431,Favorites!$B:$R,2+G$1,FALSE),"---")</f>
        <v>---</v>
      </c>
      <c r="H431" s="74" t="str">
        <f>IFERROR(VLOOKUP($C431,Favorites!$B:$R,2+H$1,FALSE),"---")</f>
        <v>---</v>
      </c>
      <c r="I431" s="74" t="str">
        <f>IFERROR(VLOOKUP($C431,Favorites!$B:$R,2+I$1,FALSE),"---")</f>
        <v>---</v>
      </c>
      <c r="J431" s="74" t="str">
        <f>IFERROR(VLOOKUP($C431,Favorites!$B:$R,2+J$1,FALSE),"---")</f>
        <v>---</v>
      </c>
      <c r="K431" s="74" t="str">
        <f>IFERROR(VLOOKUP($C431,Favorites!$B:$R,2+K$1,FALSE),"---")</f>
        <v>---</v>
      </c>
      <c r="L431" s="74" t="str">
        <f>IFERROR(VLOOKUP($C431,Favorites!$B:$R,2+L$1,FALSE),"---")</f>
        <v>---</v>
      </c>
      <c r="M431" s="74" t="str">
        <f>IFERROR(VLOOKUP($C431,Favorites!$B:$R,2+M$1,FALSE),"---")</f>
        <v>---</v>
      </c>
      <c r="N431" s="74" t="str">
        <f>IFERROR(VLOOKUP($C431,Favorites!$B:$R,2+N$1,FALSE),"---")</f>
        <v>---</v>
      </c>
      <c r="O431" s="74" t="str">
        <f>IFERROR(VLOOKUP($C431,Favorites!$B:$R,2+O$1,FALSE),"---")</f>
        <v>---</v>
      </c>
      <c r="P431" s="74" t="str">
        <f>IFERROR(VLOOKUP($C431,Favorites!$B:$R,2+P$1,FALSE),"---")</f>
        <v>---</v>
      </c>
      <c r="Q431" s="74" t="str">
        <f>IFERROR(VLOOKUP($C431,Favorites!$B:$R,2+Q$1,FALSE),"---")</f>
        <v>---</v>
      </c>
      <c r="R431" s="74" t="str">
        <f>IFERROR(VLOOKUP($C431,Favorites!$B:$R,2+R$1,FALSE),"---")</f>
        <v>---</v>
      </c>
      <c r="S431" s="53" t="s">
        <v>1583</v>
      </c>
      <c r="T431" t="str">
        <f t="shared" si="6"/>
        <v>---------------------------------------------</v>
      </c>
    </row>
    <row r="432" spans="2:20" x14ac:dyDescent="0.2">
      <c r="B432" s="53" t="str">
        <f>VLOOKUP(C432,Mon!A:B,2,FALSE)</f>
        <v>WATERRina</v>
      </c>
      <c r="C432" s="48" t="s">
        <v>486</v>
      </c>
      <c r="D432" s="74" t="str">
        <f>IFERROR(VLOOKUP($C432,Favorites!$B:$R,2+D$1,FALSE),"---")</f>
        <v>---</v>
      </c>
      <c r="E432" s="74" t="str">
        <f>IFERROR(VLOOKUP($C432,Favorites!$B:$R,2+E$1,FALSE),"---")</f>
        <v>---</v>
      </c>
      <c r="F432" s="74" t="str">
        <f>IFERROR(VLOOKUP($C432,Favorites!$B:$R,2+F$1,FALSE),"---")</f>
        <v>---</v>
      </c>
      <c r="G432" s="74" t="str">
        <f>IFERROR(VLOOKUP($C432,Favorites!$B:$R,2+G$1,FALSE),"---")</f>
        <v>---</v>
      </c>
      <c r="H432" s="74" t="str">
        <f>IFERROR(VLOOKUP($C432,Favorites!$B:$R,2+H$1,FALSE),"---")</f>
        <v>---</v>
      </c>
      <c r="I432" s="74" t="str">
        <f>IFERROR(VLOOKUP($C432,Favorites!$B:$R,2+I$1,FALSE),"---")</f>
        <v>---</v>
      </c>
      <c r="J432" s="74" t="str">
        <f>IFERROR(VLOOKUP($C432,Favorites!$B:$R,2+J$1,FALSE),"---")</f>
        <v>---</v>
      </c>
      <c r="K432" s="74" t="str">
        <f>IFERROR(VLOOKUP($C432,Favorites!$B:$R,2+K$1,FALSE),"---")</f>
        <v>---</v>
      </c>
      <c r="L432" s="74" t="str">
        <f>IFERROR(VLOOKUP($C432,Favorites!$B:$R,2+L$1,FALSE),"---")</f>
        <v>---</v>
      </c>
      <c r="M432" s="74" t="str">
        <f>IFERROR(VLOOKUP($C432,Favorites!$B:$R,2+M$1,FALSE),"---")</f>
        <v>---</v>
      </c>
      <c r="N432" s="74" t="str">
        <f>IFERROR(VLOOKUP($C432,Favorites!$B:$R,2+N$1,FALSE),"---")</f>
        <v>---</v>
      </c>
      <c r="O432" s="74" t="str">
        <f>IFERROR(VLOOKUP($C432,Favorites!$B:$R,2+O$1,FALSE),"---")</f>
        <v>---</v>
      </c>
      <c r="P432" s="74" t="str">
        <f>IFERROR(VLOOKUP($C432,Favorites!$B:$R,2+P$1,FALSE),"---")</f>
        <v>---</v>
      </c>
      <c r="Q432" s="74" t="str">
        <f>IFERROR(VLOOKUP($C432,Favorites!$B:$R,2+Q$1,FALSE),"---")</f>
        <v>---</v>
      </c>
      <c r="R432" s="74" t="str">
        <f>IFERROR(VLOOKUP($C432,Favorites!$B:$R,2+R$1,FALSE),"---")</f>
        <v>---</v>
      </c>
      <c r="S432" s="53" t="s">
        <v>1583</v>
      </c>
      <c r="T432" t="str">
        <f t="shared" si="6"/>
        <v>---------------------------------------------</v>
      </c>
    </row>
    <row r="433" spans="2:20" x14ac:dyDescent="0.2">
      <c r="B433" s="53" t="str">
        <f>VLOOKUP(C433,Mon!A:B,2,FALSE)</f>
        <v>WINDRitesh</v>
      </c>
      <c r="C433" s="48" t="s">
        <v>298</v>
      </c>
      <c r="D433" s="74" t="str">
        <f>IFERROR(VLOOKUP($C433,Favorites!$B:$R,2+D$1,FALSE),"---")</f>
        <v>---</v>
      </c>
      <c r="E433" s="74" t="str">
        <f>IFERROR(VLOOKUP($C433,Favorites!$B:$R,2+E$1,FALSE),"---")</f>
        <v>---</v>
      </c>
      <c r="F433" s="74" t="str">
        <f>IFERROR(VLOOKUP($C433,Favorites!$B:$R,2+F$1,FALSE),"---")</f>
        <v>---</v>
      </c>
      <c r="G433" s="74" t="str">
        <f>IFERROR(VLOOKUP($C433,Favorites!$B:$R,2+G$1,FALSE),"---")</f>
        <v>---</v>
      </c>
      <c r="H433" s="74" t="str">
        <f>IFERROR(VLOOKUP($C433,Favorites!$B:$R,2+H$1,FALSE),"---")</f>
        <v>---</v>
      </c>
      <c r="I433" s="74" t="str">
        <f>IFERROR(VLOOKUP($C433,Favorites!$B:$R,2+I$1,FALSE),"---")</f>
        <v>---</v>
      </c>
      <c r="J433" s="74" t="str">
        <f>IFERROR(VLOOKUP($C433,Favorites!$B:$R,2+J$1,FALSE),"---")</f>
        <v>---</v>
      </c>
      <c r="K433" s="74" t="str">
        <f>IFERROR(VLOOKUP($C433,Favorites!$B:$R,2+K$1,FALSE),"---")</f>
        <v>---</v>
      </c>
      <c r="L433" s="74" t="str">
        <f>IFERROR(VLOOKUP($C433,Favorites!$B:$R,2+L$1,FALSE),"---")</f>
        <v>---</v>
      </c>
      <c r="M433" s="74" t="str">
        <f>IFERROR(VLOOKUP($C433,Favorites!$B:$R,2+M$1,FALSE),"---")</f>
        <v>---</v>
      </c>
      <c r="N433" s="74" t="str">
        <f>IFERROR(VLOOKUP($C433,Favorites!$B:$R,2+N$1,FALSE),"---")</f>
        <v>---</v>
      </c>
      <c r="O433" s="74" t="str">
        <f>IFERROR(VLOOKUP($C433,Favorites!$B:$R,2+O$1,FALSE),"---")</f>
        <v>---</v>
      </c>
      <c r="P433" s="74" t="str">
        <f>IFERROR(VLOOKUP($C433,Favorites!$B:$R,2+P$1,FALSE),"---")</f>
        <v>---</v>
      </c>
      <c r="Q433" s="74" t="str">
        <f>IFERROR(VLOOKUP($C433,Favorites!$B:$R,2+Q$1,FALSE),"---")</f>
        <v>---</v>
      </c>
      <c r="R433" s="74" t="str">
        <f>IFERROR(VLOOKUP($C433,Favorites!$B:$R,2+R$1,FALSE),"---")</f>
        <v>---</v>
      </c>
      <c r="S433" s="53" t="s">
        <v>1583</v>
      </c>
      <c r="T433" t="str">
        <f t="shared" si="6"/>
        <v>---------------------------------------------</v>
      </c>
    </row>
    <row r="434" spans="2:20" x14ac:dyDescent="0.2">
      <c r="B434" s="53" t="str">
        <f>VLOOKUP(C434,Mon!A:B,2,FALSE)</f>
        <v>DARKRizak</v>
      </c>
      <c r="C434" s="48" t="s">
        <v>779</v>
      </c>
      <c r="D434" s="74" t="str">
        <f>IFERROR(VLOOKUP($C434,Favorites!$B:$R,2+D$1,FALSE),"---")</f>
        <v>---</v>
      </c>
      <c r="E434" s="74" t="str">
        <f>IFERROR(VLOOKUP($C434,Favorites!$B:$R,2+E$1,FALSE),"---")</f>
        <v>---</v>
      </c>
      <c r="F434" s="74" t="str">
        <f>IFERROR(VLOOKUP($C434,Favorites!$B:$R,2+F$1,FALSE),"---")</f>
        <v>---</v>
      </c>
      <c r="G434" s="74" t="str">
        <f>IFERROR(VLOOKUP($C434,Favorites!$B:$R,2+G$1,FALSE),"---")</f>
        <v>---</v>
      </c>
      <c r="H434" s="74" t="str">
        <f>IFERROR(VLOOKUP($C434,Favorites!$B:$R,2+H$1,FALSE),"---")</f>
        <v>---</v>
      </c>
      <c r="I434" s="74" t="str">
        <f>IFERROR(VLOOKUP($C434,Favorites!$B:$R,2+I$1,FALSE),"---")</f>
        <v>---</v>
      </c>
      <c r="J434" s="74" t="str">
        <f>IFERROR(VLOOKUP($C434,Favorites!$B:$R,2+J$1,FALSE),"---")</f>
        <v>---</v>
      </c>
      <c r="K434" s="74" t="str">
        <f>IFERROR(VLOOKUP($C434,Favorites!$B:$R,2+K$1,FALSE),"---")</f>
        <v>---</v>
      </c>
      <c r="L434" s="74" t="str">
        <f>IFERROR(VLOOKUP($C434,Favorites!$B:$R,2+L$1,FALSE),"---")</f>
        <v>---</v>
      </c>
      <c r="M434" s="74" t="str">
        <f>IFERROR(VLOOKUP($C434,Favorites!$B:$R,2+M$1,FALSE),"---")</f>
        <v>---</v>
      </c>
      <c r="N434" s="74" t="str">
        <f>IFERROR(VLOOKUP($C434,Favorites!$B:$R,2+N$1,FALSE),"---")</f>
        <v>---</v>
      </c>
      <c r="O434" s="74" t="str">
        <f>IFERROR(VLOOKUP($C434,Favorites!$B:$R,2+O$1,FALSE),"---")</f>
        <v>---</v>
      </c>
      <c r="P434" s="74" t="str">
        <f>IFERROR(VLOOKUP($C434,Favorites!$B:$R,2+P$1,FALSE),"---")</f>
        <v>---</v>
      </c>
      <c r="Q434" s="74" t="str">
        <f>IFERROR(VLOOKUP($C434,Favorites!$B:$R,2+Q$1,FALSE),"---")</f>
        <v>---</v>
      </c>
      <c r="R434" s="74" t="str">
        <f>IFERROR(VLOOKUP($C434,Favorites!$B:$R,2+R$1,FALSE),"---")</f>
        <v>---</v>
      </c>
      <c r="S434" s="53" t="s">
        <v>1583</v>
      </c>
      <c r="T434" t="str">
        <f t="shared" si="6"/>
        <v>---------------------------------------------</v>
      </c>
    </row>
    <row r="435" spans="2:20" x14ac:dyDescent="0.2">
      <c r="B435" s="53" t="str">
        <f>VLOOKUP(C435,Mon!A:B,2,FALSE)</f>
        <v>WINDRoger</v>
      </c>
      <c r="C435" s="48" t="s">
        <v>676</v>
      </c>
      <c r="D435" s="74" t="str">
        <f>IFERROR(VLOOKUP($C435,Favorites!$B:$R,2+D$1,FALSE),"---")</f>
        <v>---</v>
      </c>
      <c r="E435" s="74" t="str">
        <f>IFERROR(VLOOKUP($C435,Favorites!$B:$R,2+E$1,FALSE),"---")</f>
        <v>---</v>
      </c>
      <c r="F435" s="74" t="str">
        <f>IFERROR(VLOOKUP($C435,Favorites!$B:$R,2+F$1,FALSE),"---")</f>
        <v>---</v>
      </c>
      <c r="G435" s="74" t="str">
        <f>IFERROR(VLOOKUP($C435,Favorites!$B:$R,2+G$1,FALSE),"---")</f>
        <v>---</v>
      </c>
      <c r="H435" s="74" t="str">
        <f>IFERROR(VLOOKUP($C435,Favorites!$B:$R,2+H$1,FALSE),"---")</f>
        <v>---</v>
      </c>
      <c r="I435" s="74" t="str">
        <f>IFERROR(VLOOKUP($C435,Favorites!$B:$R,2+I$1,FALSE),"---")</f>
        <v>---</v>
      </c>
      <c r="J435" s="74" t="str">
        <f>IFERROR(VLOOKUP($C435,Favorites!$B:$R,2+J$1,FALSE),"---")</f>
        <v>---</v>
      </c>
      <c r="K435" s="74" t="str">
        <f>IFERROR(VLOOKUP($C435,Favorites!$B:$R,2+K$1,FALSE),"---")</f>
        <v>---</v>
      </c>
      <c r="L435" s="74" t="str">
        <f>IFERROR(VLOOKUP($C435,Favorites!$B:$R,2+L$1,FALSE),"---")</f>
        <v>---</v>
      </c>
      <c r="M435" s="74" t="str">
        <f>IFERROR(VLOOKUP($C435,Favorites!$B:$R,2+M$1,FALSE),"---")</f>
        <v>---</v>
      </c>
      <c r="N435" s="74" t="str">
        <f>IFERROR(VLOOKUP($C435,Favorites!$B:$R,2+N$1,FALSE),"---")</f>
        <v>---</v>
      </c>
      <c r="O435" s="74" t="str">
        <f>IFERROR(VLOOKUP($C435,Favorites!$B:$R,2+O$1,FALSE),"---")</f>
        <v>---</v>
      </c>
      <c r="P435" s="74" t="str">
        <f>IFERROR(VLOOKUP($C435,Favorites!$B:$R,2+P$1,FALSE),"---")</f>
        <v>---</v>
      </c>
      <c r="Q435" s="74" t="str">
        <f>IFERROR(VLOOKUP($C435,Favorites!$B:$R,2+Q$1,FALSE),"---")</f>
        <v>---</v>
      </c>
      <c r="R435" s="74" t="str">
        <f>IFERROR(VLOOKUP($C435,Favorites!$B:$R,2+R$1,FALSE),"---")</f>
        <v>---</v>
      </c>
      <c r="S435" s="53" t="s">
        <v>1583</v>
      </c>
      <c r="T435" t="str">
        <f t="shared" si="6"/>
        <v>---------------------------------------------</v>
      </c>
    </row>
    <row r="436" spans="2:20" x14ac:dyDescent="0.2">
      <c r="B436" s="53" t="str">
        <f>VLOOKUP(C436,Mon!A:B,2,FALSE)</f>
        <v>WINDRoid</v>
      </c>
      <c r="C436" s="48" t="s">
        <v>688</v>
      </c>
      <c r="D436" s="74" t="str">
        <f>IFERROR(VLOOKUP($C436,Favorites!$B:$R,2+D$1,FALSE),"---")</f>
        <v>---</v>
      </c>
      <c r="E436" s="74" t="str">
        <f>IFERROR(VLOOKUP($C436,Favorites!$B:$R,2+E$1,FALSE),"---")</f>
        <v>---</v>
      </c>
      <c r="F436" s="74" t="str">
        <f>IFERROR(VLOOKUP($C436,Favorites!$B:$R,2+F$1,FALSE),"---")</f>
        <v>---</v>
      </c>
      <c r="G436" s="74" t="str">
        <f>IFERROR(VLOOKUP($C436,Favorites!$B:$R,2+G$1,FALSE),"---")</f>
        <v>---</v>
      </c>
      <c r="H436" s="74" t="str">
        <f>IFERROR(VLOOKUP($C436,Favorites!$B:$R,2+H$1,FALSE),"---")</f>
        <v>---</v>
      </c>
      <c r="I436" s="74" t="str">
        <f>IFERROR(VLOOKUP($C436,Favorites!$B:$R,2+I$1,FALSE),"---")</f>
        <v>---</v>
      </c>
      <c r="J436" s="74" t="str">
        <f>IFERROR(VLOOKUP($C436,Favorites!$B:$R,2+J$1,FALSE),"---")</f>
        <v>---</v>
      </c>
      <c r="K436" s="74" t="str">
        <f>IFERROR(VLOOKUP($C436,Favorites!$B:$R,2+K$1,FALSE),"---")</f>
        <v>---</v>
      </c>
      <c r="L436" s="74" t="str">
        <f>IFERROR(VLOOKUP($C436,Favorites!$B:$R,2+L$1,FALSE),"---")</f>
        <v>---</v>
      </c>
      <c r="M436" s="74" t="str">
        <f>IFERROR(VLOOKUP($C436,Favorites!$B:$R,2+M$1,FALSE),"---")</f>
        <v>---</v>
      </c>
      <c r="N436" s="74" t="str">
        <f>IFERROR(VLOOKUP($C436,Favorites!$B:$R,2+N$1,FALSE),"---")</f>
        <v>---</v>
      </c>
      <c r="O436" s="74" t="str">
        <f>IFERROR(VLOOKUP($C436,Favorites!$B:$R,2+O$1,FALSE),"---")</f>
        <v>---</v>
      </c>
      <c r="P436" s="74" t="str">
        <f>IFERROR(VLOOKUP($C436,Favorites!$B:$R,2+P$1,FALSE),"---")</f>
        <v>---</v>
      </c>
      <c r="Q436" s="74" t="str">
        <f>IFERROR(VLOOKUP($C436,Favorites!$B:$R,2+Q$1,FALSE),"---")</f>
        <v>---</v>
      </c>
      <c r="R436" s="74" t="str">
        <f>IFERROR(VLOOKUP($C436,Favorites!$B:$R,2+R$1,FALSE),"---")</f>
        <v>---</v>
      </c>
      <c r="S436" s="53" t="s">
        <v>1583</v>
      </c>
      <c r="T436" t="str">
        <f t="shared" si="6"/>
        <v>---------------------------------------------</v>
      </c>
    </row>
    <row r="437" spans="2:20" x14ac:dyDescent="0.2">
      <c r="B437" s="53" t="str">
        <f>VLOOKUP(C437,Mon!A:B,2,FALSE)</f>
        <v>LIGHTRumicus</v>
      </c>
      <c r="C437" s="48" t="s">
        <v>594</v>
      </c>
      <c r="D437" s="74" t="str">
        <f>IFERROR(VLOOKUP($C437,Favorites!$B:$R,2+D$1,FALSE),"---")</f>
        <v>---</v>
      </c>
      <c r="E437" s="74" t="str">
        <f>IFERROR(VLOOKUP($C437,Favorites!$B:$R,2+E$1,FALSE),"---")</f>
        <v>---</v>
      </c>
      <c r="F437" s="74" t="str">
        <f>IFERROR(VLOOKUP($C437,Favorites!$B:$R,2+F$1,FALSE),"---")</f>
        <v>---</v>
      </c>
      <c r="G437" s="74" t="str">
        <f>IFERROR(VLOOKUP($C437,Favorites!$B:$R,2+G$1,FALSE),"---")</f>
        <v>---</v>
      </c>
      <c r="H437" s="74" t="str">
        <f>IFERROR(VLOOKUP($C437,Favorites!$B:$R,2+H$1,FALSE),"---")</f>
        <v>---</v>
      </c>
      <c r="I437" s="74" t="str">
        <f>IFERROR(VLOOKUP($C437,Favorites!$B:$R,2+I$1,FALSE),"---")</f>
        <v>---</v>
      </c>
      <c r="J437" s="74" t="str">
        <f>IFERROR(VLOOKUP($C437,Favorites!$B:$R,2+J$1,FALSE),"---")</f>
        <v>---</v>
      </c>
      <c r="K437" s="74" t="str">
        <f>IFERROR(VLOOKUP($C437,Favorites!$B:$R,2+K$1,FALSE),"---")</f>
        <v>---</v>
      </c>
      <c r="L437" s="74" t="str">
        <f>IFERROR(VLOOKUP($C437,Favorites!$B:$R,2+L$1,FALSE),"---")</f>
        <v>---</v>
      </c>
      <c r="M437" s="74" t="str">
        <f>IFERROR(VLOOKUP($C437,Favorites!$B:$R,2+M$1,FALSE),"---")</f>
        <v>---</v>
      </c>
      <c r="N437" s="74" t="str">
        <f>IFERROR(VLOOKUP($C437,Favorites!$B:$R,2+N$1,FALSE),"---")</f>
        <v>---</v>
      </c>
      <c r="O437" s="74" t="str">
        <f>IFERROR(VLOOKUP($C437,Favorites!$B:$R,2+O$1,FALSE),"---")</f>
        <v>---</v>
      </c>
      <c r="P437" s="74" t="str">
        <f>IFERROR(VLOOKUP($C437,Favorites!$B:$R,2+P$1,FALSE),"---")</f>
        <v>---</v>
      </c>
      <c r="Q437" s="74" t="str">
        <f>IFERROR(VLOOKUP($C437,Favorites!$B:$R,2+Q$1,FALSE),"---")</f>
        <v>---</v>
      </c>
      <c r="R437" s="74" t="str">
        <f>IFERROR(VLOOKUP($C437,Favorites!$B:$R,2+R$1,FALSE),"---")</f>
        <v>---</v>
      </c>
      <c r="S437" s="53" t="s">
        <v>1583</v>
      </c>
      <c r="T437" t="str">
        <f t="shared" si="6"/>
        <v>---------------------------------------------</v>
      </c>
    </row>
    <row r="438" spans="2:20" x14ac:dyDescent="0.2">
      <c r="B438" s="53" t="str">
        <f>VLOOKUP(C438,Mon!A:B,2,FALSE)</f>
        <v>WATERRyan</v>
      </c>
      <c r="C438" s="48" t="s">
        <v>400</v>
      </c>
      <c r="D438" s="74" t="str">
        <f>IFERROR(VLOOKUP($C438,Favorites!$B:$R,2+D$1,FALSE),"---")</f>
        <v>---</v>
      </c>
      <c r="E438" s="74" t="str">
        <f>IFERROR(VLOOKUP($C438,Favorites!$B:$R,2+E$1,FALSE),"---")</f>
        <v>---</v>
      </c>
      <c r="F438" s="74" t="str">
        <f>IFERROR(VLOOKUP($C438,Favorites!$B:$R,2+F$1,FALSE),"---")</f>
        <v>---</v>
      </c>
      <c r="G438" s="74" t="str">
        <f>IFERROR(VLOOKUP($C438,Favorites!$B:$R,2+G$1,FALSE),"---")</f>
        <v>---</v>
      </c>
      <c r="H438" s="74" t="str">
        <f>IFERROR(VLOOKUP($C438,Favorites!$B:$R,2+H$1,FALSE),"---")</f>
        <v>---</v>
      </c>
      <c r="I438" s="74" t="str">
        <f>IFERROR(VLOOKUP($C438,Favorites!$B:$R,2+I$1,FALSE),"---")</f>
        <v>---</v>
      </c>
      <c r="J438" s="74" t="str">
        <f>IFERROR(VLOOKUP($C438,Favorites!$B:$R,2+J$1,FALSE),"---")</f>
        <v>---</v>
      </c>
      <c r="K438" s="74" t="str">
        <f>IFERROR(VLOOKUP($C438,Favorites!$B:$R,2+K$1,FALSE),"---")</f>
        <v>---</v>
      </c>
      <c r="L438" s="74" t="str">
        <f>IFERROR(VLOOKUP($C438,Favorites!$B:$R,2+L$1,FALSE),"---")</f>
        <v>---</v>
      </c>
      <c r="M438" s="74" t="str">
        <f>IFERROR(VLOOKUP($C438,Favorites!$B:$R,2+M$1,FALSE),"---")</f>
        <v>---</v>
      </c>
      <c r="N438" s="74" t="str">
        <f>IFERROR(VLOOKUP($C438,Favorites!$B:$R,2+N$1,FALSE),"---")</f>
        <v>---</v>
      </c>
      <c r="O438" s="74" t="str">
        <f>IFERROR(VLOOKUP($C438,Favorites!$B:$R,2+O$1,FALSE),"---")</f>
        <v>---</v>
      </c>
      <c r="P438" s="74" t="str">
        <f>IFERROR(VLOOKUP($C438,Favorites!$B:$R,2+P$1,FALSE),"---")</f>
        <v>---</v>
      </c>
      <c r="Q438" s="74" t="str">
        <f>IFERROR(VLOOKUP($C438,Favorites!$B:$R,2+Q$1,FALSE),"---")</f>
        <v>---</v>
      </c>
      <c r="R438" s="74" t="str">
        <f>IFERROR(VLOOKUP($C438,Favorites!$B:$R,2+R$1,FALSE),"---")</f>
        <v>---</v>
      </c>
      <c r="S438" s="53" t="s">
        <v>1583</v>
      </c>
      <c r="T438" t="str">
        <f t="shared" si="6"/>
        <v>---------------------------------------------</v>
      </c>
    </row>
    <row r="439" spans="2:20" x14ac:dyDescent="0.2">
      <c r="B439" s="53" t="str">
        <f>VLOOKUP(C439,Mon!A:B,2,FALSE)</f>
        <v>FIRERYU</v>
      </c>
      <c r="C439" s="48" t="s">
        <v>1557</v>
      </c>
      <c r="D439" s="74" t="str">
        <f>IFERROR(VLOOKUP($C439,Favorites!$B:$R,2+D$1,FALSE),"---")</f>
        <v>---</v>
      </c>
      <c r="E439" s="74" t="str">
        <f>IFERROR(VLOOKUP($C439,Favorites!$B:$R,2+E$1,FALSE),"---")</f>
        <v>---</v>
      </c>
      <c r="F439" s="74" t="str">
        <f>IFERROR(VLOOKUP($C439,Favorites!$B:$R,2+F$1,FALSE),"---")</f>
        <v>---</v>
      </c>
      <c r="G439" s="74" t="str">
        <f>IFERROR(VLOOKUP($C439,Favorites!$B:$R,2+G$1,FALSE),"---")</f>
        <v>---</v>
      </c>
      <c r="H439" s="74" t="str">
        <f>IFERROR(VLOOKUP($C439,Favorites!$B:$R,2+H$1,FALSE),"---")</f>
        <v>---</v>
      </c>
      <c r="I439" s="74" t="str">
        <f>IFERROR(VLOOKUP($C439,Favorites!$B:$R,2+I$1,FALSE),"---")</f>
        <v>---</v>
      </c>
      <c r="J439" s="74" t="str">
        <f>IFERROR(VLOOKUP($C439,Favorites!$B:$R,2+J$1,FALSE),"---")</f>
        <v>---</v>
      </c>
      <c r="K439" s="74" t="str">
        <f>IFERROR(VLOOKUP($C439,Favorites!$B:$R,2+K$1,FALSE),"---")</f>
        <v>---</v>
      </c>
      <c r="L439" s="74" t="str">
        <f>IFERROR(VLOOKUP($C439,Favorites!$B:$R,2+L$1,FALSE),"---")</f>
        <v>---</v>
      </c>
      <c r="M439" s="74" t="str">
        <f>IFERROR(VLOOKUP($C439,Favorites!$B:$R,2+M$1,FALSE),"---")</f>
        <v>---</v>
      </c>
      <c r="N439" s="74" t="str">
        <f>IFERROR(VLOOKUP($C439,Favorites!$B:$R,2+N$1,FALSE),"---")</f>
        <v>---</v>
      </c>
      <c r="O439" s="74" t="str">
        <f>IFERROR(VLOOKUP($C439,Favorites!$B:$R,2+O$1,FALSE),"---")</f>
        <v>---</v>
      </c>
      <c r="P439" s="74" t="str">
        <f>IFERROR(VLOOKUP($C439,Favorites!$B:$R,2+P$1,FALSE),"---")</f>
        <v>---</v>
      </c>
      <c r="Q439" s="74" t="str">
        <f>IFERROR(VLOOKUP($C439,Favorites!$B:$R,2+Q$1,FALSE),"---")</f>
        <v>---</v>
      </c>
      <c r="R439" s="74" t="str">
        <f>IFERROR(VLOOKUP($C439,Favorites!$B:$R,2+R$1,FALSE),"---")</f>
        <v>---</v>
      </c>
      <c r="S439" s="53" t="s">
        <v>1583</v>
      </c>
      <c r="T439" t="str">
        <f t="shared" si="6"/>
        <v>---------------------------------------------</v>
      </c>
    </row>
    <row r="440" spans="2:20" x14ac:dyDescent="0.2">
      <c r="B440" s="53" t="str">
        <f>VLOOKUP(C440,Mon!A:B,2,FALSE)</f>
        <v>LIGHTRYU</v>
      </c>
      <c r="C440" s="48" t="s">
        <v>1558</v>
      </c>
      <c r="D440" s="74" t="str">
        <f>IFERROR(VLOOKUP($C440,Favorites!$B:$R,2+D$1,FALSE),"---")</f>
        <v>---</v>
      </c>
      <c r="E440" s="74" t="str">
        <f>IFERROR(VLOOKUP($C440,Favorites!$B:$R,2+E$1,FALSE),"---")</f>
        <v>---</v>
      </c>
      <c r="F440" s="74" t="str">
        <f>IFERROR(VLOOKUP($C440,Favorites!$B:$R,2+F$1,FALSE),"---")</f>
        <v>---</v>
      </c>
      <c r="G440" s="74" t="str">
        <f>IFERROR(VLOOKUP($C440,Favorites!$B:$R,2+G$1,FALSE),"---")</f>
        <v>---</v>
      </c>
      <c r="H440" s="74" t="str">
        <f>IFERROR(VLOOKUP($C440,Favorites!$B:$R,2+H$1,FALSE),"---")</f>
        <v>---</v>
      </c>
      <c r="I440" s="74" t="str">
        <f>IFERROR(VLOOKUP($C440,Favorites!$B:$R,2+I$1,FALSE),"---")</f>
        <v>---</v>
      </c>
      <c r="J440" s="74" t="str">
        <f>IFERROR(VLOOKUP($C440,Favorites!$B:$R,2+J$1,FALSE),"---")</f>
        <v>---</v>
      </c>
      <c r="K440" s="74" t="str">
        <f>IFERROR(VLOOKUP($C440,Favorites!$B:$R,2+K$1,FALSE),"---")</f>
        <v>---</v>
      </c>
      <c r="L440" s="74" t="str">
        <f>IFERROR(VLOOKUP($C440,Favorites!$B:$R,2+L$1,FALSE),"---")</f>
        <v>---</v>
      </c>
      <c r="M440" s="74" t="str">
        <f>IFERROR(VLOOKUP($C440,Favorites!$B:$R,2+M$1,FALSE),"---")</f>
        <v>---</v>
      </c>
      <c r="N440" s="74" t="str">
        <f>IFERROR(VLOOKUP($C440,Favorites!$B:$R,2+N$1,FALSE),"---")</f>
        <v>---</v>
      </c>
      <c r="O440" s="74" t="str">
        <f>IFERROR(VLOOKUP($C440,Favorites!$B:$R,2+O$1,FALSE),"---")</f>
        <v>---</v>
      </c>
      <c r="P440" s="74" t="str">
        <f>IFERROR(VLOOKUP($C440,Favorites!$B:$R,2+P$1,FALSE),"---")</f>
        <v>---</v>
      </c>
      <c r="Q440" s="74" t="str">
        <f>IFERROR(VLOOKUP($C440,Favorites!$B:$R,2+Q$1,FALSE),"---")</f>
        <v>---</v>
      </c>
      <c r="R440" s="74" t="str">
        <f>IFERROR(VLOOKUP($C440,Favorites!$B:$R,2+R$1,FALSE),"---")</f>
        <v>---</v>
      </c>
      <c r="S440" s="53" t="s">
        <v>1583</v>
      </c>
      <c r="T440" t="str">
        <f t="shared" si="6"/>
        <v>---------------------------------------------</v>
      </c>
    </row>
    <row r="441" spans="2:20" x14ac:dyDescent="0.2">
      <c r="B441" s="53" t="str">
        <f>VLOOKUP(C441,Mon!A:B,2,FALSE)</f>
        <v>DARKRYU</v>
      </c>
      <c r="C441" s="48" t="s">
        <v>1559</v>
      </c>
      <c r="D441" s="74" t="str">
        <f>IFERROR(VLOOKUP($C441,Favorites!$B:$R,2+D$1,FALSE),"---")</f>
        <v>---</v>
      </c>
      <c r="E441" s="74" t="str">
        <f>IFERROR(VLOOKUP($C441,Favorites!$B:$R,2+E$1,FALSE),"---")</f>
        <v>---</v>
      </c>
      <c r="F441" s="74" t="str">
        <f>IFERROR(VLOOKUP($C441,Favorites!$B:$R,2+F$1,FALSE),"---")</f>
        <v>---</v>
      </c>
      <c r="G441" s="74" t="str">
        <f>IFERROR(VLOOKUP($C441,Favorites!$B:$R,2+G$1,FALSE),"---")</f>
        <v>---</v>
      </c>
      <c r="H441" s="74" t="str">
        <f>IFERROR(VLOOKUP($C441,Favorites!$B:$R,2+H$1,FALSE),"---")</f>
        <v>---</v>
      </c>
      <c r="I441" s="74" t="str">
        <f>IFERROR(VLOOKUP($C441,Favorites!$B:$R,2+I$1,FALSE),"---")</f>
        <v>---</v>
      </c>
      <c r="J441" s="74" t="str">
        <f>IFERROR(VLOOKUP($C441,Favorites!$B:$R,2+J$1,FALSE),"---")</f>
        <v>---</v>
      </c>
      <c r="K441" s="74" t="str">
        <f>IFERROR(VLOOKUP($C441,Favorites!$B:$R,2+K$1,FALSE),"---")</f>
        <v>---</v>
      </c>
      <c r="L441" s="74" t="str">
        <f>IFERROR(VLOOKUP($C441,Favorites!$B:$R,2+L$1,FALSE),"---")</f>
        <v>---</v>
      </c>
      <c r="M441" s="74" t="str">
        <f>IFERROR(VLOOKUP($C441,Favorites!$B:$R,2+M$1,FALSE),"---")</f>
        <v>---</v>
      </c>
      <c r="N441" s="74" t="str">
        <f>IFERROR(VLOOKUP($C441,Favorites!$B:$R,2+N$1,FALSE),"---")</f>
        <v>---</v>
      </c>
      <c r="O441" s="74" t="str">
        <f>IFERROR(VLOOKUP($C441,Favorites!$B:$R,2+O$1,FALSE),"---")</f>
        <v>---</v>
      </c>
      <c r="P441" s="74" t="str">
        <f>IFERROR(VLOOKUP($C441,Favorites!$B:$R,2+P$1,FALSE),"---")</f>
        <v>---</v>
      </c>
      <c r="Q441" s="74" t="str">
        <f>IFERROR(VLOOKUP($C441,Favorites!$B:$R,2+Q$1,FALSE),"---")</f>
        <v>---</v>
      </c>
      <c r="R441" s="74" t="str">
        <f>IFERROR(VLOOKUP($C441,Favorites!$B:$R,2+R$1,FALSE),"---")</f>
        <v>---</v>
      </c>
      <c r="S441" s="53" t="s">
        <v>1583</v>
      </c>
      <c r="T441" t="str">
        <f t="shared" si="6"/>
        <v>---------------------------------------------</v>
      </c>
    </row>
    <row r="442" spans="2:20" x14ac:dyDescent="0.2">
      <c r="B442" s="53" t="str">
        <f>VLOOKUP(C442,Mon!A:B,2,FALSE)</f>
        <v>WATERRYU</v>
      </c>
      <c r="C442" s="48" t="s">
        <v>1560</v>
      </c>
      <c r="D442" s="74" t="str">
        <f>IFERROR(VLOOKUP($C442,Favorites!$B:$R,2+D$1,FALSE),"---")</f>
        <v>---</v>
      </c>
      <c r="E442" s="74" t="str">
        <f>IFERROR(VLOOKUP($C442,Favorites!$B:$R,2+E$1,FALSE),"---")</f>
        <v>---</v>
      </c>
      <c r="F442" s="74" t="str">
        <f>IFERROR(VLOOKUP($C442,Favorites!$B:$R,2+F$1,FALSE),"---")</f>
        <v>---</v>
      </c>
      <c r="G442" s="74" t="str">
        <f>IFERROR(VLOOKUP($C442,Favorites!$B:$R,2+G$1,FALSE),"---")</f>
        <v>---</v>
      </c>
      <c r="H442" s="74" t="str">
        <f>IFERROR(VLOOKUP($C442,Favorites!$B:$R,2+H$1,FALSE),"---")</f>
        <v>---</v>
      </c>
      <c r="I442" s="74" t="str">
        <f>IFERROR(VLOOKUP($C442,Favorites!$B:$R,2+I$1,FALSE),"---")</f>
        <v>---</v>
      </c>
      <c r="J442" s="74" t="str">
        <f>IFERROR(VLOOKUP($C442,Favorites!$B:$R,2+J$1,FALSE),"---")</f>
        <v>---</v>
      </c>
      <c r="K442" s="74" t="str">
        <f>IFERROR(VLOOKUP($C442,Favorites!$B:$R,2+K$1,FALSE),"---")</f>
        <v>---</v>
      </c>
      <c r="L442" s="74" t="str">
        <f>IFERROR(VLOOKUP($C442,Favorites!$B:$R,2+L$1,FALSE),"---")</f>
        <v>---</v>
      </c>
      <c r="M442" s="74" t="str">
        <f>IFERROR(VLOOKUP($C442,Favorites!$B:$R,2+M$1,FALSE),"---")</f>
        <v>---</v>
      </c>
      <c r="N442" s="74" t="str">
        <f>IFERROR(VLOOKUP($C442,Favorites!$B:$R,2+N$1,FALSE),"---")</f>
        <v>---</v>
      </c>
      <c r="O442" s="74" t="str">
        <f>IFERROR(VLOOKUP($C442,Favorites!$B:$R,2+O$1,FALSE),"---")</f>
        <v>---</v>
      </c>
      <c r="P442" s="74" t="str">
        <f>IFERROR(VLOOKUP($C442,Favorites!$B:$R,2+P$1,FALSE),"---")</f>
        <v>---</v>
      </c>
      <c r="Q442" s="74" t="str">
        <f>IFERROR(VLOOKUP($C442,Favorites!$B:$R,2+Q$1,FALSE),"---")</f>
        <v>---</v>
      </c>
      <c r="R442" s="74" t="str">
        <f>IFERROR(VLOOKUP($C442,Favorites!$B:$R,2+R$1,FALSE),"---")</f>
        <v>---</v>
      </c>
      <c r="S442" s="53" t="s">
        <v>1583</v>
      </c>
      <c r="T442" t="str">
        <f t="shared" si="6"/>
        <v>---------------------------------------------</v>
      </c>
    </row>
    <row r="443" spans="2:20" x14ac:dyDescent="0.2">
      <c r="B443" s="53" t="str">
        <f>VLOOKUP(C443,Mon!A:B,2,FALSE)</f>
        <v>WINDRYU</v>
      </c>
      <c r="C443" s="48" t="s">
        <v>1561</v>
      </c>
      <c r="D443" s="74" t="str">
        <f>IFERROR(VLOOKUP($C443,Favorites!$B:$R,2+D$1,FALSE),"---")</f>
        <v>---</v>
      </c>
      <c r="E443" s="74" t="str">
        <f>IFERROR(VLOOKUP($C443,Favorites!$B:$R,2+E$1,FALSE),"---")</f>
        <v>---</v>
      </c>
      <c r="F443" s="74" t="str">
        <f>IFERROR(VLOOKUP($C443,Favorites!$B:$R,2+F$1,FALSE),"---")</f>
        <v>---</v>
      </c>
      <c r="G443" s="74" t="str">
        <f>IFERROR(VLOOKUP($C443,Favorites!$B:$R,2+G$1,FALSE),"---")</f>
        <v>---</v>
      </c>
      <c r="H443" s="74" t="str">
        <f>IFERROR(VLOOKUP($C443,Favorites!$B:$R,2+H$1,FALSE),"---")</f>
        <v>---</v>
      </c>
      <c r="I443" s="74" t="str">
        <f>IFERROR(VLOOKUP($C443,Favorites!$B:$R,2+I$1,FALSE),"---")</f>
        <v>---</v>
      </c>
      <c r="J443" s="74" t="str">
        <f>IFERROR(VLOOKUP($C443,Favorites!$B:$R,2+J$1,FALSE),"---")</f>
        <v>---</v>
      </c>
      <c r="K443" s="74" t="str">
        <f>IFERROR(VLOOKUP($C443,Favorites!$B:$R,2+K$1,FALSE),"---")</f>
        <v>---</v>
      </c>
      <c r="L443" s="74" t="str">
        <f>IFERROR(VLOOKUP($C443,Favorites!$B:$R,2+L$1,FALSE),"---")</f>
        <v>---</v>
      </c>
      <c r="M443" s="74" t="str">
        <f>IFERROR(VLOOKUP($C443,Favorites!$B:$R,2+M$1,FALSE),"---")</f>
        <v>---</v>
      </c>
      <c r="N443" s="74" t="str">
        <f>IFERROR(VLOOKUP($C443,Favorites!$B:$R,2+N$1,FALSE),"---")</f>
        <v>---</v>
      </c>
      <c r="O443" s="74" t="str">
        <f>IFERROR(VLOOKUP($C443,Favorites!$B:$R,2+O$1,FALSE),"---")</f>
        <v>---</v>
      </c>
      <c r="P443" s="74" t="str">
        <f>IFERROR(VLOOKUP($C443,Favorites!$B:$R,2+P$1,FALSE),"---")</f>
        <v>---</v>
      </c>
      <c r="Q443" s="74" t="str">
        <f>IFERROR(VLOOKUP($C443,Favorites!$B:$R,2+Q$1,FALSE),"---")</f>
        <v>---</v>
      </c>
      <c r="R443" s="74" t="str">
        <f>IFERROR(VLOOKUP($C443,Favorites!$B:$R,2+R$1,FALSE),"---")</f>
        <v>---</v>
      </c>
      <c r="S443" s="53" t="s">
        <v>1583</v>
      </c>
      <c r="T443" t="str">
        <f t="shared" si="6"/>
        <v>---------------------------------------------</v>
      </c>
    </row>
    <row r="444" spans="2:20" x14ac:dyDescent="0.2">
      <c r="B444" s="53" t="str">
        <f>VLOOKUP(C444,Mon!A:B,2,FALSE)</f>
        <v>WATERSabrina</v>
      </c>
      <c r="C444" s="48" t="s">
        <v>157</v>
      </c>
      <c r="D444" s="74" t="str">
        <f>IFERROR(VLOOKUP($C444,Favorites!$B:$R,2+D$1,FALSE),"---")</f>
        <v>---</v>
      </c>
      <c r="E444" s="74" t="str">
        <f>IFERROR(VLOOKUP($C444,Favorites!$B:$R,2+E$1,FALSE),"---")</f>
        <v>---</v>
      </c>
      <c r="F444" s="74" t="str">
        <f>IFERROR(VLOOKUP($C444,Favorites!$B:$R,2+F$1,FALSE),"---")</f>
        <v>---</v>
      </c>
      <c r="G444" s="74" t="str">
        <f>IFERROR(VLOOKUP($C444,Favorites!$B:$R,2+G$1,FALSE),"---")</f>
        <v>---</v>
      </c>
      <c r="H444" s="74" t="str">
        <f>IFERROR(VLOOKUP($C444,Favorites!$B:$R,2+H$1,FALSE),"---")</f>
        <v>---</v>
      </c>
      <c r="I444" s="74" t="str">
        <f>IFERROR(VLOOKUP($C444,Favorites!$B:$R,2+I$1,FALSE),"---")</f>
        <v>---</v>
      </c>
      <c r="J444" s="74" t="str">
        <f>IFERROR(VLOOKUP($C444,Favorites!$B:$R,2+J$1,FALSE),"---")</f>
        <v>---</v>
      </c>
      <c r="K444" s="74" t="str">
        <f>IFERROR(VLOOKUP($C444,Favorites!$B:$R,2+K$1,FALSE),"---")</f>
        <v>---</v>
      </c>
      <c r="L444" s="74" t="str">
        <f>IFERROR(VLOOKUP($C444,Favorites!$B:$R,2+L$1,FALSE),"---")</f>
        <v>---</v>
      </c>
      <c r="M444" s="74" t="str">
        <f>IFERROR(VLOOKUP($C444,Favorites!$B:$R,2+M$1,FALSE),"---")</f>
        <v>---</v>
      </c>
      <c r="N444" s="74" t="str">
        <f>IFERROR(VLOOKUP($C444,Favorites!$B:$R,2+N$1,FALSE),"---")</f>
        <v>---</v>
      </c>
      <c r="O444" s="74" t="str">
        <f>IFERROR(VLOOKUP($C444,Favorites!$B:$R,2+O$1,FALSE),"---")</f>
        <v>---</v>
      </c>
      <c r="P444" s="74" t="str">
        <f>IFERROR(VLOOKUP($C444,Favorites!$B:$R,2+P$1,FALSE),"---")</f>
        <v>---</v>
      </c>
      <c r="Q444" s="74" t="str">
        <f>IFERROR(VLOOKUP($C444,Favorites!$B:$R,2+Q$1,FALSE),"---")</f>
        <v>---</v>
      </c>
      <c r="R444" s="74" t="str">
        <f>IFERROR(VLOOKUP($C444,Favorites!$B:$R,2+R$1,FALSE),"---")</f>
        <v>---</v>
      </c>
      <c r="S444" s="53" t="s">
        <v>1583</v>
      </c>
      <c r="T444" t="str">
        <f t="shared" si="6"/>
        <v>---------------------------------------------</v>
      </c>
    </row>
    <row r="445" spans="2:20" x14ac:dyDescent="0.2">
      <c r="B445" s="53" t="str">
        <f>VLOOKUP(C445,Mon!A:B,2,FALSE)</f>
        <v>LIGHTSahara</v>
      </c>
      <c r="C445" s="63" t="s">
        <v>580</v>
      </c>
      <c r="D445" s="74" t="str">
        <f>IFERROR(VLOOKUP($C445,Favorites!$B:$R,2+D$1,FALSE),"---")</f>
        <v>---</v>
      </c>
      <c r="E445" s="74" t="str">
        <f>IFERROR(VLOOKUP($C445,Favorites!$B:$R,2+E$1,FALSE),"---")</f>
        <v>---</v>
      </c>
      <c r="F445" s="74" t="str">
        <f>IFERROR(VLOOKUP($C445,Favorites!$B:$R,2+F$1,FALSE),"---")</f>
        <v>---</v>
      </c>
      <c r="G445" s="74" t="str">
        <f>IFERROR(VLOOKUP($C445,Favorites!$B:$R,2+G$1,FALSE),"---")</f>
        <v>---</v>
      </c>
      <c r="H445" s="74" t="str">
        <f>IFERROR(VLOOKUP($C445,Favorites!$B:$R,2+H$1,FALSE),"---")</f>
        <v>---</v>
      </c>
      <c r="I445" s="74" t="str">
        <f>IFERROR(VLOOKUP($C445,Favorites!$B:$R,2+I$1,FALSE),"---")</f>
        <v>---</v>
      </c>
      <c r="J445" s="74" t="str">
        <f>IFERROR(VLOOKUP($C445,Favorites!$B:$R,2+J$1,FALSE),"---")</f>
        <v>---</v>
      </c>
      <c r="K445" s="74" t="str">
        <f>IFERROR(VLOOKUP($C445,Favorites!$B:$R,2+K$1,FALSE),"---")</f>
        <v>---</v>
      </c>
      <c r="L445" s="74" t="str">
        <f>IFERROR(VLOOKUP($C445,Favorites!$B:$R,2+L$1,FALSE),"---")</f>
        <v>---</v>
      </c>
      <c r="M445" s="74" t="str">
        <f>IFERROR(VLOOKUP($C445,Favorites!$B:$R,2+M$1,FALSE),"---")</f>
        <v>---</v>
      </c>
      <c r="N445" s="74" t="str">
        <f>IFERROR(VLOOKUP($C445,Favorites!$B:$R,2+N$1,FALSE),"---")</f>
        <v>---</v>
      </c>
      <c r="O445" s="74" t="str">
        <f>IFERROR(VLOOKUP($C445,Favorites!$B:$R,2+O$1,FALSE),"---")</f>
        <v>---</v>
      </c>
      <c r="P445" s="74" t="str">
        <f>IFERROR(VLOOKUP($C445,Favorites!$B:$R,2+P$1,FALSE),"---")</f>
        <v>---</v>
      </c>
      <c r="Q445" s="74" t="str">
        <f>IFERROR(VLOOKUP($C445,Favorites!$B:$R,2+Q$1,FALSE),"---")</f>
        <v>---</v>
      </c>
      <c r="R445" s="74" t="str">
        <f>IFERROR(VLOOKUP($C445,Favorites!$B:$R,2+R$1,FALSE),"---")</f>
        <v>---</v>
      </c>
      <c r="S445" s="53" t="s">
        <v>1583</v>
      </c>
      <c r="T445" t="str">
        <f t="shared" si="6"/>
        <v>---------------------------------------------</v>
      </c>
    </row>
    <row r="446" spans="2:20" x14ac:dyDescent="0.2">
      <c r="B446" s="53" t="str">
        <f>VLOOKUP(C446,Mon!A:B,2,FALSE)</f>
        <v>FIRESath</v>
      </c>
      <c r="C446" s="48" t="s">
        <v>656</v>
      </c>
      <c r="D446" s="74" t="str">
        <f>IFERROR(VLOOKUP($C446,Favorites!$B:$R,2+D$1,FALSE),"---")</f>
        <v>---</v>
      </c>
      <c r="E446" s="74" t="str">
        <f>IFERROR(VLOOKUP($C446,Favorites!$B:$R,2+E$1,FALSE),"---")</f>
        <v>---</v>
      </c>
      <c r="F446" s="74" t="str">
        <f>IFERROR(VLOOKUP($C446,Favorites!$B:$R,2+F$1,FALSE),"---")</f>
        <v>---</v>
      </c>
      <c r="G446" s="74" t="str">
        <f>IFERROR(VLOOKUP($C446,Favorites!$B:$R,2+G$1,FALSE),"---")</f>
        <v>---</v>
      </c>
      <c r="H446" s="74" t="str">
        <f>IFERROR(VLOOKUP($C446,Favorites!$B:$R,2+H$1,FALSE),"---")</f>
        <v>---</v>
      </c>
      <c r="I446" s="74" t="str">
        <f>IFERROR(VLOOKUP($C446,Favorites!$B:$R,2+I$1,FALSE),"---")</f>
        <v>---</v>
      </c>
      <c r="J446" s="74" t="str">
        <f>IFERROR(VLOOKUP($C446,Favorites!$B:$R,2+J$1,FALSE),"---")</f>
        <v>---</v>
      </c>
      <c r="K446" s="74" t="str">
        <f>IFERROR(VLOOKUP($C446,Favorites!$B:$R,2+K$1,FALSE),"---")</f>
        <v>---</v>
      </c>
      <c r="L446" s="74" t="str">
        <f>IFERROR(VLOOKUP($C446,Favorites!$B:$R,2+L$1,FALSE),"---")</f>
        <v>---</v>
      </c>
      <c r="M446" s="74" t="str">
        <f>IFERROR(VLOOKUP($C446,Favorites!$B:$R,2+M$1,FALSE),"---")</f>
        <v>---</v>
      </c>
      <c r="N446" s="74" t="str">
        <f>IFERROR(VLOOKUP($C446,Favorites!$B:$R,2+N$1,FALSE),"---")</f>
        <v>---</v>
      </c>
      <c r="O446" s="74" t="str">
        <f>IFERROR(VLOOKUP($C446,Favorites!$B:$R,2+O$1,FALSE),"---")</f>
        <v>---</v>
      </c>
      <c r="P446" s="74" t="str">
        <f>IFERROR(VLOOKUP($C446,Favorites!$B:$R,2+P$1,FALSE),"---")</f>
        <v>---</v>
      </c>
      <c r="Q446" s="74" t="str">
        <f>IFERROR(VLOOKUP($C446,Favorites!$B:$R,2+Q$1,FALSE),"---")</f>
        <v>---</v>
      </c>
      <c r="R446" s="74" t="str">
        <f>IFERROR(VLOOKUP($C446,Favorites!$B:$R,2+R$1,FALSE),"---")</f>
        <v>---</v>
      </c>
      <c r="S446" s="53" t="s">
        <v>1583</v>
      </c>
      <c r="T446" t="str">
        <f t="shared" si="6"/>
        <v>---------------------------------------------</v>
      </c>
    </row>
    <row r="447" spans="2:20" x14ac:dyDescent="0.2">
      <c r="B447" s="53" t="str">
        <f>VLOOKUP(C447,Mon!A:B,2,FALSE)</f>
        <v>WINDSavannah</v>
      </c>
      <c r="C447" s="48" t="s">
        <v>42</v>
      </c>
      <c r="D447" s="74" t="str">
        <f>IFERROR(VLOOKUP($C447,Favorites!$B:$R,2+D$1,FALSE),"---")</f>
        <v>---</v>
      </c>
      <c r="E447" s="74" t="str">
        <f>IFERROR(VLOOKUP($C447,Favorites!$B:$R,2+E$1,FALSE),"---")</f>
        <v>---</v>
      </c>
      <c r="F447" s="74" t="str">
        <f>IFERROR(VLOOKUP($C447,Favorites!$B:$R,2+F$1,FALSE),"---")</f>
        <v>---</v>
      </c>
      <c r="G447" s="74" t="str">
        <f>IFERROR(VLOOKUP($C447,Favorites!$B:$R,2+G$1,FALSE),"---")</f>
        <v>---</v>
      </c>
      <c r="H447" s="74" t="str">
        <f>IFERROR(VLOOKUP($C447,Favorites!$B:$R,2+H$1,FALSE),"---")</f>
        <v>---</v>
      </c>
      <c r="I447" s="74" t="str">
        <f>IFERROR(VLOOKUP($C447,Favorites!$B:$R,2+I$1,FALSE),"---")</f>
        <v>---</v>
      </c>
      <c r="J447" s="74" t="str">
        <f>IFERROR(VLOOKUP($C447,Favorites!$B:$R,2+J$1,FALSE),"---")</f>
        <v>---</v>
      </c>
      <c r="K447" s="74" t="str">
        <f>IFERROR(VLOOKUP($C447,Favorites!$B:$R,2+K$1,FALSE),"---")</f>
        <v>---</v>
      </c>
      <c r="L447" s="74" t="str">
        <f>IFERROR(VLOOKUP($C447,Favorites!$B:$R,2+L$1,FALSE),"---")</f>
        <v>---</v>
      </c>
      <c r="M447" s="74" t="str">
        <f>IFERROR(VLOOKUP($C447,Favorites!$B:$R,2+M$1,FALSE),"---")</f>
        <v>---</v>
      </c>
      <c r="N447" s="74" t="str">
        <f>IFERROR(VLOOKUP($C447,Favorites!$B:$R,2+N$1,FALSE),"---")</f>
        <v>---</v>
      </c>
      <c r="O447" s="74" t="str">
        <f>IFERROR(VLOOKUP($C447,Favorites!$B:$R,2+O$1,FALSE),"---")</f>
        <v>---</v>
      </c>
      <c r="P447" s="74" t="str">
        <f>IFERROR(VLOOKUP($C447,Favorites!$B:$R,2+P$1,FALSE),"---")</f>
        <v>---</v>
      </c>
      <c r="Q447" s="74" t="str">
        <f>IFERROR(VLOOKUP($C447,Favorites!$B:$R,2+Q$1,FALSE),"---")</f>
        <v>---</v>
      </c>
      <c r="R447" s="74" t="str">
        <f>IFERROR(VLOOKUP($C447,Favorites!$B:$R,2+R$1,FALSE),"---")</f>
        <v>---</v>
      </c>
      <c r="S447" s="53" t="s">
        <v>1583</v>
      </c>
      <c r="T447" t="str">
        <f t="shared" si="6"/>
        <v>---------------------------------------------</v>
      </c>
    </row>
    <row r="448" spans="2:20" x14ac:dyDescent="0.2">
      <c r="B448" s="53" t="str">
        <f>VLOOKUP(C448,Mon!A:B,2,FALSE)</f>
        <v>FIREScarlett</v>
      </c>
      <c r="C448" s="48" t="s">
        <v>81</v>
      </c>
      <c r="D448" s="74" t="str">
        <f>IFERROR(VLOOKUP($C448,Favorites!$B:$R,2+D$1,FALSE),"---")</f>
        <v>---</v>
      </c>
      <c r="E448" s="74" t="str">
        <f>IFERROR(VLOOKUP($C448,Favorites!$B:$R,2+E$1,FALSE),"---")</f>
        <v>---</v>
      </c>
      <c r="F448" s="74" t="str">
        <f>IFERROR(VLOOKUP($C448,Favorites!$B:$R,2+F$1,FALSE),"---")</f>
        <v>---</v>
      </c>
      <c r="G448" s="74" t="str">
        <f>IFERROR(VLOOKUP($C448,Favorites!$B:$R,2+G$1,FALSE),"---")</f>
        <v>---</v>
      </c>
      <c r="H448" s="74" t="str">
        <f>IFERROR(VLOOKUP($C448,Favorites!$B:$R,2+H$1,FALSE),"---")</f>
        <v>---</v>
      </c>
      <c r="I448" s="74" t="str">
        <f>IFERROR(VLOOKUP($C448,Favorites!$B:$R,2+I$1,FALSE),"---")</f>
        <v>---</v>
      </c>
      <c r="J448" s="74" t="str">
        <f>IFERROR(VLOOKUP($C448,Favorites!$B:$R,2+J$1,FALSE),"---")</f>
        <v>---</v>
      </c>
      <c r="K448" s="74" t="str">
        <f>IFERROR(VLOOKUP($C448,Favorites!$B:$R,2+K$1,FALSE),"---")</f>
        <v>---</v>
      </c>
      <c r="L448" s="74" t="str">
        <f>IFERROR(VLOOKUP($C448,Favorites!$B:$R,2+L$1,FALSE),"---")</f>
        <v>---</v>
      </c>
      <c r="M448" s="74" t="str">
        <f>IFERROR(VLOOKUP($C448,Favorites!$B:$R,2+M$1,FALSE),"---")</f>
        <v>---</v>
      </c>
      <c r="N448" s="74" t="str">
        <f>IFERROR(VLOOKUP($C448,Favorites!$B:$R,2+N$1,FALSE),"---")</f>
        <v>---</v>
      </c>
      <c r="O448" s="74" t="str">
        <f>IFERROR(VLOOKUP($C448,Favorites!$B:$R,2+O$1,FALSE),"---")</f>
        <v>---</v>
      </c>
      <c r="P448" s="74" t="str">
        <f>IFERROR(VLOOKUP($C448,Favorites!$B:$R,2+P$1,FALSE),"---")</f>
        <v>---</v>
      </c>
      <c r="Q448" s="74" t="str">
        <f>IFERROR(VLOOKUP($C448,Favorites!$B:$R,2+Q$1,FALSE),"---")</f>
        <v>---</v>
      </c>
      <c r="R448" s="74" t="str">
        <f>IFERROR(VLOOKUP($C448,Favorites!$B:$R,2+R$1,FALSE),"---")</f>
        <v>---</v>
      </c>
      <c r="S448" s="53" t="s">
        <v>1583</v>
      </c>
      <c r="T448" t="str">
        <f t="shared" si="6"/>
        <v>---------------------------------------------</v>
      </c>
    </row>
    <row r="449" spans="2:20" x14ac:dyDescent="0.2">
      <c r="B449" s="53" t="str">
        <f>VLOOKUP(C449,Mon!A:B,2,FALSE)</f>
        <v>WINDSeal</v>
      </c>
      <c r="C449" s="48" t="s">
        <v>810</v>
      </c>
      <c r="D449" s="74" t="str">
        <f>IFERROR(VLOOKUP($C449,Favorites!$B:$R,2+D$1,FALSE),"---")</f>
        <v>---</v>
      </c>
      <c r="E449" s="74" t="str">
        <f>IFERROR(VLOOKUP($C449,Favorites!$B:$R,2+E$1,FALSE),"---")</f>
        <v>---</v>
      </c>
      <c r="F449" s="74" t="str">
        <f>IFERROR(VLOOKUP($C449,Favorites!$B:$R,2+F$1,FALSE),"---")</f>
        <v>---</v>
      </c>
      <c r="G449" s="74" t="str">
        <f>IFERROR(VLOOKUP($C449,Favorites!$B:$R,2+G$1,FALSE),"---")</f>
        <v>---</v>
      </c>
      <c r="H449" s="74" t="str">
        <f>IFERROR(VLOOKUP($C449,Favorites!$B:$R,2+H$1,FALSE),"---")</f>
        <v>---</v>
      </c>
      <c r="I449" s="74" t="str">
        <f>IFERROR(VLOOKUP($C449,Favorites!$B:$R,2+I$1,FALSE),"---")</f>
        <v>---</v>
      </c>
      <c r="J449" s="74" t="str">
        <f>IFERROR(VLOOKUP($C449,Favorites!$B:$R,2+J$1,FALSE),"---")</f>
        <v>---</v>
      </c>
      <c r="K449" s="74" t="str">
        <f>IFERROR(VLOOKUP($C449,Favorites!$B:$R,2+K$1,FALSE),"---")</f>
        <v>---</v>
      </c>
      <c r="L449" s="74" t="str">
        <f>IFERROR(VLOOKUP($C449,Favorites!$B:$R,2+L$1,FALSE),"---")</f>
        <v>---</v>
      </c>
      <c r="M449" s="74" t="str">
        <f>IFERROR(VLOOKUP($C449,Favorites!$B:$R,2+M$1,FALSE),"---")</f>
        <v>---</v>
      </c>
      <c r="N449" s="74" t="str">
        <f>IFERROR(VLOOKUP($C449,Favorites!$B:$R,2+N$1,FALSE),"---")</f>
        <v>---</v>
      </c>
      <c r="O449" s="74" t="str">
        <f>IFERROR(VLOOKUP($C449,Favorites!$B:$R,2+O$1,FALSE),"---")</f>
        <v>---</v>
      </c>
      <c r="P449" s="74" t="str">
        <f>IFERROR(VLOOKUP($C449,Favorites!$B:$R,2+P$1,FALSE),"---")</f>
        <v>---</v>
      </c>
      <c r="Q449" s="74" t="str">
        <f>IFERROR(VLOOKUP($C449,Favorites!$B:$R,2+Q$1,FALSE),"---")</f>
        <v>---</v>
      </c>
      <c r="R449" s="74" t="str">
        <f>IFERROR(VLOOKUP($C449,Favorites!$B:$R,2+R$1,FALSE),"---")</f>
        <v>---</v>
      </c>
      <c r="S449" s="53" t="s">
        <v>1583</v>
      </c>
      <c r="T449" t="str">
        <f t="shared" si="6"/>
        <v>---------------------------------------------</v>
      </c>
    </row>
    <row r="450" spans="2:20" x14ac:dyDescent="0.2">
      <c r="B450" s="53" t="str">
        <f>VLOOKUP(C450,Mon!A:B,2,FALSE)</f>
        <v>WINDSeara</v>
      </c>
      <c r="C450" s="48" t="s">
        <v>341</v>
      </c>
      <c r="D450" s="74" t="str">
        <f>IFERROR(VLOOKUP($C450,Favorites!$B:$R,2+D$1,FALSE),"---")</f>
        <v>---</v>
      </c>
      <c r="E450" s="74" t="str">
        <f>IFERROR(VLOOKUP($C450,Favorites!$B:$R,2+E$1,FALSE),"---")</f>
        <v>---</v>
      </c>
      <c r="F450" s="74" t="str">
        <f>IFERROR(VLOOKUP($C450,Favorites!$B:$R,2+F$1,FALSE),"---")</f>
        <v>---</v>
      </c>
      <c r="G450" s="74" t="str">
        <f>IFERROR(VLOOKUP($C450,Favorites!$B:$R,2+G$1,FALSE),"---")</f>
        <v>---</v>
      </c>
      <c r="H450" s="74" t="str">
        <f>IFERROR(VLOOKUP($C450,Favorites!$B:$R,2+H$1,FALSE),"---")</f>
        <v>---</v>
      </c>
      <c r="I450" s="74" t="str">
        <f>IFERROR(VLOOKUP($C450,Favorites!$B:$R,2+I$1,FALSE),"---")</f>
        <v>---</v>
      </c>
      <c r="J450" s="74" t="str">
        <f>IFERROR(VLOOKUP($C450,Favorites!$B:$R,2+J$1,FALSE),"---")</f>
        <v>---</v>
      </c>
      <c r="K450" s="74" t="str">
        <f>IFERROR(VLOOKUP($C450,Favorites!$B:$R,2+K$1,FALSE),"---")</f>
        <v>---</v>
      </c>
      <c r="L450" s="74" t="str">
        <f>IFERROR(VLOOKUP($C450,Favorites!$B:$R,2+L$1,FALSE),"---")</f>
        <v>---</v>
      </c>
      <c r="M450" s="74" t="str">
        <f>IFERROR(VLOOKUP($C450,Favorites!$B:$R,2+M$1,FALSE),"---")</f>
        <v>---</v>
      </c>
      <c r="N450" s="74" t="str">
        <f>IFERROR(VLOOKUP($C450,Favorites!$B:$R,2+N$1,FALSE),"---")</f>
        <v>---</v>
      </c>
      <c r="O450" s="74" t="str">
        <f>IFERROR(VLOOKUP($C450,Favorites!$B:$R,2+O$1,FALSE),"---")</f>
        <v>---</v>
      </c>
      <c r="P450" s="74" t="str">
        <f>IFERROR(VLOOKUP($C450,Favorites!$B:$R,2+P$1,FALSE),"---")</f>
        <v>---</v>
      </c>
      <c r="Q450" s="74" t="str">
        <f>IFERROR(VLOOKUP($C450,Favorites!$B:$R,2+Q$1,FALSE),"---")</f>
        <v>---</v>
      </c>
      <c r="R450" s="74" t="str">
        <f>IFERROR(VLOOKUP($C450,Favorites!$B:$R,2+R$1,FALSE),"---")</f>
        <v>---</v>
      </c>
      <c r="S450" s="53" t="s">
        <v>1583</v>
      </c>
      <c r="T450" t="str">
        <f t="shared" si="6"/>
        <v>---------------------------------------------</v>
      </c>
    </row>
    <row r="451" spans="2:20" x14ac:dyDescent="0.2">
      <c r="B451" s="53" t="str">
        <f>VLOOKUP(C451,Mon!A:B,2,FALSE)</f>
        <v>FIRESekhmet</v>
      </c>
      <c r="C451" s="48" t="s">
        <v>250</v>
      </c>
      <c r="D451" s="74" t="str">
        <f>IFERROR(VLOOKUP($C451,Favorites!$B:$R,2+D$1,FALSE),"---")</f>
        <v>---</v>
      </c>
      <c r="E451" s="74" t="str">
        <f>IFERROR(VLOOKUP($C451,Favorites!$B:$R,2+E$1,FALSE),"---")</f>
        <v>---</v>
      </c>
      <c r="F451" s="74" t="str">
        <f>IFERROR(VLOOKUP($C451,Favorites!$B:$R,2+F$1,FALSE),"---")</f>
        <v>---</v>
      </c>
      <c r="G451" s="74" t="str">
        <f>IFERROR(VLOOKUP($C451,Favorites!$B:$R,2+G$1,FALSE),"---")</f>
        <v>---</v>
      </c>
      <c r="H451" s="74" t="str">
        <f>IFERROR(VLOOKUP($C451,Favorites!$B:$R,2+H$1,FALSE),"---")</f>
        <v>---</v>
      </c>
      <c r="I451" s="74" t="str">
        <f>IFERROR(VLOOKUP($C451,Favorites!$B:$R,2+I$1,FALSE),"---")</f>
        <v>---</v>
      </c>
      <c r="J451" s="74" t="str">
        <f>IFERROR(VLOOKUP($C451,Favorites!$B:$R,2+J$1,FALSE),"---")</f>
        <v>---</v>
      </c>
      <c r="K451" s="74" t="str">
        <f>IFERROR(VLOOKUP($C451,Favorites!$B:$R,2+K$1,FALSE),"---")</f>
        <v>---</v>
      </c>
      <c r="L451" s="74" t="str">
        <f>IFERROR(VLOOKUP($C451,Favorites!$B:$R,2+L$1,FALSE),"---")</f>
        <v>---</v>
      </c>
      <c r="M451" s="74" t="str">
        <f>IFERROR(VLOOKUP($C451,Favorites!$B:$R,2+M$1,FALSE),"---")</f>
        <v>---</v>
      </c>
      <c r="N451" s="74" t="str">
        <f>IFERROR(VLOOKUP($C451,Favorites!$B:$R,2+N$1,FALSE),"---")</f>
        <v>---</v>
      </c>
      <c r="O451" s="74" t="str">
        <f>IFERROR(VLOOKUP($C451,Favorites!$B:$R,2+O$1,FALSE),"---")</f>
        <v>---</v>
      </c>
      <c r="P451" s="74" t="str">
        <f>IFERROR(VLOOKUP($C451,Favorites!$B:$R,2+P$1,FALSE),"---")</f>
        <v>---</v>
      </c>
      <c r="Q451" s="74" t="str">
        <f>IFERROR(VLOOKUP($C451,Favorites!$B:$R,2+Q$1,FALSE),"---")</f>
        <v>---</v>
      </c>
      <c r="R451" s="74" t="str">
        <f>IFERROR(VLOOKUP($C451,Favorites!$B:$R,2+R$1,FALSE),"---")</f>
        <v>---</v>
      </c>
      <c r="S451" s="53" t="s">
        <v>1583</v>
      </c>
      <c r="T451" t="str">
        <f t="shared" ref="T451:T514" si="7">D451&amp;E451&amp;F451&amp;G451&amp;H451&amp;I451&amp;J451&amp;K451&amp;L451&amp;M451&amp;N451&amp;O451&amp;P451&amp;Q451&amp;R451</f>
        <v>---------------------------------------------</v>
      </c>
    </row>
    <row r="452" spans="2:20" x14ac:dyDescent="0.2">
      <c r="B452" s="53" t="str">
        <f>VLOOKUP(C452,Mon!A:B,2,FALSE)</f>
        <v>WINDSelena</v>
      </c>
      <c r="C452" s="48" t="s">
        <v>528</v>
      </c>
      <c r="D452" s="74" t="str">
        <f>IFERROR(VLOOKUP($C452,Favorites!$B:$R,2+D$1,FALSE),"---")</f>
        <v>---</v>
      </c>
      <c r="E452" s="74" t="str">
        <f>IFERROR(VLOOKUP($C452,Favorites!$B:$R,2+E$1,FALSE),"---")</f>
        <v>---</v>
      </c>
      <c r="F452" s="74" t="str">
        <f>IFERROR(VLOOKUP($C452,Favorites!$B:$R,2+F$1,FALSE),"---")</f>
        <v>---</v>
      </c>
      <c r="G452" s="74" t="str">
        <f>IFERROR(VLOOKUP($C452,Favorites!$B:$R,2+G$1,FALSE),"---")</f>
        <v>---</v>
      </c>
      <c r="H452" s="74" t="str">
        <f>IFERROR(VLOOKUP($C452,Favorites!$B:$R,2+H$1,FALSE),"---")</f>
        <v>---</v>
      </c>
      <c r="I452" s="74" t="str">
        <f>IFERROR(VLOOKUP($C452,Favorites!$B:$R,2+I$1,FALSE),"---")</f>
        <v>---</v>
      </c>
      <c r="J452" s="74" t="str">
        <f>IFERROR(VLOOKUP($C452,Favorites!$B:$R,2+J$1,FALSE),"---")</f>
        <v>---</v>
      </c>
      <c r="K452" s="74" t="str">
        <f>IFERROR(VLOOKUP($C452,Favorites!$B:$R,2+K$1,FALSE),"---")</f>
        <v>---</v>
      </c>
      <c r="L452" s="74" t="str">
        <f>IFERROR(VLOOKUP($C452,Favorites!$B:$R,2+L$1,FALSE),"---")</f>
        <v>---</v>
      </c>
      <c r="M452" s="74" t="str">
        <f>IFERROR(VLOOKUP($C452,Favorites!$B:$R,2+M$1,FALSE),"---")</f>
        <v>---</v>
      </c>
      <c r="N452" s="74" t="str">
        <f>IFERROR(VLOOKUP($C452,Favorites!$B:$R,2+N$1,FALSE),"---")</f>
        <v>---</v>
      </c>
      <c r="O452" s="74" t="str">
        <f>IFERROR(VLOOKUP($C452,Favorites!$B:$R,2+O$1,FALSE),"---")</f>
        <v>---</v>
      </c>
      <c r="P452" s="74" t="str">
        <f>IFERROR(VLOOKUP($C452,Favorites!$B:$R,2+P$1,FALSE),"---")</f>
        <v>---</v>
      </c>
      <c r="Q452" s="74" t="str">
        <f>IFERROR(VLOOKUP($C452,Favorites!$B:$R,2+Q$1,FALSE),"---")</f>
        <v>---</v>
      </c>
      <c r="R452" s="74" t="str">
        <f>IFERROR(VLOOKUP($C452,Favorites!$B:$R,2+R$1,FALSE),"---")</f>
        <v>---</v>
      </c>
      <c r="S452" s="53" t="s">
        <v>1583</v>
      </c>
      <c r="T452" t="str">
        <f t="shared" si="7"/>
        <v>---------------------------------------------</v>
      </c>
    </row>
    <row r="453" spans="2:20" x14ac:dyDescent="0.2">
      <c r="B453" s="53" t="str">
        <f>VLOOKUP(C453,Mon!A:B,2,FALSE)</f>
        <v>WATERSera</v>
      </c>
      <c r="C453" s="48" t="s">
        <v>596</v>
      </c>
      <c r="D453" s="74" t="str">
        <f>IFERROR(VLOOKUP($C453,Favorites!$B:$R,2+D$1,FALSE),"---")</f>
        <v>---</v>
      </c>
      <c r="E453" s="74" t="str">
        <f>IFERROR(VLOOKUP($C453,Favorites!$B:$R,2+E$1,FALSE),"---")</f>
        <v>---</v>
      </c>
      <c r="F453" s="74" t="str">
        <f>IFERROR(VLOOKUP($C453,Favorites!$B:$R,2+F$1,FALSE),"---")</f>
        <v>---</v>
      </c>
      <c r="G453" s="74" t="str">
        <f>IFERROR(VLOOKUP($C453,Favorites!$B:$R,2+G$1,FALSE),"---")</f>
        <v>---</v>
      </c>
      <c r="H453" s="74" t="str">
        <f>IFERROR(VLOOKUP($C453,Favorites!$B:$R,2+H$1,FALSE),"---")</f>
        <v>---</v>
      </c>
      <c r="I453" s="74" t="str">
        <f>IFERROR(VLOOKUP($C453,Favorites!$B:$R,2+I$1,FALSE),"---")</f>
        <v>---</v>
      </c>
      <c r="J453" s="74" t="str">
        <f>IFERROR(VLOOKUP($C453,Favorites!$B:$R,2+J$1,FALSE),"---")</f>
        <v>---</v>
      </c>
      <c r="K453" s="74" t="str">
        <f>IFERROR(VLOOKUP($C453,Favorites!$B:$R,2+K$1,FALSE),"---")</f>
        <v>---</v>
      </c>
      <c r="L453" s="74" t="str">
        <f>IFERROR(VLOOKUP($C453,Favorites!$B:$R,2+L$1,FALSE),"---")</f>
        <v>---</v>
      </c>
      <c r="M453" s="74" t="str">
        <f>IFERROR(VLOOKUP($C453,Favorites!$B:$R,2+M$1,FALSE),"---")</f>
        <v>---</v>
      </c>
      <c r="N453" s="74" t="str">
        <f>IFERROR(VLOOKUP($C453,Favorites!$B:$R,2+N$1,FALSE),"---")</f>
        <v>---</v>
      </c>
      <c r="O453" s="74" t="str">
        <f>IFERROR(VLOOKUP($C453,Favorites!$B:$R,2+O$1,FALSE),"---")</f>
        <v>---</v>
      </c>
      <c r="P453" s="74" t="str">
        <f>IFERROR(VLOOKUP($C453,Favorites!$B:$R,2+P$1,FALSE),"---")</f>
        <v>---</v>
      </c>
      <c r="Q453" s="74" t="str">
        <f>IFERROR(VLOOKUP($C453,Favorites!$B:$R,2+Q$1,FALSE),"---")</f>
        <v>---</v>
      </c>
      <c r="R453" s="74" t="str">
        <f>IFERROR(VLOOKUP($C453,Favorites!$B:$R,2+R$1,FALSE),"---")</f>
        <v>---</v>
      </c>
      <c r="S453" s="53" t="s">
        <v>1583</v>
      </c>
      <c r="T453" t="str">
        <f t="shared" si="7"/>
        <v>---------------------------------------------</v>
      </c>
    </row>
    <row r="454" spans="2:20" x14ac:dyDescent="0.2">
      <c r="B454" s="53" t="str">
        <f>VLOOKUP(C454,Mon!A:B,2,FALSE)</f>
        <v>DARKSeren</v>
      </c>
      <c r="C454" s="48" t="s">
        <v>811</v>
      </c>
      <c r="D454" s="74" t="str">
        <f>IFERROR(VLOOKUP($C454,Favorites!$B:$R,2+D$1,FALSE),"---")</f>
        <v>---</v>
      </c>
      <c r="E454" s="74" t="str">
        <f>IFERROR(VLOOKUP($C454,Favorites!$B:$R,2+E$1,FALSE),"---")</f>
        <v>---</v>
      </c>
      <c r="F454" s="74" t="str">
        <f>IFERROR(VLOOKUP($C454,Favorites!$B:$R,2+F$1,FALSE),"---")</f>
        <v>---</v>
      </c>
      <c r="G454" s="74" t="str">
        <f>IFERROR(VLOOKUP($C454,Favorites!$B:$R,2+G$1,FALSE),"---")</f>
        <v>---</v>
      </c>
      <c r="H454" s="74" t="str">
        <f>IFERROR(VLOOKUP($C454,Favorites!$B:$R,2+H$1,FALSE),"---")</f>
        <v>---</v>
      </c>
      <c r="I454" s="74" t="str">
        <f>IFERROR(VLOOKUP($C454,Favorites!$B:$R,2+I$1,FALSE),"---")</f>
        <v>---</v>
      </c>
      <c r="J454" s="74" t="str">
        <f>IFERROR(VLOOKUP($C454,Favorites!$B:$R,2+J$1,FALSE),"---")</f>
        <v>---</v>
      </c>
      <c r="K454" s="74" t="str">
        <f>IFERROR(VLOOKUP($C454,Favorites!$B:$R,2+K$1,FALSE),"---")</f>
        <v>---</v>
      </c>
      <c r="L454" s="74" t="str">
        <f>IFERROR(VLOOKUP($C454,Favorites!$B:$R,2+L$1,FALSE),"---")</f>
        <v>---</v>
      </c>
      <c r="M454" s="74" t="str">
        <f>IFERROR(VLOOKUP($C454,Favorites!$B:$R,2+M$1,FALSE),"---")</f>
        <v>---</v>
      </c>
      <c r="N454" s="74" t="str">
        <f>IFERROR(VLOOKUP($C454,Favorites!$B:$R,2+N$1,FALSE),"---")</f>
        <v>---</v>
      </c>
      <c r="O454" s="74" t="str">
        <f>IFERROR(VLOOKUP($C454,Favorites!$B:$R,2+O$1,FALSE),"---")</f>
        <v>---</v>
      </c>
      <c r="P454" s="74" t="str">
        <f>IFERROR(VLOOKUP($C454,Favorites!$B:$R,2+P$1,FALSE),"---")</f>
        <v>---</v>
      </c>
      <c r="Q454" s="74" t="str">
        <f>IFERROR(VLOOKUP($C454,Favorites!$B:$R,2+Q$1,FALSE),"---")</f>
        <v>---</v>
      </c>
      <c r="R454" s="74" t="str">
        <f>IFERROR(VLOOKUP($C454,Favorites!$B:$R,2+R$1,FALSE),"---")</f>
        <v>---</v>
      </c>
      <c r="S454" s="53" t="s">
        <v>1583</v>
      </c>
      <c r="T454" t="str">
        <f t="shared" si="7"/>
        <v>---------------------------------------------</v>
      </c>
    </row>
    <row r="455" spans="2:20" x14ac:dyDescent="0.2">
      <c r="B455" s="53" t="str">
        <f>VLOOKUP(C455,Mon!A:B,2,FALSE)</f>
        <v>WATERShailoq</v>
      </c>
      <c r="C455" s="48" t="s">
        <v>741</v>
      </c>
      <c r="D455" s="74" t="str">
        <f>IFERROR(VLOOKUP($C455,Favorites!$B:$R,2+D$1,FALSE),"---")</f>
        <v>---</v>
      </c>
      <c r="E455" s="74" t="str">
        <f>IFERROR(VLOOKUP($C455,Favorites!$B:$R,2+E$1,FALSE),"---")</f>
        <v>---</v>
      </c>
      <c r="F455" s="74" t="str">
        <f>IFERROR(VLOOKUP($C455,Favorites!$B:$R,2+F$1,FALSE),"---")</f>
        <v>---</v>
      </c>
      <c r="G455" s="74" t="str">
        <f>IFERROR(VLOOKUP($C455,Favorites!$B:$R,2+G$1,FALSE),"---")</f>
        <v>---</v>
      </c>
      <c r="H455" s="74" t="str">
        <f>IFERROR(VLOOKUP($C455,Favorites!$B:$R,2+H$1,FALSE),"---")</f>
        <v>---</v>
      </c>
      <c r="I455" s="74" t="str">
        <f>IFERROR(VLOOKUP($C455,Favorites!$B:$R,2+I$1,FALSE),"---")</f>
        <v>---</v>
      </c>
      <c r="J455" s="74" t="str">
        <f>IFERROR(VLOOKUP($C455,Favorites!$B:$R,2+J$1,FALSE),"---")</f>
        <v>---</v>
      </c>
      <c r="K455" s="74" t="str">
        <f>IFERROR(VLOOKUP($C455,Favorites!$B:$R,2+K$1,FALSE),"---")</f>
        <v>---</v>
      </c>
      <c r="L455" s="74" t="str">
        <f>IFERROR(VLOOKUP($C455,Favorites!$B:$R,2+L$1,FALSE),"---")</f>
        <v>---</v>
      </c>
      <c r="M455" s="74" t="str">
        <f>IFERROR(VLOOKUP($C455,Favorites!$B:$R,2+M$1,FALSE),"---")</f>
        <v>---</v>
      </c>
      <c r="N455" s="74" t="str">
        <f>IFERROR(VLOOKUP($C455,Favorites!$B:$R,2+N$1,FALSE),"---")</f>
        <v>---</v>
      </c>
      <c r="O455" s="74" t="str">
        <f>IFERROR(VLOOKUP($C455,Favorites!$B:$R,2+O$1,FALSE),"---")</f>
        <v>---</v>
      </c>
      <c r="P455" s="74" t="str">
        <f>IFERROR(VLOOKUP($C455,Favorites!$B:$R,2+P$1,FALSE),"---")</f>
        <v>---</v>
      </c>
      <c r="Q455" s="74" t="str">
        <f>IFERROR(VLOOKUP($C455,Favorites!$B:$R,2+Q$1,FALSE),"---")</f>
        <v>---</v>
      </c>
      <c r="R455" s="74" t="str">
        <f>IFERROR(VLOOKUP($C455,Favorites!$B:$R,2+R$1,FALSE),"---")</f>
        <v>---</v>
      </c>
      <c r="S455" s="53" t="s">
        <v>1583</v>
      </c>
      <c r="T455" t="str">
        <f t="shared" si="7"/>
        <v>---------------------------------------------</v>
      </c>
    </row>
    <row r="456" spans="2:20" x14ac:dyDescent="0.2">
      <c r="B456" s="53" t="str">
        <f>VLOOKUP(C456,Mon!A:B,2,FALSE)</f>
        <v>FIREShaina</v>
      </c>
      <c r="C456" s="48" t="s">
        <v>163</v>
      </c>
      <c r="D456" s="74" t="str">
        <f>IFERROR(VLOOKUP($C456,Favorites!$B:$R,2+D$1,FALSE),"---")</f>
        <v>---</v>
      </c>
      <c r="E456" s="74" t="str">
        <f>IFERROR(VLOOKUP($C456,Favorites!$B:$R,2+E$1,FALSE),"---")</f>
        <v>---</v>
      </c>
      <c r="F456" s="74" t="str">
        <f>IFERROR(VLOOKUP($C456,Favorites!$B:$R,2+F$1,FALSE),"---")</f>
        <v>---</v>
      </c>
      <c r="G456" s="74" t="str">
        <f>IFERROR(VLOOKUP($C456,Favorites!$B:$R,2+G$1,FALSE),"---")</f>
        <v>---</v>
      </c>
      <c r="H456" s="74" t="str">
        <f>IFERROR(VLOOKUP($C456,Favorites!$B:$R,2+H$1,FALSE),"---")</f>
        <v>---</v>
      </c>
      <c r="I456" s="74" t="str">
        <f>IFERROR(VLOOKUP($C456,Favorites!$B:$R,2+I$1,FALSE),"---")</f>
        <v>---</v>
      </c>
      <c r="J456" s="74" t="str">
        <f>IFERROR(VLOOKUP($C456,Favorites!$B:$R,2+J$1,FALSE),"---")</f>
        <v>---</v>
      </c>
      <c r="K456" s="74" t="str">
        <f>IFERROR(VLOOKUP($C456,Favorites!$B:$R,2+K$1,FALSE),"---")</f>
        <v>---</v>
      </c>
      <c r="L456" s="74" t="str">
        <f>IFERROR(VLOOKUP($C456,Favorites!$B:$R,2+L$1,FALSE),"---")</f>
        <v>---</v>
      </c>
      <c r="M456" s="74" t="str">
        <f>IFERROR(VLOOKUP($C456,Favorites!$B:$R,2+M$1,FALSE),"---")</f>
        <v>---</v>
      </c>
      <c r="N456" s="74" t="str">
        <f>IFERROR(VLOOKUP($C456,Favorites!$B:$R,2+N$1,FALSE),"---")</f>
        <v>---</v>
      </c>
      <c r="O456" s="74" t="str">
        <f>IFERROR(VLOOKUP($C456,Favorites!$B:$R,2+O$1,FALSE),"---")</f>
        <v>---</v>
      </c>
      <c r="P456" s="74" t="str">
        <f>IFERROR(VLOOKUP($C456,Favorites!$B:$R,2+P$1,FALSE),"---")</f>
        <v>---</v>
      </c>
      <c r="Q456" s="74" t="str">
        <f>IFERROR(VLOOKUP($C456,Favorites!$B:$R,2+Q$1,FALSE),"---")</f>
        <v>---</v>
      </c>
      <c r="R456" s="74" t="str">
        <f>IFERROR(VLOOKUP($C456,Favorites!$B:$R,2+R$1,FALSE),"---")</f>
        <v>---</v>
      </c>
      <c r="S456" s="53" t="s">
        <v>1583</v>
      </c>
      <c r="T456" t="str">
        <f t="shared" si="7"/>
        <v>---------------------------------------------</v>
      </c>
    </row>
    <row r="457" spans="2:20" x14ac:dyDescent="0.2">
      <c r="B457" s="53" t="str">
        <f>VLOOKUP(C457,Mon!A:B,2,FALSE)</f>
        <v>WINDShakan</v>
      </c>
      <c r="C457" s="48" t="s">
        <v>836</v>
      </c>
      <c r="D457" s="74" t="str">
        <f>IFERROR(VLOOKUP($C457,Favorites!$B:$R,2+D$1,FALSE),"---")</f>
        <v>---</v>
      </c>
      <c r="E457" s="74" t="str">
        <f>IFERROR(VLOOKUP($C457,Favorites!$B:$R,2+E$1,FALSE),"---")</f>
        <v>---</v>
      </c>
      <c r="F457" s="74" t="str">
        <f>IFERROR(VLOOKUP($C457,Favorites!$B:$R,2+F$1,FALSE),"---")</f>
        <v>---</v>
      </c>
      <c r="G457" s="74" t="str">
        <f>IFERROR(VLOOKUP($C457,Favorites!$B:$R,2+G$1,FALSE),"---")</f>
        <v>---</v>
      </c>
      <c r="H457" s="74" t="str">
        <f>IFERROR(VLOOKUP($C457,Favorites!$B:$R,2+H$1,FALSE),"---")</f>
        <v>---</v>
      </c>
      <c r="I457" s="74" t="str">
        <f>IFERROR(VLOOKUP($C457,Favorites!$B:$R,2+I$1,FALSE),"---")</f>
        <v>---</v>
      </c>
      <c r="J457" s="74" t="str">
        <f>IFERROR(VLOOKUP($C457,Favorites!$B:$R,2+J$1,FALSE),"---")</f>
        <v>---</v>
      </c>
      <c r="K457" s="74" t="str">
        <f>IFERROR(VLOOKUP($C457,Favorites!$B:$R,2+K$1,FALSE),"---")</f>
        <v>---</v>
      </c>
      <c r="L457" s="74" t="str">
        <f>IFERROR(VLOOKUP($C457,Favorites!$B:$R,2+L$1,FALSE),"---")</f>
        <v>---</v>
      </c>
      <c r="M457" s="74" t="str">
        <f>IFERROR(VLOOKUP($C457,Favorites!$B:$R,2+M$1,FALSE),"---")</f>
        <v>---</v>
      </c>
      <c r="N457" s="74" t="str">
        <f>IFERROR(VLOOKUP($C457,Favorites!$B:$R,2+N$1,FALSE),"---")</f>
        <v>---</v>
      </c>
      <c r="O457" s="74" t="str">
        <f>IFERROR(VLOOKUP($C457,Favorites!$B:$R,2+O$1,FALSE),"---")</f>
        <v>---</v>
      </c>
      <c r="P457" s="74" t="str">
        <f>IFERROR(VLOOKUP($C457,Favorites!$B:$R,2+P$1,FALSE),"---")</f>
        <v>---</v>
      </c>
      <c r="Q457" s="74" t="str">
        <f>IFERROR(VLOOKUP($C457,Favorites!$B:$R,2+Q$1,FALSE),"---")</f>
        <v>---</v>
      </c>
      <c r="R457" s="74" t="str">
        <f>IFERROR(VLOOKUP($C457,Favorites!$B:$R,2+R$1,FALSE),"---")</f>
        <v>---</v>
      </c>
      <c r="S457" s="53" t="s">
        <v>1583</v>
      </c>
      <c r="T457" t="str">
        <f t="shared" si="7"/>
        <v>---------------------------------------------</v>
      </c>
    </row>
    <row r="458" spans="2:20" x14ac:dyDescent="0.2">
      <c r="B458" s="53" t="str">
        <f>VLOOKUP(C458,Mon!A:B,2,FALSE)</f>
        <v>LIGHTShamann</v>
      </c>
      <c r="C458" s="48" t="s">
        <v>725</v>
      </c>
      <c r="D458" s="74" t="str">
        <f>IFERROR(VLOOKUP($C458,Favorites!$B:$R,2+D$1,FALSE),"---")</f>
        <v>---</v>
      </c>
      <c r="E458" s="74" t="str">
        <f>IFERROR(VLOOKUP($C458,Favorites!$B:$R,2+E$1,FALSE),"---")</f>
        <v>---</v>
      </c>
      <c r="F458" s="74" t="str">
        <f>IFERROR(VLOOKUP($C458,Favorites!$B:$R,2+F$1,FALSE),"---")</f>
        <v>---</v>
      </c>
      <c r="G458" s="74" t="str">
        <f>IFERROR(VLOOKUP($C458,Favorites!$B:$R,2+G$1,FALSE),"---")</f>
        <v>---</v>
      </c>
      <c r="H458" s="74" t="str">
        <f>IFERROR(VLOOKUP($C458,Favorites!$B:$R,2+H$1,FALSE),"---")</f>
        <v>---</v>
      </c>
      <c r="I458" s="74" t="str">
        <f>IFERROR(VLOOKUP($C458,Favorites!$B:$R,2+I$1,FALSE),"---")</f>
        <v>---</v>
      </c>
      <c r="J458" s="74" t="str">
        <f>IFERROR(VLOOKUP($C458,Favorites!$B:$R,2+J$1,FALSE),"---")</f>
        <v>---</v>
      </c>
      <c r="K458" s="74" t="str">
        <f>IFERROR(VLOOKUP($C458,Favorites!$B:$R,2+K$1,FALSE),"---")</f>
        <v>---</v>
      </c>
      <c r="L458" s="74" t="str">
        <f>IFERROR(VLOOKUP($C458,Favorites!$B:$R,2+L$1,FALSE),"---")</f>
        <v>---</v>
      </c>
      <c r="M458" s="74" t="str">
        <f>IFERROR(VLOOKUP($C458,Favorites!$B:$R,2+M$1,FALSE),"---")</f>
        <v>---</v>
      </c>
      <c r="N458" s="74" t="str">
        <f>IFERROR(VLOOKUP($C458,Favorites!$B:$R,2+N$1,FALSE),"---")</f>
        <v>---</v>
      </c>
      <c r="O458" s="74" t="str">
        <f>IFERROR(VLOOKUP($C458,Favorites!$B:$R,2+O$1,FALSE),"---")</f>
        <v>---</v>
      </c>
      <c r="P458" s="74" t="str">
        <f>IFERROR(VLOOKUP($C458,Favorites!$B:$R,2+P$1,FALSE),"---")</f>
        <v>---</v>
      </c>
      <c r="Q458" s="74" t="str">
        <f>IFERROR(VLOOKUP($C458,Favorites!$B:$R,2+Q$1,FALSE),"---")</f>
        <v>---</v>
      </c>
      <c r="R458" s="74" t="str">
        <f>IFERROR(VLOOKUP($C458,Favorites!$B:$R,2+R$1,FALSE),"---")</f>
        <v>---</v>
      </c>
      <c r="S458" s="53" t="s">
        <v>1583</v>
      </c>
      <c r="T458" t="str">
        <f t="shared" si="7"/>
        <v>---------------------------------------------</v>
      </c>
    </row>
    <row r="459" spans="2:20" x14ac:dyDescent="0.2">
      <c r="B459" s="53" t="str">
        <f>VLOOKUP(C459,Mon!A:B,2,FALSE)</f>
        <v>LIGHTShamar</v>
      </c>
      <c r="C459" s="48" t="s">
        <v>785</v>
      </c>
      <c r="D459" s="74" t="str">
        <f>IFERROR(VLOOKUP($C459,Favorites!$B:$R,2+D$1,FALSE),"---")</f>
        <v>---</v>
      </c>
      <c r="E459" s="74" t="str">
        <f>IFERROR(VLOOKUP($C459,Favorites!$B:$R,2+E$1,FALSE),"---")</f>
        <v>---</v>
      </c>
      <c r="F459" s="74" t="str">
        <f>IFERROR(VLOOKUP($C459,Favorites!$B:$R,2+F$1,FALSE),"---")</f>
        <v>---</v>
      </c>
      <c r="G459" s="74" t="str">
        <f>IFERROR(VLOOKUP($C459,Favorites!$B:$R,2+G$1,FALSE),"---")</f>
        <v>---</v>
      </c>
      <c r="H459" s="74" t="str">
        <f>IFERROR(VLOOKUP($C459,Favorites!$B:$R,2+H$1,FALSE),"---")</f>
        <v>---</v>
      </c>
      <c r="I459" s="74" t="str">
        <f>IFERROR(VLOOKUP($C459,Favorites!$B:$R,2+I$1,FALSE),"---")</f>
        <v>---</v>
      </c>
      <c r="J459" s="74" t="str">
        <f>IFERROR(VLOOKUP($C459,Favorites!$B:$R,2+J$1,FALSE),"---")</f>
        <v>---</v>
      </c>
      <c r="K459" s="74" t="str">
        <f>IFERROR(VLOOKUP($C459,Favorites!$B:$R,2+K$1,FALSE),"---")</f>
        <v>---</v>
      </c>
      <c r="L459" s="74" t="str">
        <f>IFERROR(VLOOKUP($C459,Favorites!$B:$R,2+L$1,FALSE),"---")</f>
        <v>---</v>
      </c>
      <c r="M459" s="74" t="str">
        <f>IFERROR(VLOOKUP($C459,Favorites!$B:$R,2+M$1,FALSE),"---")</f>
        <v>---</v>
      </c>
      <c r="N459" s="74" t="str">
        <f>IFERROR(VLOOKUP($C459,Favorites!$B:$R,2+N$1,FALSE),"---")</f>
        <v>---</v>
      </c>
      <c r="O459" s="74" t="str">
        <f>IFERROR(VLOOKUP($C459,Favorites!$B:$R,2+O$1,FALSE),"---")</f>
        <v>---</v>
      </c>
      <c r="P459" s="74" t="str">
        <f>IFERROR(VLOOKUP($C459,Favorites!$B:$R,2+P$1,FALSE),"---")</f>
        <v>---</v>
      </c>
      <c r="Q459" s="74" t="str">
        <f>IFERROR(VLOOKUP($C459,Favorites!$B:$R,2+Q$1,FALSE),"---")</f>
        <v>---</v>
      </c>
      <c r="R459" s="74" t="str">
        <f>IFERROR(VLOOKUP($C459,Favorites!$B:$R,2+R$1,FALSE),"---")</f>
        <v>---</v>
      </c>
      <c r="S459" s="53" t="s">
        <v>1583</v>
      </c>
      <c r="T459" t="str">
        <f t="shared" si="7"/>
        <v>---------------------------------------------</v>
      </c>
    </row>
    <row r="460" spans="2:20" x14ac:dyDescent="0.2">
      <c r="B460" s="53" t="str">
        <f>VLOOKUP(C460,Mon!A:B,2,FALSE)</f>
        <v>LIGHTShan</v>
      </c>
      <c r="C460" s="48" t="s">
        <v>347</v>
      </c>
      <c r="D460" s="74" t="str">
        <f>IFERROR(VLOOKUP($C460,Favorites!$B:$R,2+D$1,FALSE),"---")</f>
        <v>---</v>
      </c>
      <c r="E460" s="74" t="str">
        <f>IFERROR(VLOOKUP($C460,Favorites!$B:$R,2+E$1,FALSE),"---")</f>
        <v>---</v>
      </c>
      <c r="F460" s="74" t="str">
        <f>IFERROR(VLOOKUP($C460,Favorites!$B:$R,2+F$1,FALSE),"---")</f>
        <v>---</v>
      </c>
      <c r="G460" s="74" t="str">
        <f>IFERROR(VLOOKUP($C460,Favorites!$B:$R,2+G$1,FALSE),"---")</f>
        <v>---</v>
      </c>
      <c r="H460" s="74" t="str">
        <f>IFERROR(VLOOKUP($C460,Favorites!$B:$R,2+H$1,FALSE),"---")</f>
        <v>---</v>
      </c>
      <c r="I460" s="74" t="str">
        <f>IFERROR(VLOOKUP($C460,Favorites!$B:$R,2+I$1,FALSE),"---")</f>
        <v>---</v>
      </c>
      <c r="J460" s="74" t="str">
        <f>IFERROR(VLOOKUP($C460,Favorites!$B:$R,2+J$1,FALSE),"---")</f>
        <v>---</v>
      </c>
      <c r="K460" s="74" t="str">
        <f>IFERROR(VLOOKUP($C460,Favorites!$B:$R,2+K$1,FALSE),"---")</f>
        <v>---</v>
      </c>
      <c r="L460" s="74" t="str">
        <f>IFERROR(VLOOKUP($C460,Favorites!$B:$R,2+L$1,FALSE),"---")</f>
        <v>---</v>
      </c>
      <c r="M460" s="74" t="str">
        <f>IFERROR(VLOOKUP($C460,Favorites!$B:$R,2+M$1,FALSE),"---")</f>
        <v>---</v>
      </c>
      <c r="N460" s="74" t="str">
        <f>IFERROR(VLOOKUP($C460,Favorites!$B:$R,2+N$1,FALSE),"---")</f>
        <v>---</v>
      </c>
      <c r="O460" s="74" t="str">
        <f>IFERROR(VLOOKUP($C460,Favorites!$B:$R,2+O$1,FALSE),"---")</f>
        <v>---</v>
      </c>
      <c r="P460" s="74" t="str">
        <f>IFERROR(VLOOKUP($C460,Favorites!$B:$R,2+P$1,FALSE),"---")</f>
        <v>---</v>
      </c>
      <c r="Q460" s="74" t="str">
        <f>IFERROR(VLOOKUP($C460,Favorites!$B:$R,2+Q$1,FALSE),"---")</f>
        <v>---</v>
      </c>
      <c r="R460" s="74" t="str">
        <f>IFERROR(VLOOKUP($C460,Favorites!$B:$R,2+R$1,FALSE),"---")</f>
        <v>---</v>
      </c>
      <c r="S460" s="53" t="s">
        <v>1583</v>
      </c>
      <c r="T460" t="str">
        <f t="shared" si="7"/>
        <v>---------------------------------------------</v>
      </c>
    </row>
    <row r="461" spans="2:20" x14ac:dyDescent="0.2">
      <c r="B461" s="53" t="str">
        <f>VLOOKUP(C461,Mon!A:B,2,FALSE)</f>
        <v>WINDShannon</v>
      </c>
      <c r="C461" s="63" t="s">
        <v>806</v>
      </c>
      <c r="D461" s="74" t="str">
        <f>IFERROR(VLOOKUP($C461,Favorites!$B:$R,2+D$1,FALSE),"---")</f>
        <v>---</v>
      </c>
      <c r="E461" s="74" t="str">
        <f>IFERROR(VLOOKUP($C461,Favorites!$B:$R,2+E$1,FALSE),"---")</f>
        <v>---</v>
      </c>
      <c r="F461" s="74" t="str">
        <f>IFERROR(VLOOKUP($C461,Favorites!$B:$R,2+F$1,FALSE),"---")</f>
        <v>---</v>
      </c>
      <c r="G461" s="74" t="str">
        <f>IFERROR(VLOOKUP($C461,Favorites!$B:$R,2+G$1,FALSE),"---")</f>
        <v>---</v>
      </c>
      <c r="H461" s="74" t="str">
        <f>IFERROR(VLOOKUP($C461,Favorites!$B:$R,2+H$1,FALSE),"---")</f>
        <v>---</v>
      </c>
      <c r="I461" s="74" t="str">
        <f>IFERROR(VLOOKUP($C461,Favorites!$B:$R,2+I$1,FALSE),"---")</f>
        <v>---</v>
      </c>
      <c r="J461" s="74" t="str">
        <f>IFERROR(VLOOKUP($C461,Favorites!$B:$R,2+J$1,FALSE),"---")</f>
        <v>---</v>
      </c>
      <c r="K461" s="74" t="str">
        <f>IFERROR(VLOOKUP($C461,Favorites!$B:$R,2+K$1,FALSE),"---")</f>
        <v>---</v>
      </c>
      <c r="L461" s="74" t="str">
        <f>IFERROR(VLOOKUP($C461,Favorites!$B:$R,2+L$1,FALSE),"---")</f>
        <v>---</v>
      </c>
      <c r="M461" s="74" t="str">
        <f>IFERROR(VLOOKUP($C461,Favorites!$B:$R,2+M$1,FALSE),"---")</f>
        <v>---</v>
      </c>
      <c r="N461" s="74" t="str">
        <f>IFERROR(VLOOKUP($C461,Favorites!$B:$R,2+N$1,FALSE),"---")</f>
        <v>---</v>
      </c>
      <c r="O461" s="74" t="str">
        <f>IFERROR(VLOOKUP($C461,Favorites!$B:$R,2+O$1,FALSE),"---")</f>
        <v>---</v>
      </c>
      <c r="P461" s="74" t="str">
        <f>IFERROR(VLOOKUP($C461,Favorites!$B:$R,2+P$1,FALSE),"---")</f>
        <v>---</v>
      </c>
      <c r="Q461" s="74" t="str">
        <f>IFERROR(VLOOKUP($C461,Favorites!$B:$R,2+Q$1,FALSE),"---")</f>
        <v>---</v>
      </c>
      <c r="R461" s="74" t="str">
        <f>IFERROR(VLOOKUP($C461,Favorites!$B:$R,2+R$1,FALSE),"---")</f>
        <v>---</v>
      </c>
      <c r="S461" s="53" t="s">
        <v>1583</v>
      </c>
      <c r="T461" t="str">
        <f t="shared" si="7"/>
        <v>---------------------------------------------</v>
      </c>
    </row>
    <row r="462" spans="2:20" x14ac:dyDescent="0.2">
      <c r="B462" s="53" t="str">
        <f>VLOOKUP(C462,Mon!A:B,2,FALSE)</f>
        <v>LIGHTSharman</v>
      </c>
      <c r="C462" s="48" t="s">
        <v>743</v>
      </c>
      <c r="D462" s="74" t="str">
        <f>IFERROR(VLOOKUP($C462,Favorites!$B:$R,2+D$1,FALSE),"---")</f>
        <v>---</v>
      </c>
      <c r="E462" s="74" t="str">
        <f>IFERROR(VLOOKUP($C462,Favorites!$B:$R,2+E$1,FALSE),"---")</f>
        <v>---</v>
      </c>
      <c r="F462" s="74" t="str">
        <f>IFERROR(VLOOKUP($C462,Favorites!$B:$R,2+F$1,FALSE),"---")</f>
        <v>---</v>
      </c>
      <c r="G462" s="74" t="str">
        <f>IFERROR(VLOOKUP($C462,Favorites!$B:$R,2+G$1,FALSE),"---")</f>
        <v>---</v>
      </c>
      <c r="H462" s="74" t="str">
        <f>IFERROR(VLOOKUP($C462,Favorites!$B:$R,2+H$1,FALSE),"---")</f>
        <v>---</v>
      </c>
      <c r="I462" s="74" t="str">
        <f>IFERROR(VLOOKUP($C462,Favorites!$B:$R,2+I$1,FALSE),"---")</f>
        <v>---</v>
      </c>
      <c r="J462" s="74" t="str">
        <f>IFERROR(VLOOKUP($C462,Favorites!$B:$R,2+J$1,FALSE),"---")</f>
        <v>---</v>
      </c>
      <c r="K462" s="74" t="str">
        <f>IFERROR(VLOOKUP($C462,Favorites!$B:$R,2+K$1,FALSE),"---")</f>
        <v>---</v>
      </c>
      <c r="L462" s="74" t="str">
        <f>IFERROR(VLOOKUP($C462,Favorites!$B:$R,2+L$1,FALSE),"---")</f>
        <v>---</v>
      </c>
      <c r="M462" s="74" t="str">
        <f>IFERROR(VLOOKUP($C462,Favorites!$B:$R,2+M$1,FALSE),"---")</f>
        <v>---</v>
      </c>
      <c r="N462" s="74" t="str">
        <f>IFERROR(VLOOKUP($C462,Favorites!$B:$R,2+N$1,FALSE),"---")</f>
        <v>---</v>
      </c>
      <c r="O462" s="74" t="str">
        <f>IFERROR(VLOOKUP($C462,Favorites!$B:$R,2+O$1,FALSE),"---")</f>
        <v>---</v>
      </c>
      <c r="P462" s="74" t="str">
        <f>IFERROR(VLOOKUP($C462,Favorites!$B:$R,2+P$1,FALSE),"---")</f>
        <v>---</v>
      </c>
      <c r="Q462" s="74" t="str">
        <f>IFERROR(VLOOKUP($C462,Favorites!$B:$R,2+Q$1,FALSE),"---")</f>
        <v>---</v>
      </c>
      <c r="R462" s="74" t="str">
        <f>IFERROR(VLOOKUP($C462,Favorites!$B:$R,2+R$1,FALSE),"---")</f>
        <v>---</v>
      </c>
      <c r="S462" s="53" t="s">
        <v>1583</v>
      </c>
      <c r="T462" t="str">
        <f t="shared" si="7"/>
        <v>---------------------------------------------</v>
      </c>
    </row>
    <row r="463" spans="2:20" x14ac:dyDescent="0.2">
      <c r="B463" s="53" t="str">
        <f>VLOOKUP(C463,Mon!A:B,2,FALSE)</f>
        <v>WATERSharron</v>
      </c>
      <c r="C463" s="48" t="s">
        <v>680</v>
      </c>
      <c r="D463" s="74" t="str">
        <f>IFERROR(VLOOKUP($C463,Favorites!$B:$R,2+D$1,FALSE),"---")</f>
        <v>---</v>
      </c>
      <c r="E463" s="74" t="str">
        <f>IFERROR(VLOOKUP($C463,Favorites!$B:$R,2+E$1,FALSE),"---")</f>
        <v>---</v>
      </c>
      <c r="F463" s="74" t="str">
        <f>IFERROR(VLOOKUP($C463,Favorites!$B:$R,2+F$1,FALSE),"---")</f>
        <v>---</v>
      </c>
      <c r="G463" s="74" t="str">
        <f>IFERROR(VLOOKUP($C463,Favorites!$B:$R,2+G$1,FALSE),"---")</f>
        <v>---</v>
      </c>
      <c r="H463" s="74" t="str">
        <f>IFERROR(VLOOKUP($C463,Favorites!$B:$R,2+H$1,FALSE),"---")</f>
        <v>---</v>
      </c>
      <c r="I463" s="74" t="str">
        <f>IFERROR(VLOOKUP($C463,Favorites!$B:$R,2+I$1,FALSE),"---")</f>
        <v>---</v>
      </c>
      <c r="J463" s="74" t="str">
        <f>IFERROR(VLOOKUP($C463,Favorites!$B:$R,2+J$1,FALSE),"---")</f>
        <v>---</v>
      </c>
      <c r="K463" s="74" t="str">
        <f>IFERROR(VLOOKUP($C463,Favorites!$B:$R,2+K$1,FALSE),"---")</f>
        <v>---</v>
      </c>
      <c r="L463" s="74" t="str">
        <f>IFERROR(VLOOKUP($C463,Favorites!$B:$R,2+L$1,FALSE),"---")</f>
        <v>---</v>
      </c>
      <c r="M463" s="74" t="str">
        <f>IFERROR(VLOOKUP($C463,Favorites!$B:$R,2+M$1,FALSE),"---")</f>
        <v>---</v>
      </c>
      <c r="N463" s="74" t="str">
        <f>IFERROR(VLOOKUP($C463,Favorites!$B:$R,2+N$1,FALSE),"---")</f>
        <v>---</v>
      </c>
      <c r="O463" s="74" t="str">
        <f>IFERROR(VLOOKUP($C463,Favorites!$B:$R,2+O$1,FALSE),"---")</f>
        <v>---</v>
      </c>
      <c r="P463" s="74" t="str">
        <f>IFERROR(VLOOKUP($C463,Favorites!$B:$R,2+P$1,FALSE),"---")</f>
        <v>---</v>
      </c>
      <c r="Q463" s="74" t="str">
        <f>IFERROR(VLOOKUP($C463,Favorites!$B:$R,2+Q$1,FALSE),"---")</f>
        <v>---</v>
      </c>
      <c r="R463" s="74" t="str">
        <f>IFERROR(VLOOKUP($C463,Favorites!$B:$R,2+R$1,FALSE),"---")</f>
        <v>---</v>
      </c>
      <c r="S463" s="53" t="s">
        <v>1583</v>
      </c>
      <c r="T463" t="str">
        <f t="shared" si="7"/>
        <v>---------------------------------------------</v>
      </c>
    </row>
    <row r="464" spans="2:20" x14ac:dyDescent="0.2">
      <c r="B464" s="53" t="str">
        <f>VLOOKUP(C464,Mon!A:B,2,FALSE)</f>
        <v>LIGHTShazam</v>
      </c>
      <c r="C464" s="48" t="s">
        <v>299</v>
      </c>
      <c r="D464" s="74" t="str">
        <f>IFERROR(VLOOKUP($C464,Favorites!$B:$R,2+D$1,FALSE),"---")</f>
        <v>---</v>
      </c>
      <c r="E464" s="74" t="str">
        <f>IFERROR(VLOOKUP($C464,Favorites!$B:$R,2+E$1,FALSE),"---")</f>
        <v>---</v>
      </c>
      <c r="F464" s="74" t="str">
        <f>IFERROR(VLOOKUP($C464,Favorites!$B:$R,2+F$1,FALSE),"---")</f>
        <v>---</v>
      </c>
      <c r="G464" s="74" t="str">
        <f>IFERROR(VLOOKUP($C464,Favorites!$B:$R,2+G$1,FALSE),"---")</f>
        <v>---</v>
      </c>
      <c r="H464" s="74" t="str">
        <f>IFERROR(VLOOKUP($C464,Favorites!$B:$R,2+H$1,FALSE),"---")</f>
        <v>---</v>
      </c>
      <c r="I464" s="74" t="str">
        <f>IFERROR(VLOOKUP($C464,Favorites!$B:$R,2+I$1,FALSE),"---")</f>
        <v>---</v>
      </c>
      <c r="J464" s="74" t="str">
        <f>IFERROR(VLOOKUP($C464,Favorites!$B:$R,2+J$1,FALSE),"---")</f>
        <v>---</v>
      </c>
      <c r="K464" s="74" t="str">
        <f>IFERROR(VLOOKUP($C464,Favorites!$B:$R,2+K$1,FALSE),"---")</f>
        <v>---</v>
      </c>
      <c r="L464" s="74" t="str">
        <f>IFERROR(VLOOKUP($C464,Favorites!$B:$R,2+L$1,FALSE),"---")</f>
        <v>---</v>
      </c>
      <c r="M464" s="74" t="str">
        <f>IFERROR(VLOOKUP($C464,Favorites!$B:$R,2+M$1,FALSE),"---")</f>
        <v>---</v>
      </c>
      <c r="N464" s="74" t="str">
        <f>IFERROR(VLOOKUP($C464,Favorites!$B:$R,2+N$1,FALSE),"---")</f>
        <v>---</v>
      </c>
      <c r="O464" s="74" t="str">
        <f>IFERROR(VLOOKUP($C464,Favorites!$B:$R,2+O$1,FALSE),"---")</f>
        <v>---</v>
      </c>
      <c r="P464" s="74" t="str">
        <f>IFERROR(VLOOKUP($C464,Favorites!$B:$R,2+P$1,FALSE),"---")</f>
        <v>---</v>
      </c>
      <c r="Q464" s="74" t="str">
        <f>IFERROR(VLOOKUP($C464,Favorites!$B:$R,2+Q$1,FALSE),"---")</f>
        <v>---</v>
      </c>
      <c r="R464" s="74" t="str">
        <f>IFERROR(VLOOKUP($C464,Favorites!$B:$R,2+R$1,FALSE),"---")</f>
        <v>---</v>
      </c>
      <c r="S464" s="53" t="s">
        <v>1583</v>
      </c>
      <c r="T464" t="str">
        <f t="shared" si="7"/>
        <v>---------------------------------------------</v>
      </c>
    </row>
    <row r="465" spans="2:20" x14ac:dyDescent="0.2">
      <c r="B465" s="53" t="str">
        <f>VLOOKUP(C465,Mon!A:B,2,FALSE)</f>
        <v>WATERShi Hou</v>
      </c>
      <c r="C465" s="48" t="s">
        <v>316</v>
      </c>
      <c r="D465" s="74" t="str">
        <f>IFERROR(VLOOKUP($C465,Favorites!$B:$R,2+D$1,FALSE),"---")</f>
        <v>---</v>
      </c>
      <c r="E465" s="74" t="str">
        <f>IFERROR(VLOOKUP($C465,Favorites!$B:$R,2+E$1,FALSE),"---")</f>
        <v>---</v>
      </c>
      <c r="F465" s="74" t="str">
        <f>IFERROR(VLOOKUP($C465,Favorites!$B:$R,2+F$1,FALSE),"---")</f>
        <v>---</v>
      </c>
      <c r="G465" s="74" t="str">
        <f>IFERROR(VLOOKUP($C465,Favorites!$B:$R,2+G$1,FALSE),"---")</f>
        <v>---</v>
      </c>
      <c r="H465" s="74" t="str">
        <f>IFERROR(VLOOKUP($C465,Favorites!$B:$R,2+H$1,FALSE),"---")</f>
        <v>---</v>
      </c>
      <c r="I465" s="74" t="str">
        <f>IFERROR(VLOOKUP($C465,Favorites!$B:$R,2+I$1,FALSE),"---")</f>
        <v>---</v>
      </c>
      <c r="J465" s="74" t="str">
        <f>IFERROR(VLOOKUP($C465,Favorites!$B:$R,2+J$1,FALSE),"---")</f>
        <v>---</v>
      </c>
      <c r="K465" s="74" t="str">
        <f>IFERROR(VLOOKUP($C465,Favorites!$B:$R,2+K$1,FALSE),"---")</f>
        <v>---</v>
      </c>
      <c r="L465" s="74" t="str">
        <f>IFERROR(VLOOKUP($C465,Favorites!$B:$R,2+L$1,FALSE),"---")</f>
        <v>---</v>
      </c>
      <c r="M465" s="74" t="str">
        <f>IFERROR(VLOOKUP($C465,Favorites!$B:$R,2+M$1,FALSE),"---")</f>
        <v>---</v>
      </c>
      <c r="N465" s="74" t="str">
        <f>IFERROR(VLOOKUP($C465,Favorites!$B:$R,2+N$1,FALSE),"---")</f>
        <v>---</v>
      </c>
      <c r="O465" s="74" t="str">
        <f>IFERROR(VLOOKUP($C465,Favorites!$B:$R,2+O$1,FALSE),"---")</f>
        <v>---</v>
      </c>
      <c r="P465" s="74" t="str">
        <f>IFERROR(VLOOKUP($C465,Favorites!$B:$R,2+P$1,FALSE),"---")</f>
        <v>---</v>
      </c>
      <c r="Q465" s="74" t="str">
        <f>IFERROR(VLOOKUP($C465,Favorites!$B:$R,2+Q$1,FALSE),"---")</f>
        <v>---</v>
      </c>
      <c r="R465" s="74" t="str">
        <f>IFERROR(VLOOKUP($C465,Favorites!$B:$R,2+R$1,FALSE),"---")</f>
        <v>---</v>
      </c>
      <c r="S465" s="53" t="s">
        <v>1583</v>
      </c>
      <c r="T465" t="str">
        <f t="shared" si="7"/>
        <v>---------------------------------------------</v>
      </c>
    </row>
    <row r="466" spans="2:20" x14ac:dyDescent="0.2">
      <c r="B466" s="53" t="str">
        <f>VLOOKUP(C466,Mon!A:B,2,FALSE)</f>
        <v>FIREShihwa</v>
      </c>
      <c r="C466" s="48" t="s">
        <v>553</v>
      </c>
      <c r="D466" s="74" t="str">
        <f>IFERROR(VLOOKUP($C466,Favorites!$B:$R,2+D$1,FALSE),"---")</f>
        <v>---</v>
      </c>
      <c r="E466" s="74" t="str">
        <f>IFERROR(VLOOKUP($C466,Favorites!$B:$R,2+E$1,FALSE),"---")</f>
        <v>---</v>
      </c>
      <c r="F466" s="74" t="str">
        <f>IFERROR(VLOOKUP($C466,Favorites!$B:$R,2+F$1,FALSE),"---")</f>
        <v>---</v>
      </c>
      <c r="G466" s="74" t="str">
        <f>IFERROR(VLOOKUP($C466,Favorites!$B:$R,2+G$1,FALSE),"---")</f>
        <v>---</v>
      </c>
      <c r="H466" s="74" t="str">
        <f>IFERROR(VLOOKUP($C466,Favorites!$B:$R,2+H$1,FALSE),"---")</f>
        <v>---</v>
      </c>
      <c r="I466" s="74" t="str">
        <f>IFERROR(VLOOKUP($C466,Favorites!$B:$R,2+I$1,FALSE),"---")</f>
        <v>---</v>
      </c>
      <c r="J466" s="74" t="str">
        <f>IFERROR(VLOOKUP($C466,Favorites!$B:$R,2+J$1,FALSE),"---")</f>
        <v>---</v>
      </c>
      <c r="K466" s="74" t="str">
        <f>IFERROR(VLOOKUP($C466,Favorites!$B:$R,2+K$1,FALSE),"---")</f>
        <v>---</v>
      </c>
      <c r="L466" s="74" t="str">
        <f>IFERROR(VLOOKUP($C466,Favorites!$B:$R,2+L$1,FALSE),"---")</f>
        <v>---</v>
      </c>
      <c r="M466" s="74" t="str">
        <f>IFERROR(VLOOKUP($C466,Favorites!$B:$R,2+M$1,FALSE),"---")</f>
        <v>---</v>
      </c>
      <c r="N466" s="74" t="str">
        <f>IFERROR(VLOOKUP($C466,Favorites!$B:$R,2+N$1,FALSE),"---")</f>
        <v>---</v>
      </c>
      <c r="O466" s="74" t="str">
        <f>IFERROR(VLOOKUP($C466,Favorites!$B:$R,2+O$1,FALSE),"---")</f>
        <v>---</v>
      </c>
      <c r="P466" s="74" t="str">
        <f>IFERROR(VLOOKUP($C466,Favorites!$B:$R,2+P$1,FALSE),"---")</f>
        <v>---</v>
      </c>
      <c r="Q466" s="74" t="str">
        <f>IFERROR(VLOOKUP($C466,Favorites!$B:$R,2+Q$1,FALSE),"---")</f>
        <v>---</v>
      </c>
      <c r="R466" s="74" t="str">
        <f>IFERROR(VLOOKUP($C466,Favorites!$B:$R,2+R$1,FALSE),"---")</f>
        <v>---</v>
      </c>
      <c r="S466" s="53" t="s">
        <v>1583</v>
      </c>
      <c r="T466" t="str">
        <f t="shared" si="7"/>
        <v>---------------------------------------------</v>
      </c>
    </row>
    <row r="467" spans="2:20" x14ac:dyDescent="0.2">
      <c r="B467" s="53" t="str">
        <f>VLOOKUP(C467,Mon!A:B,2,FALSE)</f>
        <v>WINDShimitae</v>
      </c>
      <c r="C467" s="48" t="s">
        <v>541</v>
      </c>
      <c r="D467" s="74" t="str">
        <f>IFERROR(VLOOKUP($C467,Favorites!$B:$R,2+D$1,FALSE),"---")</f>
        <v>---</v>
      </c>
      <c r="E467" s="74" t="str">
        <f>IFERROR(VLOOKUP($C467,Favorites!$B:$R,2+E$1,FALSE),"---")</f>
        <v>---</v>
      </c>
      <c r="F467" s="74" t="str">
        <f>IFERROR(VLOOKUP($C467,Favorites!$B:$R,2+F$1,FALSE),"---")</f>
        <v>---</v>
      </c>
      <c r="G467" s="74" t="str">
        <f>IFERROR(VLOOKUP($C467,Favorites!$B:$R,2+G$1,FALSE),"---")</f>
        <v>---</v>
      </c>
      <c r="H467" s="74" t="str">
        <f>IFERROR(VLOOKUP($C467,Favorites!$B:$R,2+H$1,FALSE),"---")</f>
        <v>---</v>
      </c>
      <c r="I467" s="74" t="str">
        <f>IFERROR(VLOOKUP($C467,Favorites!$B:$R,2+I$1,FALSE),"---")</f>
        <v>---</v>
      </c>
      <c r="J467" s="74" t="str">
        <f>IFERROR(VLOOKUP($C467,Favorites!$B:$R,2+J$1,FALSE),"---")</f>
        <v>---</v>
      </c>
      <c r="K467" s="74" t="str">
        <f>IFERROR(VLOOKUP($C467,Favorites!$B:$R,2+K$1,FALSE),"---")</f>
        <v>---</v>
      </c>
      <c r="L467" s="74" t="str">
        <f>IFERROR(VLOOKUP($C467,Favorites!$B:$R,2+L$1,FALSE),"---")</f>
        <v>---</v>
      </c>
      <c r="M467" s="74" t="str">
        <f>IFERROR(VLOOKUP($C467,Favorites!$B:$R,2+M$1,FALSE),"---")</f>
        <v>---</v>
      </c>
      <c r="N467" s="74" t="str">
        <f>IFERROR(VLOOKUP($C467,Favorites!$B:$R,2+N$1,FALSE),"---")</f>
        <v>---</v>
      </c>
      <c r="O467" s="74" t="str">
        <f>IFERROR(VLOOKUP($C467,Favorites!$B:$R,2+O$1,FALSE),"---")</f>
        <v>---</v>
      </c>
      <c r="P467" s="74" t="str">
        <f>IFERROR(VLOOKUP($C467,Favorites!$B:$R,2+P$1,FALSE),"---")</f>
        <v>---</v>
      </c>
      <c r="Q467" s="74" t="str">
        <f>IFERROR(VLOOKUP($C467,Favorites!$B:$R,2+Q$1,FALSE),"---")</f>
        <v>---</v>
      </c>
      <c r="R467" s="74" t="str">
        <f>IFERROR(VLOOKUP($C467,Favorites!$B:$R,2+R$1,FALSE),"---")</f>
        <v>---</v>
      </c>
      <c r="S467" s="53" t="s">
        <v>1583</v>
      </c>
      <c r="T467" t="str">
        <f t="shared" si="7"/>
        <v>---------------------------------------------</v>
      </c>
    </row>
    <row r="468" spans="2:20" x14ac:dyDescent="0.2">
      <c r="B468" s="53" t="str">
        <f>VLOOKUP(C468,Mon!A:B,2,FALSE)</f>
        <v>LIGHTShren</v>
      </c>
      <c r="C468" s="48" t="s">
        <v>712</v>
      </c>
      <c r="D468" s="74" t="str">
        <f>IFERROR(VLOOKUP($C468,Favorites!$B:$R,2+D$1,FALSE),"---")</f>
        <v>---</v>
      </c>
      <c r="E468" s="74" t="str">
        <f>IFERROR(VLOOKUP($C468,Favorites!$B:$R,2+E$1,FALSE),"---")</f>
        <v>---</v>
      </c>
      <c r="F468" s="74" t="str">
        <f>IFERROR(VLOOKUP($C468,Favorites!$B:$R,2+F$1,FALSE),"---")</f>
        <v>---</v>
      </c>
      <c r="G468" s="74" t="str">
        <f>IFERROR(VLOOKUP($C468,Favorites!$B:$R,2+G$1,FALSE),"---")</f>
        <v>---</v>
      </c>
      <c r="H468" s="74" t="str">
        <f>IFERROR(VLOOKUP($C468,Favorites!$B:$R,2+H$1,FALSE),"---")</f>
        <v>---</v>
      </c>
      <c r="I468" s="74" t="str">
        <f>IFERROR(VLOOKUP($C468,Favorites!$B:$R,2+I$1,FALSE),"---")</f>
        <v>---</v>
      </c>
      <c r="J468" s="74" t="str">
        <f>IFERROR(VLOOKUP($C468,Favorites!$B:$R,2+J$1,FALSE),"---")</f>
        <v>---</v>
      </c>
      <c r="K468" s="74" t="str">
        <f>IFERROR(VLOOKUP($C468,Favorites!$B:$R,2+K$1,FALSE),"---")</f>
        <v>---</v>
      </c>
      <c r="L468" s="74" t="str">
        <f>IFERROR(VLOOKUP($C468,Favorites!$B:$R,2+L$1,FALSE),"---")</f>
        <v>---</v>
      </c>
      <c r="M468" s="74" t="str">
        <f>IFERROR(VLOOKUP($C468,Favorites!$B:$R,2+M$1,FALSE),"---")</f>
        <v>---</v>
      </c>
      <c r="N468" s="74" t="str">
        <f>IFERROR(VLOOKUP($C468,Favorites!$B:$R,2+N$1,FALSE),"---")</f>
        <v>---</v>
      </c>
      <c r="O468" s="74" t="str">
        <f>IFERROR(VLOOKUP($C468,Favorites!$B:$R,2+O$1,FALSE),"---")</f>
        <v>---</v>
      </c>
      <c r="P468" s="74" t="str">
        <f>IFERROR(VLOOKUP($C468,Favorites!$B:$R,2+P$1,FALSE),"---")</f>
        <v>---</v>
      </c>
      <c r="Q468" s="74" t="str">
        <f>IFERROR(VLOOKUP($C468,Favorites!$B:$R,2+Q$1,FALSE),"---")</f>
        <v>---</v>
      </c>
      <c r="R468" s="74" t="str">
        <f>IFERROR(VLOOKUP($C468,Favorites!$B:$R,2+R$1,FALSE),"---")</f>
        <v>---</v>
      </c>
      <c r="S468" s="53" t="s">
        <v>1583</v>
      </c>
      <c r="T468" t="str">
        <f t="shared" si="7"/>
        <v>---------------------------------------------</v>
      </c>
    </row>
    <row r="469" spans="2:20" x14ac:dyDescent="0.2">
      <c r="B469" s="53" t="str">
        <f>VLOOKUP(C469,Mon!A:B,2,FALSE)</f>
        <v>DARKShumar</v>
      </c>
      <c r="C469" s="48" t="s">
        <v>786</v>
      </c>
      <c r="D469" s="74" t="str">
        <f>IFERROR(VLOOKUP($C469,Favorites!$B:$R,2+D$1,FALSE),"---")</f>
        <v>---</v>
      </c>
      <c r="E469" s="74" t="str">
        <f>IFERROR(VLOOKUP($C469,Favorites!$B:$R,2+E$1,FALSE),"---")</f>
        <v>---</v>
      </c>
      <c r="F469" s="74" t="str">
        <f>IFERROR(VLOOKUP($C469,Favorites!$B:$R,2+F$1,FALSE),"---")</f>
        <v>---</v>
      </c>
      <c r="G469" s="74" t="str">
        <f>IFERROR(VLOOKUP($C469,Favorites!$B:$R,2+G$1,FALSE),"---")</f>
        <v>---</v>
      </c>
      <c r="H469" s="74" t="str">
        <f>IFERROR(VLOOKUP($C469,Favorites!$B:$R,2+H$1,FALSE),"---")</f>
        <v>---</v>
      </c>
      <c r="I469" s="74" t="str">
        <f>IFERROR(VLOOKUP($C469,Favorites!$B:$R,2+I$1,FALSE),"---")</f>
        <v>---</v>
      </c>
      <c r="J469" s="74" t="str">
        <f>IFERROR(VLOOKUP($C469,Favorites!$B:$R,2+J$1,FALSE),"---")</f>
        <v>---</v>
      </c>
      <c r="K469" s="74" t="str">
        <f>IFERROR(VLOOKUP($C469,Favorites!$B:$R,2+K$1,FALSE),"---")</f>
        <v>---</v>
      </c>
      <c r="L469" s="74" t="str">
        <f>IFERROR(VLOOKUP($C469,Favorites!$B:$R,2+L$1,FALSE),"---")</f>
        <v>---</v>
      </c>
      <c r="M469" s="74" t="str">
        <f>IFERROR(VLOOKUP($C469,Favorites!$B:$R,2+M$1,FALSE),"---")</f>
        <v>---</v>
      </c>
      <c r="N469" s="74" t="str">
        <f>IFERROR(VLOOKUP($C469,Favorites!$B:$R,2+N$1,FALSE),"---")</f>
        <v>---</v>
      </c>
      <c r="O469" s="74" t="str">
        <f>IFERROR(VLOOKUP($C469,Favorites!$B:$R,2+O$1,FALSE),"---")</f>
        <v>---</v>
      </c>
      <c r="P469" s="74" t="str">
        <f>IFERROR(VLOOKUP($C469,Favorites!$B:$R,2+P$1,FALSE),"---")</f>
        <v>---</v>
      </c>
      <c r="Q469" s="74" t="str">
        <f>IFERROR(VLOOKUP($C469,Favorites!$B:$R,2+Q$1,FALSE),"---")</f>
        <v>---</v>
      </c>
      <c r="R469" s="74" t="str">
        <f>IFERROR(VLOOKUP($C469,Favorites!$B:$R,2+R$1,FALSE),"---")</f>
        <v>---</v>
      </c>
      <c r="S469" s="53" t="s">
        <v>1583</v>
      </c>
      <c r="T469" t="str">
        <f t="shared" si="7"/>
        <v>---------------------------------------------</v>
      </c>
    </row>
    <row r="470" spans="2:20" x14ac:dyDescent="0.2">
      <c r="B470" s="53" t="str">
        <f>VLOOKUP(C470,Mon!A:B,2,FALSE)</f>
        <v>LIGHTShushu</v>
      </c>
      <c r="C470" s="48" t="s">
        <v>773</v>
      </c>
      <c r="D470" s="74" t="str">
        <f>IFERROR(VLOOKUP($C470,Favorites!$B:$R,2+D$1,FALSE),"---")</f>
        <v>---</v>
      </c>
      <c r="E470" s="74" t="str">
        <f>IFERROR(VLOOKUP($C470,Favorites!$B:$R,2+E$1,FALSE),"---")</f>
        <v>---</v>
      </c>
      <c r="F470" s="74" t="str">
        <f>IFERROR(VLOOKUP($C470,Favorites!$B:$R,2+F$1,FALSE),"---")</f>
        <v>---</v>
      </c>
      <c r="G470" s="74" t="str">
        <f>IFERROR(VLOOKUP($C470,Favorites!$B:$R,2+G$1,FALSE),"---")</f>
        <v>---</v>
      </c>
      <c r="H470" s="74" t="str">
        <f>IFERROR(VLOOKUP($C470,Favorites!$B:$R,2+H$1,FALSE),"---")</f>
        <v>---</v>
      </c>
      <c r="I470" s="74" t="str">
        <f>IFERROR(VLOOKUP($C470,Favorites!$B:$R,2+I$1,FALSE),"---")</f>
        <v>---</v>
      </c>
      <c r="J470" s="74" t="str">
        <f>IFERROR(VLOOKUP($C470,Favorites!$B:$R,2+J$1,FALSE),"---")</f>
        <v>---</v>
      </c>
      <c r="K470" s="74" t="str">
        <f>IFERROR(VLOOKUP($C470,Favorites!$B:$R,2+K$1,FALSE),"---")</f>
        <v>---</v>
      </c>
      <c r="L470" s="74" t="str">
        <f>IFERROR(VLOOKUP($C470,Favorites!$B:$R,2+L$1,FALSE),"---")</f>
        <v>---</v>
      </c>
      <c r="M470" s="74" t="str">
        <f>IFERROR(VLOOKUP($C470,Favorites!$B:$R,2+M$1,FALSE),"---")</f>
        <v>---</v>
      </c>
      <c r="N470" s="74" t="str">
        <f>IFERROR(VLOOKUP($C470,Favorites!$B:$R,2+N$1,FALSE),"---")</f>
        <v>---</v>
      </c>
      <c r="O470" s="74" t="str">
        <f>IFERROR(VLOOKUP($C470,Favorites!$B:$R,2+O$1,FALSE),"---")</f>
        <v>---</v>
      </c>
      <c r="P470" s="74" t="str">
        <f>IFERROR(VLOOKUP($C470,Favorites!$B:$R,2+P$1,FALSE),"---")</f>
        <v>---</v>
      </c>
      <c r="Q470" s="74" t="str">
        <f>IFERROR(VLOOKUP($C470,Favorites!$B:$R,2+Q$1,FALSE),"---")</f>
        <v>---</v>
      </c>
      <c r="R470" s="74" t="str">
        <f>IFERROR(VLOOKUP($C470,Favorites!$B:$R,2+R$1,FALSE),"---")</f>
        <v>---</v>
      </c>
      <c r="S470" s="53" t="s">
        <v>1583</v>
      </c>
      <c r="T470" t="str">
        <f t="shared" si="7"/>
        <v>---------------------------------------------</v>
      </c>
    </row>
    <row r="471" spans="2:20" x14ac:dyDescent="0.2">
      <c r="B471" s="53" t="str">
        <f>VLOOKUP(C471,Mon!A:B,2,FALSE)</f>
        <v>LIGHTSia</v>
      </c>
      <c r="C471" s="48" t="s">
        <v>812</v>
      </c>
      <c r="D471" s="74" t="str">
        <f>IFERROR(VLOOKUP($C471,Favorites!$B:$R,2+D$1,FALSE),"---")</f>
        <v>---</v>
      </c>
      <c r="E471" s="74" t="str">
        <f>IFERROR(VLOOKUP($C471,Favorites!$B:$R,2+E$1,FALSE),"---")</f>
        <v>---</v>
      </c>
      <c r="F471" s="74" t="str">
        <f>IFERROR(VLOOKUP($C471,Favorites!$B:$R,2+F$1,FALSE),"---")</f>
        <v>---</v>
      </c>
      <c r="G471" s="74" t="str">
        <f>IFERROR(VLOOKUP($C471,Favorites!$B:$R,2+G$1,FALSE),"---")</f>
        <v>---</v>
      </c>
      <c r="H471" s="74" t="str">
        <f>IFERROR(VLOOKUP($C471,Favorites!$B:$R,2+H$1,FALSE),"---")</f>
        <v>---</v>
      </c>
      <c r="I471" s="74" t="str">
        <f>IFERROR(VLOOKUP($C471,Favorites!$B:$R,2+I$1,FALSE),"---")</f>
        <v>---</v>
      </c>
      <c r="J471" s="74" t="str">
        <f>IFERROR(VLOOKUP($C471,Favorites!$B:$R,2+J$1,FALSE),"---")</f>
        <v>---</v>
      </c>
      <c r="K471" s="74" t="str">
        <f>IFERROR(VLOOKUP($C471,Favorites!$B:$R,2+K$1,FALSE),"---")</f>
        <v>---</v>
      </c>
      <c r="L471" s="74" t="str">
        <f>IFERROR(VLOOKUP($C471,Favorites!$B:$R,2+L$1,FALSE),"---")</f>
        <v>---</v>
      </c>
      <c r="M471" s="74" t="str">
        <f>IFERROR(VLOOKUP($C471,Favorites!$B:$R,2+M$1,FALSE),"---")</f>
        <v>---</v>
      </c>
      <c r="N471" s="74" t="str">
        <f>IFERROR(VLOOKUP($C471,Favorites!$B:$R,2+N$1,FALSE),"---")</f>
        <v>---</v>
      </c>
      <c r="O471" s="74" t="str">
        <f>IFERROR(VLOOKUP($C471,Favorites!$B:$R,2+O$1,FALSE),"---")</f>
        <v>---</v>
      </c>
      <c r="P471" s="74" t="str">
        <f>IFERROR(VLOOKUP($C471,Favorites!$B:$R,2+P$1,FALSE),"---")</f>
        <v>---</v>
      </c>
      <c r="Q471" s="74" t="str">
        <f>IFERROR(VLOOKUP($C471,Favorites!$B:$R,2+Q$1,FALSE),"---")</f>
        <v>---</v>
      </c>
      <c r="R471" s="74" t="str">
        <f>IFERROR(VLOOKUP($C471,Favorites!$B:$R,2+R$1,FALSE),"---")</f>
        <v>---</v>
      </c>
      <c r="S471" s="53" t="s">
        <v>1583</v>
      </c>
      <c r="T471" t="str">
        <f t="shared" si="7"/>
        <v>---------------------------------------------</v>
      </c>
    </row>
    <row r="472" spans="2:20" x14ac:dyDescent="0.2">
      <c r="B472" s="53" t="str">
        <f>VLOOKUP(C472,Mon!A:B,2,FALSE)</f>
        <v>WATERSian</v>
      </c>
      <c r="C472" s="63" t="s">
        <v>522</v>
      </c>
      <c r="D472" s="74" t="str">
        <f>IFERROR(VLOOKUP($C472,Favorites!$B:$R,2+D$1,FALSE),"---")</f>
        <v>---</v>
      </c>
      <c r="E472" s="74" t="str">
        <f>IFERROR(VLOOKUP($C472,Favorites!$B:$R,2+E$1,FALSE),"---")</f>
        <v>---</v>
      </c>
      <c r="F472" s="74" t="str">
        <f>IFERROR(VLOOKUP($C472,Favorites!$B:$R,2+F$1,FALSE),"---")</f>
        <v>---</v>
      </c>
      <c r="G472" s="74" t="str">
        <f>IFERROR(VLOOKUP($C472,Favorites!$B:$R,2+G$1,FALSE),"---")</f>
        <v>---</v>
      </c>
      <c r="H472" s="74" t="str">
        <f>IFERROR(VLOOKUP($C472,Favorites!$B:$R,2+H$1,FALSE),"---")</f>
        <v>---</v>
      </c>
      <c r="I472" s="74" t="str">
        <f>IFERROR(VLOOKUP($C472,Favorites!$B:$R,2+I$1,FALSE),"---")</f>
        <v>---</v>
      </c>
      <c r="J472" s="74" t="str">
        <f>IFERROR(VLOOKUP($C472,Favorites!$B:$R,2+J$1,FALSE),"---")</f>
        <v>---</v>
      </c>
      <c r="K472" s="74" t="str">
        <f>IFERROR(VLOOKUP($C472,Favorites!$B:$R,2+K$1,FALSE),"---")</f>
        <v>---</v>
      </c>
      <c r="L472" s="74" t="str">
        <f>IFERROR(VLOOKUP($C472,Favorites!$B:$R,2+L$1,FALSE),"---")</f>
        <v>---</v>
      </c>
      <c r="M472" s="74" t="str">
        <f>IFERROR(VLOOKUP($C472,Favorites!$B:$R,2+M$1,FALSE),"---")</f>
        <v>---</v>
      </c>
      <c r="N472" s="74" t="str">
        <f>IFERROR(VLOOKUP($C472,Favorites!$B:$R,2+N$1,FALSE),"---")</f>
        <v>---</v>
      </c>
      <c r="O472" s="74" t="str">
        <f>IFERROR(VLOOKUP($C472,Favorites!$B:$R,2+O$1,FALSE),"---")</f>
        <v>---</v>
      </c>
      <c r="P472" s="74" t="str">
        <f>IFERROR(VLOOKUP($C472,Favorites!$B:$R,2+P$1,FALSE),"---")</f>
        <v>---</v>
      </c>
      <c r="Q472" s="74" t="str">
        <f>IFERROR(VLOOKUP($C472,Favorites!$B:$R,2+Q$1,FALSE),"---")</f>
        <v>---</v>
      </c>
      <c r="R472" s="74" t="str">
        <f>IFERROR(VLOOKUP($C472,Favorites!$B:$R,2+R$1,FALSE),"---")</f>
        <v>---</v>
      </c>
      <c r="S472" s="53" t="s">
        <v>1583</v>
      </c>
      <c r="T472" t="str">
        <f t="shared" si="7"/>
        <v>---------------------------------------------</v>
      </c>
    </row>
    <row r="473" spans="2:20" x14ac:dyDescent="0.2">
      <c r="B473" s="53" t="str">
        <f>VLOOKUP(C473,Mon!A:B,2,FALSE)</f>
        <v>FIRESieq</v>
      </c>
      <c r="C473" s="48" t="s">
        <v>782</v>
      </c>
      <c r="D473" s="74" t="str">
        <f>IFERROR(VLOOKUP($C473,Favorites!$B:$R,2+D$1,FALSE),"---")</f>
        <v>---</v>
      </c>
      <c r="E473" s="74" t="str">
        <f>IFERROR(VLOOKUP($C473,Favorites!$B:$R,2+E$1,FALSE),"---")</f>
        <v>---</v>
      </c>
      <c r="F473" s="74" t="str">
        <f>IFERROR(VLOOKUP($C473,Favorites!$B:$R,2+F$1,FALSE),"---")</f>
        <v>---</v>
      </c>
      <c r="G473" s="74" t="str">
        <f>IFERROR(VLOOKUP($C473,Favorites!$B:$R,2+G$1,FALSE),"---")</f>
        <v>---</v>
      </c>
      <c r="H473" s="74" t="str">
        <f>IFERROR(VLOOKUP($C473,Favorites!$B:$R,2+H$1,FALSE),"---")</f>
        <v>---</v>
      </c>
      <c r="I473" s="74" t="str">
        <f>IFERROR(VLOOKUP($C473,Favorites!$B:$R,2+I$1,FALSE),"---")</f>
        <v>---</v>
      </c>
      <c r="J473" s="74" t="str">
        <f>IFERROR(VLOOKUP($C473,Favorites!$B:$R,2+J$1,FALSE),"---")</f>
        <v>---</v>
      </c>
      <c r="K473" s="74" t="str">
        <f>IFERROR(VLOOKUP($C473,Favorites!$B:$R,2+K$1,FALSE),"---")</f>
        <v>---</v>
      </c>
      <c r="L473" s="74" t="str">
        <f>IFERROR(VLOOKUP($C473,Favorites!$B:$R,2+L$1,FALSE),"---")</f>
        <v>---</v>
      </c>
      <c r="M473" s="74" t="str">
        <f>IFERROR(VLOOKUP($C473,Favorites!$B:$R,2+M$1,FALSE),"---")</f>
        <v>---</v>
      </c>
      <c r="N473" s="74" t="str">
        <f>IFERROR(VLOOKUP($C473,Favorites!$B:$R,2+N$1,FALSE),"---")</f>
        <v>---</v>
      </c>
      <c r="O473" s="74" t="str">
        <f>IFERROR(VLOOKUP($C473,Favorites!$B:$R,2+O$1,FALSE),"---")</f>
        <v>---</v>
      </c>
      <c r="P473" s="74" t="str">
        <f>IFERROR(VLOOKUP($C473,Favorites!$B:$R,2+P$1,FALSE),"---")</f>
        <v>---</v>
      </c>
      <c r="Q473" s="74" t="str">
        <f>IFERROR(VLOOKUP($C473,Favorites!$B:$R,2+Q$1,FALSE),"---")</f>
        <v>---</v>
      </c>
      <c r="R473" s="74" t="str">
        <f>IFERROR(VLOOKUP($C473,Favorites!$B:$R,2+R$1,FALSE),"---")</f>
        <v>---</v>
      </c>
      <c r="S473" s="53" t="s">
        <v>1583</v>
      </c>
      <c r="T473" t="str">
        <f t="shared" si="7"/>
        <v>---------------------------------------------</v>
      </c>
    </row>
    <row r="474" spans="2:20" x14ac:dyDescent="0.2">
      <c r="B474" s="53" t="str">
        <f>VLOOKUP(C474,Mon!A:B,2,FALSE)</f>
        <v>DARKSige</v>
      </c>
      <c r="C474" s="48" t="s">
        <v>815</v>
      </c>
      <c r="D474" s="74" t="str">
        <f>IFERROR(VLOOKUP($C474,Favorites!$B:$R,2+D$1,FALSE),"---")</f>
        <v>---</v>
      </c>
      <c r="E474" s="74" t="str">
        <f>IFERROR(VLOOKUP($C474,Favorites!$B:$R,2+E$1,FALSE),"---")</f>
        <v>---</v>
      </c>
      <c r="F474" s="74" t="str">
        <f>IFERROR(VLOOKUP($C474,Favorites!$B:$R,2+F$1,FALSE),"---")</f>
        <v>---</v>
      </c>
      <c r="G474" s="74" t="str">
        <f>IFERROR(VLOOKUP($C474,Favorites!$B:$R,2+G$1,FALSE),"---")</f>
        <v>---</v>
      </c>
      <c r="H474" s="74" t="str">
        <f>IFERROR(VLOOKUP($C474,Favorites!$B:$R,2+H$1,FALSE),"---")</f>
        <v>---</v>
      </c>
      <c r="I474" s="74" t="str">
        <f>IFERROR(VLOOKUP($C474,Favorites!$B:$R,2+I$1,FALSE),"---")</f>
        <v>---</v>
      </c>
      <c r="J474" s="74" t="str">
        <f>IFERROR(VLOOKUP($C474,Favorites!$B:$R,2+J$1,FALSE),"---")</f>
        <v>---</v>
      </c>
      <c r="K474" s="74" t="str">
        <f>IFERROR(VLOOKUP($C474,Favorites!$B:$R,2+K$1,FALSE),"---")</f>
        <v>---</v>
      </c>
      <c r="L474" s="74" t="str">
        <f>IFERROR(VLOOKUP($C474,Favorites!$B:$R,2+L$1,FALSE),"---")</f>
        <v>---</v>
      </c>
      <c r="M474" s="74" t="str">
        <f>IFERROR(VLOOKUP($C474,Favorites!$B:$R,2+M$1,FALSE),"---")</f>
        <v>---</v>
      </c>
      <c r="N474" s="74" t="str">
        <f>IFERROR(VLOOKUP($C474,Favorites!$B:$R,2+N$1,FALSE),"---")</f>
        <v>---</v>
      </c>
      <c r="O474" s="74" t="str">
        <f>IFERROR(VLOOKUP($C474,Favorites!$B:$R,2+O$1,FALSE),"---")</f>
        <v>---</v>
      </c>
      <c r="P474" s="74" t="str">
        <f>IFERROR(VLOOKUP($C474,Favorites!$B:$R,2+P$1,FALSE),"---")</f>
        <v>---</v>
      </c>
      <c r="Q474" s="74" t="str">
        <f>IFERROR(VLOOKUP($C474,Favorites!$B:$R,2+Q$1,FALSE),"---")</f>
        <v>---</v>
      </c>
      <c r="R474" s="74" t="str">
        <f>IFERROR(VLOOKUP($C474,Favorites!$B:$R,2+R$1,FALSE),"---")</f>
        <v>---</v>
      </c>
      <c r="S474" s="53" t="s">
        <v>1583</v>
      </c>
      <c r="T474" t="str">
        <f t="shared" si="7"/>
        <v>---------------------------------------------</v>
      </c>
    </row>
    <row r="475" spans="2:20" x14ac:dyDescent="0.2">
      <c r="B475" s="53" t="str">
        <f>VLOOKUP(C475,Mon!A:B,2,FALSE)</f>
        <v>WATERSigmarus</v>
      </c>
      <c r="C475" s="48" t="s">
        <v>354</v>
      </c>
      <c r="D475" s="74" t="str">
        <f>IFERROR(VLOOKUP($C475,Favorites!$B:$R,2+D$1,FALSE),"---")</f>
        <v>---</v>
      </c>
      <c r="E475" s="74" t="str">
        <f>IFERROR(VLOOKUP($C475,Favorites!$B:$R,2+E$1,FALSE),"---")</f>
        <v>---</v>
      </c>
      <c r="F475" s="74" t="str">
        <f>IFERROR(VLOOKUP($C475,Favorites!$B:$R,2+F$1,FALSE),"---")</f>
        <v>---</v>
      </c>
      <c r="G475" s="74" t="str">
        <f>IFERROR(VLOOKUP($C475,Favorites!$B:$R,2+G$1,FALSE),"---")</f>
        <v>---</v>
      </c>
      <c r="H475" s="74" t="str">
        <f>IFERROR(VLOOKUP($C475,Favorites!$B:$R,2+H$1,FALSE),"---")</f>
        <v>---</v>
      </c>
      <c r="I475" s="74" t="str">
        <f>IFERROR(VLOOKUP($C475,Favorites!$B:$R,2+I$1,FALSE),"---")</f>
        <v>---</v>
      </c>
      <c r="J475" s="74" t="str">
        <f>IFERROR(VLOOKUP($C475,Favorites!$B:$R,2+J$1,FALSE),"---")</f>
        <v>---</v>
      </c>
      <c r="K475" s="74" t="str">
        <f>IFERROR(VLOOKUP($C475,Favorites!$B:$R,2+K$1,FALSE),"---")</f>
        <v>---</v>
      </c>
      <c r="L475" s="74" t="str">
        <f>IFERROR(VLOOKUP($C475,Favorites!$B:$R,2+L$1,FALSE),"---")</f>
        <v>---</v>
      </c>
      <c r="M475" s="74" t="str">
        <f>IFERROR(VLOOKUP($C475,Favorites!$B:$R,2+M$1,FALSE),"---")</f>
        <v>---</v>
      </c>
      <c r="N475" s="74" t="str">
        <f>IFERROR(VLOOKUP($C475,Favorites!$B:$R,2+N$1,FALSE),"---")</f>
        <v>---</v>
      </c>
      <c r="O475" s="74" t="str">
        <f>IFERROR(VLOOKUP($C475,Favorites!$B:$R,2+O$1,FALSE),"---")</f>
        <v>---</v>
      </c>
      <c r="P475" s="74" t="str">
        <f>IFERROR(VLOOKUP($C475,Favorites!$B:$R,2+P$1,FALSE),"---")</f>
        <v>---</v>
      </c>
      <c r="Q475" s="74" t="str">
        <f>IFERROR(VLOOKUP($C475,Favorites!$B:$R,2+Q$1,FALSE),"---")</f>
        <v>---</v>
      </c>
      <c r="R475" s="74" t="str">
        <f>IFERROR(VLOOKUP($C475,Favorites!$B:$R,2+R$1,FALSE),"---")</f>
        <v>---</v>
      </c>
      <c r="S475" s="53" t="s">
        <v>1583</v>
      </c>
      <c r="T475" t="str">
        <f t="shared" si="7"/>
        <v>---------------------------------------------</v>
      </c>
    </row>
    <row r="476" spans="2:20" x14ac:dyDescent="0.2">
      <c r="B476" s="53" t="str">
        <f>VLOOKUP(C476,Mon!A:B,2,FALSE)</f>
        <v>WINDSilia</v>
      </c>
      <c r="C476" s="48" t="s">
        <v>666</v>
      </c>
      <c r="D476" s="74" t="str">
        <f>IFERROR(VLOOKUP($C476,Favorites!$B:$R,2+D$1,FALSE),"---")</f>
        <v>---</v>
      </c>
      <c r="E476" s="74" t="str">
        <f>IFERROR(VLOOKUP($C476,Favorites!$B:$R,2+E$1,FALSE),"---")</f>
        <v>---</v>
      </c>
      <c r="F476" s="74" t="str">
        <f>IFERROR(VLOOKUP($C476,Favorites!$B:$R,2+F$1,FALSE),"---")</f>
        <v>---</v>
      </c>
      <c r="G476" s="74" t="str">
        <f>IFERROR(VLOOKUP($C476,Favorites!$B:$R,2+G$1,FALSE),"---")</f>
        <v>---</v>
      </c>
      <c r="H476" s="74" t="str">
        <f>IFERROR(VLOOKUP($C476,Favorites!$B:$R,2+H$1,FALSE),"---")</f>
        <v>---</v>
      </c>
      <c r="I476" s="74" t="str">
        <f>IFERROR(VLOOKUP($C476,Favorites!$B:$R,2+I$1,FALSE),"---")</f>
        <v>---</v>
      </c>
      <c r="J476" s="74" t="str">
        <f>IFERROR(VLOOKUP($C476,Favorites!$B:$R,2+J$1,FALSE),"---")</f>
        <v>---</v>
      </c>
      <c r="K476" s="74" t="str">
        <f>IFERROR(VLOOKUP($C476,Favorites!$B:$R,2+K$1,FALSE),"---")</f>
        <v>---</v>
      </c>
      <c r="L476" s="74" t="str">
        <f>IFERROR(VLOOKUP($C476,Favorites!$B:$R,2+L$1,FALSE),"---")</f>
        <v>---</v>
      </c>
      <c r="M476" s="74" t="str">
        <f>IFERROR(VLOOKUP($C476,Favorites!$B:$R,2+M$1,FALSE),"---")</f>
        <v>---</v>
      </c>
      <c r="N476" s="74" t="str">
        <f>IFERROR(VLOOKUP($C476,Favorites!$B:$R,2+N$1,FALSE),"---")</f>
        <v>---</v>
      </c>
      <c r="O476" s="74" t="str">
        <f>IFERROR(VLOOKUP($C476,Favorites!$B:$R,2+O$1,FALSE),"---")</f>
        <v>---</v>
      </c>
      <c r="P476" s="74" t="str">
        <f>IFERROR(VLOOKUP($C476,Favorites!$B:$R,2+P$1,FALSE),"---")</f>
        <v>---</v>
      </c>
      <c r="Q476" s="74" t="str">
        <f>IFERROR(VLOOKUP($C476,Favorites!$B:$R,2+Q$1,FALSE),"---")</f>
        <v>---</v>
      </c>
      <c r="R476" s="74" t="str">
        <f>IFERROR(VLOOKUP($C476,Favorites!$B:$R,2+R$1,FALSE),"---")</f>
        <v>---</v>
      </c>
      <c r="S476" s="53" t="s">
        <v>1583</v>
      </c>
      <c r="T476" t="str">
        <f t="shared" si="7"/>
        <v>---------------------------------------------</v>
      </c>
    </row>
    <row r="477" spans="2:20" x14ac:dyDescent="0.2">
      <c r="B477" s="53" t="str">
        <f>VLOOKUP(C477,Mon!A:B,2,FALSE)</f>
        <v>LIGHTSilver</v>
      </c>
      <c r="C477" s="48" t="s">
        <v>653</v>
      </c>
      <c r="D477" s="74" t="str">
        <f>IFERROR(VLOOKUP($C477,Favorites!$B:$R,2+D$1,FALSE),"---")</f>
        <v>---</v>
      </c>
      <c r="E477" s="74" t="str">
        <f>IFERROR(VLOOKUP($C477,Favorites!$B:$R,2+E$1,FALSE),"---")</f>
        <v>---</v>
      </c>
      <c r="F477" s="74" t="str">
        <f>IFERROR(VLOOKUP($C477,Favorites!$B:$R,2+F$1,FALSE),"---")</f>
        <v>---</v>
      </c>
      <c r="G477" s="74" t="str">
        <f>IFERROR(VLOOKUP($C477,Favorites!$B:$R,2+G$1,FALSE),"---")</f>
        <v>---</v>
      </c>
      <c r="H477" s="74" t="str">
        <f>IFERROR(VLOOKUP($C477,Favorites!$B:$R,2+H$1,FALSE),"---")</f>
        <v>---</v>
      </c>
      <c r="I477" s="74" t="str">
        <f>IFERROR(VLOOKUP($C477,Favorites!$B:$R,2+I$1,FALSE),"---")</f>
        <v>---</v>
      </c>
      <c r="J477" s="74" t="str">
        <f>IFERROR(VLOOKUP($C477,Favorites!$B:$R,2+J$1,FALSE),"---")</f>
        <v>---</v>
      </c>
      <c r="K477" s="74" t="str">
        <f>IFERROR(VLOOKUP($C477,Favorites!$B:$R,2+K$1,FALSE),"---")</f>
        <v>---</v>
      </c>
      <c r="L477" s="74" t="str">
        <f>IFERROR(VLOOKUP($C477,Favorites!$B:$R,2+L$1,FALSE),"---")</f>
        <v>---</v>
      </c>
      <c r="M477" s="74" t="str">
        <f>IFERROR(VLOOKUP($C477,Favorites!$B:$R,2+M$1,FALSE),"---")</f>
        <v>---</v>
      </c>
      <c r="N477" s="74" t="str">
        <f>IFERROR(VLOOKUP($C477,Favorites!$B:$R,2+N$1,FALSE),"---")</f>
        <v>---</v>
      </c>
      <c r="O477" s="74" t="str">
        <f>IFERROR(VLOOKUP($C477,Favorites!$B:$R,2+O$1,FALSE),"---")</f>
        <v>---</v>
      </c>
      <c r="P477" s="74" t="str">
        <f>IFERROR(VLOOKUP($C477,Favorites!$B:$R,2+P$1,FALSE),"---")</f>
        <v>---</v>
      </c>
      <c r="Q477" s="74" t="str">
        <f>IFERROR(VLOOKUP($C477,Favorites!$B:$R,2+Q$1,FALSE),"---")</f>
        <v>---</v>
      </c>
      <c r="R477" s="74" t="str">
        <f>IFERROR(VLOOKUP($C477,Favorites!$B:$R,2+R$1,FALSE),"---")</f>
        <v>---</v>
      </c>
      <c r="S477" s="53" t="s">
        <v>1583</v>
      </c>
      <c r="T477" t="str">
        <f t="shared" si="7"/>
        <v>---------------------------------------------</v>
      </c>
    </row>
    <row r="478" spans="2:20" x14ac:dyDescent="0.2">
      <c r="B478" s="53" t="str">
        <f>VLOOKUP(C478,Mon!A:B,2,FALSE)</f>
        <v>FIRESin</v>
      </c>
      <c r="C478" s="48" t="s">
        <v>587</v>
      </c>
      <c r="D478" s="74" t="str">
        <f>IFERROR(VLOOKUP($C478,Favorites!$B:$R,2+D$1,FALSE),"---")</f>
        <v>---</v>
      </c>
      <c r="E478" s="74" t="str">
        <f>IFERROR(VLOOKUP($C478,Favorites!$B:$R,2+E$1,FALSE),"---")</f>
        <v>---</v>
      </c>
      <c r="F478" s="74" t="str">
        <f>IFERROR(VLOOKUP($C478,Favorites!$B:$R,2+F$1,FALSE),"---")</f>
        <v>---</v>
      </c>
      <c r="G478" s="74" t="str">
        <f>IFERROR(VLOOKUP($C478,Favorites!$B:$R,2+G$1,FALSE),"---")</f>
        <v>---</v>
      </c>
      <c r="H478" s="74" t="str">
        <f>IFERROR(VLOOKUP($C478,Favorites!$B:$R,2+H$1,FALSE),"---")</f>
        <v>---</v>
      </c>
      <c r="I478" s="74" t="str">
        <f>IFERROR(VLOOKUP($C478,Favorites!$B:$R,2+I$1,FALSE),"---")</f>
        <v>---</v>
      </c>
      <c r="J478" s="74" t="str">
        <f>IFERROR(VLOOKUP($C478,Favorites!$B:$R,2+J$1,FALSE),"---")</f>
        <v>---</v>
      </c>
      <c r="K478" s="74" t="str">
        <f>IFERROR(VLOOKUP($C478,Favorites!$B:$R,2+K$1,FALSE),"---")</f>
        <v>---</v>
      </c>
      <c r="L478" s="74" t="str">
        <f>IFERROR(VLOOKUP($C478,Favorites!$B:$R,2+L$1,FALSE),"---")</f>
        <v>---</v>
      </c>
      <c r="M478" s="74" t="str">
        <f>IFERROR(VLOOKUP($C478,Favorites!$B:$R,2+M$1,FALSE),"---")</f>
        <v>---</v>
      </c>
      <c r="N478" s="74" t="str">
        <f>IFERROR(VLOOKUP($C478,Favorites!$B:$R,2+N$1,FALSE),"---")</f>
        <v>---</v>
      </c>
      <c r="O478" s="74" t="str">
        <f>IFERROR(VLOOKUP($C478,Favorites!$B:$R,2+O$1,FALSE),"---")</f>
        <v>---</v>
      </c>
      <c r="P478" s="74" t="str">
        <f>IFERROR(VLOOKUP($C478,Favorites!$B:$R,2+P$1,FALSE),"---")</f>
        <v>---</v>
      </c>
      <c r="Q478" s="74" t="str">
        <f>IFERROR(VLOOKUP($C478,Favorites!$B:$R,2+Q$1,FALSE),"---")</f>
        <v>---</v>
      </c>
      <c r="R478" s="74" t="str">
        <f>IFERROR(VLOOKUP($C478,Favorites!$B:$R,2+R$1,FALSE),"---")</f>
        <v>---</v>
      </c>
      <c r="S478" s="53" t="s">
        <v>1583</v>
      </c>
      <c r="T478" t="str">
        <f t="shared" si="7"/>
        <v>---------------------------------------------</v>
      </c>
    </row>
    <row r="479" spans="2:20" x14ac:dyDescent="0.2">
      <c r="B479" s="53" t="str">
        <f>VLOOKUP(C479,Mon!A:B,2,FALSE)</f>
        <v>WATERSisroo</v>
      </c>
      <c r="C479" s="48" t="s">
        <v>813</v>
      </c>
      <c r="D479" s="74" t="str">
        <f>IFERROR(VLOOKUP($C479,Favorites!$B:$R,2+D$1,FALSE),"---")</f>
        <v>---</v>
      </c>
      <c r="E479" s="74" t="str">
        <f>IFERROR(VLOOKUP($C479,Favorites!$B:$R,2+E$1,FALSE),"---")</f>
        <v>---</v>
      </c>
      <c r="F479" s="74" t="str">
        <f>IFERROR(VLOOKUP($C479,Favorites!$B:$R,2+F$1,FALSE),"---")</f>
        <v>---</v>
      </c>
      <c r="G479" s="74" t="str">
        <f>IFERROR(VLOOKUP($C479,Favorites!$B:$R,2+G$1,FALSE),"---")</f>
        <v>---</v>
      </c>
      <c r="H479" s="74" t="str">
        <f>IFERROR(VLOOKUP($C479,Favorites!$B:$R,2+H$1,FALSE),"---")</f>
        <v>---</v>
      </c>
      <c r="I479" s="74" t="str">
        <f>IFERROR(VLOOKUP($C479,Favorites!$B:$R,2+I$1,FALSE),"---")</f>
        <v>---</v>
      </c>
      <c r="J479" s="74" t="str">
        <f>IFERROR(VLOOKUP($C479,Favorites!$B:$R,2+J$1,FALSE),"---")</f>
        <v>---</v>
      </c>
      <c r="K479" s="74" t="str">
        <f>IFERROR(VLOOKUP($C479,Favorites!$B:$R,2+K$1,FALSE),"---")</f>
        <v>---</v>
      </c>
      <c r="L479" s="74" t="str">
        <f>IFERROR(VLOOKUP($C479,Favorites!$B:$R,2+L$1,FALSE),"---")</f>
        <v>---</v>
      </c>
      <c r="M479" s="74" t="str">
        <f>IFERROR(VLOOKUP($C479,Favorites!$B:$R,2+M$1,FALSE),"---")</f>
        <v>---</v>
      </c>
      <c r="N479" s="74" t="str">
        <f>IFERROR(VLOOKUP($C479,Favorites!$B:$R,2+N$1,FALSE),"---")</f>
        <v>---</v>
      </c>
      <c r="O479" s="74" t="str">
        <f>IFERROR(VLOOKUP($C479,Favorites!$B:$R,2+O$1,FALSE),"---")</f>
        <v>---</v>
      </c>
      <c r="P479" s="74" t="str">
        <f>IFERROR(VLOOKUP($C479,Favorites!$B:$R,2+P$1,FALSE),"---")</f>
        <v>---</v>
      </c>
      <c r="Q479" s="74" t="str">
        <f>IFERROR(VLOOKUP($C479,Favorites!$B:$R,2+Q$1,FALSE),"---")</f>
        <v>---</v>
      </c>
      <c r="R479" s="74" t="str">
        <f>IFERROR(VLOOKUP($C479,Favorites!$B:$R,2+R$1,FALSE),"---")</f>
        <v>---</v>
      </c>
      <c r="S479" s="53" t="s">
        <v>1583</v>
      </c>
      <c r="T479" t="str">
        <f t="shared" si="7"/>
        <v>---------------------------------------------</v>
      </c>
    </row>
    <row r="480" spans="2:20" x14ac:dyDescent="0.2">
      <c r="B480" s="53" t="str">
        <f>VLOOKUP(C480,Mon!A:B,2,FALSE)</f>
        <v>WINDSkogul</v>
      </c>
      <c r="C480" s="48" t="s">
        <v>102</v>
      </c>
      <c r="D480" s="74" t="str">
        <f>IFERROR(VLOOKUP($C480,Favorites!$B:$R,2+D$1,FALSE),"---")</f>
        <v>---</v>
      </c>
      <c r="E480" s="74" t="str">
        <f>IFERROR(VLOOKUP($C480,Favorites!$B:$R,2+E$1,FALSE),"---")</f>
        <v>---</v>
      </c>
      <c r="F480" s="74" t="str">
        <f>IFERROR(VLOOKUP($C480,Favorites!$B:$R,2+F$1,FALSE),"---")</f>
        <v>---</v>
      </c>
      <c r="G480" s="74" t="str">
        <f>IFERROR(VLOOKUP($C480,Favorites!$B:$R,2+G$1,FALSE),"---")</f>
        <v>---</v>
      </c>
      <c r="H480" s="74" t="str">
        <f>IFERROR(VLOOKUP($C480,Favorites!$B:$R,2+H$1,FALSE),"---")</f>
        <v>---</v>
      </c>
      <c r="I480" s="74" t="str">
        <f>IFERROR(VLOOKUP($C480,Favorites!$B:$R,2+I$1,FALSE),"---")</f>
        <v>---</v>
      </c>
      <c r="J480" s="74" t="str">
        <f>IFERROR(VLOOKUP($C480,Favorites!$B:$R,2+J$1,FALSE),"---")</f>
        <v>---</v>
      </c>
      <c r="K480" s="74" t="str">
        <f>IFERROR(VLOOKUP($C480,Favorites!$B:$R,2+K$1,FALSE),"---")</f>
        <v>---</v>
      </c>
      <c r="L480" s="74" t="str">
        <f>IFERROR(VLOOKUP($C480,Favorites!$B:$R,2+L$1,FALSE),"---")</f>
        <v>---</v>
      </c>
      <c r="M480" s="74" t="str">
        <f>IFERROR(VLOOKUP($C480,Favorites!$B:$R,2+M$1,FALSE),"---")</f>
        <v>---</v>
      </c>
      <c r="N480" s="74" t="str">
        <f>IFERROR(VLOOKUP($C480,Favorites!$B:$R,2+N$1,FALSE),"---")</f>
        <v>---</v>
      </c>
      <c r="O480" s="74" t="str">
        <f>IFERROR(VLOOKUP($C480,Favorites!$B:$R,2+O$1,FALSE),"---")</f>
        <v>---</v>
      </c>
      <c r="P480" s="74" t="str">
        <f>IFERROR(VLOOKUP($C480,Favorites!$B:$R,2+P$1,FALSE),"---")</f>
        <v>---</v>
      </c>
      <c r="Q480" s="74" t="str">
        <f>IFERROR(VLOOKUP($C480,Favorites!$B:$R,2+Q$1,FALSE),"---")</f>
        <v>---</v>
      </c>
      <c r="R480" s="74" t="str">
        <f>IFERROR(VLOOKUP($C480,Favorites!$B:$R,2+R$1,FALSE),"---")</f>
        <v>---</v>
      </c>
      <c r="S480" s="53" t="s">
        <v>1583</v>
      </c>
      <c r="T480" t="str">
        <f t="shared" si="7"/>
        <v>---------------------------------------------</v>
      </c>
    </row>
    <row r="481" spans="2:20" x14ac:dyDescent="0.2">
      <c r="B481" s="53" t="str">
        <f>VLOOKUP(C481,Mon!A:B,2,FALSE)</f>
        <v>FIRESmokey</v>
      </c>
      <c r="C481" s="48" t="s">
        <v>374</v>
      </c>
      <c r="D481" s="74" t="str">
        <f>IFERROR(VLOOKUP($C481,Favorites!$B:$R,2+D$1,FALSE),"---")</f>
        <v>---</v>
      </c>
      <c r="E481" s="74" t="str">
        <f>IFERROR(VLOOKUP($C481,Favorites!$B:$R,2+E$1,FALSE),"---")</f>
        <v>---</v>
      </c>
      <c r="F481" s="74" t="str">
        <f>IFERROR(VLOOKUP($C481,Favorites!$B:$R,2+F$1,FALSE),"---")</f>
        <v>---</v>
      </c>
      <c r="G481" s="74" t="str">
        <f>IFERROR(VLOOKUP($C481,Favorites!$B:$R,2+G$1,FALSE),"---")</f>
        <v>---</v>
      </c>
      <c r="H481" s="74" t="str">
        <f>IFERROR(VLOOKUP($C481,Favorites!$B:$R,2+H$1,FALSE),"---")</f>
        <v>---</v>
      </c>
      <c r="I481" s="74" t="str">
        <f>IFERROR(VLOOKUP($C481,Favorites!$B:$R,2+I$1,FALSE),"---")</f>
        <v>---</v>
      </c>
      <c r="J481" s="74" t="str">
        <f>IFERROR(VLOOKUP($C481,Favorites!$B:$R,2+J$1,FALSE),"---")</f>
        <v>---</v>
      </c>
      <c r="K481" s="74" t="str">
        <f>IFERROR(VLOOKUP($C481,Favorites!$B:$R,2+K$1,FALSE),"---")</f>
        <v>---</v>
      </c>
      <c r="L481" s="74" t="str">
        <f>IFERROR(VLOOKUP($C481,Favorites!$B:$R,2+L$1,FALSE),"---")</f>
        <v>---</v>
      </c>
      <c r="M481" s="74" t="str">
        <f>IFERROR(VLOOKUP($C481,Favorites!$B:$R,2+M$1,FALSE),"---")</f>
        <v>---</v>
      </c>
      <c r="N481" s="74" t="str">
        <f>IFERROR(VLOOKUP($C481,Favorites!$B:$R,2+N$1,FALSE),"---")</f>
        <v>---</v>
      </c>
      <c r="O481" s="74" t="str">
        <f>IFERROR(VLOOKUP($C481,Favorites!$B:$R,2+O$1,FALSE),"---")</f>
        <v>---</v>
      </c>
      <c r="P481" s="74" t="str">
        <f>IFERROR(VLOOKUP($C481,Favorites!$B:$R,2+P$1,FALSE),"---")</f>
        <v>---</v>
      </c>
      <c r="Q481" s="74" t="str">
        <f>IFERROR(VLOOKUP($C481,Favorites!$B:$R,2+Q$1,FALSE),"---")</f>
        <v>---</v>
      </c>
      <c r="R481" s="74" t="str">
        <f>IFERROR(VLOOKUP($C481,Favorites!$B:$R,2+R$1,FALSE),"---")</f>
        <v>---</v>
      </c>
      <c r="S481" s="53" t="s">
        <v>1583</v>
      </c>
      <c r="T481" t="str">
        <f t="shared" si="7"/>
        <v>---------------------------------------------</v>
      </c>
    </row>
    <row r="482" spans="2:20" x14ac:dyDescent="0.2">
      <c r="B482" s="53" t="str">
        <f>VLOOKUP(C482,Mon!A:B,2,FALSE)</f>
        <v>WATERSoha</v>
      </c>
      <c r="C482" s="48" t="s">
        <v>554</v>
      </c>
      <c r="D482" s="74" t="str">
        <f>IFERROR(VLOOKUP($C482,Favorites!$B:$R,2+D$1,FALSE),"---")</f>
        <v>---</v>
      </c>
      <c r="E482" s="74" t="str">
        <f>IFERROR(VLOOKUP($C482,Favorites!$B:$R,2+E$1,FALSE),"---")</f>
        <v>---</v>
      </c>
      <c r="F482" s="74" t="str">
        <f>IFERROR(VLOOKUP($C482,Favorites!$B:$R,2+F$1,FALSE),"---")</f>
        <v>---</v>
      </c>
      <c r="G482" s="74" t="str">
        <f>IFERROR(VLOOKUP($C482,Favorites!$B:$R,2+G$1,FALSE),"---")</f>
        <v>---</v>
      </c>
      <c r="H482" s="74" t="str">
        <f>IFERROR(VLOOKUP($C482,Favorites!$B:$R,2+H$1,FALSE),"---")</f>
        <v>---</v>
      </c>
      <c r="I482" s="74" t="str">
        <f>IFERROR(VLOOKUP($C482,Favorites!$B:$R,2+I$1,FALSE),"---")</f>
        <v>---</v>
      </c>
      <c r="J482" s="74" t="str">
        <f>IFERROR(VLOOKUP($C482,Favorites!$B:$R,2+J$1,FALSE),"---")</f>
        <v>---</v>
      </c>
      <c r="K482" s="74" t="str">
        <f>IFERROR(VLOOKUP($C482,Favorites!$B:$R,2+K$1,FALSE),"---")</f>
        <v>---</v>
      </c>
      <c r="L482" s="74" t="str">
        <f>IFERROR(VLOOKUP($C482,Favorites!$B:$R,2+L$1,FALSE),"---")</f>
        <v>---</v>
      </c>
      <c r="M482" s="74" t="str">
        <f>IFERROR(VLOOKUP($C482,Favorites!$B:$R,2+M$1,FALSE),"---")</f>
        <v>---</v>
      </c>
      <c r="N482" s="74" t="str">
        <f>IFERROR(VLOOKUP($C482,Favorites!$B:$R,2+N$1,FALSE),"---")</f>
        <v>---</v>
      </c>
      <c r="O482" s="74" t="str">
        <f>IFERROR(VLOOKUP($C482,Favorites!$B:$R,2+O$1,FALSE),"---")</f>
        <v>---</v>
      </c>
      <c r="P482" s="74" t="str">
        <f>IFERROR(VLOOKUP($C482,Favorites!$B:$R,2+P$1,FALSE),"---")</f>
        <v>---</v>
      </c>
      <c r="Q482" s="74" t="str">
        <f>IFERROR(VLOOKUP($C482,Favorites!$B:$R,2+Q$1,FALSE),"---")</f>
        <v>---</v>
      </c>
      <c r="R482" s="74" t="str">
        <f>IFERROR(VLOOKUP($C482,Favorites!$B:$R,2+R$1,FALSE),"---")</f>
        <v>---</v>
      </c>
      <c r="S482" s="53" t="s">
        <v>1583</v>
      </c>
      <c r="T482" t="str">
        <f t="shared" si="7"/>
        <v>---------------------------------------------</v>
      </c>
    </row>
    <row r="483" spans="2:20" x14ac:dyDescent="0.2">
      <c r="B483" s="53" t="str">
        <f>VLOOKUP(C483,Mon!A:B,2,FALSE)</f>
        <v>DARKSon Zhang Lao</v>
      </c>
      <c r="C483" s="48" t="s">
        <v>317</v>
      </c>
      <c r="D483" s="74" t="str">
        <f>IFERROR(VLOOKUP($C483,Favorites!$B:$R,2+D$1,FALSE),"---")</f>
        <v>---</v>
      </c>
      <c r="E483" s="74" t="str">
        <f>IFERROR(VLOOKUP($C483,Favorites!$B:$R,2+E$1,FALSE),"---")</f>
        <v>---</v>
      </c>
      <c r="F483" s="74" t="str">
        <f>IFERROR(VLOOKUP($C483,Favorites!$B:$R,2+F$1,FALSE),"---")</f>
        <v>---</v>
      </c>
      <c r="G483" s="74" t="str">
        <f>IFERROR(VLOOKUP($C483,Favorites!$B:$R,2+G$1,FALSE),"---")</f>
        <v>---</v>
      </c>
      <c r="H483" s="74" t="str">
        <f>IFERROR(VLOOKUP($C483,Favorites!$B:$R,2+H$1,FALSE),"---")</f>
        <v>---</v>
      </c>
      <c r="I483" s="74" t="str">
        <f>IFERROR(VLOOKUP($C483,Favorites!$B:$R,2+I$1,FALSE),"---")</f>
        <v>---</v>
      </c>
      <c r="J483" s="74" t="str">
        <f>IFERROR(VLOOKUP($C483,Favorites!$B:$R,2+J$1,FALSE),"---")</f>
        <v>---</v>
      </c>
      <c r="K483" s="74" t="str">
        <f>IFERROR(VLOOKUP($C483,Favorites!$B:$R,2+K$1,FALSE),"---")</f>
        <v>---</v>
      </c>
      <c r="L483" s="74" t="str">
        <f>IFERROR(VLOOKUP($C483,Favorites!$B:$R,2+L$1,FALSE),"---")</f>
        <v>---</v>
      </c>
      <c r="M483" s="74" t="str">
        <f>IFERROR(VLOOKUP($C483,Favorites!$B:$R,2+M$1,FALSE),"---")</f>
        <v>---</v>
      </c>
      <c r="N483" s="74" t="str">
        <f>IFERROR(VLOOKUP($C483,Favorites!$B:$R,2+N$1,FALSE),"---")</f>
        <v>---</v>
      </c>
      <c r="O483" s="74" t="str">
        <f>IFERROR(VLOOKUP($C483,Favorites!$B:$R,2+O$1,FALSE),"---")</f>
        <v>---</v>
      </c>
      <c r="P483" s="74" t="str">
        <f>IFERROR(VLOOKUP($C483,Favorites!$B:$R,2+P$1,FALSE),"---")</f>
        <v>---</v>
      </c>
      <c r="Q483" s="74" t="str">
        <f>IFERROR(VLOOKUP($C483,Favorites!$B:$R,2+Q$1,FALSE),"---")</f>
        <v>---</v>
      </c>
      <c r="R483" s="74" t="str">
        <f>IFERROR(VLOOKUP($C483,Favorites!$B:$R,2+R$1,FALSE),"---")</f>
        <v>---</v>
      </c>
      <c r="S483" s="53" t="s">
        <v>1583</v>
      </c>
      <c r="T483" t="str">
        <f t="shared" si="7"/>
        <v>---------------------------------------------</v>
      </c>
    </row>
    <row r="484" spans="2:20" x14ac:dyDescent="0.2">
      <c r="B484" s="53" t="str">
        <f>VLOOKUP(C484,Mon!A:B,2,FALSE)</f>
        <v>WATERSongseol</v>
      </c>
      <c r="C484" s="48" t="s">
        <v>33</v>
      </c>
      <c r="D484" s="74" t="str">
        <f>IFERROR(VLOOKUP($C484,Favorites!$B:$R,2+D$1,FALSE),"---")</f>
        <v>---</v>
      </c>
      <c r="E484" s="74" t="str">
        <f>IFERROR(VLOOKUP($C484,Favorites!$B:$R,2+E$1,FALSE),"---")</f>
        <v>---</v>
      </c>
      <c r="F484" s="74" t="str">
        <f>IFERROR(VLOOKUP($C484,Favorites!$B:$R,2+F$1,FALSE),"---")</f>
        <v>---</v>
      </c>
      <c r="G484" s="74" t="str">
        <f>IFERROR(VLOOKUP($C484,Favorites!$B:$R,2+G$1,FALSE),"---")</f>
        <v>---</v>
      </c>
      <c r="H484" s="74" t="str">
        <f>IFERROR(VLOOKUP($C484,Favorites!$B:$R,2+H$1,FALSE),"---")</f>
        <v>---</v>
      </c>
      <c r="I484" s="74" t="str">
        <f>IFERROR(VLOOKUP($C484,Favorites!$B:$R,2+I$1,FALSE),"---")</f>
        <v>---</v>
      </c>
      <c r="J484" s="74" t="str">
        <f>IFERROR(VLOOKUP($C484,Favorites!$B:$R,2+J$1,FALSE),"---")</f>
        <v>---</v>
      </c>
      <c r="K484" s="74" t="str">
        <f>IFERROR(VLOOKUP($C484,Favorites!$B:$R,2+K$1,FALSE),"---")</f>
        <v>---</v>
      </c>
      <c r="L484" s="74" t="str">
        <f>IFERROR(VLOOKUP($C484,Favorites!$B:$R,2+L$1,FALSE),"---")</f>
        <v>---</v>
      </c>
      <c r="M484" s="74" t="str">
        <f>IFERROR(VLOOKUP($C484,Favorites!$B:$R,2+M$1,FALSE),"---")</f>
        <v>---</v>
      </c>
      <c r="N484" s="74" t="str">
        <f>IFERROR(VLOOKUP($C484,Favorites!$B:$R,2+N$1,FALSE),"---")</f>
        <v>---</v>
      </c>
      <c r="O484" s="74" t="str">
        <f>IFERROR(VLOOKUP($C484,Favorites!$B:$R,2+O$1,FALSE),"---")</f>
        <v>---</v>
      </c>
      <c r="P484" s="74" t="str">
        <f>IFERROR(VLOOKUP($C484,Favorites!$B:$R,2+P$1,FALSE),"---")</f>
        <v>---</v>
      </c>
      <c r="Q484" s="74" t="str">
        <f>IFERROR(VLOOKUP($C484,Favorites!$B:$R,2+Q$1,FALSE),"---")</f>
        <v>---</v>
      </c>
      <c r="R484" s="74" t="str">
        <f>IFERROR(VLOOKUP($C484,Favorites!$B:$R,2+R$1,FALSE),"---")</f>
        <v>---</v>
      </c>
      <c r="S484" s="53" t="s">
        <v>1583</v>
      </c>
      <c r="T484" t="str">
        <f t="shared" si="7"/>
        <v>---------------------------------------------</v>
      </c>
    </row>
    <row r="485" spans="2:20" x14ac:dyDescent="0.2">
      <c r="B485" s="53" t="str">
        <f>VLOOKUP(C485,Mon!A:B,2,FALSE)</f>
        <v>WATERSonnet</v>
      </c>
      <c r="C485" s="48" t="s">
        <v>212</v>
      </c>
      <c r="D485" s="74" t="str">
        <f>IFERROR(VLOOKUP($C485,Favorites!$B:$R,2+D$1,FALSE),"---")</f>
        <v>---</v>
      </c>
      <c r="E485" s="74" t="str">
        <f>IFERROR(VLOOKUP($C485,Favorites!$B:$R,2+E$1,FALSE),"---")</f>
        <v>---</v>
      </c>
      <c r="F485" s="74" t="str">
        <f>IFERROR(VLOOKUP($C485,Favorites!$B:$R,2+F$1,FALSE),"---")</f>
        <v>---</v>
      </c>
      <c r="G485" s="74" t="str">
        <f>IFERROR(VLOOKUP($C485,Favorites!$B:$R,2+G$1,FALSE),"---")</f>
        <v>---</v>
      </c>
      <c r="H485" s="74" t="str">
        <f>IFERROR(VLOOKUP($C485,Favorites!$B:$R,2+H$1,FALSE),"---")</f>
        <v>---</v>
      </c>
      <c r="I485" s="74" t="str">
        <f>IFERROR(VLOOKUP($C485,Favorites!$B:$R,2+I$1,FALSE),"---")</f>
        <v>---</v>
      </c>
      <c r="J485" s="74" t="str">
        <f>IFERROR(VLOOKUP($C485,Favorites!$B:$R,2+J$1,FALSE),"---")</f>
        <v>---</v>
      </c>
      <c r="K485" s="74" t="str">
        <f>IFERROR(VLOOKUP($C485,Favorites!$B:$R,2+K$1,FALSE),"---")</f>
        <v>---</v>
      </c>
      <c r="L485" s="74" t="str">
        <f>IFERROR(VLOOKUP($C485,Favorites!$B:$R,2+L$1,FALSE),"---")</f>
        <v>---</v>
      </c>
      <c r="M485" s="74" t="str">
        <f>IFERROR(VLOOKUP($C485,Favorites!$B:$R,2+M$1,FALSE),"---")</f>
        <v>---</v>
      </c>
      <c r="N485" s="74" t="str">
        <f>IFERROR(VLOOKUP($C485,Favorites!$B:$R,2+N$1,FALSE),"---")</f>
        <v>---</v>
      </c>
      <c r="O485" s="74" t="str">
        <f>IFERROR(VLOOKUP($C485,Favorites!$B:$R,2+O$1,FALSE),"---")</f>
        <v>---</v>
      </c>
      <c r="P485" s="74" t="str">
        <f>IFERROR(VLOOKUP($C485,Favorites!$B:$R,2+P$1,FALSE),"---")</f>
        <v>---</v>
      </c>
      <c r="Q485" s="74" t="str">
        <f>IFERROR(VLOOKUP($C485,Favorites!$B:$R,2+Q$1,FALSE),"---")</f>
        <v>---</v>
      </c>
      <c r="R485" s="74" t="str">
        <f>IFERROR(VLOOKUP($C485,Favorites!$B:$R,2+R$1,FALSE),"---")</f>
        <v>---</v>
      </c>
      <c r="S485" s="53" t="s">
        <v>1583</v>
      </c>
      <c r="T485" t="str">
        <f t="shared" si="7"/>
        <v>---------------------------------------------</v>
      </c>
    </row>
    <row r="486" spans="2:20" x14ac:dyDescent="0.2">
      <c r="B486" s="53" t="str">
        <f>VLOOKUP(C486,Mon!A:B,2,FALSE)</f>
        <v>FIRESonora</v>
      </c>
      <c r="C486" s="48" t="s">
        <v>581</v>
      </c>
      <c r="D486" s="74" t="str">
        <f>IFERROR(VLOOKUP($C486,Favorites!$B:$R,2+D$1,FALSE),"---")</f>
        <v>---</v>
      </c>
      <c r="E486" s="74" t="str">
        <f>IFERROR(VLOOKUP($C486,Favorites!$B:$R,2+E$1,FALSE),"---")</f>
        <v>---</v>
      </c>
      <c r="F486" s="74" t="str">
        <f>IFERROR(VLOOKUP($C486,Favorites!$B:$R,2+F$1,FALSE),"---")</f>
        <v>---</v>
      </c>
      <c r="G486" s="74" t="str">
        <f>IFERROR(VLOOKUP($C486,Favorites!$B:$R,2+G$1,FALSE),"---")</f>
        <v>---</v>
      </c>
      <c r="H486" s="74" t="str">
        <f>IFERROR(VLOOKUP($C486,Favorites!$B:$R,2+H$1,FALSE),"---")</f>
        <v>---</v>
      </c>
      <c r="I486" s="74" t="str">
        <f>IFERROR(VLOOKUP($C486,Favorites!$B:$R,2+I$1,FALSE),"---")</f>
        <v>---</v>
      </c>
      <c r="J486" s="74" t="str">
        <f>IFERROR(VLOOKUP($C486,Favorites!$B:$R,2+J$1,FALSE),"---")</f>
        <v>---</v>
      </c>
      <c r="K486" s="74" t="str">
        <f>IFERROR(VLOOKUP($C486,Favorites!$B:$R,2+K$1,FALSE),"---")</f>
        <v>---</v>
      </c>
      <c r="L486" s="74" t="str">
        <f>IFERROR(VLOOKUP($C486,Favorites!$B:$R,2+L$1,FALSE),"---")</f>
        <v>---</v>
      </c>
      <c r="M486" s="74" t="str">
        <f>IFERROR(VLOOKUP($C486,Favorites!$B:$R,2+M$1,FALSE),"---")</f>
        <v>---</v>
      </c>
      <c r="N486" s="74" t="str">
        <f>IFERROR(VLOOKUP($C486,Favorites!$B:$R,2+N$1,FALSE),"---")</f>
        <v>---</v>
      </c>
      <c r="O486" s="74" t="str">
        <f>IFERROR(VLOOKUP($C486,Favorites!$B:$R,2+O$1,FALSE),"---")</f>
        <v>---</v>
      </c>
      <c r="P486" s="74" t="str">
        <f>IFERROR(VLOOKUP($C486,Favorites!$B:$R,2+P$1,FALSE),"---")</f>
        <v>---</v>
      </c>
      <c r="Q486" s="74" t="str">
        <f>IFERROR(VLOOKUP($C486,Favorites!$B:$R,2+Q$1,FALSE),"---")</f>
        <v>---</v>
      </c>
      <c r="R486" s="74" t="str">
        <f>IFERROR(VLOOKUP($C486,Favorites!$B:$R,2+R$1,FALSE),"---")</f>
        <v>---</v>
      </c>
      <c r="S486" s="53" t="s">
        <v>1583</v>
      </c>
      <c r="T486" t="str">
        <f t="shared" si="7"/>
        <v>---------------------------------------------</v>
      </c>
    </row>
    <row r="487" spans="2:20" x14ac:dyDescent="0.2">
      <c r="B487" s="53" t="str">
        <f>VLOOKUP(C487,Mon!A:B,2,FALSE)</f>
        <v>WINDSophia</v>
      </c>
      <c r="C487" s="48" t="s">
        <v>509</v>
      </c>
      <c r="D487" s="74" t="str">
        <f>IFERROR(VLOOKUP($C487,Favorites!$B:$R,2+D$1,FALSE),"---")</f>
        <v>---</v>
      </c>
      <c r="E487" s="74" t="str">
        <f>IFERROR(VLOOKUP($C487,Favorites!$B:$R,2+E$1,FALSE),"---")</f>
        <v>---</v>
      </c>
      <c r="F487" s="74" t="str">
        <f>IFERROR(VLOOKUP($C487,Favorites!$B:$R,2+F$1,FALSE),"---")</f>
        <v>---</v>
      </c>
      <c r="G487" s="74" t="str">
        <f>IFERROR(VLOOKUP($C487,Favorites!$B:$R,2+G$1,FALSE),"---")</f>
        <v>---</v>
      </c>
      <c r="H487" s="74" t="str">
        <f>IFERROR(VLOOKUP($C487,Favorites!$B:$R,2+H$1,FALSE),"---")</f>
        <v>---</v>
      </c>
      <c r="I487" s="74" t="str">
        <f>IFERROR(VLOOKUP($C487,Favorites!$B:$R,2+I$1,FALSE),"---")</f>
        <v>---</v>
      </c>
      <c r="J487" s="74" t="str">
        <f>IFERROR(VLOOKUP($C487,Favorites!$B:$R,2+J$1,FALSE),"---")</f>
        <v>---</v>
      </c>
      <c r="K487" s="74" t="str">
        <f>IFERROR(VLOOKUP($C487,Favorites!$B:$R,2+K$1,FALSE),"---")</f>
        <v>---</v>
      </c>
      <c r="L487" s="74" t="str">
        <f>IFERROR(VLOOKUP($C487,Favorites!$B:$R,2+L$1,FALSE),"---")</f>
        <v>---</v>
      </c>
      <c r="M487" s="74" t="str">
        <f>IFERROR(VLOOKUP($C487,Favorites!$B:$R,2+M$1,FALSE),"---")</f>
        <v>---</v>
      </c>
      <c r="N487" s="74" t="str">
        <f>IFERROR(VLOOKUP($C487,Favorites!$B:$R,2+N$1,FALSE),"---")</f>
        <v>---</v>
      </c>
      <c r="O487" s="74" t="str">
        <f>IFERROR(VLOOKUP($C487,Favorites!$B:$R,2+O$1,FALSE),"---")</f>
        <v>---</v>
      </c>
      <c r="P487" s="74" t="str">
        <f>IFERROR(VLOOKUP($C487,Favorites!$B:$R,2+P$1,FALSE),"---")</f>
        <v>---</v>
      </c>
      <c r="Q487" s="74" t="str">
        <f>IFERROR(VLOOKUP($C487,Favorites!$B:$R,2+Q$1,FALSE),"---")</f>
        <v>---</v>
      </c>
      <c r="R487" s="74" t="str">
        <f>IFERROR(VLOOKUP($C487,Favorites!$B:$R,2+R$1,FALSE),"---")</f>
        <v>---</v>
      </c>
      <c r="S487" s="53" t="s">
        <v>1583</v>
      </c>
      <c r="T487" t="str">
        <f t="shared" si="7"/>
        <v>---------------------------------------------</v>
      </c>
    </row>
    <row r="488" spans="2:20" x14ac:dyDescent="0.2">
      <c r="B488" s="53" t="str">
        <f>VLOOKUP(C488,Mon!A:B,2,FALSE)</f>
        <v>DARKSorin</v>
      </c>
      <c r="C488" s="48" t="s">
        <v>768</v>
      </c>
      <c r="D488" s="74" t="str">
        <f>IFERROR(VLOOKUP($C488,Favorites!$B:$R,2+D$1,FALSE),"---")</f>
        <v>---</v>
      </c>
      <c r="E488" s="74" t="str">
        <f>IFERROR(VLOOKUP($C488,Favorites!$B:$R,2+E$1,FALSE),"---")</f>
        <v>---</v>
      </c>
      <c r="F488" s="74" t="str">
        <f>IFERROR(VLOOKUP($C488,Favorites!$B:$R,2+F$1,FALSE),"---")</f>
        <v>---</v>
      </c>
      <c r="G488" s="74" t="str">
        <f>IFERROR(VLOOKUP($C488,Favorites!$B:$R,2+G$1,FALSE),"---")</f>
        <v>---</v>
      </c>
      <c r="H488" s="74" t="str">
        <f>IFERROR(VLOOKUP($C488,Favorites!$B:$R,2+H$1,FALSE),"---")</f>
        <v>---</v>
      </c>
      <c r="I488" s="74" t="str">
        <f>IFERROR(VLOOKUP($C488,Favorites!$B:$R,2+I$1,FALSE),"---")</f>
        <v>---</v>
      </c>
      <c r="J488" s="74" t="str">
        <f>IFERROR(VLOOKUP($C488,Favorites!$B:$R,2+J$1,FALSE),"---")</f>
        <v>---</v>
      </c>
      <c r="K488" s="74" t="str">
        <f>IFERROR(VLOOKUP($C488,Favorites!$B:$R,2+K$1,FALSE),"---")</f>
        <v>---</v>
      </c>
      <c r="L488" s="74" t="str">
        <f>IFERROR(VLOOKUP($C488,Favorites!$B:$R,2+L$1,FALSE),"---")</f>
        <v>---</v>
      </c>
      <c r="M488" s="74" t="str">
        <f>IFERROR(VLOOKUP($C488,Favorites!$B:$R,2+M$1,FALSE),"---")</f>
        <v>---</v>
      </c>
      <c r="N488" s="74" t="str">
        <f>IFERROR(VLOOKUP($C488,Favorites!$B:$R,2+N$1,FALSE),"---")</f>
        <v>---</v>
      </c>
      <c r="O488" s="74" t="str">
        <f>IFERROR(VLOOKUP($C488,Favorites!$B:$R,2+O$1,FALSE),"---")</f>
        <v>---</v>
      </c>
      <c r="P488" s="74" t="str">
        <f>IFERROR(VLOOKUP($C488,Favorites!$B:$R,2+P$1,FALSE),"---")</f>
        <v>---</v>
      </c>
      <c r="Q488" s="74" t="str">
        <f>IFERROR(VLOOKUP($C488,Favorites!$B:$R,2+Q$1,FALSE),"---")</f>
        <v>---</v>
      </c>
      <c r="R488" s="74" t="str">
        <f>IFERROR(VLOOKUP($C488,Favorites!$B:$R,2+R$1,FALSE),"---")</f>
        <v>---</v>
      </c>
      <c r="S488" s="53" t="s">
        <v>1583</v>
      </c>
      <c r="T488" t="str">
        <f t="shared" si="7"/>
        <v>---------------------------------------------</v>
      </c>
    </row>
    <row r="489" spans="2:20" x14ac:dyDescent="0.2">
      <c r="B489" s="53" t="str">
        <f>VLOOKUP(C489,Mon!A:B,2,FALSE)</f>
        <v>FIRESpectra</v>
      </c>
      <c r="C489" s="48" t="s">
        <v>729</v>
      </c>
      <c r="D489" s="74" t="str">
        <f>IFERROR(VLOOKUP($C489,Favorites!$B:$R,2+D$1,FALSE),"---")</f>
        <v>---</v>
      </c>
      <c r="E489" s="74" t="str">
        <f>IFERROR(VLOOKUP($C489,Favorites!$B:$R,2+E$1,FALSE),"---")</f>
        <v>---</v>
      </c>
      <c r="F489" s="74" t="str">
        <f>IFERROR(VLOOKUP($C489,Favorites!$B:$R,2+F$1,FALSE),"---")</f>
        <v>---</v>
      </c>
      <c r="G489" s="74" t="str">
        <f>IFERROR(VLOOKUP($C489,Favorites!$B:$R,2+G$1,FALSE),"---")</f>
        <v>---</v>
      </c>
      <c r="H489" s="74" t="str">
        <f>IFERROR(VLOOKUP($C489,Favorites!$B:$R,2+H$1,FALSE),"---")</f>
        <v>---</v>
      </c>
      <c r="I489" s="74" t="str">
        <f>IFERROR(VLOOKUP($C489,Favorites!$B:$R,2+I$1,FALSE),"---")</f>
        <v>---</v>
      </c>
      <c r="J489" s="74" t="str">
        <f>IFERROR(VLOOKUP($C489,Favorites!$B:$R,2+J$1,FALSE),"---")</f>
        <v>---</v>
      </c>
      <c r="K489" s="74" t="str">
        <f>IFERROR(VLOOKUP($C489,Favorites!$B:$R,2+K$1,FALSE),"---")</f>
        <v>---</v>
      </c>
      <c r="L489" s="74" t="str">
        <f>IFERROR(VLOOKUP($C489,Favorites!$B:$R,2+L$1,FALSE),"---")</f>
        <v>---</v>
      </c>
      <c r="M489" s="74" t="str">
        <f>IFERROR(VLOOKUP($C489,Favorites!$B:$R,2+M$1,FALSE),"---")</f>
        <v>---</v>
      </c>
      <c r="N489" s="74" t="str">
        <f>IFERROR(VLOOKUP($C489,Favorites!$B:$R,2+N$1,FALSE),"---")</f>
        <v>---</v>
      </c>
      <c r="O489" s="74" t="str">
        <f>IFERROR(VLOOKUP($C489,Favorites!$B:$R,2+O$1,FALSE),"---")</f>
        <v>---</v>
      </c>
      <c r="P489" s="74" t="str">
        <f>IFERROR(VLOOKUP($C489,Favorites!$B:$R,2+P$1,FALSE),"---")</f>
        <v>---</v>
      </c>
      <c r="Q489" s="74" t="str">
        <f>IFERROR(VLOOKUP($C489,Favorites!$B:$R,2+Q$1,FALSE),"---")</f>
        <v>---</v>
      </c>
      <c r="R489" s="74" t="str">
        <f>IFERROR(VLOOKUP($C489,Favorites!$B:$R,2+R$1,FALSE),"---")</f>
        <v>---</v>
      </c>
      <c r="S489" s="53" t="s">
        <v>1583</v>
      </c>
      <c r="T489" t="str">
        <f t="shared" si="7"/>
        <v>---------------------------------------------</v>
      </c>
    </row>
    <row r="490" spans="2:20" x14ac:dyDescent="0.2">
      <c r="B490" s="53" t="str">
        <f>VLOOKUP(C490,Mon!A:B,2,FALSE)</f>
        <v>WATERStella</v>
      </c>
      <c r="C490" s="48" t="s">
        <v>407</v>
      </c>
      <c r="D490" s="74" t="str">
        <f>IFERROR(VLOOKUP($C490,Favorites!$B:$R,2+D$1,FALSE),"---")</f>
        <v>---</v>
      </c>
      <c r="E490" s="74" t="str">
        <f>IFERROR(VLOOKUP($C490,Favorites!$B:$R,2+E$1,FALSE),"---")</f>
        <v>---</v>
      </c>
      <c r="F490" s="74" t="str">
        <f>IFERROR(VLOOKUP($C490,Favorites!$B:$R,2+F$1,FALSE),"---")</f>
        <v>---</v>
      </c>
      <c r="G490" s="74" t="str">
        <f>IFERROR(VLOOKUP($C490,Favorites!$B:$R,2+G$1,FALSE),"---")</f>
        <v>---</v>
      </c>
      <c r="H490" s="74" t="str">
        <f>IFERROR(VLOOKUP($C490,Favorites!$B:$R,2+H$1,FALSE),"---")</f>
        <v>---</v>
      </c>
      <c r="I490" s="74" t="str">
        <f>IFERROR(VLOOKUP($C490,Favorites!$B:$R,2+I$1,FALSE),"---")</f>
        <v>---</v>
      </c>
      <c r="J490" s="74" t="str">
        <f>IFERROR(VLOOKUP($C490,Favorites!$B:$R,2+J$1,FALSE),"---")</f>
        <v>---</v>
      </c>
      <c r="K490" s="74" t="str">
        <f>IFERROR(VLOOKUP($C490,Favorites!$B:$R,2+K$1,FALSE),"---")</f>
        <v>---</v>
      </c>
      <c r="L490" s="74" t="str">
        <f>IFERROR(VLOOKUP($C490,Favorites!$B:$R,2+L$1,FALSE),"---")</f>
        <v>---</v>
      </c>
      <c r="M490" s="74" t="str">
        <f>IFERROR(VLOOKUP($C490,Favorites!$B:$R,2+M$1,FALSE),"---")</f>
        <v>---</v>
      </c>
      <c r="N490" s="74" t="str">
        <f>IFERROR(VLOOKUP($C490,Favorites!$B:$R,2+N$1,FALSE),"---")</f>
        <v>---</v>
      </c>
      <c r="O490" s="74" t="str">
        <f>IFERROR(VLOOKUP($C490,Favorites!$B:$R,2+O$1,FALSE),"---")</f>
        <v>---</v>
      </c>
      <c r="P490" s="74" t="str">
        <f>IFERROR(VLOOKUP($C490,Favorites!$B:$R,2+P$1,FALSE),"---")</f>
        <v>---</v>
      </c>
      <c r="Q490" s="74" t="str">
        <f>IFERROR(VLOOKUP($C490,Favorites!$B:$R,2+Q$1,FALSE),"---")</f>
        <v>---</v>
      </c>
      <c r="R490" s="74" t="str">
        <f>IFERROR(VLOOKUP($C490,Favorites!$B:$R,2+R$1,FALSE),"---")</f>
        <v>---</v>
      </c>
      <c r="S490" s="53" t="s">
        <v>1583</v>
      </c>
      <c r="T490" t="str">
        <f t="shared" si="7"/>
        <v>---------------------------------------------</v>
      </c>
    </row>
    <row r="491" spans="2:20" x14ac:dyDescent="0.2">
      <c r="B491" s="53" t="str">
        <f>VLOOKUP(C491,Mon!A:B,2,FALSE)</f>
        <v>WATERSu</v>
      </c>
      <c r="C491" s="48" t="s">
        <v>481</v>
      </c>
      <c r="D491" s="74" t="str">
        <f>IFERROR(VLOOKUP($C491,Favorites!$B:$R,2+D$1,FALSE),"---")</f>
        <v>---</v>
      </c>
      <c r="E491" s="74" t="str">
        <f>IFERROR(VLOOKUP($C491,Favorites!$B:$R,2+E$1,FALSE),"---")</f>
        <v>---</v>
      </c>
      <c r="F491" s="74" t="str">
        <f>IFERROR(VLOOKUP($C491,Favorites!$B:$R,2+F$1,FALSE),"---")</f>
        <v>---</v>
      </c>
      <c r="G491" s="74" t="str">
        <f>IFERROR(VLOOKUP($C491,Favorites!$B:$R,2+G$1,FALSE),"---")</f>
        <v>---</v>
      </c>
      <c r="H491" s="74" t="str">
        <f>IFERROR(VLOOKUP($C491,Favorites!$B:$R,2+H$1,FALSE),"---")</f>
        <v>---</v>
      </c>
      <c r="I491" s="74" t="str">
        <f>IFERROR(VLOOKUP($C491,Favorites!$B:$R,2+I$1,FALSE),"---")</f>
        <v>---</v>
      </c>
      <c r="J491" s="74" t="str">
        <f>IFERROR(VLOOKUP($C491,Favorites!$B:$R,2+J$1,FALSE),"---")</f>
        <v>---</v>
      </c>
      <c r="K491" s="74" t="str">
        <f>IFERROR(VLOOKUP($C491,Favorites!$B:$R,2+K$1,FALSE),"---")</f>
        <v>---</v>
      </c>
      <c r="L491" s="74" t="str">
        <f>IFERROR(VLOOKUP($C491,Favorites!$B:$R,2+L$1,FALSE),"---")</f>
        <v>---</v>
      </c>
      <c r="M491" s="74" t="str">
        <f>IFERROR(VLOOKUP($C491,Favorites!$B:$R,2+M$1,FALSE),"---")</f>
        <v>---</v>
      </c>
      <c r="N491" s="74" t="str">
        <f>IFERROR(VLOOKUP($C491,Favorites!$B:$R,2+N$1,FALSE),"---")</f>
        <v>---</v>
      </c>
      <c r="O491" s="74" t="str">
        <f>IFERROR(VLOOKUP($C491,Favorites!$B:$R,2+O$1,FALSE),"---")</f>
        <v>---</v>
      </c>
      <c r="P491" s="74" t="str">
        <f>IFERROR(VLOOKUP($C491,Favorites!$B:$R,2+P$1,FALSE),"---")</f>
        <v>---</v>
      </c>
      <c r="Q491" s="74" t="str">
        <f>IFERROR(VLOOKUP($C491,Favorites!$B:$R,2+Q$1,FALSE),"---")</f>
        <v>---</v>
      </c>
      <c r="R491" s="74" t="str">
        <f>IFERROR(VLOOKUP($C491,Favorites!$B:$R,2+R$1,FALSE),"---")</f>
        <v>---</v>
      </c>
      <c r="S491" s="53" t="s">
        <v>1583</v>
      </c>
      <c r="T491" t="str">
        <f t="shared" si="7"/>
        <v>---------------------------------------------</v>
      </c>
    </row>
    <row r="492" spans="2:20" x14ac:dyDescent="0.2">
      <c r="B492" s="53" t="str">
        <f>VLOOKUP(C492,Mon!A:B,2,FALSE)</f>
        <v>WINDSuri</v>
      </c>
      <c r="C492" s="48" t="s">
        <v>618</v>
      </c>
      <c r="D492" s="74" t="str">
        <f>IFERROR(VLOOKUP($C492,Favorites!$B:$R,2+D$1,FALSE),"---")</f>
        <v>---</v>
      </c>
      <c r="E492" s="74" t="str">
        <f>IFERROR(VLOOKUP($C492,Favorites!$B:$R,2+E$1,FALSE),"---")</f>
        <v>---</v>
      </c>
      <c r="F492" s="74" t="str">
        <f>IFERROR(VLOOKUP($C492,Favorites!$B:$R,2+F$1,FALSE),"---")</f>
        <v>---</v>
      </c>
      <c r="G492" s="74" t="str">
        <f>IFERROR(VLOOKUP($C492,Favorites!$B:$R,2+G$1,FALSE),"---")</f>
        <v>---</v>
      </c>
      <c r="H492" s="74" t="str">
        <f>IFERROR(VLOOKUP($C492,Favorites!$B:$R,2+H$1,FALSE),"---")</f>
        <v>---</v>
      </c>
      <c r="I492" s="74" t="str">
        <f>IFERROR(VLOOKUP($C492,Favorites!$B:$R,2+I$1,FALSE),"---")</f>
        <v>---</v>
      </c>
      <c r="J492" s="74" t="str">
        <f>IFERROR(VLOOKUP($C492,Favorites!$B:$R,2+J$1,FALSE),"---")</f>
        <v>---</v>
      </c>
      <c r="K492" s="74" t="str">
        <f>IFERROR(VLOOKUP($C492,Favorites!$B:$R,2+K$1,FALSE),"---")</f>
        <v>---</v>
      </c>
      <c r="L492" s="74" t="str">
        <f>IFERROR(VLOOKUP($C492,Favorites!$B:$R,2+L$1,FALSE),"---")</f>
        <v>---</v>
      </c>
      <c r="M492" s="74" t="str">
        <f>IFERROR(VLOOKUP($C492,Favorites!$B:$R,2+M$1,FALSE),"---")</f>
        <v>---</v>
      </c>
      <c r="N492" s="74" t="str">
        <f>IFERROR(VLOOKUP($C492,Favorites!$B:$R,2+N$1,FALSE),"---")</f>
        <v>---</v>
      </c>
      <c r="O492" s="74" t="str">
        <f>IFERROR(VLOOKUP($C492,Favorites!$B:$R,2+O$1,FALSE),"---")</f>
        <v>---</v>
      </c>
      <c r="P492" s="74" t="str">
        <f>IFERROR(VLOOKUP($C492,Favorites!$B:$R,2+P$1,FALSE),"---")</f>
        <v>---</v>
      </c>
      <c r="Q492" s="74" t="str">
        <f>IFERROR(VLOOKUP($C492,Favorites!$B:$R,2+Q$1,FALSE),"---")</f>
        <v>---</v>
      </c>
      <c r="R492" s="74" t="str">
        <f>IFERROR(VLOOKUP($C492,Favorites!$B:$R,2+R$1,FALSE),"---")</f>
        <v>---</v>
      </c>
      <c r="S492" s="53" t="s">
        <v>1583</v>
      </c>
      <c r="T492" t="str">
        <f t="shared" si="7"/>
        <v>---------------------------------------------</v>
      </c>
    </row>
    <row r="493" spans="2:20" x14ac:dyDescent="0.2">
      <c r="B493" s="53" t="str">
        <f>VLOOKUP(C493,Mon!A:B,2,FALSE)</f>
        <v>FIRESurtr</v>
      </c>
      <c r="C493" s="48" t="s">
        <v>437</v>
      </c>
      <c r="D493" s="74" t="str">
        <f>IFERROR(VLOOKUP($C493,Favorites!$B:$R,2+D$1,FALSE),"---")</f>
        <v>---</v>
      </c>
      <c r="E493" s="74" t="str">
        <f>IFERROR(VLOOKUP($C493,Favorites!$B:$R,2+E$1,FALSE),"---")</f>
        <v>---</v>
      </c>
      <c r="F493" s="74" t="str">
        <f>IFERROR(VLOOKUP($C493,Favorites!$B:$R,2+F$1,FALSE),"---")</f>
        <v>---</v>
      </c>
      <c r="G493" s="74" t="str">
        <f>IFERROR(VLOOKUP($C493,Favorites!$B:$R,2+G$1,FALSE),"---")</f>
        <v>---</v>
      </c>
      <c r="H493" s="74" t="str">
        <f>IFERROR(VLOOKUP($C493,Favorites!$B:$R,2+H$1,FALSE),"---")</f>
        <v>---</v>
      </c>
      <c r="I493" s="74" t="str">
        <f>IFERROR(VLOOKUP($C493,Favorites!$B:$R,2+I$1,FALSE),"---")</f>
        <v>---</v>
      </c>
      <c r="J493" s="74" t="str">
        <f>IFERROR(VLOOKUP($C493,Favorites!$B:$R,2+J$1,FALSE),"---")</f>
        <v>---</v>
      </c>
      <c r="K493" s="74" t="str">
        <f>IFERROR(VLOOKUP($C493,Favorites!$B:$R,2+K$1,FALSE),"---")</f>
        <v>---</v>
      </c>
      <c r="L493" s="74" t="str">
        <f>IFERROR(VLOOKUP($C493,Favorites!$B:$R,2+L$1,FALSE),"---")</f>
        <v>---</v>
      </c>
      <c r="M493" s="74" t="str">
        <f>IFERROR(VLOOKUP($C493,Favorites!$B:$R,2+M$1,FALSE),"---")</f>
        <v>---</v>
      </c>
      <c r="N493" s="74" t="str">
        <f>IFERROR(VLOOKUP($C493,Favorites!$B:$R,2+N$1,FALSE),"---")</f>
        <v>---</v>
      </c>
      <c r="O493" s="74" t="str">
        <f>IFERROR(VLOOKUP($C493,Favorites!$B:$R,2+O$1,FALSE),"---")</f>
        <v>---</v>
      </c>
      <c r="P493" s="74" t="str">
        <f>IFERROR(VLOOKUP($C493,Favorites!$B:$R,2+P$1,FALSE),"---")</f>
        <v>---</v>
      </c>
      <c r="Q493" s="74" t="str">
        <f>IFERROR(VLOOKUP($C493,Favorites!$B:$R,2+Q$1,FALSE),"---")</f>
        <v>---</v>
      </c>
      <c r="R493" s="74" t="str">
        <f>IFERROR(VLOOKUP($C493,Favorites!$B:$R,2+R$1,FALSE),"---")</f>
        <v>---</v>
      </c>
      <c r="S493" s="53" t="s">
        <v>1583</v>
      </c>
      <c r="T493" t="str">
        <f t="shared" si="7"/>
        <v>---------------------------------------------</v>
      </c>
    </row>
    <row r="494" spans="2:20" x14ac:dyDescent="0.2">
      <c r="B494" s="53" t="str">
        <f>VLOOKUP(C494,Mon!A:B,2,FALSE)</f>
        <v>WATERSusano</v>
      </c>
      <c r="C494" s="48" t="s">
        <v>515</v>
      </c>
      <c r="D494" s="74" t="str">
        <f>IFERROR(VLOOKUP($C494,Favorites!$B:$R,2+D$1,FALSE),"---")</f>
        <v>---</v>
      </c>
      <c r="E494" s="74" t="str">
        <f>IFERROR(VLOOKUP($C494,Favorites!$B:$R,2+E$1,FALSE),"---")</f>
        <v>---</v>
      </c>
      <c r="F494" s="74" t="str">
        <f>IFERROR(VLOOKUP($C494,Favorites!$B:$R,2+F$1,FALSE),"---")</f>
        <v>---</v>
      </c>
      <c r="G494" s="74" t="str">
        <f>IFERROR(VLOOKUP($C494,Favorites!$B:$R,2+G$1,FALSE),"---")</f>
        <v>---</v>
      </c>
      <c r="H494" s="74" t="str">
        <f>IFERROR(VLOOKUP($C494,Favorites!$B:$R,2+H$1,FALSE),"---")</f>
        <v>---</v>
      </c>
      <c r="I494" s="74" t="str">
        <f>IFERROR(VLOOKUP($C494,Favorites!$B:$R,2+I$1,FALSE),"---")</f>
        <v>---</v>
      </c>
      <c r="J494" s="74" t="str">
        <f>IFERROR(VLOOKUP($C494,Favorites!$B:$R,2+J$1,FALSE),"---")</f>
        <v>---</v>
      </c>
      <c r="K494" s="74" t="str">
        <f>IFERROR(VLOOKUP($C494,Favorites!$B:$R,2+K$1,FALSE),"---")</f>
        <v>---</v>
      </c>
      <c r="L494" s="74" t="str">
        <f>IFERROR(VLOOKUP($C494,Favorites!$B:$R,2+L$1,FALSE),"---")</f>
        <v>---</v>
      </c>
      <c r="M494" s="74" t="str">
        <f>IFERROR(VLOOKUP($C494,Favorites!$B:$R,2+M$1,FALSE),"---")</f>
        <v>---</v>
      </c>
      <c r="N494" s="74" t="str">
        <f>IFERROR(VLOOKUP($C494,Favorites!$B:$R,2+N$1,FALSE),"---")</f>
        <v>---</v>
      </c>
      <c r="O494" s="74" t="str">
        <f>IFERROR(VLOOKUP($C494,Favorites!$B:$R,2+O$1,FALSE),"---")</f>
        <v>---</v>
      </c>
      <c r="P494" s="74" t="str">
        <f>IFERROR(VLOOKUP($C494,Favorites!$B:$R,2+P$1,FALSE),"---")</f>
        <v>---</v>
      </c>
      <c r="Q494" s="74" t="str">
        <f>IFERROR(VLOOKUP($C494,Favorites!$B:$R,2+Q$1,FALSE),"---")</f>
        <v>---</v>
      </c>
      <c r="R494" s="74" t="str">
        <f>IFERROR(VLOOKUP($C494,Favorites!$B:$R,2+R$1,FALSE),"---")</f>
        <v>---</v>
      </c>
      <c r="S494" s="53" t="s">
        <v>1583</v>
      </c>
      <c r="T494" t="str">
        <f t="shared" si="7"/>
        <v>---------------------------------------------</v>
      </c>
    </row>
    <row r="495" spans="2:20" x14ac:dyDescent="0.2">
      <c r="B495" s="53" t="str">
        <f>VLOOKUP(C495,Mon!A:B,2,FALSE)</f>
        <v>DARKSylvia</v>
      </c>
      <c r="C495" s="48" t="s">
        <v>395</v>
      </c>
      <c r="D495" s="74" t="str">
        <f>IFERROR(VLOOKUP($C495,Favorites!$B:$R,2+D$1,FALSE),"---")</f>
        <v>---</v>
      </c>
      <c r="E495" s="74" t="str">
        <f>IFERROR(VLOOKUP($C495,Favorites!$B:$R,2+E$1,FALSE),"---")</f>
        <v>---</v>
      </c>
      <c r="F495" s="74" t="str">
        <f>IFERROR(VLOOKUP($C495,Favorites!$B:$R,2+F$1,FALSE),"---")</f>
        <v>---</v>
      </c>
      <c r="G495" s="74" t="str">
        <f>IFERROR(VLOOKUP($C495,Favorites!$B:$R,2+G$1,FALSE),"---")</f>
        <v>---</v>
      </c>
      <c r="H495" s="74" t="str">
        <f>IFERROR(VLOOKUP($C495,Favorites!$B:$R,2+H$1,FALSE),"---")</f>
        <v>---</v>
      </c>
      <c r="I495" s="74" t="str">
        <f>IFERROR(VLOOKUP($C495,Favorites!$B:$R,2+I$1,FALSE),"---")</f>
        <v>---</v>
      </c>
      <c r="J495" s="74" t="str">
        <f>IFERROR(VLOOKUP($C495,Favorites!$B:$R,2+J$1,FALSE),"---")</f>
        <v>---</v>
      </c>
      <c r="K495" s="74" t="str">
        <f>IFERROR(VLOOKUP($C495,Favorites!$B:$R,2+K$1,FALSE),"---")</f>
        <v>---</v>
      </c>
      <c r="L495" s="74" t="str">
        <f>IFERROR(VLOOKUP($C495,Favorites!$B:$R,2+L$1,FALSE),"---")</f>
        <v>---</v>
      </c>
      <c r="M495" s="74" t="str">
        <f>IFERROR(VLOOKUP($C495,Favorites!$B:$R,2+M$1,FALSE),"---")</f>
        <v>---</v>
      </c>
      <c r="N495" s="74" t="str">
        <f>IFERROR(VLOOKUP($C495,Favorites!$B:$R,2+N$1,FALSE),"---")</f>
        <v>---</v>
      </c>
      <c r="O495" s="74" t="str">
        <f>IFERROR(VLOOKUP($C495,Favorites!$B:$R,2+O$1,FALSE),"---")</f>
        <v>---</v>
      </c>
      <c r="P495" s="74" t="str">
        <f>IFERROR(VLOOKUP($C495,Favorites!$B:$R,2+P$1,FALSE),"---")</f>
        <v>---</v>
      </c>
      <c r="Q495" s="74" t="str">
        <f>IFERROR(VLOOKUP($C495,Favorites!$B:$R,2+Q$1,FALSE),"---")</f>
        <v>---</v>
      </c>
      <c r="R495" s="74" t="str">
        <f>IFERROR(VLOOKUP($C495,Favorites!$B:$R,2+R$1,FALSE),"---")</f>
        <v>---</v>
      </c>
      <c r="S495" s="53" t="s">
        <v>1583</v>
      </c>
      <c r="T495" t="str">
        <f t="shared" si="7"/>
        <v>---------------------------------------------</v>
      </c>
    </row>
    <row r="496" spans="2:20" x14ac:dyDescent="0.2">
      <c r="B496" s="53" t="str">
        <f>VLOOKUP(C496,Mon!A:B,2,FALSE)</f>
        <v>LIGHTTablo</v>
      </c>
      <c r="C496" s="48" t="s">
        <v>206</v>
      </c>
      <c r="D496" s="74" t="str">
        <f>IFERROR(VLOOKUP($C496,Favorites!$B:$R,2+D$1,FALSE),"---")</f>
        <v>---</v>
      </c>
      <c r="E496" s="74" t="str">
        <f>IFERROR(VLOOKUP($C496,Favorites!$B:$R,2+E$1,FALSE),"---")</f>
        <v>---</v>
      </c>
      <c r="F496" s="74" t="str">
        <f>IFERROR(VLOOKUP($C496,Favorites!$B:$R,2+F$1,FALSE),"---")</f>
        <v>---</v>
      </c>
      <c r="G496" s="74" t="str">
        <f>IFERROR(VLOOKUP($C496,Favorites!$B:$R,2+G$1,FALSE),"---")</f>
        <v>---</v>
      </c>
      <c r="H496" s="74" t="str">
        <f>IFERROR(VLOOKUP($C496,Favorites!$B:$R,2+H$1,FALSE),"---")</f>
        <v>---</v>
      </c>
      <c r="I496" s="74" t="str">
        <f>IFERROR(VLOOKUP($C496,Favorites!$B:$R,2+I$1,FALSE),"---")</f>
        <v>---</v>
      </c>
      <c r="J496" s="74" t="str">
        <f>IFERROR(VLOOKUP($C496,Favorites!$B:$R,2+J$1,FALSE),"---")</f>
        <v>---</v>
      </c>
      <c r="K496" s="74" t="str">
        <f>IFERROR(VLOOKUP($C496,Favorites!$B:$R,2+K$1,FALSE),"---")</f>
        <v>---</v>
      </c>
      <c r="L496" s="74" t="str">
        <f>IFERROR(VLOOKUP($C496,Favorites!$B:$R,2+L$1,FALSE),"---")</f>
        <v>---</v>
      </c>
      <c r="M496" s="74" t="str">
        <f>IFERROR(VLOOKUP($C496,Favorites!$B:$R,2+M$1,FALSE),"---")</f>
        <v>---</v>
      </c>
      <c r="N496" s="74" t="str">
        <f>IFERROR(VLOOKUP($C496,Favorites!$B:$R,2+N$1,FALSE),"---")</f>
        <v>---</v>
      </c>
      <c r="O496" s="74" t="str">
        <f>IFERROR(VLOOKUP($C496,Favorites!$B:$R,2+O$1,FALSE),"---")</f>
        <v>---</v>
      </c>
      <c r="P496" s="74" t="str">
        <f>IFERROR(VLOOKUP($C496,Favorites!$B:$R,2+P$1,FALSE),"---")</f>
        <v>---</v>
      </c>
      <c r="Q496" s="74" t="str">
        <f>IFERROR(VLOOKUP($C496,Favorites!$B:$R,2+Q$1,FALSE),"---")</f>
        <v>---</v>
      </c>
      <c r="R496" s="74" t="str">
        <f>IFERROR(VLOOKUP($C496,Favorites!$B:$R,2+R$1,FALSE),"---")</f>
        <v>---</v>
      </c>
      <c r="S496" s="53" t="s">
        <v>1583</v>
      </c>
      <c r="T496" t="str">
        <f t="shared" si="7"/>
        <v>---------------------------------------------</v>
      </c>
    </row>
    <row r="497" spans="2:20" x14ac:dyDescent="0.2">
      <c r="B497" s="53" t="str">
        <f>VLOOKUP(C497,Mon!A:B,2,FALSE)</f>
        <v>FIRETagaros</v>
      </c>
      <c r="C497" s="48" t="s">
        <v>722</v>
      </c>
      <c r="D497" s="74" t="str">
        <f>IFERROR(VLOOKUP($C497,Favorites!$B:$R,2+D$1,FALSE),"---")</f>
        <v>---</v>
      </c>
      <c r="E497" s="74" t="str">
        <f>IFERROR(VLOOKUP($C497,Favorites!$B:$R,2+E$1,FALSE),"---")</f>
        <v>---</v>
      </c>
      <c r="F497" s="74" t="str">
        <f>IFERROR(VLOOKUP($C497,Favorites!$B:$R,2+F$1,FALSE),"---")</f>
        <v>---</v>
      </c>
      <c r="G497" s="74" t="str">
        <f>IFERROR(VLOOKUP($C497,Favorites!$B:$R,2+G$1,FALSE),"---")</f>
        <v>---</v>
      </c>
      <c r="H497" s="74" t="str">
        <f>IFERROR(VLOOKUP($C497,Favorites!$B:$R,2+H$1,FALSE),"---")</f>
        <v>---</v>
      </c>
      <c r="I497" s="74" t="str">
        <f>IFERROR(VLOOKUP($C497,Favorites!$B:$R,2+I$1,FALSE),"---")</f>
        <v>---</v>
      </c>
      <c r="J497" s="74" t="str">
        <f>IFERROR(VLOOKUP($C497,Favorites!$B:$R,2+J$1,FALSE),"---")</f>
        <v>---</v>
      </c>
      <c r="K497" s="74" t="str">
        <f>IFERROR(VLOOKUP($C497,Favorites!$B:$R,2+K$1,FALSE),"---")</f>
        <v>---</v>
      </c>
      <c r="L497" s="74" t="str">
        <f>IFERROR(VLOOKUP($C497,Favorites!$B:$R,2+L$1,FALSE),"---")</f>
        <v>---</v>
      </c>
      <c r="M497" s="74" t="str">
        <f>IFERROR(VLOOKUP($C497,Favorites!$B:$R,2+M$1,FALSE),"---")</f>
        <v>---</v>
      </c>
      <c r="N497" s="74" t="str">
        <f>IFERROR(VLOOKUP($C497,Favorites!$B:$R,2+N$1,FALSE),"---")</f>
        <v>---</v>
      </c>
      <c r="O497" s="74" t="str">
        <f>IFERROR(VLOOKUP($C497,Favorites!$B:$R,2+O$1,FALSE),"---")</f>
        <v>---</v>
      </c>
      <c r="P497" s="74" t="str">
        <f>IFERROR(VLOOKUP($C497,Favorites!$B:$R,2+P$1,FALSE),"---")</f>
        <v>---</v>
      </c>
      <c r="Q497" s="74" t="str">
        <f>IFERROR(VLOOKUP($C497,Favorites!$B:$R,2+Q$1,FALSE),"---")</f>
        <v>---</v>
      </c>
      <c r="R497" s="74" t="str">
        <f>IFERROR(VLOOKUP($C497,Favorites!$B:$R,2+R$1,FALSE),"---")</f>
        <v>---</v>
      </c>
      <c r="S497" s="53" t="s">
        <v>1583</v>
      </c>
      <c r="T497" t="str">
        <f t="shared" si="7"/>
        <v>---------------------------------------------</v>
      </c>
    </row>
    <row r="498" spans="2:20" x14ac:dyDescent="0.2">
      <c r="B498" s="53" t="str">
        <f>VLOOKUP(C498,Mon!A:B,2,FALSE)</f>
        <v>WINDTaharus</v>
      </c>
      <c r="C498" s="48" t="s">
        <v>793</v>
      </c>
      <c r="D498" s="74" t="str">
        <f>IFERROR(VLOOKUP($C498,Favorites!$B:$R,2+D$1,FALSE),"---")</f>
        <v>---</v>
      </c>
      <c r="E498" s="74" t="str">
        <f>IFERROR(VLOOKUP($C498,Favorites!$B:$R,2+E$1,FALSE),"---")</f>
        <v>---</v>
      </c>
      <c r="F498" s="74" t="str">
        <f>IFERROR(VLOOKUP($C498,Favorites!$B:$R,2+F$1,FALSE),"---")</f>
        <v>---</v>
      </c>
      <c r="G498" s="74" t="str">
        <f>IFERROR(VLOOKUP($C498,Favorites!$B:$R,2+G$1,FALSE),"---")</f>
        <v>---</v>
      </c>
      <c r="H498" s="74" t="str">
        <f>IFERROR(VLOOKUP($C498,Favorites!$B:$R,2+H$1,FALSE),"---")</f>
        <v>---</v>
      </c>
      <c r="I498" s="74" t="str">
        <f>IFERROR(VLOOKUP($C498,Favorites!$B:$R,2+I$1,FALSE),"---")</f>
        <v>---</v>
      </c>
      <c r="J498" s="74" t="str">
        <f>IFERROR(VLOOKUP($C498,Favorites!$B:$R,2+J$1,FALSE),"---")</f>
        <v>---</v>
      </c>
      <c r="K498" s="74" t="str">
        <f>IFERROR(VLOOKUP($C498,Favorites!$B:$R,2+K$1,FALSE),"---")</f>
        <v>---</v>
      </c>
      <c r="L498" s="74" t="str">
        <f>IFERROR(VLOOKUP($C498,Favorites!$B:$R,2+L$1,FALSE),"---")</f>
        <v>---</v>
      </c>
      <c r="M498" s="74" t="str">
        <f>IFERROR(VLOOKUP($C498,Favorites!$B:$R,2+M$1,FALSE),"---")</f>
        <v>---</v>
      </c>
      <c r="N498" s="74" t="str">
        <f>IFERROR(VLOOKUP($C498,Favorites!$B:$R,2+N$1,FALSE),"---")</f>
        <v>---</v>
      </c>
      <c r="O498" s="74" t="str">
        <f>IFERROR(VLOOKUP($C498,Favorites!$B:$R,2+O$1,FALSE),"---")</f>
        <v>---</v>
      </c>
      <c r="P498" s="74" t="str">
        <f>IFERROR(VLOOKUP($C498,Favorites!$B:$R,2+P$1,FALSE),"---")</f>
        <v>---</v>
      </c>
      <c r="Q498" s="74" t="str">
        <f>IFERROR(VLOOKUP($C498,Favorites!$B:$R,2+Q$1,FALSE),"---")</f>
        <v>---</v>
      </c>
      <c r="R498" s="74" t="str">
        <f>IFERROR(VLOOKUP($C498,Favorites!$B:$R,2+R$1,FALSE),"---")</f>
        <v>---</v>
      </c>
      <c r="S498" s="53" t="s">
        <v>1583</v>
      </c>
      <c r="T498" t="str">
        <f t="shared" si="7"/>
        <v>---------------------------------------------</v>
      </c>
    </row>
    <row r="499" spans="2:20" x14ac:dyDescent="0.2">
      <c r="B499" s="53" t="str">
        <f>VLOOKUP(C499,Mon!A:B,2,FALSE)</f>
        <v>WATERTalc</v>
      </c>
      <c r="C499" s="48" t="s">
        <v>604</v>
      </c>
      <c r="D499" s="74" t="str">
        <f>IFERROR(VLOOKUP($C499,Favorites!$B:$R,2+D$1,FALSE),"---")</f>
        <v>---</v>
      </c>
      <c r="E499" s="74" t="str">
        <f>IFERROR(VLOOKUP($C499,Favorites!$B:$R,2+E$1,FALSE),"---")</f>
        <v>---</v>
      </c>
      <c r="F499" s="74" t="str">
        <f>IFERROR(VLOOKUP($C499,Favorites!$B:$R,2+F$1,FALSE),"---")</f>
        <v>---</v>
      </c>
      <c r="G499" s="74" t="str">
        <f>IFERROR(VLOOKUP($C499,Favorites!$B:$R,2+G$1,FALSE),"---")</f>
        <v>---</v>
      </c>
      <c r="H499" s="74" t="str">
        <f>IFERROR(VLOOKUP($C499,Favorites!$B:$R,2+H$1,FALSE),"---")</f>
        <v>---</v>
      </c>
      <c r="I499" s="74" t="str">
        <f>IFERROR(VLOOKUP($C499,Favorites!$B:$R,2+I$1,FALSE),"---")</f>
        <v>---</v>
      </c>
      <c r="J499" s="74" t="str">
        <f>IFERROR(VLOOKUP($C499,Favorites!$B:$R,2+J$1,FALSE),"---")</f>
        <v>---</v>
      </c>
      <c r="K499" s="74" t="str">
        <f>IFERROR(VLOOKUP($C499,Favorites!$B:$R,2+K$1,FALSE),"---")</f>
        <v>---</v>
      </c>
      <c r="L499" s="74" t="str">
        <f>IFERROR(VLOOKUP($C499,Favorites!$B:$R,2+L$1,FALSE),"---")</f>
        <v>---</v>
      </c>
      <c r="M499" s="74" t="str">
        <f>IFERROR(VLOOKUP($C499,Favorites!$B:$R,2+M$1,FALSE),"---")</f>
        <v>---</v>
      </c>
      <c r="N499" s="74" t="str">
        <f>IFERROR(VLOOKUP($C499,Favorites!$B:$R,2+N$1,FALSE),"---")</f>
        <v>---</v>
      </c>
      <c r="O499" s="74" t="str">
        <f>IFERROR(VLOOKUP($C499,Favorites!$B:$R,2+O$1,FALSE),"---")</f>
        <v>---</v>
      </c>
      <c r="P499" s="74" t="str">
        <f>IFERROR(VLOOKUP($C499,Favorites!$B:$R,2+P$1,FALSE),"---")</f>
        <v>---</v>
      </c>
      <c r="Q499" s="74" t="str">
        <f>IFERROR(VLOOKUP($C499,Favorites!$B:$R,2+Q$1,FALSE),"---")</f>
        <v>---</v>
      </c>
      <c r="R499" s="74" t="str">
        <f>IFERROR(VLOOKUP($C499,Favorites!$B:$R,2+R$1,FALSE),"---")</f>
        <v>---</v>
      </c>
      <c r="S499" s="53" t="s">
        <v>1583</v>
      </c>
      <c r="T499" t="str">
        <f t="shared" si="7"/>
        <v>---------------------------------------------</v>
      </c>
    </row>
    <row r="500" spans="2:20" x14ac:dyDescent="0.2">
      <c r="B500" s="53" t="str">
        <f>VLOOKUP(C500,Mon!A:B,2,FALSE)</f>
        <v>WATERTalia</v>
      </c>
      <c r="C500" s="48" t="s">
        <v>162</v>
      </c>
      <c r="D500" s="74" t="str">
        <f>IFERROR(VLOOKUP($C500,Favorites!$B:$R,2+D$1,FALSE),"---")</f>
        <v>---</v>
      </c>
      <c r="E500" s="74" t="str">
        <f>IFERROR(VLOOKUP($C500,Favorites!$B:$R,2+E$1,FALSE),"---")</f>
        <v>---</v>
      </c>
      <c r="F500" s="74" t="str">
        <f>IFERROR(VLOOKUP($C500,Favorites!$B:$R,2+F$1,FALSE),"---")</f>
        <v>---</v>
      </c>
      <c r="G500" s="74" t="str">
        <f>IFERROR(VLOOKUP($C500,Favorites!$B:$R,2+G$1,FALSE),"---")</f>
        <v>---</v>
      </c>
      <c r="H500" s="74" t="str">
        <f>IFERROR(VLOOKUP($C500,Favorites!$B:$R,2+H$1,FALSE),"---")</f>
        <v>---</v>
      </c>
      <c r="I500" s="74" t="str">
        <f>IFERROR(VLOOKUP($C500,Favorites!$B:$R,2+I$1,FALSE),"---")</f>
        <v>---</v>
      </c>
      <c r="J500" s="74" t="str">
        <f>IFERROR(VLOOKUP($C500,Favorites!$B:$R,2+J$1,FALSE),"---")</f>
        <v>---</v>
      </c>
      <c r="K500" s="74" t="str">
        <f>IFERROR(VLOOKUP($C500,Favorites!$B:$R,2+K$1,FALSE),"---")</f>
        <v>---</v>
      </c>
      <c r="L500" s="74" t="str">
        <f>IFERROR(VLOOKUP($C500,Favorites!$B:$R,2+L$1,FALSE),"---")</f>
        <v>---</v>
      </c>
      <c r="M500" s="74" t="str">
        <f>IFERROR(VLOOKUP($C500,Favorites!$B:$R,2+M$1,FALSE),"---")</f>
        <v>---</v>
      </c>
      <c r="N500" s="74" t="str">
        <f>IFERROR(VLOOKUP($C500,Favorites!$B:$R,2+N$1,FALSE),"---")</f>
        <v>---</v>
      </c>
      <c r="O500" s="74" t="str">
        <f>IFERROR(VLOOKUP($C500,Favorites!$B:$R,2+O$1,FALSE),"---")</f>
        <v>---</v>
      </c>
      <c r="P500" s="74" t="str">
        <f>IFERROR(VLOOKUP($C500,Favorites!$B:$R,2+P$1,FALSE),"---")</f>
        <v>---</v>
      </c>
      <c r="Q500" s="74" t="str">
        <f>IFERROR(VLOOKUP($C500,Favorites!$B:$R,2+Q$1,FALSE),"---")</f>
        <v>---</v>
      </c>
      <c r="R500" s="74" t="str">
        <f>IFERROR(VLOOKUP($C500,Favorites!$B:$R,2+R$1,FALSE),"---")</f>
        <v>---</v>
      </c>
      <c r="S500" s="53" t="s">
        <v>1583</v>
      </c>
      <c r="T500" t="str">
        <f t="shared" si="7"/>
        <v>---------------------------------------------</v>
      </c>
    </row>
    <row r="501" spans="2:20" x14ac:dyDescent="0.2">
      <c r="B501" s="53" t="str">
        <f>VLOOKUP(C501,Mon!A:B,2,FALSE)</f>
        <v>FIRETantra</v>
      </c>
      <c r="C501" s="48" t="s">
        <v>839</v>
      </c>
      <c r="D501" s="74" t="str">
        <f>IFERROR(VLOOKUP($C501,Favorites!$B:$R,2+D$1,FALSE),"---")</f>
        <v>---</v>
      </c>
      <c r="E501" s="74" t="str">
        <f>IFERROR(VLOOKUP($C501,Favorites!$B:$R,2+E$1,FALSE),"---")</f>
        <v>---</v>
      </c>
      <c r="F501" s="74" t="str">
        <f>IFERROR(VLOOKUP($C501,Favorites!$B:$R,2+F$1,FALSE),"---")</f>
        <v>---</v>
      </c>
      <c r="G501" s="74" t="str">
        <f>IFERROR(VLOOKUP($C501,Favorites!$B:$R,2+G$1,FALSE),"---")</f>
        <v>---</v>
      </c>
      <c r="H501" s="74" t="str">
        <f>IFERROR(VLOOKUP($C501,Favorites!$B:$R,2+H$1,FALSE),"---")</f>
        <v>---</v>
      </c>
      <c r="I501" s="74" t="str">
        <f>IFERROR(VLOOKUP($C501,Favorites!$B:$R,2+I$1,FALSE),"---")</f>
        <v>---</v>
      </c>
      <c r="J501" s="74" t="str">
        <f>IFERROR(VLOOKUP($C501,Favorites!$B:$R,2+J$1,FALSE),"---")</f>
        <v>---</v>
      </c>
      <c r="K501" s="74" t="str">
        <f>IFERROR(VLOOKUP($C501,Favorites!$B:$R,2+K$1,FALSE),"---")</f>
        <v>---</v>
      </c>
      <c r="L501" s="74" t="str">
        <f>IFERROR(VLOOKUP($C501,Favorites!$B:$R,2+L$1,FALSE),"---")</f>
        <v>---</v>
      </c>
      <c r="M501" s="74" t="str">
        <f>IFERROR(VLOOKUP($C501,Favorites!$B:$R,2+M$1,FALSE),"---")</f>
        <v>---</v>
      </c>
      <c r="N501" s="74" t="str">
        <f>IFERROR(VLOOKUP($C501,Favorites!$B:$R,2+N$1,FALSE),"---")</f>
        <v>---</v>
      </c>
      <c r="O501" s="74" t="str">
        <f>IFERROR(VLOOKUP($C501,Favorites!$B:$R,2+O$1,FALSE),"---")</f>
        <v>---</v>
      </c>
      <c r="P501" s="74" t="str">
        <f>IFERROR(VLOOKUP($C501,Favorites!$B:$R,2+P$1,FALSE),"---")</f>
        <v>---</v>
      </c>
      <c r="Q501" s="74" t="str">
        <f>IFERROR(VLOOKUP($C501,Favorites!$B:$R,2+Q$1,FALSE),"---")</f>
        <v>---</v>
      </c>
      <c r="R501" s="74" t="str">
        <f>IFERROR(VLOOKUP($C501,Favorites!$B:$R,2+R$1,FALSE),"---")</f>
        <v>---</v>
      </c>
      <c r="S501" s="53" t="s">
        <v>1583</v>
      </c>
      <c r="T501" t="str">
        <f t="shared" si="7"/>
        <v>---------------------------------------------</v>
      </c>
    </row>
    <row r="502" spans="2:20" x14ac:dyDescent="0.2">
      <c r="B502" s="53" t="str">
        <f>VLOOKUP(C502,Mon!A:B,2,FALSE)</f>
        <v>WINDTanya</v>
      </c>
      <c r="C502" s="48" t="s">
        <v>408</v>
      </c>
      <c r="D502" s="74" t="str">
        <f>IFERROR(VLOOKUP($C502,Favorites!$B:$R,2+D$1,FALSE),"---")</f>
        <v>---</v>
      </c>
      <c r="E502" s="74" t="str">
        <f>IFERROR(VLOOKUP($C502,Favorites!$B:$R,2+E$1,FALSE),"---")</f>
        <v>---</v>
      </c>
      <c r="F502" s="74" t="str">
        <f>IFERROR(VLOOKUP($C502,Favorites!$B:$R,2+F$1,FALSE),"---")</f>
        <v>---</v>
      </c>
      <c r="G502" s="74" t="str">
        <f>IFERROR(VLOOKUP($C502,Favorites!$B:$R,2+G$1,FALSE),"---")</f>
        <v>---</v>
      </c>
      <c r="H502" s="74" t="str">
        <f>IFERROR(VLOOKUP($C502,Favorites!$B:$R,2+H$1,FALSE),"---")</f>
        <v>---</v>
      </c>
      <c r="I502" s="74" t="str">
        <f>IFERROR(VLOOKUP($C502,Favorites!$B:$R,2+I$1,FALSE),"---")</f>
        <v>---</v>
      </c>
      <c r="J502" s="74" t="str">
        <f>IFERROR(VLOOKUP($C502,Favorites!$B:$R,2+J$1,FALSE),"---")</f>
        <v>---</v>
      </c>
      <c r="K502" s="74" t="str">
        <f>IFERROR(VLOOKUP($C502,Favorites!$B:$R,2+K$1,FALSE),"---")</f>
        <v>---</v>
      </c>
      <c r="L502" s="74" t="str">
        <f>IFERROR(VLOOKUP($C502,Favorites!$B:$R,2+L$1,FALSE),"---")</f>
        <v>---</v>
      </c>
      <c r="M502" s="74" t="str">
        <f>IFERROR(VLOOKUP($C502,Favorites!$B:$R,2+M$1,FALSE),"---")</f>
        <v>---</v>
      </c>
      <c r="N502" s="74" t="str">
        <f>IFERROR(VLOOKUP($C502,Favorites!$B:$R,2+N$1,FALSE),"---")</f>
        <v>---</v>
      </c>
      <c r="O502" s="74" t="str">
        <f>IFERROR(VLOOKUP($C502,Favorites!$B:$R,2+O$1,FALSE),"---")</f>
        <v>---</v>
      </c>
      <c r="P502" s="74" t="str">
        <f>IFERROR(VLOOKUP($C502,Favorites!$B:$R,2+P$1,FALSE),"---")</f>
        <v>---</v>
      </c>
      <c r="Q502" s="74" t="str">
        <f>IFERROR(VLOOKUP($C502,Favorites!$B:$R,2+Q$1,FALSE),"---")</f>
        <v>---</v>
      </c>
      <c r="R502" s="74" t="str">
        <f>IFERROR(VLOOKUP($C502,Favorites!$B:$R,2+R$1,FALSE),"---")</f>
        <v>---</v>
      </c>
      <c r="S502" s="53" t="s">
        <v>1583</v>
      </c>
      <c r="T502" t="str">
        <f t="shared" si="7"/>
        <v>---------------------------------------------</v>
      </c>
    </row>
    <row r="503" spans="2:20" x14ac:dyDescent="0.2">
      <c r="B503" s="53" t="str">
        <f>VLOOKUP(C503,Mon!A:B,2,FALSE)</f>
        <v>WATERTanzaite</v>
      </c>
      <c r="C503" s="48" t="s">
        <v>52</v>
      </c>
      <c r="D503" s="74" t="str">
        <f>IFERROR(VLOOKUP($C503,Favorites!$B:$R,2+D$1,FALSE),"---")</f>
        <v>---</v>
      </c>
      <c r="E503" s="74" t="str">
        <f>IFERROR(VLOOKUP($C503,Favorites!$B:$R,2+E$1,FALSE),"---")</f>
        <v>---</v>
      </c>
      <c r="F503" s="74" t="str">
        <f>IFERROR(VLOOKUP($C503,Favorites!$B:$R,2+F$1,FALSE),"---")</f>
        <v>---</v>
      </c>
      <c r="G503" s="74" t="str">
        <f>IFERROR(VLOOKUP($C503,Favorites!$B:$R,2+G$1,FALSE),"---")</f>
        <v>---</v>
      </c>
      <c r="H503" s="74" t="str">
        <f>IFERROR(VLOOKUP($C503,Favorites!$B:$R,2+H$1,FALSE),"---")</f>
        <v>---</v>
      </c>
      <c r="I503" s="74" t="str">
        <f>IFERROR(VLOOKUP($C503,Favorites!$B:$R,2+I$1,FALSE),"---")</f>
        <v>---</v>
      </c>
      <c r="J503" s="74" t="str">
        <f>IFERROR(VLOOKUP($C503,Favorites!$B:$R,2+J$1,FALSE),"---")</f>
        <v>---</v>
      </c>
      <c r="K503" s="74" t="str">
        <f>IFERROR(VLOOKUP($C503,Favorites!$B:$R,2+K$1,FALSE),"---")</f>
        <v>---</v>
      </c>
      <c r="L503" s="74" t="str">
        <f>IFERROR(VLOOKUP($C503,Favorites!$B:$R,2+L$1,FALSE),"---")</f>
        <v>---</v>
      </c>
      <c r="M503" s="74" t="str">
        <f>IFERROR(VLOOKUP($C503,Favorites!$B:$R,2+M$1,FALSE),"---")</f>
        <v>---</v>
      </c>
      <c r="N503" s="74" t="str">
        <f>IFERROR(VLOOKUP($C503,Favorites!$B:$R,2+N$1,FALSE),"---")</f>
        <v>---</v>
      </c>
      <c r="O503" s="74" t="str">
        <f>IFERROR(VLOOKUP($C503,Favorites!$B:$R,2+O$1,FALSE),"---")</f>
        <v>---</v>
      </c>
      <c r="P503" s="74" t="str">
        <f>IFERROR(VLOOKUP($C503,Favorites!$B:$R,2+P$1,FALSE),"---")</f>
        <v>---</v>
      </c>
      <c r="Q503" s="74" t="str">
        <f>IFERROR(VLOOKUP($C503,Favorites!$B:$R,2+Q$1,FALSE),"---")</f>
        <v>---</v>
      </c>
      <c r="R503" s="74" t="str">
        <f>IFERROR(VLOOKUP($C503,Favorites!$B:$R,2+R$1,FALSE),"---")</f>
        <v>---</v>
      </c>
      <c r="S503" s="53" t="s">
        <v>1583</v>
      </c>
      <c r="T503" t="str">
        <f t="shared" si="7"/>
        <v>---------------------------------------------</v>
      </c>
    </row>
    <row r="504" spans="2:20" x14ac:dyDescent="0.2">
      <c r="B504" s="53" t="str">
        <f>VLOOKUP(C504,Mon!A:B,2,FALSE)</f>
        <v>WATERTaor</v>
      </c>
      <c r="C504" s="48" t="s">
        <v>349</v>
      </c>
      <c r="D504" s="74" t="str">
        <f>IFERROR(VLOOKUP($C504,Favorites!$B:$R,2+D$1,FALSE),"---")</f>
        <v>---</v>
      </c>
      <c r="E504" s="74" t="str">
        <f>IFERROR(VLOOKUP($C504,Favorites!$B:$R,2+E$1,FALSE),"---")</f>
        <v>---</v>
      </c>
      <c r="F504" s="74" t="str">
        <f>IFERROR(VLOOKUP($C504,Favorites!$B:$R,2+F$1,FALSE),"---")</f>
        <v>---</v>
      </c>
      <c r="G504" s="74" t="str">
        <f>IFERROR(VLOOKUP($C504,Favorites!$B:$R,2+G$1,FALSE),"---")</f>
        <v>---</v>
      </c>
      <c r="H504" s="74" t="str">
        <f>IFERROR(VLOOKUP($C504,Favorites!$B:$R,2+H$1,FALSE),"---")</f>
        <v>---</v>
      </c>
      <c r="I504" s="74" t="str">
        <f>IFERROR(VLOOKUP($C504,Favorites!$B:$R,2+I$1,FALSE),"---")</f>
        <v>---</v>
      </c>
      <c r="J504" s="74" t="str">
        <f>IFERROR(VLOOKUP($C504,Favorites!$B:$R,2+J$1,FALSE),"---")</f>
        <v>---</v>
      </c>
      <c r="K504" s="74" t="str">
        <f>IFERROR(VLOOKUP($C504,Favorites!$B:$R,2+K$1,FALSE),"---")</f>
        <v>---</v>
      </c>
      <c r="L504" s="74" t="str">
        <f>IFERROR(VLOOKUP($C504,Favorites!$B:$R,2+L$1,FALSE),"---")</f>
        <v>---</v>
      </c>
      <c r="M504" s="74" t="str">
        <f>IFERROR(VLOOKUP($C504,Favorites!$B:$R,2+M$1,FALSE),"---")</f>
        <v>---</v>
      </c>
      <c r="N504" s="74" t="str">
        <f>IFERROR(VLOOKUP($C504,Favorites!$B:$R,2+N$1,FALSE),"---")</f>
        <v>---</v>
      </c>
      <c r="O504" s="74" t="str">
        <f>IFERROR(VLOOKUP($C504,Favorites!$B:$R,2+O$1,FALSE),"---")</f>
        <v>---</v>
      </c>
      <c r="P504" s="74" t="str">
        <f>IFERROR(VLOOKUP($C504,Favorites!$B:$R,2+P$1,FALSE),"---")</f>
        <v>---</v>
      </c>
      <c r="Q504" s="74" t="str">
        <f>IFERROR(VLOOKUP($C504,Favorites!$B:$R,2+Q$1,FALSE),"---")</f>
        <v>---</v>
      </c>
      <c r="R504" s="74" t="str">
        <f>IFERROR(VLOOKUP($C504,Favorites!$B:$R,2+R$1,FALSE),"---")</f>
        <v>---</v>
      </c>
      <c r="S504" s="53" t="s">
        <v>1583</v>
      </c>
      <c r="T504" t="str">
        <f t="shared" si="7"/>
        <v>---------------------------------------------</v>
      </c>
    </row>
    <row r="505" spans="2:20" x14ac:dyDescent="0.2">
      <c r="B505" s="53" t="str">
        <f>VLOOKUP(C505,Mon!A:B,2,FALSE)</f>
        <v>WINDTaranys</v>
      </c>
      <c r="C505" s="48" t="s">
        <v>127</v>
      </c>
      <c r="D505" s="74" t="str">
        <f>IFERROR(VLOOKUP($C505,Favorites!$B:$R,2+D$1,FALSE),"---")</f>
        <v>---</v>
      </c>
      <c r="E505" s="74" t="str">
        <f>IFERROR(VLOOKUP($C505,Favorites!$B:$R,2+E$1,FALSE),"---")</f>
        <v>---</v>
      </c>
      <c r="F505" s="74" t="str">
        <f>IFERROR(VLOOKUP($C505,Favorites!$B:$R,2+F$1,FALSE),"---")</f>
        <v>---</v>
      </c>
      <c r="G505" s="74" t="str">
        <f>IFERROR(VLOOKUP($C505,Favorites!$B:$R,2+G$1,FALSE),"---")</f>
        <v>---</v>
      </c>
      <c r="H505" s="74" t="str">
        <f>IFERROR(VLOOKUP($C505,Favorites!$B:$R,2+H$1,FALSE),"---")</f>
        <v>---</v>
      </c>
      <c r="I505" s="74" t="str">
        <f>IFERROR(VLOOKUP($C505,Favorites!$B:$R,2+I$1,FALSE),"---")</f>
        <v>---</v>
      </c>
      <c r="J505" s="74" t="str">
        <f>IFERROR(VLOOKUP($C505,Favorites!$B:$R,2+J$1,FALSE),"---")</f>
        <v>---</v>
      </c>
      <c r="K505" s="74" t="str">
        <f>IFERROR(VLOOKUP($C505,Favorites!$B:$R,2+K$1,FALSE),"---")</f>
        <v>---</v>
      </c>
      <c r="L505" s="74" t="str">
        <f>IFERROR(VLOOKUP($C505,Favorites!$B:$R,2+L$1,FALSE),"---")</f>
        <v>---</v>
      </c>
      <c r="M505" s="74" t="str">
        <f>IFERROR(VLOOKUP($C505,Favorites!$B:$R,2+M$1,FALSE),"---")</f>
        <v>---</v>
      </c>
      <c r="N505" s="74" t="str">
        <f>IFERROR(VLOOKUP($C505,Favorites!$B:$R,2+N$1,FALSE),"---")</f>
        <v>---</v>
      </c>
      <c r="O505" s="74" t="str">
        <f>IFERROR(VLOOKUP($C505,Favorites!$B:$R,2+O$1,FALSE),"---")</f>
        <v>---</v>
      </c>
      <c r="P505" s="74" t="str">
        <f>IFERROR(VLOOKUP($C505,Favorites!$B:$R,2+P$1,FALSE),"---")</f>
        <v>---</v>
      </c>
      <c r="Q505" s="74" t="str">
        <f>IFERROR(VLOOKUP($C505,Favorites!$B:$R,2+Q$1,FALSE),"---")</f>
        <v>---</v>
      </c>
      <c r="R505" s="74" t="str">
        <f>IFERROR(VLOOKUP($C505,Favorites!$B:$R,2+R$1,FALSE),"---")</f>
        <v>---</v>
      </c>
      <c r="S505" s="53" t="s">
        <v>1583</v>
      </c>
      <c r="T505" t="str">
        <f t="shared" si="7"/>
        <v>---------------------------------------------</v>
      </c>
    </row>
    <row r="506" spans="2:20" x14ac:dyDescent="0.2">
      <c r="B506" s="53" t="str">
        <f>VLOOKUP(C506,Mon!A:B,2,FALSE)</f>
        <v>WATERTarq</v>
      </c>
      <c r="C506" s="48" t="s">
        <v>783</v>
      </c>
      <c r="D506" s="74" t="str">
        <f>IFERROR(VLOOKUP($C506,Favorites!$B:$R,2+D$1,FALSE),"---")</f>
        <v>---</v>
      </c>
      <c r="E506" s="74" t="str">
        <f>IFERROR(VLOOKUP($C506,Favorites!$B:$R,2+E$1,FALSE),"---")</f>
        <v>---</v>
      </c>
      <c r="F506" s="74" t="str">
        <f>IFERROR(VLOOKUP($C506,Favorites!$B:$R,2+F$1,FALSE),"---")</f>
        <v>---</v>
      </c>
      <c r="G506" s="74" t="str">
        <f>IFERROR(VLOOKUP($C506,Favorites!$B:$R,2+G$1,FALSE),"---")</f>
        <v>---</v>
      </c>
      <c r="H506" s="74" t="str">
        <f>IFERROR(VLOOKUP($C506,Favorites!$B:$R,2+H$1,FALSE),"---")</f>
        <v>---</v>
      </c>
      <c r="I506" s="74" t="str">
        <f>IFERROR(VLOOKUP($C506,Favorites!$B:$R,2+I$1,FALSE),"---")</f>
        <v>---</v>
      </c>
      <c r="J506" s="74" t="str">
        <f>IFERROR(VLOOKUP($C506,Favorites!$B:$R,2+J$1,FALSE),"---")</f>
        <v>---</v>
      </c>
      <c r="K506" s="74" t="str">
        <f>IFERROR(VLOOKUP($C506,Favorites!$B:$R,2+K$1,FALSE),"---")</f>
        <v>---</v>
      </c>
      <c r="L506" s="74" t="str">
        <f>IFERROR(VLOOKUP($C506,Favorites!$B:$R,2+L$1,FALSE),"---")</f>
        <v>---</v>
      </c>
      <c r="M506" s="74" t="str">
        <f>IFERROR(VLOOKUP($C506,Favorites!$B:$R,2+M$1,FALSE),"---")</f>
        <v>---</v>
      </c>
      <c r="N506" s="74" t="str">
        <f>IFERROR(VLOOKUP($C506,Favorites!$B:$R,2+N$1,FALSE),"---")</f>
        <v>---</v>
      </c>
      <c r="O506" s="74" t="str">
        <f>IFERROR(VLOOKUP($C506,Favorites!$B:$R,2+O$1,FALSE),"---")</f>
        <v>---</v>
      </c>
      <c r="P506" s="74" t="str">
        <f>IFERROR(VLOOKUP($C506,Favorites!$B:$R,2+P$1,FALSE),"---")</f>
        <v>---</v>
      </c>
      <c r="Q506" s="74" t="str">
        <f>IFERROR(VLOOKUP($C506,Favorites!$B:$R,2+Q$1,FALSE),"---")</f>
        <v>---</v>
      </c>
      <c r="R506" s="74" t="str">
        <f>IFERROR(VLOOKUP($C506,Favorites!$B:$R,2+R$1,FALSE),"---")</f>
        <v>---</v>
      </c>
      <c r="S506" s="53" t="s">
        <v>1583</v>
      </c>
      <c r="T506" t="str">
        <f t="shared" si="7"/>
        <v>---------------------------------------------</v>
      </c>
    </row>
    <row r="507" spans="2:20" x14ac:dyDescent="0.2">
      <c r="B507" s="53" t="str">
        <f>VLOOKUP(C507,Mon!A:B,2,FALSE)</f>
        <v>LIGHTTaru</v>
      </c>
      <c r="C507" s="48" t="s">
        <v>801</v>
      </c>
      <c r="D507" s="74" t="str">
        <f>IFERROR(VLOOKUP($C507,Favorites!$B:$R,2+D$1,FALSE),"---")</f>
        <v>---</v>
      </c>
      <c r="E507" s="74" t="str">
        <f>IFERROR(VLOOKUP($C507,Favorites!$B:$R,2+E$1,FALSE),"---")</f>
        <v>---</v>
      </c>
      <c r="F507" s="74" t="str">
        <f>IFERROR(VLOOKUP($C507,Favorites!$B:$R,2+F$1,FALSE),"---")</f>
        <v>---</v>
      </c>
      <c r="G507" s="74" t="str">
        <f>IFERROR(VLOOKUP($C507,Favorites!$B:$R,2+G$1,FALSE),"---")</f>
        <v>---</v>
      </c>
      <c r="H507" s="74" t="str">
        <f>IFERROR(VLOOKUP($C507,Favorites!$B:$R,2+H$1,FALSE),"---")</f>
        <v>---</v>
      </c>
      <c r="I507" s="74" t="str">
        <f>IFERROR(VLOOKUP($C507,Favorites!$B:$R,2+I$1,FALSE),"---")</f>
        <v>---</v>
      </c>
      <c r="J507" s="74" t="str">
        <f>IFERROR(VLOOKUP($C507,Favorites!$B:$R,2+J$1,FALSE),"---")</f>
        <v>---</v>
      </c>
      <c r="K507" s="74" t="str">
        <f>IFERROR(VLOOKUP($C507,Favorites!$B:$R,2+K$1,FALSE),"---")</f>
        <v>---</v>
      </c>
      <c r="L507" s="74" t="str">
        <f>IFERROR(VLOOKUP($C507,Favorites!$B:$R,2+L$1,FALSE),"---")</f>
        <v>---</v>
      </c>
      <c r="M507" s="74" t="str">
        <f>IFERROR(VLOOKUP($C507,Favorites!$B:$R,2+M$1,FALSE),"---")</f>
        <v>---</v>
      </c>
      <c r="N507" s="74" t="str">
        <f>IFERROR(VLOOKUP($C507,Favorites!$B:$R,2+N$1,FALSE),"---")</f>
        <v>---</v>
      </c>
      <c r="O507" s="74" t="str">
        <f>IFERROR(VLOOKUP($C507,Favorites!$B:$R,2+O$1,FALSE),"---")</f>
        <v>---</v>
      </c>
      <c r="P507" s="74" t="str">
        <f>IFERROR(VLOOKUP($C507,Favorites!$B:$R,2+P$1,FALSE),"---")</f>
        <v>---</v>
      </c>
      <c r="Q507" s="74" t="str">
        <f>IFERROR(VLOOKUP($C507,Favorites!$B:$R,2+Q$1,FALSE),"---")</f>
        <v>---</v>
      </c>
      <c r="R507" s="74" t="str">
        <f>IFERROR(VLOOKUP($C507,Favorites!$B:$R,2+R$1,FALSE),"---")</f>
        <v>---</v>
      </c>
      <c r="S507" s="53" t="s">
        <v>1583</v>
      </c>
      <c r="T507" t="str">
        <f t="shared" si="7"/>
        <v>---------------------------------------------</v>
      </c>
    </row>
    <row r="508" spans="2:20" x14ac:dyDescent="0.2">
      <c r="B508" s="53" t="str">
        <f>VLOOKUP(C508,Mon!A:B,2,FALSE)</f>
        <v>FIRETatu</v>
      </c>
      <c r="C508" s="48" t="s">
        <v>807</v>
      </c>
      <c r="D508" s="74" t="str">
        <f>IFERROR(VLOOKUP($C508,Favorites!$B:$R,2+D$1,FALSE),"---")</f>
        <v>---</v>
      </c>
      <c r="E508" s="74" t="str">
        <f>IFERROR(VLOOKUP($C508,Favorites!$B:$R,2+E$1,FALSE),"---")</f>
        <v>---</v>
      </c>
      <c r="F508" s="74" t="str">
        <f>IFERROR(VLOOKUP($C508,Favorites!$B:$R,2+F$1,FALSE),"---")</f>
        <v>---</v>
      </c>
      <c r="G508" s="74" t="str">
        <f>IFERROR(VLOOKUP($C508,Favorites!$B:$R,2+G$1,FALSE),"---")</f>
        <v>---</v>
      </c>
      <c r="H508" s="74" t="str">
        <f>IFERROR(VLOOKUP($C508,Favorites!$B:$R,2+H$1,FALSE),"---")</f>
        <v>---</v>
      </c>
      <c r="I508" s="74" t="str">
        <f>IFERROR(VLOOKUP($C508,Favorites!$B:$R,2+I$1,FALSE),"---")</f>
        <v>---</v>
      </c>
      <c r="J508" s="74" t="str">
        <f>IFERROR(VLOOKUP($C508,Favorites!$B:$R,2+J$1,FALSE),"---")</f>
        <v>---</v>
      </c>
      <c r="K508" s="74" t="str">
        <f>IFERROR(VLOOKUP($C508,Favorites!$B:$R,2+K$1,FALSE),"---")</f>
        <v>---</v>
      </c>
      <c r="L508" s="74" t="str">
        <f>IFERROR(VLOOKUP($C508,Favorites!$B:$R,2+L$1,FALSE),"---")</f>
        <v>---</v>
      </c>
      <c r="M508" s="74" t="str">
        <f>IFERROR(VLOOKUP($C508,Favorites!$B:$R,2+M$1,FALSE),"---")</f>
        <v>---</v>
      </c>
      <c r="N508" s="74" t="str">
        <f>IFERROR(VLOOKUP($C508,Favorites!$B:$R,2+N$1,FALSE),"---")</f>
        <v>---</v>
      </c>
      <c r="O508" s="74" t="str">
        <f>IFERROR(VLOOKUP($C508,Favorites!$B:$R,2+O$1,FALSE),"---")</f>
        <v>---</v>
      </c>
      <c r="P508" s="74" t="str">
        <f>IFERROR(VLOOKUP($C508,Favorites!$B:$R,2+P$1,FALSE),"---")</f>
        <v>---</v>
      </c>
      <c r="Q508" s="74" t="str">
        <f>IFERROR(VLOOKUP($C508,Favorites!$B:$R,2+Q$1,FALSE),"---")</f>
        <v>---</v>
      </c>
      <c r="R508" s="74" t="str">
        <f>IFERROR(VLOOKUP($C508,Favorites!$B:$R,2+R$1,FALSE),"---")</f>
        <v>---</v>
      </c>
      <c r="S508" s="53" t="s">
        <v>1583</v>
      </c>
      <c r="T508" t="str">
        <f t="shared" si="7"/>
        <v>---------------------------------------------</v>
      </c>
    </row>
    <row r="509" spans="2:20" x14ac:dyDescent="0.2">
      <c r="B509" s="53" t="str">
        <f>VLOOKUP(C509,Mon!A:B,2,FALSE)</f>
        <v>WINDTaurus</v>
      </c>
      <c r="C509" s="48" t="s">
        <v>446</v>
      </c>
      <c r="D509" s="74" t="str">
        <f>IFERROR(VLOOKUP($C509,Favorites!$B:$R,2+D$1,FALSE),"---")</f>
        <v>---</v>
      </c>
      <c r="E509" s="74" t="str">
        <f>IFERROR(VLOOKUP($C509,Favorites!$B:$R,2+E$1,FALSE),"---")</f>
        <v>---</v>
      </c>
      <c r="F509" s="74" t="str">
        <f>IFERROR(VLOOKUP($C509,Favorites!$B:$R,2+F$1,FALSE),"---")</f>
        <v>---</v>
      </c>
      <c r="G509" s="74" t="str">
        <f>IFERROR(VLOOKUP($C509,Favorites!$B:$R,2+G$1,FALSE),"---")</f>
        <v>---</v>
      </c>
      <c r="H509" s="74" t="str">
        <f>IFERROR(VLOOKUP($C509,Favorites!$B:$R,2+H$1,FALSE),"---")</f>
        <v>---</v>
      </c>
      <c r="I509" s="74" t="str">
        <f>IFERROR(VLOOKUP($C509,Favorites!$B:$R,2+I$1,FALSE),"---")</f>
        <v>---</v>
      </c>
      <c r="J509" s="74" t="str">
        <f>IFERROR(VLOOKUP($C509,Favorites!$B:$R,2+J$1,FALSE),"---")</f>
        <v>---</v>
      </c>
      <c r="K509" s="74" t="str">
        <f>IFERROR(VLOOKUP($C509,Favorites!$B:$R,2+K$1,FALSE),"---")</f>
        <v>---</v>
      </c>
      <c r="L509" s="74" t="str">
        <f>IFERROR(VLOOKUP($C509,Favorites!$B:$R,2+L$1,FALSE),"---")</f>
        <v>---</v>
      </c>
      <c r="M509" s="74" t="str">
        <f>IFERROR(VLOOKUP($C509,Favorites!$B:$R,2+M$1,FALSE),"---")</f>
        <v>---</v>
      </c>
      <c r="N509" s="74" t="str">
        <f>IFERROR(VLOOKUP($C509,Favorites!$B:$R,2+N$1,FALSE),"---")</f>
        <v>---</v>
      </c>
      <c r="O509" s="74" t="str">
        <f>IFERROR(VLOOKUP($C509,Favorites!$B:$R,2+O$1,FALSE),"---")</f>
        <v>---</v>
      </c>
      <c r="P509" s="74" t="str">
        <f>IFERROR(VLOOKUP($C509,Favorites!$B:$R,2+P$1,FALSE),"---")</f>
        <v>---</v>
      </c>
      <c r="Q509" s="74" t="str">
        <f>IFERROR(VLOOKUP($C509,Favorites!$B:$R,2+Q$1,FALSE),"---")</f>
        <v>---</v>
      </c>
      <c r="R509" s="74" t="str">
        <f>IFERROR(VLOOKUP($C509,Favorites!$B:$R,2+R$1,FALSE),"---")</f>
        <v>---</v>
      </c>
      <c r="S509" s="53" t="s">
        <v>1583</v>
      </c>
      <c r="T509" t="str">
        <f t="shared" si="7"/>
        <v>---------------------------------------------</v>
      </c>
    </row>
    <row r="510" spans="2:20" x14ac:dyDescent="0.2">
      <c r="B510" s="53" t="str">
        <f>VLOOKUP(C510,Mon!A:B,2,FALSE)</f>
        <v>LIGHTTeon</v>
      </c>
      <c r="C510" s="48" t="s">
        <v>780</v>
      </c>
      <c r="D510" s="74" t="str">
        <f>IFERROR(VLOOKUP($C510,Favorites!$B:$R,2+D$1,FALSE),"---")</f>
        <v>---</v>
      </c>
      <c r="E510" s="74" t="str">
        <f>IFERROR(VLOOKUP($C510,Favorites!$B:$R,2+E$1,FALSE),"---")</f>
        <v>---</v>
      </c>
      <c r="F510" s="74" t="str">
        <f>IFERROR(VLOOKUP($C510,Favorites!$B:$R,2+F$1,FALSE),"---")</f>
        <v>---</v>
      </c>
      <c r="G510" s="74" t="str">
        <f>IFERROR(VLOOKUP($C510,Favorites!$B:$R,2+G$1,FALSE),"---")</f>
        <v>---</v>
      </c>
      <c r="H510" s="74" t="str">
        <f>IFERROR(VLOOKUP($C510,Favorites!$B:$R,2+H$1,FALSE),"---")</f>
        <v>---</v>
      </c>
      <c r="I510" s="74" t="str">
        <f>IFERROR(VLOOKUP($C510,Favorites!$B:$R,2+I$1,FALSE),"---")</f>
        <v>---</v>
      </c>
      <c r="J510" s="74" t="str">
        <f>IFERROR(VLOOKUP($C510,Favorites!$B:$R,2+J$1,FALSE),"---")</f>
        <v>---</v>
      </c>
      <c r="K510" s="74" t="str">
        <f>IFERROR(VLOOKUP($C510,Favorites!$B:$R,2+K$1,FALSE),"---")</f>
        <v>---</v>
      </c>
      <c r="L510" s="74" t="str">
        <f>IFERROR(VLOOKUP($C510,Favorites!$B:$R,2+L$1,FALSE),"---")</f>
        <v>---</v>
      </c>
      <c r="M510" s="74" t="str">
        <f>IFERROR(VLOOKUP($C510,Favorites!$B:$R,2+M$1,FALSE),"---")</f>
        <v>---</v>
      </c>
      <c r="N510" s="74" t="str">
        <f>IFERROR(VLOOKUP($C510,Favorites!$B:$R,2+N$1,FALSE),"---")</f>
        <v>---</v>
      </c>
      <c r="O510" s="74" t="str">
        <f>IFERROR(VLOOKUP($C510,Favorites!$B:$R,2+O$1,FALSE),"---")</f>
        <v>---</v>
      </c>
      <c r="P510" s="74" t="str">
        <f>IFERROR(VLOOKUP($C510,Favorites!$B:$R,2+P$1,FALSE),"---")</f>
        <v>---</v>
      </c>
      <c r="Q510" s="74" t="str">
        <f>IFERROR(VLOOKUP($C510,Favorites!$B:$R,2+Q$1,FALSE),"---")</f>
        <v>---</v>
      </c>
      <c r="R510" s="74" t="str">
        <f>IFERROR(VLOOKUP($C510,Favorites!$B:$R,2+R$1,FALSE),"---")</f>
        <v>---</v>
      </c>
      <c r="S510" s="53" t="s">
        <v>1583</v>
      </c>
      <c r="T510" t="str">
        <f t="shared" si="7"/>
        <v>---------------------------------------------</v>
      </c>
    </row>
    <row r="511" spans="2:20" x14ac:dyDescent="0.2">
      <c r="B511" s="53" t="str">
        <f>VLOOKUP(C511,Mon!A:B,2,FALSE)</f>
        <v>FIRETesarion</v>
      </c>
      <c r="C511" s="48" t="s">
        <v>260</v>
      </c>
      <c r="D511" s="74" t="str">
        <f>IFERROR(VLOOKUP($C511,Favorites!$B:$R,2+D$1,FALSE),"---")</f>
        <v>---</v>
      </c>
      <c r="E511" s="74" t="str">
        <f>IFERROR(VLOOKUP($C511,Favorites!$B:$R,2+E$1,FALSE),"---")</f>
        <v>---</v>
      </c>
      <c r="F511" s="74" t="str">
        <f>IFERROR(VLOOKUP($C511,Favorites!$B:$R,2+F$1,FALSE),"---")</f>
        <v>---</v>
      </c>
      <c r="G511" s="74" t="str">
        <f>IFERROR(VLOOKUP($C511,Favorites!$B:$R,2+G$1,FALSE),"---")</f>
        <v>---</v>
      </c>
      <c r="H511" s="74" t="str">
        <f>IFERROR(VLOOKUP($C511,Favorites!$B:$R,2+H$1,FALSE),"---")</f>
        <v>---</v>
      </c>
      <c r="I511" s="74" t="str">
        <f>IFERROR(VLOOKUP($C511,Favorites!$B:$R,2+I$1,FALSE),"---")</f>
        <v>---</v>
      </c>
      <c r="J511" s="74" t="str">
        <f>IFERROR(VLOOKUP($C511,Favorites!$B:$R,2+J$1,FALSE),"---")</f>
        <v>---</v>
      </c>
      <c r="K511" s="74" t="str">
        <f>IFERROR(VLOOKUP($C511,Favorites!$B:$R,2+K$1,FALSE),"---")</f>
        <v>---</v>
      </c>
      <c r="L511" s="74" t="str">
        <f>IFERROR(VLOOKUP($C511,Favorites!$B:$R,2+L$1,FALSE),"---")</f>
        <v>---</v>
      </c>
      <c r="M511" s="74" t="str">
        <f>IFERROR(VLOOKUP($C511,Favorites!$B:$R,2+M$1,FALSE),"---")</f>
        <v>---</v>
      </c>
      <c r="N511" s="74" t="str">
        <f>IFERROR(VLOOKUP($C511,Favorites!$B:$R,2+N$1,FALSE),"---")</f>
        <v>---</v>
      </c>
      <c r="O511" s="74" t="str">
        <f>IFERROR(VLOOKUP($C511,Favorites!$B:$R,2+O$1,FALSE),"---")</f>
        <v>---</v>
      </c>
      <c r="P511" s="74" t="str">
        <f>IFERROR(VLOOKUP($C511,Favorites!$B:$R,2+P$1,FALSE),"---")</f>
        <v>---</v>
      </c>
      <c r="Q511" s="74" t="str">
        <f>IFERROR(VLOOKUP($C511,Favorites!$B:$R,2+Q$1,FALSE),"---")</f>
        <v>---</v>
      </c>
      <c r="R511" s="74" t="str">
        <f>IFERROR(VLOOKUP($C511,Favorites!$B:$R,2+R$1,FALSE),"---")</f>
        <v>---</v>
      </c>
      <c r="S511" s="53" t="s">
        <v>1583</v>
      </c>
      <c r="T511" t="str">
        <f t="shared" si="7"/>
        <v>---------------------------------------------</v>
      </c>
    </row>
    <row r="512" spans="2:20" x14ac:dyDescent="0.2">
      <c r="B512" s="53" t="str">
        <f>VLOOKUP(C512,Mon!A:B,2,FALSE)</f>
        <v>WINDTeshar</v>
      </c>
      <c r="C512" s="48" t="s">
        <v>355</v>
      </c>
      <c r="D512" s="74" t="str">
        <f>IFERROR(VLOOKUP($C512,Favorites!$B:$R,2+D$1,FALSE),"---")</f>
        <v>---</v>
      </c>
      <c r="E512" s="74" t="str">
        <f>IFERROR(VLOOKUP($C512,Favorites!$B:$R,2+E$1,FALSE),"---")</f>
        <v>---</v>
      </c>
      <c r="F512" s="74" t="str">
        <f>IFERROR(VLOOKUP($C512,Favorites!$B:$R,2+F$1,FALSE),"---")</f>
        <v>---</v>
      </c>
      <c r="G512" s="74" t="str">
        <f>IFERROR(VLOOKUP($C512,Favorites!$B:$R,2+G$1,FALSE),"---")</f>
        <v>---</v>
      </c>
      <c r="H512" s="74" t="str">
        <f>IFERROR(VLOOKUP($C512,Favorites!$B:$R,2+H$1,FALSE),"---")</f>
        <v>---</v>
      </c>
      <c r="I512" s="74" t="str">
        <f>IFERROR(VLOOKUP($C512,Favorites!$B:$R,2+I$1,FALSE),"---")</f>
        <v>---</v>
      </c>
      <c r="J512" s="74" t="str">
        <f>IFERROR(VLOOKUP($C512,Favorites!$B:$R,2+J$1,FALSE),"---")</f>
        <v>---</v>
      </c>
      <c r="K512" s="74" t="str">
        <f>IFERROR(VLOOKUP($C512,Favorites!$B:$R,2+K$1,FALSE),"---")</f>
        <v>---</v>
      </c>
      <c r="L512" s="74" t="str">
        <f>IFERROR(VLOOKUP($C512,Favorites!$B:$R,2+L$1,FALSE),"---")</f>
        <v>---</v>
      </c>
      <c r="M512" s="74" t="str">
        <f>IFERROR(VLOOKUP($C512,Favorites!$B:$R,2+M$1,FALSE),"---")</f>
        <v>---</v>
      </c>
      <c r="N512" s="74" t="str">
        <f>IFERROR(VLOOKUP($C512,Favorites!$B:$R,2+N$1,FALSE),"---")</f>
        <v>---</v>
      </c>
      <c r="O512" s="74" t="str">
        <f>IFERROR(VLOOKUP($C512,Favorites!$B:$R,2+O$1,FALSE),"---")</f>
        <v>---</v>
      </c>
      <c r="P512" s="74" t="str">
        <f>IFERROR(VLOOKUP($C512,Favorites!$B:$R,2+P$1,FALSE),"---")</f>
        <v>---</v>
      </c>
      <c r="Q512" s="74" t="str">
        <f>IFERROR(VLOOKUP($C512,Favorites!$B:$R,2+Q$1,FALSE),"---")</f>
        <v>---</v>
      </c>
      <c r="R512" s="74" t="str">
        <f>IFERROR(VLOOKUP($C512,Favorites!$B:$R,2+R$1,FALSE),"---")</f>
        <v>---</v>
      </c>
      <c r="S512" s="53" t="s">
        <v>1583</v>
      </c>
      <c r="T512" t="str">
        <f t="shared" si="7"/>
        <v>---------------------------------------------</v>
      </c>
    </row>
    <row r="513" spans="2:20" x14ac:dyDescent="0.2">
      <c r="B513" s="53" t="str">
        <f>VLOOKUP(C513,Mon!A:B,2,FALSE)</f>
        <v>WATERTetra</v>
      </c>
      <c r="C513" s="48" t="s">
        <v>420</v>
      </c>
      <c r="D513" s="74" t="str">
        <f>IFERROR(VLOOKUP($C513,Favorites!$B:$R,2+D$1,FALSE),"---")</f>
        <v>---</v>
      </c>
      <c r="E513" s="74" t="str">
        <f>IFERROR(VLOOKUP($C513,Favorites!$B:$R,2+E$1,FALSE),"---")</f>
        <v>---</v>
      </c>
      <c r="F513" s="74" t="str">
        <f>IFERROR(VLOOKUP($C513,Favorites!$B:$R,2+F$1,FALSE),"---")</f>
        <v>---</v>
      </c>
      <c r="G513" s="74" t="str">
        <f>IFERROR(VLOOKUP($C513,Favorites!$B:$R,2+G$1,FALSE),"---")</f>
        <v>---</v>
      </c>
      <c r="H513" s="74" t="str">
        <f>IFERROR(VLOOKUP($C513,Favorites!$B:$R,2+H$1,FALSE),"---")</f>
        <v>---</v>
      </c>
      <c r="I513" s="74" t="str">
        <f>IFERROR(VLOOKUP($C513,Favorites!$B:$R,2+I$1,FALSE),"---")</f>
        <v>---</v>
      </c>
      <c r="J513" s="74" t="str">
        <f>IFERROR(VLOOKUP($C513,Favorites!$B:$R,2+J$1,FALSE),"---")</f>
        <v>---</v>
      </c>
      <c r="K513" s="74" t="str">
        <f>IFERROR(VLOOKUP($C513,Favorites!$B:$R,2+K$1,FALSE),"---")</f>
        <v>---</v>
      </c>
      <c r="L513" s="74" t="str">
        <f>IFERROR(VLOOKUP($C513,Favorites!$B:$R,2+L$1,FALSE),"---")</f>
        <v>---</v>
      </c>
      <c r="M513" s="74" t="str">
        <f>IFERROR(VLOOKUP($C513,Favorites!$B:$R,2+M$1,FALSE),"---")</f>
        <v>---</v>
      </c>
      <c r="N513" s="74" t="str">
        <f>IFERROR(VLOOKUP($C513,Favorites!$B:$R,2+N$1,FALSE),"---")</f>
        <v>---</v>
      </c>
      <c r="O513" s="74" t="str">
        <f>IFERROR(VLOOKUP($C513,Favorites!$B:$R,2+O$1,FALSE),"---")</f>
        <v>---</v>
      </c>
      <c r="P513" s="74" t="str">
        <f>IFERROR(VLOOKUP($C513,Favorites!$B:$R,2+P$1,FALSE),"---")</f>
        <v>---</v>
      </c>
      <c r="Q513" s="74" t="str">
        <f>IFERROR(VLOOKUP($C513,Favorites!$B:$R,2+Q$1,FALSE),"---")</f>
        <v>---</v>
      </c>
      <c r="R513" s="74" t="str">
        <f>IFERROR(VLOOKUP($C513,Favorites!$B:$R,2+R$1,FALSE),"---")</f>
        <v>---</v>
      </c>
      <c r="S513" s="53" t="s">
        <v>1583</v>
      </c>
      <c r="T513" t="str">
        <f t="shared" si="7"/>
        <v>---------------------------------------------</v>
      </c>
    </row>
    <row r="514" spans="2:20" x14ac:dyDescent="0.2">
      <c r="B514" s="53" t="str">
        <f>VLOOKUP(C514,Mon!A:B,2,FALSE)</f>
        <v>DARKThebae</v>
      </c>
      <c r="C514" s="48" t="s">
        <v>388</v>
      </c>
      <c r="D514" s="74" t="str">
        <f>IFERROR(VLOOKUP($C514,Favorites!$B:$R,2+D$1,FALSE),"---")</f>
        <v>---</v>
      </c>
      <c r="E514" s="74" t="str">
        <f>IFERROR(VLOOKUP($C514,Favorites!$B:$R,2+E$1,FALSE),"---")</f>
        <v>---</v>
      </c>
      <c r="F514" s="74" t="str">
        <f>IFERROR(VLOOKUP($C514,Favorites!$B:$R,2+F$1,FALSE),"---")</f>
        <v>---</v>
      </c>
      <c r="G514" s="74" t="str">
        <f>IFERROR(VLOOKUP($C514,Favorites!$B:$R,2+G$1,FALSE),"---")</f>
        <v>---</v>
      </c>
      <c r="H514" s="74" t="str">
        <f>IFERROR(VLOOKUP($C514,Favorites!$B:$R,2+H$1,FALSE),"---")</f>
        <v>---</v>
      </c>
      <c r="I514" s="74" t="str">
        <f>IFERROR(VLOOKUP($C514,Favorites!$B:$R,2+I$1,FALSE),"---")</f>
        <v>---</v>
      </c>
      <c r="J514" s="74" t="str">
        <f>IFERROR(VLOOKUP($C514,Favorites!$B:$R,2+J$1,FALSE),"---")</f>
        <v>---</v>
      </c>
      <c r="K514" s="74" t="str">
        <f>IFERROR(VLOOKUP($C514,Favorites!$B:$R,2+K$1,FALSE),"---")</f>
        <v>---</v>
      </c>
      <c r="L514" s="74" t="str">
        <f>IFERROR(VLOOKUP($C514,Favorites!$B:$R,2+L$1,FALSE),"---")</f>
        <v>---</v>
      </c>
      <c r="M514" s="74" t="str">
        <f>IFERROR(VLOOKUP($C514,Favorites!$B:$R,2+M$1,FALSE),"---")</f>
        <v>---</v>
      </c>
      <c r="N514" s="74" t="str">
        <f>IFERROR(VLOOKUP($C514,Favorites!$B:$R,2+N$1,FALSE),"---")</f>
        <v>---</v>
      </c>
      <c r="O514" s="74" t="str">
        <f>IFERROR(VLOOKUP($C514,Favorites!$B:$R,2+O$1,FALSE),"---")</f>
        <v>---</v>
      </c>
      <c r="P514" s="74" t="str">
        <f>IFERROR(VLOOKUP($C514,Favorites!$B:$R,2+P$1,FALSE),"---")</f>
        <v>---</v>
      </c>
      <c r="Q514" s="74" t="str">
        <f>IFERROR(VLOOKUP($C514,Favorites!$B:$R,2+Q$1,FALSE),"---")</f>
        <v>---</v>
      </c>
      <c r="R514" s="74" t="str">
        <f>IFERROR(VLOOKUP($C514,Favorites!$B:$R,2+R$1,FALSE),"---")</f>
        <v>---</v>
      </c>
      <c r="S514" s="53" t="s">
        <v>1583</v>
      </c>
      <c r="T514" t="str">
        <f t="shared" si="7"/>
        <v>---------------------------------------------</v>
      </c>
    </row>
    <row r="515" spans="2:20" x14ac:dyDescent="0.2">
      <c r="B515" s="53" t="str">
        <f>VLOOKUP(C515,Mon!A:B,2,FALSE)</f>
        <v>WATERTheomars</v>
      </c>
      <c r="C515" s="48" t="s">
        <v>262</v>
      </c>
      <c r="D515" s="74" t="str">
        <f>IFERROR(VLOOKUP($C515,Favorites!$B:$R,2+D$1,FALSE),"---")</f>
        <v>---</v>
      </c>
      <c r="E515" s="74" t="str">
        <f>IFERROR(VLOOKUP($C515,Favorites!$B:$R,2+E$1,FALSE),"---")</f>
        <v>---</v>
      </c>
      <c r="F515" s="74" t="str">
        <f>IFERROR(VLOOKUP($C515,Favorites!$B:$R,2+F$1,FALSE),"---")</f>
        <v>---</v>
      </c>
      <c r="G515" s="74" t="str">
        <f>IFERROR(VLOOKUP($C515,Favorites!$B:$R,2+G$1,FALSE),"---")</f>
        <v>---</v>
      </c>
      <c r="H515" s="74" t="str">
        <f>IFERROR(VLOOKUP($C515,Favorites!$B:$R,2+H$1,FALSE),"---")</f>
        <v>---</v>
      </c>
      <c r="I515" s="74" t="str">
        <f>IFERROR(VLOOKUP($C515,Favorites!$B:$R,2+I$1,FALSE),"---")</f>
        <v>---</v>
      </c>
      <c r="J515" s="74" t="str">
        <f>IFERROR(VLOOKUP($C515,Favorites!$B:$R,2+J$1,FALSE),"---")</f>
        <v>---</v>
      </c>
      <c r="K515" s="74" t="str">
        <f>IFERROR(VLOOKUP($C515,Favorites!$B:$R,2+K$1,FALSE),"---")</f>
        <v>---</v>
      </c>
      <c r="L515" s="74" t="str">
        <f>IFERROR(VLOOKUP($C515,Favorites!$B:$R,2+L$1,FALSE),"---")</f>
        <v>---</v>
      </c>
      <c r="M515" s="74" t="str">
        <f>IFERROR(VLOOKUP($C515,Favorites!$B:$R,2+M$1,FALSE),"---")</f>
        <v>---</v>
      </c>
      <c r="N515" s="74" t="str">
        <f>IFERROR(VLOOKUP($C515,Favorites!$B:$R,2+N$1,FALSE),"---")</f>
        <v>---</v>
      </c>
      <c r="O515" s="74" t="str">
        <f>IFERROR(VLOOKUP($C515,Favorites!$B:$R,2+O$1,FALSE),"---")</f>
        <v>---</v>
      </c>
      <c r="P515" s="74" t="str">
        <f>IFERROR(VLOOKUP($C515,Favorites!$B:$R,2+P$1,FALSE),"---")</f>
        <v>---</v>
      </c>
      <c r="Q515" s="74" t="str">
        <f>IFERROR(VLOOKUP($C515,Favorites!$B:$R,2+Q$1,FALSE),"---")</f>
        <v>---</v>
      </c>
      <c r="R515" s="74" t="str">
        <f>IFERROR(VLOOKUP($C515,Favorites!$B:$R,2+R$1,FALSE),"---")</f>
        <v>---</v>
      </c>
      <c r="S515" s="53" t="s">
        <v>1583</v>
      </c>
      <c r="T515" t="str">
        <f t="shared" ref="T515:T570" si="8">D515&amp;E515&amp;F515&amp;G515&amp;H515&amp;I515&amp;J515&amp;K515&amp;L515&amp;M515&amp;N515&amp;O515&amp;P515&amp;Q515&amp;R515</f>
        <v>---------------------------------------------</v>
      </c>
    </row>
    <row r="516" spans="2:20" x14ac:dyDescent="0.2">
      <c r="B516" s="53" t="str">
        <f>VLOOKUP(C516,Mon!A:B,2,FALSE)</f>
        <v>DARKThrain</v>
      </c>
      <c r="C516" s="48" t="s">
        <v>660</v>
      </c>
      <c r="D516" s="74" t="str">
        <f>IFERROR(VLOOKUP($C516,Favorites!$B:$R,2+D$1,FALSE),"---")</f>
        <v>---</v>
      </c>
      <c r="E516" s="74" t="str">
        <f>IFERROR(VLOOKUP($C516,Favorites!$B:$R,2+E$1,FALSE),"---")</f>
        <v>---</v>
      </c>
      <c r="F516" s="74" t="str">
        <f>IFERROR(VLOOKUP($C516,Favorites!$B:$R,2+F$1,FALSE),"---")</f>
        <v>---</v>
      </c>
      <c r="G516" s="74" t="str">
        <f>IFERROR(VLOOKUP($C516,Favorites!$B:$R,2+G$1,FALSE),"---")</f>
        <v>---</v>
      </c>
      <c r="H516" s="74" t="str">
        <f>IFERROR(VLOOKUP($C516,Favorites!$B:$R,2+H$1,FALSE),"---")</f>
        <v>---</v>
      </c>
      <c r="I516" s="74" t="str">
        <f>IFERROR(VLOOKUP($C516,Favorites!$B:$R,2+I$1,FALSE),"---")</f>
        <v>---</v>
      </c>
      <c r="J516" s="74" t="str">
        <f>IFERROR(VLOOKUP($C516,Favorites!$B:$R,2+J$1,FALSE),"---")</f>
        <v>---</v>
      </c>
      <c r="K516" s="74" t="str">
        <f>IFERROR(VLOOKUP($C516,Favorites!$B:$R,2+K$1,FALSE),"---")</f>
        <v>---</v>
      </c>
      <c r="L516" s="74" t="str">
        <f>IFERROR(VLOOKUP($C516,Favorites!$B:$R,2+L$1,FALSE),"---")</f>
        <v>---</v>
      </c>
      <c r="M516" s="74" t="str">
        <f>IFERROR(VLOOKUP($C516,Favorites!$B:$R,2+M$1,FALSE),"---")</f>
        <v>---</v>
      </c>
      <c r="N516" s="74" t="str">
        <f>IFERROR(VLOOKUP($C516,Favorites!$B:$R,2+N$1,FALSE),"---")</f>
        <v>---</v>
      </c>
      <c r="O516" s="74" t="str">
        <f>IFERROR(VLOOKUP($C516,Favorites!$B:$R,2+O$1,FALSE),"---")</f>
        <v>---</v>
      </c>
      <c r="P516" s="74" t="str">
        <f>IFERROR(VLOOKUP($C516,Favorites!$B:$R,2+P$1,FALSE),"---")</f>
        <v>---</v>
      </c>
      <c r="Q516" s="74" t="str">
        <f>IFERROR(VLOOKUP($C516,Favorites!$B:$R,2+Q$1,FALSE),"---")</f>
        <v>---</v>
      </c>
      <c r="R516" s="74" t="str">
        <f>IFERROR(VLOOKUP($C516,Favorites!$B:$R,2+R$1,FALSE),"---")</f>
        <v>---</v>
      </c>
      <c r="S516" s="53" t="s">
        <v>1583</v>
      </c>
      <c r="T516" t="str">
        <f t="shared" si="8"/>
        <v>---------------------------------------------</v>
      </c>
    </row>
    <row r="517" spans="2:20" x14ac:dyDescent="0.2">
      <c r="B517" s="53" t="str">
        <f>VLOOKUP(C517,Mon!A:B,2,FALSE)</f>
        <v>LIGHTTian Lang</v>
      </c>
      <c r="C517" s="48" t="s">
        <v>228</v>
      </c>
      <c r="D517" s="74" t="str">
        <f>IFERROR(VLOOKUP($C517,Favorites!$B:$R,2+D$1,FALSE),"---")</f>
        <v>---</v>
      </c>
      <c r="E517" s="74" t="str">
        <f>IFERROR(VLOOKUP($C517,Favorites!$B:$R,2+E$1,FALSE),"---")</f>
        <v>---</v>
      </c>
      <c r="F517" s="74" t="str">
        <f>IFERROR(VLOOKUP($C517,Favorites!$B:$R,2+F$1,FALSE),"---")</f>
        <v>---</v>
      </c>
      <c r="G517" s="74" t="str">
        <f>IFERROR(VLOOKUP($C517,Favorites!$B:$R,2+G$1,FALSE),"---")</f>
        <v>---</v>
      </c>
      <c r="H517" s="74" t="str">
        <f>IFERROR(VLOOKUP($C517,Favorites!$B:$R,2+H$1,FALSE),"---")</f>
        <v>---</v>
      </c>
      <c r="I517" s="74" t="str">
        <f>IFERROR(VLOOKUP($C517,Favorites!$B:$R,2+I$1,FALSE),"---")</f>
        <v>---</v>
      </c>
      <c r="J517" s="74" t="str">
        <f>IFERROR(VLOOKUP($C517,Favorites!$B:$R,2+J$1,FALSE),"---")</f>
        <v>---</v>
      </c>
      <c r="K517" s="74" t="str">
        <f>IFERROR(VLOOKUP($C517,Favorites!$B:$R,2+K$1,FALSE),"---")</f>
        <v>---</v>
      </c>
      <c r="L517" s="74" t="str">
        <f>IFERROR(VLOOKUP($C517,Favorites!$B:$R,2+L$1,FALSE),"---")</f>
        <v>---</v>
      </c>
      <c r="M517" s="74" t="str">
        <f>IFERROR(VLOOKUP($C517,Favorites!$B:$R,2+M$1,FALSE),"---")</f>
        <v>---</v>
      </c>
      <c r="N517" s="74" t="str">
        <f>IFERROR(VLOOKUP($C517,Favorites!$B:$R,2+N$1,FALSE),"---")</f>
        <v>---</v>
      </c>
      <c r="O517" s="74" t="str">
        <f>IFERROR(VLOOKUP($C517,Favorites!$B:$R,2+O$1,FALSE),"---")</f>
        <v>---</v>
      </c>
      <c r="P517" s="74" t="str">
        <f>IFERROR(VLOOKUP($C517,Favorites!$B:$R,2+P$1,FALSE),"---")</f>
        <v>---</v>
      </c>
      <c r="Q517" s="74" t="str">
        <f>IFERROR(VLOOKUP($C517,Favorites!$B:$R,2+Q$1,FALSE),"---")</f>
        <v>---</v>
      </c>
      <c r="R517" s="74" t="str">
        <f>IFERROR(VLOOKUP($C517,Favorites!$B:$R,2+R$1,FALSE),"---")</f>
        <v>---</v>
      </c>
      <c r="S517" s="53" t="s">
        <v>1583</v>
      </c>
      <c r="T517" t="str">
        <f t="shared" si="8"/>
        <v>---------------------------------------------</v>
      </c>
    </row>
    <row r="518" spans="2:20" x14ac:dyDescent="0.2">
      <c r="B518" s="53" t="str">
        <f>VLOOKUP(C518,Mon!A:B,2,FALSE)</f>
        <v>WINDTiana</v>
      </c>
      <c r="C518" s="48" t="s">
        <v>272</v>
      </c>
      <c r="D518" s="74" t="str">
        <f>IFERROR(VLOOKUP($C518,Favorites!$B:$R,2+D$1,FALSE),"---")</f>
        <v>---</v>
      </c>
      <c r="E518" s="74" t="str">
        <f>IFERROR(VLOOKUP($C518,Favorites!$B:$R,2+E$1,FALSE),"---")</f>
        <v>---</v>
      </c>
      <c r="F518" s="74" t="str">
        <f>IFERROR(VLOOKUP($C518,Favorites!$B:$R,2+F$1,FALSE),"---")</f>
        <v>---</v>
      </c>
      <c r="G518" s="74" t="str">
        <f>IFERROR(VLOOKUP($C518,Favorites!$B:$R,2+G$1,FALSE),"---")</f>
        <v>---</v>
      </c>
      <c r="H518" s="74" t="str">
        <f>IFERROR(VLOOKUP($C518,Favorites!$B:$R,2+H$1,FALSE),"---")</f>
        <v>---</v>
      </c>
      <c r="I518" s="74" t="str">
        <f>IFERROR(VLOOKUP($C518,Favorites!$B:$R,2+I$1,FALSE),"---")</f>
        <v>---</v>
      </c>
      <c r="J518" s="74" t="str">
        <f>IFERROR(VLOOKUP($C518,Favorites!$B:$R,2+J$1,FALSE),"---")</f>
        <v>---</v>
      </c>
      <c r="K518" s="74" t="str">
        <f>IFERROR(VLOOKUP($C518,Favorites!$B:$R,2+K$1,FALSE),"---")</f>
        <v>---</v>
      </c>
      <c r="L518" s="74" t="str">
        <f>IFERROR(VLOOKUP($C518,Favorites!$B:$R,2+L$1,FALSE),"---")</f>
        <v>---</v>
      </c>
      <c r="M518" s="74" t="str">
        <f>IFERROR(VLOOKUP($C518,Favorites!$B:$R,2+M$1,FALSE),"---")</f>
        <v>---</v>
      </c>
      <c r="N518" s="74" t="str">
        <f>IFERROR(VLOOKUP($C518,Favorites!$B:$R,2+N$1,FALSE),"---")</f>
        <v>---</v>
      </c>
      <c r="O518" s="74" t="str">
        <f>IFERROR(VLOOKUP($C518,Favorites!$B:$R,2+O$1,FALSE),"---")</f>
        <v>---</v>
      </c>
      <c r="P518" s="74" t="str">
        <f>IFERROR(VLOOKUP($C518,Favorites!$B:$R,2+P$1,FALSE),"---")</f>
        <v>---</v>
      </c>
      <c r="Q518" s="74" t="str">
        <f>IFERROR(VLOOKUP($C518,Favorites!$B:$R,2+Q$1,FALSE),"---")</f>
        <v>---</v>
      </c>
      <c r="R518" s="74" t="str">
        <f>IFERROR(VLOOKUP($C518,Favorites!$B:$R,2+R$1,FALSE),"---")</f>
        <v>---</v>
      </c>
      <c r="S518" s="53" t="s">
        <v>1583</v>
      </c>
      <c r="T518" t="str">
        <f t="shared" si="8"/>
        <v>---------------------------------------------</v>
      </c>
    </row>
    <row r="519" spans="2:20" x14ac:dyDescent="0.2">
      <c r="B519" s="53" t="str">
        <f>VLOOKUP(C519,Mon!A:B,2,FALSE)</f>
        <v>LIGHTTien Qin</v>
      </c>
      <c r="C519" s="48" t="s">
        <v>645</v>
      </c>
      <c r="D519" s="74" t="str">
        <f>IFERROR(VLOOKUP($C519,Favorites!$B:$R,2+D$1,FALSE),"---")</f>
        <v>---</v>
      </c>
      <c r="E519" s="74" t="str">
        <f>IFERROR(VLOOKUP($C519,Favorites!$B:$R,2+E$1,FALSE),"---")</f>
        <v>---</v>
      </c>
      <c r="F519" s="74" t="str">
        <f>IFERROR(VLOOKUP($C519,Favorites!$B:$R,2+F$1,FALSE),"---")</f>
        <v>---</v>
      </c>
      <c r="G519" s="74" t="str">
        <f>IFERROR(VLOOKUP($C519,Favorites!$B:$R,2+G$1,FALSE),"---")</f>
        <v>---</v>
      </c>
      <c r="H519" s="74" t="str">
        <f>IFERROR(VLOOKUP($C519,Favorites!$B:$R,2+H$1,FALSE),"---")</f>
        <v>---</v>
      </c>
      <c r="I519" s="74" t="str">
        <f>IFERROR(VLOOKUP($C519,Favorites!$B:$R,2+I$1,FALSE),"---")</f>
        <v>---</v>
      </c>
      <c r="J519" s="74" t="str">
        <f>IFERROR(VLOOKUP($C519,Favorites!$B:$R,2+J$1,FALSE),"---")</f>
        <v>---</v>
      </c>
      <c r="K519" s="74" t="str">
        <f>IFERROR(VLOOKUP($C519,Favorites!$B:$R,2+K$1,FALSE),"---")</f>
        <v>---</v>
      </c>
      <c r="L519" s="74" t="str">
        <f>IFERROR(VLOOKUP($C519,Favorites!$B:$R,2+L$1,FALSE),"---")</f>
        <v>---</v>
      </c>
      <c r="M519" s="74" t="str">
        <f>IFERROR(VLOOKUP($C519,Favorites!$B:$R,2+M$1,FALSE),"---")</f>
        <v>---</v>
      </c>
      <c r="N519" s="74" t="str">
        <f>IFERROR(VLOOKUP($C519,Favorites!$B:$R,2+N$1,FALSE),"---")</f>
        <v>---</v>
      </c>
      <c r="O519" s="74" t="str">
        <f>IFERROR(VLOOKUP($C519,Favorites!$B:$R,2+O$1,FALSE),"---")</f>
        <v>---</v>
      </c>
      <c r="P519" s="74" t="str">
        <f>IFERROR(VLOOKUP($C519,Favorites!$B:$R,2+P$1,FALSE),"---")</f>
        <v>---</v>
      </c>
      <c r="Q519" s="74" t="str">
        <f>IFERROR(VLOOKUP($C519,Favorites!$B:$R,2+Q$1,FALSE),"---")</f>
        <v>---</v>
      </c>
      <c r="R519" s="74" t="str">
        <f>IFERROR(VLOOKUP($C519,Favorites!$B:$R,2+R$1,FALSE),"---")</f>
        <v>---</v>
      </c>
      <c r="S519" s="53" t="s">
        <v>1583</v>
      </c>
      <c r="T519" t="str">
        <f t="shared" si="8"/>
        <v>---------------------------------------------</v>
      </c>
    </row>
    <row r="520" spans="2:20" x14ac:dyDescent="0.2">
      <c r="B520" s="53" t="str">
        <f>VLOOKUP(C520,Mon!A:B,2,FALSE)</f>
        <v>DARKTilasha</v>
      </c>
      <c r="C520" s="48" t="s">
        <v>548</v>
      </c>
      <c r="D520" s="74" t="str">
        <f>IFERROR(VLOOKUP($C520,Favorites!$B:$R,2+D$1,FALSE),"---")</f>
        <v>---</v>
      </c>
      <c r="E520" s="74" t="str">
        <f>IFERROR(VLOOKUP($C520,Favorites!$B:$R,2+E$1,FALSE),"---")</f>
        <v>---</v>
      </c>
      <c r="F520" s="74" t="str">
        <f>IFERROR(VLOOKUP($C520,Favorites!$B:$R,2+F$1,FALSE),"---")</f>
        <v>---</v>
      </c>
      <c r="G520" s="74" t="str">
        <f>IFERROR(VLOOKUP($C520,Favorites!$B:$R,2+G$1,FALSE),"---")</f>
        <v>---</v>
      </c>
      <c r="H520" s="74" t="str">
        <f>IFERROR(VLOOKUP($C520,Favorites!$B:$R,2+H$1,FALSE),"---")</f>
        <v>---</v>
      </c>
      <c r="I520" s="74" t="str">
        <f>IFERROR(VLOOKUP($C520,Favorites!$B:$R,2+I$1,FALSE),"---")</f>
        <v>---</v>
      </c>
      <c r="J520" s="74" t="str">
        <f>IFERROR(VLOOKUP($C520,Favorites!$B:$R,2+J$1,FALSE),"---")</f>
        <v>---</v>
      </c>
      <c r="K520" s="74" t="str">
        <f>IFERROR(VLOOKUP($C520,Favorites!$B:$R,2+K$1,FALSE),"---")</f>
        <v>---</v>
      </c>
      <c r="L520" s="74" t="str">
        <f>IFERROR(VLOOKUP($C520,Favorites!$B:$R,2+L$1,FALSE),"---")</f>
        <v>---</v>
      </c>
      <c r="M520" s="74" t="str">
        <f>IFERROR(VLOOKUP($C520,Favorites!$B:$R,2+M$1,FALSE),"---")</f>
        <v>---</v>
      </c>
      <c r="N520" s="74" t="str">
        <f>IFERROR(VLOOKUP($C520,Favorites!$B:$R,2+N$1,FALSE),"---")</f>
        <v>---</v>
      </c>
      <c r="O520" s="74" t="str">
        <f>IFERROR(VLOOKUP($C520,Favorites!$B:$R,2+O$1,FALSE),"---")</f>
        <v>---</v>
      </c>
      <c r="P520" s="74" t="str">
        <f>IFERROR(VLOOKUP($C520,Favorites!$B:$R,2+P$1,FALSE),"---")</f>
        <v>---</v>
      </c>
      <c r="Q520" s="74" t="str">
        <f>IFERROR(VLOOKUP($C520,Favorites!$B:$R,2+Q$1,FALSE),"---")</f>
        <v>---</v>
      </c>
      <c r="R520" s="74" t="str">
        <f>IFERROR(VLOOKUP($C520,Favorites!$B:$R,2+R$1,FALSE),"---")</f>
        <v>---</v>
      </c>
      <c r="S520" s="53" t="s">
        <v>1583</v>
      </c>
      <c r="T520" t="str">
        <f t="shared" si="8"/>
        <v>---------------------------------------------</v>
      </c>
    </row>
    <row r="521" spans="2:20" x14ac:dyDescent="0.2">
      <c r="B521" s="53" t="str">
        <f>VLOOKUP(C521,Mon!A:B,2,FALSE)</f>
        <v>WATERToma</v>
      </c>
      <c r="C521" s="48" t="s">
        <v>610</v>
      </c>
      <c r="D521" s="74" t="str">
        <f>IFERROR(VLOOKUP($C521,Favorites!$B:$R,2+D$1,FALSE),"---")</f>
        <v>---</v>
      </c>
      <c r="E521" s="74" t="str">
        <f>IFERROR(VLOOKUP($C521,Favorites!$B:$R,2+E$1,FALSE),"---")</f>
        <v>---</v>
      </c>
      <c r="F521" s="74" t="str">
        <f>IFERROR(VLOOKUP($C521,Favorites!$B:$R,2+F$1,FALSE),"---")</f>
        <v>---</v>
      </c>
      <c r="G521" s="74" t="str">
        <f>IFERROR(VLOOKUP($C521,Favorites!$B:$R,2+G$1,FALSE),"---")</f>
        <v>---</v>
      </c>
      <c r="H521" s="74" t="str">
        <f>IFERROR(VLOOKUP($C521,Favorites!$B:$R,2+H$1,FALSE),"---")</f>
        <v>---</v>
      </c>
      <c r="I521" s="74" t="str">
        <f>IFERROR(VLOOKUP($C521,Favorites!$B:$R,2+I$1,FALSE),"---")</f>
        <v>---</v>
      </c>
      <c r="J521" s="74" t="str">
        <f>IFERROR(VLOOKUP($C521,Favorites!$B:$R,2+J$1,FALSE),"---")</f>
        <v>---</v>
      </c>
      <c r="K521" s="74" t="str">
        <f>IFERROR(VLOOKUP($C521,Favorites!$B:$R,2+K$1,FALSE),"---")</f>
        <v>---</v>
      </c>
      <c r="L521" s="74" t="str">
        <f>IFERROR(VLOOKUP($C521,Favorites!$B:$R,2+L$1,FALSE),"---")</f>
        <v>---</v>
      </c>
      <c r="M521" s="74" t="str">
        <f>IFERROR(VLOOKUP($C521,Favorites!$B:$R,2+M$1,FALSE),"---")</f>
        <v>---</v>
      </c>
      <c r="N521" s="74" t="str">
        <f>IFERROR(VLOOKUP($C521,Favorites!$B:$R,2+N$1,FALSE),"---")</f>
        <v>---</v>
      </c>
      <c r="O521" s="74" t="str">
        <f>IFERROR(VLOOKUP($C521,Favorites!$B:$R,2+O$1,FALSE),"---")</f>
        <v>---</v>
      </c>
      <c r="P521" s="74" t="str">
        <f>IFERROR(VLOOKUP($C521,Favorites!$B:$R,2+P$1,FALSE),"---")</f>
        <v>---</v>
      </c>
      <c r="Q521" s="74" t="str">
        <f>IFERROR(VLOOKUP($C521,Favorites!$B:$R,2+Q$1,FALSE),"---")</f>
        <v>---</v>
      </c>
      <c r="R521" s="74" t="str">
        <f>IFERROR(VLOOKUP($C521,Favorites!$B:$R,2+R$1,FALSE),"---")</f>
        <v>---</v>
      </c>
      <c r="S521" s="53" t="s">
        <v>1583</v>
      </c>
      <c r="T521" t="str">
        <f t="shared" si="8"/>
        <v>---------------------------------------------</v>
      </c>
    </row>
    <row r="522" spans="2:20" x14ac:dyDescent="0.2">
      <c r="B522" s="53" t="str">
        <f>VLOOKUP(C522,Mon!A:B,2,FALSE)</f>
        <v>LIGHTTosi</v>
      </c>
      <c r="C522" s="48" t="s">
        <v>816</v>
      </c>
      <c r="D522" s="74" t="str">
        <f>IFERROR(VLOOKUP($C522,Favorites!$B:$R,2+D$1,FALSE),"---")</f>
        <v>---</v>
      </c>
      <c r="E522" s="74" t="str">
        <f>IFERROR(VLOOKUP($C522,Favorites!$B:$R,2+E$1,FALSE),"---")</f>
        <v>---</v>
      </c>
      <c r="F522" s="74" t="str">
        <f>IFERROR(VLOOKUP($C522,Favorites!$B:$R,2+F$1,FALSE),"---")</f>
        <v>---</v>
      </c>
      <c r="G522" s="74" t="str">
        <f>IFERROR(VLOOKUP($C522,Favorites!$B:$R,2+G$1,FALSE),"---")</f>
        <v>---</v>
      </c>
      <c r="H522" s="74" t="str">
        <f>IFERROR(VLOOKUP($C522,Favorites!$B:$R,2+H$1,FALSE),"---")</f>
        <v>---</v>
      </c>
      <c r="I522" s="74" t="str">
        <f>IFERROR(VLOOKUP($C522,Favorites!$B:$R,2+I$1,FALSE),"---")</f>
        <v>---</v>
      </c>
      <c r="J522" s="74" t="str">
        <f>IFERROR(VLOOKUP($C522,Favorites!$B:$R,2+J$1,FALSE),"---")</f>
        <v>---</v>
      </c>
      <c r="K522" s="74" t="str">
        <f>IFERROR(VLOOKUP($C522,Favorites!$B:$R,2+K$1,FALSE),"---")</f>
        <v>---</v>
      </c>
      <c r="L522" s="74" t="str">
        <f>IFERROR(VLOOKUP($C522,Favorites!$B:$R,2+L$1,FALSE),"---")</f>
        <v>---</v>
      </c>
      <c r="M522" s="74" t="str">
        <f>IFERROR(VLOOKUP($C522,Favorites!$B:$R,2+M$1,FALSE),"---")</f>
        <v>---</v>
      </c>
      <c r="N522" s="74" t="str">
        <f>IFERROR(VLOOKUP($C522,Favorites!$B:$R,2+N$1,FALSE),"---")</f>
        <v>---</v>
      </c>
      <c r="O522" s="74" t="str">
        <f>IFERROR(VLOOKUP($C522,Favorites!$B:$R,2+O$1,FALSE),"---")</f>
        <v>---</v>
      </c>
      <c r="P522" s="74" t="str">
        <f>IFERROR(VLOOKUP($C522,Favorites!$B:$R,2+P$1,FALSE),"---")</f>
        <v>---</v>
      </c>
      <c r="Q522" s="74" t="str">
        <f>IFERROR(VLOOKUP($C522,Favorites!$B:$R,2+Q$1,FALSE),"---")</f>
        <v>---</v>
      </c>
      <c r="R522" s="74" t="str">
        <f>IFERROR(VLOOKUP($C522,Favorites!$B:$R,2+R$1,FALSE),"---")</f>
        <v>---</v>
      </c>
      <c r="S522" s="53" t="s">
        <v>1583</v>
      </c>
      <c r="T522" t="str">
        <f t="shared" si="8"/>
        <v>---------------------------------------------</v>
      </c>
    </row>
    <row r="523" spans="2:20" x14ac:dyDescent="0.2">
      <c r="B523" s="53" t="str">
        <f>VLOOKUP(C523,Mon!A:B,2,FALSE)</f>
        <v>WATERTractor</v>
      </c>
      <c r="C523" s="48" t="s">
        <v>570</v>
      </c>
      <c r="D523" s="74" t="str">
        <f>IFERROR(VLOOKUP($C523,Favorites!$B:$R,2+D$1,FALSE),"---")</f>
        <v>---</v>
      </c>
      <c r="E523" s="74" t="str">
        <f>IFERROR(VLOOKUP($C523,Favorites!$B:$R,2+E$1,FALSE),"---")</f>
        <v>---</v>
      </c>
      <c r="F523" s="74" t="str">
        <f>IFERROR(VLOOKUP($C523,Favorites!$B:$R,2+F$1,FALSE),"---")</f>
        <v>---</v>
      </c>
      <c r="G523" s="74" t="str">
        <f>IFERROR(VLOOKUP($C523,Favorites!$B:$R,2+G$1,FALSE),"---")</f>
        <v>---</v>
      </c>
      <c r="H523" s="74" t="str">
        <f>IFERROR(VLOOKUP($C523,Favorites!$B:$R,2+H$1,FALSE),"---")</f>
        <v>---</v>
      </c>
      <c r="I523" s="74" t="str">
        <f>IFERROR(VLOOKUP($C523,Favorites!$B:$R,2+I$1,FALSE),"---")</f>
        <v>---</v>
      </c>
      <c r="J523" s="74" t="str">
        <f>IFERROR(VLOOKUP($C523,Favorites!$B:$R,2+J$1,FALSE),"---")</f>
        <v>---</v>
      </c>
      <c r="K523" s="74" t="str">
        <f>IFERROR(VLOOKUP($C523,Favorites!$B:$R,2+K$1,FALSE),"---")</f>
        <v>---</v>
      </c>
      <c r="L523" s="74" t="str">
        <f>IFERROR(VLOOKUP($C523,Favorites!$B:$R,2+L$1,FALSE),"---")</f>
        <v>---</v>
      </c>
      <c r="M523" s="74" t="str">
        <f>IFERROR(VLOOKUP($C523,Favorites!$B:$R,2+M$1,FALSE),"---")</f>
        <v>---</v>
      </c>
      <c r="N523" s="74" t="str">
        <f>IFERROR(VLOOKUP($C523,Favorites!$B:$R,2+N$1,FALSE),"---")</f>
        <v>---</v>
      </c>
      <c r="O523" s="74" t="str">
        <f>IFERROR(VLOOKUP($C523,Favorites!$B:$R,2+O$1,FALSE),"---")</f>
        <v>---</v>
      </c>
      <c r="P523" s="74" t="str">
        <f>IFERROR(VLOOKUP($C523,Favorites!$B:$R,2+P$1,FALSE),"---")</f>
        <v>---</v>
      </c>
      <c r="Q523" s="74" t="str">
        <f>IFERROR(VLOOKUP($C523,Favorites!$B:$R,2+Q$1,FALSE),"---")</f>
        <v>---</v>
      </c>
      <c r="R523" s="74" t="str">
        <f>IFERROR(VLOOKUP($C523,Favorites!$B:$R,2+R$1,FALSE),"---")</f>
        <v>---</v>
      </c>
      <c r="S523" s="53" t="s">
        <v>1583</v>
      </c>
      <c r="T523" t="str">
        <f t="shared" si="8"/>
        <v>---------------------------------------------</v>
      </c>
    </row>
    <row r="524" spans="2:20" x14ac:dyDescent="0.2">
      <c r="B524" s="53" t="str">
        <f>VLOOKUP(C524,Mon!A:B,2,FALSE)</f>
        <v>DARKTrasar</v>
      </c>
      <c r="C524" s="48" t="s">
        <v>105</v>
      </c>
      <c r="D524" s="74" t="str">
        <f>IFERROR(VLOOKUP($C524,Favorites!$B:$R,2+D$1,FALSE),"---")</f>
        <v>---</v>
      </c>
      <c r="E524" s="74" t="str">
        <f>IFERROR(VLOOKUP($C524,Favorites!$B:$R,2+E$1,FALSE),"---")</f>
        <v>---</v>
      </c>
      <c r="F524" s="74" t="str">
        <f>IFERROR(VLOOKUP($C524,Favorites!$B:$R,2+F$1,FALSE),"---")</f>
        <v>---</v>
      </c>
      <c r="G524" s="74" t="str">
        <f>IFERROR(VLOOKUP($C524,Favorites!$B:$R,2+G$1,FALSE),"---")</f>
        <v>---</v>
      </c>
      <c r="H524" s="74" t="str">
        <f>IFERROR(VLOOKUP($C524,Favorites!$B:$R,2+H$1,FALSE),"---")</f>
        <v>---</v>
      </c>
      <c r="I524" s="74" t="str">
        <f>IFERROR(VLOOKUP($C524,Favorites!$B:$R,2+I$1,FALSE),"---")</f>
        <v>---</v>
      </c>
      <c r="J524" s="74" t="str">
        <f>IFERROR(VLOOKUP($C524,Favorites!$B:$R,2+J$1,FALSE),"---")</f>
        <v>---</v>
      </c>
      <c r="K524" s="74" t="str">
        <f>IFERROR(VLOOKUP($C524,Favorites!$B:$R,2+K$1,FALSE),"---")</f>
        <v>---</v>
      </c>
      <c r="L524" s="74" t="str">
        <f>IFERROR(VLOOKUP($C524,Favorites!$B:$R,2+L$1,FALSE),"---")</f>
        <v>---</v>
      </c>
      <c r="M524" s="74" t="str">
        <f>IFERROR(VLOOKUP($C524,Favorites!$B:$R,2+M$1,FALSE),"---")</f>
        <v>---</v>
      </c>
      <c r="N524" s="74" t="str">
        <f>IFERROR(VLOOKUP($C524,Favorites!$B:$R,2+N$1,FALSE),"---")</f>
        <v>---</v>
      </c>
      <c r="O524" s="74" t="str">
        <f>IFERROR(VLOOKUP($C524,Favorites!$B:$R,2+O$1,FALSE),"---")</f>
        <v>---</v>
      </c>
      <c r="P524" s="74" t="str">
        <f>IFERROR(VLOOKUP($C524,Favorites!$B:$R,2+P$1,FALSE),"---")</f>
        <v>---</v>
      </c>
      <c r="Q524" s="74" t="str">
        <f>IFERROR(VLOOKUP($C524,Favorites!$B:$R,2+Q$1,FALSE),"---")</f>
        <v>---</v>
      </c>
      <c r="R524" s="74" t="str">
        <f>IFERROR(VLOOKUP($C524,Favorites!$B:$R,2+R$1,FALSE),"---")</f>
        <v>---</v>
      </c>
      <c r="S524" s="53" t="s">
        <v>1583</v>
      </c>
      <c r="T524" t="str">
        <f t="shared" si="8"/>
        <v>---------------------------------------------</v>
      </c>
    </row>
    <row r="525" spans="2:20" x14ac:dyDescent="0.2">
      <c r="B525" s="53" t="str">
        <f>VLOOKUP(C525,Mon!A:B,2,FALSE)</f>
        <v>FIRETrevor</v>
      </c>
      <c r="C525" s="48" t="s">
        <v>401</v>
      </c>
      <c r="D525" s="74" t="str">
        <f>IFERROR(VLOOKUP($C525,Favorites!$B:$R,2+D$1,FALSE),"---")</f>
        <v>---</v>
      </c>
      <c r="E525" s="74" t="str">
        <f>IFERROR(VLOOKUP($C525,Favorites!$B:$R,2+E$1,FALSE),"---")</f>
        <v>---</v>
      </c>
      <c r="F525" s="74" t="str">
        <f>IFERROR(VLOOKUP($C525,Favorites!$B:$R,2+F$1,FALSE),"---")</f>
        <v>---</v>
      </c>
      <c r="G525" s="74" t="str">
        <f>IFERROR(VLOOKUP($C525,Favorites!$B:$R,2+G$1,FALSE),"---")</f>
        <v>---</v>
      </c>
      <c r="H525" s="74" t="str">
        <f>IFERROR(VLOOKUP($C525,Favorites!$B:$R,2+H$1,FALSE),"---")</f>
        <v>---</v>
      </c>
      <c r="I525" s="74" t="str">
        <f>IFERROR(VLOOKUP($C525,Favorites!$B:$R,2+I$1,FALSE),"---")</f>
        <v>---</v>
      </c>
      <c r="J525" s="74" t="str">
        <f>IFERROR(VLOOKUP($C525,Favorites!$B:$R,2+J$1,FALSE),"---")</f>
        <v>---</v>
      </c>
      <c r="K525" s="74" t="str">
        <f>IFERROR(VLOOKUP($C525,Favorites!$B:$R,2+K$1,FALSE),"---")</f>
        <v>---</v>
      </c>
      <c r="L525" s="74" t="str">
        <f>IFERROR(VLOOKUP($C525,Favorites!$B:$R,2+L$1,FALSE),"---")</f>
        <v>---</v>
      </c>
      <c r="M525" s="74" t="str">
        <f>IFERROR(VLOOKUP($C525,Favorites!$B:$R,2+M$1,FALSE),"---")</f>
        <v>---</v>
      </c>
      <c r="N525" s="74" t="str">
        <f>IFERROR(VLOOKUP($C525,Favorites!$B:$R,2+N$1,FALSE),"---")</f>
        <v>---</v>
      </c>
      <c r="O525" s="74" t="str">
        <f>IFERROR(VLOOKUP($C525,Favorites!$B:$R,2+O$1,FALSE),"---")</f>
        <v>---</v>
      </c>
      <c r="P525" s="74" t="str">
        <f>IFERROR(VLOOKUP($C525,Favorites!$B:$R,2+P$1,FALSE),"---")</f>
        <v>---</v>
      </c>
      <c r="Q525" s="74" t="str">
        <f>IFERROR(VLOOKUP($C525,Favorites!$B:$R,2+Q$1,FALSE),"---")</f>
        <v>---</v>
      </c>
      <c r="R525" s="74" t="str">
        <f>IFERROR(VLOOKUP($C525,Favorites!$B:$R,2+R$1,FALSE),"---")</f>
        <v>---</v>
      </c>
      <c r="S525" s="53" t="s">
        <v>1583</v>
      </c>
      <c r="T525" t="str">
        <f t="shared" si="8"/>
        <v>---------------------------------------------</v>
      </c>
    </row>
    <row r="526" spans="2:20" x14ac:dyDescent="0.2">
      <c r="B526" s="53" t="str">
        <f>VLOOKUP(C526,Mon!A:B,2,FALSE)</f>
        <v>WINDTriana</v>
      </c>
      <c r="C526" s="48" t="s">
        <v>213</v>
      </c>
      <c r="D526" s="74" t="str">
        <f>IFERROR(VLOOKUP($C526,Favorites!$B:$R,2+D$1,FALSE),"---")</f>
        <v>---</v>
      </c>
      <c r="E526" s="74" t="str">
        <f>IFERROR(VLOOKUP($C526,Favorites!$B:$R,2+E$1,FALSE),"---")</f>
        <v>---</v>
      </c>
      <c r="F526" s="74" t="str">
        <f>IFERROR(VLOOKUP($C526,Favorites!$B:$R,2+F$1,FALSE),"---")</f>
        <v>---</v>
      </c>
      <c r="G526" s="74" t="str">
        <f>IFERROR(VLOOKUP($C526,Favorites!$B:$R,2+G$1,FALSE),"---")</f>
        <v>---</v>
      </c>
      <c r="H526" s="74" t="str">
        <f>IFERROR(VLOOKUP($C526,Favorites!$B:$R,2+H$1,FALSE),"---")</f>
        <v>---</v>
      </c>
      <c r="I526" s="74" t="str">
        <f>IFERROR(VLOOKUP($C526,Favorites!$B:$R,2+I$1,FALSE),"---")</f>
        <v>---</v>
      </c>
      <c r="J526" s="74" t="str">
        <f>IFERROR(VLOOKUP($C526,Favorites!$B:$R,2+J$1,FALSE),"---")</f>
        <v>---</v>
      </c>
      <c r="K526" s="74" t="str">
        <f>IFERROR(VLOOKUP($C526,Favorites!$B:$R,2+K$1,FALSE),"---")</f>
        <v>---</v>
      </c>
      <c r="L526" s="74" t="str">
        <f>IFERROR(VLOOKUP($C526,Favorites!$B:$R,2+L$1,FALSE),"---")</f>
        <v>---</v>
      </c>
      <c r="M526" s="74" t="str">
        <f>IFERROR(VLOOKUP($C526,Favorites!$B:$R,2+M$1,FALSE),"---")</f>
        <v>---</v>
      </c>
      <c r="N526" s="74" t="str">
        <f>IFERROR(VLOOKUP($C526,Favorites!$B:$R,2+N$1,FALSE),"---")</f>
        <v>---</v>
      </c>
      <c r="O526" s="74" t="str">
        <f>IFERROR(VLOOKUP($C526,Favorites!$B:$R,2+O$1,FALSE),"---")</f>
        <v>---</v>
      </c>
      <c r="P526" s="74" t="str">
        <f>IFERROR(VLOOKUP($C526,Favorites!$B:$R,2+P$1,FALSE),"---")</f>
        <v>---</v>
      </c>
      <c r="Q526" s="74" t="str">
        <f>IFERROR(VLOOKUP($C526,Favorites!$B:$R,2+Q$1,FALSE),"---")</f>
        <v>---</v>
      </c>
      <c r="R526" s="74" t="str">
        <f>IFERROR(VLOOKUP($C526,Favorites!$B:$R,2+R$1,FALSE),"---")</f>
        <v>---</v>
      </c>
      <c r="S526" s="53" t="s">
        <v>1583</v>
      </c>
      <c r="T526" t="str">
        <f t="shared" si="8"/>
        <v>---------------------------------------------</v>
      </c>
    </row>
    <row r="527" spans="2:20" x14ac:dyDescent="0.2">
      <c r="B527" s="53" t="str">
        <f>VLOOKUP(C527,Mon!A:B,2,FALSE)</f>
        <v>DARKTrinity</v>
      </c>
      <c r="C527" s="48" t="s">
        <v>368</v>
      </c>
      <c r="D527" s="74" t="str">
        <f>IFERROR(VLOOKUP($C527,Favorites!$B:$R,2+D$1,FALSE),"---")</f>
        <v>---</v>
      </c>
      <c r="E527" s="74" t="str">
        <f>IFERROR(VLOOKUP($C527,Favorites!$B:$R,2+E$1,FALSE),"---")</f>
        <v>---</v>
      </c>
      <c r="F527" s="74" t="str">
        <f>IFERROR(VLOOKUP($C527,Favorites!$B:$R,2+F$1,FALSE),"---")</f>
        <v>---</v>
      </c>
      <c r="G527" s="74" t="str">
        <f>IFERROR(VLOOKUP($C527,Favorites!$B:$R,2+G$1,FALSE),"---")</f>
        <v>---</v>
      </c>
      <c r="H527" s="74" t="str">
        <f>IFERROR(VLOOKUP($C527,Favorites!$B:$R,2+H$1,FALSE),"---")</f>
        <v>---</v>
      </c>
      <c r="I527" s="74" t="str">
        <f>IFERROR(VLOOKUP($C527,Favorites!$B:$R,2+I$1,FALSE),"---")</f>
        <v>---</v>
      </c>
      <c r="J527" s="74" t="str">
        <f>IFERROR(VLOOKUP($C527,Favorites!$B:$R,2+J$1,FALSE),"---")</f>
        <v>---</v>
      </c>
      <c r="K527" s="74" t="str">
        <f>IFERROR(VLOOKUP($C527,Favorites!$B:$R,2+K$1,FALSE),"---")</f>
        <v>---</v>
      </c>
      <c r="L527" s="74" t="str">
        <f>IFERROR(VLOOKUP($C527,Favorites!$B:$R,2+L$1,FALSE),"---")</f>
        <v>---</v>
      </c>
      <c r="M527" s="74" t="str">
        <f>IFERROR(VLOOKUP($C527,Favorites!$B:$R,2+M$1,FALSE),"---")</f>
        <v>---</v>
      </c>
      <c r="N527" s="74" t="str">
        <f>IFERROR(VLOOKUP($C527,Favorites!$B:$R,2+N$1,FALSE),"---")</f>
        <v>---</v>
      </c>
      <c r="O527" s="74" t="str">
        <f>IFERROR(VLOOKUP($C527,Favorites!$B:$R,2+O$1,FALSE),"---")</f>
        <v>---</v>
      </c>
      <c r="P527" s="74" t="str">
        <f>IFERROR(VLOOKUP($C527,Favorites!$B:$R,2+P$1,FALSE),"---")</f>
        <v>---</v>
      </c>
      <c r="Q527" s="74" t="str">
        <f>IFERROR(VLOOKUP($C527,Favorites!$B:$R,2+Q$1,FALSE),"---")</f>
        <v>---</v>
      </c>
      <c r="R527" s="74" t="str">
        <f>IFERROR(VLOOKUP($C527,Favorites!$B:$R,2+R$1,FALSE),"---")</f>
        <v>---</v>
      </c>
      <c r="S527" s="53" t="s">
        <v>1583</v>
      </c>
      <c r="T527" t="str">
        <f t="shared" si="8"/>
        <v>---------------------------------------------</v>
      </c>
    </row>
    <row r="528" spans="2:20" x14ac:dyDescent="0.2">
      <c r="B528" s="53" t="str">
        <f>VLOOKUP(C528,Mon!A:B,2,FALSE)</f>
        <v>WINDTriton</v>
      </c>
      <c r="C528" s="48" t="s">
        <v>257</v>
      </c>
      <c r="D528" s="74" t="str">
        <f>IFERROR(VLOOKUP($C528,Favorites!$B:$R,2+D$1,FALSE),"---")</f>
        <v>---</v>
      </c>
      <c r="E528" s="74" t="str">
        <f>IFERROR(VLOOKUP($C528,Favorites!$B:$R,2+E$1,FALSE),"---")</f>
        <v>---</v>
      </c>
      <c r="F528" s="74" t="str">
        <f>IFERROR(VLOOKUP($C528,Favorites!$B:$R,2+F$1,FALSE),"---")</f>
        <v>---</v>
      </c>
      <c r="G528" s="74" t="str">
        <f>IFERROR(VLOOKUP($C528,Favorites!$B:$R,2+G$1,FALSE),"---")</f>
        <v>---</v>
      </c>
      <c r="H528" s="74" t="str">
        <f>IFERROR(VLOOKUP($C528,Favorites!$B:$R,2+H$1,FALSE),"---")</f>
        <v>---</v>
      </c>
      <c r="I528" s="74" t="str">
        <f>IFERROR(VLOOKUP($C528,Favorites!$B:$R,2+I$1,FALSE),"---")</f>
        <v>---</v>
      </c>
      <c r="J528" s="74" t="str">
        <f>IFERROR(VLOOKUP($C528,Favorites!$B:$R,2+J$1,FALSE),"---")</f>
        <v>---</v>
      </c>
      <c r="K528" s="74" t="str">
        <f>IFERROR(VLOOKUP($C528,Favorites!$B:$R,2+K$1,FALSE),"---")</f>
        <v>---</v>
      </c>
      <c r="L528" s="74" t="str">
        <f>IFERROR(VLOOKUP($C528,Favorites!$B:$R,2+L$1,FALSE),"---")</f>
        <v>---</v>
      </c>
      <c r="M528" s="74" t="str">
        <f>IFERROR(VLOOKUP($C528,Favorites!$B:$R,2+M$1,FALSE),"---")</f>
        <v>---</v>
      </c>
      <c r="N528" s="74" t="str">
        <f>IFERROR(VLOOKUP($C528,Favorites!$B:$R,2+N$1,FALSE),"---")</f>
        <v>---</v>
      </c>
      <c r="O528" s="74" t="str">
        <f>IFERROR(VLOOKUP($C528,Favorites!$B:$R,2+O$1,FALSE),"---")</f>
        <v>---</v>
      </c>
      <c r="P528" s="74" t="str">
        <f>IFERROR(VLOOKUP($C528,Favorites!$B:$R,2+P$1,FALSE),"---")</f>
        <v>---</v>
      </c>
      <c r="Q528" s="74" t="str">
        <f>IFERROR(VLOOKUP($C528,Favorites!$B:$R,2+Q$1,FALSE),"---")</f>
        <v>---</v>
      </c>
      <c r="R528" s="74" t="str">
        <f>IFERROR(VLOOKUP($C528,Favorites!$B:$R,2+R$1,FALSE),"---")</f>
        <v>---</v>
      </c>
      <c r="S528" s="53" t="s">
        <v>1583</v>
      </c>
      <c r="T528" t="str">
        <f t="shared" si="8"/>
        <v>---------------------------------------------</v>
      </c>
    </row>
    <row r="529" spans="2:20" x14ac:dyDescent="0.2">
      <c r="B529" s="53" t="str">
        <f>VLOOKUP(C529,Mon!A:B,2,FALSE)</f>
        <v>WATERTyron</v>
      </c>
      <c r="C529" s="48" t="s">
        <v>542</v>
      </c>
      <c r="D529" s="74" t="str">
        <f>IFERROR(VLOOKUP($C529,Favorites!$B:$R,2+D$1,FALSE),"---")</f>
        <v>---</v>
      </c>
      <c r="E529" s="74" t="str">
        <f>IFERROR(VLOOKUP($C529,Favorites!$B:$R,2+E$1,FALSE),"---")</f>
        <v>---</v>
      </c>
      <c r="F529" s="74" t="str">
        <f>IFERROR(VLOOKUP($C529,Favorites!$B:$R,2+F$1,FALSE),"---")</f>
        <v>---</v>
      </c>
      <c r="G529" s="74" t="str">
        <f>IFERROR(VLOOKUP($C529,Favorites!$B:$R,2+G$1,FALSE),"---")</f>
        <v>---</v>
      </c>
      <c r="H529" s="74" t="str">
        <f>IFERROR(VLOOKUP($C529,Favorites!$B:$R,2+H$1,FALSE),"---")</f>
        <v>---</v>
      </c>
      <c r="I529" s="74" t="str">
        <f>IFERROR(VLOOKUP($C529,Favorites!$B:$R,2+I$1,FALSE),"---")</f>
        <v>---</v>
      </c>
      <c r="J529" s="74" t="str">
        <f>IFERROR(VLOOKUP($C529,Favorites!$B:$R,2+J$1,FALSE),"---")</f>
        <v>---</v>
      </c>
      <c r="K529" s="74" t="str">
        <f>IFERROR(VLOOKUP($C529,Favorites!$B:$R,2+K$1,FALSE),"---")</f>
        <v>---</v>
      </c>
      <c r="L529" s="74" t="str">
        <f>IFERROR(VLOOKUP($C529,Favorites!$B:$R,2+L$1,FALSE),"---")</f>
        <v>---</v>
      </c>
      <c r="M529" s="74" t="str">
        <f>IFERROR(VLOOKUP($C529,Favorites!$B:$R,2+M$1,FALSE),"---")</f>
        <v>---</v>
      </c>
      <c r="N529" s="74" t="str">
        <f>IFERROR(VLOOKUP($C529,Favorites!$B:$R,2+N$1,FALSE),"---")</f>
        <v>---</v>
      </c>
      <c r="O529" s="74" t="str">
        <f>IFERROR(VLOOKUP($C529,Favorites!$B:$R,2+O$1,FALSE),"---")</f>
        <v>---</v>
      </c>
      <c r="P529" s="74" t="str">
        <f>IFERROR(VLOOKUP($C529,Favorites!$B:$R,2+P$1,FALSE),"---")</f>
        <v>---</v>
      </c>
      <c r="Q529" s="74" t="str">
        <f>IFERROR(VLOOKUP($C529,Favorites!$B:$R,2+Q$1,FALSE),"---")</f>
        <v>---</v>
      </c>
      <c r="R529" s="74" t="str">
        <f>IFERROR(VLOOKUP($C529,Favorites!$B:$R,2+R$1,FALSE),"---")</f>
        <v>---</v>
      </c>
      <c r="S529" s="53" t="s">
        <v>1583</v>
      </c>
      <c r="T529" t="str">
        <f t="shared" si="8"/>
        <v>---------------------------------------------</v>
      </c>
    </row>
    <row r="530" spans="2:20" x14ac:dyDescent="0.2">
      <c r="B530" s="53" t="str">
        <f>VLOOKUP(C530,Mon!A:B,2,FALSE)</f>
        <v>FIREUrsha</v>
      </c>
      <c r="C530" s="48" t="s">
        <v>831</v>
      </c>
      <c r="D530" s="74" t="str">
        <f>IFERROR(VLOOKUP($C530,Favorites!$B:$R,2+D$1,FALSE),"---")</f>
        <v>---</v>
      </c>
      <c r="E530" s="74" t="str">
        <f>IFERROR(VLOOKUP($C530,Favorites!$B:$R,2+E$1,FALSE),"---")</f>
        <v>---</v>
      </c>
      <c r="F530" s="74" t="str">
        <f>IFERROR(VLOOKUP($C530,Favorites!$B:$R,2+F$1,FALSE),"---")</f>
        <v>---</v>
      </c>
      <c r="G530" s="74" t="str">
        <f>IFERROR(VLOOKUP($C530,Favorites!$B:$R,2+G$1,FALSE),"---")</f>
        <v>---</v>
      </c>
      <c r="H530" s="74" t="str">
        <f>IFERROR(VLOOKUP($C530,Favorites!$B:$R,2+H$1,FALSE),"---")</f>
        <v>---</v>
      </c>
      <c r="I530" s="74" t="str">
        <f>IFERROR(VLOOKUP($C530,Favorites!$B:$R,2+I$1,FALSE),"---")</f>
        <v>---</v>
      </c>
      <c r="J530" s="74" t="str">
        <f>IFERROR(VLOOKUP($C530,Favorites!$B:$R,2+J$1,FALSE),"---")</f>
        <v>---</v>
      </c>
      <c r="K530" s="74" t="str">
        <f>IFERROR(VLOOKUP($C530,Favorites!$B:$R,2+K$1,FALSE),"---")</f>
        <v>---</v>
      </c>
      <c r="L530" s="74" t="str">
        <f>IFERROR(VLOOKUP($C530,Favorites!$B:$R,2+L$1,FALSE),"---")</f>
        <v>---</v>
      </c>
      <c r="M530" s="74" t="str">
        <f>IFERROR(VLOOKUP($C530,Favorites!$B:$R,2+M$1,FALSE),"---")</f>
        <v>---</v>
      </c>
      <c r="N530" s="74" t="str">
        <f>IFERROR(VLOOKUP($C530,Favorites!$B:$R,2+N$1,FALSE),"---")</f>
        <v>---</v>
      </c>
      <c r="O530" s="74" t="str">
        <f>IFERROR(VLOOKUP($C530,Favorites!$B:$R,2+O$1,FALSE),"---")</f>
        <v>---</v>
      </c>
      <c r="P530" s="74" t="str">
        <f>IFERROR(VLOOKUP($C530,Favorites!$B:$R,2+P$1,FALSE),"---")</f>
        <v>---</v>
      </c>
      <c r="Q530" s="74" t="str">
        <f>IFERROR(VLOOKUP($C530,Favorites!$B:$R,2+Q$1,FALSE),"---")</f>
        <v>---</v>
      </c>
      <c r="R530" s="74" t="str">
        <f>IFERROR(VLOOKUP($C530,Favorites!$B:$R,2+R$1,FALSE),"---")</f>
        <v>---</v>
      </c>
      <c r="S530" s="53" t="s">
        <v>1583</v>
      </c>
      <c r="T530" t="str">
        <f t="shared" si="8"/>
        <v>---------------------------------------------</v>
      </c>
    </row>
    <row r="531" spans="2:20" x14ac:dyDescent="0.2">
      <c r="B531" s="53" t="str">
        <f>VLOOKUP(C531,Mon!A:B,2,FALSE)</f>
        <v>WATERUrtau</v>
      </c>
      <c r="C531" s="48" t="s">
        <v>642</v>
      </c>
      <c r="D531" s="74" t="str">
        <f>IFERROR(VLOOKUP($C531,Favorites!$B:$R,2+D$1,FALSE),"---")</f>
        <v>---</v>
      </c>
      <c r="E531" s="74" t="str">
        <f>IFERROR(VLOOKUP($C531,Favorites!$B:$R,2+E$1,FALSE),"---")</f>
        <v>---</v>
      </c>
      <c r="F531" s="74" t="str">
        <f>IFERROR(VLOOKUP($C531,Favorites!$B:$R,2+F$1,FALSE),"---")</f>
        <v>---</v>
      </c>
      <c r="G531" s="74" t="str">
        <f>IFERROR(VLOOKUP($C531,Favorites!$B:$R,2+G$1,FALSE),"---")</f>
        <v>---</v>
      </c>
      <c r="H531" s="74" t="str">
        <f>IFERROR(VLOOKUP($C531,Favorites!$B:$R,2+H$1,FALSE),"---")</f>
        <v>---</v>
      </c>
      <c r="I531" s="74" t="str">
        <f>IFERROR(VLOOKUP($C531,Favorites!$B:$R,2+I$1,FALSE),"---")</f>
        <v>---</v>
      </c>
      <c r="J531" s="74" t="str">
        <f>IFERROR(VLOOKUP($C531,Favorites!$B:$R,2+J$1,FALSE),"---")</f>
        <v>---</v>
      </c>
      <c r="K531" s="74" t="str">
        <f>IFERROR(VLOOKUP($C531,Favorites!$B:$R,2+K$1,FALSE),"---")</f>
        <v>---</v>
      </c>
      <c r="L531" s="74" t="str">
        <f>IFERROR(VLOOKUP($C531,Favorites!$B:$R,2+L$1,FALSE),"---")</f>
        <v>---</v>
      </c>
      <c r="M531" s="74" t="str">
        <f>IFERROR(VLOOKUP($C531,Favorites!$B:$R,2+M$1,FALSE),"---")</f>
        <v>---</v>
      </c>
      <c r="N531" s="74" t="str">
        <f>IFERROR(VLOOKUP($C531,Favorites!$B:$R,2+N$1,FALSE),"---")</f>
        <v>---</v>
      </c>
      <c r="O531" s="74" t="str">
        <f>IFERROR(VLOOKUP($C531,Favorites!$B:$R,2+O$1,FALSE),"---")</f>
        <v>---</v>
      </c>
      <c r="P531" s="74" t="str">
        <f>IFERROR(VLOOKUP($C531,Favorites!$B:$R,2+P$1,FALSE),"---")</f>
        <v>---</v>
      </c>
      <c r="Q531" s="74" t="str">
        <f>IFERROR(VLOOKUP($C531,Favorites!$B:$R,2+Q$1,FALSE),"---")</f>
        <v>---</v>
      </c>
      <c r="R531" s="74" t="str">
        <f>IFERROR(VLOOKUP($C531,Favorites!$B:$R,2+R$1,FALSE),"---")</f>
        <v>---</v>
      </c>
      <c r="S531" s="53" t="s">
        <v>1583</v>
      </c>
      <c r="T531" t="str">
        <f t="shared" si="8"/>
        <v>---------------------------------------------</v>
      </c>
    </row>
    <row r="532" spans="2:20" x14ac:dyDescent="0.2">
      <c r="B532" s="53" t="str">
        <f>VLOOKUP(C532,Mon!A:B,2,FALSE)</f>
        <v>LIGHTValantis</v>
      </c>
      <c r="C532" s="63" t="s">
        <v>128</v>
      </c>
      <c r="D532" s="74" t="str">
        <f>IFERROR(VLOOKUP($C532,Favorites!$B:$R,2+D$1,FALSE),"---")</f>
        <v>---</v>
      </c>
      <c r="E532" s="74" t="str">
        <f>IFERROR(VLOOKUP($C532,Favorites!$B:$R,2+E$1,FALSE),"---")</f>
        <v>---</v>
      </c>
      <c r="F532" s="74" t="str">
        <f>IFERROR(VLOOKUP($C532,Favorites!$B:$R,2+F$1,FALSE),"---")</f>
        <v>---</v>
      </c>
      <c r="G532" s="74" t="str">
        <f>IFERROR(VLOOKUP($C532,Favorites!$B:$R,2+G$1,FALSE),"---")</f>
        <v>---</v>
      </c>
      <c r="H532" s="74" t="str">
        <f>IFERROR(VLOOKUP($C532,Favorites!$B:$R,2+H$1,FALSE),"---")</f>
        <v>---</v>
      </c>
      <c r="I532" s="74" t="str">
        <f>IFERROR(VLOOKUP($C532,Favorites!$B:$R,2+I$1,FALSE),"---")</f>
        <v>---</v>
      </c>
      <c r="J532" s="74" t="str">
        <f>IFERROR(VLOOKUP($C532,Favorites!$B:$R,2+J$1,FALSE),"---")</f>
        <v>---</v>
      </c>
      <c r="K532" s="74" t="str">
        <f>IFERROR(VLOOKUP($C532,Favorites!$B:$R,2+K$1,FALSE),"---")</f>
        <v>---</v>
      </c>
      <c r="L532" s="74" t="str">
        <f>IFERROR(VLOOKUP($C532,Favorites!$B:$R,2+L$1,FALSE),"---")</f>
        <v>---</v>
      </c>
      <c r="M532" s="74" t="str">
        <f>IFERROR(VLOOKUP($C532,Favorites!$B:$R,2+M$1,FALSE),"---")</f>
        <v>---</v>
      </c>
      <c r="N532" s="74" t="str">
        <f>IFERROR(VLOOKUP($C532,Favorites!$B:$R,2+N$1,FALSE),"---")</f>
        <v>---</v>
      </c>
      <c r="O532" s="74" t="str">
        <f>IFERROR(VLOOKUP($C532,Favorites!$B:$R,2+O$1,FALSE),"---")</f>
        <v>---</v>
      </c>
      <c r="P532" s="74" t="str">
        <f>IFERROR(VLOOKUP($C532,Favorites!$B:$R,2+P$1,FALSE),"---")</f>
        <v>---</v>
      </c>
      <c r="Q532" s="74" t="str">
        <f>IFERROR(VLOOKUP($C532,Favorites!$B:$R,2+Q$1,FALSE),"---")</f>
        <v>---</v>
      </c>
      <c r="R532" s="74" t="str">
        <f>IFERROR(VLOOKUP($C532,Favorites!$B:$R,2+R$1,FALSE),"---")</f>
        <v>---</v>
      </c>
      <c r="S532" s="53" t="s">
        <v>1583</v>
      </c>
      <c r="T532" t="str">
        <f t="shared" si="8"/>
        <v>---------------------------------------------</v>
      </c>
    </row>
    <row r="533" spans="2:20" x14ac:dyDescent="0.2">
      <c r="B533" s="53" t="str">
        <f>VLOOKUP(C533,Mon!A:B,2,FALSE)</f>
        <v>FIREVanessa</v>
      </c>
      <c r="C533" s="48" t="s">
        <v>369</v>
      </c>
      <c r="D533" s="74" t="str">
        <f>IFERROR(VLOOKUP($C533,Favorites!$B:$R,2+D$1,FALSE),"---")</f>
        <v>---</v>
      </c>
      <c r="E533" s="74" t="str">
        <f>IFERROR(VLOOKUP($C533,Favorites!$B:$R,2+E$1,FALSE),"---")</f>
        <v>---</v>
      </c>
      <c r="F533" s="74" t="str">
        <f>IFERROR(VLOOKUP($C533,Favorites!$B:$R,2+F$1,FALSE),"---")</f>
        <v>---</v>
      </c>
      <c r="G533" s="74" t="str">
        <f>IFERROR(VLOOKUP($C533,Favorites!$B:$R,2+G$1,FALSE),"---")</f>
        <v>---</v>
      </c>
      <c r="H533" s="74" t="str">
        <f>IFERROR(VLOOKUP($C533,Favorites!$B:$R,2+H$1,FALSE),"---")</f>
        <v>---</v>
      </c>
      <c r="I533" s="74" t="str">
        <f>IFERROR(VLOOKUP($C533,Favorites!$B:$R,2+I$1,FALSE),"---")</f>
        <v>---</v>
      </c>
      <c r="J533" s="74" t="str">
        <f>IFERROR(VLOOKUP($C533,Favorites!$B:$R,2+J$1,FALSE),"---")</f>
        <v>---</v>
      </c>
      <c r="K533" s="74" t="str">
        <f>IFERROR(VLOOKUP($C533,Favorites!$B:$R,2+K$1,FALSE),"---")</f>
        <v>---</v>
      </c>
      <c r="L533" s="74" t="str">
        <f>IFERROR(VLOOKUP($C533,Favorites!$B:$R,2+L$1,FALSE),"---")</f>
        <v>---</v>
      </c>
      <c r="M533" s="74" t="str">
        <f>IFERROR(VLOOKUP($C533,Favorites!$B:$R,2+M$1,FALSE),"---")</f>
        <v>---</v>
      </c>
      <c r="N533" s="74" t="str">
        <f>IFERROR(VLOOKUP($C533,Favorites!$B:$R,2+N$1,FALSE),"---")</f>
        <v>---</v>
      </c>
      <c r="O533" s="74" t="str">
        <f>IFERROR(VLOOKUP($C533,Favorites!$B:$R,2+O$1,FALSE),"---")</f>
        <v>---</v>
      </c>
      <c r="P533" s="74" t="str">
        <f>IFERROR(VLOOKUP($C533,Favorites!$B:$R,2+P$1,FALSE),"---")</f>
        <v>---</v>
      </c>
      <c r="Q533" s="74" t="str">
        <f>IFERROR(VLOOKUP($C533,Favorites!$B:$R,2+Q$1,FALSE),"---")</f>
        <v>---</v>
      </c>
      <c r="R533" s="74" t="str">
        <f>IFERROR(VLOOKUP($C533,Favorites!$B:$R,2+R$1,FALSE),"---")</f>
        <v>---</v>
      </c>
      <c r="S533" s="53" t="s">
        <v>1583</v>
      </c>
      <c r="T533" t="str">
        <f t="shared" si="8"/>
        <v>---------------------------------------------</v>
      </c>
    </row>
    <row r="534" spans="2:20" x14ac:dyDescent="0.2">
      <c r="B534" s="53" t="str">
        <f>VLOOKUP(C534,Mon!A:B,2,FALSE)</f>
        <v>DARKVarus</v>
      </c>
      <c r="C534" s="48" t="s">
        <v>724</v>
      </c>
      <c r="D534" s="74" t="str">
        <f>IFERROR(VLOOKUP($C534,Favorites!$B:$R,2+D$1,FALSE),"---")</f>
        <v>---</v>
      </c>
      <c r="E534" s="74" t="str">
        <f>IFERROR(VLOOKUP($C534,Favorites!$B:$R,2+E$1,FALSE),"---")</f>
        <v>---</v>
      </c>
      <c r="F534" s="74" t="str">
        <f>IFERROR(VLOOKUP($C534,Favorites!$B:$R,2+F$1,FALSE),"---")</f>
        <v>---</v>
      </c>
      <c r="G534" s="74" t="str">
        <f>IFERROR(VLOOKUP($C534,Favorites!$B:$R,2+G$1,FALSE),"---")</f>
        <v>---</v>
      </c>
      <c r="H534" s="74" t="str">
        <f>IFERROR(VLOOKUP($C534,Favorites!$B:$R,2+H$1,FALSE),"---")</f>
        <v>---</v>
      </c>
      <c r="I534" s="74" t="str">
        <f>IFERROR(VLOOKUP($C534,Favorites!$B:$R,2+I$1,FALSE),"---")</f>
        <v>---</v>
      </c>
      <c r="J534" s="74" t="str">
        <f>IFERROR(VLOOKUP($C534,Favorites!$B:$R,2+J$1,FALSE),"---")</f>
        <v>---</v>
      </c>
      <c r="K534" s="74" t="str">
        <f>IFERROR(VLOOKUP($C534,Favorites!$B:$R,2+K$1,FALSE),"---")</f>
        <v>---</v>
      </c>
      <c r="L534" s="74" t="str">
        <f>IFERROR(VLOOKUP($C534,Favorites!$B:$R,2+L$1,FALSE),"---")</f>
        <v>---</v>
      </c>
      <c r="M534" s="74" t="str">
        <f>IFERROR(VLOOKUP($C534,Favorites!$B:$R,2+M$1,FALSE),"---")</f>
        <v>---</v>
      </c>
      <c r="N534" s="74" t="str">
        <f>IFERROR(VLOOKUP($C534,Favorites!$B:$R,2+N$1,FALSE),"---")</f>
        <v>---</v>
      </c>
      <c r="O534" s="74" t="str">
        <f>IFERROR(VLOOKUP($C534,Favorites!$B:$R,2+O$1,FALSE),"---")</f>
        <v>---</v>
      </c>
      <c r="P534" s="74" t="str">
        <f>IFERROR(VLOOKUP($C534,Favorites!$B:$R,2+P$1,FALSE),"---")</f>
        <v>---</v>
      </c>
      <c r="Q534" s="74" t="str">
        <f>IFERROR(VLOOKUP($C534,Favorites!$B:$R,2+Q$1,FALSE),"---")</f>
        <v>---</v>
      </c>
      <c r="R534" s="74" t="str">
        <f>IFERROR(VLOOKUP($C534,Favorites!$B:$R,2+R$1,FALSE),"---")</f>
        <v>---</v>
      </c>
      <c r="S534" s="53" t="s">
        <v>1583</v>
      </c>
      <c r="T534" t="str">
        <f t="shared" si="8"/>
        <v>---------------------------------------------</v>
      </c>
    </row>
    <row r="535" spans="2:20" x14ac:dyDescent="0.2">
      <c r="B535" s="53" t="str">
        <f>VLOOKUP(C535,Mon!A:B,2,FALSE)</f>
        <v>FIREVelajuel</v>
      </c>
      <c r="C535" s="48" t="s">
        <v>308</v>
      </c>
      <c r="D535" s="74" t="str">
        <f>IFERROR(VLOOKUP($C535,Favorites!$B:$R,2+D$1,FALSE),"---")</f>
        <v>---</v>
      </c>
      <c r="E535" s="74" t="str">
        <f>IFERROR(VLOOKUP($C535,Favorites!$B:$R,2+E$1,FALSE),"---")</f>
        <v>---</v>
      </c>
      <c r="F535" s="74" t="str">
        <f>IFERROR(VLOOKUP($C535,Favorites!$B:$R,2+F$1,FALSE),"---")</f>
        <v>---</v>
      </c>
      <c r="G535" s="74" t="str">
        <f>IFERROR(VLOOKUP($C535,Favorites!$B:$R,2+G$1,FALSE),"---")</f>
        <v>---</v>
      </c>
      <c r="H535" s="74" t="str">
        <f>IFERROR(VLOOKUP($C535,Favorites!$B:$R,2+H$1,FALSE),"---")</f>
        <v>---</v>
      </c>
      <c r="I535" s="74" t="str">
        <f>IFERROR(VLOOKUP($C535,Favorites!$B:$R,2+I$1,FALSE),"---")</f>
        <v>---</v>
      </c>
      <c r="J535" s="74" t="str">
        <f>IFERROR(VLOOKUP($C535,Favorites!$B:$R,2+J$1,FALSE),"---")</f>
        <v>---</v>
      </c>
      <c r="K535" s="74" t="str">
        <f>IFERROR(VLOOKUP($C535,Favorites!$B:$R,2+K$1,FALSE),"---")</f>
        <v>---</v>
      </c>
      <c r="L535" s="74" t="str">
        <f>IFERROR(VLOOKUP($C535,Favorites!$B:$R,2+L$1,FALSE),"---")</f>
        <v>---</v>
      </c>
      <c r="M535" s="74" t="str">
        <f>IFERROR(VLOOKUP($C535,Favorites!$B:$R,2+M$1,FALSE),"---")</f>
        <v>---</v>
      </c>
      <c r="N535" s="74" t="str">
        <f>IFERROR(VLOOKUP($C535,Favorites!$B:$R,2+N$1,FALSE),"---")</f>
        <v>---</v>
      </c>
      <c r="O535" s="74" t="str">
        <f>IFERROR(VLOOKUP($C535,Favorites!$B:$R,2+O$1,FALSE),"---")</f>
        <v>---</v>
      </c>
      <c r="P535" s="74" t="str">
        <f>IFERROR(VLOOKUP($C535,Favorites!$B:$R,2+P$1,FALSE),"---")</f>
        <v>---</v>
      </c>
      <c r="Q535" s="74" t="str">
        <f>IFERROR(VLOOKUP($C535,Favorites!$B:$R,2+Q$1,FALSE),"---")</f>
        <v>---</v>
      </c>
      <c r="R535" s="74" t="str">
        <f>IFERROR(VLOOKUP($C535,Favorites!$B:$R,2+R$1,FALSE),"---")</f>
        <v>---</v>
      </c>
      <c r="S535" s="53" t="s">
        <v>1583</v>
      </c>
      <c r="T535" t="str">
        <f t="shared" si="8"/>
        <v>---------------------------------------------</v>
      </c>
    </row>
    <row r="536" spans="2:20" x14ac:dyDescent="0.2">
      <c r="B536" s="53" t="str">
        <f>VLOOKUP(C536,Mon!A:B,2,FALSE)</f>
        <v>WINDVelfinodon</v>
      </c>
      <c r="C536" s="63" t="s">
        <v>636</v>
      </c>
      <c r="D536" s="74" t="str">
        <f>IFERROR(VLOOKUP($C536,Favorites!$B:$R,2+D$1,FALSE),"---")</f>
        <v>---</v>
      </c>
      <c r="E536" s="74" t="str">
        <f>IFERROR(VLOOKUP($C536,Favorites!$B:$R,2+E$1,FALSE),"---")</f>
        <v>---</v>
      </c>
      <c r="F536" s="74" t="str">
        <f>IFERROR(VLOOKUP($C536,Favorites!$B:$R,2+F$1,FALSE),"---")</f>
        <v>---</v>
      </c>
      <c r="G536" s="74" t="str">
        <f>IFERROR(VLOOKUP($C536,Favorites!$B:$R,2+G$1,FALSE),"---")</f>
        <v>---</v>
      </c>
      <c r="H536" s="74" t="str">
        <f>IFERROR(VLOOKUP($C536,Favorites!$B:$R,2+H$1,FALSE),"---")</f>
        <v>---</v>
      </c>
      <c r="I536" s="74" t="str">
        <f>IFERROR(VLOOKUP($C536,Favorites!$B:$R,2+I$1,FALSE),"---")</f>
        <v>---</v>
      </c>
      <c r="J536" s="74" t="str">
        <f>IFERROR(VLOOKUP($C536,Favorites!$B:$R,2+J$1,FALSE),"---")</f>
        <v>---</v>
      </c>
      <c r="K536" s="74" t="str">
        <f>IFERROR(VLOOKUP($C536,Favorites!$B:$R,2+K$1,FALSE),"---")</f>
        <v>---</v>
      </c>
      <c r="L536" s="74" t="str">
        <f>IFERROR(VLOOKUP($C536,Favorites!$B:$R,2+L$1,FALSE),"---")</f>
        <v>---</v>
      </c>
      <c r="M536" s="74" t="str">
        <f>IFERROR(VLOOKUP($C536,Favorites!$B:$R,2+M$1,FALSE),"---")</f>
        <v>---</v>
      </c>
      <c r="N536" s="74" t="str">
        <f>IFERROR(VLOOKUP($C536,Favorites!$B:$R,2+N$1,FALSE),"---")</f>
        <v>---</v>
      </c>
      <c r="O536" s="74" t="str">
        <f>IFERROR(VLOOKUP($C536,Favorites!$B:$R,2+O$1,FALSE),"---")</f>
        <v>---</v>
      </c>
      <c r="P536" s="74" t="str">
        <f>IFERROR(VLOOKUP($C536,Favorites!$B:$R,2+P$1,FALSE),"---")</f>
        <v>---</v>
      </c>
      <c r="Q536" s="74" t="str">
        <f>IFERROR(VLOOKUP($C536,Favorites!$B:$R,2+Q$1,FALSE),"---")</f>
        <v>---</v>
      </c>
      <c r="R536" s="74" t="str">
        <f>IFERROR(VLOOKUP($C536,Favorites!$B:$R,2+R$1,FALSE),"---")</f>
        <v>---</v>
      </c>
      <c r="S536" s="53" t="s">
        <v>1583</v>
      </c>
      <c r="T536" t="str">
        <f t="shared" si="8"/>
        <v>---------------------------------------------</v>
      </c>
    </row>
    <row r="537" spans="2:20" x14ac:dyDescent="0.2">
      <c r="B537" s="53" t="str">
        <f>VLOOKUP(C537,Mon!A:B,2,FALSE)</f>
        <v>WATERVerad</v>
      </c>
      <c r="C537" s="48" t="s">
        <v>358</v>
      </c>
      <c r="D537" s="74" t="str">
        <f>IFERROR(VLOOKUP($C537,Favorites!$B:$R,2+D$1,FALSE),"---")</f>
        <v>---</v>
      </c>
      <c r="E537" s="74" t="str">
        <f>IFERROR(VLOOKUP($C537,Favorites!$B:$R,2+E$1,FALSE),"---")</f>
        <v>---</v>
      </c>
      <c r="F537" s="74" t="str">
        <f>IFERROR(VLOOKUP($C537,Favorites!$B:$R,2+F$1,FALSE),"---")</f>
        <v>---</v>
      </c>
      <c r="G537" s="74" t="str">
        <f>IFERROR(VLOOKUP($C537,Favorites!$B:$R,2+G$1,FALSE),"---")</f>
        <v>---</v>
      </c>
      <c r="H537" s="74" t="str">
        <f>IFERROR(VLOOKUP($C537,Favorites!$B:$R,2+H$1,FALSE),"---")</f>
        <v>---</v>
      </c>
      <c r="I537" s="74" t="str">
        <f>IFERROR(VLOOKUP($C537,Favorites!$B:$R,2+I$1,FALSE),"---")</f>
        <v>---</v>
      </c>
      <c r="J537" s="74" t="str">
        <f>IFERROR(VLOOKUP($C537,Favorites!$B:$R,2+J$1,FALSE),"---")</f>
        <v>---</v>
      </c>
      <c r="K537" s="74" t="str">
        <f>IFERROR(VLOOKUP($C537,Favorites!$B:$R,2+K$1,FALSE),"---")</f>
        <v>---</v>
      </c>
      <c r="L537" s="74" t="str">
        <f>IFERROR(VLOOKUP($C537,Favorites!$B:$R,2+L$1,FALSE),"---")</f>
        <v>---</v>
      </c>
      <c r="M537" s="74" t="str">
        <f>IFERROR(VLOOKUP($C537,Favorites!$B:$R,2+M$1,FALSE),"---")</f>
        <v>---</v>
      </c>
      <c r="N537" s="74" t="str">
        <f>IFERROR(VLOOKUP($C537,Favorites!$B:$R,2+N$1,FALSE),"---")</f>
        <v>---</v>
      </c>
      <c r="O537" s="74" t="str">
        <f>IFERROR(VLOOKUP($C537,Favorites!$B:$R,2+O$1,FALSE),"---")</f>
        <v>---</v>
      </c>
      <c r="P537" s="74" t="str">
        <f>IFERROR(VLOOKUP($C537,Favorites!$B:$R,2+P$1,FALSE),"---")</f>
        <v>---</v>
      </c>
      <c r="Q537" s="74" t="str">
        <f>IFERROR(VLOOKUP($C537,Favorites!$B:$R,2+Q$1,FALSE),"---")</f>
        <v>---</v>
      </c>
      <c r="R537" s="74" t="str">
        <f>IFERROR(VLOOKUP($C537,Favorites!$B:$R,2+R$1,FALSE),"---")</f>
        <v>---</v>
      </c>
      <c r="S537" s="53" t="s">
        <v>1583</v>
      </c>
      <c r="T537" t="str">
        <f t="shared" si="8"/>
        <v>---------------------------------------------</v>
      </c>
    </row>
    <row r="538" spans="2:20" x14ac:dyDescent="0.2">
      <c r="B538" s="53" t="str">
        <f>VLOOKUP(C538,Mon!A:B,2,FALSE)</f>
        <v>FIREVerdehile</v>
      </c>
      <c r="C538" s="48" t="s">
        <v>491</v>
      </c>
      <c r="D538" s="74" t="str">
        <f>IFERROR(VLOOKUP($C538,Favorites!$B:$R,2+D$1,FALSE),"---")</f>
        <v>---</v>
      </c>
      <c r="E538" s="74" t="str">
        <f>IFERROR(VLOOKUP($C538,Favorites!$B:$R,2+E$1,FALSE),"---")</f>
        <v>---</v>
      </c>
      <c r="F538" s="74" t="str">
        <f>IFERROR(VLOOKUP($C538,Favorites!$B:$R,2+F$1,FALSE),"---")</f>
        <v>---</v>
      </c>
      <c r="G538" s="74" t="str">
        <f>IFERROR(VLOOKUP($C538,Favorites!$B:$R,2+G$1,FALSE),"---")</f>
        <v>---</v>
      </c>
      <c r="H538" s="74" t="str">
        <f>IFERROR(VLOOKUP($C538,Favorites!$B:$R,2+H$1,FALSE),"---")</f>
        <v>---</v>
      </c>
      <c r="I538" s="74" t="str">
        <f>IFERROR(VLOOKUP($C538,Favorites!$B:$R,2+I$1,FALSE),"---")</f>
        <v>---</v>
      </c>
      <c r="J538" s="74" t="str">
        <f>IFERROR(VLOOKUP($C538,Favorites!$B:$R,2+J$1,FALSE),"---")</f>
        <v>---</v>
      </c>
      <c r="K538" s="74" t="str">
        <f>IFERROR(VLOOKUP($C538,Favorites!$B:$R,2+K$1,FALSE),"---")</f>
        <v>---</v>
      </c>
      <c r="L538" s="74" t="str">
        <f>IFERROR(VLOOKUP($C538,Favorites!$B:$R,2+L$1,FALSE),"---")</f>
        <v>---</v>
      </c>
      <c r="M538" s="74" t="str">
        <f>IFERROR(VLOOKUP($C538,Favorites!$B:$R,2+M$1,FALSE),"---")</f>
        <v>---</v>
      </c>
      <c r="N538" s="74" t="str">
        <f>IFERROR(VLOOKUP($C538,Favorites!$B:$R,2+N$1,FALSE),"---")</f>
        <v>---</v>
      </c>
      <c r="O538" s="74" t="str">
        <f>IFERROR(VLOOKUP($C538,Favorites!$B:$R,2+O$1,FALSE),"---")</f>
        <v>---</v>
      </c>
      <c r="P538" s="74" t="str">
        <f>IFERROR(VLOOKUP($C538,Favorites!$B:$R,2+P$1,FALSE),"---")</f>
        <v>---</v>
      </c>
      <c r="Q538" s="74" t="str">
        <f>IFERROR(VLOOKUP($C538,Favorites!$B:$R,2+Q$1,FALSE),"---")</f>
        <v>---</v>
      </c>
      <c r="R538" s="74" t="str">
        <f>IFERROR(VLOOKUP($C538,Favorites!$B:$R,2+R$1,FALSE),"---")</f>
        <v>---</v>
      </c>
      <c r="S538" s="53" t="s">
        <v>1583</v>
      </c>
      <c r="T538" t="str">
        <f t="shared" si="8"/>
        <v>---------------------------------------------</v>
      </c>
    </row>
    <row r="539" spans="2:20" x14ac:dyDescent="0.2">
      <c r="B539" s="53" t="str">
        <f>VLOOKUP(C539,Mon!A:B,2,FALSE)</f>
        <v>DARKVeromos</v>
      </c>
      <c r="C539" s="48" t="s">
        <v>264</v>
      </c>
      <c r="D539" s="74" t="str">
        <f>IFERROR(VLOOKUP($C539,Favorites!$B:$R,2+D$1,FALSE),"---")</f>
        <v>---</v>
      </c>
      <c r="E539" s="74" t="str">
        <f>IFERROR(VLOOKUP($C539,Favorites!$B:$R,2+E$1,FALSE),"---")</f>
        <v>---</v>
      </c>
      <c r="F539" s="74" t="str">
        <f>IFERROR(VLOOKUP($C539,Favorites!$B:$R,2+F$1,FALSE),"---")</f>
        <v>---</v>
      </c>
      <c r="G539" s="74" t="str">
        <f>IFERROR(VLOOKUP($C539,Favorites!$B:$R,2+G$1,FALSE),"---")</f>
        <v>---</v>
      </c>
      <c r="H539" s="74" t="str">
        <f>IFERROR(VLOOKUP($C539,Favorites!$B:$R,2+H$1,FALSE),"---")</f>
        <v>---</v>
      </c>
      <c r="I539" s="74" t="str">
        <f>IFERROR(VLOOKUP($C539,Favorites!$B:$R,2+I$1,FALSE),"---")</f>
        <v>---</v>
      </c>
      <c r="J539" s="74" t="str">
        <f>IFERROR(VLOOKUP($C539,Favorites!$B:$R,2+J$1,FALSE),"---")</f>
        <v>---</v>
      </c>
      <c r="K539" s="74" t="str">
        <f>IFERROR(VLOOKUP($C539,Favorites!$B:$R,2+K$1,FALSE),"---")</f>
        <v>---</v>
      </c>
      <c r="L539" s="74" t="str">
        <f>IFERROR(VLOOKUP($C539,Favorites!$B:$R,2+L$1,FALSE),"---")</f>
        <v>---</v>
      </c>
      <c r="M539" s="74" t="str">
        <f>IFERROR(VLOOKUP($C539,Favorites!$B:$R,2+M$1,FALSE),"---")</f>
        <v>---</v>
      </c>
      <c r="N539" s="74" t="str">
        <f>IFERROR(VLOOKUP($C539,Favorites!$B:$R,2+N$1,FALSE),"---")</f>
        <v>---</v>
      </c>
      <c r="O539" s="74" t="str">
        <f>IFERROR(VLOOKUP($C539,Favorites!$B:$R,2+O$1,FALSE),"---")</f>
        <v>---</v>
      </c>
      <c r="P539" s="74" t="str">
        <f>IFERROR(VLOOKUP($C539,Favorites!$B:$R,2+P$1,FALSE),"---")</f>
        <v>---</v>
      </c>
      <c r="Q539" s="74" t="str">
        <f>IFERROR(VLOOKUP($C539,Favorites!$B:$R,2+Q$1,FALSE),"---")</f>
        <v>---</v>
      </c>
      <c r="R539" s="74" t="str">
        <f>IFERROR(VLOOKUP($C539,Favorites!$B:$R,2+R$1,FALSE),"---")</f>
        <v>---</v>
      </c>
      <c r="S539" s="53" t="s">
        <v>1583</v>
      </c>
      <c r="T539" t="str">
        <f t="shared" si="8"/>
        <v>---------------------------------------------</v>
      </c>
    </row>
    <row r="540" spans="2:20" x14ac:dyDescent="0.2">
      <c r="B540" s="53" t="str">
        <f>VLOOKUP(C540,Mon!A:B,2,FALSE)</f>
        <v>FIREVidurr</v>
      </c>
      <c r="C540" s="48" t="s">
        <v>96</v>
      </c>
      <c r="D540" s="74" t="str">
        <f>IFERROR(VLOOKUP($C540,Favorites!$B:$R,2+D$1,FALSE),"---")</f>
        <v>---</v>
      </c>
      <c r="E540" s="74" t="str">
        <f>IFERROR(VLOOKUP($C540,Favorites!$B:$R,2+E$1,FALSE),"---")</f>
        <v>---</v>
      </c>
      <c r="F540" s="74" t="str">
        <f>IFERROR(VLOOKUP($C540,Favorites!$B:$R,2+F$1,FALSE),"---")</f>
        <v>---</v>
      </c>
      <c r="G540" s="74" t="str">
        <f>IFERROR(VLOOKUP($C540,Favorites!$B:$R,2+G$1,FALSE),"---")</f>
        <v>---</v>
      </c>
      <c r="H540" s="74" t="str">
        <f>IFERROR(VLOOKUP($C540,Favorites!$B:$R,2+H$1,FALSE),"---")</f>
        <v>---</v>
      </c>
      <c r="I540" s="74" t="str">
        <f>IFERROR(VLOOKUP($C540,Favorites!$B:$R,2+I$1,FALSE),"---")</f>
        <v>---</v>
      </c>
      <c r="J540" s="74" t="str">
        <f>IFERROR(VLOOKUP($C540,Favorites!$B:$R,2+J$1,FALSE),"---")</f>
        <v>---</v>
      </c>
      <c r="K540" s="74" t="str">
        <f>IFERROR(VLOOKUP($C540,Favorites!$B:$R,2+K$1,FALSE),"---")</f>
        <v>---</v>
      </c>
      <c r="L540" s="74" t="str">
        <f>IFERROR(VLOOKUP($C540,Favorites!$B:$R,2+L$1,FALSE),"---")</f>
        <v>---</v>
      </c>
      <c r="M540" s="74" t="str">
        <f>IFERROR(VLOOKUP($C540,Favorites!$B:$R,2+M$1,FALSE),"---")</f>
        <v>---</v>
      </c>
      <c r="N540" s="74" t="str">
        <f>IFERROR(VLOOKUP($C540,Favorites!$B:$R,2+N$1,FALSE),"---")</f>
        <v>---</v>
      </c>
      <c r="O540" s="74" t="str">
        <f>IFERROR(VLOOKUP($C540,Favorites!$B:$R,2+O$1,FALSE),"---")</f>
        <v>---</v>
      </c>
      <c r="P540" s="74" t="str">
        <f>IFERROR(VLOOKUP($C540,Favorites!$B:$R,2+P$1,FALSE),"---")</f>
        <v>---</v>
      </c>
      <c r="Q540" s="74" t="str">
        <f>IFERROR(VLOOKUP($C540,Favorites!$B:$R,2+Q$1,FALSE),"---")</f>
        <v>---</v>
      </c>
      <c r="R540" s="74" t="str">
        <f>IFERROR(VLOOKUP($C540,Favorites!$B:$R,2+R$1,FALSE),"---")</f>
        <v>---</v>
      </c>
      <c r="S540" s="53" t="s">
        <v>1583</v>
      </c>
      <c r="T540" t="str">
        <f t="shared" si="8"/>
        <v>---------------------------------------------</v>
      </c>
    </row>
    <row r="541" spans="2:20" x14ac:dyDescent="0.2">
      <c r="B541" s="53" t="str">
        <f>VLOOKUP(C541,Mon!A:B,2,FALSE)</f>
        <v>WATERVigor</v>
      </c>
      <c r="C541" s="48" t="s">
        <v>837</v>
      </c>
      <c r="D541" s="74" t="str">
        <f>IFERROR(VLOOKUP($C541,Favorites!$B:$R,2+D$1,FALSE),"---")</f>
        <v>---</v>
      </c>
      <c r="E541" s="74" t="str">
        <f>IFERROR(VLOOKUP($C541,Favorites!$B:$R,2+E$1,FALSE),"---")</f>
        <v>---</v>
      </c>
      <c r="F541" s="74" t="str">
        <f>IFERROR(VLOOKUP($C541,Favorites!$B:$R,2+F$1,FALSE),"---")</f>
        <v>---</v>
      </c>
      <c r="G541" s="74" t="str">
        <f>IFERROR(VLOOKUP($C541,Favorites!$B:$R,2+G$1,FALSE),"---")</f>
        <v>---</v>
      </c>
      <c r="H541" s="74" t="str">
        <f>IFERROR(VLOOKUP($C541,Favorites!$B:$R,2+H$1,FALSE),"---")</f>
        <v>---</v>
      </c>
      <c r="I541" s="74" t="str">
        <f>IFERROR(VLOOKUP($C541,Favorites!$B:$R,2+I$1,FALSE),"---")</f>
        <v>---</v>
      </c>
      <c r="J541" s="74" t="str">
        <f>IFERROR(VLOOKUP($C541,Favorites!$B:$R,2+J$1,FALSE),"---")</f>
        <v>---</v>
      </c>
      <c r="K541" s="74" t="str">
        <f>IFERROR(VLOOKUP($C541,Favorites!$B:$R,2+K$1,FALSE),"---")</f>
        <v>---</v>
      </c>
      <c r="L541" s="74" t="str">
        <f>IFERROR(VLOOKUP($C541,Favorites!$B:$R,2+L$1,FALSE),"---")</f>
        <v>---</v>
      </c>
      <c r="M541" s="74" t="str">
        <f>IFERROR(VLOOKUP($C541,Favorites!$B:$R,2+M$1,FALSE),"---")</f>
        <v>---</v>
      </c>
      <c r="N541" s="74" t="str">
        <f>IFERROR(VLOOKUP($C541,Favorites!$B:$R,2+N$1,FALSE),"---")</f>
        <v>---</v>
      </c>
      <c r="O541" s="74" t="str">
        <f>IFERROR(VLOOKUP($C541,Favorites!$B:$R,2+O$1,FALSE),"---")</f>
        <v>---</v>
      </c>
      <c r="P541" s="74" t="str">
        <f>IFERROR(VLOOKUP($C541,Favorites!$B:$R,2+P$1,FALSE),"---")</f>
        <v>---</v>
      </c>
      <c r="Q541" s="74" t="str">
        <f>IFERROR(VLOOKUP($C541,Favorites!$B:$R,2+Q$1,FALSE),"---")</f>
        <v>---</v>
      </c>
      <c r="R541" s="74" t="str">
        <f>IFERROR(VLOOKUP($C541,Favorites!$B:$R,2+R$1,FALSE),"---")</f>
        <v>---</v>
      </c>
      <c r="S541" s="53" t="s">
        <v>1583</v>
      </c>
      <c r="T541" t="str">
        <f t="shared" si="8"/>
        <v>---------------------------------------------</v>
      </c>
    </row>
    <row r="542" spans="2:20" x14ac:dyDescent="0.2">
      <c r="B542" s="53" t="str">
        <f>VLOOKUP(C542,Mon!A:B,2,FALSE)</f>
        <v>DARKVivachel</v>
      </c>
      <c r="C542" s="48" t="s">
        <v>214</v>
      </c>
      <c r="D542" s="74" t="str">
        <f>IFERROR(VLOOKUP($C542,Favorites!$B:$R,2+D$1,FALSE),"---")</f>
        <v>---</v>
      </c>
      <c r="E542" s="74" t="str">
        <f>IFERROR(VLOOKUP($C542,Favorites!$B:$R,2+E$1,FALSE),"---")</f>
        <v>---</v>
      </c>
      <c r="F542" s="74" t="str">
        <f>IFERROR(VLOOKUP($C542,Favorites!$B:$R,2+F$1,FALSE),"---")</f>
        <v>---</v>
      </c>
      <c r="G542" s="74" t="str">
        <f>IFERROR(VLOOKUP($C542,Favorites!$B:$R,2+G$1,FALSE),"---")</f>
        <v>---</v>
      </c>
      <c r="H542" s="74" t="str">
        <f>IFERROR(VLOOKUP($C542,Favorites!$B:$R,2+H$1,FALSE),"---")</f>
        <v>---</v>
      </c>
      <c r="I542" s="74" t="str">
        <f>IFERROR(VLOOKUP($C542,Favorites!$B:$R,2+I$1,FALSE),"---")</f>
        <v>---</v>
      </c>
      <c r="J542" s="74" t="str">
        <f>IFERROR(VLOOKUP($C542,Favorites!$B:$R,2+J$1,FALSE),"---")</f>
        <v>---</v>
      </c>
      <c r="K542" s="74" t="str">
        <f>IFERROR(VLOOKUP($C542,Favorites!$B:$R,2+K$1,FALSE),"---")</f>
        <v>---</v>
      </c>
      <c r="L542" s="74" t="str">
        <f>IFERROR(VLOOKUP($C542,Favorites!$B:$R,2+L$1,FALSE),"---")</f>
        <v>---</v>
      </c>
      <c r="M542" s="74" t="str">
        <f>IFERROR(VLOOKUP($C542,Favorites!$B:$R,2+M$1,FALSE),"---")</f>
        <v>---</v>
      </c>
      <c r="N542" s="74" t="str">
        <f>IFERROR(VLOOKUP($C542,Favorites!$B:$R,2+N$1,FALSE),"---")</f>
        <v>---</v>
      </c>
      <c r="O542" s="74" t="str">
        <f>IFERROR(VLOOKUP($C542,Favorites!$B:$R,2+O$1,FALSE),"---")</f>
        <v>---</v>
      </c>
      <c r="P542" s="74" t="str">
        <f>IFERROR(VLOOKUP($C542,Favorites!$B:$R,2+P$1,FALSE),"---")</f>
        <v>---</v>
      </c>
      <c r="Q542" s="74" t="str">
        <f>IFERROR(VLOOKUP($C542,Favorites!$B:$R,2+Q$1,FALSE),"---")</f>
        <v>---</v>
      </c>
      <c r="R542" s="74" t="str">
        <f>IFERROR(VLOOKUP($C542,Favorites!$B:$R,2+R$1,FALSE),"---")</f>
        <v>---</v>
      </c>
      <c r="S542" s="53" t="s">
        <v>1583</v>
      </c>
      <c r="T542" t="str">
        <f t="shared" si="8"/>
        <v>---------------------------------------------</v>
      </c>
    </row>
    <row r="543" spans="2:20" x14ac:dyDescent="0.2">
      <c r="B543" s="53" t="str">
        <f>VLOOKUP(C543,Mon!A:B,2,FALSE)</f>
        <v>LIGHTWalkers</v>
      </c>
      <c r="C543" s="48" t="s">
        <v>677</v>
      </c>
      <c r="D543" s="74" t="str">
        <f>IFERROR(VLOOKUP($C543,Favorites!$B:$R,2+D$1,FALSE),"---")</f>
        <v>---</v>
      </c>
      <c r="E543" s="74" t="str">
        <f>IFERROR(VLOOKUP($C543,Favorites!$B:$R,2+E$1,FALSE),"---")</f>
        <v>---</v>
      </c>
      <c r="F543" s="74" t="str">
        <f>IFERROR(VLOOKUP($C543,Favorites!$B:$R,2+F$1,FALSE),"---")</f>
        <v>---</v>
      </c>
      <c r="G543" s="74" t="str">
        <f>IFERROR(VLOOKUP($C543,Favorites!$B:$R,2+G$1,FALSE),"---")</f>
        <v>---</v>
      </c>
      <c r="H543" s="74" t="str">
        <f>IFERROR(VLOOKUP($C543,Favorites!$B:$R,2+H$1,FALSE),"---")</f>
        <v>---</v>
      </c>
      <c r="I543" s="74" t="str">
        <f>IFERROR(VLOOKUP($C543,Favorites!$B:$R,2+I$1,FALSE),"---")</f>
        <v>---</v>
      </c>
      <c r="J543" s="74" t="str">
        <f>IFERROR(VLOOKUP($C543,Favorites!$B:$R,2+J$1,FALSE),"---")</f>
        <v>---</v>
      </c>
      <c r="K543" s="74" t="str">
        <f>IFERROR(VLOOKUP($C543,Favorites!$B:$R,2+K$1,FALSE),"---")</f>
        <v>---</v>
      </c>
      <c r="L543" s="74" t="str">
        <f>IFERROR(VLOOKUP($C543,Favorites!$B:$R,2+L$1,FALSE),"---")</f>
        <v>---</v>
      </c>
      <c r="M543" s="74" t="str">
        <f>IFERROR(VLOOKUP($C543,Favorites!$B:$R,2+M$1,FALSE),"---")</f>
        <v>---</v>
      </c>
      <c r="N543" s="74" t="str">
        <f>IFERROR(VLOOKUP($C543,Favorites!$B:$R,2+N$1,FALSE),"---")</f>
        <v>---</v>
      </c>
      <c r="O543" s="74" t="str">
        <f>IFERROR(VLOOKUP($C543,Favorites!$B:$R,2+O$1,FALSE),"---")</f>
        <v>---</v>
      </c>
      <c r="P543" s="74" t="str">
        <f>IFERROR(VLOOKUP($C543,Favorites!$B:$R,2+P$1,FALSE),"---")</f>
        <v>---</v>
      </c>
      <c r="Q543" s="74" t="str">
        <f>IFERROR(VLOOKUP($C543,Favorites!$B:$R,2+Q$1,FALSE),"---")</f>
        <v>---</v>
      </c>
      <c r="R543" s="74" t="str">
        <f>IFERROR(VLOOKUP($C543,Favorites!$B:$R,2+R$1,FALSE),"---")</f>
        <v>---</v>
      </c>
      <c r="S543" s="53" t="s">
        <v>1583</v>
      </c>
      <c r="T543" t="str">
        <f t="shared" si="8"/>
        <v>---------------------------------------------</v>
      </c>
    </row>
    <row r="544" spans="2:20" x14ac:dyDescent="0.2">
      <c r="B544" s="53" t="str">
        <f>VLOOKUP(C544,Mon!A:B,2,FALSE)</f>
        <v>WINDWalter</v>
      </c>
      <c r="C544" s="48" t="s">
        <v>825</v>
      </c>
      <c r="D544" s="74" t="str">
        <f>IFERROR(VLOOKUP($C544,Favorites!$B:$R,2+D$1,FALSE),"---")</f>
        <v>---</v>
      </c>
      <c r="E544" s="74" t="str">
        <f>IFERROR(VLOOKUP($C544,Favorites!$B:$R,2+E$1,FALSE),"---")</f>
        <v>---</v>
      </c>
      <c r="F544" s="74" t="str">
        <f>IFERROR(VLOOKUP($C544,Favorites!$B:$R,2+F$1,FALSE),"---")</f>
        <v>---</v>
      </c>
      <c r="G544" s="74" t="str">
        <f>IFERROR(VLOOKUP($C544,Favorites!$B:$R,2+G$1,FALSE),"---")</f>
        <v>---</v>
      </c>
      <c r="H544" s="74" t="str">
        <f>IFERROR(VLOOKUP($C544,Favorites!$B:$R,2+H$1,FALSE),"---")</f>
        <v>---</v>
      </c>
      <c r="I544" s="74" t="str">
        <f>IFERROR(VLOOKUP($C544,Favorites!$B:$R,2+I$1,FALSE),"---")</f>
        <v>---</v>
      </c>
      <c r="J544" s="74" t="str">
        <f>IFERROR(VLOOKUP($C544,Favorites!$B:$R,2+J$1,FALSE),"---")</f>
        <v>---</v>
      </c>
      <c r="K544" s="74" t="str">
        <f>IFERROR(VLOOKUP($C544,Favorites!$B:$R,2+K$1,FALSE),"---")</f>
        <v>---</v>
      </c>
      <c r="L544" s="74" t="str">
        <f>IFERROR(VLOOKUP($C544,Favorites!$B:$R,2+L$1,FALSE),"---")</f>
        <v>---</v>
      </c>
      <c r="M544" s="74" t="str">
        <f>IFERROR(VLOOKUP($C544,Favorites!$B:$R,2+M$1,FALSE),"---")</f>
        <v>---</v>
      </c>
      <c r="N544" s="74" t="str">
        <f>IFERROR(VLOOKUP($C544,Favorites!$B:$R,2+N$1,FALSE),"---")</f>
        <v>---</v>
      </c>
      <c r="O544" s="74" t="str">
        <f>IFERROR(VLOOKUP($C544,Favorites!$B:$R,2+O$1,FALSE),"---")</f>
        <v>---</v>
      </c>
      <c r="P544" s="74" t="str">
        <f>IFERROR(VLOOKUP($C544,Favorites!$B:$R,2+P$1,FALSE),"---")</f>
        <v>---</v>
      </c>
      <c r="Q544" s="74" t="str">
        <f>IFERROR(VLOOKUP($C544,Favorites!$B:$R,2+Q$1,FALSE),"---")</f>
        <v>---</v>
      </c>
      <c r="R544" s="74" t="str">
        <f>IFERROR(VLOOKUP($C544,Favorites!$B:$R,2+R$1,FALSE),"---")</f>
        <v>---</v>
      </c>
      <c r="S544" s="53" t="s">
        <v>1583</v>
      </c>
      <c r="T544" t="str">
        <f t="shared" si="8"/>
        <v>---------------------------------------------</v>
      </c>
    </row>
    <row r="545" spans="2:20" x14ac:dyDescent="0.2">
      <c r="B545" s="53" t="str">
        <f>VLOOKUP(C545,Mon!A:B,2,FALSE)</f>
        <v>WATERWayne</v>
      </c>
      <c r="C545" s="48" t="s">
        <v>678</v>
      </c>
      <c r="D545" s="74" t="str">
        <f>IFERROR(VLOOKUP($C545,Favorites!$B:$R,2+D$1,FALSE),"---")</f>
        <v>---</v>
      </c>
      <c r="E545" s="74" t="str">
        <f>IFERROR(VLOOKUP($C545,Favorites!$B:$R,2+E$1,FALSE),"---")</f>
        <v>---</v>
      </c>
      <c r="F545" s="74" t="str">
        <f>IFERROR(VLOOKUP($C545,Favorites!$B:$R,2+F$1,FALSE),"---")</f>
        <v>---</v>
      </c>
      <c r="G545" s="74" t="str">
        <f>IFERROR(VLOOKUP($C545,Favorites!$B:$R,2+G$1,FALSE),"---")</f>
        <v>---</v>
      </c>
      <c r="H545" s="74" t="str">
        <f>IFERROR(VLOOKUP($C545,Favorites!$B:$R,2+H$1,FALSE),"---")</f>
        <v>---</v>
      </c>
      <c r="I545" s="74" t="str">
        <f>IFERROR(VLOOKUP($C545,Favorites!$B:$R,2+I$1,FALSE),"---")</f>
        <v>---</v>
      </c>
      <c r="J545" s="74" t="str">
        <f>IFERROR(VLOOKUP($C545,Favorites!$B:$R,2+J$1,FALSE),"---")</f>
        <v>---</v>
      </c>
      <c r="K545" s="74" t="str">
        <f>IFERROR(VLOOKUP($C545,Favorites!$B:$R,2+K$1,FALSE),"---")</f>
        <v>---</v>
      </c>
      <c r="L545" s="74" t="str">
        <f>IFERROR(VLOOKUP($C545,Favorites!$B:$R,2+L$1,FALSE),"---")</f>
        <v>---</v>
      </c>
      <c r="M545" s="74" t="str">
        <f>IFERROR(VLOOKUP($C545,Favorites!$B:$R,2+M$1,FALSE),"---")</f>
        <v>---</v>
      </c>
      <c r="N545" s="74" t="str">
        <f>IFERROR(VLOOKUP($C545,Favorites!$B:$R,2+N$1,FALSE),"---")</f>
        <v>---</v>
      </c>
      <c r="O545" s="74" t="str">
        <f>IFERROR(VLOOKUP($C545,Favorites!$B:$R,2+O$1,FALSE),"---")</f>
        <v>---</v>
      </c>
      <c r="P545" s="74" t="str">
        <f>IFERROR(VLOOKUP($C545,Favorites!$B:$R,2+P$1,FALSE),"---")</f>
        <v>---</v>
      </c>
      <c r="Q545" s="74" t="str">
        <f>IFERROR(VLOOKUP($C545,Favorites!$B:$R,2+Q$1,FALSE),"---")</f>
        <v>---</v>
      </c>
      <c r="R545" s="74" t="str">
        <f>IFERROR(VLOOKUP($C545,Favorites!$B:$R,2+R$1,FALSE),"---")</f>
        <v>---</v>
      </c>
      <c r="S545" s="53" t="s">
        <v>1583</v>
      </c>
      <c r="T545" t="str">
        <f t="shared" si="8"/>
        <v>---------------------------------------------</v>
      </c>
    </row>
    <row r="546" spans="2:20" x14ac:dyDescent="0.2">
      <c r="B546" s="53" t="str">
        <f>VLOOKUP(C546,Mon!A:B,2,FALSE)</f>
        <v>LIGHTWedjat</v>
      </c>
      <c r="C546" s="48" t="s">
        <v>381</v>
      </c>
      <c r="D546" s="74" t="str">
        <f>IFERROR(VLOOKUP($C546,Favorites!$B:$R,2+D$1,FALSE),"---")</f>
        <v>---</v>
      </c>
      <c r="E546" s="74" t="str">
        <f>IFERROR(VLOOKUP($C546,Favorites!$B:$R,2+E$1,FALSE),"---")</f>
        <v>---</v>
      </c>
      <c r="F546" s="74" t="str">
        <f>IFERROR(VLOOKUP($C546,Favorites!$B:$R,2+F$1,FALSE),"---")</f>
        <v>---</v>
      </c>
      <c r="G546" s="74" t="str">
        <f>IFERROR(VLOOKUP($C546,Favorites!$B:$R,2+G$1,FALSE),"---")</f>
        <v>---</v>
      </c>
      <c r="H546" s="74" t="str">
        <f>IFERROR(VLOOKUP($C546,Favorites!$B:$R,2+H$1,FALSE),"---")</f>
        <v>---</v>
      </c>
      <c r="I546" s="74" t="str">
        <f>IFERROR(VLOOKUP($C546,Favorites!$B:$R,2+I$1,FALSE),"---")</f>
        <v>---</v>
      </c>
      <c r="J546" s="74" t="str">
        <f>IFERROR(VLOOKUP($C546,Favorites!$B:$R,2+J$1,FALSE),"---")</f>
        <v>---</v>
      </c>
      <c r="K546" s="74" t="str">
        <f>IFERROR(VLOOKUP($C546,Favorites!$B:$R,2+K$1,FALSE),"---")</f>
        <v>---</v>
      </c>
      <c r="L546" s="74" t="str">
        <f>IFERROR(VLOOKUP($C546,Favorites!$B:$R,2+L$1,FALSE),"---")</f>
        <v>---</v>
      </c>
      <c r="M546" s="74" t="str">
        <f>IFERROR(VLOOKUP($C546,Favorites!$B:$R,2+M$1,FALSE),"---")</f>
        <v>---</v>
      </c>
      <c r="N546" s="74" t="str">
        <f>IFERROR(VLOOKUP($C546,Favorites!$B:$R,2+N$1,FALSE),"---")</f>
        <v>---</v>
      </c>
      <c r="O546" s="74" t="str">
        <f>IFERROR(VLOOKUP($C546,Favorites!$B:$R,2+O$1,FALSE),"---")</f>
        <v>---</v>
      </c>
      <c r="P546" s="74" t="str">
        <f>IFERROR(VLOOKUP($C546,Favorites!$B:$R,2+P$1,FALSE),"---")</f>
        <v>---</v>
      </c>
      <c r="Q546" s="74" t="str">
        <f>IFERROR(VLOOKUP($C546,Favorites!$B:$R,2+Q$1,FALSE),"---")</f>
        <v>---</v>
      </c>
      <c r="R546" s="74" t="str">
        <f>IFERROR(VLOOKUP($C546,Favorites!$B:$R,2+R$1,FALSE),"---")</f>
        <v>---</v>
      </c>
      <c r="S546" s="53" t="s">
        <v>1583</v>
      </c>
      <c r="T546" t="str">
        <f t="shared" si="8"/>
        <v>---------------------------------------------</v>
      </c>
    </row>
    <row r="547" spans="2:20" x14ac:dyDescent="0.2">
      <c r="B547" s="53" t="str">
        <f>VLOOKUP(C547,Mon!A:B,2,FALSE)</f>
        <v>DARKWei Shin</v>
      </c>
      <c r="C547" s="48" t="s">
        <v>646</v>
      </c>
      <c r="D547" s="74" t="str">
        <f>IFERROR(VLOOKUP($C547,Favorites!$B:$R,2+D$1,FALSE),"---")</f>
        <v>---</v>
      </c>
      <c r="E547" s="74" t="str">
        <f>IFERROR(VLOOKUP($C547,Favorites!$B:$R,2+E$1,FALSE),"---")</f>
        <v>---</v>
      </c>
      <c r="F547" s="74" t="str">
        <f>IFERROR(VLOOKUP($C547,Favorites!$B:$R,2+F$1,FALSE),"---")</f>
        <v>---</v>
      </c>
      <c r="G547" s="74" t="str">
        <f>IFERROR(VLOOKUP($C547,Favorites!$B:$R,2+G$1,FALSE),"---")</f>
        <v>---</v>
      </c>
      <c r="H547" s="74" t="str">
        <f>IFERROR(VLOOKUP($C547,Favorites!$B:$R,2+H$1,FALSE),"---")</f>
        <v>---</v>
      </c>
      <c r="I547" s="74" t="str">
        <f>IFERROR(VLOOKUP($C547,Favorites!$B:$R,2+I$1,FALSE),"---")</f>
        <v>---</v>
      </c>
      <c r="J547" s="74" t="str">
        <f>IFERROR(VLOOKUP($C547,Favorites!$B:$R,2+J$1,FALSE),"---")</f>
        <v>---</v>
      </c>
      <c r="K547" s="74" t="str">
        <f>IFERROR(VLOOKUP($C547,Favorites!$B:$R,2+K$1,FALSE),"---")</f>
        <v>---</v>
      </c>
      <c r="L547" s="74" t="str">
        <f>IFERROR(VLOOKUP($C547,Favorites!$B:$R,2+L$1,FALSE),"---")</f>
        <v>---</v>
      </c>
      <c r="M547" s="74" t="str">
        <f>IFERROR(VLOOKUP($C547,Favorites!$B:$R,2+M$1,FALSE),"---")</f>
        <v>---</v>
      </c>
      <c r="N547" s="74" t="str">
        <f>IFERROR(VLOOKUP($C547,Favorites!$B:$R,2+N$1,FALSE),"---")</f>
        <v>---</v>
      </c>
      <c r="O547" s="74" t="str">
        <f>IFERROR(VLOOKUP($C547,Favorites!$B:$R,2+O$1,FALSE),"---")</f>
        <v>---</v>
      </c>
      <c r="P547" s="74" t="str">
        <f>IFERROR(VLOOKUP($C547,Favorites!$B:$R,2+P$1,FALSE),"---")</f>
        <v>---</v>
      </c>
      <c r="Q547" s="74" t="str">
        <f>IFERROR(VLOOKUP($C547,Favorites!$B:$R,2+Q$1,FALSE),"---")</f>
        <v>---</v>
      </c>
      <c r="R547" s="74" t="str">
        <f>IFERROR(VLOOKUP($C547,Favorites!$B:$R,2+R$1,FALSE),"---")</f>
        <v>---</v>
      </c>
      <c r="S547" s="53" t="s">
        <v>1583</v>
      </c>
      <c r="T547" t="str">
        <f t="shared" si="8"/>
        <v>---------------------------------------------</v>
      </c>
    </row>
    <row r="548" spans="2:20" x14ac:dyDescent="0.2">
      <c r="B548" s="53" t="str">
        <f>VLOOKUP(C548,Mon!A:B,2,FALSE)</f>
        <v>WINDWindy</v>
      </c>
      <c r="C548" s="48" t="s">
        <v>371</v>
      </c>
      <c r="D548" s="74" t="str">
        <f>IFERROR(VLOOKUP($C548,Favorites!$B:$R,2+D$1,FALSE),"---")</f>
        <v>---</v>
      </c>
      <c r="E548" s="74" t="str">
        <f>IFERROR(VLOOKUP($C548,Favorites!$B:$R,2+E$1,FALSE),"---")</f>
        <v>---</v>
      </c>
      <c r="F548" s="74" t="str">
        <f>IFERROR(VLOOKUP($C548,Favorites!$B:$R,2+F$1,FALSE),"---")</f>
        <v>---</v>
      </c>
      <c r="G548" s="74" t="str">
        <f>IFERROR(VLOOKUP($C548,Favorites!$B:$R,2+G$1,FALSE),"---")</f>
        <v>---</v>
      </c>
      <c r="H548" s="74" t="str">
        <f>IFERROR(VLOOKUP($C548,Favorites!$B:$R,2+H$1,FALSE),"---")</f>
        <v>---</v>
      </c>
      <c r="I548" s="74" t="str">
        <f>IFERROR(VLOOKUP($C548,Favorites!$B:$R,2+I$1,FALSE),"---")</f>
        <v>---</v>
      </c>
      <c r="J548" s="74" t="str">
        <f>IFERROR(VLOOKUP($C548,Favorites!$B:$R,2+J$1,FALSE),"---")</f>
        <v>---</v>
      </c>
      <c r="K548" s="74" t="str">
        <f>IFERROR(VLOOKUP($C548,Favorites!$B:$R,2+K$1,FALSE),"---")</f>
        <v>---</v>
      </c>
      <c r="L548" s="74" t="str">
        <f>IFERROR(VLOOKUP($C548,Favorites!$B:$R,2+L$1,FALSE),"---")</f>
        <v>---</v>
      </c>
      <c r="M548" s="74" t="str">
        <f>IFERROR(VLOOKUP($C548,Favorites!$B:$R,2+M$1,FALSE),"---")</f>
        <v>---</v>
      </c>
      <c r="N548" s="74" t="str">
        <f>IFERROR(VLOOKUP($C548,Favorites!$B:$R,2+N$1,FALSE),"---")</f>
        <v>---</v>
      </c>
      <c r="O548" s="74" t="str">
        <f>IFERROR(VLOOKUP($C548,Favorites!$B:$R,2+O$1,FALSE),"---")</f>
        <v>---</v>
      </c>
      <c r="P548" s="74" t="str">
        <f>IFERROR(VLOOKUP($C548,Favorites!$B:$R,2+P$1,FALSE),"---")</f>
        <v>---</v>
      </c>
      <c r="Q548" s="74" t="str">
        <f>IFERROR(VLOOKUP($C548,Favorites!$B:$R,2+Q$1,FALSE),"---")</f>
        <v>---</v>
      </c>
      <c r="R548" s="74" t="str">
        <f>IFERROR(VLOOKUP($C548,Favorites!$B:$R,2+R$1,FALSE),"---")</f>
        <v>---</v>
      </c>
      <c r="S548" s="53" t="s">
        <v>1583</v>
      </c>
      <c r="T548" t="str">
        <f t="shared" si="8"/>
        <v>---------------------------------------------</v>
      </c>
    </row>
    <row r="549" spans="2:20" x14ac:dyDescent="0.2">
      <c r="B549" s="53" t="str">
        <f>VLOOKUP(C549,Mon!A:B,2,FALSE)</f>
        <v>DARKWolyung</v>
      </c>
      <c r="C549" s="48" t="s">
        <v>440</v>
      </c>
      <c r="D549" s="74" t="str">
        <f>IFERROR(VLOOKUP($C549,Favorites!$B:$R,2+D$1,FALSE),"---")</f>
        <v>---</v>
      </c>
      <c r="E549" s="74" t="str">
        <f>IFERROR(VLOOKUP($C549,Favorites!$B:$R,2+E$1,FALSE),"---")</f>
        <v>---</v>
      </c>
      <c r="F549" s="74" t="str">
        <f>IFERROR(VLOOKUP($C549,Favorites!$B:$R,2+F$1,FALSE),"---")</f>
        <v>---</v>
      </c>
      <c r="G549" s="74" t="str">
        <f>IFERROR(VLOOKUP($C549,Favorites!$B:$R,2+G$1,FALSE),"---")</f>
        <v>---</v>
      </c>
      <c r="H549" s="74" t="str">
        <f>IFERROR(VLOOKUP($C549,Favorites!$B:$R,2+H$1,FALSE),"---")</f>
        <v>---</v>
      </c>
      <c r="I549" s="74" t="str">
        <f>IFERROR(VLOOKUP($C549,Favorites!$B:$R,2+I$1,FALSE),"---")</f>
        <v>---</v>
      </c>
      <c r="J549" s="74" t="str">
        <f>IFERROR(VLOOKUP($C549,Favorites!$B:$R,2+J$1,FALSE),"---")</f>
        <v>---</v>
      </c>
      <c r="K549" s="74" t="str">
        <f>IFERROR(VLOOKUP($C549,Favorites!$B:$R,2+K$1,FALSE),"---")</f>
        <v>---</v>
      </c>
      <c r="L549" s="74" t="str">
        <f>IFERROR(VLOOKUP($C549,Favorites!$B:$R,2+L$1,FALSE),"---")</f>
        <v>---</v>
      </c>
      <c r="M549" s="74" t="str">
        <f>IFERROR(VLOOKUP($C549,Favorites!$B:$R,2+M$1,FALSE),"---")</f>
        <v>---</v>
      </c>
      <c r="N549" s="74" t="str">
        <f>IFERROR(VLOOKUP($C549,Favorites!$B:$R,2+N$1,FALSE),"---")</f>
        <v>---</v>
      </c>
      <c r="O549" s="74" t="str">
        <f>IFERROR(VLOOKUP($C549,Favorites!$B:$R,2+O$1,FALSE),"---")</f>
        <v>---</v>
      </c>
      <c r="P549" s="74" t="str">
        <f>IFERROR(VLOOKUP($C549,Favorites!$B:$R,2+P$1,FALSE),"---")</f>
        <v>---</v>
      </c>
      <c r="Q549" s="74" t="str">
        <f>IFERROR(VLOOKUP($C549,Favorites!$B:$R,2+Q$1,FALSE),"---")</f>
        <v>---</v>
      </c>
      <c r="R549" s="74" t="str">
        <f>IFERROR(VLOOKUP($C549,Favorites!$B:$R,2+R$1,FALSE),"---")</f>
        <v>---</v>
      </c>
      <c r="S549" s="53" t="s">
        <v>1583</v>
      </c>
      <c r="T549" t="str">
        <f t="shared" si="8"/>
        <v>---------------------------------------------</v>
      </c>
    </row>
    <row r="550" spans="2:20" x14ac:dyDescent="0.2">
      <c r="B550" s="53" t="str">
        <f>VLOOKUP(C550,Mon!A:B,2,FALSE)</f>
        <v>WINDWoochi</v>
      </c>
      <c r="C550" s="48" t="s">
        <v>627</v>
      </c>
      <c r="D550" s="74" t="str">
        <f>IFERROR(VLOOKUP($C550,Favorites!$B:$R,2+D$1,FALSE),"---")</f>
        <v>---</v>
      </c>
      <c r="E550" s="74" t="str">
        <f>IFERROR(VLOOKUP($C550,Favorites!$B:$R,2+E$1,FALSE),"---")</f>
        <v>---</v>
      </c>
      <c r="F550" s="74" t="str">
        <f>IFERROR(VLOOKUP($C550,Favorites!$B:$R,2+F$1,FALSE),"---")</f>
        <v>---</v>
      </c>
      <c r="G550" s="74" t="str">
        <f>IFERROR(VLOOKUP($C550,Favorites!$B:$R,2+G$1,FALSE),"---")</f>
        <v>---</v>
      </c>
      <c r="H550" s="74" t="str">
        <f>IFERROR(VLOOKUP($C550,Favorites!$B:$R,2+H$1,FALSE),"---")</f>
        <v>---</v>
      </c>
      <c r="I550" s="74" t="str">
        <f>IFERROR(VLOOKUP($C550,Favorites!$B:$R,2+I$1,FALSE),"---")</f>
        <v>---</v>
      </c>
      <c r="J550" s="74" t="str">
        <f>IFERROR(VLOOKUP($C550,Favorites!$B:$R,2+J$1,FALSE),"---")</f>
        <v>---</v>
      </c>
      <c r="K550" s="74" t="str">
        <f>IFERROR(VLOOKUP($C550,Favorites!$B:$R,2+K$1,FALSE),"---")</f>
        <v>---</v>
      </c>
      <c r="L550" s="74" t="str">
        <f>IFERROR(VLOOKUP($C550,Favorites!$B:$R,2+L$1,FALSE),"---")</f>
        <v>---</v>
      </c>
      <c r="M550" s="74" t="str">
        <f>IFERROR(VLOOKUP($C550,Favorites!$B:$R,2+M$1,FALSE),"---")</f>
        <v>---</v>
      </c>
      <c r="N550" s="74" t="str">
        <f>IFERROR(VLOOKUP($C550,Favorites!$B:$R,2+N$1,FALSE),"---")</f>
        <v>---</v>
      </c>
      <c r="O550" s="74" t="str">
        <f>IFERROR(VLOOKUP($C550,Favorites!$B:$R,2+O$1,FALSE),"---")</f>
        <v>---</v>
      </c>
      <c r="P550" s="74" t="str">
        <f>IFERROR(VLOOKUP($C550,Favorites!$B:$R,2+P$1,FALSE),"---")</f>
        <v>---</v>
      </c>
      <c r="Q550" s="74" t="str">
        <f>IFERROR(VLOOKUP($C550,Favorites!$B:$R,2+Q$1,FALSE),"---")</f>
        <v>---</v>
      </c>
      <c r="R550" s="74" t="str">
        <f>IFERROR(VLOOKUP($C550,Favorites!$B:$R,2+R$1,FALSE),"---")</f>
        <v>---</v>
      </c>
      <c r="S550" s="53" t="s">
        <v>1583</v>
      </c>
      <c r="T550" t="str">
        <f t="shared" si="8"/>
        <v>---------------------------------------------</v>
      </c>
    </row>
    <row r="551" spans="2:20" x14ac:dyDescent="0.2">
      <c r="B551" s="53" t="str">
        <f>VLOOKUP(C551,Mon!A:B,2,FALSE)</f>
        <v>DARKWoonhak</v>
      </c>
      <c r="C551" s="48" t="s">
        <v>626</v>
      </c>
      <c r="D551" s="74" t="str">
        <f>IFERROR(VLOOKUP($C551,Favorites!$B:$R,2+D$1,FALSE),"---")</f>
        <v>---</v>
      </c>
      <c r="E551" s="74" t="str">
        <f>IFERROR(VLOOKUP($C551,Favorites!$B:$R,2+E$1,FALSE),"---")</f>
        <v>---</v>
      </c>
      <c r="F551" s="74" t="str">
        <f>IFERROR(VLOOKUP($C551,Favorites!$B:$R,2+F$1,FALSE),"---")</f>
        <v>---</v>
      </c>
      <c r="G551" s="74" t="str">
        <f>IFERROR(VLOOKUP($C551,Favorites!$B:$R,2+G$1,FALSE),"---")</f>
        <v>---</v>
      </c>
      <c r="H551" s="74" t="str">
        <f>IFERROR(VLOOKUP($C551,Favorites!$B:$R,2+H$1,FALSE),"---")</f>
        <v>---</v>
      </c>
      <c r="I551" s="74" t="str">
        <f>IFERROR(VLOOKUP($C551,Favorites!$B:$R,2+I$1,FALSE),"---")</f>
        <v>---</v>
      </c>
      <c r="J551" s="74" t="str">
        <f>IFERROR(VLOOKUP($C551,Favorites!$B:$R,2+J$1,FALSE),"---")</f>
        <v>---</v>
      </c>
      <c r="K551" s="74" t="str">
        <f>IFERROR(VLOOKUP($C551,Favorites!$B:$R,2+K$1,FALSE),"---")</f>
        <v>---</v>
      </c>
      <c r="L551" s="74" t="str">
        <f>IFERROR(VLOOKUP($C551,Favorites!$B:$R,2+L$1,FALSE),"---")</f>
        <v>---</v>
      </c>
      <c r="M551" s="74" t="str">
        <f>IFERROR(VLOOKUP($C551,Favorites!$B:$R,2+M$1,FALSE),"---")</f>
        <v>---</v>
      </c>
      <c r="N551" s="74" t="str">
        <f>IFERROR(VLOOKUP($C551,Favorites!$B:$R,2+N$1,FALSE),"---")</f>
        <v>---</v>
      </c>
      <c r="O551" s="74" t="str">
        <f>IFERROR(VLOOKUP($C551,Favorites!$B:$R,2+O$1,FALSE),"---")</f>
        <v>---</v>
      </c>
      <c r="P551" s="74" t="str">
        <f>IFERROR(VLOOKUP($C551,Favorites!$B:$R,2+P$1,FALSE),"---")</f>
        <v>---</v>
      </c>
      <c r="Q551" s="74" t="str">
        <f>IFERROR(VLOOKUP($C551,Favorites!$B:$R,2+Q$1,FALSE),"---")</f>
        <v>---</v>
      </c>
      <c r="R551" s="74" t="str">
        <f>IFERROR(VLOOKUP($C551,Favorites!$B:$R,2+R$1,FALSE),"---")</f>
        <v>---</v>
      </c>
      <c r="S551" s="53" t="s">
        <v>1583</v>
      </c>
      <c r="T551" t="str">
        <f t="shared" si="8"/>
        <v>---------------------------------------------</v>
      </c>
    </row>
    <row r="552" spans="2:20" x14ac:dyDescent="0.2">
      <c r="B552" s="53" t="str">
        <f>VLOOKUP(C552,Mon!A:B,2,FALSE)</f>
        <v>DARKWoonsa</v>
      </c>
      <c r="C552" s="48" t="s">
        <v>279</v>
      </c>
      <c r="D552" s="74" t="str">
        <f>IFERROR(VLOOKUP($C552,Favorites!$B:$R,2+D$1,FALSE),"---")</f>
        <v>---</v>
      </c>
      <c r="E552" s="74" t="str">
        <f>IFERROR(VLOOKUP($C552,Favorites!$B:$R,2+E$1,FALSE),"---")</f>
        <v>---</v>
      </c>
      <c r="F552" s="74" t="str">
        <f>IFERROR(VLOOKUP($C552,Favorites!$B:$R,2+F$1,FALSE),"---")</f>
        <v>---</v>
      </c>
      <c r="G552" s="74" t="str">
        <f>IFERROR(VLOOKUP($C552,Favorites!$B:$R,2+G$1,FALSE),"---")</f>
        <v>---</v>
      </c>
      <c r="H552" s="74" t="str">
        <f>IFERROR(VLOOKUP($C552,Favorites!$B:$R,2+H$1,FALSE),"---")</f>
        <v>---</v>
      </c>
      <c r="I552" s="74" t="str">
        <f>IFERROR(VLOOKUP($C552,Favorites!$B:$R,2+I$1,FALSE),"---")</f>
        <v>---</v>
      </c>
      <c r="J552" s="74" t="str">
        <f>IFERROR(VLOOKUP($C552,Favorites!$B:$R,2+J$1,FALSE),"---")</f>
        <v>---</v>
      </c>
      <c r="K552" s="74" t="str">
        <f>IFERROR(VLOOKUP($C552,Favorites!$B:$R,2+K$1,FALSE),"---")</f>
        <v>---</v>
      </c>
      <c r="L552" s="74" t="str">
        <f>IFERROR(VLOOKUP($C552,Favorites!$B:$R,2+L$1,FALSE),"---")</f>
        <v>---</v>
      </c>
      <c r="M552" s="74" t="str">
        <f>IFERROR(VLOOKUP($C552,Favorites!$B:$R,2+M$1,FALSE),"---")</f>
        <v>---</v>
      </c>
      <c r="N552" s="74" t="str">
        <f>IFERROR(VLOOKUP($C552,Favorites!$B:$R,2+N$1,FALSE),"---")</f>
        <v>---</v>
      </c>
      <c r="O552" s="74" t="str">
        <f>IFERROR(VLOOKUP($C552,Favorites!$B:$R,2+O$1,FALSE),"---")</f>
        <v>---</v>
      </c>
      <c r="P552" s="74" t="str">
        <f>IFERROR(VLOOKUP($C552,Favorites!$B:$R,2+P$1,FALSE),"---")</f>
        <v>---</v>
      </c>
      <c r="Q552" s="74" t="str">
        <f>IFERROR(VLOOKUP($C552,Favorites!$B:$R,2+Q$1,FALSE),"---")</f>
        <v>---</v>
      </c>
      <c r="R552" s="74" t="str">
        <f>IFERROR(VLOOKUP($C552,Favorites!$B:$R,2+R$1,FALSE),"---")</f>
        <v>---</v>
      </c>
      <c r="S552" s="53" t="s">
        <v>1583</v>
      </c>
      <c r="T552" t="str">
        <f t="shared" si="8"/>
        <v>---------------------------------------------</v>
      </c>
    </row>
    <row r="553" spans="2:20" x14ac:dyDescent="0.2">
      <c r="B553" s="53" t="str">
        <f>VLOOKUP(C553,Mon!A:B,2,FALSE)</f>
        <v>WATERWoosa</v>
      </c>
      <c r="C553" s="48" t="s">
        <v>281</v>
      </c>
      <c r="D553" s="74" t="str">
        <f>IFERROR(VLOOKUP($C553,Favorites!$B:$R,2+D$1,FALSE),"---")</f>
        <v>---</v>
      </c>
      <c r="E553" s="74" t="str">
        <f>IFERROR(VLOOKUP($C553,Favorites!$B:$R,2+E$1,FALSE),"---")</f>
        <v>---</v>
      </c>
      <c r="F553" s="74" t="str">
        <f>IFERROR(VLOOKUP($C553,Favorites!$B:$R,2+F$1,FALSE),"---")</f>
        <v>---</v>
      </c>
      <c r="G553" s="74" t="str">
        <f>IFERROR(VLOOKUP($C553,Favorites!$B:$R,2+G$1,FALSE),"---")</f>
        <v>---</v>
      </c>
      <c r="H553" s="74" t="str">
        <f>IFERROR(VLOOKUP($C553,Favorites!$B:$R,2+H$1,FALSE),"---")</f>
        <v>---</v>
      </c>
      <c r="I553" s="74" t="str">
        <f>IFERROR(VLOOKUP($C553,Favorites!$B:$R,2+I$1,FALSE),"---")</f>
        <v>---</v>
      </c>
      <c r="J553" s="74" t="str">
        <f>IFERROR(VLOOKUP($C553,Favorites!$B:$R,2+J$1,FALSE),"---")</f>
        <v>---</v>
      </c>
      <c r="K553" s="74" t="str">
        <f>IFERROR(VLOOKUP($C553,Favorites!$B:$R,2+K$1,FALSE),"---")</f>
        <v>---</v>
      </c>
      <c r="L553" s="74" t="str">
        <f>IFERROR(VLOOKUP($C553,Favorites!$B:$R,2+L$1,FALSE),"---")</f>
        <v>---</v>
      </c>
      <c r="M553" s="74" t="str">
        <f>IFERROR(VLOOKUP($C553,Favorites!$B:$R,2+M$1,FALSE),"---")</f>
        <v>---</v>
      </c>
      <c r="N553" s="74" t="str">
        <f>IFERROR(VLOOKUP($C553,Favorites!$B:$R,2+N$1,FALSE),"---")</f>
        <v>---</v>
      </c>
      <c r="O553" s="74" t="str">
        <f>IFERROR(VLOOKUP($C553,Favorites!$B:$R,2+O$1,FALSE),"---")</f>
        <v>---</v>
      </c>
      <c r="P553" s="74" t="str">
        <f>IFERROR(VLOOKUP($C553,Favorites!$B:$R,2+P$1,FALSE),"---")</f>
        <v>---</v>
      </c>
      <c r="Q553" s="74" t="str">
        <f>IFERROR(VLOOKUP($C553,Favorites!$B:$R,2+Q$1,FALSE),"---")</f>
        <v>---</v>
      </c>
      <c r="R553" s="74" t="str">
        <f>IFERROR(VLOOKUP($C553,Favorites!$B:$R,2+R$1,FALSE),"---")</f>
        <v>---</v>
      </c>
      <c r="S553" s="53" t="s">
        <v>1583</v>
      </c>
      <c r="T553" t="str">
        <f t="shared" si="8"/>
        <v>---------------------------------------------</v>
      </c>
    </row>
    <row r="554" spans="2:20" x14ac:dyDescent="0.2">
      <c r="B554" s="53" t="str">
        <f>VLOOKUP(C554,Mon!A:B,2,FALSE)</f>
        <v>DARKXiana</v>
      </c>
      <c r="C554" s="48" t="s">
        <v>45</v>
      </c>
      <c r="D554" s="74" t="str">
        <f>IFERROR(VLOOKUP($C554,Favorites!$B:$R,2+D$1,FALSE),"---")</f>
        <v>---</v>
      </c>
      <c r="E554" s="74" t="str">
        <f>IFERROR(VLOOKUP($C554,Favorites!$B:$R,2+E$1,FALSE),"---")</f>
        <v>---</v>
      </c>
      <c r="F554" s="74" t="str">
        <f>IFERROR(VLOOKUP($C554,Favorites!$B:$R,2+F$1,FALSE),"---")</f>
        <v>---</v>
      </c>
      <c r="G554" s="74" t="str">
        <f>IFERROR(VLOOKUP($C554,Favorites!$B:$R,2+G$1,FALSE),"---")</f>
        <v>---</v>
      </c>
      <c r="H554" s="74" t="str">
        <f>IFERROR(VLOOKUP($C554,Favorites!$B:$R,2+H$1,FALSE),"---")</f>
        <v>---</v>
      </c>
      <c r="I554" s="74" t="str">
        <f>IFERROR(VLOOKUP($C554,Favorites!$B:$R,2+I$1,FALSE),"---")</f>
        <v>---</v>
      </c>
      <c r="J554" s="74" t="str">
        <f>IFERROR(VLOOKUP($C554,Favorites!$B:$R,2+J$1,FALSE),"---")</f>
        <v>---</v>
      </c>
      <c r="K554" s="74" t="str">
        <f>IFERROR(VLOOKUP($C554,Favorites!$B:$R,2+K$1,FALSE),"---")</f>
        <v>---</v>
      </c>
      <c r="L554" s="74" t="str">
        <f>IFERROR(VLOOKUP($C554,Favorites!$B:$R,2+L$1,FALSE),"---")</f>
        <v>---</v>
      </c>
      <c r="M554" s="74" t="str">
        <f>IFERROR(VLOOKUP($C554,Favorites!$B:$R,2+M$1,FALSE),"---")</f>
        <v>---</v>
      </c>
      <c r="N554" s="74" t="str">
        <f>IFERROR(VLOOKUP($C554,Favorites!$B:$R,2+N$1,FALSE),"---")</f>
        <v>---</v>
      </c>
      <c r="O554" s="74" t="str">
        <f>IFERROR(VLOOKUP($C554,Favorites!$B:$R,2+O$1,FALSE),"---")</f>
        <v>---</v>
      </c>
      <c r="P554" s="74" t="str">
        <f>IFERROR(VLOOKUP($C554,Favorites!$B:$R,2+P$1,FALSE),"---")</f>
        <v>---</v>
      </c>
      <c r="Q554" s="74" t="str">
        <f>IFERROR(VLOOKUP($C554,Favorites!$B:$R,2+Q$1,FALSE),"---")</f>
        <v>---</v>
      </c>
      <c r="R554" s="74" t="str">
        <f>IFERROR(VLOOKUP($C554,Favorites!$B:$R,2+R$1,FALSE),"---")</f>
        <v>---</v>
      </c>
      <c r="S554" s="53" t="s">
        <v>1583</v>
      </c>
      <c r="T554" t="str">
        <f t="shared" si="8"/>
        <v>---------------------------------------------</v>
      </c>
    </row>
    <row r="555" spans="2:20" x14ac:dyDescent="0.2">
      <c r="B555" s="53" t="str">
        <f>VLOOKUP(C555,Mon!A:B,2,FALSE)</f>
        <v>FIREXiao Chun</v>
      </c>
      <c r="C555" s="48" t="s">
        <v>647</v>
      </c>
      <c r="D555" s="74" t="str">
        <f>IFERROR(VLOOKUP($C555,Favorites!$B:$R,2+D$1,FALSE),"---")</f>
        <v>---</v>
      </c>
      <c r="E555" s="74" t="str">
        <f>IFERROR(VLOOKUP($C555,Favorites!$B:$R,2+E$1,FALSE),"---")</f>
        <v>---</v>
      </c>
      <c r="F555" s="74" t="str">
        <f>IFERROR(VLOOKUP($C555,Favorites!$B:$R,2+F$1,FALSE),"---")</f>
        <v>---</v>
      </c>
      <c r="G555" s="74" t="str">
        <f>IFERROR(VLOOKUP($C555,Favorites!$B:$R,2+G$1,FALSE),"---")</f>
        <v>---</v>
      </c>
      <c r="H555" s="74" t="str">
        <f>IFERROR(VLOOKUP($C555,Favorites!$B:$R,2+H$1,FALSE),"---")</f>
        <v>---</v>
      </c>
      <c r="I555" s="74" t="str">
        <f>IFERROR(VLOOKUP($C555,Favorites!$B:$R,2+I$1,FALSE),"---")</f>
        <v>---</v>
      </c>
      <c r="J555" s="74" t="str">
        <f>IFERROR(VLOOKUP($C555,Favorites!$B:$R,2+J$1,FALSE),"---")</f>
        <v>---</v>
      </c>
      <c r="K555" s="74" t="str">
        <f>IFERROR(VLOOKUP($C555,Favorites!$B:$R,2+K$1,FALSE),"---")</f>
        <v>---</v>
      </c>
      <c r="L555" s="74" t="str">
        <f>IFERROR(VLOOKUP($C555,Favorites!$B:$R,2+L$1,FALSE),"---")</f>
        <v>---</v>
      </c>
      <c r="M555" s="74" t="str">
        <f>IFERROR(VLOOKUP($C555,Favorites!$B:$R,2+M$1,FALSE),"---")</f>
        <v>---</v>
      </c>
      <c r="N555" s="74" t="str">
        <f>IFERROR(VLOOKUP($C555,Favorites!$B:$R,2+N$1,FALSE),"---")</f>
        <v>---</v>
      </c>
      <c r="O555" s="74" t="str">
        <f>IFERROR(VLOOKUP($C555,Favorites!$B:$R,2+O$1,FALSE),"---")</f>
        <v>---</v>
      </c>
      <c r="P555" s="74" t="str">
        <f>IFERROR(VLOOKUP($C555,Favorites!$B:$R,2+P$1,FALSE),"---")</f>
        <v>---</v>
      </c>
      <c r="Q555" s="74" t="str">
        <f>IFERROR(VLOOKUP($C555,Favorites!$B:$R,2+Q$1,FALSE),"---")</f>
        <v>---</v>
      </c>
      <c r="R555" s="74" t="str">
        <f>IFERROR(VLOOKUP($C555,Favorites!$B:$R,2+R$1,FALSE),"---")</f>
        <v>---</v>
      </c>
      <c r="S555" s="53" t="s">
        <v>1583</v>
      </c>
      <c r="T555" t="str">
        <f t="shared" si="8"/>
        <v>---------------------------------------------</v>
      </c>
    </row>
    <row r="556" spans="2:20" x14ac:dyDescent="0.2">
      <c r="B556" s="53" t="str">
        <f>VLOOKUP(C556,Mon!A:B,2,FALSE)</f>
        <v>WATERXiao Lin</v>
      </c>
      <c r="C556" s="48" t="s">
        <v>464</v>
      </c>
      <c r="D556" s="74" t="str">
        <f>IFERROR(VLOOKUP($C556,Favorites!$B:$R,2+D$1,FALSE),"---")</f>
        <v>---</v>
      </c>
      <c r="E556" s="74" t="str">
        <f>IFERROR(VLOOKUP($C556,Favorites!$B:$R,2+E$1,FALSE),"---")</f>
        <v>---</v>
      </c>
      <c r="F556" s="74" t="str">
        <f>IFERROR(VLOOKUP($C556,Favorites!$B:$R,2+F$1,FALSE),"---")</f>
        <v>---</v>
      </c>
      <c r="G556" s="74" t="str">
        <f>IFERROR(VLOOKUP($C556,Favorites!$B:$R,2+G$1,FALSE),"---")</f>
        <v>---</v>
      </c>
      <c r="H556" s="74" t="str">
        <f>IFERROR(VLOOKUP($C556,Favorites!$B:$R,2+H$1,FALSE),"---")</f>
        <v>---</v>
      </c>
      <c r="I556" s="74" t="str">
        <f>IFERROR(VLOOKUP($C556,Favorites!$B:$R,2+I$1,FALSE),"---")</f>
        <v>---</v>
      </c>
      <c r="J556" s="74" t="str">
        <f>IFERROR(VLOOKUP($C556,Favorites!$B:$R,2+J$1,FALSE),"---")</f>
        <v>---</v>
      </c>
      <c r="K556" s="74" t="str">
        <f>IFERROR(VLOOKUP($C556,Favorites!$B:$R,2+K$1,FALSE),"---")</f>
        <v>---</v>
      </c>
      <c r="L556" s="74" t="str">
        <f>IFERROR(VLOOKUP($C556,Favorites!$B:$R,2+L$1,FALSE),"---")</f>
        <v>---</v>
      </c>
      <c r="M556" s="74" t="str">
        <f>IFERROR(VLOOKUP($C556,Favorites!$B:$R,2+M$1,FALSE),"---")</f>
        <v>---</v>
      </c>
      <c r="N556" s="74" t="str">
        <f>IFERROR(VLOOKUP($C556,Favorites!$B:$R,2+N$1,FALSE),"---")</f>
        <v>---</v>
      </c>
      <c r="O556" s="74" t="str">
        <f>IFERROR(VLOOKUP($C556,Favorites!$B:$R,2+O$1,FALSE),"---")</f>
        <v>---</v>
      </c>
      <c r="P556" s="74" t="str">
        <f>IFERROR(VLOOKUP($C556,Favorites!$B:$R,2+P$1,FALSE),"---")</f>
        <v>---</v>
      </c>
      <c r="Q556" s="74" t="str">
        <f>IFERROR(VLOOKUP($C556,Favorites!$B:$R,2+Q$1,FALSE),"---")</f>
        <v>---</v>
      </c>
      <c r="R556" s="74" t="str">
        <f>IFERROR(VLOOKUP($C556,Favorites!$B:$R,2+R$1,FALSE),"---")</f>
        <v>---</v>
      </c>
      <c r="S556" s="53" t="s">
        <v>1583</v>
      </c>
      <c r="T556" t="str">
        <f t="shared" si="8"/>
        <v>---------------------------------------------</v>
      </c>
    </row>
    <row r="557" spans="2:20" x14ac:dyDescent="0.2">
      <c r="B557" s="53" t="str">
        <f>VLOOKUP(C557,Mon!A:B,2,FALSE)</f>
        <v>LIGHTXiao Ling</v>
      </c>
      <c r="C557" s="48" t="s">
        <v>694</v>
      </c>
      <c r="D557" s="74" t="str">
        <f>IFERROR(VLOOKUP($C557,Favorites!$B:$R,2+D$1,FALSE),"---")</f>
        <v>---</v>
      </c>
      <c r="E557" s="74" t="str">
        <f>IFERROR(VLOOKUP($C557,Favorites!$B:$R,2+E$1,FALSE),"---")</f>
        <v>---</v>
      </c>
      <c r="F557" s="74" t="str">
        <f>IFERROR(VLOOKUP($C557,Favorites!$B:$R,2+F$1,FALSE),"---")</f>
        <v>---</v>
      </c>
      <c r="G557" s="74" t="str">
        <f>IFERROR(VLOOKUP($C557,Favorites!$B:$R,2+G$1,FALSE),"---")</f>
        <v>---</v>
      </c>
      <c r="H557" s="74" t="str">
        <f>IFERROR(VLOOKUP($C557,Favorites!$B:$R,2+H$1,FALSE),"---")</f>
        <v>---</v>
      </c>
      <c r="I557" s="74" t="str">
        <f>IFERROR(VLOOKUP($C557,Favorites!$B:$R,2+I$1,FALSE),"---")</f>
        <v>---</v>
      </c>
      <c r="J557" s="74" t="str">
        <f>IFERROR(VLOOKUP($C557,Favorites!$B:$R,2+J$1,FALSE),"---")</f>
        <v>---</v>
      </c>
      <c r="K557" s="74" t="str">
        <f>IFERROR(VLOOKUP($C557,Favorites!$B:$R,2+K$1,FALSE),"---")</f>
        <v>---</v>
      </c>
      <c r="L557" s="74" t="str">
        <f>IFERROR(VLOOKUP($C557,Favorites!$B:$R,2+L$1,FALSE),"---")</f>
        <v>---</v>
      </c>
      <c r="M557" s="74" t="str">
        <f>IFERROR(VLOOKUP($C557,Favorites!$B:$R,2+M$1,FALSE),"---")</f>
        <v>---</v>
      </c>
      <c r="N557" s="74" t="str">
        <f>IFERROR(VLOOKUP($C557,Favorites!$B:$R,2+N$1,FALSE),"---")</f>
        <v>---</v>
      </c>
      <c r="O557" s="74" t="str">
        <f>IFERROR(VLOOKUP($C557,Favorites!$B:$R,2+O$1,FALSE),"---")</f>
        <v>---</v>
      </c>
      <c r="P557" s="74" t="str">
        <f>IFERROR(VLOOKUP($C557,Favorites!$B:$R,2+P$1,FALSE),"---")</f>
        <v>---</v>
      </c>
      <c r="Q557" s="74" t="str">
        <f>IFERROR(VLOOKUP($C557,Favorites!$B:$R,2+Q$1,FALSE),"---")</f>
        <v>---</v>
      </c>
      <c r="R557" s="74" t="str">
        <f>IFERROR(VLOOKUP($C557,Favorites!$B:$R,2+R$1,FALSE),"---")</f>
        <v>---</v>
      </c>
      <c r="S557" s="53" t="s">
        <v>1583</v>
      </c>
      <c r="T557" t="str">
        <f t="shared" si="8"/>
        <v>---------------------------------------------</v>
      </c>
    </row>
    <row r="558" spans="2:20" x14ac:dyDescent="0.2">
      <c r="B558" s="53" t="str">
        <f>VLOOKUP(C558,Mon!A:B,2,FALSE)</f>
        <v>WINDXing Zhe</v>
      </c>
      <c r="C558" s="48" t="s">
        <v>318</v>
      </c>
      <c r="D558" s="74" t="str">
        <f>IFERROR(VLOOKUP($C558,Favorites!$B:$R,2+D$1,FALSE),"---")</f>
        <v>---</v>
      </c>
      <c r="E558" s="74" t="str">
        <f>IFERROR(VLOOKUP($C558,Favorites!$B:$R,2+E$1,FALSE),"---")</f>
        <v>---</v>
      </c>
      <c r="F558" s="74" t="str">
        <f>IFERROR(VLOOKUP($C558,Favorites!$B:$R,2+F$1,FALSE),"---")</f>
        <v>---</v>
      </c>
      <c r="G558" s="74" t="str">
        <f>IFERROR(VLOOKUP($C558,Favorites!$B:$R,2+G$1,FALSE),"---")</f>
        <v>---</v>
      </c>
      <c r="H558" s="74" t="str">
        <f>IFERROR(VLOOKUP($C558,Favorites!$B:$R,2+H$1,FALSE),"---")</f>
        <v>---</v>
      </c>
      <c r="I558" s="74" t="str">
        <f>IFERROR(VLOOKUP($C558,Favorites!$B:$R,2+I$1,FALSE),"---")</f>
        <v>---</v>
      </c>
      <c r="J558" s="74" t="str">
        <f>IFERROR(VLOOKUP($C558,Favorites!$B:$R,2+J$1,FALSE),"---")</f>
        <v>---</v>
      </c>
      <c r="K558" s="74" t="str">
        <f>IFERROR(VLOOKUP($C558,Favorites!$B:$R,2+K$1,FALSE),"---")</f>
        <v>---</v>
      </c>
      <c r="L558" s="74" t="str">
        <f>IFERROR(VLOOKUP($C558,Favorites!$B:$R,2+L$1,FALSE),"---")</f>
        <v>---</v>
      </c>
      <c r="M558" s="74" t="str">
        <f>IFERROR(VLOOKUP($C558,Favorites!$B:$R,2+M$1,FALSE),"---")</f>
        <v>---</v>
      </c>
      <c r="N558" s="74" t="str">
        <f>IFERROR(VLOOKUP($C558,Favorites!$B:$R,2+N$1,FALSE),"---")</f>
        <v>---</v>
      </c>
      <c r="O558" s="74" t="str">
        <f>IFERROR(VLOOKUP($C558,Favorites!$B:$R,2+O$1,FALSE),"---")</f>
        <v>---</v>
      </c>
      <c r="P558" s="74" t="str">
        <f>IFERROR(VLOOKUP($C558,Favorites!$B:$R,2+P$1,FALSE),"---")</f>
        <v>---</v>
      </c>
      <c r="Q558" s="74" t="str">
        <f>IFERROR(VLOOKUP($C558,Favorites!$B:$R,2+Q$1,FALSE),"---")</f>
        <v>---</v>
      </c>
      <c r="R558" s="74" t="str">
        <f>IFERROR(VLOOKUP($C558,Favorites!$B:$R,2+R$1,FALSE),"---")</f>
        <v>---</v>
      </c>
      <c r="S558" s="53" t="s">
        <v>1583</v>
      </c>
      <c r="T558" t="str">
        <f t="shared" si="8"/>
        <v>---------------------------------------------</v>
      </c>
    </row>
    <row r="559" spans="2:20" x14ac:dyDescent="0.2">
      <c r="B559" s="53" t="str">
        <f>VLOOKUP(C559,Mon!A:B,2,FALSE)</f>
        <v>FIREXiong Fei</v>
      </c>
      <c r="C559" s="48" t="s">
        <v>230</v>
      </c>
      <c r="D559" s="74" t="str">
        <f>IFERROR(VLOOKUP($C559,Favorites!$B:$R,2+D$1,FALSE),"---")</f>
        <v>---</v>
      </c>
      <c r="E559" s="74" t="str">
        <f>IFERROR(VLOOKUP($C559,Favorites!$B:$R,2+E$1,FALSE),"---")</f>
        <v>---</v>
      </c>
      <c r="F559" s="74" t="str">
        <f>IFERROR(VLOOKUP($C559,Favorites!$B:$R,2+F$1,FALSE),"---")</f>
        <v>---</v>
      </c>
      <c r="G559" s="74" t="str">
        <f>IFERROR(VLOOKUP($C559,Favorites!$B:$R,2+G$1,FALSE),"---")</f>
        <v>---</v>
      </c>
      <c r="H559" s="74" t="str">
        <f>IFERROR(VLOOKUP($C559,Favorites!$B:$R,2+H$1,FALSE),"---")</f>
        <v>---</v>
      </c>
      <c r="I559" s="74" t="str">
        <f>IFERROR(VLOOKUP($C559,Favorites!$B:$R,2+I$1,FALSE),"---")</f>
        <v>---</v>
      </c>
      <c r="J559" s="74" t="str">
        <f>IFERROR(VLOOKUP($C559,Favorites!$B:$R,2+J$1,FALSE),"---")</f>
        <v>---</v>
      </c>
      <c r="K559" s="74" t="str">
        <f>IFERROR(VLOOKUP($C559,Favorites!$B:$R,2+K$1,FALSE),"---")</f>
        <v>---</v>
      </c>
      <c r="L559" s="74" t="str">
        <f>IFERROR(VLOOKUP($C559,Favorites!$B:$R,2+L$1,FALSE),"---")</f>
        <v>---</v>
      </c>
      <c r="M559" s="74" t="str">
        <f>IFERROR(VLOOKUP($C559,Favorites!$B:$R,2+M$1,FALSE),"---")</f>
        <v>---</v>
      </c>
      <c r="N559" s="74" t="str">
        <f>IFERROR(VLOOKUP($C559,Favorites!$B:$R,2+N$1,FALSE),"---")</f>
        <v>---</v>
      </c>
      <c r="O559" s="74" t="str">
        <f>IFERROR(VLOOKUP($C559,Favorites!$B:$R,2+O$1,FALSE),"---")</f>
        <v>---</v>
      </c>
      <c r="P559" s="74" t="str">
        <f>IFERROR(VLOOKUP($C559,Favorites!$B:$R,2+P$1,FALSE),"---")</f>
        <v>---</v>
      </c>
      <c r="Q559" s="74" t="str">
        <f>IFERROR(VLOOKUP($C559,Favorites!$B:$R,2+Q$1,FALSE),"---")</f>
        <v>---</v>
      </c>
      <c r="R559" s="74" t="str">
        <f>IFERROR(VLOOKUP($C559,Favorites!$B:$R,2+R$1,FALSE),"---")</f>
        <v>---</v>
      </c>
      <c r="S559" s="53" t="s">
        <v>1583</v>
      </c>
      <c r="T559" t="str">
        <f t="shared" si="8"/>
        <v>---------------------------------------------</v>
      </c>
    </row>
    <row r="560" spans="2:20" x14ac:dyDescent="0.2">
      <c r="B560" s="53" t="str">
        <f>VLOOKUP(C560,Mon!A:B,2,FALSE)</f>
        <v>WATERYaku</v>
      </c>
      <c r="C560" s="48" t="s">
        <v>668</v>
      </c>
      <c r="D560" s="74" t="str">
        <f>IFERROR(VLOOKUP($C560,Favorites!$B:$R,2+D$1,FALSE),"---")</f>
        <v>---</v>
      </c>
      <c r="E560" s="74" t="str">
        <f>IFERROR(VLOOKUP($C560,Favorites!$B:$R,2+E$1,FALSE),"---")</f>
        <v>---</v>
      </c>
      <c r="F560" s="74" t="str">
        <f>IFERROR(VLOOKUP($C560,Favorites!$B:$R,2+F$1,FALSE),"---")</f>
        <v>---</v>
      </c>
      <c r="G560" s="74" t="str">
        <f>IFERROR(VLOOKUP($C560,Favorites!$B:$R,2+G$1,FALSE),"---")</f>
        <v>---</v>
      </c>
      <c r="H560" s="74" t="str">
        <f>IFERROR(VLOOKUP($C560,Favorites!$B:$R,2+H$1,FALSE),"---")</f>
        <v>---</v>
      </c>
      <c r="I560" s="74" t="str">
        <f>IFERROR(VLOOKUP($C560,Favorites!$B:$R,2+I$1,FALSE),"---")</f>
        <v>---</v>
      </c>
      <c r="J560" s="74" t="str">
        <f>IFERROR(VLOOKUP($C560,Favorites!$B:$R,2+J$1,FALSE),"---")</f>
        <v>---</v>
      </c>
      <c r="K560" s="74" t="str">
        <f>IFERROR(VLOOKUP($C560,Favorites!$B:$R,2+K$1,FALSE),"---")</f>
        <v>---</v>
      </c>
      <c r="L560" s="74" t="str">
        <f>IFERROR(VLOOKUP($C560,Favorites!$B:$R,2+L$1,FALSE),"---")</f>
        <v>---</v>
      </c>
      <c r="M560" s="74" t="str">
        <f>IFERROR(VLOOKUP($C560,Favorites!$B:$R,2+M$1,FALSE),"---")</f>
        <v>---</v>
      </c>
      <c r="N560" s="74" t="str">
        <f>IFERROR(VLOOKUP($C560,Favorites!$B:$R,2+N$1,FALSE),"---")</f>
        <v>---</v>
      </c>
      <c r="O560" s="74" t="str">
        <f>IFERROR(VLOOKUP($C560,Favorites!$B:$R,2+O$1,FALSE),"---")</f>
        <v>---</v>
      </c>
      <c r="P560" s="74" t="str">
        <f>IFERROR(VLOOKUP($C560,Favorites!$B:$R,2+P$1,FALSE),"---")</f>
        <v>---</v>
      </c>
      <c r="Q560" s="74" t="str">
        <f>IFERROR(VLOOKUP($C560,Favorites!$B:$R,2+Q$1,FALSE),"---")</f>
        <v>---</v>
      </c>
      <c r="R560" s="74" t="str">
        <f>IFERROR(VLOOKUP($C560,Favorites!$B:$R,2+R$1,FALSE),"---")</f>
        <v>---</v>
      </c>
      <c r="S560" s="53" t="s">
        <v>1583</v>
      </c>
      <c r="T560" t="str">
        <f t="shared" si="8"/>
        <v>---------------------------------------------</v>
      </c>
    </row>
    <row r="561" spans="2:20" x14ac:dyDescent="0.2">
      <c r="B561" s="53" t="str">
        <f>VLOOKUP(C561,Mon!A:B,2,FALSE)</f>
        <v>WINDYen</v>
      </c>
      <c r="C561" s="48" t="s">
        <v>482</v>
      </c>
      <c r="D561" s="74" t="str">
        <f>IFERROR(VLOOKUP($C561,Favorites!$B:$R,2+D$1,FALSE),"---")</f>
        <v>---</v>
      </c>
      <c r="E561" s="74" t="str">
        <f>IFERROR(VLOOKUP($C561,Favorites!$B:$R,2+E$1,FALSE),"---")</f>
        <v>---</v>
      </c>
      <c r="F561" s="74" t="str">
        <f>IFERROR(VLOOKUP($C561,Favorites!$B:$R,2+F$1,FALSE),"---")</f>
        <v>---</v>
      </c>
      <c r="G561" s="74" t="str">
        <f>IFERROR(VLOOKUP($C561,Favorites!$B:$R,2+G$1,FALSE),"---")</f>
        <v>---</v>
      </c>
      <c r="H561" s="74" t="str">
        <f>IFERROR(VLOOKUP($C561,Favorites!$B:$R,2+H$1,FALSE),"---")</f>
        <v>---</v>
      </c>
      <c r="I561" s="74" t="str">
        <f>IFERROR(VLOOKUP($C561,Favorites!$B:$R,2+I$1,FALSE),"---")</f>
        <v>---</v>
      </c>
      <c r="J561" s="74" t="str">
        <f>IFERROR(VLOOKUP($C561,Favorites!$B:$R,2+J$1,FALSE),"---")</f>
        <v>---</v>
      </c>
      <c r="K561" s="74" t="str">
        <f>IFERROR(VLOOKUP($C561,Favorites!$B:$R,2+K$1,FALSE),"---")</f>
        <v>---</v>
      </c>
      <c r="L561" s="74" t="str">
        <f>IFERROR(VLOOKUP($C561,Favorites!$B:$R,2+L$1,FALSE),"---")</f>
        <v>---</v>
      </c>
      <c r="M561" s="74" t="str">
        <f>IFERROR(VLOOKUP($C561,Favorites!$B:$R,2+M$1,FALSE),"---")</f>
        <v>---</v>
      </c>
      <c r="N561" s="74" t="str">
        <f>IFERROR(VLOOKUP($C561,Favorites!$B:$R,2+N$1,FALSE),"---")</f>
        <v>---</v>
      </c>
      <c r="O561" s="74" t="str">
        <f>IFERROR(VLOOKUP($C561,Favorites!$B:$R,2+O$1,FALSE),"---")</f>
        <v>---</v>
      </c>
      <c r="P561" s="74" t="str">
        <f>IFERROR(VLOOKUP($C561,Favorites!$B:$R,2+P$1,FALSE),"---")</f>
        <v>---</v>
      </c>
      <c r="Q561" s="74" t="str">
        <f>IFERROR(VLOOKUP($C561,Favorites!$B:$R,2+Q$1,FALSE),"---")</f>
        <v>---</v>
      </c>
      <c r="R561" s="74" t="str">
        <f>IFERROR(VLOOKUP($C561,Favorites!$B:$R,2+R$1,FALSE),"---")</f>
        <v>---</v>
      </c>
      <c r="S561" s="53" t="s">
        <v>1583</v>
      </c>
      <c r="T561" t="str">
        <f t="shared" si="8"/>
        <v>---------------------------------------------</v>
      </c>
    </row>
    <row r="562" spans="2:20" x14ac:dyDescent="0.2">
      <c r="B562" s="53" t="str">
        <f>VLOOKUP(C562,Mon!A:B,2,FALSE)</f>
        <v>LIGHTYeonhong</v>
      </c>
      <c r="C562" s="48" t="s">
        <v>439</v>
      </c>
      <c r="D562" s="74" t="str">
        <f>IFERROR(VLOOKUP($C562,Favorites!$B:$R,2+D$1,FALSE),"---")</f>
        <v>---</v>
      </c>
      <c r="E562" s="74" t="str">
        <f>IFERROR(VLOOKUP($C562,Favorites!$B:$R,2+E$1,FALSE),"---")</f>
        <v>---</v>
      </c>
      <c r="F562" s="74" t="str">
        <f>IFERROR(VLOOKUP($C562,Favorites!$B:$R,2+F$1,FALSE),"---")</f>
        <v>---</v>
      </c>
      <c r="G562" s="74" t="str">
        <f>IFERROR(VLOOKUP($C562,Favorites!$B:$R,2+G$1,FALSE),"---")</f>
        <v>---</v>
      </c>
      <c r="H562" s="74" t="str">
        <f>IFERROR(VLOOKUP($C562,Favorites!$B:$R,2+H$1,FALSE),"---")</f>
        <v>---</v>
      </c>
      <c r="I562" s="74" t="str">
        <f>IFERROR(VLOOKUP($C562,Favorites!$B:$R,2+I$1,FALSE),"---")</f>
        <v>---</v>
      </c>
      <c r="J562" s="74" t="str">
        <f>IFERROR(VLOOKUP($C562,Favorites!$B:$R,2+J$1,FALSE),"---")</f>
        <v>---</v>
      </c>
      <c r="K562" s="74" t="str">
        <f>IFERROR(VLOOKUP($C562,Favorites!$B:$R,2+K$1,FALSE),"---")</f>
        <v>---</v>
      </c>
      <c r="L562" s="74" t="str">
        <f>IFERROR(VLOOKUP($C562,Favorites!$B:$R,2+L$1,FALSE),"---")</f>
        <v>---</v>
      </c>
      <c r="M562" s="74" t="str">
        <f>IFERROR(VLOOKUP($C562,Favorites!$B:$R,2+M$1,FALSE),"---")</f>
        <v>---</v>
      </c>
      <c r="N562" s="74" t="str">
        <f>IFERROR(VLOOKUP($C562,Favorites!$B:$R,2+N$1,FALSE),"---")</f>
        <v>---</v>
      </c>
      <c r="O562" s="74" t="str">
        <f>IFERROR(VLOOKUP($C562,Favorites!$B:$R,2+O$1,FALSE),"---")</f>
        <v>---</v>
      </c>
      <c r="P562" s="74" t="str">
        <f>IFERROR(VLOOKUP($C562,Favorites!$B:$R,2+P$1,FALSE),"---")</f>
        <v>---</v>
      </c>
      <c r="Q562" s="74" t="str">
        <f>IFERROR(VLOOKUP($C562,Favorites!$B:$R,2+Q$1,FALSE),"---")</f>
        <v>---</v>
      </c>
      <c r="R562" s="74" t="str">
        <f>IFERROR(VLOOKUP($C562,Favorites!$B:$R,2+R$1,FALSE),"---")</f>
        <v>---</v>
      </c>
      <c r="S562" s="53" t="s">
        <v>1583</v>
      </c>
      <c r="T562" t="str">
        <f t="shared" si="8"/>
        <v>---------------------------------------------</v>
      </c>
    </row>
    <row r="563" spans="2:20" x14ac:dyDescent="0.2">
      <c r="B563" s="53" t="str">
        <f>VLOOKUP(C563,Mon!A:B,2,FALSE)</f>
        <v>WINDYeonhwa</v>
      </c>
      <c r="C563" s="48" t="s">
        <v>34</v>
      </c>
      <c r="D563" s="74" t="str">
        <f>IFERROR(VLOOKUP($C563,Favorites!$B:$R,2+D$1,FALSE),"---")</f>
        <v>---</v>
      </c>
      <c r="E563" s="74" t="str">
        <f>IFERROR(VLOOKUP($C563,Favorites!$B:$R,2+E$1,FALSE),"---")</f>
        <v>---</v>
      </c>
      <c r="F563" s="74" t="str">
        <f>IFERROR(VLOOKUP($C563,Favorites!$B:$R,2+F$1,FALSE),"---")</f>
        <v>---</v>
      </c>
      <c r="G563" s="74" t="str">
        <f>IFERROR(VLOOKUP($C563,Favorites!$B:$R,2+G$1,FALSE),"---")</f>
        <v>---</v>
      </c>
      <c r="H563" s="74" t="str">
        <f>IFERROR(VLOOKUP($C563,Favorites!$B:$R,2+H$1,FALSE),"---")</f>
        <v>---</v>
      </c>
      <c r="I563" s="74" t="str">
        <f>IFERROR(VLOOKUP($C563,Favorites!$B:$R,2+I$1,FALSE),"---")</f>
        <v>---</v>
      </c>
      <c r="J563" s="74" t="str">
        <f>IFERROR(VLOOKUP($C563,Favorites!$B:$R,2+J$1,FALSE),"---")</f>
        <v>---</v>
      </c>
      <c r="K563" s="74" t="str">
        <f>IFERROR(VLOOKUP($C563,Favorites!$B:$R,2+K$1,FALSE),"---")</f>
        <v>---</v>
      </c>
      <c r="L563" s="74" t="str">
        <f>IFERROR(VLOOKUP($C563,Favorites!$B:$R,2+L$1,FALSE),"---")</f>
        <v>---</v>
      </c>
      <c r="M563" s="74" t="str">
        <f>IFERROR(VLOOKUP($C563,Favorites!$B:$R,2+M$1,FALSE),"---")</f>
        <v>---</v>
      </c>
      <c r="N563" s="74" t="str">
        <f>IFERROR(VLOOKUP($C563,Favorites!$B:$R,2+N$1,FALSE),"---")</f>
        <v>---</v>
      </c>
      <c r="O563" s="74" t="str">
        <f>IFERROR(VLOOKUP($C563,Favorites!$B:$R,2+O$1,FALSE),"---")</f>
        <v>---</v>
      </c>
      <c r="P563" s="74" t="str">
        <f>IFERROR(VLOOKUP($C563,Favorites!$B:$R,2+P$1,FALSE),"---")</f>
        <v>---</v>
      </c>
      <c r="Q563" s="74" t="str">
        <f>IFERROR(VLOOKUP($C563,Favorites!$B:$R,2+Q$1,FALSE),"---")</f>
        <v>---</v>
      </c>
      <c r="R563" s="74" t="str">
        <f>IFERROR(VLOOKUP($C563,Favorites!$B:$R,2+R$1,FALSE),"---")</f>
        <v>---</v>
      </c>
      <c r="S563" s="53" t="s">
        <v>1583</v>
      </c>
      <c r="T563" t="str">
        <f t="shared" si="8"/>
        <v>---------------------------------------------</v>
      </c>
    </row>
    <row r="564" spans="2:20" x14ac:dyDescent="0.2">
      <c r="B564" s="53" t="str">
        <f>VLOOKUP(C564,Mon!A:B,2,FALSE)</f>
        <v>FIREZaiross</v>
      </c>
      <c r="C564" s="48" t="s">
        <v>359</v>
      </c>
      <c r="D564" s="74" t="str">
        <f>IFERROR(VLOOKUP($C564,Favorites!$B:$R,2+D$1,FALSE),"---")</f>
        <v>---</v>
      </c>
      <c r="E564" s="74" t="str">
        <f>IFERROR(VLOOKUP($C564,Favorites!$B:$R,2+E$1,FALSE),"---")</f>
        <v>---</v>
      </c>
      <c r="F564" s="74" t="str">
        <f>IFERROR(VLOOKUP($C564,Favorites!$B:$R,2+F$1,FALSE),"---")</f>
        <v>---</v>
      </c>
      <c r="G564" s="74" t="str">
        <f>IFERROR(VLOOKUP($C564,Favorites!$B:$R,2+G$1,FALSE),"---")</f>
        <v>---</v>
      </c>
      <c r="H564" s="74" t="str">
        <f>IFERROR(VLOOKUP($C564,Favorites!$B:$R,2+H$1,FALSE),"---")</f>
        <v>---</v>
      </c>
      <c r="I564" s="74" t="str">
        <f>IFERROR(VLOOKUP($C564,Favorites!$B:$R,2+I$1,FALSE),"---")</f>
        <v>---</v>
      </c>
      <c r="J564" s="74" t="str">
        <f>IFERROR(VLOOKUP($C564,Favorites!$B:$R,2+J$1,FALSE),"---")</f>
        <v>---</v>
      </c>
      <c r="K564" s="74" t="str">
        <f>IFERROR(VLOOKUP($C564,Favorites!$B:$R,2+K$1,FALSE),"---")</f>
        <v>---</v>
      </c>
      <c r="L564" s="74" t="str">
        <f>IFERROR(VLOOKUP($C564,Favorites!$B:$R,2+L$1,FALSE),"---")</f>
        <v>---</v>
      </c>
      <c r="M564" s="74" t="str">
        <f>IFERROR(VLOOKUP($C564,Favorites!$B:$R,2+M$1,FALSE),"---")</f>
        <v>---</v>
      </c>
      <c r="N564" s="74" t="str">
        <f>IFERROR(VLOOKUP($C564,Favorites!$B:$R,2+N$1,FALSE),"---")</f>
        <v>---</v>
      </c>
      <c r="O564" s="74" t="str">
        <f>IFERROR(VLOOKUP($C564,Favorites!$B:$R,2+O$1,FALSE),"---")</f>
        <v>---</v>
      </c>
      <c r="P564" s="74" t="str">
        <f>IFERROR(VLOOKUP($C564,Favorites!$B:$R,2+P$1,FALSE),"---")</f>
        <v>---</v>
      </c>
      <c r="Q564" s="74" t="str">
        <f>IFERROR(VLOOKUP($C564,Favorites!$B:$R,2+Q$1,FALSE),"---")</f>
        <v>---</v>
      </c>
      <c r="R564" s="74" t="str">
        <f>IFERROR(VLOOKUP($C564,Favorites!$B:$R,2+R$1,FALSE),"---")</f>
        <v>---</v>
      </c>
      <c r="S564" s="53" t="s">
        <v>1583</v>
      </c>
      <c r="T564" t="str">
        <f t="shared" si="8"/>
        <v>---------------------------------------------</v>
      </c>
    </row>
    <row r="565" spans="2:20" x14ac:dyDescent="0.2">
      <c r="B565" s="53" t="str">
        <f>VLOOKUP(C565,Mon!A:B,2,FALSE)</f>
        <v>WINDZenobia</v>
      </c>
      <c r="C565" s="48" t="s">
        <v>160</v>
      </c>
      <c r="D565" s="74" t="str">
        <f>IFERROR(VLOOKUP($C565,Favorites!$B:$R,2+D$1,FALSE),"---")</f>
        <v>---</v>
      </c>
      <c r="E565" s="74" t="str">
        <f>IFERROR(VLOOKUP($C565,Favorites!$B:$R,2+E$1,FALSE),"---")</f>
        <v>---</v>
      </c>
      <c r="F565" s="74" t="str">
        <f>IFERROR(VLOOKUP($C565,Favorites!$B:$R,2+F$1,FALSE),"---")</f>
        <v>---</v>
      </c>
      <c r="G565" s="74" t="str">
        <f>IFERROR(VLOOKUP($C565,Favorites!$B:$R,2+G$1,FALSE),"---")</f>
        <v>---</v>
      </c>
      <c r="H565" s="74" t="str">
        <f>IFERROR(VLOOKUP($C565,Favorites!$B:$R,2+H$1,FALSE),"---")</f>
        <v>---</v>
      </c>
      <c r="I565" s="74" t="str">
        <f>IFERROR(VLOOKUP($C565,Favorites!$B:$R,2+I$1,FALSE),"---")</f>
        <v>---</v>
      </c>
      <c r="J565" s="74" t="str">
        <f>IFERROR(VLOOKUP($C565,Favorites!$B:$R,2+J$1,FALSE),"---")</f>
        <v>---</v>
      </c>
      <c r="K565" s="74" t="str">
        <f>IFERROR(VLOOKUP($C565,Favorites!$B:$R,2+K$1,FALSE),"---")</f>
        <v>---</v>
      </c>
      <c r="L565" s="74" t="str">
        <f>IFERROR(VLOOKUP($C565,Favorites!$B:$R,2+L$1,FALSE),"---")</f>
        <v>---</v>
      </c>
      <c r="M565" s="74" t="str">
        <f>IFERROR(VLOOKUP($C565,Favorites!$B:$R,2+M$1,FALSE),"---")</f>
        <v>---</v>
      </c>
      <c r="N565" s="74" t="str">
        <f>IFERROR(VLOOKUP($C565,Favorites!$B:$R,2+N$1,FALSE),"---")</f>
        <v>---</v>
      </c>
      <c r="O565" s="74" t="str">
        <f>IFERROR(VLOOKUP($C565,Favorites!$B:$R,2+O$1,FALSE),"---")</f>
        <v>---</v>
      </c>
      <c r="P565" s="74" t="str">
        <f>IFERROR(VLOOKUP($C565,Favorites!$B:$R,2+P$1,FALSE),"---")</f>
        <v>---</v>
      </c>
      <c r="Q565" s="74" t="str">
        <f>IFERROR(VLOOKUP($C565,Favorites!$B:$R,2+Q$1,FALSE),"---")</f>
        <v>---</v>
      </c>
      <c r="R565" s="74" t="str">
        <f>IFERROR(VLOOKUP($C565,Favorites!$B:$R,2+R$1,FALSE),"---")</f>
        <v>---</v>
      </c>
      <c r="S565" s="53" t="s">
        <v>1583</v>
      </c>
      <c r="T565" t="str">
        <f t="shared" si="8"/>
        <v>---------------------------------------------</v>
      </c>
    </row>
    <row r="566" spans="2:20" x14ac:dyDescent="0.2">
      <c r="B566" s="53" t="str">
        <f>VLOOKUP(C566,Mon!A:B,2,FALSE)</f>
        <v>WINDZephicus</v>
      </c>
      <c r="C566" s="48" t="s">
        <v>589</v>
      </c>
      <c r="D566" s="74" t="str">
        <f>IFERROR(VLOOKUP($C566,Favorites!$B:$R,2+D$1,FALSE),"---")</f>
        <v>---</v>
      </c>
      <c r="E566" s="74" t="str">
        <f>IFERROR(VLOOKUP($C566,Favorites!$B:$R,2+E$1,FALSE),"---")</f>
        <v>---</v>
      </c>
      <c r="F566" s="74" t="str">
        <f>IFERROR(VLOOKUP($C566,Favorites!$B:$R,2+F$1,FALSE),"---")</f>
        <v>---</v>
      </c>
      <c r="G566" s="74" t="str">
        <f>IFERROR(VLOOKUP($C566,Favorites!$B:$R,2+G$1,FALSE),"---")</f>
        <v>---</v>
      </c>
      <c r="H566" s="74" t="str">
        <f>IFERROR(VLOOKUP($C566,Favorites!$B:$R,2+H$1,FALSE),"---")</f>
        <v>---</v>
      </c>
      <c r="I566" s="74" t="str">
        <f>IFERROR(VLOOKUP($C566,Favorites!$B:$R,2+I$1,FALSE),"---")</f>
        <v>---</v>
      </c>
      <c r="J566" s="74" t="str">
        <f>IFERROR(VLOOKUP($C566,Favorites!$B:$R,2+J$1,FALSE),"---")</f>
        <v>---</v>
      </c>
      <c r="K566" s="74" t="str">
        <f>IFERROR(VLOOKUP($C566,Favorites!$B:$R,2+K$1,FALSE),"---")</f>
        <v>---</v>
      </c>
      <c r="L566" s="74" t="str">
        <f>IFERROR(VLOOKUP($C566,Favorites!$B:$R,2+L$1,FALSE),"---")</f>
        <v>---</v>
      </c>
      <c r="M566" s="74" t="str">
        <f>IFERROR(VLOOKUP($C566,Favorites!$B:$R,2+M$1,FALSE),"---")</f>
        <v>---</v>
      </c>
      <c r="N566" s="74" t="str">
        <f>IFERROR(VLOOKUP($C566,Favorites!$B:$R,2+N$1,FALSE),"---")</f>
        <v>---</v>
      </c>
      <c r="O566" s="74" t="str">
        <f>IFERROR(VLOOKUP($C566,Favorites!$B:$R,2+O$1,FALSE),"---")</f>
        <v>---</v>
      </c>
      <c r="P566" s="74" t="str">
        <f>IFERROR(VLOOKUP($C566,Favorites!$B:$R,2+P$1,FALSE),"---")</f>
        <v>---</v>
      </c>
      <c r="Q566" s="74" t="str">
        <f>IFERROR(VLOOKUP($C566,Favorites!$B:$R,2+Q$1,FALSE),"---")</f>
        <v>---</v>
      </c>
      <c r="R566" s="74" t="str">
        <f>IFERROR(VLOOKUP($C566,Favorites!$B:$R,2+R$1,FALSE),"---")</f>
        <v>---</v>
      </c>
      <c r="S566" s="53" t="s">
        <v>1583</v>
      </c>
      <c r="T566" t="str">
        <f t="shared" si="8"/>
        <v>---------------------------------------------</v>
      </c>
    </row>
    <row r="567" spans="2:20" x14ac:dyDescent="0.2">
      <c r="B567" s="53" t="str">
        <f>VLOOKUP(C567,Mon!A:B,2,FALSE)</f>
        <v>LIGHTZerath</v>
      </c>
      <c r="C567" s="48" t="s">
        <v>361</v>
      </c>
      <c r="D567" s="74" t="str">
        <f>IFERROR(VLOOKUP($C567,Favorites!$B:$R,2+D$1,FALSE),"---")</f>
        <v>---</v>
      </c>
      <c r="E567" s="74" t="str">
        <f>IFERROR(VLOOKUP($C567,Favorites!$B:$R,2+E$1,FALSE),"---")</f>
        <v>---</v>
      </c>
      <c r="F567" s="74" t="str">
        <f>IFERROR(VLOOKUP($C567,Favorites!$B:$R,2+F$1,FALSE),"---")</f>
        <v>---</v>
      </c>
      <c r="G567" s="74" t="str">
        <f>IFERROR(VLOOKUP($C567,Favorites!$B:$R,2+G$1,FALSE),"---")</f>
        <v>---</v>
      </c>
      <c r="H567" s="74" t="str">
        <f>IFERROR(VLOOKUP($C567,Favorites!$B:$R,2+H$1,FALSE),"---")</f>
        <v>---</v>
      </c>
      <c r="I567" s="74" t="str">
        <f>IFERROR(VLOOKUP($C567,Favorites!$B:$R,2+I$1,FALSE),"---")</f>
        <v>---</v>
      </c>
      <c r="J567" s="74" t="str">
        <f>IFERROR(VLOOKUP($C567,Favorites!$B:$R,2+J$1,FALSE),"---")</f>
        <v>---</v>
      </c>
      <c r="K567" s="74" t="str">
        <f>IFERROR(VLOOKUP($C567,Favorites!$B:$R,2+K$1,FALSE),"---")</f>
        <v>---</v>
      </c>
      <c r="L567" s="74" t="str">
        <f>IFERROR(VLOOKUP($C567,Favorites!$B:$R,2+L$1,FALSE),"---")</f>
        <v>---</v>
      </c>
      <c r="M567" s="74" t="str">
        <f>IFERROR(VLOOKUP($C567,Favorites!$B:$R,2+M$1,FALSE),"---")</f>
        <v>---</v>
      </c>
      <c r="N567" s="74" t="str">
        <f>IFERROR(VLOOKUP($C567,Favorites!$B:$R,2+N$1,FALSE),"---")</f>
        <v>---</v>
      </c>
      <c r="O567" s="74" t="str">
        <f>IFERROR(VLOOKUP($C567,Favorites!$B:$R,2+O$1,FALSE),"---")</f>
        <v>---</v>
      </c>
      <c r="P567" s="74" t="str">
        <f>IFERROR(VLOOKUP($C567,Favorites!$B:$R,2+P$1,FALSE),"---")</f>
        <v>---</v>
      </c>
      <c r="Q567" s="74" t="str">
        <f>IFERROR(VLOOKUP($C567,Favorites!$B:$R,2+Q$1,FALSE),"---")</f>
        <v>---</v>
      </c>
      <c r="R567" s="74" t="str">
        <f>IFERROR(VLOOKUP($C567,Favorites!$B:$R,2+R$1,FALSE),"---")</f>
        <v>---</v>
      </c>
      <c r="S567" s="53" t="s">
        <v>1583</v>
      </c>
      <c r="T567" t="str">
        <f t="shared" si="8"/>
        <v>---------------------------------------------</v>
      </c>
    </row>
    <row r="568" spans="2:20" x14ac:dyDescent="0.2">
      <c r="B568" s="53" t="str">
        <f>VLOOKUP(C568,Mon!A:B,2,FALSE)</f>
        <v>DARKZeratu</v>
      </c>
      <c r="C568" s="48" t="s">
        <v>348</v>
      </c>
      <c r="D568" s="74" t="str">
        <f>IFERROR(VLOOKUP($C568,Favorites!$B:$R,2+D$1,FALSE),"---")</f>
        <v>---</v>
      </c>
      <c r="E568" s="74" t="str">
        <f>IFERROR(VLOOKUP($C568,Favorites!$B:$R,2+E$1,FALSE),"---")</f>
        <v>---</v>
      </c>
      <c r="F568" s="74" t="str">
        <f>IFERROR(VLOOKUP($C568,Favorites!$B:$R,2+F$1,FALSE),"---")</f>
        <v>---</v>
      </c>
      <c r="G568" s="74" t="str">
        <f>IFERROR(VLOOKUP($C568,Favorites!$B:$R,2+G$1,FALSE),"---")</f>
        <v>---</v>
      </c>
      <c r="H568" s="74" t="str">
        <f>IFERROR(VLOOKUP($C568,Favorites!$B:$R,2+H$1,FALSE),"---")</f>
        <v>---</v>
      </c>
      <c r="I568" s="74" t="str">
        <f>IFERROR(VLOOKUP($C568,Favorites!$B:$R,2+I$1,FALSE),"---")</f>
        <v>---</v>
      </c>
      <c r="J568" s="74" t="str">
        <f>IFERROR(VLOOKUP($C568,Favorites!$B:$R,2+J$1,FALSE),"---")</f>
        <v>---</v>
      </c>
      <c r="K568" s="74" t="str">
        <f>IFERROR(VLOOKUP($C568,Favorites!$B:$R,2+K$1,FALSE),"---")</f>
        <v>---</v>
      </c>
      <c r="L568" s="74" t="str">
        <f>IFERROR(VLOOKUP($C568,Favorites!$B:$R,2+L$1,FALSE),"---")</f>
        <v>---</v>
      </c>
      <c r="M568" s="74" t="str">
        <f>IFERROR(VLOOKUP($C568,Favorites!$B:$R,2+M$1,FALSE),"---")</f>
        <v>---</v>
      </c>
      <c r="N568" s="74" t="str">
        <f>IFERROR(VLOOKUP($C568,Favorites!$B:$R,2+N$1,FALSE),"---")</f>
        <v>---</v>
      </c>
      <c r="O568" s="74" t="str">
        <f>IFERROR(VLOOKUP($C568,Favorites!$B:$R,2+O$1,FALSE),"---")</f>
        <v>---</v>
      </c>
      <c r="P568" s="74" t="str">
        <f>IFERROR(VLOOKUP($C568,Favorites!$B:$R,2+P$1,FALSE),"---")</f>
        <v>---</v>
      </c>
      <c r="Q568" s="74" t="str">
        <f>IFERROR(VLOOKUP($C568,Favorites!$B:$R,2+Q$1,FALSE),"---")</f>
        <v>---</v>
      </c>
      <c r="R568" s="74" t="str">
        <f>IFERROR(VLOOKUP($C568,Favorites!$B:$R,2+R$1,FALSE),"---")</f>
        <v>---</v>
      </c>
      <c r="S568" s="53" t="s">
        <v>1583</v>
      </c>
      <c r="T568" t="str">
        <f t="shared" si="8"/>
        <v>---------------------------------------------</v>
      </c>
    </row>
    <row r="569" spans="2:20" x14ac:dyDescent="0.2">
      <c r="B569" s="53" t="str">
        <f>VLOOKUP(C569,Mon!A:B,2,FALSE)</f>
        <v>FIREZibrolta</v>
      </c>
      <c r="C569" s="48" t="s">
        <v>445</v>
      </c>
      <c r="D569" s="74" t="str">
        <f>IFERROR(VLOOKUP($C569,Favorites!$B:$R,2+D$1,FALSE),"---")</f>
        <v>---</v>
      </c>
      <c r="E569" s="74" t="str">
        <f>IFERROR(VLOOKUP($C569,Favorites!$B:$R,2+E$1,FALSE),"---")</f>
        <v>---</v>
      </c>
      <c r="F569" s="74" t="str">
        <f>IFERROR(VLOOKUP($C569,Favorites!$B:$R,2+F$1,FALSE),"---")</f>
        <v>---</v>
      </c>
      <c r="G569" s="74" t="str">
        <f>IFERROR(VLOOKUP($C569,Favorites!$B:$R,2+G$1,FALSE),"---")</f>
        <v>---</v>
      </c>
      <c r="H569" s="74" t="str">
        <f>IFERROR(VLOOKUP($C569,Favorites!$B:$R,2+H$1,FALSE),"---")</f>
        <v>---</v>
      </c>
      <c r="I569" s="74" t="str">
        <f>IFERROR(VLOOKUP($C569,Favorites!$B:$R,2+I$1,FALSE),"---")</f>
        <v>---</v>
      </c>
      <c r="J569" s="74" t="str">
        <f>IFERROR(VLOOKUP($C569,Favorites!$B:$R,2+J$1,FALSE),"---")</f>
        <v>---</v>
      </c>
      <c r="K569" s="74" t="str">
        <f>IFERROR(VLOOKUP($C569,Favorites!$B:$R,2+K$1,FALSE),"---")</f>
        <v>---</v>
      </c>
      <c r="L569" s="74" t="str">
        <f>IFERROR(VLOOKUP($C569,Favorites!$B:$R,2+L$1,FALSE),"---")</f>
        <v>---</v>
      </c>
      <c r="M569" s="74" t="str">
        <f>IFERROR(VLOOKUP($C569,Favorites!$B:$R,2+M$1,FALSE),"---")</f>
        <v>---</v>
      </c>
      <c r="N569" s="74" t="str">
        <f>IFERROR(VLOOKUP($C569,Favorites!$B:$R,2+N$1,FALSE),"---")</f>
        <v>---</v>
      </c>
      <c r="O569" s="74" t="str">
        <f>IFERROR(VLOOKUP($C569,Favorites!$B:$R,2+O$1,FALSE),"---")</f>
        <v>---</v>
      </c>
      <c r="P569" s="74" t="str">
        <f>IFERROR(VLOOKUP($C569,Favorites!$B:$R,2+P$1,FALSE),"---")</f>
        <v>---</v>
      </c>
      <c r="Q569" s="74" t="str">
        <f>IFERROR(VLOOKUP($C569,Favorites!$B:$R,2+Q$1,FALSE),"---")</f>
        <v>---</v>
      </c>
      <c r="R569" s="74" t="str">
        <f>IFERROR(VLOOKUP($C569,Favorites!$B:$R,2+R$1,FALSE),"---")</f>
        <v>---</v>
      </c>
      <c r="S569" s="53" t="s">
        <v>1583</v>
      </c>
      <c r="T569" t="str">
        <f t="shared" si="8"/>
        <v>---------------------------------------------</v>
      </c>
    </row>
    <row r="570" spans="2:20" x14ac:dyDescent="0.2">
      <c r="B570" s="53" t="str">
        <f>VLOOKUP(C570,Mon!A:B,2,FALSE)</f>
        <v>DARKZinc</v>
      </c>
      <c r="C570" s="48" t="s">
        <v>654</v>
      </c>
      <c r="D570" s="74" t="str">
        <f>IFERROR(VLOOKUP($C570,Favorites!$B:$R,2+D$1,FALSE),"---")</f>
        <v>---</v>
      </c>
      <c r="E570" s="74" t="str">
        <f>IFERROR(VLOOKUP($C570,Favorites!$B:$R,2+E$1,FALSE),"---")</f>
        <v>---</v>
      </c>
      <c r="F570" s="74" t="str">
        <f>IFERROR(VLOOKUP($C570,Favorites!$B:$R,2+F$1,FALSE),"---")</f>
        <v>---</v>
      </c>
      <c r="G570" s="74" t="str">
        <f>IFERROR(VLOOKUP($C570,Favorites!$B:$R,2+G$1,FALSE),"---")</f>
        <v>---</v>
      </c>
      <c r="H570" s="74" t="str">
        <f>IFERROR(VLOOKUP($C570,Favorites!$B:$R,2+H$1,FALSE),"---")</f>
        <v>---</v>
      </c>
      <c r="I570" s="74" t="str">
        <f>IFERROR(VLOOKUP($C570,Favorites!$B:$R,2+I$1,FALSE),"---")</f>
        <v>---</v>
      </c>
      <c r="J570" s="74" t="str">
        <f>IFERROR(VLOOKUP($C570,Favorites!$B:$R,2+J$1,FALSE),"---")</f>
        <v>---</v>
      </c>
      <c r="K570" s="74" t="str">
        <f>IFERROR(VLOOKUP($C570,Favorites!$B:$R,2+K$1,FALSE),"---")</f>
        <v>---</v>
      </c>
      <c r="L570" s="74" t="str">
        <f>IFERROR(VLOOKUP($C570,Favorites!$B:$R,2+L$1,FALSE),"---")</f>
        <v>---</v>
      </c>
      <c r="M570" s="74" t="str">
        <f>IFERROR(VLOOKUP($C570,Favorites!$B:$R,2+M$1,FALSE),"---")</f>
        <v>---</v>
      </c>
      <c r="N570" s="74" t="str">
        <f>IFERROR(VLOOKUP($C570,Favorites!$B:$R,2+N$1,FALSE),"---")</f>
        <v>---</v>
      </c>
      <c r="O570" s="74" t="str">
        <f>IFERROR(VLOOKUP($C570,Favorites!$B:$R,2+O$1,FALSE),"---")</f>
        <v>---</v>
      </c>
      <c r="P570" s="74" t="str">
        <f>IFERROR(VLOOKUP($C570,Favorites!$B:$R,2+P$1,FALSE),"---")</f>
        <v>---</v>
      </c>
      <c r="Q570" s="74" t="str">
        <f>IFERROR(VLOOKUP($C570,Favorites!$B:$R,2+Q$1,FALSE),"---")</f>
        <v>---</v>
      </c>
      <c r="R570" s="74" t="str">
        <f>IFERROR(VLOOKUP($C570,Favorites!$B:$R,2+R$1,FALSE),"---")</f>
        <v>---</v>
      </c>
      <c r="S570" s="53" t="s">
        <v>1583</v>
      </c>
      <c r="T570" t="str">
        <f t="shared" si="8"/>
        <v>---------------------------------------------</v>
      </c>
    </row>
  </sheetData>
  <autoFilter ref="B1:T570" xr:uid="{00000000-0009-0000-0000-000010000000}"/>
  <conditionalFormatting sqref="C2:C570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2:K10"/>
  <sheetViews>
    <sheetView workbookViewId="0">
      <selection activeCell="C2" sqref="C2:C5"/>
    </sheetView>
  </sheetViews>
  <sheetFormatPr baseColWidth="10" defaultColWidth="8.83203125" defaultRowHeight="15" x14ac:dyDescent="0.2"/>
  <sheetData>
    <row r="2" spans="1:11" x14ac:dyDescent="0.2">
      <c r="A2" t="s">
        <v>849</v>
      </c>
    </row>
    <row r="3" spans="1:11" x14ac:dyDescent="0.2">
      <c r="A3" t="s">
        <v>848</v>
      </c>
      <c r="C3" t="s">
        <v>909</v>
      </c>
      <c r="K3">
        <v>6</v>
      </c>
    </row>
    <row r="4" spans="1:11" x14ac:dyDescent="0.2">
      <c r="A4" t="s">
        <v>850</v>
      </c>
      <c r="C4" t="s">
        <v>911</v>
      </c>
    </row>
    <row r="5" spans="1:11" x14ac:dyDescent="0.2">
      <c r="A5" t="s">
        <v>851</v>
      </c>
      <c r="C5" t="s">
        <v>910</v>
      </c>
    </row>
    <row r="6" spans="1:11" x14ac:dyDescent="0.2">
      <c r="A6" t="s">
        <v>852</v>
      </c>
    </row>
    <row r="7" spans="1:11" x14ac:dyDescent="0.2">
      <c r="A7" t="s">
        <v>919</v>
      </c>
    </row>
    <row r="8" spans="1:11" x14ac:dyDescent="0.2">
      <c r="A8" t="s">
        <v>920</v>
      </c>
    </row>
    <row r="9" spans="1:11" x14ac:dyDescent="0.2">
      <c r="A9" t="s">
        <v>910</v>
      </c>
    </row>
    <row r="10" spans="1:11" x14ac:dyDescent="0.2">
      <c r="A10" t="s">
        <v>921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EDEE73039C5544A3BD3D415760B00A" ma:contentTypeVersion="8" ma:contentTypeDescription="Create a new document." ma:contentTypeScope="" ma:versionID="10730b201575928fb9e8792a54e7085e">
  <xsd:schema xmlns:xsd="http://www.w3.org/2001/XMLSchema" xmlns:xs="http://www.w3.org/2001/XMLSchema" xmlns:p="http://schemas.microsoft.com/office/2006/metadata/properties" xmlns:ns3="5c6c20fe-9f7d-4a3d-895c-d559fa04f4c1" targetNamespace="http://schemas.microsoft.com/office/2006/metadata/properties" ma:root="true" ma:fieldsID="1e9cc787bc9b42c39e3aeef3fa1ad3ad" ns3:_="">
    <xsd:import namespace="5c6c20fe-9f7d-4a3d-895c-d559fa04f4c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6c20fe-9f7d-4a3d-895c-d559fa04f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3C340A-9CF5-4FAB-895A-30C2B66E2057}">
  <ds:schemaRefs>
    <ds:schemaRef ds:uri="http://purl.org/dc/elements/1.1/"/>
    <ds:schemaRef ds:uri="http://schemas.microsoft.com/office/2006/metadata/properties"/>
    <ds:schemaRef ds:uri="5c6c20fe-9f7d-4a3d-895c-d559fa04f4c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CB54BAA-07C2-4345-8607-D2E2A6B2CB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6c20fe-9f7d-4a3d-895c-d559fa04f4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F02EAC-58AE-4D9C-B7FF-0D2A088AE0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2</vt:i4>
      </vt:variant>
    </vt:vector>
  </HeadingPairs>
  <TitlesOfParts>
    <vt:vector size="20" baseType="lpstr">
      <vt:lpstr>Sheet1</vt:lpstr>
      <vt:lpstr>Sheet2</vt:lpstr>
      <vt:lpstr>Sheet3</vt:lpstr>
      <vt:lpstr>By Artifact</vt:lpstr>
      <vt:lpstr>Choice Identifier</vt:lpstr>
      <vt:lpstr>Choice Lists</vt:lpstr>
      <vt:lpstr>By Monster</vt:lpstr>
      <vt:lpstr>Favorites</vt:lpstr>
      <vt:lpstr>Included Monsters</vt:lpstr>
      <vt:lpstr>Change log</vt:lpstr>
      <vt:lpstr>By Monster (2)</vt:lpstr>
      <vt:lpstr>Mon</vt:lpstr>
      <vt:lpstr>data</vt:lpstr>
      <vt:lpstr>Flat stat lookup</vt:lpstr>
      <vt:lpstr>Ranking</vt:lpstr>
      <vt:lpstr>list of artifact attributes</vt:lpstr>
      <vt:lpstr>favorites worksheet</vt:lpstr>
      <vt:lpstr>List of elements and types +</vt:lpstr>
      <vt:lpstr>attributelookup</vt:lpstr>
      <vt:lpstr>attributetable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Tracey Le</dc:creator>
  <cp:lastModifiedBy>Louis Lemmens</cp:lastModifiedBy>
  <dcterms:created xsi:type="dcterms:W3CDTF">2020-08-03T13:38:59Z</dcterms:created>
  <dcterms:modified xsi:type="dcterms:W3CDTF">2020-11-19T21:43:16Z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ab384de-cca0-45c0-a11a-6f506203cd23_Enabled">
    <vt:lpwstr>true</vt:lpwstr>
  </property>
  <property fmtid="{D5CDD505-2E9C-101B-9397-08002B2CF9AE}" pid="3" name="MSIP_Label_aab384de-cca0-45c0-a11a-6f506203cd23_SetDate">
    <vt:lpwstr>2020-09-03T02:07:34Z</vt:lpwstr>
  </property>
  <property fmtid="{D5CDD505-2E9C-101B-9397-08002B2CF9AE}" pid="4" name="MSIP_Label_aab384de-cca0-45c0-a11a-6f506203cd23_Method">
    <vt:lpwstr>Privileged</vt:lpwstr>
  </property>
  <property fmtid="{D5CDD505-2E9C-101B-9397-08002B2CF9AE}" pid="5" name="MSIP_Label_aab384de-cca0-45c0-a11a-6f506203cd23_Name">
    <vt:lpwstr>aab384de-cca0-45c0-a11a-6f506203cd23</vt:lpwstr>
  </property>
  <property fmtid="{D5CDD505-2E9C-101B-9397-08002B2CF9AE}" pid="6" name="MSIP_Label_aab384de-cca0-45c0-a11a-6f506203cd23_SiteId">
    <vt:lpwstr>ee31ae08-cb02-40c6-9aee-f9941f12cb5c</vt:lpwstr>
  </property>
  <property fmtid="{D5CDD505-2E9C-101B-9397-08002B2CF9AE}" pid="7" name="MSIP_Label_aab384de-cca0-45c0-a11a-6f506203cd23_ActionId">
    <vt:lpwstr>a5b9f668-d64b-41a4-879d-00001314e03e</vt:lpwstr>
  </property>
  <property fmtid="{D5CDD505-2E9C-101B-9397-08002B2CF9AE}" pid="8" name="MSIP_Label_aab384de-cca0-45c0-a11a-6f506203cd23_ContentBits">
    <vt:lpwstr>2</vt:lpwstr>
  </property>
  <property fmtid="{D5CDD505-2E9C-101B-9397-08002B2CF9AE}" pid="9" name="ContentTypeId">
    <vt:lpwstr>0x01010030EDEE73039C5544A3BD3D415760B00A</vt:lpwstr>
  </property>
</Properties>
</file>